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BF-Analysis\data\sample\sitrang\"/>
    </mc:Choice>
  </mc:AlternateContent>
  <xr:revisionPtr revIDLastSave="0" documentId="13_ncr:1_{B8B5E2F4-4140-4567-9DC6-719536F1F24B}" xr6:coauthVersionLast="47" xr6:coauthVersionMax="47" xr10:uidLastSave="{00000000-0000-0000-0000-000000000000}"/>
  <bookViews>
    <workbookView xWindow="-108" yWindow="-108" windowWidth="23256" windowHeight="12456" firstSheet="1" activeTab="1" xr2:uid="{F777613E-AB6C-4744-9284-054562D026F2}"/>
  </bookViews>
  <sheets>
    <sheet name="w40r40s20" sheetId="11" r:id="rId1"/>
    <sheet name="Sitrang" sheetId="10" r:id="rId2"/>
  </sheets>
  <definedNames>
    <definedName name="_xlnm._FilterDatabase" localSheetId="1" hidden="1">Sitrang!$A$1:$AK$547</definedName>
    <definedName name="_xlnm._FilterDatabase" localSheetId="0" hidden="1">w40r40s20!$A$1:$AK$545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2" i="10" l="1"/>
  <c r="N31" i="11" l="1"/>
  <c r="AJ12" i="11"/>
  <c r="AI12" i="11"/>
  <c r="AJ11" i="11"/>
  <c r="AI11" i="11"/>
  <c r="AK11" i="11" s="1"/>
  <c r="P52" i="11" s="1"/>
  <c r="AJ9" i="11"/>
  <c r="AI9" i="11"/>
  <c r="AK9" i="11" s="1"/>
  <c r="N105" i="11" s="1"/>
  <c r="AJ8" i="11"/>
  <c r="AI8" i="11"/>
  <c r="AJ7" i="11"/>
  <c r="AI7" i="11"/>
  <c r="AK7" i="11" s="1"/>
  <c r="J137" i="11" s="1"/>
  <c r="AJ6" i="11"/>
  <c r="AI6" i="11"/>
  <c r="AJ5" i="11"/>
  <c r="F12" i="11" s="1"/>
  <c r="AI5" i="11"/>
  <c r="AK5" i="11" s="1"/>
  <c r="AJ12" i="10"/>
  <c r="AJ11" i="10"/>
  <c r="AI11" i="10"/>
  <c r="AJ9" i="10"/>
  <c r="AI9" i="10"/>
  <c r="AJ8" i="10"/>
  <c r="AI8" i="10"/>
  <c r="AJ7" i="10"/>
  <c r="AI7" i="10"/>
  <c r="AJ6" i="10"/>
  <c r="AI6" i="10"/>
  <c r="AJ5" i="10"/>
  <c r="AI5" i="10"/>
  <c r="AK11" i="10" l="1"/>
  <c r="P69" i="10" s="1"/>
  <c r="P238" i="10"/>
  <c r="P286" i="10"/>
  <c r="P107" i="10"/>
  <c r="P119" i="10"/>
  <c r="P360" i="10"/>
  <c r="P432" i="10"/>
  <c r="P456" i="10"/>
  <c r="P504" i="10"/>
  <c r="P230" i="10"/>
  <c r="P242" i="10"/>
  <c r="P66" i="10"/>
  <c r="P210" i="10"/>
  <c r="P125" i="10"/>
  <c r="P31" i="10"/>
  <c r="P40" i="10"/>
  <c r="P67" i="10"/>
  <c r="P416" i="10"/>
  <c r="P448" i="10"/>
  <c r="P87" i="10"/>
  <c r="P476" i="10"/>
  <c r="P115" i="10"/>
  <c r="P437" i="10"/>
  <c r="P411" i="10"/>
  <c r="P32" i="10"/>
  <c r="AK9" i="10"/>
  <c r="AK7" i="10"/>
  <c r="J2" i="10" s="1"/>
  <c r="AK5" i="10"/>
  <c r="F253" i="10" s="1"/>
  <c r="AK8" i="10"/>
  <c r="AK12" i="10"/>
  <c r="AK6" i="10"/>
  <c r="H100" i="10" s="1"/>
  <c r="J14" i="11"/>
  <c r="J32" i="11"/>
  <c r="J100" i="11"/>
  <c r="J261" i="11"/>
  <c r="N48" i="11"/>
  <c r="N229" i="11"/>
  <c r="N94" i="11"/>
  <c r="L57" i="11"/>
  <c r="N14" i="11"/>
  <c r="H54" i="11"/>
  <c r="H32" i="11"/>
  <c r="N9" i="11"/>
  <c r="P111" i="11"/>
  <c r="P47" i="11"/>
  <c r="P5" i="11"/>
  <c r="AK6" i="11"/>
  <c r="H17" i="11" s="1"/>
  <c r="H7" i="11"/>
  <c r="N24" i="11"/>
  <c r="N12" i="11"/>
  <c r="N122" i="11"/>
  <c r="N303" i="11"/>
  <c r="N49" i="11"/>
  <c r="N37" i="11"/>
  <c r="N152" i="11"/>
  <c r="N47" i="11"/>
  <c r="N27" i="11"/>
  <c r="N54" i="11"/>
  <c r="N8" i="11"/>
  <c r="N5" i="11"/>
  <c r="N42" i="11"/>
  <c r="N26" i="11"/>
  <c r="N56" i="11"/>
  <c r="N3" i="11"/>
  <c r="N18" i="11"/>
  <c r="N2" i="11"/>
  <c r="H50" i="11"/>
  <c r="H12" i="11"/>
  <c r="H118" i="11"/>
  <c r="H33" i="11"/>
  <c r="H27" i="11"/>
  <c r="H109" i="11"/>
  <c r="N29" i="11"/>
  <c r="H103" i="11"/>
  <c r="J66" i="11"/>
  <c r="L42" i="11"/>
  <c r="P10" i="11"/>
  <c r="P23" i="11"/>
  <c r="J57" i="11"/>
  <c r="AK8" i="11"/>
  <c r="AK12" i="11"/>
  <c r="P57" i="11"/>
  <c r="L32" i="11"/>
  <c r="L52" i="11"/>
  <c r="R33" i="11"/>
  <c r="F137" i="11"/>
  <c r="F53" i="11"/>
  <c r="F16" i="11"/>
  <c r="F55" i="11"/>
  <c r="F48" i="11"/>
  <c r="F43" i="11"/>
  <c r="F22" i="11"/>
  <c r="F172" i="11"/>
  <c r="F54" i="11"/>
  <c r="L6" i="11"/>
  <c r="J10" i="11"/>
  <c r="P19" i="11"/>
  <c r="P31" i="11"/>
  <c r="F56" i="11"/>
  <c r="J69" i="11"/>
  <c r="J93" i="11"/>
  <c r="P6" i="11"/>
  <c r="P7" i="11"/>
  <c r="R9" i="11"/>
  <c r="R15" i="11"/>
  <c r="F18" i="11"/>
  <c r="R21" i="11"/>
  <c r="J33" i="11"/>
  <c r="R37" i="11"/>
  <c r="J39" i="11"/>
  <c r="L69" i="11"/>
  <c r="J87" i="11"/>
  <c r="P540" i="11"/>
  <c r="P528" i="11"/>
  <c r="P539" i="11"/>
  <c r="P527" i="11"/>
  <c r="P537" i="11"/>
  <c r="P525" i="11"/>
  <c r="P536" i="11"/>
  <c r="P524" i="11"/>
  <c r="P512" i="11"/>
  <c r="P535" i="11"/>
  <c r="P523" i="11"/>
  <c r="P534" i="11"/>
  <c r="P522" i="11"/>
  <c r="P510" i="11"/>
  <c r="P542" i="11"/>
  <c r="P530" i="11"/>
  <c r="P518" i="11"/>
  <c r="P517" i="11"/>
  <c r="P511" i="11"/>
  <c r="P500" i="11"/>
  <c r="P541" i="11"/>
  <c r="P526" i="11"/>
  <c r="P515" i="11"/>
  <c r="P499" i="11"/>
  <c r="P497" i="11"/>
  <c r="P544" i="11"/>
  <c r="P519" i="11"/>
  <c r="P516" i="11"/>
  <c r="P509" i="11"/>
  <c r="P495" i="11"/>
  <c r="P532" i="11"/>
  <c r="P514" i="11"/>
  <c r="P502" i="11"/>
  <c r="P507" i="11"/>
  <c r="P506" i="11"/>
  <c r="P501" i="11"/>
  <c r="P496" i="11"/>
  <c r="P491" i="11"/>
  <c r="P484" i="11"/>
  <c r="P472" i="11"/>
  <c r="P505" i="11"/>
  <c r="P483" i="11"/>
  <c r="P543" i="11"/>
  <c r="P481" i="11"/>
  <c r="P531" i="11"/>
  <c r="P494" i="11"/>
  <c r="P492" i="11"/>
  <c r="P479" i="11"/>
  <c r="P538" i="11"/>
  <c r="P493" i="11"/>
  <c r="P545" i="11"/>
  <c r="P513" i="11"/>
  <c r="P487" i="11"/>
  <c r="P474" i="11"/>
  <c r="P503" i="11"/>
  <c r="P476" i="11"/>
  <c r="P470" i="11"/>
  <c r="P458" i="11"/>
  <c r="P482" i="11"/>
  <c r="P521" i="11"/>
  <c r="P504" i="11"/>
  <c r="P453" i="11"/>
  <c r="P441" i="11"/>
  <c r="P429" i="11"/>
  <c r="P417" i="11"/>
  <c r="P465" i="11"/>
  <c r="P452" i="11"/>
  <c r="P418" i="11"/>
  <c r="P407" i="11"/>
  <c r="P405" i="11"/>
  <c r="P533" i="11"/>
  <c r="P520" i="11"/>
  <c r="P508" i="11"/>
  <c r="P471" i="11"/>
  <c r="P464" i="11"/>
  <c r="P460" i="11"/>
  <c r="P456" i="11"/>
  <c r="P489" i="11"/>
  <c r="P473" i="11"/>
  <c r="P466" i="11"/>
  <c r="P490" i="11"/>
  <c r="P485" i="11"/>
  <c r="P486" i="11"/>
  <c r="P480" i="11"/>
  <c r="P478" i="11"/>
  <c r="P463" i="11"/>
  <c r="P398" i="11"/>
  <c r="P397" i="11"/>
  <c r="P449" i="11"/>
  <c r="P462" i="11"/>
  <c r="P529" i="11"/>
  <c r="P469" i="11"/>
  <c r="P442" i="11"/>
  <c r="P411" i="11"/>
  <c r="P402" i="11"/>
  <c r="P383" i="11"/>
  <c r="P371" i="11"/>
  <c r="P488" i="11"/>
  <c r="P457" i="11"/>
  <c r="P455" i="11"/>
  <c r="P454" i="11"/>
  <c r="P439" i="11"/>
  <c r="P436" i="11"/>
  <c r="P433" i="11"/>
  <c r="P430" i="11"/>
  <c r="P413" i="11"/>
  <c r="P387" i="11"/>
  <c r="P376" i="11"/>
  <c r="P467" i="11"/>
  <c r="P448" i="11"/>
  <c r="P414" i="11"/>
  <c r="P404" i="11"/>
  <c r="P399" i="11"/>
  <c r="P475" i="11"/>
  <c r="P416" i="11"/>
  <c r="P396" i="11"/>
  <c r="P392" i="11"/>
  <c r="P366" i="11"/>
  <c r="P468" i="11"/>
  <c r="P425" i="11"/>
  <c r="P424" i="11"/>
  <c r="P415" i="11"/>
  <c r="P406" i="11"/>
  <c r="P401" i="11"/>
  <c r="P388" i="11"/>
  <c r="P384" i="11"/>
  <c r="P355" i="11"/>
  <c r="P343" i="11"/>
  <c r="P331" i="11"/>
  <c r="P319" i="11"/>
  <c r="P307" i="11"/>
  <c r="P295" i="11"/>
  <c r="P283" i="11"/>
  <c r="P271" i="11"/>
  <c r="P444" i="11"/>
  <c r="P443" i="11"/>
  <c r="P440" i="11"/>
  <c r="P437" i="11"/>
  <c r="P434" i="11"/>
  <c r="P431" i="11"/>
  <c r="P421" i="11"/>
  <c r="P420" i="11"/>
  <c r="P438" i="11"/>
  <c r="P435" i="11"/>
  <c r="P432" i="11"/>
  <c r="P403" i="11"/>
  <c r="P395" i="11"/>
  <c r="P378" i="11"/>
  <c r="P373" i="11"/>
  <c r="P363" i="11"/>
  <c r="P361" i="11"/>
  <c r="P349" i="11"/>
  <c r="P337" i="11"/>
  <c r="P325" i="11"/>
  <c r="P313" i="11"/>
  <c r="P301" i="11"/>
  <c r="P289" i="11"/>
  <c r="P277" i="11"/>
  <c r="P265" i="11"/>
  <c r="P477" i="11"/>
  <c r="P419" i="11"/>
  <c r="P410" i="11"/>
  <c r="P409" i="11"/>
  <c r="P389" i="11"/>
  <c r="P368" i="11"/>
  <c r="P364" i="11"/>
  <c r="P360" i="11"/>
  <c r="P348" i="11"/>
  <c r="P336" i="11"/>
  <c r="P324" i="11"/>
  <c r="P312" i="11"/>
  <c r="P300" i="11"/>
  <c r="P288" i="11"/>
  <c r="P498" i="11"/>
  <c r="P427" i="11"/>
  <c r="P447" i="11"/>
  <c r="P445" i="11"/>
  <c r="P357" i="11"/>
  <c r="P350" i="11"/>
  <c r="P341" i="11"/>
  <c r="P309" i="11"/>
  <c r="P302" i="11"/>
  <c r="P293" i="11"/>
  <c r="P279" i="11"/>
  <c r="P264" i="11"/>
  <c r="P260" i="11"/>
  <c r="P256" i="11"/>
  <c r="P381" i="11"/>
  <c r="P367" i="11"/>
  <c r="P358" i="11"/>
  <c r="P446" i="11"/>
  <c r="P333" i="11"/>
  <c r="P326" i="11"/>
  <c r="P451" i="11"/>
  <c r="P386" i="11"/>
  <c r="P370" i="11"/>
  <c r="P356" i="11"/>
  <c r="P347" i="11"/>
  <c r="P340" i="11"/>
  <c r="P450" i="11"/>
  <c r="P422" i="11"/>
  <c r="P408" i="11"/>
  <c r="P379" i="11"/>
  <c r="P374" i="11"/>
  <c r="P461" i="11"/>
  <c r="P426" i="11"/>
  <c r="P400" i="11"/>
  <c r="P362" i="11"/>
  <c r="P327" i="11"/>
  <c r="P321" i="11"/>
  <c r="P316" i="11"/>
  <c r="P286" i="11"/>
  <c r="P274" i="11"/>
  <c r="P248" i="11"/>
  <c r="P236" i="11"/>
  <c r="P224" i="11"/>
  <c r="P212" i="11"/>
  <c r="P200" i="11"/>
  <c r="P188" i="11"/>
  <c r="P176" i="11"/>
  <c r="P164" i="11"/>
  <c r="P152" i="11"/>
  <c r="P428" i="11"/>
  <c r="P423" i="11"/>
  <c r="P382" i="11"/>
  <c r="P369" i="11"/>
  <c r="P365" i="11"/>
  <c r="P342" i="11"/>
  <c r="P330" i="11"/>
  <c r="P292" i="11"/>
  <c r="P280" i="11"/>
  <c r="P275" i="11"/>
  <c r="P391" i="11"/>
  <c r="P353" i="11"/>
  <c r="P315" i="11"/>
  <c r="P308" i="11"/>
  <c r="P294" i="11"/>
  <c r="P287" i="11"/>
  <c r="P285" i="11"/>
  <c r="P268" i="11"/>
  <c r="P263" i="11"/>
  <c r="P255" i="11"/>
  <c r="P254" i="11"/>
  <c r="P242" i="11"/>
  <c r="P230" i="11"/>
  <c r="P218" i="11"/>
  <c r="P206" i="11"/>
  <c r="P194" i="11"/>
  <c r="P182" i="11"/>
  <c r="P170" i="11"/>
  <c r="P158" i="11"/>
  <c r="P146" i="11"/>
  <c r="P335" i="11"/>
  <c r="P329" i="11"/>
  <c r="P323" i="11"/>
  <c r="P317" i="11"/>
  <c r="P310" i="11"/>
  <c r="P273" i="11"/>
  <c r="P253" i="11"/>
  <c r="P241" i="11"/>
  <c r="P229" i="11"/>
  <c r="P217" i="11"/>
  <c r="P205" i="11"/>
  <c r="P193" i="11"/>
  <c r="P377" i="11"/>
  <c r="P345" i="11"/>
  <c r="P328" i="11"/>
  <c r="P291" i="11"/>
  <c r="P351" i="11"/>
  <c r="P306" i="11"/>
  <c r="P459" i="11"/>
  <c r="P380" i="11"/>
  <c r="P346" i="11"/>
  <c r="P320" i="11"/>
  <c r="P314" i="11"/>
  <c r="P304" i="11"/>
  <c r="P262" i="11"/>
  <c r="P247" i="11"/>
  <c r="P215" i="11"/>
  <c r="P208" i="11"/>
  <c r="P199" i="11"/>
  <c r="P174" i="11"/>
  <c r="P155" i="11"/>
  <c r="P137" i="11"/>
  <c r="P125" i="11"/>
  <c r="P113" i="11"/>
  <c r="P101" i="11"/>
  <c r="P89" i="11"/>
  <c r="P77" i="11"/>
  <c r="P65" i="11"/>
  <c r="P385" i="11"/>
  <c r="P318" i="11"/>
  <c r="P305" i="11"/>
  <c r="P270" i="11"/>
  <c r="P354" i="11"/>
  <c r="P278" i="11"/>
  <c r="P225" i="11"/>
  <c r="P216" i="11"/>
  <c r="P209" i="11"/>
  <c r="P412" i="11"/>
  <c r="P352" i="11"/>
  <c r="P338" i="11"/>
  <c r="P299" i="11"/>
  <c r="P296" i="11"/>
  <c r="P281" i="11"/>
  <c r="P239" i="11"/>
  <c r="P232" i="11"/>
  <c r="P223" i="11"/>
  <c r="P191" i="11"/>
  <c r="P172" i="11"/>
  <c r="P157" i="11"/>
  <c r="P153" i="11"/>
  <c r="P131" i="11"/>
  <c r="P119" i="11"/>
  <c r="P107" i="11"/>
  <c r="P95" i="11"/>
  <c r="P83" i="11"/>
  <c r="P71" i="11"/>
  <c r="P59" i="11"/>
  <c r="P375" i="11"/>
  <c r="P322" i="11"/>
  <c r="P303" i="11"/>
  <c r="P282" i="11"/>
  <c r="P267" i="11"/>
  <c r="P246" i="11"/>
  <c r="P214" i="11"/>
  <c r="P207" i="11"/>
  <c r="P198" i="11"/>
  <c r="P180" i="11"/>
  <c r="P161" i="11"/>
  <c r="P142" i="11"/>
  <c r="P130" i="11"/>
  <c r="P118" i="11"/>
  <c r="P106" i="11"/>
  <c r="P94" i="11"/>
  <c r="P82" i="11"/>
  <c r="P70" i="11"/>
  <c r="P58" i="11"/>
  <c r="P297" i="11"/>
  <c r="P226" i="11"/>
  <c r="P219" i="11"/>
  <c r="P210" i="11"/>
  <c r="P272" i="11"/>
  <c r="P266" i="11"/>
  <c r="P257" i="11"/>
  <c r="P252" i="11"/>
  <c r="P244" i="11"/>
  <c r="P243" i="11"/>
  <c r="P233" i="11"/>
  <c r="P222" i="11"/>
  <c r="P202" i="11"/>
  <c r="P196" i="11"/>
  <c r="P190" i="11"/>
  <c r="P178" i="11"/>
  <c r="P145" i="11"/>
  <c r="P140" i="11"/>
  <c r="P133" i="11"/>
  <c r="P124" i="11"/>
  <c r="P92" i="11"/>
  <c r="P85" i="11"/>
  <c r="P76" i="11"/>
  <c r="P55" i="11"/>
  <c r="P51" i="11"/>
  <c r="P39" i="11"/>
  <c r="P27" i="11"/>
  <c r="P298" i="11"/>
  <c r="P261" i="11"/>
  <c r="P235" i="11"/>
  <c r="P234" i="11"/>
  <c r="P201" i="11"/>
  <c r="P189" i="11"/>
  <c r="P184" i="11"/>
  <c r="P171" i="11"/>
  <c r="P151" i="11"/>
  <c r="P339" i="11"/>
  <c r="P284" i="11"/>
  <c r="P269" i="11"/>
  <c r="P258" i="11"/>
  <c r="P372" i="11"/>
  <c r="P334" i="11"/>
  <c r="P311" i="11"/>
  <c r="P238" i="11"/>
  <c r="P150" i="11"/>
  <c r="P147" i="11"/>
  <c r="P141" i="11"/>
  <c r="P134" i="11"/>
  <c r="P394" i="11"/>
  <c r="P359" i="11"/>
  <c r="P290" i="11"/>
  <c r="P249" i="11"/>
  <c r="P228" i="11"/>
  <c r="P227" i="11"/>
  <c r="P187" i="11"/>
  <c r="P173" i="11"/>
  <c r="P163" i="11"/>
  <c r="P160" i="11"/>
  <c r="P116" i="11"/>
  <c r="P109" i="11"/>
  <c r="P100" i="11"/>
  <c r="P68" i="11"/>
  <c r="P61" i="11"/>
  <c r="P45" i="11"/>
  <c r="P33" i="11"/>
  <c r="P21" i="11"/>
  <c r="P259" i="11"/>
  <c r="P240" i="11"/>
  <c r="P204" i="11"/>
  <c r="P183" i="11"/>
  <c r="P143" i="11"/>
  <c r="P139" i="11"/>
  <c r="P132" i="11"/>
  <c r="P123" i="11"/>
  <c r="P91" i="11"/>
  <c r="P84" i="11"/>
  <c r="P75" i="11"/>
  <c r="P44" i="11"/>
  <c r="P32" i="11"/>
  <c r="P20" i="11"/>
  <c r="P251" i="11"/>
  <c r="P231" i="11"/>
  <c r="P197" i="11"/>
  <c r="P162" i="11"/>
  <c r="P149" i="11"/>
  <c r="P135" i="11"/>
  <c r="P344" i="11"/>
  <c r="P276" i="11"/>
  <c r="P179" i="11"/>
  <c r="P159" i="11"/>
  <c r="P102" i="11"/>
  <c r="P96" i="11"/>
  <c r="P90" i="11"/>
  <c r="P185" i="11"/>
  <c r="P165" i="11"/>
  <c r="P332" i="11"/>
  <c r="P220" i="11"/>
  <c r="P211" i="11"/>
  <c r="P168" i="11"/>
  <c r="P148" i="11"/>
  <c r="P121" i="11"/>
  <c r="P120" i="11"/>
  <c r="P112" i="11"/>
  <c r="P72" i="11"/>
  <c r="P60" i="11"/>
  <c r="P42" i="11"/>
  <c r="P35" i="11"/>
  <c r="P26" i="11"/>
  <c r="P213" i="11"/>
  <c r="P195" i="11"/>
  <c r="P154" i="11"/>
  <c r="P122" i="11"/>
  <c r="P393" i="11"/>
  <c r="P169" i="11"/>
  <c r="P166" i="11"/>
  <c r="P167" i="11"/>
  <c r="P192" i="11"/>
  <c r="P156" i="11"/>
  <c r="P245" i="11"/>
  <c r="P144" i="11"/>
  <c r="P138" i="11"/>
  <c r="P115" i="11"/>
  <c r="P99" i="11"/>
  <c r="P62" i="11"/>
  <c r="P127" i="11"/>
  <c r="P74" i="11"/>
  <c r="P117" i="11"/>
  <c r="P73" i="11"/>
  <c r="P37" i="11"/>
  <c r="P30" i="11"/>
  <c r="P16" i="11"/>
  <c r="P12" i="11"/>
  <c r="P4" i="11"/>
  <c r="P250" i="11"/>
  <c r="P237" i="11"/>
  <c r="P203" i="11"/>
  <c r="P128" i="11"/>
  <c r="P93" i="11"/>
  <c r="P46" i="11"/>
  <c r="P25" i="11"/>
  <c r="P17" i="11"/>
  <c r="P221" i="11"/>
  <c r="P81" i="11"/>
  <c r="P80" i="11"/>
  <c r="P181" i="11"/>
  <c r="P177" i="11"/>
  <c r="P114" i="11"/>
  <c r="P98" i="11"/>
  <c r="P97" i="11"/>
  <c r="P79" i="11"/>
  <c r="P78" i="11"/>
  <c r="P50" i="11"/>
  <c r="P40" i="11"/>
  <c r="P34" i="11"/>
  <c r="P108" i="11"/>
  <c r="P29" i="11"/>
  <c r="P24" i="11"/>
  <c r="P2" i="11"/>
  <c r="P390" i="11"/>
  <c r="P110" i="11"/>
  <c r="P175" i="11"/>
  <c r="P56" i="11"/>
  <c r="P54" i="11"/>
  <c r="P49" i="11"/>
  <c r="P14" i="11"/>
  <c r="P9" i="11"/>
  <c r="P103" i="11"/>
  <c r="P87" i="11"/>
  <c r="P43" i="11"/>
  <c r="P105" i="11"/>
  <c r="P69" i="11"/>
  <c r="P66" i="11"/>
  <c r="P63" i="11"/>
  <c r="P48" i="11"/>
  <c r="P28" i="11"/>
  <c r="P18" i="11"/>
  <c r="P86" i="11"/>
  <c r="P15" i="11"/>
  <c r="P8" i="11"/>
  <c r="P136" i="11"/>
  <c r="P129" i="11"/>
  <c r="P126" i="11"/>
  <c r="P104" i="11"/>
  <c r="P88" i="11"/>
  <c r="P11" i="11"/>
  <c r="P36" i="11"/>
  <c r="J38" i="11"/>
  <c r="P67" i="11"/>
  <c r="F109" i="11"/>
  <c r="R11" i="11"/>
  <c r="R8" i="11"/>
  <c r="R5" i="11"/>
  <c r="R213" i="11"/>
  <c r="R195" i="11"/>
  <c r="R152" i="11"/>
  <c r="R126" i="11"/>
  <c r="R333" i="11"/>
  <c r="R244" i="11"/>
  <c r="R218" i="11"/>
  <c r="R197" i="11"/>
  <c r="R209" i="11"/>
  <c r="R202" i="11"/>
  <c r="R171" i="11"/>
  <c r="R133" i="11"/>
  <c r="R122" i="11"/>
  <c r="R95" i="11"/>
  <c r="R203" i="11"/>
  <c r="R186" i="11"/>
  <c r="R234" i="11"/>
  <c r="R226" i="11"/>
  <c r="R194" i="11"/>
  <c r="R147" i="11"/>
  <c r="R90" i="11"/>
  <c r="R74" i="11"/>
  <c r="R200" i="11"/>
  <c r="R196" i="11"/>
  <c r="R121" i="11"/>
  <c r="R116" i="11"/>
  <c r="R337" i="11"/>
  <c r="R110" i="11"/>
  <c r="R109" i="11"/>
  <c r="R101" i="11"/>
  <c r="R56" i="11"/>
  <c r="R48" i="11"/>
  <c r="R79" i="11"/>
  <c r="R78" i="11"/>
  <c r="R77" i="11"/>
  <c r="R201" i="11"/>
  <c r="R155" i="11"/>
  <c r="R138" i="11"/>
  <c r="R140" i="11"/>
  <c r="R128" i="11"/>
  <c r="R68" i="11"/>
  <c r="R62" i="11"/>
  <c r="R34" i="11"/>
  <c r="R6" i="11"/>
  <c r="R103" i="11"/>
  <c r="R87" i="11"/>
  <c r="R55" i="11"/>
  <c r="R12" i="11"/>
  <c r="R63" i="11"/>
  <c r="R27" i="11"/>
  <c r="R46" i="11"/>
  <c r="R25" i="11"/>
  <c r="R51" i="11"/>
  <c r="R40" i="11"/>
  <c r="R30" i="11"/>
  <c r="R18" i="11"/>
  <c r="P13" i="11"/>
  <c r="L38" i="11"/>
  <c r="P3" i="11"/>
  <c r="L542" i="11"/>
  <c r="L530" i="11"/>
  <c r="L518" i="11"/>
  <c r="L541" i="11"/>
  <c r="L529" i="11"/>
  <c r="L517" i="11"/>
  <c r="L539" i="11"/>
  <c r="L527" i="11"/>
  <c r="L538" i="11"/>
  <c r="L526" i="11"/>
  <c r="L514" i="11"/>
  <c r="L537" i="11"/>
  <c r="L525" i="11"/>
  <c r="L536" i="11"/>
  <c r="L524" i="11"/>
  <c r="L512" i="11"/>
  <c r="L544" i="11"/>
  <c r="L532" i="11"/>
  <c r="L520" i="11"/>
  <c r="L540" i="11"/>
  <c r="L502" i="11"/>
  <c r="L490" i="11"/>
  <c r="L533" i="11"/>
  <c r="L511" i="11"/>
  <c r="L507" i="11"/>
  <c r="L501" i="11"/>
  <c r="L489" i="11"/>
  <c r="L535" i="11"/>
  <c r="L515" i="11"/>
  <c r="L499" i="11"/>
  <c r="L487" i="11"/>
  <c r="L543" i="11"/>
  <c r="L528" i="11"/>
  <c r="L497" i="11"/>
  <c r="L531" i="11"/>
  <c r="L510" i="11"/>
  <c r="L506" i="11"/>
  <c r="L504" i="11"/>
  <c r="L513" i="11"/>
  <c r="L509" i="11"/>
  <c r="L508" i="11"/>
  <c r="L493" i="11"/>
  <c r="L486" i="11"/>
  <c r="L474" i="11"/>
  <c r="L496" i="11"/>
  <c r="L488" i="11"/>
  <c r="L485" i="11"/>
  <c r="L473" i="11"/>
  <c r="L505" i="11"/>
  <c r="L500" i="11"/>
  <c r="L483" i="11"/>
  <c r="L471" i="11"/>
  <c r="L523" i="11"/>
  <c r="L521" i="11"/>
  <c r="L481" i="11"/>
  <c r="L534" i="11"/>
  <c r="L484" i="11"/>
  <c r="L460" i="11"/>
  <c r="L519" i="11"/>
  <c r="L495" i="11"/>
  <c r="L472" i="11"/>
  <c r="L457" i="11"/>
  <c r="L455" i="11"/>
  <c r="L443" i="11"/>
  <c r="L431" i="11"/>
  <c r="L419" i="11"/>
  <c r="L407" i="11"/>
  <c r="L516" i="11"/>
  <c r="L503" i="11"/>
  <c r="L491" i="11"/>
  <c r="L545" i="11"/>
  <c r="L479" i="11"/>
  <c r="L458" i="11"/>
  <c r="L450" i="11"/>
  <c r="L439" i="11"/>
  <c r="L428" i="11"/>
  <c r="L417" i="11"/>
  <c r="L482" i="11"/>
  <c r="L494" i="11"/>
  <c r="L492" i="11"/>
  <c r="L451" i="11"/>
  <c r="L465" i="11"/>
  <c r="L453" i="11"/>
  <c r="L462" i="11"/>
  <c r="L449" i="11"/>
  <c r="L445" i="11"/>
  <c r="L437" i="11"/>
  <c r="L433" i="11"/>
  <c r="L498" i="11"/>
  <c r="L466" i="11"/>
  <c r="L448" i="11"/>
  <c r="L440" i="11"/>
  <c r="L438" i="11"/>
  <c r="L397" i="11"/>
  <c r="L385" i="11"/>
  <c r="L373" i="11"/>
  <c r="L522" i="11"/>
  <c r="L477" i="11"/>
  <c r="L446" i="11"/>
  <c r="L442" i="11"/>
  <c r="L426" i="11"/>
  <c r="L411" i="11"/>
  <c r="L409" i="11"/>
  <c r="L393" i="11"/>
  <c r="L374" i="11"/>
  <c r="L432" i="11"/>
  <c r="L429" i="11"/>
  <c r="L427" i="11"/>
  <c r="L425" i="11"/>
  <c r="L408" i="11"/>
  <c r="L401" i="11"/>
  <c r="L395" i="11"/>
  <c r="L391" i="11"/>
  <c r="L467" i="11"/>
  <c r="L412" i="11"/>
  <c r="L410" i="11"/>
  <c r="L381" i="11"/>
  <c r="L370" i="11"/>
  <c r="L368" i="11"/>
  <c r="L475" i="11"/>
  <c r="L447" i="11"/>
  <c r="L386" i="11"/>
  <c r="L369" i="11"/>
  <c r="L357" i="11"/>
  <c r="L345" i="11"/>
  <c r="L333" i="11"/>
  <c r="L321" i="11"/>
  <c r="L309" i="11"/>
  <c r="L297" i="11"/>
  <c r="L285" i="11"/>
  <c r="L273" i="11"/>
  <c r="L261" i="11"/>
  <c r="L480" i="11"/>
  <c r="L478" i="11"/>
  <c r="L464" i="11"/>
  <c r="L454" i="11"/>
  <c r="L422" i="11"/>
  <c r="L404" i="11"/>
  <c r="L399" i="11"/>
  <c r="L430" i="11"/>
  <c r="L421" i="11"/>
  <c r="L392" i="11"/>
  <c r="L380" i="11"/>
  <c r="L351" i="11"/>
  <c r="L339" i="11"/>
  <c r="L327" i="11"/>
  <c r="L315" i="11"/>
  <c r="L303" i="11"/>
  <c r="L291" i="11"/>
  <c r="L279" i="11"/>
  <c r="L267" i="11"/>
  <c r="L444" i="11"/>
  <c r="L441" i="11"/>
  <c r="L436" i="11"/>
  <c r="L435" i="11"/>
  <c r="L434" i="11"/>
  <c r="L420" i="11"/>
  <c r="L387" i="11"/>
  <c r="L362" i="11"/>
  <c r="L350" i="11"/>
  <c r="L338" i="11"/>
  <c r="L326" i="11"/>
  <c r="L314" i="11"/>
  <c r="L302" i="11"/>
  <c r="L290" i="11"/>
  <c r="L463" i="11"/>
  <c r="L402" i="11"/>
  <c r="L414" i="11"/>
  <c r="L359" i="11"/>
  <c r="L352" i="11"/>
  <c r="L343" i="11"/>
  <c r="L311" i="11"/>
  <c r="L304" i="11"/>
  <c r="L295" i="11"/>
  <c r="L271" i="11"/>
  <c r="L258" i="11"/>
  <c r="L476" i="11"/>
  <c r="L469" i="11"/>
  <c r="L418" i="11"/>
  <c r="L400" i="11"/>
  <c r="L390" i="11"/>
  <c r="L389" i="11"/>
  <c r="L371" i="11"/>
  <c r="L364" i="11"/>
  <c r="L360" i="11"/>
  <c r="L388" i="11"/>
  <c r="L376" i="11"/>
  <c r="L367" i="11"/>
  <c r="L335" i="11"/>
  <c r="L328" i="11"/>
  <c r="L468" i="11"/>
  <c r="L424" i="11"/>
  <c r="L358" i="11"/>
  <c r="L349" i="11"/>
  <c r="L342" i="11"/>
  <c r="L459" i="11"/>
  <c r="L363" i="11"/>
  <c r="L361" i="11"/>
  <c r="L384" i="11"/>
  <c r="L377" i="11"/>
  <c r="L356" i="11"/>
  <c r="L307" i="11"/>
  <c r="L300" i="11"/>
  <c r="L281" i="11"/>
  <c r="L264" i="11"/>
  <c r="L250" i="11"/>
  <c r="L238" i="11"/>
  <c r="L226" i="11"/>
  <c r="L214" i="11"/>
  <c r="L202" i="11"/>
  <c r="L190" i="11"/>
  <c r="L178" i="11"/>
  <c r="L166" i="11"/>
  <c r="L154" i="11"/>
  <c r="L423" i="11"/>
  <c r="L372" i="11"/>
  <c r="L354" i="11"/>
  <c r="L348" i="11"/>
  <c r="L320" i="11"/>
  <c r="L313" i="11"/>
  <c r="L282" i="11"/>
  <c r="L406" i="11"/>
  <c r="L382" i="11"/>
  <c r="L379" i="11"/>
  <c r="L365" i="11"/>
  <c r="L336" i="11"/>
  <c r="L324" i="11"/>
  <c r="L306" i="11"/>
  <c r="L299" i="11"/>
  <c r="L275" i="11"/>
  <c r="L270" i="11"/>
  <c r="L244" i="11"/>
  <c r="L232" i="11"/>
  <c r="L220" i="11"/>
  <c r="L208" i="11"/>
  <c r="L196" i="11"/>
  <c r="L184" i="11"/>
  <c r="L172" i="11"/>
  <c r="L160" i="11"/>
  <c r="L148" i="11"/>
  <c r="L347" i="11"/>
  <c r="L330" i="11"/>
  <c r="L308" i="11"/>
  <c r="L301" i="11"/>
  <c r="L292" i="11"/>
  <c r="L280" i="11"/>
  <c r="L243" i="11"/>
  <c r="L231" i="11"/>
  <c r="L219" i="11"/>
  <c r="L207" i="11"/>
  <c r="L195" i="11"/>
  <c r="L346" i="11"/>
  <c r="L340" i="11"/>
  <c r="L334" i="11"/>
  <c r="L319" i="11"/>
  <c r="L312" i="11"/>
  <c r="L332" i="11"/>
  <c r="L318" i="11"/>
  <c r="L294" i="11"/>
  <c r="L272" i="11"/>
  <c r="L255" i="11"/>
  <c r="L355" i="11"/>
  <c r="L296" i="11"/>
  <c r="L456" i="11"/>
  <c r="L415" i="11"/>
  <c r="L353" i="11"/>
  <c r="L325" i="11"/>
  <c r="L317" i="11"/>
  <c r="L284" i="11"/>
  <c r="L263" i="11"/>
  <c r="L257" i="11"/>
  <c r="L254" i="11"/>
  <c r="L217" i="11"/>
  <c r="L210" i="11"/>
  <c r="L201" i="11"/>
  <c r="L181" i="11"/>
  <c r="L162" i="11"/>
  <c r="L147" i="11"/>
  <c r="L143" i="11"/>
  <c r="L139" i="11"/>
  <c r="L127" i="11"/>
  <c r="L115" i="11"/>
  <c r="L103" i="11"/>
  <c r="L91" i="11"/>
  <c r="L79" i="11"/>
  <c r="L67" i="11"/>
  <c r="L413" i="11"/>
  <c r="L396" i="11"/>
  <c r="L344" i="11"/>
  <c r="L337" i="11"/>
  <c r="L298" i="11"/>
  <c r="L288" i="11"/>
  <c r="L452" i="11"/>
  <c r="L289" i="11"/>
  <c r="L269" i="11"/>
  <c r="L259" i="11"/>
  <c r="L253" i="11"/>
  <c r="L227" i="11"/>
  <c r="L218" i="11"/>
  <c r="L211" i="11"/>
  <c r="L470" i="11"/>
  <c r="L286" i="11"/>
  <c r="L278" i="11"/>
  <c r="L276" i="11"/>
  <c r="L274" i="11"/>
  <c r="L268" i="11"/>
  <c r="L241" i="11"/>
  <c r="L234" i="11"/>
  <c r="L225" i="11"/>
  <c r="L193" i="11"/>
  <c r="L186" i="11"/>
  <c r="L183" i="11"/>
  <c r="L179" i="11"/>
  <c r="L164" i="11"/>
  <c r="L145" i="11"/>
  <c r="L133" i="11"/>
  <c r="L121" i="11"/>
  <c r="L109" i="11"/>
  <c r="L97" i="11"/>
  <c r="L85" i="11"/>
  <c r="L73" i="11"/>
  <c r="L61" i="11"/>
  <c r="L405" i="11"/>
  <c r="L378" i="11"/>
  <c r="L331" i="11"/>
  <c r="L277" i="11"/>
  <c r="L216" i="11"/>
  <c r="L209" i="11"/>
  <c r="L200" i="11"/>
  <c r="L168" i="11"/>
  <c r="L153" i="11"/>
  <c r="L149" i="11"/>
  <c r="L132" i="11"/>
  <c r="L120" i="11"/>
  <c r="L108" i="11"/>
  <c r="L96" i="11"/>
  <c r="L84" i="11"/>
  <c r="L72" i="11"/>
  <c r="L60" i="11"/>
  <c r="L461" i="11"/>
  <c r="L398" i="11"/>
  <c r="L383" i="11"/>
  <c r="L341" i="11"/>
  <c r="L310" i="11"/>
  <c r="L287" i="11"/>
  <c r="L265" i="11"/>
  <c r="L228" i="11"/>
  <c r="L221" i="11"/>
  <c r="L212" i="11"/>
  <c r="L375" i="11"/>
  <c r="L251" i="11"/>
  <c r="L197" i="11"/>
  <c r="L185" i="11"/>
  <c r="L165" i="11"/>
  <c r="L152" i="11"/>
  <c r="L142" i="11"/>
  <c r="L135" i="11"/>
  <c r="L126" i="11"/>
  <c r="L94" i="11"/>
  <c r="L87" i="11"/>
  <c r="L78" i="11"/>
  <c r="L53" i="11"/>
  <c r="L41" i="11"/>
  <c r="L29" i="11"/>
  <c r="L305" i="11"/>
  <c r="L223" i="11"/>
  <c r="L222" i="11"/>
  <c r="L158" i="11"/>
  <c r="L322" i="11"/>
  <c r="L246" i="11"/>
  <c r="L245" i="11"/>
  <c r="L235" i="11"/>
  <c r="L224" i="11"/>
  <c r="L248" i="11"/>
  <c r="L237" i="11"/>
  <c r="L236" i="11"/>
  <c r="L194" i="11"/>
  <c r="L177" i="11"/>
  <c r="L157" i="11"/>
  <c r="L144" i="11"/>
  <c r="L136" i="11"/>
  <c r="L215" i="11"/>
  <c r="L205" i="11"/>
  <c r="L188" i="11"/>
  <c r="L180" i="11"/>
  <c r="L170" i="11"/>
  <c r="L167" i="11"/>
  <c r="L118" i="11"/>
  <c r="L111" i="11"/>
  <c r="L102" i="11"/>
  <c r="L70" i="11"/>
  <c r="L63" i="11"/>
  <c r="L47" i="11"/>
  <c r="L35" i="11"/>
  <c r="L23" i="11"/>
  <c r="L2" i="11"/>
  <c r="L394" i="11"/>
  <c r="L329" i="11"/>
  <c r="L293" i="11"/>
  <c r="L283" i="11"/>
  <c r="L249" i="11"/>
  <c r="L239" i="11"/>
  <c r="L199" i="11"/>
  <c r="L150" i="11"/>
  <c r="L141" i="11"/>
  <c r="L134" i="11"/>
  <c r="L125" i="11"/>
  <c r="L93" i="11"/>
  <c r="L86" i="11"/>
  <c r="L77" i="11"/>
  <c r="L46" i="11"/>
  <c r="L34" i="11"/>
  <c r="L22" i="11"/>
  <c r="L16" i="11"/>
  <c r="L13" i="11"/>
  <c r="L10" i="11"/>
  <c r="L7" i="11"/>
  <c r="L403" i="11"/>
  <c r="L242" i="11"/>
  <c r="L169" i="11"/>
  <c r="L159" i="11"/>
  <c r="L156" i="11"/>
  <c r="L137" i="11"/>
  <c r="L366" i="11"/>
  <c r="L266" i="11"/>
  <c r="L262" i="11"/>
  <c r="L204" i="11"/>
  <c r="L192" i="11"/>
  <c r="L130" i="11"/>
  <c r="L129" i="11"/>
  <c r="L323" i="11"/>
  <c r="L182" i="11"/>
  <c r="L252" i="11"/>
  <c r="L113" i="11"/>
  <c r="L101" i="11"/>
  <c r="L66" i="11"/>
  <c r="L44" i="11"/>
  <c r="L37" i="11"/>
  <c r="L28" i="11"/>
  <c r="L233" i="11"/>
  <c r="L171" i="11"/>
  <c r="L151" i="11"/>
  <c r="L95" i="11"/>
  <c r="L89" i="11"/>
  <c r="L83" i="11"/>
  <c r="L163" i="11"/>
  <c r="L316" i="11"/>
  <c r="L256" i="11"/>
  <c r="L206" i="11"/>
  <c r="L247" i="11"/>
  <c r="L187" i="11"/>
  <c r="L176" i="11"/>
  <c r="L173" i="11"/>
  <c r="L140" i="11"/>
  <c r="L155" i="11"/>
  <c r="L114" i="11"/>
  <c r="L82" i="11"/>
  <c r="L81" i="11"/>
  <c r="L80" i="11"/>
  <c r="L76" i="11"/>
  <c r="L138" i="11"/>
  <c r="L124" i="11"/>
  <c r="L107" i="11"/>
  <c r="L98" i="11"/>
  <c r="L90" i="11"/>
  <c r="L75" i="11"/>
  <c r="L62" i="11"/>
  <c r="L213" i="11"/>
  <c r="L116" i="11"/>
  <c r="L100" i="11"/>
  <c r="L99" i="11"/>
  <c r="L59" i="11"/>
  <c r="L51" i="11"/>
  <c r="L21" i="11"/>
  <c r="L19" i="11"/>
  <c r="L230" i="11"/>
  <c r="L416" i="11"/>
  <c r="L191" i="11"/>
  <c r="L146" i="11"/>
  <c r="L131" i="11"/>
  <c r="L92" i="11"/>
  <c r="L71" i="11"/>
  <c r="L58" i="11"/>
  <c r="L30" i="11"/>
  <c r="L260" i="11"/>
  <c r="L105" i="11"/>
  <c r="L104" i="11"/>
  <c r="L88" i="11"/>
  <c r="L65" i="11"/>
  <c r="L189" i="11"/>
  <c r="L106" i="11"/>
  <c r="L240" i="11"/>
  <c r="L123" i="11"/>
  <c r="L25" i="11"/>
  <c r="L17" i="11"/>
  <c r="L15" i="11"/>
  <c r="L8" i="11"/>
  <c r="L50" i="11"/>
  <c r="L117" i="11"/>
  <c r="L45" i="11"/>
  <c r="L40" i="11"/>
  <c r="L11" i="11"/>
  <c r="L161" i="11"/>
  <c r="L128" i="11"/>
  <c r="L122" i="11"/>
  <c r="L110" i="11"/>
  <c r="L39" i="11"/>
  <c r="L24" i="11"/>
  <c r="L198" i="11"/>
  <c r="L175" i="11"/>
  <c r="L119" i="11"/>
  <c r="L55" i="11"/>
  <c r="L112" i="11"/>
  <c r="L56" i="11"/>
  <c r="L54" i="11"/>
  <c r="L49" i="11"/>
  <c r="L33" i="11"/>
  <c r="L14" i="11"/>
  <c r="L12" i="11"/>
  <c r="L9" i="11"/>
  <c r="L174" i="11"/>
  <c r="L31" i="11"/>
  <c r="L26" i="11"/>
  <c r="L3" i="11"/>
  <c r="L36" i="11"/>
  <c r="L20" i="11"/>
  <c r="L5" i="11"/>
  <c r="L68" i="11"/>
  <c r="J27" i="11"/>
  <c r="P38" i="11"/>
  <c r="J43" i="11"/>
  <c r="L48" i="11"/>
  <c r="R72" i="11"/>
  <c r="J91" i="11"/>
  <c r="P186" i="11"/>
  <c r="L229" i="11"/>
  <c r="F545" i="11"/>
  <c r="F533" i="11"/>
  <c r="F521" i="11"/>
  <c r="F544" i="11"/>
  <c r="F532" i="11"/>
  <c r="F520" i="11"/>
  <c r="F542" i="11"/>
  <c r="F530" i="11"/>
  <c r="F541" i="11"/>
  <c r="F529" i="11"/>
  <c r="F517" i="11"/>
  <c r="F540" i="11"/>
  <c r="F528" i="11"/>
  <c r="F539" i="11"/>
  <c r="F527" i="11"/>
  <c r="F515" i="11"/>
  <c r="F535" i="11"/>
  <c r="F523" i="11"/>
  <c r="F524" i="11"/>
  <c r="F505" i="11"/>
  <c r="F493" i="11"/>
  <c r="F525" i="11"/>
  <c r="F514" i="11"/>
  <c r="F510" i="11"/>
  <c r="F506" i="11"/>
  <c r="F504" i="11"/>
  <c r="F492" i="11"/>
  <c r="F502" i="11"/>
  <c r="F490" i="11"/>
  <c r="F500" i="11"/>
  <c r="F518" i="11"/>
  <c r="F513" i="11"/>
  <c r="F509" i="11"/>
  <c r="F495" i="11"/>
  <c r="F477" i="11"/>
  <c r="F522" i="11"/>
  <c r="F516" i="11"/>
  <c r="F512" i="11"/>
  <c r="F511" i="11"/>
  <c r="F497" i="11"/>
  <c r="F476" i="11"/>
  <c r="F491" i="11"/>
  <c r="F488" i="11"/>
  <c r="F486" i="11"/>
  <c r="F474" i="11"/>
  <c r="F537" i="11"/>
  <c r="F484" i="11"/>
  <c r="F472" i="11"/>
  <c r="F498" i="11"/>
  <c r="F508" i="11"/>
  <c r="F465" i="11"/>
  <c r="F487" i="11"/>
  <c r="F463" i="11"/>
  <c r="F536" i="11"/>
  <c r="F475" i="11"/>
  <c r="F467" i="11"/>
  <c r="F531" i="11"/>
  <c r="F469" i="11"/>
  <c r="F446" i="11"/>
  <c r="F434" i="11"/>
  <c r="F422" i="11"/>
  <c r="F410" i="11"/>
  <c r="F494" i="11"/>
  <c r="F478" i="11"/>
  <c r="F468" i="11"/>
  <c r="F461" i="11"/>
  <c r="F457" i="11"/>
  <c r="F447" i="11"/>
  <c r="F436" i="11"/>
  <c r="F425" i="11"/>
  <c r="F414" i="11"/>
  <c r="F398" i="11"/>
  <c r="F526" i="11"/>
  <c r="F501" i="11"/>
  <c r="F481" i="11"/>
  <c r="F503" i="11"/>
  <c r="F482" i="11"/>
  <c r="F496" i="11"/>
  <c r="F489" i="11"/>
  <c r="F507" i="11"/>
  <c r="F454" i="11"/>
  <c r="F450" i="11"/>
  <c r="F442" i="11"/>
  <c r="F438" i="11"/>
  <c r="F430" i="11"/>
  <c r="F426" i="11"/>
  <c r="F418" i="11"/>
  <c r="F405" i="11"/>
  <c r="F538" i="11"/>
  <c r="F466" i="11"/>
  <c r="F473" i="11"/>
  <c r="F456" i="11"/>
  <c r="F452" i="11"/>
  <c r="F448" i="11"/>
  <c r="F499" i="11"/>
  <c r="F485" i="11"/>
  <c r="F483" i="11"/>
  <c r="F458" i="11"/>
  <c r="F445" i="11"/>
  <c r="F428" i="11"/>
  <c r="F394" i="11"/>
  <c r="F388" i="11"/>
  <c r="F376" i="11"/>
  <c r="F543" i="11"/>
  <c r="F462" i="11"/>
  <c r="F420" i="11"/>
  <c r="F392" i="11"/>
  <c r="F383" i="11"/>
  <c r="F372" i="11"/>
  <c r="F366" i="11"/>
  <c r="F479" i="11"/>
  <c r="F459" i="11"/>
  <c r="F464" i="11"/>
  <c r="F451" i="11"/>
  <c r="F421" i="11"/>
  <c r="F403" i="11"/>
  <c r="F460" i="11"/>
  <c r="F449" i="11"/>
  <c r="F444" i="11"/>
  <c r="F441" i="11"/>
  <c r="F423" i="11"/>
  <c r="F408" i="11"/>
  <c r="F406" i="11"/>
  <c r="F389" i="11"/>
  <c r="F378" i="11"/>
  <c r="F470" i="11"/>
  <c r="F455" i="11"/>
  <c r="F407" i="11"/>
  <c r="F402" i="11"/>
  <c r="F391" i="11"/>
  <c r="F371" i="11"/>
  <c r="F364" i="11"/>
  <c r="F360" i="11"/>
  <c r="F348" i="11"/>
  <c r="F336" i="11"/>
  <c r="F324" i="11"/>
  <c r="F312" i="11"/>
  <c r="F300" i="11"/>
  <c r="F288" i="11"/>
  <c r="F276" i="11"/>
  <c r="F264" i="11"/>
  <c r="F519" i="11"/>
  <c r="F413" i="11"/>
  <c r="F400" i="11"/>
  <c r="F382" i="11"/>
  <c r="F377" i="11"/>
  <c r="F354" i="11"/>
  <c r="F342" i="11"/>
  <c r="F330" i="11"/>
  <c r="F318" i="11"/>
  <c r="F306" i="11"/>
  <c r="F294" i="11"/>
  <c r="F282" i="11"/>
  <c r="F270" i="11"/>
  <c r="F412" i="11"/>
  <c r="F375" i="11"/>
  <c r="F370" i="11"/>
  <c r="F353" i="11"/>
  <c r="F341" i="11"/>
  <c r="F329" i="11"/>
  <c r="F317" i="11"/>
  <c r="F305" i="11"/>
  <c r="F293" i="11"/>
  <c r="F419" i="11"/>
  <c r="F409" i="11"/>
  <c r="F433" i="11"/>
  <c r="F411" i="11"/>
  <c r="F374" i="11"/>
  <c r="F369" i="11"/>
  <c r="F338" i="11"/>
  <c r="F331" i="11"/>
  <c r="F322" i="11"/>
  <c r="F290" i="11"/>
  <c r="F274" i="11"/>
  <c r="F429" i="11"/>
  <c r="F439" i="11"/>
  <c r="F415" i="11"/>
  <c r="F396" i="11"/>
  <c r="F393" i="11"/>
  <c r="F390" i="11"/>
  <c r="F362" i="11"/>
  <c r="F355" i="11"/>
  <c r="F346" i="11"/>
  <c r="F432" i="11"/>
  <c r="F397" i="11"/>
  <c r="F367" i="11"/>
  <c r="F337" i="11"/>
  <c r="F328" i="11"/>
  <c r="F321" i="11"/>
  <c r="F453" i="11"/>
  <c r="F435" i="11"/>
  <c r="F385" i="11"/>
  <c r="F380" i="11"/>
  <c r="F534" i="11"/>
  <c r="F361" i="11"/>
  <c r="F359" i="11"/>
  <c r="F358" i="11"/>
  <c r="F351" i="11"/>
  <c r="F334" i="11"/>
  <c r="F296" i="11"/>
  <c r="F289" i="11"/>
  <c r="F283" i="11"/>
  <c r="F261" i="11"/>
  <c r="F256" i="11"/>
  <c r="F253" i="11"/>
  <c r="F241" i="11"/>
  <c r="F229" i="11"/>
  <c r="F217" i="11"/>
  <c r="F205" i="11"/>
  <c r="F193" i="11"/>
  <c r="F181" i="11"/>
  <c r="F169" i="11"/>
  <c r="F157" i="11"/>
  <c r="F145" i="11"/>
  <c r="F480" i="11"/>
  <c r="F431" i="11"/>
  <c r="F417" i="11"/>
  <c r="F399" i="11"/>
  <c r="F368" i="11"/>
  <c r="F349" i="11"/>
  <c r="F332" i="11"/>
  <c r="F311" i="11"/>
  <c r="F304" i="11"/>
  <c r="F295" i="11"/>
  <c r="F284" i="11"/>
  <c r="F343" i="11"/>
  <c r="F297" i="11"/>
  <c r="F272" i="11"/>
  <c r="F247" i="11"/>
  <c r="F235" i="11"/>
  <c r="F223" i="11"/>
  <c r="F211" i="11"/>
  <c r="F199" i="11"/>
  <c r="F187" i="11"/>
  <c r="F175" i="11"/>
  <c r="F163" i="11"/>
  <c r="F151" i="11"/>
  <c r="F427" i="11"/>
  <c r="F401" i="11"/>
  <c r="F379" i="11"/>
  <c r="F365" i="11"/>
  <c r="F325" i="11"/>
  <c r="F320" i="11"/>
  <c r="F313" i="11"/>
  <c r="F277" i="11"/>
  <c r="F260" i="11"/>
  <c r="F246" i="11"/>
  <c r="F234" i="11"/>
  <c r="F222" i="11"/>
  <c r="F210" i="11"/>
  <c r="F198" i="11"/>
  <c r="F186" i="11"/>
  <c r="F424" i="11"/>
  <c r="F352" i="11"/>
  <c r="F308" i="11"/>
  <c r="F301" i="11"/>
  <c r="F287" i="11"/>
  <c r="F285" i="11"/>
  <c r="F386" i="11"/>
  <c r="F381" i="11"/>
  <c r="F335" i="11"/>
  <c r="F250" i="11"/>
  <c r="F440" i="11"/>
  <c r="F339" i="11"/>
  <c r="F307" i="11"/>
  <c r="F363" i="11"/>
  <c r="F244" i="11"/>
  <c r="F237" i="11"/>
  <c r="F228" i="11"/>
  <c r="F196" i="11"/>
  <c r="F189" i="11"/>
  <c r="F184" i="11"/>
  <c r="F165" i="11"/>
  <c r="F150" i="11"/>
  <c r="F146" i="11"/>
  <c r="F142" i="11"/>
  <c r="F130" i="11"/>
  <c r="F118" i="11"/>
  <c r="F106" i="11"/>
  <c r="F94" i="11"/>
  <c r="F82" i="11"/>
  <c r="F70" i="11"/>
  <c r="F58" i="11"/>
  <c r="F323" i="11"/>
  <c r="F344" i="11"/>
  <c r="F298" i="11"/>
  <c r="F471" i="11"/>
  <c r="F356" i="11"/>
  <c r="F340" i="11"/>
  <c r="F333" i="11"/>
  <c r="F315" i="11"/>
  <c r="F292" i="11"/>
  <c r="F271" i="11"/>
  <c r="F249" i="11"/>
  <c r="F245" i="11"/>
  <c r="F238" i="11"/>
  <c r="F437" i="11"/>
  <c r="F347" i="11"/>
  <c r="F326" i="11"/>
  <c r="F302" i="11"/>
  <c r="F275" i="11"/>
  <c r="F273" i="11"/>
  <c r="F251" i="11"/>
  <c r="F220" i="11"/>
  <c r="F213" i="11"/>
  <c r="F204" i="11"/>
  <c r="F182" i="11"/>
  <c r="F167" i="11"/>
  <c r="F148" i="11"/>
  <c r="F136" i="11"/>
  <c r="F124" i="11"/>
  <c r="F112" i="11"/>
  <c r="F100" i="11"/>
  <c r="F88" i="11"/>
  <c r="F76" i="11"/>
  <c r="F64" i="11"/>
  <c r="F395" i="11"/>
  <c r="F387" i="11"/>
  <c r="F384" i="11"/>
  <c r="F345" i="11"/>
  <c r="F299" i="11"/>
  <c r="F269" i="11"/>
  <c r="F259" i="11"/>
  <c r="F243" i="11"/>
  <c r="F236" i="11"/>
  <c r="F227" i="11"/>
  <c r="F195" i="11"/>
  <c r="F188" i="11"/>
  <c r="F171" i="11"/>
  <c r="F156" i="11"/>
  <c r="F152" i="11"/>
  <c r="F135" i="11"/>
  <c r="F123" i="11"/>
  <c r="F111" i="11"/>
  <c r="F99" i="11"/>
  <c r="F87" i="11"/>
  <c r="F75" i="11"/>
  <c r="F63" i="11"/>
  <c r="F416" i="11"/>
  <c r="F357" i="11"/>
  <c r="F350" i="11"/>
  <c r="F327" i="11"/>
  <c r="F267" i="11"/>
  <c r="F266" i="11"/>
  <c r="F255" i="11"/>
  <c r="F248" i="11"/>
  <c r="F239" i="11"/>
  <c r="F316" i="11"/>
  <c r="F309" i="11"/>
  <c r="F263" i="11"/>
  <c r="F242" i="11"/>
  <c r="F209" i="11"/>
  <c r="F203" i="11"/>
  <c r="F149" i="11"/>
  <c r="F121" i="11"/>
  <c r="F114" i="11"/>
  <c r="F105" i="11"/>
  <c r="F73" i="11"/>
  <c r="F66" i="11"/>
  <c r="F57" i="11"/>
  <c r="F44" i="11"/>
  <c r="F32" i="11"/>
  <c r="F20" i="11"/>
  <c r="F257" i="11"/>
  <c r="F252" i="11"/>
  <c r="F233" i="11"/>
  <c r="F208" i="11"/>
  <c r="F202" i="11"/>
  <c r="F185" i="11"/>
  <c r="F291" i="11"/>
  <c r="F279" i="11"/>
  <c r="F281" i="11"/>
  <c r="F258" i="11"/>
  <c r="F201" i="11"/>
  <c r="F161" i="11"/>
  <c r="F131" i="11"/>
  <c r="F122" i="11"/>
  <c r="F225" i="11"/>
  <c r="F224" i="11"/>
  <c r="F214" i="11"/>
  <c r="F174" i="11"/>
  <c r="F164" i="11"/>
  <c r="F154" i="11"/>
  <c r="F138" i="11"/>
  <c r="F129" i="11"/>
  <c r="F97" i="11"/>
  <c r="F90" i="11"/>
  <c r="F81" i="11"/>
  <c r="F50" i="11"/>
  <c r="F38" i="11"/>
  <c r="F26" i="11"/>
  <c r="F17" i="11"/>
  <c r="F14" i="11"/>
  <c r="F11" i="11"/>
  <c r="F8" i="11"/>
  <c r="F5" i="11"/>
  <c r="F314" i="11"/>
  <c r="F278" i="11"/>
  <c r="F254" i="11"/>
  <c r="F226" i="11"/>
  <c r="F206" i="11"/>
  <c r="F200" i="11"/>
  <c r="F194" i="11"/>
  <c r="F177" i="11"/>
  <c r="F144" i="11"/>
  <c r="F120" i="11"/>
  <c r="F113" i="11"/>
  <c r="F104" i="11"/>
  <c r="F72" i="11"/>
  <c r="F65" i="11"/>
  <c r="F49" i="11"/>
  <c r="F37" i="11"/>
  <c r="F25" i="11"/>
  <c r="F4" i="11"/>
  <c r="F268" i="11"/>
  <c r="F262" i="11"/>
  <c r="F240" i="11"/>
  <c r="F218" i="11"/>
  <c r="F153" i="11"/>
  <c r="F143" i="11"/>
  <c r="F132" i="11"/>
  <c r="F125" i="11"/>
  <c r="F173" i="11"/>
  <c r="F170" i="11"/>
  <c r="F115" i="11"/>
  <c r="F103" i="11"/>
  <c r="F404" i="11"/>
  <c r="F231" i="11"/>
  <c r="F192" i="11"/>
  <c r="F179" i="11"/>
  <c r="F176" i="11"/>
  <c r="F141" i="11"/>
  <c r="F140" i="11"/>
  <c r="F197" i="11"/>
  <c r="F162" i="11"/>
  <c r="F159" i="11"/>
  <c r="F108" i="11"/>
  <c r="F102" i="11"/>
  <c r="F96" i="11"/>
  <c r="F61" i="11"/>
  <c r="F23" i="11"/>
  <c r="F443" i="11"/>
  <c r="F265" i="11"/>
  <c r="F168" i="11"/>
  <c r="F119" i="11"/>
  <c r="F84" i="11"/>
  <c r="F303" i="11"/>
  <c r="F286" i="11"/>
  <c r="F230" i="11"/>
  <c r="F215" i="11"/>
  <c r="F180" i="11"/>
  <c r="F160" i="11"/>
  <c r="F134" i="11"/>
  <c r="F221" i="11"/>
  <c r="F212" i="11"/>
  <c r="F178" i="11"/>
  <c r="F158" i="11"/>
  <c r="F216" i="11"/>
  <c r="F147" i="11"/>
  <c r="F139" i="11"/>
  <c r="F373" i="11"/>
  <c r="F319" i="11"/>
  <c r="F280" i="11"/>
  <c r="F166" i="11"/>
  <c r="F133" i="11"/>
  <c r="F89" i="11"/>
  <c r="F78" i="11"/>
  <c r="F232" i="11"/>
  <c r="F219" i="11"/>
  <c r="F155" i="11"/>
  <c r="F80" i="11"/>
  <c r="F79" i="11"/>
  <c r="F77" i="11"/>
  <c r="F127" i="11"/>
  <c r="F107" i="11"/>
  <c r="F98" i="11"/>
  <c r="F62" i="11"/>
  <c r="F40" i="11"/>
  <c r="F33" i="11"/>
  <c r="F15" i="11"/>
  <c r="F6" i="11"/>
  <c r="F183" i="11"/>
  <c r="F116" i="11"/>
  <c r="F91" i="11"/>
  <c r="F83" i="11"/>
  <c r="F74" i="11"/>
  <c r="F60" i="11"/>
  <c r="F28" i="11"/>
  <c r="F21" i="11"/>
  <c r="F19" i="11"/>
  <c r="F67" i="11"/>
  <c r="F126" i="11"/>
  <c r="F52" i="11"/>
  <c r="F46" i="11"/>
  <c r="F36" i="11"/>
  <c r="F31" i="11"/>
  <c r="F13" i="11"/>
  <c r="F117" i="11"/>
  <c r="F51" i="11"/>
  <c r="F41" i="11"/>
  <c r="F30" i="11"/>
  <c r="F191" i="11"/>
  <c r="F35" i="11"/>
  <c r="F207" i="11"/>
  <c r="F128" i="11"/>
  <c r="F101" i="11"/>
  <c r="F92" i="11"/>
  <c r="F59" i="11"/>
  <c r="F310" i="11"/>
  <c r="F190" i="11"/>
  <c r="F110" i="11"/>
  <c r="F85" i="11"/>
  <c r="F71" i="11"/>
  <c r="F68" i="11"/>
  <c r="F45" i="11"/>
  <c r="F39" i="11"/>
  <c r="F34" i="11"/>
  <c r="F29" i="11"/>
  <c r="F42" i="11"/>
  <c r="F27" i="11"/>
  <c r="F10" i="11"/>
  <c r="F95" i="11"/>
  <c r="F86" i="11"/>
  <c r="F47" i="11"/>
  <c r="F3" i="11"/>
  <c r="J55" i="11"/>
  <c r="F9" i="11"/>
  <c r="J16" i="11"/>
  <c r="P22" i="11"/>
  <c r="P41" i="11"/>
  <c r="L64" i="11"/>
  <c r="R86" i="11"/>
  <c r="R3" i="11"/>
  <c r="J125" i="11"/>
  <c r="J65" i="11"/>
  <c r="J59" i="11"/>
  <c r="J45" i="11"/>
  <c r="J40" i="11"/>
  <c r="J44" i="11"/>
  <c r="J4" i="11"/>
  <c r="J13" i="11"/>
  <c r="J31" i="11"/>
  <c r="J26" i="11"/>
  <c r="J22" i="11"/>
  <c r="L27" i="11"/>
  <c r="F2" i="11"/>
  <c r="F7" i="11"/>
  <c r="J19" i="11"/>
  <c r="F24" i="11"/>
  <c r="P53" i="11"/>
  <c r="P64" i="11"/>
  <c r="F69" i="11"/>
  <c r="F93" i="11"/>
  <c r="N181" i="11"/>
  <c r="N161" i="11"/>
  <c r="N148" i="11"/>
  <c r="N261" i="11"/>
  <c r="N247" i="11"/>
  <c r="N127" i="11"/>
  <c r="N128" i="11"/>
  <c r="N121" i="11"/>
  <c r="N282" i="11"/>
  <c r="N156" i="11"/>
  <c r="N457" i="11"/>
  <c r="N236" i="11"/>
  <c r="N197" i="11"/>
  <c r="N162" i="11"/>
  <c r="N142" i="11"/>
  <c r="N402" i="11"/>
  <c r="N265" i="11"/>
  <c r="N258" i="11"/>
  <c r="N202" i="11"/>
  <c r="N190" i="11"/>
  <c r="N145" i="11"/>
  <c r="N89" i="11"/>
  <c r="N55" i="11"/>
  <c r="N51" i="11"/>
  <c r="N174" i="11"/>
  <c r="N133" i="11"/>
  <c r="N118" i="11"/>
  <c r="N112" i="11"/>
  <c r="N106" i="11"/>
  <c r="N222" i="11"/>
  <c r="N198" i="11"/>
  <c r="N146" i="11"/>
  <c r="N143" i="11"/>
  <c r="N135" i="11"/>
  <c r="N250" i="11"/>
  <c r="N214" i="11"/>
  <c r="N164" i="11"/>
  <c r="N144" i="11"/>
  <c r="N140" i="11"/>
  <c r="N204" i="11"/>
  <c r="N251" i="11"/>
  <c r="N130" i="11"/>
  <c r="N124" i="11"/>
  <c r="N98" i="11"/>
  <c r="N97" i="11"/>
  <c r="N79" i="11"/>
  <c r="N75" i="11"/>
  <c r="N63" i="11"/>
  <c r="N169" i="11"/>
  <c r="N115" i="11"/>
  <c r="N99" i="11"/>
  <c r="N317" i="11"/>
  <c r="N196" i="11"/>
  <c r="N184" i="11"/>
  <c r="N158" i="11"/>
  <c r="N154" i="11"/>
  <c r="N91" i="11"/>
  <c r="N74" i="11"/>
  <c r="N44" i="11"/>
  <c r="N137" i="11"/>
  <c r="N57" i="11"/>
  <c r="N53" i="11"/>
  <c r="N39" i="11"/>
  <c r="N32" i="11"/>
  <c r="N23" i="11"/>
  <c r="N377" i="11"/>
  <c r="N113" i="11"/>
  <c r="N64" i="11"/>
  <c r="N82" i="11"/>
  <c r="N81" i="11"/>
  <c r="N80" i="11"/>
  <c r="N76" i="11"/>
  <c r="H13" i="11"/>
  <c r="N15" i="11"/>
  <c r="N17" i="11"/>
  <c r="N25" i="11"/>
  <c r="J41" i="11"/>
  <c r="J46" i="11"/>
  <c r="J58" i="11"/>
  <c r="J67" i="11"/>
  <c r="N123" i="11"/>
  <c r="J212" i="11"/>
  <c r="H165" i="11"/>
  <c r="H155" i="11"/>
  <c r="H145" i="11"/>
  <c r="H142" i="11"/>
  <c r="H138" i="11"/>
  <c r="H139" i="11"/>
  <c r="H97" i="11"/>
  <c r="H91" i="11"/>
  <c r="H85" i="11"/>
  <c r="H262" i="11"/>
  <c r="H255" i="11"/>
  <c r="H244" i="11"/>
  <c r="H185" i="11"/>
  <c r="H182" i="11"/>
  <c r="H39" i="11"/>
  <c r="H30" i="11"/>
  <c r="H249" i="11"/>
  <c r="H207" i="11"/>
  <c r="H190" i="11"/>
  <c r="H132" i="11"/>
  <c r="H131" i="11"/>
  <c r="H121" i="11"/>
  <c r="H193" i="11"/>
  <c r="H183" i="11"/>
  <c r="H242" i="11"/>
  <c r="H201" i="11"/>
  <c r="H181" i="11"/>
  <c r="H161" i="11"/>
  <c r="H368" i="11"/>
  <c r="H239" i="11"/>
  <c r="H429" i="11"/>
  <c r="H130" i="11"/>
  <c r="H114" i="11"/>
  <c r="H106" i="11"/>
  <c r="H143" i="11"/>
  <c r="H82" i="11"/>
  <c r="H76" i="11"/>
  <c r="H61" i="11"/>
  <c r="H108" i="11"/>
  <c r="H100" i="11"/>
  <c r="H73" i="11"/>
  <c r="H59" i="11"/>
  <c r="H51" i="11"/>
  <c r="H44" i="11"/>
  <c r="H16" i="11"/>
  <c r="H178" i="11"/>
  <c r="N20" i="11"/>
  <c r="H21" i="11"/>
  <c r="N36" i="11"/>
  <c r="N41" i="11"/>
  <c r="H47" i="11"/>
  <c r="J52" i="11"/>
  <c r="N58" i="11"/>
  <c r="N67" i="11"/>
  <c r="N70" i="11"/>
  <c r="N111" i="11"/>
  <c r="J171" i="11"/>
  <c r="H6" i="11"/>
  <c r="H23" i="11"/>
  <c r="N38" i="11"/>
  <c r="N43" i="11"/>
  <c r="N87" i="11"/>
  <c r="N103" i="11"/>
  <c r="N139" i="11"/>
  <c r="N4" i="11"/>
  <c r="N6" i="11"/>
  <c r="J543" i="11"/>
  <c r="J531" i="11"/>
  <c r="J519" i="11"/>
  <c r="J542" i="11"/>
  <c r="J530" i="11"/>
  <c r="J518" i="11"/>
  <c r="J540" i="11"/>
  <c r="J528" i="11"/>
  <c r="J539" i="11"/>
  <c r="J527" i="11"/>
  <c r="J515" i="11"/>
  <c r="J538" i="11"/>
  <c r="J526" i="11"/>
  <c r="J537" i="11"/>
  <c r="J525" i="11"/>
  <c r="J513" i="11"/>
  <c r="J545" i="11"/>
  <c r="J533" i="11"/>
  <c r="J521" i="11"/>
  <c r="J532" i="11"/>
  <c r="J514" i="11"/>
  <c r="J503" i="11"/>
  <c r="J491" i="11"/>
  <c r="J517" i="11"/>
  <c r="J502" i="11"/>
  <c r="J490" i="11"/>
  <c r="J534" i="11"/>
  <c r="J500" i="11"/>
  <c r="J488" i="11"/>
  <c r="J536" i="11"/>
  <c r="J512" i="11"/>
  <c r="J508" i="11"/>
  <c r="J498" i="11"/>
  <c r="J524" i="11"/>
  <c r="J505" i="11"/>
  <c r="J522" i="11"/>
  <c r="J520" i="11"/>
  <c r="J516" i="11"/>
  <c r="J511" i="11"/>
  <c r="J487" i="11"/>
  <c r="J475" i="11"/>
  <c r="J510" i="11"/>
  <c r="J509" i="11"/>
  <c r="J507" i="11"/>
  <c r="J501" i="11"/>
  <c r="J493" i="11"/>
  <c r="J486" i="11"/>
  <c r="J474" i="11"/>
  <c r="J489" i="11"/>
  <c r="J484" i="11"/>
  <c r="J472" i="11"/>
  <c r="J529" i="11"/>
  <c r="J495" i="11"/>
  <c r="J482" i="11"/>
  <c r="J544" i="11"/>
  <c r="J535" i="11"/>
  <c r="J499" i="11"/>
  <c r="J477" i="11"/>
  <c r="J506" i="11"/>
  <c r="J496" i="11"/>
  <c r="J479" i="11"/>
  <c r="J461" i="11"/>
  <c r="J485" i="11"/>
  <c r="J465" i="11"/>
  <c r="J467" i="11"/>
  <c r="J456" i="11"/>
  <c r="J444" i="11"/>
  <c r="J432" i="11"/>
  <c r="J420" i="11"/>
  <c r="J408" i="11"/>
  <c r="J541" i="11"/>
  <c r="J523" i="11"/>
  <c r="J504" i="11"/>
  <c r="J478" i="11"/>
  <c r="J449" i="11"/>
  <c r="J438" i="11"/>
  <c r="J427" i="11"/>
  <c r="J416" i="11"/>
  <c r="J469" i="11"/>
  <c r="J463" i="11"/>
  <c r="J494" i="11"/>
  <c r="J483" i="11"/>
  <c r="J470" i="11"/>
  <c r="J459" i="11"/>
  <c r="J473" i="11"/>
  <c r="J458" i="11"/>
  <c r="J492" i="11"/>
  <c r="J460" i="11"/>
  <c r="J481" i="11"/>
  <c r="J453" i="11"/>
  <c r="J441" i="11"/>
  <c r="J436" i="11"/>
  <c r="J413" i="11"/>
  <c r="J405" i="11"/>
  <c r="J401" i="11"/>
  <c r="J396" i="11"/>
  <c r="J386" i="11"/>
  <c r="J374" i="11"/>
  <c r="J468" i="11"/>
  <c r="J424" i="11"/>
  <c r="J422" i="11"/>
  <c r="J397" i="11"/>
  <c r="J385" i="11"/>
  <c r="J476" i="11"/>
  <c r="J464" i="11"/>
  <c r="J450" i="11"/>
  <c r="J435" i="11"/>
  <c r="J423" i="11"/>
  <c r="J406" i="11"/>
  <c r="J390" i="11"/>
  <c r="J429" i="11"/>
  <c r="J425" i="11"/>
  <c r="J395" i="11"/>
  <c r="J391" i="11"/>
  <c r="J380" i="11"/>
  <c r="J369" i="11"/>
  <c r="J497" i="11"/>
  <c r="J471" i="11"/>
  <c r="J426" i="11"/>
  <c r="J394" i="11"/>
  <c r="J365" i="11"/>
  <c r="J358" i="11"/>
  <c r="J346" i="11"/>
  <c r="J334" i="11"/>
  <c r="J322" i="11"/>
  <c r="J310" i="11"/>
  <c r="J298" i="11"/>
  <c r="J286" i="11"/>
  <c r="J274" i="11"/>
  <c r="J262" i="11"/>
  <c r="J451" i="11"/>
  <c r="J412" i="11"/>
  <c r="J454" i="11"/>
  <c r="J443" i="11"/>
  <c r="J442" i="11"/>
  <c r="J440" i="11"/>
  <c r="J439" i="11"/>
  <c r="J431" i="11"/>
  <c r="J411" i="11"/>
  <c r="J404" i="11"/>
  <c r="J399" i="11"/>
  <c r="J375" i="11"/>
  <c r="J367" i="11"/>
  <c r="J352" i="11"/>
  <c r="J340" i="11"/>
  <c r="J328" i="11"/>
  <c r="J316" i="11"/>
  <c r="J304" i="11"/>
  <c r="J292" i="11"/>
  <c r="J280" i="11"/>
  <c r="J268" i="11"/>
  <c r="J437" i="11"/>
  <c r="J433" i="11"/>
  <c r="J430" i="11"/>
  <c r="J421" i="11"/>
  <c r="J392" i="11"/>
  <c r="J351" i="11"/>
  <c r="J339" i="11"/>
  <c r="J327" i="11"/>
  <c r="J315" i="11"/>
  <c r="J303" i="11"/>
  <c r="J291" i="11"/>
  <c r="J455" i="11"/>
  <c r="J452" i="11"/>
  <c r="J418" i="11"/>
  <c r="J480" i="11"/>
  <c r="J466" i="11"/>
  <c r="J462" i="11"/>
  <c r="J428" i="11"/>
  <c r="J402" i="11"/>
  <c r="J384" i="11"/>
  <c r="J379" i="11"/>
  <c r="J336" i="11"/>
  <c r="J329" i="11"/>
  <c r="J320" i="11"/>
  <c r="J288" i="11"/>
  <c r="J282" i="11"/>
  <c r="J267" i="11"/>
  <c r="J263" i="11"/>
  <c r="J259" i="11"/>
  <c r="J457" i="11"/>
  <c r="J434" i="11"/>
  <c r="J415" i="11"/>
  <c r="J382" i="11"/>
  <c r="J377" i="11"/>
  <c r="J407" i="11"/>
  <c r="J400" i="11"/>
  <c r="J389" i="11"/>
  <c r="J371" i="11"/>
  <c r="J364" i="11"/>
  <c r="J360" i="11"/>
  <c r="J353" i="11"/>
  <c r="J344" i="11"/>
  <c r="J446" i="11"/>
  <c r="J410" i="11"/>
  <c r="J388" i="11"/>
  <c r="J387" i="11"/>
  <c r="J381" i="11"/>
  <c r="J376" i="11"/>
  <c r="J335" i="11"/>
  <c r="J326" i="11"/>
  <c r="J398" i="11"/>
  <c r="J366" i="11"/>
  <c r="J357" i="11"/>
  <c r="J345" i="11"/>
  <c r="J333" i="11"/>
  <c r="J314" i="11"/>
  <c r="J305" i="11"/>
  <c r="J276" i="11"/>
  <c r="J258" i="11"/>
  <c r="J251" i="11"/>
  <c r="J239" i="11"/>
  <c r="J227" i="11"/>
  <c r="J215" i="11"/>
  <c r="J203" i="11"/>
  <c r="J191" i="11"/>
  <c r="J179" i="11"/>
  <c r="J167" i="11"/>
  <c r="J155" i="11"/>
  <c r="J143" i="11"/>
  <c r="J445" i="11"/>
  <c r="J409" i="11"/>
  <c r="J337" i="11"/>
  <c r="J331" i="11"/>
  <c r="J325" i="11"/>
  <c r="J297" i="11"/>
  <c r="J290" i="11"/>
  <c r="J277" i="11"/>
  <c r="J414" i="11"/>
  <c r="J393" i="11"/>
  <c r="J372" i="11"/>
  <c r="J354" i="11"/>
  <c r="J348" i="11"/>
  <c r="J342" i="11"/>
  <c r="J313" i="11"/>
  <c r="J265" i="11"/>
  <c r="J245" i="11"/>
  <c r="J233" i="11"/>
  <c r="J221" i="11"/>
  <c r="J209" i="11"/>
  <c r="J197" i="11"/>
  <c r="J185" i="11"/>
  <c r="J173" i="11"/>
  <c r="J161" i="11"/>
  <c r="J149" i="11"/>
  <c r="J448" i="11"/>
  <c r="J419" i="11"/>
  <c r="J324" i="11"/>
  <c r="J306" i="11"/>
  <c r="J299" i="11"/>
  <c r="J275" i="11"/>
  <c r="J270" i="11"/>
  <c r="J244" i="11"/>
  <c r="J232" i="11"/>
  <c r="J220" i="11"/>
  <c r="J208" i="11"/>
  <c r="J196" i="11"/>
  <c r="J447" i="11"/>
  <c r="J403" i="11"/>
  <c r="J370" i="11"/>
  <c r="J323" i="11"/>
  <c r="J317" i="11"/>
  <c r="J296" i="11"/>
  <c r="J289" i="11"/>
  <c r="J283" i="11"/>
  <c r="J312" i="11"/>
  <c r="J300" i="11"/>
  <c r="J266" i="11"/>
  <c r="J248" i="11"/>
  <c r="J368" i="11"/>
  <c r="J308" i="11"/>
  <c r="J302" i="11"/>
  <c r="J332" i="11"/>
  <c r="J294" i="11"/>
  <c r="J252" i="11"/>
  <c r="J242" i="11"/>
  <c r="J235" i="11"/>
  <c r="J226" i="11"/>
  <c r="J194" i="11"/>
  <c r="J187" i="11"/>
  <c r="J177" i="11"/>
  <c r="J158" i="11"/>
  <c r="J140" i="11"/>
  <c r="J128" i="11"/>
  <c r="J116" i="11"/>
  <c r="J104" i="11"/>
  <c r="J92" i="11"/>
  <c r="J80" i="11"/>
  <c r="J68" i="11"/>
  <c r="J373" i="11"/>
  <c r="J356" i="11"/>
  <c r="J349" i="11"/>
  <c r="J321" i="11"/>
  <c r="J311" i="11"/>
  <c r="J285" i="11"/>
  <c r="J347" i="11"/>
  <c r="J273" i="11"/>
  <c r="J272" i="11"/>
  <c r="J256" i="11"/>
  <c r="J243" i="11"/>
  <c r="J236" i="11"/>
  <c r="J309" i="11"/>
  <c r="J269" i="11"/>
  <c r="J253" i="11"/>
  <c r="J218" i="11"/>
  <c r="J211" i="11"/>
  <c r="J202" i="11"/>
  <c r="J175" i="11"/>
  <c r="J160" i="11"/>
  <c r="J156" i="11"/>
  <c r="J134" i="11"/>
  <c r="J122" i="11"/>
  <c r="J110" i="11"/>
  <c r="J98" i="11"/>
  <c r="J86" i="11"/>
  <c r="J74" i="11"/>
  <c r="J62" i="11"/>
  <c r="J338" i="11"/>
  <c r="J319" i="11"/>
  <c r="J279" i="11"/>
  <c r="J278" i="11"/>
  <c r="J241" i="11"/>
  <c r="J234" i="11"/>
  <c r="J225" i="11"/>
  <c r="J193" i="11"/>
  <c r="J186" i="11"/>
  <c r="J183" i="11"/>
  <c r="J164" i="11"/>
  <c r="J145" i="11"/>
  <c r="J133" i="11"/>
  <c r="J121" i="11"/>
  <c r="J109" i="11"/>
  <c r="J97" i="11"/>
  <c r="J85" i="11"/>
  <c r="J73" i="11"/>
  <c r="J61" i="11"/>
  <c r="J250" i="11"/>
  <c r="J246" i="11"/>
  <c r="J237" i="11"/>
  <c r="J362" i="11"/>
  <c r="J260" i="11"/>
  <c r="J182" i="11"/>
  <c r="J162" i="11"/>
  <c r="J119" i="11"/>
  <c r="J112" i="11"/>
  <c r="J103" i="11"/>
  <c r="J71" i="11"/>
  <c r="J64" i="11"/>
  <c r="J54" i="11"/>
  <c r="J42" i="11"/>
  <c r="J30" i="11"/>
  <c r="J18" i="11"/>
  <c r="J15" i="11"/>
  <c r="J12" i="11"/>
  <c r="J9" i="11"/>
  <c r="J6" i="11"/>
  <c r="J361" i="11"/>
  <c r="J207" i="11"/>
  <c r="J190" i="11"/>
  <c r="J178" i="11"/>
  <c r="J168" i="11"/>
  <c r="J223" i="11"/>
  <c r="J222" i="11"/>
  <c r="J330" i="11"/>
  <c r="J318" i="11"/>
  <c r="J287" i="11"/>
  <c r="J271" i="11"/>
  <c r="J254" i="11"/>
  <c r="J247" i="11"/>
  <c r="J214" i="11"/>
  <c r="J213" i="11"/>
  <c r="J206" i="11"/>
  <c r="J200" i="11"/>
  <c r="J174" i="11"/>
  <c r="J154" i="11"/>
  <c r="J129" i="11"/>
  <c r="J120" i="11"/>
  <c r="J355" i="11"/>
  <c r="J157" i="11"/>
  <c r="J147" i="11"/>
  <c r="J144" i="11"/>
  <c r="J136" i="11"/>
  <c r="J127" i="11"/>
  <c r="J95" i="11"/>
  <c r="J88" i="11"/>
  <c r="J79" i="11"/>
  <c r="J56" i="11"/>
  <c r="J48" i="11"/>
  <c r="J36" i="11"/>
  <c r="J24" i="11"/>
  <c r="J3" i="11"/>
  <c r="J378" i="11"/>
  <c r="J359" i="11"/>
  <c r="J350" i="11"/>
  <c r="J307" i="11"/>
  <c r="J255" i="11"/>
  <c r="J238" i="11"/>
  <c r="J216" i="11"/>
  <c r="J205" i="11"/>
  <c r="J188" i="11"/>
  <c r="J180" i="11"/>
  <c r="J170" i="11"/>
  <c r="J118" i="11"/>
  <c r="J111" i="11"/>
  <c r="J102" i="11"/>
  <c r="J70" i="11"/>
  <c r="J63" i="11"/>
  <c r="J47" i="11"/>
  <c r="J35" i="11"/>
  <c r="J23" i="11"/>
  <c r="J2" i="11"/>
  <c r="J417" i="11"/>
  <c r="J363" i="11"/>
  <c r="J341" i="11"/>
  <c r="J230" i="11"/>
  <c r="J229" i="11"/>
  <c r="J219" i="11"/>
  <c r="J204" i="11"/>
  <c r="J198" i="11"/>
  <c r="J192" i="11"/>
  <c r="J146" i="11"/>
  <c r="J130" i="11"/>
  <c r="J123" i="11"/>
  <c r="J383" i="11"/>
  <c r="J231" i="11"/>
  <c r="J176" i="11"/>
  <c r="J141" i="11"/>
  <c r="J114" i="11"/>
  <c r="J108" i="11"/>
  <c r="J343" i="11"/>
  <c r="J228" i="11"/>
  <c r="J159" i="11"/>
  <c r="J281" i="11"/>
  <c r="J249" i="11"/>
  <c r="J165" i="11"/>
  <c r="J142" i="11"/>
  <c r="J132" i="11"/>
  <c r="J131" i="11"/>
  <c r="J107" i="11"/>
  <c r="J90" i="11"/>
  <c r="J78" i="11"/>
  <c r="J53" i="11"/>
  <c r="J21" i="11"/>
  <c r="J148" i="11"/>
  <c r="J113" i="11"/>
  <c r="J101" i="11"/>
  <c r="J295" i="11"/>
  <c r="J217" i="11"/>
  <c r="J189" i="11"/>
  <c r="J184" i="11"/>
  <c r="J139" i="11"/>
  <c r="J138" i="11"/>
  <c r="J199" i="11"/>
  <c r="J153" i="11"/>
  <c r="J150" i="11"/>
  <c r="J301" i="11"/>
  <c r="J201" i="11"/>
  <c r="J181" i="11"/>
  <c r="J151" i="11"/>
  <c r="J106" i="11"/>
  <c r="J135" i="11"/>
  <c r="J82" i="11"/>
  <c r="J81" i="11"/>
  <c r="J76" i="11"/>
  <c r="J257" i="11"/>
  <c r="J169" i="11"/>
  <c r="J124" i="11"/>
  <c r="J115" i="11"/>
  <c r="J83" i="11"/>
  <c r="J75" i="11"/>
  <c r="J60" i="11"/>
  <c r="J49" i="11"/>
  <c r="J28" i="11"/>
  <c r="J11" i="11"/>
  <c r="J7" i="11"/>
  <c r="J293" i="11"/>
  <c r="J264" i="11"/>
  <c r="J224" i="11"/>
  <c r="J195" i="11"/>
  <c r="J172" i="11"/>
  <c r="J117" i="11"/>
  <c r="J84" i="11"/>
  <c r="J72" i="11"/>
  <c r="J37" i="11"/>
  <c r="J210" i="11"/>
  <c r="J152" i="11"/>
  <c r="J96" i="11"/>
  <c r="J284" i="11"/>
  <c r="J166" i="11"/>
  <c r="J105" i="11"/>
  <c r="J89" i="11"/>
  <c r="J77" i="11"/>
  <c r="N19" i="11"/>
  <c r="J29" i="11"/>
  <c r="J34" i="11"/>
  <c r="H40" i="11"/>
  <c r="H45" i="11"/>
  <c r="J50" i="11"/>
  <c r="H68" i="11"/>
  <c r="H71" i="11"/>
  <c r="N85" i="11"/>
  <c r="J94" i="11"/>
  <c r="N310" i="11"/>
  <c r="H5" i="11"/>
  <c r="J8" i="11"/>
  <c r="H15" i="11"/>
  <c r="J17" i="11"/>
  <c r="H20" i="11"/>
  <c r="J25" i="11"/>
  <c r="N35" i="11"/>
  <c r="N50" i="11"/>
  <c r="N65" i="11"/>
  <c r="N73" i="11"/>
  <c r="N92" i="11"/>
  <c r="J99" i="11"/>
  <c r="H115" i="11"/>
  <c r="J240" i="11"/>
  <c r="J5" i="11"/>
  <c r="N11" i="11"/>
  <c r="J20" i="11"/>
  <c r="N30" i="11"/>
  <c r="J51" i="11"/>
  <c r="N88" i="11"/>
  <c r="N104" i="11"/>
  <c r="J126" i="11"/>
  <c r="N129" i="11"/>
  <c r="N136" i="11"/>
  <c r="J163" i="11"/>
  <c r="N178" i="11"/>
  <c r="N246" i="11"/>
  <c r="H163" i="11"/>
  <c r="N179" i="11"/>
  <c r="N182" i="11"/>
  <c r="N186" i="11"/>
  <c r="R191" i="11"/>
  <c r="N203" i="11"/>
  <c r="R220" i="11"/>
  <c r="H241" i="11"/>
  <c r="H250" i="11"/>
  <c r="N256" i="11"/>
  <c r="N270" i="11"/>
  <c r="N21" i="11"/>
  <c r="R31" i="11"/>
  <c r="N33" i="11"/>
  <c r="H36" i="11"/>
  <c r="R43" i="11"/>
  <c r="N45" i="11"/>
  <c r="H48" i="11"/>
  <c r="H56" i="11"/>
  <c r="N61" i="11"/>
  <c r="N68" i="11"/>
  <c r="R98" i="11"/>
  <c r="N100" i="11"/>
  <c r="R107" i="11"/>
  <c r="N109" i="11"/>
  <c r="N116" i="11"/>
  <c r="H127" i="11"/>
  <c r="H136" i="11"/>
  <c r="H147" i="11"/>
  <c r="R153" i="11"/>
  <c r="R156" i="11"/>
  <c r="N160" i="11"/>
  <c r="N163" i="11"/>
  <c r="R166" i="11"/>
  <c r="H167" i="11"/>
  <c r="N173" i="11"/>
  <c r="N187" i="11"/>
  <c r="N193" i="11"/>
  <c r="H215" i="11"/>
  <c r="N217" i="11"/>
  <c r="N227" i="11"/>
  <c r="N228" i="11"/>
  <c r="N262" i="11"/>
  <c r="N273" i="11"/>
  <c r="N300" i="11"/>
  <c r="N346" i="11"/>
  <c r="H4" i="11"/>
  <c r="N7" i="11"/>
  <c r="N10" i="11"/>
  <c r="N13" i="11"/>
  <c r="N16" i="11"/>
  <c r="N22" i="11"/>
  <c r="H25" i="11"/>
  <c r="R32" i="11"/>
  <c r="N34" i="11"/>
  <c r="R44" i="11"/>
  <c r="N46" i="11"/>
  <c r="H49" i="11"/>
  <c r="H65" i="11"/>
  <c r="H72" i="11"/>
  <c r="N77" i="11"/>
  <c r="R84" i="11"/>
  <c r="N86" i="11"/>
  <c r="R91" i="11"/>
  <c r="N93" i="11"/>
  <c r="N125" i="11"/>
  <c r="N134" i="11"/>
  <c r="N141" i="11"/>
  <c r="R143" i="11"/>
  <c r="N150" i="11"/>
  <c r="H177" i="11"/>
  <c r="R183" i="11"/>
  <c r="H194" i="11"/>
  <c r="N199" i="11"/>
  <c r="H237" i="11"/>
  <c r="N238" i="11"/>
  <c r="H247" i="11"/>
  <c r="H248" i="11"/>
  <c r="H254" i="11"/>
  <c r="R259" i="11"/>
  <c r="H267" i="11"/>
  <c r="N297" i="11"/>
  <c r="N304" i="11"/>
  <c r="N167" i="11"/>
  <c r="R173" i="11"/>
  <c r="N180" i="11"/>
  <c r="H184" i="11"/>
  <c r="N188" i="11"/>
  <c r="H189" i="11"/>
  <c r="N205" i="11"/>
  <c r="N215" i="11"/>
  <c r="N226" i="11"/>
  <c r="N267" i="11"/>
  <c r="R297" i="11"/>
  <c r="R304" i="11"/>
  <c r="R355" i="11"/>
  <c r="N425" i="11"/>
  <c r="H455" i="11"/>
  <c r="H315" i="11"/>
  <c r="N343" i="11"/>
  <c r="H356" i="11"/>
  <c r="N366" i="11"/>
  <c r="N211" i="11"/>
  <c r="N212" i="11"/>
  <c r="R224" i="11"/>
  <c r="N245" i="11"/>
  <c r="R274" i="11"/>
  <c r="H279" i="11"/>
  <c r="R291" i="11"/>
  <c r="H544" i="11"/>
  <c r="H532" i="11"/>
  <c r="H520" i="11"/>
  <c r="H529" i="11"/>
  <c r="H540" i="11"/>
  <c r="H528" i="11"/>
  <c r="H516" i="11"/>
  <c r="H539" i="11"/>
  <c r="H527" i="11"/>
  <c r="H538" i="11"/>
  <c r="H526" i="11"/>
  <c r="H510" i="11"/>
  <c r="H506" i="11"/>
  <c r="H504" i="11"/>
  <c r="H492" i="11"/>
  <c r="H503" i="11"/>
  <c r="H491" i="11"/>
  <c r="H511" i="11"/>
  <c r="H507" i="11"/>
  <c r="H523" i="11"/>
  <c r="H494" i="11"/>
  <c r="H530" i="11"/>
  <c r="H524" i="11"/>
  <c r="H515" i="11"/>
  <c r="H512" i="11"/>
  <c r="H497" i="11"/>
  <c r="H476" i="11"/>
  <c r="H496" i="11"/>
  <c r="H485" i="11"/>
  <c r="H473" i="11"/>
  <c r="H545" i="11"/>
  <c r="H533" i="11"/>
  <c r="H518" i="11"/>
  <c r="H483" i="11"/>
  <c r="H542" i="11"/>
  <c r="H474" i="11"/>
  <c r="H462" i="11"/>
  <c r="H505" i="11"/>
  <c r="H498" i="11"/>
  <c r="H488" i="11"/>
  <c r="H480" i="11"/>
  <c r="H466" i="11"/>
  <c r="H445" i="11"/>
  <c r="H490" i="11"/>
  <c r="H486" i="11"/>
  <c r="H470" i="11"/>
  <c r="H448" i="11"/>
  <c r="H437" i="11"/>
  <c r="H426" i="11"/>
  <c r="H415" i="11"/>
  <c r="H459" i="11"/>
  <c r="H446" i="11"/>
  <c r="H434" i="11"/>
  <c r="H422" i="11"/>
  <c r="H414" i="11"/>
  <c r="H410" i="11"/>
  <c r="H406" i="11"/>
  <c r="H456" i="11"/>
  <c r="H452" i="11"/>
  <c r="H495" i="11"/>
  <c r="H479" i="11"/>
  <c r="H460" i="11"/>
  <c r="H477" i="11"/>
  <c r="H464" i="11"/>
  <c r="H461" i="11"/>
  <c r="H454" i="11"/>
  <c r="H423" i="11"/>
  <c r="H375" i="11"/>
  <c r="H500" i="11"/>
  <c r="H407" i="11"/>
  <c r="H402" i="11"/>
  <c r="H384" i="11"/>
  <c r="H373" i="11"/>
  <c r="H365" i="11"/>
  <c r="H451" i="11"/>
  <c r="H438" i="11"/>
  <c r="H389" i="11"/>
  <c r="H435" i="11"/>
  <c r="H432" i="11"/>
  <c r="H427" i="11"/>
  <c r="H401" i="11"/>
  <c r="H390" i="11"/>
  <c r="H379" i="11"/>
  <c r="H417" i="11"/>
  <c r="H416" i="11"/>
  <c r="H397" i="11"/>
  <c r="H381" i="11"/>
  <c r="H376" i="11"/>
  <c r="H359" i="11"/>
  <c r="H347" i="11"/>
  <c r="H335" i="11"/>
  <c r="H275" i="11"/>
  <c r="H263" i="11"/>
  <c r="H413" i="11"/>
  <c r="H400" i="11"/>
  <c r="H478" i="11"/>
  <c r="H412" i="11"/>
  <c r="H370" i="11"/>
  <c r="H353" i="11"/>
  <c r="H293" i="11"/>
  <c r="H281" i="11"/>
  <c r="H269" i="11"/>
  <c r="H443" i="11"/>
  <c r="H442" i="11"/>
  <c r="H440" i="11"/>
  <c r="H439" i="11"/>
  <c r="H431" i="11"/>
  <c r="H380" i="11"/>
  <c r="H367" i="11"/>
  <c r="H352" i="11"/>
  <c r="H340" i="11"/>
  <c r="H328" i="11"/>
  <c r="H316" i="11"/>
  <c r="H304" i="11"/>
  <c r="H292" i="11"/>
  <c r="H405" i="11"/>
  <c r="H363" i="11"/>
  <c r="H361" i="11"/>
  <c r="H354" i="11"/>
  <c r="H345" i="11"/>
  <c r="H313" i="11"/>
  <c r="H306" i="11"/>
  <c r="H297" i="11"/>
  <c r="H372" i="11"/>
  <c r="H362" i="11"/>
  <c r="H382" i="11"/>
  <c r="H377" i="11"/>
  <c r="H337" i="11"/>
  <c r="H330" i="11"/>
  <c r="H321" i="11"/>
  <c r="H371" i="11"/>
  <c r="H419" i="11"/>
  <c r="H374" i="11"/>
  <c r="H322" i="11"/>
  <c r="H319" i="11"/>
  <c r="H312" i="11"/>
  <c r="H298" i="11"/>
  <c r="H291" i="11"/>
  <c r="H271" i="11"/>
  <c r="H228" i="11"/>
  <c r="H216" i="11"/>
  <c r="H204" i="11"/>
  <c r="H192" i="11"/>
  <c r="H180" i="11"/>
  <c r="H168" i="11"/>
  <c r="H156" i="11"/>
  <c r="H144" i="11"/>
  <c r="H318" i="11"/>
  <c r="H272" i="11"/>
  <c r="H453" i="11"/>
  <c r="H436" i="11"/>
  <c r="H430" i="11"/>
  <c r="H388" i="11"/>
  <c r="H369" i="11"/>
  <c r="H331" i="11"/>
  <c r="H277" i="11"/>
  <c r="H260" i="11"/>
  <c r="H246" i="11"/>
  <c r="H234" i="11"/>
  <c r="H222" i="11"/>
  <c r="H210" i="11"/>
  <c r="H198" i="11"/>
  <c r="H186" i="11"/>
  <c r="H342" i="11"/>
  <c r="H336" i="11"/>
  <c r="H265" i="11"/>
  <c r="H245" i="11"/>
  <c r="H233" i="11"/>
  <c r="H221" i="11"/>
  <c r="H209" i="11"/>
  <c r="H197" i="11"/>
  <c r="H294" i="11"/>
  <c r="H357" i="11"/>
  <c r="H338" i="11"/>
  <c r="H274" i="11"/>
  <c r="H273" i="11"/>
  <c r="H261" i="11"/>
  <c r="H378" i="11"/>
  <c r="H358" i="11"/>
  <c r="H346" i="11"/>
  <c r="H339" i="11"/>
  <c r="H307" i="11"/>
  <c r="H264" i="11"/>
  <c r="H219" i="11"/>
  <c r="H212" i="11"/>
  <c r="H203" i="11"/>
  <c r="H173" i="11"/>
  <c r="H117" i="11"/>
  <c r="H105" i="11"/>
  <c r="H93" i="11"/>
  <c r="H81" i="11"/>
  <c r="H69" i="11"/>
  <c r="H57" i="11"/>
  <c r="H301" i="11"/>
  <c r="H284" i="11"/>
  <c r="H302" i="11"/>
  <c r="H270" i="11"/>
  <c r="H251" i="11"/>
  <c r="H229" i="11"/>
  <c r="H220" i="11"/>
  <c r="H213" i="11"/>
  <c r="H391" i="11"/>
  <c r="H324" i="11"/>
  <c r="H236" i="11"/>
  <c r="H227" i="11"/>
  <c r="H195" i="11"/>
  <c r="H188" i="11"/>
  <c r="H171" i="11"/>
  <c r="H152" i="11"/>
  <c r="H135" i="11"/>
  <c r="H123" i="11"/>
  <c r="H63" i="11"/>
  <c r="H309" i="11"/>
  <c r="H296" i="11"/>
  <c r="H286" i="11"/>
  <c r="H280" i="11"/>
  <c r="H276" i="11"/>
  <c r="H268" i="11"/>
  <c r="H253" i="11"/>
  <c r="H175" i="11"/>
  <c r="H160" i="11"/>
  <c r="H134" i="11"/>
  <c r="H122" i="11"/>
  <c r="H110" i="11"/>
  <c r="H98" i="11"/>
  <c r="H86" i="11"/>
  <c r="H74" i="11"/>
  <c r="H283" i="11"/>
  <c r="H258" i="11"/>
  <c r="H230" i="11"/>
  <c r="H223" i="11"/>
  <c r="H214" i="11"/>
  <c r="N541" i="11"/>
  <c r="N529" i="11"/>
  <c r="N517" i="11"/>
  <c r="N540" i="11"/>
  <c r="N528" i="11"/>
  <c r="N516" i="11"/>
  <c r="N538" i="11"/>
  <c r="N526" i="11"/>
  <c r="N537" i="11"/>
  <c r="N525" i="11"/>
  <c r="N513" i="11"/>
  <c r="N536" i="11"/>
  <c r="N524" i="11"/>
  <c r="N535" i="11"/>
  <c r="N523" i="11"/>
  <c r="N511" i="11"/>
  <c r="N543" i="11"/>
  <c r="N531" i="11"/>
  <c r="N519" i="11"/>
  <c r="N533" i="11"/>
  <c r="N507" i="11"/>
  <c r="N501" i="11"/>
  <c r="N489" i="11"/>
  <c r="N534" i="11"/>
  <c r="N500" i="11"/>
  <c r="N542" i="11"/>
  <c r="N527" i="11"/>
  <c r="N508" i="11"/>
  <c r="N498" i="11"/>
  <c r="N521" i="11"/>
  <c r="N520" i="11"/>
  <c r="N496" i="11"/>
  <c r="N539" i="11"/>
  <c r="N503" i="11"/>
  <c r="N514" i="11"/>
  <c r="N510" i="11"/>
  <c r="N488" i="11"/>
  <c r="N485" i="11"/>
  <c r="N473" i="11"/>
  <c r="N506" i="11"/>
  <c r="N491" i="11"/>
  <c r="N484" i="11"/>
  <c r="N472" i="11"/>
  <c r="N545" i="11"/>
  <c r="N495" i="11"/>
  <c r="N482" i="11"/>
  <c r="N504" i="11"/>
  <c r="N499" i="11"/>
  <c r="N480" i="11"/>
  <c r="N522" i="11"/>
  <c r="N502" i="11"/>
  <c r="N497" i="11"/>
  <c r="N532" i="11"/>
  <c r="N479" i="11"/>
  <c r="N459" i="11"/>
  <c r="N515" i="11"/>
  <c r="N477" i="11"/>
  <c r="N544" i="11"/>
  <c r="N493" i="11"/>
  <c r="N487" i="11"/>
  <c r="N486" i="11"/>
  <c r="N465" i="11"/>
  <c r="N458" i="11"/>
  <c r="N454" i="11"/>
  <c r="N442" i="11"/>
  <c r="N430" i="11"/>
  <c r="N418" i="11"/>
  <c r="N505" i="11"/>
  <c r="N512" i="11"/>
  <c r="N509" i="11"/>
  <c r="N462" i="11"/>
  <c r="N451" i="11"/>
  <c r="N440" i="11"/>
  <c r="N429" i="11"/>
  <c r="N406" i="11"/>
  <c r="N494" i="11"/>
  <c r="N492" i="11"/>
  <c r="N483" i="11"/>
  <c r="N471" i="11"/>
  <c r="N476" i="11"/>
  <c r="N518" i="11"/>
  <c r="N530" i="11"/>
  <c r="N475" i="11"/>
  <c r="N469" i="11"/>
  <c r="N468" i="11"/>
  <c r="N461" i="11"/>
  <c r="N455" i="11"/>
  <c r="N447" i="11"/>
  <c r="N443" i="11"/>
  <c r="N439" i="11"/>
  <c r="N435" i="11"/>
  <c r="N431" i="11"/>
  <c r="N427" i="11"/>
  <c r="N423" i="11"/>
  <c r="N419" i="11"/>
  <c r="N415" i="11"/>
  <c r="N411" i="11"/>
  <c r="N407" i="11"/>
  <c r="N460" i="11"/>
  <c r="N453" i="11"/>
  <c r="N481" i="11"/>
  <c r="N449" i="11"/>
  <c r="N445" i="11"/>
  <c r="N464" i="11"/>
  <c r="N470" i="11"/>
  <c r="N478" i="11"/>
  <c r="N426" i="11"/>
  <c r="N421" i="11"/>
  <c r="N416" i="11"/>
  <c r="N384" i="11"/>
  <c r="N372" i="11"/>
  <c r="N474" i="11"/>
  <c r="N456" i="11"/>
  <c r="N428" i="11"/>
  <c r="N405" i="11"/>
  <c r="N400" i="11"/>
  <c r="N386" i="11"/>
  <c r="N375" i="11"/>
  <c r="N467" i="11"/>
  <c r="N412" i="11"/>
  <c r="N410" i="11"/>
  <c r="N490" i="11"/>
  <c r="N448" i="11"/>
  <c r="N414" i="11"/>
  <c r="N404" i="11"/>
  <c r="N399" i="11"/>
  <c r="N382" i="11"/>
  <c r="N371" i="11"/>
  <c r="N367" i="11"/>
  <c r="N450" i="11"/>
  <c r="N379" i="11"/>
  <c r="N374" i="11"/>
  <c r="N356" i="11"/>
  <c r="N344" i="11"/>
  <c r="N332" i="11"/>
  <c r="N320" i="11"/>
  <c r="N308" i="11"/>
  <c r="N296" i="11"/>
  <c r="N284" i="11"/>
  <c r="N272" i="11"/>
  <c r="N260" i="11"/>
  <c r="N444" i="11"/>
  <c r="N441" i="11"/>
  <c r="N437" i="11"/>
  <c r="N436" i="11"/>
  <c r="N434" i="11"/>
  <c r="N433" i="11"/>
  <c r="N420" i="11"/>
  <c r="N387" i="11"/>
  <c r="N385" i="11"/>
  <c r="N362" i="11"/>
  <c r="N350" i="11"/>
  <c r="N338" i="11"/>
  <c r="N326" i="11"/>
  <c r="N314" i="11"/>
  <c r="N302" i="11"/>
  <c r="N290" i="11"/>
  <c r="N278" i="11"/>
  <c r="N266" i="11"/>
  <c r="N466" i="11"/>
  <c r="N438" i="11"/>
  <c r="N432" i="11"/>
  <c r="N403" i="11"/>
  <c r="N398" i="11"/>
  <c r="N395" i="11"/>
  <c r="N383" i="11"/>
  <c r="N378" i="11"/>
  <c r="N373" i="11"/>
  <c r="N363" i="11"/>
  <c r="N361" i="11"/>
  <c r="N349" i="11"/>
  <c r="N337" i="11"/>
  <c r="N325" i="11"/>
  <c r="N313" i="11"/>
  <c r="N301" i="11"/>
  <c r="N289" i="11"/>
  <c r="N446" i="11"/>
  <c r="N417" i="11"/>
  <c r="N408" i="11"/>
  <c r="N365" i="11"/>
  <c r="N334" i="11"/>
  <c r="N327" i="11"/>
  <c r="N318" i="11"/>
  <c r="N286" i="11"/>
  <c r="N275" i="11"/>
  <c r="N257" i="11"/>
  <c r="N388" i="11"/>
  <c r="N376" i="11"/>
  <c r="N424" i="11"/>
  <c r="N397" i="11"/>
  <c r="N381" i="11"/>
  <c r="N358" i="11"/>
  <c r="N351" i="11"/>
  <c r="N342" i="11"/>
  <c r="N333" i="11"/>
  <c r="N324" i="11"/>
  <c r="N369" i="11"/>
  <c r="N392" i="11"/>
  <c r="N339" i="11"/>
  <c r="N293" i="11"/>
  <c r="N269" i="11"/>
  <c r="N259" i="11"/>
  <c r="N249" i="11"/>
  <c r="N237" i="11"/>
  <c r="N225" i="11"/>
  <c r="N213" i="11"/>
  <c r="N201" i="11"/>
  <c r="N189" i="11"/>
  <c r="N177" i="11"/>
  <c r="N165" i="11"/>
  <c r="N153" i="11"/>
  <c r="N393" i="11"/>
  <c r="N336" i="11"/>
  <c r="N306" i="11"/>
  <c r="N299" i="11"/>
  <c r="N422" i="11"/>
  <c r="N401" i="11"/>
  <c r="N347" i="11"/>
  <c r="N330" i="11"/>
  <c r="N292" i="11"/>
  <c r="N280" i="11"/>
  <c r="N243" i="11"/>
  <c r="N231" i="11"/>
  <c r="N219" i="11"/>
  <c r="N207" i="11"/>
  <c r="N195" i="11"/>
  <c r="N183" i="11"/>
  <c r="N171" i="11"/>
  <c r="N159" i="11"/>
  <c r="N147" i="11"/>
  <c r="N391" i="11"/>
  <c r="N353" i="11"/>
  <c r="N341" i="11"/>
  <c r="N315" i="11"/>
  <c r="N294" i="11"/>
  <c r="N287" i="11"/>
  <c r="N285" i="11"/>
  <c r="N268" i="11"/>
  <c r="N263" i="11"/>
  <c r="N255" i="11"/>
  <c r="N254" i="11"/>
  <c r="N242" i="11"/>
  <c r="N230" i="11"/>
  <c r="N218" i="11"/>
  <c r="N206" i="11"/>
  <c r="N194" i="11"/>
  <c r="N413" i="11"/>
  <c r="N394" i="11"/>
  <c r="N389" i="11"/>
  <c r="N380" i="11"/>
  <c r="N360" i="11"/>
  <c r="N359" i="11"/>
  <c r="N322" i="11"/>
  <c r="N305" i="11"/>
  <c r="N298" i="11"/>
  <c r="N463" i="11"/>
  <c r="N354" i="11"/>
  <c r="N329" i="11"/>
  <c r="N288" i="11"/>
  <c r="N271" i="11"/>
  <c r="N253" i="11"/>
  <c r="N352" i="11"/>
  <c r="N283" i="11"/>
  <c r="N409" i="11"/>
  <c r="N396" i="11"/>
  <c r="N452" i="11"/>
  <c r="N368" i="11"/>
  <c r="N323" i="11"/>
  <c r="N291" i="11"/>
  <c r="N240" i="11"/>
  <c r="N233" i="11"/>
  <c r="N224" i="11"/>
  <c r="N192" i="11"/>
  <c r="N185" i="11"/>
  <c r="N170" i="11"/>
  <c r="N166" i="11"/>
  <c r="N151" i="11"/>
  <c r="N138" i="11"/>
  <c r="N126" i="11"/>
  <c r="N114" i="11"/>
  <c r="N102" i="11"/>
  <c r="N90" i="11"/>
  <c r="N78" i="11"/>
  <c r="N66" i="11"/>
  <c r="N321" i="11"/>
  <c r="N311" i="11"/>
  <c r="N370" i="11"/>
  <c r="N335" i="11"/>
  <c r="N328" i="11"/>
  <c r="N295" i="11"/>
  <c r="N312" i="11"/>
  <c r="N309" i="11"/>
  <c r="N276" i="11"/>
  <c r="N274" i="11"/>
  <c r="N241" i="11"/>
  <c r="N234" i="11"/>
  <c r="N345" i="11"/>
  <c r="N331" i="11"/>
  <c r="N319" i="11"/>
  <c r="N279" i="11"/>
  <c r="N277" i="11"/>
  <c r="N216" i="11"/>
  <c r="N209" i="11"/>
  <c r="N200" i="11"/>
  <c r="N168" i="11"/>
  <c r="N149" i="11"/>
  <c r="N132" i="11"/>
  <c r="N120" i="11"/>
  <c r="N108" i="11"/>
  <c r="N96" i="11"/>
  <c r="N84" i="11"/>
  <c r="N72" i="11"/>
  <c r="N60" i="11"/>
  <c r="N364" i="11"/>
  <c r="N316" i="11"/>
  <c r="N281" i="11"/>
  <c r="N248" i="11"/>
  <c r="N239" i="11"/>
  <c r="N232" i="11"/>
  <c r="N223" i="11"/>
  <c r="N191" i="11"/>
  <c r="N176" i="11"/>
  <c r="N172" i="11"/>
  <c r="N157" i="11"/>
  <c r="N131" i="11"/>
  <c r="N119" i="11"/>
  <c r="N107" i="11"/>
  <c r="N95" i="11"/>
  <c r="N83" i="11"/>
  <c r="N71" i="11"/>
  <c r="N59" i="11"/>
  <c r="N355" i="11"/>
  <c r="N348" i="11"/>
  <c r="N307" i="11"/>
  <c r="N264" i="11"/>
  <c r="N252" i="11"/>
  <c r="N244" i="11"/>
  <c r="N235" i="11"/>
  <c r="R524" i="11"/>
  <c r="R535" i="11"/>
  <c r="R523" i="11"/>
  <c r="R511" i="11"/>
  <c r="R534" i="11"/>
  <c r="R522" i="11"/>
  <c r="R515" i="11"/>
  <c r="R499" i="11"/>
  <c r="R508" i="11"/>
  <c r="R498" i="11"/>
  <c r="R543" i="11"/>
  <c r="R520" i="11"/>
  <c r="R483" i="11"/>
  <c r="R517" i="11"/>
  <c r="R489" i="11"/>
  <c r="R482" i="11"/>
  <c r="R537" i="11"/>
  <c r="R518" i="11"/>
  <c r="R530" i="11"/>
  <c r="R528" i="11"/>
  <c r="R516" i="11"/>
  <c r="R513" i="11"/>
  <c r="R542" i="11"/>
  <c r="R531" i="11"/>
  <c r="R488" i="11"/>
  <c r="R485" i="11"/>
  <c r="R484" i="11"/>
  <c r="R470" i="11"/>
  <c r="R459" i="11"/>
  <c r="R452" i="11"/>
  <c r="R467" i="11"/>
  <c r="R441" i="11"/>
  <c r="R430" i="11"/>
  <c r="R419" i="11"/>
  <c r="R408" i="11"/>
  <c r="R404" i="11"/>
  <c r="R472" i="11"/>
  <c r="R468" i="11"/>
  <c r="R486" i="11"/>
  <c r="R497" i="11"/>
  <c r="R399" i="11"/>
  <c r="R396" i="11"/>
  <c r="R450" i="11"/>
  <c r="R446" i="11"/>
  <c r="R442" i="11"/>
  <c r="R438" i="11"/>
  <c r="R434" i="11"/>
  <c r="R461" i="11"/>
  <c r="R398" i="11"/>
  <c r="R382" i="11"/>
  <c r="R370" i="11"/>
  <c r="R463" i="11"/>
  <c r="R415" i="11"/>
  <c r="R403" i="11"/>
  <c r="R460" i="11"/>
  <c r="R392" i="11"/>
  <c r="R447" i="11"/>
  <c r="R443" i="11"/>
  <c r="R437" i="11"/>
  <c r="R420" i="11"/>
  <c r="R354" i="11"/>
  <c r="R342" i="11"/>
  <c r="R330" i="11"/>
  <c r="R318" i="11"/>
  <c r="R306" i="11"/>
  <c r="R294" i="11"/>
  <c r="R432" i="11"/>
  <c r="R411" i="11"/>
  <c r="R502" i="11"/>
  <c r="R410" i="11"/>
  <c r="R409" i="11"/>
  <c r="R389" i="11"/>
  <c r="R312" i="11"/>
  <c r="R300" i="11"/>
  <c r="R288" i="11"/>
  <c r="R276" i="11"/>
  <c r="R264" i="11"/>
  <c r="R491" i="11"/>
  <c r="R311" i="11"/>
  <c r="R299" i="11"/>
  <c r="R287" i="11"/>
  <c r="R426" i="11"/>
  <c r="R407" i="11"/>
  <c r="R397" i="11"/>
  <c r="R316" i="11"/>
  <c r="R283" i="11"/>
  <c r="R268" i="11"/>
  <c r="R255" i="11"/>
  <c r="R510" i="11"/>
  <c r="R451" i="11"/>
  <c r="R427" i="11"/>
  <c r="R413" i="11"/>
  <c r="R401" i="11"/>
  <c r="R380" i="11"/>
  <c r="R375" i="11"/>
  <c r="R331" i="11"/>
  <c r="R367" i="11"/>
  <c r="R350" i="11"/>
  <c r="R344" i="11"/>
  <c r="R338" i="11"/>
  <c r="R309" i="11"/>
  <c r="R284" i="11"/>
  <c r="R199" i="11"/>
  <c r="R187" i="11"/>
  <c r="R175" i="11"/>
  <c r="R163" i="11"/>
  <c r="R151" i="11"/>
  <c r="R500" i="11"/>
  <c r="R308" i="11"/>
  <c r="R285" i="11"/>
  <c r="R341" i="11"/>
  <c r="R329" i="11"/>
  <c r="R317" i="11"/>
  <c r="R310" i="11"/>
  <c r="R205" i="11"/>
  <c r="R193" i="11"/>
  <c r="R181" i="11"/>
  <c r="R169" i="11"/>
  <c r="R157" i="11"/>
  <c r="R145" i="11"/>
  <c r="R296" i="11"/>
  <c r="R278" i="11"/>
  <c r="R261" i="11"/>
  <c r="R256" i="11"/>
  <c r="R252" i="11"/>
  <c r="R240" i="11"/>
  <c r="R358" i="11"/>
  <c r="R357" i="11"/>
  <c r="R351" i="11"/>
  <c r="R339" i="11"/>
  <c r="R314" i="11"/>
  <c r="R307" i="11"/>
  <c r="R257" i="11"/>
  <c r="R251" i="11"/>
  <c r="R385" i="11"/>
  <c r="R327" i="11"/>
  <c r="R290" i="11"/>
  <c r="R400" i="11"/>
  <c r="R222" i="11"/>
  <c r="R190" i="11"/>
  <c r="R178" i="11"/>
  <c r="R159" i="11"/>
  <c r="R144" i="11"/>
  <c r="R136" i="11"/>
  <c r="R328" i="11"/>
  <c r="R305" i="11"/>
  <c r="R295" i="11"/>
  <c r="R272" i="11"/>
  <c r="R271" i="11"/>
  <c r="R269" i="11"/>
  <c r="R232" i="11"/>
  <c r="R395" i="11"/>
  <c r="R280" i="11"/>
  <c r="R267" i="11"/>
  <c r="R248" i="11"/>
  <c r="R246" i="11"/>
  <c r="R142" i="11"/>
  <c r="R130" i="11"/>
  <c r="R118" i="11"/>
  <c r="R106" i="11"/>
  <c r="R94" i="11"/>
  <c r="R82" i="11"/>
  <c r="R258" i="11"/>
  <c r="R250" i="11"/>
  <c r="R237" i="11"/>
  <c r="R230" i="11"/>
  <c r="R221" i="11"/>
  <c r="R189" i="11"/>
  <c r="R117" i="11"/>
  <c r="R105" i="11"/>
  <c r="R93" i="11"/>
  <c r="R81" i="11"/>
  <c r="R69" i="11"/>
  <c r="R57" i="11"/>
  <c r="H19" i="11"/>
  <c r="R26" i="11"/>
  <c r="N28" i="11"/>
  <c r="H31" i="11"/>
  <c r="R38" i="11"/>
  <c r="N40" i="11"/>
  <c r="H43" i="11"/>
  <c r="N52" i="11"/>
  <c r="N62" i="11"/>
  <c r="N69" i="11"/>
  <c r="H89" i="11"/>
  <c r="H96" i="11"/>
  <c r="R99" i="11"/>
  <c r="N101" i="11"/>
  <c r="N110" i="11"/>
  <c r="N117" i="11"/>
  <c r="H128" i="11"/>
  <c r="H137" i="11"/>
  <c r="R148" i="11"/>
  <c r="N155" i="11"/>
  <c r="R158" i="11"/>
  <c r="R168" i="11"/>
  <c r="H172" i="11"/>
  <c r="N175" i="11"/>
  <c r="H191" i="11"/>
  <c r="N208" i="11"/>
  <c r="N210" i="11"/>
  <c r="N220" i="11"/>
  <c r="N221" i="11"/>
  <c r="R245" i="11"/>
  <c r="R302" i="11"/>
  <c r="H332" i="11"/>
  <c r="N340" i="11"/>
  <c r="N357" i="11"/>
  <c r="N390" i="11"/>
  <c r="N2" i="10"/>
  <c r="P2" i="10"/>
  <c r="F3" i="10"/>
  <c r="F4" i="10"/>
  <c r="F5" i="10"/>
  <c r="P344" i="10" l="1"/>
  <c r="P475" i="10"/>
  <c r="P8" i="10"/>
  <c r="P290" i="10"/>
  <c r="P444" i="10"/>
  <c r="P35" i="10"/>
  <c r="P428" i="10"/>
  <c r="P246" i="10"/>
  <c r="P7" i="10"/>
  <c r="P218" i="10"/>
  <c r="P72" i="10"/>
  <c r="P226" i="10"/>
  <c r="P284" i="10"/>
  <c r="P329" i="10"/>
  <c r="P532" i="10"/>
  <c r="P146" i="10"/>
  <c r="P24" i="10"/>
  <c r="P214" i="10"/>
  <c r="P27" i="10"/>
  <c r="P212" i="10"/>
  <c r="P508" i="10"/>
  <c r="P397" i="10"/>
  <c r="P12" i="10"/>
  <c r="P142" i="10"/>
  <c r="P63" i="10"/>
  <c r="P185" i="10"/>
  <c r="P364" i="10"/>
  <c r="P349" i="10"/>
  <c r="P539" i="10"/>
  <c r="P393" i="10"/>
  <c r="P3" i="10"/>
  <c r="P159" i="10"/>
  <c r="P354" i="10"/>
  <c r="P337" i="10"/>
  <c r="P467" i="10"/>
  <c r="P345" i="10"/>
  <c r="P235" i="10"/>
  <c r="P343" i="10"/>
  <c r="P463" i="10"/>
  <c r="P258" i="10"/>
  <c r="P325" i="10"/>
  <c r="P179" i="10"/>
  <c r="P333" i="10"/>
  <c r="P379" i="10"/>
  <c r="P173" i="10"/>
  <c r="P184" i="10"/>
  <c r="P234" i="10"/>
  <c r="P253" i="10"/>
  <c r="P131" i="10"/>
  <c r="P249" i="10"/>
  <c r="P321" i="10"/>
  <c r="P113" i="10"/>
  <c r="P451" i="10"/>
  <c r="P365" i="10"/>
  <c r="P128" i="10"/>
  <c r="P88" i="10"/>
  <c r="P317" i="10"/>
  <c r="P268" i="10"/>
  <c r="P530" i="10"/>
  <c r="P98" i="10"/>
  <c r="P205" i="10"/>
  <c r="P312" i="10"/>
  <c r="P419" i="10"/>
  <c r="P526" i="10"/>
  <c r="P94" i="10"/>
  <c r="P201" i="10"/>
  <c r="P543" i="10"/>
  <c r="P424" i="10"/>
  <c r="P332" i="10"/>
  <c r="P102" i="10"/>
  <c r="P401" i="10"/>
  <c r="P140" i="10"/>
  <c r="P244" i="10"/>
  <c r="P518" i="10"/>
  <c r="P86" i="10"/>
  <c r="P193" i="10"/>
  <c r="P300" i="10"/>
  <c r="P407" i="10"/>
  <c r="P514" i="10"/>
  <c r="P82" i="10"/>
  <c r="P189" i="10"/>
  <c r="P511" i="10"/>
  <c r="P392" i="10"/>
  <c r="P305" i="10"/>
  <c r="P75" i="10"/>
  <c r="P199" i="10"/>
  <c r="P512" i="10"/>
  <c r="P220" i="10"/>
  <c r="P506" i="10"/>
  <c r="P74" i="10"/>
  <c r="P181" i="10"/>
  <c r="P288" i="10"/>
  <c r="P395" i="10"/>
  <c r="P502" i="10"/>
  <c r="P70" i="10"/>
  <c r="P177" i="10"/>
  <c r="P341" i="10"/>
  <c r="P222" i="10"/>
  <c r="P135" i="10"/>
  <c r="P56" i="10"/>
  <c r="P531" i="10"/>
  <c r="P471" i="10"/>
  <c r="P76" i="10"/>
  <c r="P434" i="10"/>
  <c r="P541" i="10"/>
  <c r="P109" i="10"/>
  <c r="P216" i="10"/>
  <c r="P323" i="10"/>
  <c r="P430" i="10"/>
  <c r="P537" i="10"/>
  <c r="P105" i="10"/>
  <c r="P464" i="10"/>
  <c r="P223" i="10"/>
  <c r="P104" i="10"/>
  <c r="P17" i="10"/>
  <c r="P315" i="10"/>
  <c r="P414" i="10"/>
  <c r="P353" i="10"/>
  <c r="P546" i="10"/>
  <c r="P386" i="10"/>
  <c r="P493" i="10"/>
  <c r="P61" i="10"/>
  <c r="P168" i="10"/>
  <c r="P275" i="10"/>
  <c r="P382" i="10"/>
  <c r="P489" i="10"/>
  <c r="P57" i="10"/>
  <c r="P123" i="10"/>
  <c r="P197" i="10"/>
  <c r="P78" i="10"/>
  <c r="P207" i="10"/>
  <c r="P533" i="10"/>
  <c r="P387" i="10"/>
  <c r="P327" i="10"/>
  <c r="P522" i="10"/>
  <c r="P374" i="10"/>
  <c r="P481" i="10"/>
  <c r="P49" i="10"/>
  <c r="P156" i="10"/>
  <c r="P263" i="10"/>
  <c r="P370" i="10"/>
  <c r="P477" i="10"/>
  <c r="P45" i="10"/>
  <c r="P294" i="10"/>
  <c r="P164" i="10"/>
  <c r="P51" i="10"/>
  <c r="P547" i="10"/>
  <c r="P500" i="10"/>
  <c r="P355" i="10"/>
  <c r="P295" i="10"/>
  <c r="P498" i="10"/>
  <c r="P362" i="10"/>
  <c r="P469" i="10"/>
  <c r="P37" i="10"/>
  <c r="P144" i="10"/>
  <c r="P251" i="10"/>
  <c r="P358" i="10"/>
  <c r="P465" i="10"/>
  <c r="P33" i="10"/>
  <c r="H371" i="10"/>
  <c r="H265" i="10"/>
  <c r="H250" i="10"/>
  <c r="H106" i="10"/>
  <c r="F2" i="10"/>
  <c r="H210" i="10"/>
  <c r="H483" i="10"/>
  <c r="F519" i="10"/>
  <c r="F226" i="10"/>
  <c r="F179" i="10"/>
  <c r="F279" i="10"/>
  <c r="P208" i="10"/>
  <c r="P352" i="10"/>
  <c r="P485" i="10"/>
  <c r="P137" i="10"/>
  <c r="P29" i="10"/>
  <c r="P366" i="10"/>
  <c r="P19" i="10"/>
  <c r="P486" i="10"/>
  <c r="P279" i="10"/>
  <c r="P403" i="10"/>
  <c r="P390" i="10"/>
  <c r="P43" i="10"/>
  <c r="P473" i="10"/>
  <c r="P127" i="10"/>
  <c r="P544" i="10"/>
  <c r="P328" i="10"/>
  <c r="P521" i="10"/>
  <c r="P459" i="10"/>
  <c r="P269" i="10"/>
  <c r="P484" i="10"/>
  <c r="P196" i="10"/>
  <c r="P474" i="10"/>
  <c r="P186" i="10"/>
  <c r="P494" i="10"/>
  <c r="P350" i="10"/>
  <c r="P206" i="10"/>
  <c r="P62" i="10"/>
  <c r="P457" i="10"/>
  <c r="P313" i="10"/>
  <c r="P169" i="10"/>
  <c r="P25" i="10"/>
  <c r="P420" i="10"/>
  <c r="P276" i="10"/>
  <c r="P132" i="10"/>
  <c r="P527" i="10"/>
  <c r="P383" i="10"/>
  <c r="P239" i="10"/>
  <c r="P95" i="10"/>
  <c r="P490" i="10"/>
  <c r="P346" i="10"/>
  <c r="P202" i="10"/>
  <c r="P58" i="10"/>
  <c r="P453" i="10"/>
  <c r="P309" i="10"/>
  <c r="P165" i="10"/>
  <c r="P21" i="10"/>
  <c r="H93" i="10"/>
  <c r="F180" i="10"/>
  <c r="P523" i="10"/>
  <c r="P6" i="10"/>
  <c r="P452" i="10"/>
  <c r="P111" i="10"/>
  <c r="P427" i="10"/>
  <c r="P339" i="10"/>
  <c r="P495" i="10"/>
  <c r="P368" i="10"/>
  <c r="P247" i="10"/>
  <c r="P232" i="10"/>
  <c r="P363" i="10"/>
  <c r="P16" i="10"/>
  <c r="P447" i="10"/>
  <c r="P101" i="10"/>
  <c r="P400" i="10"/>
  <c r="P296" i="10"/>
  <c r="P404" i="10"/>
  <c r="P283" i="10"/>
  <c r="P236" i="10"/>
  <c r="P460" i="10"/>
  <c r="P172" i="10"/>
  <c r="P450" i="10"/>
  <c r="P162" i="10"/>
  <c r="P482" i="10"/>
  <c r="P338" i="10"/>
  <c r="P194" i="10"/>
  <c r="P50" i="10"/>
  <c r="P445" i="10"/>
  <c r="P301" i="10"/>
  <c r="P157" i="10"/>
  <c r="P13" i="10"/>
  <c r="P408" i="10"/>
  <c r="P264" i="10"/>
  <c r="P120" i="10"/>
  <c r="P515" i="10"/>
  <c r="P371" i="10"/>
  <c r="P227" i="10"/>
  <c r="P83" i="10"/>
  <c r="P478" i="10"/>
  <c r="P334" i="10"/>
  <c r="P190" i="10"/>
  <c r="P46" i="10"/>
  <c r="P441" i="10"/>
  <c r="P297" i="10"/>
  <c r="P153" i="10"/>
  <c r="P9" i="10"/>
  <c r="H488" i="10"/>
  <c r="F517" i="10"/>
  <c r="P176" i="10"/>
  <c r="P267" i="10"/>
  <c r="P425" i="10"/>
  <c r="P79" i="10"/>
  <c r="P256" i="10"/>
  <c r="P307" i="10"/>
  <c r="P377" i="10"/>
  <c r="P139" i="10"/>
  <c r="P221" i="10"/>
  <c r="P30" i="10"/>
  <c r="P331" i="10"/>
  <c r="P293" i="10"/>
  <c r="P415" i="10"/>
  <c r="P68" i="10"/>
  <c r="P224" i="10"/>
  <c r="P270" i="10"/>
  <c r="P351" i="10"/>
  <c r="P80" i="10"/>
  <c r="P209" i="10"/>
  <c r="P436" i="10"/>
  <c r="P148" i="10"/>
  <c r="P426" i="10"/>
  <c r="P138" i="10"/>
  <c r="P470" i="10"/>
  <c r="P326" i="10"/>
  <c r="P182" i="10"/>
  <c r="P38" i="10"/>
  <c r="P433" i="10"/>
  <c r="P289" i="10"/>
  <c r="P145" i="10"/>
  <c r="P540" i="10"/>
  <c r="P396" i="10"/>
  <c r="P252" i="10"/>
  <c r="P108" i="10"/>
  <c r="P503" i="10"/>
  <c r="P359" i="10"/>
  <c r="P215" i="10"/>
  <c r="P71" i="10"/>
  <c r="P466" i="10"/>
  <c r="P322" i="10"/>
  <c r="P178" i="10"/>
  <c r="P34" i="10"/>
  <c r="P429" i="10"/>
  <c r="P285" i="10"/>
  <c r="P141" i="10"/>
  <c r="H242" i="10"/>
  <c r="H487" i="10"/>
  <c r="F57" i="10"/>
  <c r="P438" i="10"/>
  <c r="P320" i="10"/>
  <c r="P399" i="10"/>
  <c r="P53" i="10"/>
  <c r="P198" i="10"/>
  <c r="P280" i="10"/>
  <c r="P319" i="10"/>
  <c r="P535" i="10"/>
  <c r="P188" i="10"/>
  <c r="P461" i="10"/>
  <c r="P304" i="10"/>
  <c r="P462" i="10"/>
  <c r="P389" i="10"/>
  <c r="P41" i="10"/>
  <c r="P171" i="10"/>
  <c r="P243" i="10"/>
  <c r="P260" i="10"/>
  <c r="P524" i="10"/>
  <c r="P183" i="10"/>
  <c r="P412" i="10"/>
  <c r="P124" i="10"/>
  <c r="P402" i="10"/>
  <c r="P114" i="10"/>
  <c r="P458" i="10"/>
  <c r="P314" i="10"/>
  <c r="P170" i="10"/>
  <c r="P26" i="10"/>
  <c r="P421" i="10"/>
  <c r="P277" i="10"/>
  <c r="P133" i="10"/>
  <c r="P528" i="10"/>
  <c r="P384" i="10"/>
  <c r="P240" i="10"/>
  <c r="P96" i="10"/>
  <c r="P491" i="10"/>
  <c r="P347" i="10"/>
  <c r="P203" i="10"/>
  <c r="P59" i="10"/>
  <c r="P454" i="10"/>
  <c r="P310" i="10"/>
  <c r="P166" i="10"/>
  <c r="P22" i="10"/>
  <c r="P417" i="10"/>
  <c r="P273" i="10"/>
  <c r="P129" i="10"/>
  <c r="H336" i="10"/>
  <c r="H343" i="10"/>
  <c r="F474" i="10"/>
  <c r="P91" i="10"/>
  <c r="P233" i="10"/>
  <c r="P367" i="10"/>
  <c r="P20" i="10"/>
  <c r="P112" i="10"/>
  <c r="P248" i="10"/>
  <c r="P149" i="10"/>
  <c r="P509" i="10"/>
  <c r="P161" i="10"/>
  <c r="P257" i="10"/>
  <c r="P272" i="10"/>
  <c r="P259" i="10"/>
  <c r="P356" i="10"/>
  <c r="P15" i="10"/>
  <c r="P54" i="10"/>
  <c r="P211" i="10"/>
  <c r="P89" i="10"/>
  <c r="P497" i="10"/>
  <c r="P151" i="10"/>
  <c r="P388" i="10"/>
  <c r="P100" i="10"/>
  <c r="P378" i="10"/>
  <c r="P90" i="10"/>
  <c r="P446" i="10"/>
  <c r="P302" i="10"/>
  <c r="P158" i="10"/>
  <c r="P14" i="10"/>
  <c r="P409" i="10"/>
  <c r="P265" i="10"/>
  <c r="P121" i="10"/>
  <c r="P516" i="10"/>
  <c r="P372" i="10"/>
  <c r="P228" i="10"/>
  <c r="P84" i="10"/>
  <c r="P479" i="10"/>
  <c r="P335" i="10"/>
  <c r="P191" i="10"/>
  <c r="P47" i="10"/>
  <c r="P442" i="10"/>
  <c r="P298" i="10"/>
  <c r="P154" i="10"/>
  <c r="P10" i="10"/>
  <c r="P405" i="10"/>
  <c r="P261" i="10"/>
  <c r="P117" i="10"/>
  <c r="H276" i="10"/>
  <c r="H354" i="10"/>
  <c r="F333" i="10"/>
  <c r="P496" i="10"/>
  <c r="P147" i="10"/>
  <c r="P308" i="10"/>
  <c r="P116" i="10"/>
  <c r="P536" i="10"/>
  <c r="P195" i="10"/>
  <c r="P5" i="10"/>
  <c r="P449" i="10"/>
  <c r="P103" i="10"/>
  <c r="P342" i="10"/>
  <c r="P219" i="10"/>
  <c r="P487" i="10"/>
  <c r="P303" i="10"/>
  <c r="P175" i="10"/>
  <c r="P499" i="10"/>
  <c r="P152" i="10"/>
  <c r="P376" i="10"/>
  <c r="P439" i="10"/>
  <c r="P92" i="10"/>
  <c r="P340" i="10"/>
  <c r="P52" i="10"/>
  <c r="P330" i="10"/>
  <c r="P42" i="10"/>
  <c r="P422" i="10"/>
  <c r="P278" i="10"/>
  <c r="P134" i="10"/>
  <c r="P529" i="10"/>
  <c r="P385" i="10"/>
  <c r="P241" i="10"/>
  <c r="P97" i="10"/>
  <c r="P492" i="10"/>
  <c r="P348" i="10"/>
  <c r="P204" i="10"/>
  <c r="P60" i="10"/>
  <c r="P455" i="10"/>
  <c r="P311" i="10"/>
  <c r="P167" i="10"/>
  <c r="P23" i="10"/>
  <c r="P418" i="10"/>
  <c r="P274" i="10"/>
  <c r="P130" i="10"/>
  <c r="P525" i="10"/>
  <c r="P381" i="10"/>
  <c r="P237" i="10"/>
  <c r="P93" i="10"/>
  <c r="H23" i="10"/>
  <c r="H221" i="10"/>
  <c r="F175" i="10"/>
  <c r="P150" i="10"/>
  <c r="P519" i="10"/>
  <c r="P281" i="10"/>
  <c r="P520" i="10"/>
  <c r="P510" i="10"/>
  <c r="P163" i="10"/>
  <c r="P435" i="10"/>
  <c r="P423" i="10"/>
  <c r="P77" i="10"/>
  <c r="P534" i="10"/>
  <c r="P187" i="10"/>
  <c r="P231" i="10"/>
  <c r="P271" i="10"/>
  <c r="P488" i="10"/>
  <c r="P472" i="10"/>
  <c r="P126" i="10"/>
  <c r="P174" i="10"/>
  <c r="P413" i="10"/>
  <c r="P65" i="10"/>
  <c r="P316" i="10"/>
  <c r="P28" i="10"/>
  <c r="P306" i="10"/>
  <c r="P18" i="10"/>
  <c r="P410" i="10"/>
  <c r="P266" i="10"/>
  <c r="P122" i="10"/>
  <c r="P517" i="10"/>
  <c r="P373" i="10"/>
  <c r="P229" i="10"/>
  <c r="P85" i="10"/>
  <c r="P480" i="10"/>
  <c r="P336" i="10"/>
  <c r="P192" i="10"/>
  <c r="P48" i="10"/>
  <c r="P443" i="10"/>
  <c r="P299" i="10"/>
  <c r="P155" i="10"/>
  <c r="P11" i="10"/>
  <c r="P406" i="10"/>
  <c r="P262" i="10"/>
  <c r="P118" i="10"/>
  <c r="P513" i="10"/>
  <c r="P369" i="10"/>
  <c r="P225" i="10"/>
  <c r="P81" i="10"/>
  <c r="H110" i="10"/>
  <c r="H77" i="10"/>
  <c r="F258" i="10"/>
  <c r="P64" i="10"/>
  <c r="P375" i="10"/>
  <c r="P255" i="10"/>
  <c r="P318" i="10"/>
  <c r="P483" i="10"/>
  <c r="P136" i="10"/>
  <c r="P200" i="10"/>
  <c r="P391" i="10"/>
  <c r="P44" i="10"/>
  <c r="P507" i="10"/>
  <c r="P160" i="10"/>
  <c r="P55" i="10"/>
  <c r="P245" i="10"/>
  <c r="P291" i="10"/>
  <c r="P440" i="10"/>
  <c r="P99" i="10"/>
  <c r="P545" i="10"/>
  <c r="P380" i="10"/>
  <c r="P39" i="10"/>
  <c r="P292" i="10"/>
  <c r="P4" i="10"/>
  <c r="P282" i="10"/>
  <c r="P542" i="10"/>
  <c r="P398" i="10"/>
  <c r="P254" i="10"/>
  <c r="P110" i="10"/>
  <c r="P505" i="10"/>
  <c r="P361" i="10"/>
  <c r="P217" i="10"/>
  <c r="P73" i="10"/>
  <c r="P468" i="10"/>
  <c r="P324" i="10"/>
  <c r="P180" i="10"/>
  <c r="P36" i="10"/>
  <c r="P431" i="10"/>
  <c r="P287" i="10"/>
  <c r="P143" i="10"/>
  <c r="P538" i="10"/>
  <c r="P394" i="10"/>
  <c r="P250" i="10"/>
  <c r="P106" i="10"/>
  <c r="P501" i="10"/>
  <c r="P357" i="10"/>
  <c r="P213" i="10"/>
  <c r="H409" i="10"/>
  <c r="H76" i="10"/>
  <c r="F100" i="10"/>
  <c r="H98" i="10"/>
  <c r="H132" i="10"/>
  <c r="H446" i="10"/>
  <c r="H337" i="10"/>
  <c r="H190" i="10"/>
  <c r="H45" i="10"/>
  <c r="H439" i="10"/>
  <c r="H294" i="10"/>
  <c r="H149" i="10"/>
  <c r="H16" i="10"/>
  <c r="F467" i="10"/>
  <c r="F406" i="10"/>
  <c r="F479" i="10"/>
  <c r="F323" i="10"/>
  <c r="F55" i="10"/>
  <c r="F435" i="10"/>
  <c r="H240" i="10"/>
  <c r="H275" i="10"/>
  <c r="H95" i="10"/>
  <c r="H229" i="10"/>
  <c r="H82" i="10"/>
  <c r="H464" i="10"/>
  <c r="H319" i="10"/>
  <c r="H174" i="10"/>
  <c r="H41" i="10"/>
  <c r="H459" i="10"/>
  <c r="F130" i="10"/>
  <c r="F515" i="10"/>
  <c r="F438" i="10"/>
  <c r="F155" i="10"/>
  <c r="F234" i="10"/>
  <c r="F171" i="10"/>
  <c r="H192" i="10"/>
  <c r="H83" i="10"/>
  <c r="H492" i="10"/>
  <c r="H169" i="10"/>
  <c r="H10" i="10"/>
  <c r="H404" i="10"/>
  <c r="H271" i="10"/>
  <c r="H126" i="10"/>
  <c r="H532" i="10"/>
  <c r="H387" i="10"/>
  <c r="F542" i="10"/>
  <c r="F526" i="10"/>
  <c r="F48" i="10"/>
  <c r="F35" i="10"/>
  <c r="F102" i="10"/>
  <c r="F51" i="10"/>
  <c r="H48" i="10"/>
  <c r="H419" i="10"/>
  <c r="H108" i="10"/>
  <c r="H85" i="10"/>
  <c r="H477" i="10"/>
  <c r="H320" i="10"/>
  <c r="H175" i="10"/>
  <c r="H30" i="10"/>
  <c r="H448" i="10"/>
  <c r="H315" i="10"/>
  <c r="F408" i="10"/>
  <c r="F60" i="10"/>
  <c r="F405" i="10"/>
  <c r="F296" i="10"/>
  <c r="F425" i="10"/>
  <c r="F230" i="10"/>
  <c r="H470" i="10"/>
  <c r="H458" i="10"/>
  <c r="H12" i="10"/>
  <c r="H49" i="10"/>
  <c r="H441" i="10"/>
  <c r="H296" i="10"/>
  <c r="H151" i="10"/>
  <c r="H6" i="10"/>
  <c r="H412" i="10"/>
  <c r="H279" i="10"/>
  <c r="F360" i="10"/>
  <c r="F537" i="10"/>
  <c r="F546" i="10"/>
  <c r="F272" i="10"/>
  <c r="F329" i="10"/>
  <c r="F206" i="10"/>
  <c r="H374" i="10"/>
  <c r="H266" i="10"/>
  <c r="H74" i="10"/>
  <c r="H538" i="10"/>
  <c r="H381" i="10"/>
  <c r="H224" i="10"/>
  <c r="H91" i="10"/>
  <c r="H509" i="10"/>
  <c r="H364" i="10"/>
  <c r="H219" i="10"/>
  <c r="F72" i="10"/>
  <c r="F422" i="10"/>
  <c r="F286" i="10"/>
  <c r="F152" i="10"/>
  <c r="F269" i="10"/>
  <c r="F74" i="10"/>
  <c r="H326" i="10"/>
  <c r="H312" i="10"/>
  <c r="H203" i="10"/>
  <c r="H442" i="10"/>
  <c r="H297" i="10"/>
  <c r="H152" i="10"/>
  <c r="H7" i="10"/>
  <c r="H413" i="10"/>
  <c r="H268" i="10"/>
  <c r="H135" i="10"/>
  <c r="F492" i="10"/>
  <c r="F10" i="10"/>
  <c r="F541" i="10"/>
  <c r="F8" i="10"/>
  <c r="F41" i="10"/>
  <c r="F385" i="10"/>
  <c r="H182" i="10"/>
  <c r="H216" i="10"/>
  <c r="H107" i="10"/>
  <c r="H418" i="10"/>
  <c r="H261" i="10"/>
  <c r="H116" i="10"/>
  <c r="H534" i="10"/>
  <c r="H389" i="10"/>
  <c r="H244" i="10"/>
  <c r="H99" i="10"/>
  <c r="F444" i="10"/>
  <c r="F524" i="10"/>
  <c r="F527" i="10"/>
  <c r="F463" i="10"/>
  <c r="F412" i="10"/>
  <c r="F289" i="10"/>
  <c r="H420" i="10"/>
  <c r="H455" i="10"/>
  <c r="H517" i="10"/>
  <c r="H370" i="10"/>
  <c r="H213" i="10"/>
  <c r="H56" i="10"/>
  <c r="H462" i="10"/>
  <c r="H329" i="10"/>
  <c r="H196" i="10"/>
  <c r="H51" i="10"/>
  <c r="F310" i="10"/>
  <c r="F476" i="10"/>
  <c r="F522" i="10"/>
  <c r="F343" i="10"/>
  <c r="F280" i="10"/>
  <c r="F229" i="10"/>
  <c r="H290" i="10"/>
  <c r="H324" i="10"/>
  <c r="H167" i="10"/>
  <c r="H433" i="10"/>
  <c r="H274" i="10"/>
  <c r="H117" i="10"/>
  <c r="H523" i="10"/>
  <c r="H390" i="10"/>
  <c r="H245" i="10"/>
  <c r="F543" i="10"/>
  <c r="F520" i="10"/>
  <c r="F153" i="10"/>
  <c r="F394" i="10"/>
  <c r="F199" i="10"/>
  <c r="F124" i="10"/>
  <c r="H123" i="10"/>
  <c r="H267" i="10"/>
  <c r="H411" i="10"/>
  <c r="H4" i="10"/>
  <c r="H148" i="10"/>
  <c r="H292" i="10"/>
  <c r="H436" i="10"/>
  <c r="H29" i="10"/>
  <c r="H173" i="10"/>
  <c r="H317" i="10"/>
  <c r="H461" i="10"/>
  <c r="H54" i="10"/>
  <c r="H198" i="10"/>
  <c r="H342" i="10"/>
  <c r="H486" i="10"/>
  <c r="H79" i="10"/>
  <c r="H223" i="10"/>
  <c r="H367" i="10"/>
  <c r="H511" i="10"/>
  <c r="H104" i="10"/>
  <c r="H248" i="10"/>
  <c r="H392" i="10"/>
  <c r="H536" i="10"/>
  <c r="H141" i="10"/>
  <c r="H285" i="10"/>
  <c r="H429" i="10"/>
  <c r="H34" i="10"/>
  <c r="H178" i="10"/>
  <c r="H322" i="10"/>
  <c r="H466" i="10"/>
  <c r="H73" i="10"/>
  <c r="H217" i="10"/>
  <c r="H361" i="10"/>
  <c r="H505" i="10"/>
  <c r="H395" i="10"/>
  <c r="H204" i="10"/>
  <c r="H62" i="10"/>
  <c r="H47" i="10"/>
  <c r="H24" i="10"/>
  <c r="H218" i="10"/>
  <c r="H15" i="10"/>
  <c r="H159" i="10"/>
  <c r="H303" i="10"/>
  <c r="H447" i="10"/>
  <c r="H40" i="10"/>
  <c r="H184" i="10"/>
  <c r="H328" i="10"/>
  <c r="H472" i="10"/>
  <c r="H65" i="10"/>
  <c r="H209" i="10"/>
  <c r="H353" i="10"/>
  <c r="H497" i="10"/>
  <c r="H90" i="10"/>
  <c r="H234" i="10"/>
  <c r="H378" i="10"/>
  <c r="H522" i="10"/>
  <c r="H115" i="10"/>
  <c r="H259" i="10"/>
  <c r="H403" i="10"/>
  <c r="H547" i="10"/>
  <c r="H140" i="10"/>
  <c r="H284" i="10"/>
  <c r="H428" i="10"/>
  <c r="H33" i="10"/>
  <c r="H177" i="10"/>
  <c r="H321" i="10"/>
  <c r="H465" i="10"/>
  <c r="H70" i="10"/>
  <c r="H214" i="10"/>
  <c r="H358" i="10"/>
  <c r="H502" i="10"/>
  <c r="H109" i="10"/>
  <c r="H253" i="10"/>
  <c r="H397" i="10"/>
  <c r="H541" i="10"/>
  <c r="H539" i="10"/>
  <c r="H348" i="10"/>
  <c r="H206" i="10"/>
  <c r="H119" i="10"/>
  <c r="H168" i="10"/>
  <c r="H482" i="10"/>
  <c r="H288" i="10"/>
  <c r="H422" i="10"/>
  <c r="H372" i="10"/>
  <c r="H323" i="10"/>
  <c r="H506" i="10"/>
  <c r="H264" i="10"/>
  <c r="H71" i="10"/>
  <c r="H14" i="10"/>
  <c r="H60" i="10"/>
  <c r="H155" i="10"/>
  <c r="H421" i="10"/>
  <c r="H241" i="10"/>
  <c r="H61" i="10"/>
  <c r="H430" i="10"/>
  <c r="H262" i="10"/>
  <c r="H94" i="10"/>
  <c r="H453" i="10"/>
  <c r="H273" i="10"/>
  <c r="H105" i="10"/>
  <c r="H476" i="10"/>
  <c r="H308" i="10"/>
  <c r="H128" i="10"/>
  <c r="H499" i="10"/>
  <c r="H331" i="10"/>
  <c r="H163" i="10"/>
  <c r="H546" i="10"/>
  <c r="H366" i="10"/>
  <c r="H186" i="10"/>
  <c r="H18" i="10"/>
  <c r="H401" i="10"/>
  <c r="H233" i="10"/>
  <c r="H53" i="10"/>
  <c r="H424" i="10"/>
  <c r="H256" i="10"/>
  <c r="H88" i="10"/>
  <c r="H471" i="10"/>
  <c r="H291" i="10"/>
  <c r="H111" i="10"/>
  <c r="F531" i="10"/>
  <c r="F178" i="10"/>
  <c r="F384" i="10"/>
  <c r="F464" i="10"/>
  <c r="F416" i="10"/>
  <c r="F446" i="10"/>
  <c r="F12" i="10"/>
  <c r="F536" i="10"/>
  <c r="F105" i="10"/>
  <c r="F455" i="10"/>
  <c r="F156" i="10"/>
  <c r="F429" i="10"/>
  <c r="F370" i="10"/>
  <c r="F167" i="10"/>
  <c r="F284" i="10"/>
  <c r="F475" i="10"/>
  <c r="F187" i="10"/>
  <c r="F246" i="10"/>
  <c r="F413" i="10"/>
  <c r="F17" i="10"/>
  <c r="F112" i="10"/>
  <c r="F195" i="10"/>
  <c r="F218" i="10"/>
  <c r="F373" i="10"/>
  <c r="H227" i="10"/>
  <c r="H410" i="10"/>
  <c r="H120" i="10"/>
  <c r="H170" i="10"/>
  <c r="H515" i="10"/>
  <c r="H434" i="10"/>
  <c r="H59" i="10"/>
  <c r="H385" i="10"/>
  <c r="H205" i="10"/>
  <c r="H37" i="10"/>
  <c r="H406" i="10"/>
  <c r="H238" i="10"/>
  <c r="H58" i="10"/>
  <c r="H417" i="10"/>
  <c r="H249" i="10"/>
  <c r="H81" i="10"/>
  <c r="H452" i="10"/>
  <c r="H272" i="10"/>
  <c r="H92" i="10"/>
  <c r="H475" i="10"/>
  <c r="H307" i="10"/>
  <c r="H139" i="10"/>
  <c r="H510" i="10"/>
  <c r="H330" i="10"/>
  <c r="H162" i="10"/>
  <c r="H545" i="10"/>
  <c r="H377" i="10"/>
  <c r="H197" i="10"/>
  <c r="H17" i="10"/>
  <c r="H400" i="10"/>
  <c r="H232" i="10"/>
  <c r="H64" i="10"/>
  <c r="H435" i="10"/>
  <c r="H255" i="10"/>
  <c r="H87" i="10"/>
  <c r="F507" i="10"/>
  <c r="F82" i="10"/>
  <c r="F264" i="10"/>
  <c r="F407" i="10"/>
  <c r="F530" i="10"/>
  <c r="F462" i="10"/>
  <c r="F489" i="10"/>
  <c r="F512" i="10"/>
  <c r="F132" i="10"/>
  <c r="F419" i="10"/>
  <c r="F510" i="10"/>
  <c r="F491" i="10"/>
  <c r="F285" i="10"/>
  <c r="F143" i="10"/>
  <c r="F260" i="10"/>
  <c r="F451" i="10"/>
  <c r="F163" i="10"/>
  <c r="F222" i="10"/>
  <c r="F305" i="10"/>
  <c r="F400" i="10"/>
  <c r="F16" i="10"/>
  <c r="F159" i="10"/>
  <c r="F194" i="10"/>
  <c r="F265" i="10"/>
  <c r="H194" i="10"/>
  <c r="H144" i="10"/>
  <c r="H278" i="10"/>
  <c r="H228" i="10"/>
  <c r="H179" i="10"/>
  <c r="H362" i="10"/>
  <c r="H72" i="10"/>
  <c r="H542" i="10"/>
  <c r="H122" i="10"/>
  <c r="H431" i="10"/>
  <c r="H11" i="10"/>
  <c r="H373" i="10"/>
  <c r="H193" i="10"/>
  <c r="H25" i="10"/>
  <c r="H394" i="10"/>
  <c r="H226" i="10"/>
  <c r="H46" i="10"/>
  <c r="H405" i="10"/>
  <c r="H237" i="10"/>
  <c r="H69" i="10"/>
  <c r="H440" i="10"/>
  <c r="H260" i="10"/>
  <c r="H80" i="10"/>
  <c r="H463" i="10"/>
  <c r="H295" i="10"/>
  <c r="H127" i="10"/>
  <c r="H498" i="10"/>
  <c r="H318" i="10"/>
  <c r="H150" i="10"/>
  <c r="H533" i="10"/>
  <c r="H365" i="10"/>
  <c r="H185" i="10"/>
  <c r="H5" i="10"/>
  <c r="H388" i="10"/>
  <c r="H220" i="10"/>
  <c r="H52" i="10"/>
  <c r="H423" i="10"/>
  <c r="H243" i="10"/>
  <c r="H75" i="10"/>
  <c r="F495" i="10"/>
  <c r="F34" i="10"/>
  <c r="F216" i="10"/>
  <c r="F383" i="10"/>
  <c r="F448" i="10"/>
  <c r="F357" i="10"/>
  <c r="F458" i="10"/>
  <c r="F500" i="10"/>
  <c r="F493" i="10"/>
  <c r="F396" i="10"/>
  <c r="F486" i="10"/>
  <c r="F426" i="10"/>
  <c r="F237" i="10"/>
  <c r="F131" i="10"/>
  <c r="F248" i="10"/>
  <c r="F439" i="10"/>
  <c r="F151" i="10"/>
  <c r="F138" i="10"/>
  <c r="F293" i="10"/>
  <c r="F388" i="10"/>
  <c r="F459" i="10"/>
  <c r="F147" i="10"/>
  <c r="F110" i="10"/>
  <c r="F13" i="10"/>
  <c r="F157" i="10"/>
  <c r="F301" i="10"/>
  <c r="F445" i="10"/>
  <c r="F122" i="10"/>
  <c r="F266" i="10"/>
  <c r="F63" i="10"/>
  <c r="F207" i="10"/>
  <c r="F351" i="10"/>
  <c r="F28" i="10"/>
  <c r="F172" i="10"/>
  <c r="F316" i="10"/>
  <c r="F53" i="10"/>
  <c r="F197" i="10"/>
  <c r="F341" i="10"/>
  <c r="F6" i="10"/>
  <c r="F150" i="10"/>
  <c r="F294" i="10"/>
  <c r="F79" i="10"/>
  <c r="F223" i="10"/>
  <c r="F367" i="10"/>
  <c r="F32" i="10"/>
  <c r="F176" i="10"/>
  <c r="F320" i="10"/>
  <c r="F59" i="10"/>
  <c r="F203" i="10"/>
  <c r="F347" i="10"/>
  <c r="F434" i="10"/>
  <c r="F535" i="10"/>
  <c r="F225" i="10"/>
  <c r="F371" i="10"/>
  <c r="F309" i="10"/>
  <c r="F144" i="10"/>
  <c r="F499" i="10"/>
  <c r="F410" i="10"/>
  <c r="F374" i="10"/>
  <c r="F58" i="10"/>
  <c r="F477" i="10"/>
  <c r="F424" i="10"/>
  <c r="F321" i="10"/>
  <c r="F484" i="10"/>
  <c r="F428" i="10"/>
  <c r="F168" i="10"/>
  <c r="F506" i="10"/>
  <c r="F390" i="10"/>
  <c r="F324" i="10"/>
  <c r="F25" i="10"/>
  <c r="F169" i="10"/>
  <c r="F313" i="10"/>
  <c r="F457" i="10"/>
  <c r="F134" i="10"/>
  <c r="F278" i="10"/>
  <c r="F75" i="10"/>
  <c r="F219" i="10"/>
  <c r="F363" i="10"/>
  <c r="F40" i="10"/>
  <c r="F184" i="10"/>
  <c r="F328" i="10"/>
  <c r="F65" i="10"/>
  <c r="F209" i="10"/>
  <c r="F353" i="10"/>
  <c r="F18" i="10"/>
  <c r="F162" i="10"/>
  <c r="F306" i="10"/>
  <c r="F91" i="10"/>
  <c r="F235" i="10"/>
  <c r="F379" i="10"/>
  <c r="F44" i="10"/>
  <c r="F188" i="10"/>
  <c r="F332" i="10"/>
  <c r="F71" i="10"/>
  <c r="F215" i="10"/>
  <c r="F359" i="10"/>
  <c r="F453" i="10"/>
  <c r="F300" i="10"/>
  <c r="F386" i="10"/>
  <c r="F395" i="10"/>
  <c r="F443" i="10"/>
  <c r="F192" i="10"/>
  <c r="F511" i="10"/>
  <c r="F37" i="10"/>
  <c r="F181" i="10"/>
  <c r="F325" i="10"/>
  <c r="F469" i="10"/>
  <c r="F146" i="10"/>
  <c r="F290" i="10"/>
  <c r="F87" i="10"/>
  <c r="F231" i="10"/>
  <c r="F375" i="10"/>
  <c r="F52" i="10"/>
  <c r="F196" i="10"/>
  <c r="F340" i="10"/>
  <c r="F77" i="10"/>
  <c r="F221" i="10"/>
  <c r="F365" i="10"/>
  <c r="F30" i="10"/>
  <c r="F174" i="10"/>
  <c r="F318" i="10"/>
  <c r="F103" i="10"/>
  <c r="F247" i="10"/>
  <c r="F391" i="10"/>
  <c r="F56" i="10"/>
  <c r="F200" i="10"/>
  <c r="F344" i="10"/>
  <c r="F83" i="10"/>
  <c r="F227" i="10"/>
  <c r="F45" i="10"/>
  <c r="F470" i="10"/>
  <c r="F478" i="10"/>
  <c r="F494" i="10"/>
  <c r="F418" i="10"/>
  <c r="F503" i="10"/>
  <c r="F240" i="10"/>
  <c r="F523" i="10"/>
  <c r="F432" i="10"/>
  <c r="F420" i="10"/>
  <c r="F154" i="10"/>
  <c r="F501" i="10"/>
  <c r="F490" i="10"/>
  <c r="F49" i="10"/>
  <c r="F193" i="10"/>
  <c r="F337" i="10"/>
  <c r="F14" i="10"/>
  <c r="F158" i="10"/>
  <c r="F302" i="10"/>
  <c r="F99" i="10"/>
  <c r="F243" i="10"/>
  <c r="F387" i="10"/>
  <c r="F64" i="10"/>
  <c r="F208" i="10"/>
  <c r="F352" i="10"/>
  <c r="F89" i="10"/>
  <c r="F233" i="10"/>
  <c r="F377" i="10"/>
  <c r="F42" i="10"/>
  <c r="F186" i="10"/>
  <c r="F330" i="10"/>
  <c r="F115" i="10"/>
  <c r="F259" i="10"/>
  <c r="F403" i="10"/>
  <c r="F68" i="10"/>
  <c r="F212" i="10"/>
  <c r="F356" i="10"/>
  <c r="F95" i="10"/>
  <c r="F239" i="10"/>
  <c r="F93" i="10"/>
  <c r="F485" i="10"/>
  <c r="F21" i="10"/>
  <c r="F276" i="10"/>
  <c r="F436" i="10"/>
  <c r="F481" i="10"/>
  <c r="F288" i="10"/>
  <c r="F547" i="10"/>
  <c r="F532" i="10"/>
  <c r="F440" i="10"/>
  <c r="F202" i="10"/>
  <c r="F513" i="10"/>
  <c r="F502" i="10"/>
  <c r="F369" i="10"/>
  <c r="F70" i="10"/>
  <c r="F480" i="10"/>
  <c r="F312" i="10"/>
  <c r="F544" i="10"/>
  <c r="F450" i="10"/>
  <c r="F61" i="10"/>
  <c r="F205" i="10"/>
  <c r="F349" i="10"/>
  <c r="F26" i="10"/>
  <c r="F170" i="10"/>
  <c r="F314" i="10"/>
  <c r="F111" i="10"/>
  <c r="F255" i="10"/>
  <c r="F399" i="10"/>
  <c r="F76" i="10"/>
  <c r="F220" i="10"/>
  <c r="F364" i="10"/>
  <c r="F101" i="10"/>
  <c r="F245" i="10"/>
  <c r="F389" i="10"/>
  <c r="F54" i="10"/>
  <c r="F198" i="10"/>
  <c r="F342" i="10"/>
  <c r="F127" i="10"/>
  <c r="F271" i="10"/>
  <c r="F415" i="10"/>
  <c r="F80" i="10"/>
  <c r="F224" i="10"/>
  <c r="F368" i="10"/>
  <c r="F107" i="10"/>
  <c r="F251" i="10"/>
  <c r="F141" i="10"/>
  <c r="F497" i="10"/>
  <c r="F213" i="10"/>
  <c r="F468" i="10"/>
  <c r="F454" i="10"/>
  <c r="F505" i="10"/>
  <c r="F336" i="10"/>
  <c r="F204" i="10"/>
  <c r="F9" i="10"/>
  <c r="F456" i="10"/>
  <c r="F250" i="10"/>
  <c r="F525" i="10"/>
  <c r="F73" i="10"/>
  <c r="F217" i="10"/>
  <c r="F361" i="10"/>
  <c r="F38" i="10"/>
  <c r="F182" i="10"/>
  <c r="F326" i="10"/>
  <c r="F123" i="10"/>
  <c r="F267" i="10"/>
  <c r="F411" i="10"/>
  <c r="F88" i="10"/>
  <c r="F232" i="10"/>
  <c r="F376" i="10"/>
  <c r="F113" i="10"/>
  <c r="F257" i="10"/>
  <c r="F401" i="10"/>
  <c r="F66" i="10"/>
  <c r="F210" i="10"/>
  <c r="F354" i="10"/>
  <c r="F139" i="10"/>
  <c r="F283" i="10"/>
  <c r="F427" i="10"/>
  <c r="F92" i="10"/>
  <c r="F236" i="10"/>
  <c r="F380" i="10"/>
  <c r="F119" i="10"/>
  <c r="F263" i="10"/>
  <c r="F189" i="10"/>
  <c r="F509" i="10"/>
  <c r="F382" i="10"/>
  <c r="F46" i="10"/>
  <c r="F472" i="10"/>
  <c r="F129" i="10"/>
  <c r="F372" i="10"/>
  <c r="F133" i="10"/>
  <c r="F277" i="10"/>
  <c r="F421" i="10"/>
  <c r="F98" i="10"/>
  <c r="F242" i="10"/>
  <c r="F39" i="10"/>
  <c r="F183" i="10"/>
  <c r="F327" i="10"/>
  <c r="F471" i="10"/>
  <c r="F148" i="10"/>
  <c r="F292" i="10"/>
  <c r="F29" i="10"/>
  <c r="F173" i="10"/>
  <c r="F317" i="10"/>
  <c r="F461" i="10"/>
  <c r="F126" i="10"/>
  <c r="F270" i="10"/>
  <c r="H146" i="10"/>
  <c r="H96" i="10"/>
  <c r="H230" i="10"/>
  <c r="H180" i="10"/>
  <c r="H131" i="10"/>
  <c r="H314" i="10"/>
  <c r="H503" i="10"/>
  <c r="H494" i="10"/>
  <c r="H540" i="10"/>
  <c r="H239" i="10"/>
  <c r="H529" i="10"/>
  <c r="H349" i="10"/>
  <c r="H181" i="10"/>
  <c r="H13" i="10"/>
  <c r="H382" i="10"/>
  <c r="H202" i="10"/>
  <c r="H22" i="10"/>
  <c r="H393" i="10"/>
  <c r="H225" i="10"/>
  <c r="H57" i="10"/>
  <c r="H416" i="10"/>
  <c r="H236" i="10"/>
  <c r="H68" i="10"/>
  <c r="H451" i="10"/>
  <c r="H283" i="10"/>
  <c r="H103" i="10"/>
  <c r="H474" i="10"/>
  <c r="H306" i="10"/>
  <c r="H138" i="10"/>
  <c r="H521" i="10"/>
  <c r="H341" i="10"/>
  <c r="H161" i="10"/>
  <c r="H544" i="10"/>
  <c r="H376" i="10"/>
  <c r="H208" i="10"/>
  <c r="H28" i="10"/>
  <c r="H399" i="10"/>
  <c r="H231" i="10"/>
  <c r="H63" i="10"/>
  <c r="F483" i="10"/>
  <c r="F393" i="10"/>
  <c r="F120" i="10"/>
  <c r="F358" i="10"/>
  <c r="F273" i="10"/>
  <c r="F165" i="10"/>
  <c r="F441" i="10"/>
  <c r="F488" i="10"/>
  <c r="F539" i="10"/>
  <c r="F96" i="10"/>
  <c r="F334" i="10"/>
  <c r="F534" i="10"/>
  <c r="F335" i="10"/>
  <c r="F47" i="10"/>
  <c r="F164" i="10"/>
  <c r="F355" i="10"/>
  <c r="F67" i="10"/>
  <c r="F114" i="10"/>
  <c r="F281" i="10"/>
  <c r="F304" i="10"/>
  <c r="F447" i="10"/>
  <c r="F135" i="10"/>
  <c r="F86" i="10"/>
  <c r="F241" i="10"/>
  <c r="H50" i="10"/>
  <c r="H338" i="10"/>
  <c r="H134" i="10"/>
  <c r="H84" i="10"/>
  <c r="H35" i="10"/>
  <c r="H26" i="10"/>
  <c r="H407" i="10"/>
  <c r="H398" i="10"/>
  <c r="H444" i="10"/>
  <c r="H491" i="10"/>
  <c r="H493" i="10"/>
  <c r="H325" i="10"/>
  <c r="H157" i="10"/>
  <c r="H526" i="10"/>
  <c r="H346" i="10"/>
  <c r="H166" i="10"/>
  <c r="H537" i="10"/>
  <c r="H369" i="10"/>
  <c r="H201" i="10"/>
  <c r="H21" i="10"/>
  <c r="H380" i="10"/>
  <c r="H212" i="10"/>
  <c r="H44" i="10"/>
  <c r="H427" i="10"/>
  <c r="H247" i="10"/>
  <c r="H67" i="10"/>
  <c r="H450" i="10"/>
  <c r="H282" i="10"/>
  <c r="H114" i="10"/>
  <c r="H485" i="10"/>
  <c r="H305" i="10"/>
  <c r="H137" i="10"/>
  <c r="H520" i="10"/>
  <c r="H352" i="10"/>
  <c r="H172" i="10"/>
  <c r="H543" i="10"/>
  <c r="H375" i="10"/>
  <c r="H207" i="10"/>
  <c r="H39" i="10"/>
  <c r="F431" i="10"/>
  <c r="F430" i="10"/>
  <c r="F24" i="10"/>
  <c r="F262" i="10"/>
  <c r="F117" i="10"/>
  <c r="F460" i="10"/>
  <c r="F402" i="10"/>
  <c r="F398" i="10"/>
  <c r="F261" i="10"/>
  <c r="F452" i="10"/>
  <c r="F238" i="10"/>
  <c r="F498" i="10"/>
  <c r="F311" i="10"/>
  <c r="F23" i="10"/>
  <c r="F140" i="10"/>
  <c r="F331" i="10"/>
  <c r="F43" i="10"/>
  <c r="F90" i="10"/>
  <c r="F185" i="10"/>
  <c r="F268" i="10"/>
  <c r="F423" i="10"/>
  <c r="F27" i="10"/>
  <c r="F62" i="10"/>
  <c r="F145" i="10"/>
  <c r="H528" i="10"/>
  <c r="H527" i="10"/>
  <c r="H86" i="10"/>
  <c r="H36" i="10"/>
  <c r="H386" i="10"/>
  <c r="H504" i="10"/>
  <c r="H359" i="10"/>
  <c r="H350" i="10"/>
  <c r="H396" i="10"/>
  <c r="H443" i="10"/>
  <c r="H481" i="10"/>
  <c r="H313" i="10"/>
  <c r="H145" i="10"/>
  <c r="H514" i="10"/>
  <c r="H334" i="10"/>
  <c r="H154" i="10"/>
  <c r="H525" i="10"/>
  <c r="H357" i="10"/>
  <c r="H189" i="10"/>
  <c r="H9" i="10"/>
  <c r="H368" i="10"/>
  <c r="H200" i="10"/>
  <c r="H32" i="10"/>
  <c r="H415" i="10"/>
  <c r="H235" i="10"/>
  <c r="H55" i="10"/>
  <c r="H438" i="10"/>
  <c r="H270" i="10"/>
  <c r="H102" i="10"/>
  <c r="H473" i="10"/>
  <c r="H293" i="10"/>
  <c r="H125" i="10"/>
  <c r="H508" i="10"/>
  <c r="H340" i="10"/>
  <c r="H160" i="10"/>
  <c r="H531" i="10"/>
  <c r="H363" i="10"/>
  <c r="H195" i="10"/>
  <c r="H27" i="10"/>
  <c r="F414" i="10"/>
  <c r="F362" i="10"/>
  <c r="F540" i="10"/>
  <c r="F214" i="10"/>
  <c r="F508" i="10"/>
  <c r="F381" i="10"/>
  <c r="F378" i="10"/>
  <c r="F345" i="10"/>
  <c r="F69" i="10"/>
  <c r="F228" i="10"/>
  <c r="F190" i="10"/>
  <c r="F545" i="10"/>
  <c r="F299" i="10"/>
  <c r="F11" i="10"/>
  <c r="F128" i="10"/>
  <c r="F319" i="10"/>
  <c r="F31" i="10"/>
  <c r="F78" i="10"/>
  <c r="F161" i="10"/>
  <c r="F256" i="10"/>
  <c r="F339" i="10"/>
  <c r="F15" i="10"/>
  <c r="F50" i="10"/>
  <c r="F121" i="10"/>
  <c r="H480" i="10"/>
  <c r="H335" i="10"/>
  <c r="H38" i="10"/>
  <c r="H530" i="10"/>
  <c r="H479" i="10"/>
  <c r="H456" i="10"/>
  <c r="H311" i="10"/>
  <c r="H302" i="10"/>
  <c r="H300" i="10"/>
  <c r="H347" i="10"/>
  <c r="H469" i="10"/>
  <c r="H301" i="10"/>
  <c r="H133" i="10"/>
  <c r="H490" i="10"/>
  <c r="H310" i="10"/>
  <c r="H142" i="10"/>
  <c r="H513" i="10"/>
  <c r="H345" i="10"/>
  <c r="H165" i="10"/>
  <c r="H524" i="10"/>
  <c r="H356" i="10"/>
  <c r="H188" i="10"/>
  <c r="H20" i="10"/>
  <c r="H391" i="10"/>
  <c r="H211" i="10"/>
  <c r="H43" i="10"/>
  <c r="H426" i="10"/>
  <c r="H258" i="10"/>
  <c r="H78" i="10"/>
  <c r="H449" i="10"/>
  <c r="H281" i="10"/>
  <c r="H113" i="10"/>
  <c r="H496" i="10"/>
  <c r="H316" i="10"/>
  <c r="H136" i="10"/>
  <c r="H519" i="10"/>
  <c r="H351" i="10"/>
  <c r="H183" i="10"/>
  <c r="H3" i="10"/>
  <c r="F366" i="10"/>
  <c r="F177" i="10"/>
  <c r="F528" i="10"/>
  <c r="F166" i="10"/>
  <c r="F518" i="10"/>
  <c r="F348" i="10"/>
  <c r="F346" i="10"/>
  <c r="F297" i="10"/>
  <c r="F538" i="10"/>
  <c r="F36" i="10"/>
  <c r="F142" i="10"/>
  <c r="F533" i="10"/>
  <c r="F287" i="10"/>
  <c r="F404" i="10"/>
  <c r="F116" i="10"/>
  <c r="F307" i="10"/>
  <c r="F19" i="10"/>
  <c r="F473" i="10"/>
  <c r="F149" i="10"/>
  <c r="F244" i="10"/>
  <c r="F315" i="10"/>
  <c r="F350" i="10"/>
  <c r="F433" i="10"/>
  <c r="F109" i="10"/>
  <c r="H432" i="10"/>
  <c r="H191" i="10"/>
  <c r="H516" i="10"/>
  <c r="H287" i="10"/>
  <c r="H383" i="10"/>
  <c r="H408" i="10"/>
  <c r="H263" i="10"/>
  <c r="H254" i="10"/>
  <c r="H252" i="10"/>
  <c r="H299" i="10"/>
  <c r="H457" i="10"/>
  <c r="H289" i="10"/>
  <c r="H121" i="10"/>
  <c r="H478" i="10"/>
  <c r="H298" i="10"/>
  <c r="H130" i="10"/>
  <c r="H501" i="10"/>
  <c r="H333" i="10"/>
  <c r="H153" i="10"/>
  <c r="H512" i="10"/>
  <c r="H344" i="10"/>
  <c r="H176" i="10"/>
  <c r="H8" i="10"/>
  <c r="H379" i="10"/>
  <c r="H199" i="10"/>
  <c r="H31" i="10"/>
  <c r="H414" i="10"/>
  <c r="H246" i="10"/>
  <c r="H66" i="10"/>
  <c r="H437" i="10"/>
  <c r="H269" i="10"/>
  <c r="H101" i="10"/>
  <c r="H484" i="10"/>
  <c r="H304" i="10"/>
  <c r="H124" i="10"/>
  <c r="H507" i="10"/>
  <c r="H339" i="10"/>
  <c r="H171" i="10"/>
  <c r="F496" i="10"/>
  <c r="F322" i="10"/>
  <c r="F529" i="10"/>
  <c r="F516" i="10"/>
  <c r="F118" i="10"/>
  <c r="F466" i="10"/>
  <c r="F252" i="10"/>
  <c r="F298" i="10"/>
  <c r="F249" i="10"/>
  <c r="F442" i="10"/>
  <c r="F482" i="10"/>
  <c r="F94" i="10"/>
  <c r="F521" i="10"/>
  <c r="F275" i="10"/>
  <c r="F392" i="10"/>
  <c r="F104" i="10"/>
  <c r="F295" i="10"/>
  <c r="F7" i="10"/>
  <c r="F449" i="10"/>
  <c r="F137" i="10"/>
  <c r="F160" i="10"/>
  <c r="F303" i="10"/>
  <c r="F338" i="10"/>
  <c r="F409" i="10"/>
  <c r="F97" i="10"/>
  <c r="H384" i="10"/>
  <c r="H518" i="10"/>
  <c r="H468" i="10"/>
  <c r="H467" i="10"/>
  <c r="H143" i="10"/>
  <c r="H360" i="10"/>
  <c r="H215" i="10"/>
  <c r="H158" i="10"/>
  <c r="H156" i="10"/>
  <c r="H251" i="10"/>
  <c r="H445" i="10"/>
  <c r="H277" i="10"/>
  <c r="H97" i="10"/>
  <c r="H454" i="10"/>
  <c r="H286" i="10"/>
  <c r="H118" i="10"/>
  <c r="H489" i="10"/>
  <c r="H309" i="10"/>
  <c r="H129" i="10"/>
  <c r="H500" i="10"/>
  <c r="H332" i="10"/>
  <c r="H164" i="10"/>
  <c r="H535" i="10"/>
  <c r="H355" i="10"/>
  <c r="H187" i="10"/>
  <c r="H19" i="10"/>
  <c r="H402" i="10"/>
  <c r="H222" i="10"/>
  <c r="H42" i="10"/>
  <c r="H425" i="10"/>
  <c r="H257" i="10"/>
  <c r="H89" i="10"/>
  <c r="H460" i="10"/>
  <c r="H280" i="10"/>
  <c r="H112" i="10"/>
  <c r="H495" i="10"/>
  <c r="H327" i="10"/>
  <c r="H147" i="10"/>
  <c r="F84" i="10"/>
  <c r="F274" i="10"/>
  <c r="F465" i="10"/>
  <c r="F504" i="10"/>
  <c r="F22" i="10"/>
  <c r="F81" i="10"/>
  <c r="F108" i="10"/>
  <c r="F106" i="10"/>
  <c r="F201" i="10"/>
  <c r="F487" i="10"/>
  <c r="F514" i="10"/>
  <c r="F33" i="10"/>
  <c r="F417" i="10"/>
  <c r="F191" i="10"/>
  <c r="F308" i="10"/>
  <c r="F20" i="10"/>
  <c r="F211" i="10"/>
  <c r="F282" i="10"/>
  <c r="F437" i="10"/>
  <c r="F125" i="10"/>
  <c r="F136" i="10"/>
  <c r="F291" i="10"/>
  <c r="F254" i="10"/>
  <c r="F397" i="10"/>
  <c r="F85" i="10"/>
  <c r="J7" i="10"/>
  <c r="J19" i="10"/>
  <c r="J31" i="10"/>
  <c r="J43" i="10"/>
  <c r="J55" i="10"/>
  <c r="J67" i="10"/>
  <c r="J79" i="10"/>
  <c r="J91" i="10"/>
  <c r="J103" i="10"/>
  <c r="J115" i="10"/>
  <c r="J127" i="10"/>
  <c r="J139" i="10"/>
  <c r="J151" i="10"/>
  <c r="J163" i="10"/>
  <c r="J15" i="10"/>
  <c r="J28" i="10"/>
  <c r="J41" i="10"/>
  <c r="J54" i="10"/>
  <c r="J68" i="10"/>
  <c r="J81" i="10"/>
  <c r="J94" i="10"/>
  <c r="J107" i="10"/>
  <c r="J120" i="10"/>
  <c r="J133" i="10"/>
  <c r="J146" i="10"/>
  <c r="J159" i="10"/>
  <c r="J172" i="10"/>
  <c r="J184" i="10"/>
  <c r="J196" i="10"/>
  <c r="J208" i="10"/>
  <c r="J220" i="10"/>
  <c r="J232" i="10"/>
  <c r="J244" i="10"/>
  <c r="J256" i="10"/>
  <c r="J268" i="10"/>
  <c r="J280" i="10"/>
  <c r="J292" i="10"/>
  <c r="J304" i="10"/>
  <c r="J316" i="10"/>
  <c r="J328" i="10"/>
  <c r="J340" i="10"/>
  <c r="J352" i="10"/>
  <c r="J364" i="10"/>
  <c r="J376" i="10"/>
  <c r="J388" i="10"/>
  <c r="J400" i="10"/>
  <c r="J412" i="10"/>
  <c r="J424" i="10"/>
  <c r="J436" i="10"/>
  <c r="J448" i="10"/>
  <c r="J460" i="10"/>
  <c r="J472" i="10"/>
  <c r="J484" i="10"/>
  <c r="J496" i="10"/>
  <c r="J508" i="10"/>
  <c r="J520" i="10"/>
  <c r="J532" i="10"/>
  <c r="J544" i="10"/>
  <c r="J22" i="10"/>
  <c r="J140" i="10"/>
  <c r="J238" i="10"/>
  <c r="J310" i="10"/>
  <c r="J394" i="10"/>
  <c r="J478" i="10"/>
  <c r="J62" i="10"/>
  <c r="J154" i="10"/>
  <c r="J239" i="10"/>
  <c r="J323" i="10"/>
  <c r="J407" i="10"/>
  <c r="J491" i="10"/>
  <c r="J24" i="10"/>
  <c r="J116" i="10"/>
  <c r="J204" i="10"/>
  <c r="J288" i="10"/>
  <c r="J396" i="10"/>
  <c r="J480" i="10"/>
  <c r="J38" i="10"/>
  <c r="J117" i="10"/>
  <c r="J205" i="10"/>
  <c r="J277" i="10"/>
  <c r="J385" i="10"/>
  <c r="J469" i="10"/>
  <c r="J26" i="10"/>
  <c r="J157" i="10"/>
  <c r="J254" i="10"/>
  <c r="J338" i="10"/>
  <c r="J3" i="10"/>
  <c r="J16" i="10"/>
  <c r="J29" i="10"/>
  <c r="J42" i="10"/>
  <c r="J56" i="10"/>
  <c r="J69" i="10"/>
  <c r="J82" i="10"/>
  <c r="J95" i="10"/>
  <c r="J108" i="10"/>
  <c r="J121" i="10"/>
  <c r="J134" i="10"/>
  <c r="J147" i="10"/>
  <c r="J160" i="10"/>
  <c r="J173" i="10"/>
  <c r="J185" i="10"/>
  <c r="J197" i="10"/>
  <c r="J209" i="10"/>
  <c r="J221" i="10"/>
  <c r="J233" i="10"/>
  <c r="J245" i="10"/>
  <c r="J257" i="10"/>
  <c r="J269" i="10"/>
  <c r="J281" i="10"/>
  <c r="J293" i="10"/>
  <c r="J305" i="10"/>
  <c r="J317" i="10"/>
  <c r="J329" i="10"/>
  <c r="J341" i="10"/>
  <c r="J353" i="10"/>
  <c r="J365" i="10"/>
  <c r="J377" i="10"/>
  <c r="J389" i="10"/>
  <c r="J401" i="10"/>
  <c r="J413" i="10"/>
  <c r="J425" i="10"/>
  <c r="J437" i="10"/>
  <c r="J449" i="10"/>
  <c r="J461" i="10"/>
  <c r="J473" i="10"/>
  <c r="J485" i="10"/>
  <c r="J497" i="10"/>
  <c r="J509" i="10"/>
  <c r="J521" i="10"/>
  <c r="J533" i="10"/>
  <c r="J545" i="10"/>
  <c r="J61" i="10"/>
  <c r="J153" i="10"/>
  <c r="J214" i="10"/>
  <c r="J274" i="10"/>
  <c r="J346" i="10"/>
  <c r="J430" i="10"/>
  <c r="J502" i="10"/>
  <c r="J75" i="10"/>
  <c r="J167" i="10"/>
  <c r="J263" i="10"/>
  <c r="J359" i="10"/>
  <c r="J431" i="10"/>
  <c r="J515" i="10"/>
  <c r="J76" i="10"/>
  <c r="J168" i="10"/>
  <c r="J240" i="10"/>
  <c r="J300" i="10"/>
  <c r="J384" i="10"/>
  <c r="J468" i="10"/>
  <c r="J516" i="10"/>
  <c r="J51" i="10"/>
  <c r="J143" i="10"/>
  <c r="J229" i="10"/>
  <c r="J301" i="10"/>
  <c r="J373" i="10"/>
  <c r="J445" i="10"/>
  <c r="J541" i="10"/>
  <c r="J92" i="10"/>
  <c r="J206" i="10"/>
  <c r="J302" i="10"/>
  <c r="J362" i="10"/>
  <c r="J4" i="10"/>
  <c r="J17" i="10"/>
  <c r="J30" i="10"/>
  <c r="J44" i="10"/>
  <c r="J57" i="10"/>
  <c r="J70" i="10"/>
  <c r="J83" i="10"/>
  <c r="J96" i="10"/>
  <c r="J109" i="10"/>
  <c r="J122" i="10"/>
  <c r="J135" i="10"/>
  <c r="J148" i="10"/>
  <c r="J161" i="10"/>
  <c r="J174" i="10"/>
  <c r="J186" i="10"/>
  <c r="J198" i="10"/>
  <c r="J210" i="10"/>
  <c r="J222" i="10"/>
  <c r="J234" i="10"/>
  <c r="J246" i="10"/>
  <c r="J258" i="10"/>
  <c r="J270" i="10"/>
  <c r="J282" i="10"/>
  <c r="J294" i="10"/>
  <c r="J306" i="10"/>
  <c r="J318" i="10"/>
  <c r="J330" i="10"/>
  <c r="J342" i="10"/>
  <c r="J354" i="10"/>
  <c r="J366" i="10"/>
  <c r="J378" i="10"/>
  <c r="J390" i="10"/>
  <c r="J402" i="10"/>
  <c r="J414" i="10"/>
  <c r="J426" i="10"/>
  <c r="J438" i="10"/>
  <c r="J450" i="10"/>
  <c r="J462" i="10"/>
  <c r="J474" i="10"/>
  <c r="J486" i="10"/>
  <c r="J498" i="10"/>
  <c r="J510" i="10"/>
  <c r="J522" i="10"/>
  <c r="J534" i="10"/>
  <c r="J546" i="10"/>
  <c r="J35" i="10"/>
  <c r="J113" i="10"/>
  <c r="J178" i="10"/>
  <c r="J262" i="10"/>
  <c r="J322" i="10"/>
  <c r="J406" i="10"/>
  <c r="J514" i="10"/>
  <c r="J36" i="10"/>
  <c r="J128" i="10"/>
  <c r="J227" i="10"/>
  <c r="J335" i="10"/>
  <c r="J419" i="10"/>
  <c r="J503" i="10"/>
  <c r="J50" i="10"/>
  <c r="J142" i="10"/>
  <c r="J228" i="10"/>
  <c r="J336" i="10"/>
  <c r="J432" i="10"/>
  <c r="J528" i="10"/>
  <c r="J77" i="10"/>
  <c r="J169" i="10"/>
  <c r="J265" i="10"/>
  <c r="J349" i="10"/>
  <c r="J433" i="10"/>
  <c r="J517" i="10"/>
  <c r="J65" i="10"/>
  <c r="J131" i="10"/>
  <c r="J170" i="10"/>
  <c r="J230" i="10"/>
  <c r="J326" i="10"/>
  <c r="J5" i="10"/>
  <c r="J18" i="10"/>
  <c r="J32" i="10"/>
  <c r="J45" i="10"/>
  <c r="J58" i="10"/>
  <c r="J71" i="10"/>
  <c r="J84" i="10"/>
  <c r="J97" i="10"/>
  <c r="J110" i="10"/>
  <c r="J123" i="10"/>
  <c r="J136" i="10"/>
  <c r="J149" i="10"/>
  <c r="J162" i="10"/>
  <c r="J175" i="10"/>
  <c r="J187" i="10"/>
  <c r="J199" i="10"/>
  <c r="J211" i="10"/>
  <c r="J223" i="10"/>
  <c r="J235" i="10"/>
  <c r="J247" i="10"/>
  <c r="J259" i="10"/>
  <c r="J271" i="10"/>
  <c r="J283" i="10"/>
  <c r="J295" i="10"/>
  <c r="J307" i="10"/>
  <c r="J319" i="10"/>
  <c r="J331" i="10"/>
  <c r="J343" i="10"/>
  <c r="J355" i="10"/>
  <c r="J367" i="10"/>
  <c r="J379" i="10"/>
  <c r="J391" i="10"/>
  <c r="J403" i="10"/>
  <c r="J415" i="10"/>
  <c r="J427" i="10"/>
  <c r="J439" i="10"/>
  <c r="J451" i="10"/>
  <c r="J463" i="10"/>
  <c r="J475" i="10"/>
  <c r="J487" i="10"/>
  <c r="J499" i="10"/>
  <c r="J511" i="10"/>
  <c r="J523" i="10"/>
  <c r="J535" i="10"/>
  <c r="J547" i="10"/>
  <c r="J48" i="10"/>
  <c r="J100" i="10"/>
  <c r="J166" i="10"/>
  <c r="J226" i="10"/>
  <c r="J286" i="10"/>
  <c r="J382" i="10"/>
  <c r="J490" i="10"/>
  <c r="J10" i="10"/>
  <c r="J114" i="10"/>
  <c r="J203" i="10"/>
  <c r="J287" i="10"/>
  <c r="J383" i="10"/>
  <c r="J467" i="10"/>
  <c r="J11" i="10"/>
  <c r="J102" i="10"/>
  <c r="J180" i="10"/>
  <c r="J264" i="10"/>
  <c r="J348" i="10"/>
  <c r="J444" i="10"/>
  <c r="J540" i="10"/>
  <c r="J90" i="10"/>
  <c r="J181" i="10"/>
  <c r="J241" i="10"/>
  <c r="J325" i="10"/>
  <c r="J409" i="10"/>
  <c r="J481" i="10"/>
  <c r="J39" i="10"/>
  <c r="J105" i="10"/>
  <c r="J182" i="10"/>
  <c r="J278" i="10"/>
  <c r="J6" i="10"/>
  <c r="J20" i="10"/>
  <c r="J33" i="10"/>
  <c r="J46" i="10"/>
  <c r="J59" i="10"/>
  <c r="J72" i="10"/>
  <c r="J85" i="10"/>
  <c r="J98" i="10"/>
  <c r="J111" i="10"/>
  <c r="J124" i="10"/>
  <c r="J137" i="10"/>
  <c r="J150" i="10"/>
  <c r="J164" i="10"/>
  <c r="J176" i="10"/>
  <c r="J188" i="10"/>
  <c r="J200" i="10"/>
  <c r="J212" i="10"/>
  <c r="J224" i="10"/>
  <c r="J236" i="10"/>
  <c r="J248" i="10"/>
  <c r="J260" i="10"/>
  <c r="J272" i="10"/>
  <c r="J284" i="10"/>
  <c r="J296" i="10"/>
  <c r="J308" i="10"/>
  <c r="J320" i="10"/>
  <c r="J332" i="10"/>
  <c r="J344" i="10"/>
  <c r="J356" i="10"/>
  <c r="J368" i="10"/>
  <c r="J380" i="10"/>
  <c r="J392" i="10"/>
  <c r="J404" i="10"/>
  <c r="J416" i="10"/>
  <c r="J428" i="10"/>
  <c r="J440" i="10"/>
  <c r="J452" i="10"/>
  <c r="J464" i="10"/>
  <c r="J476" i="10"/>
  <c r="J488" i="10"/>
  <c r="J500" i="10"/>
  <c r="J512" i="10"/>
  <c r="J524" i="10"/>
  <c r="J536" i="10"/>
  <c r="J9" i="10"/>
  <c r="J126" i="10"/>
  <c r="J250" i="10"/>
  <c r="J298" i="10"/>
  <c r="J370" i="10"/>
  <c r="J418" i="10"/>
  <c r="J466" i="10"/>
  <c r="J526" i="10"/>
  <c r="J49" i="10"/>
  <c r="J141" i="10"/>
  <c r="J215" i="10"/>
  <c r="J299" i="10"/>
  <c r="J371" i="10"/>
  <c r="J455" i="10"/>
  <c r="J539" i="10"/>
  <c r="J37" i="10"/>
  <c r="J129" i="10"/>
  <c r="J216" i="10"/>
  <c r="J324" i="10"/>
  <c r="J408" i="10"/>
  <c r="J492" i="10"/>
  <c r="J25" i="10"/>
  <c r="J130" i="10"/>
  <c r="J217" i="10"/>
  <c r="J313" i="10"/>
  <c r="J397" i="10"/>
  <c r="J493" i="10"/>
  <c r="J78" i="10"/>
  <c r="J194" i="10"/>
  <c r="J290" i="10"/>
  <c r="J8" i="10"/>
  <c r="J21" i="10"/>
  <c r="J34" i="10"/>
  <c r="J47" i="10"/>
  <c r="J60" i="10"/>
  <c r="J73" i="10"/>
  <c r="J86" i="10"/>
  <c r="J99" i="10"/>
  <c r="J112" i="10"/>
  <c r="J125" i="10"/>
  <c r="J138" i="10"/>
  <c r="J152" i="10"/>
  <c r="J165" i="10"/>
  <c r="J177" i="10"/>
  <c r="J189" i="10"/>
  <c r="J201" i="10"/>
  <c r="J213" i="10"/>
  <c r="J225" i="10"/>
  <c r="J237" i="10"/>
  <c r="J249" i="10"/>
  <c r="J261" i="10"/>
  <c r="J273" i="10"/>
  <c r="J285" i="10"/>
  <c r="J297" i="10"/>
  <c r="J309" i="10"/>
  <c r="J321" i="10"/>
  <c r="J333" i="10"/>
  <c r="J345" i="10"/>
  <c r="J357" i="10"/>
  <c r="J369" i="10"/>
  <c r="J381" i="10"/>
  <c r="J393" i="10"/>
  <c r="J405" i="10"/>
  <c r="J417" i="10"/>
  <c r="J429" i="10"/>
  <c r="J441" i="10"/>
  <c r="J453" i="10"/>
  <c r="J465" i="10"/>
  <c r="J477" i="10"/>
  <c r="J489" i="10"/>
  <c r="J501" i="10"/>
  <c r="J513" i="10"/>
  <c r="J525" i="10"/>
  <c r="J537" i="10"/>
  <c r="J87" i="10"/>
  <c r="J190" i="10"/>
  <c r="J358" i="10"/>
  <c r="J454" i="10"/>
  <c r="J538" i="10"/>
  <c r="J88" i="10"/>
  <c r="J179" i="10"/>
  <c r="J251" i="10"/>
  <c r="J311" i="10"/>
  <c r="J395" i="10"/>
  <c r="J479" i="10"/>
  <c r="J63" i="10"/>
  <c r="J155" i="10"/>
  <c r="J252" i="10"/>
  <c r="J312" i="10"/>
  <c r="J360" i="10"/>
  <c r="J420" i="10"/>
  <c r="J504" i="10"/>
  <c r="J12" i="10"/>
  <c r="J104" i="10"/>
  <c r="J193" i="10"/>
  <c r="J289" i="10"/>
  <c r="J361" i="10"/>
  <c r="J457" i="10"/>
  <c r="J529" i="10"/>
  <c r="J52" i="10"/>
  <c r="J144" i="10"/>
  <c r="J242" i="10"/>
  <c r="J314" i="10"/>
  <c r="J74" i="10"/>
  <c r="J202" i="10"/>
  <c r="J334" i="10"/>
  <c r="J442" i="10"/>
  <c r="J23" i="10"/>
  <c r="J101" i="10"/>
  <c r="J191" i="10"/>
  <c r="J275" i="10"/>
  <c r="J347" i="10"/>
  <c r="J443" i="10"/>
  <c r="J527" i="10"/>
  <c r="J89" i="10"/>
  <c r="J192" i="10"/>
  <c r="J276" i="10"/>
  <c r="J372" i="10"/>
  <c r="J456" i="10"/>
  <c r="J64" i="10"/>
  <c r="J156" i="10"/>
  <c r="J253" i="10"/>
  <c r="J337" i="10"/>
  <c r="J421" i="10"/>
  <c r="J505" i="10"/>
  <c r="J13" i="10"/>
  <c r="J118" i="10"/>
  <c r="J218" i="10"/>
  <c r="J266" i="10"/>
  <c r="J40" i="10"/>
  <c r="J195" i="10"/>
  <c r="J339" i="10"/>
  <c r="J422" i="10"/>
  <c r="J494" i="10"/>
  <c r="J303" i="10"/>
  <c r="J410" i="10"/>
  <c r="J27" i="10"/>
  <c r="J53" i="10"/>
  <c r="J207" i="10"/>
  <c r="J350" i="10"/>
  <c r="J423" i="10"/>
  <c r="J495" i="10"/>
  <c r="J80" i="10"/>
  <c r="J363" i="10"/>
  <c r="J507" i="10"/>
  <c r="J386" i="10"/>
  <c r="J531" i="10"/>
  <c r="J398" i="10"/>
  <c r="J14" i="10"/>
  <c r="J482" i="10"/>
  <c r="J183" i="10"/>
  <c r="J66" i="10"/>
  <c r="J219" i="10"/>
  <c r="J351" i="10"/>
  <c r="J434" i="10"/>
  <c r="J506" i="10"/>
  <c r="J231" i="10"/>
  <c r="J435" i="10"/>
  <c r="J119" i="10"/>
  <c r="J458" i="10"/>
  <c r="J279" i="10"/>
  <c r="J291" i="10"/>
  <c r="J158" i="10"/>
  <c r="J315" i="10"/>
  <c r="J399" i="10"/>
  <c r="J411" i="10"/>
  <c r="J93" i="10"/>
  <c r="J243" i="10"/>
  <c r="J374" i="10"/>
  <c r="J446" i="10"/>
  <c r="J518" i="10"/>
  <c r="J267" i="10"/>
  <c r="J387" i="10"/>
  <c r="J145" i="10"/>
  <c r="J542" i="10"/>
  <c r="J471" i="10"/>
  <c r="J327" i="10"/>
  <c r="J106" i="10"/>
  <c r="J255" i="10"/>
  <c r="J375" i="10"/>
  <c r="J447" i="10"/>
  <c r="J519" i="10"/>
  <c r="J530" i="10"/>
  <c r="J132" i="10"/>
  <c r="J459" i="10"/>
  <c r="J470" i="10"/>
  <c r="J543" i="10"/>
  <c r="J171" i="10"/>
  <c r="J483" i="10"/>
  <c r="L12" i="10"/>
  <c r="L24" i="10"/>
  <c r="L36" i="10"/>
  <c r="L48" i="10"/>
  <c r="L60" i="10"/>
  <c r="L72" i="10"/>
  <c r="L84" i="10"/>
  <c r="L96" i="10"/>
  <c r="L108" i="10"/>
  <c r="L120" i="10"/>
  <c r="L132" i="10"/>
  <c r="L144" i="10"/>
  <c r="L156" i="10"/>
  <c r="L168" i="10"/>
  <c r="L180" i="10"/>
  <c r="L192" i="10"/>
  <c r="L204" i="10"/>
  <c r="L216" i="10"/>
  <c r="L228" i="10"/>
  <c r="L240" i="10"/>
  <c r="L252" i="10"/>
  <c r="L264" i="10"/>
  <c r="L276" i="10"/>
  <c r="L288" i="10"/>
  <c r="L300" i="10"/>
  <c r="L312" i="10"/>
  <c r="L324" i="10"/>
  <c r="L336" i="10"/>
  <c r="L348" i="10"/>
  <c r="L360" i="10"/>
  <c r="L372" i="10"/>
  <c r="L384" i="10"/>
  <c r="L396" i="10"/>
  <c r="L408" i="10"/>
  <c r="L420" i="10"/>
  <c r="L432" i="10"/>
  <c r="L444" i="10"/>
  <c r="L456" i="10"/>
  <c r="L468" i="10"/>
  <c r="L480" i="10"/>
  <c r="L492" i="10"/>
  <c r="L504" i="10"/>
  <c r="L516" i="10"/>
  <c r="L528" i="10"/>
  <c r="L540" i="10"/>
  <c r="L13" i="10"/>
  <c r="L25" i="10"/>
  <c r="L37" i="10"/>
  <c r="L49" i="10"/>
  <c r="L61" i="10"/>
  <c r="L73" i="10"/>
  <c r="L85" i="10"/>
  <c r="L97" i="10"/>
  <c r="L109" i="10"/>
  <c r="L121" i="10"/>
  <c r="L133" i="10"/>
  <c r="L145" i="10"/>
  <c r="L157" i="10"/>
  <c r="L169" i="10"/>
  <c r="L181" i="10"/>
  <c r="L193" i="10"/>
  <c r="L205" i="10"/>
  <c r="L217" i="10"/>
  <c r="L14" i="10"/>
  <c r="L26" i="10"/>
  <c r="L38" i="10"/>
  <c r="L50" i="10"/>
  <c r="L62" i="10"/>
  <c r="L74" i="10"/>
  <c r="L86" i="10"/>
  <c r="L98" i="10"/>
  <c r="L110" i="10"/>
  <c r="L122" i="10"/>
  <c r="L134" i="10"/>
  <c r="L146" i="10"/>
  <c r="L158" i="10"/>
  <c r="L170" i="10"/>
  <c r="L182" i="10"/>
  <c r="L194" i="10"/>
  <c r="L206" i="10"/>
  <c r="L218" i="10"/>
  <c r="L3" i="10"/>
  <c r="L15" i="10"/>
  <c r="L27" i="10"/>
  <c r="L39" i="10"/>
  <c r="L51" i="10"/>
  <c r="L63" i="10"/>
  <c r="L75" i="10"/>
  <c r="L87" i="10"/>
  <c r="L99" i="10"/>
  <c r="L111" i="10"/>
  <c r="L123" i="10"/>
  <c r="L135" i="10"/>
  <c r="L147" i="10"/>
  <c r="L159" i="10"/>
  <c r="L171" i="10"/>
  <c r="L183" i="10"/>
  <c r="L195" i="10"/>
  <c r="L207" i="10"/>
  <c r="L219" i="10"/>
  <c r="L231" i="10"/>
  <c r="L4" i="10"/>
  <c r="L16" i="10"/>
  <c r="L28" i="10"/>
  <c r="L40" i="10"/>
  <c r="L52" i="10"/>
  <c r="L64" i="10"/>
  <c r="L76" i="10"/>
  <c r="L88" i="10"/>
  <c r="L100" i="10"/>
  <c r="L112" i="10"/>
  <c r="L124" i="10"/>
  <c r="L136" i="10"/>
  <c r="L148" i="10"/>
  <c r="L160" i="10"/>
  <c r="L172" i="10"/>
  <c r="L18" i="10"/>
  <c r="L35" i="10"/>
  <c r="L57" i="10"/>
  <c r="L79" i="10"/>
  <c r="L101" i="10"/>
  <c r="L118" i="10"/>
  <c r="L140" i="10"/>
  <c r="L162" i="10"/>
  <c r="L179" i="10"/>
  <c r="L199" i="10"/>
  <c r="L215" i="10"/>
  <c r="L233" i="10"/>
  <c r="L246" i="10"/>
  <c r="L259" i="10"/>
  <c r="L272" i="10"/>
  <c r="L285" i="10"/>
  <c r="L298" i="10"/>
  <c r="L311" i="10"/>
  <c r="L325" i="10"/>
  <c r="L338" i="10"/>
  <c r="L351" i="10"/>
  <c r="L364" i="10"/>
  <c r="L377" i="10"/>
  <c r="L390" i="10"/>
  <c r="L403" i="10"/>
  <c r="L416" i="10"/>
  <c r="L429" i="10"/>
  <c r="L442" i="10"/>
  <c r="L455" i="10"/>
  <c r="L469" i="10"/>
  <c r="L482" i="10"/>
  <c r="L495" i="10"/>
  <c r="L508" i="10"/>
  <c r="L521" i="10"/>
  <c r="L534" i="10"/>
  <c r="L547" i="10"/>
  <c r="L279" i="10"/>
  <c r="L462" i="10"/>
  <c r="L69" i="10"/>
  <c r="L241" i="10"/>
  <c r="L332" i="10"/>
  <c r="L424" i="10"/>
  <c r="L515" i="10"/>
  <c r="L92" i="10"/>
  <c r="L227" i="10"/>
  <c r="L333" i="10"/>
  <c r="L477" i="10"/>
  <c r="L32" i="10"/>
  <c r="L176" i="10"/>
  <c r="L282" i="10"/>
  <c r="L400" i="10"/>
  <c r="L491" i="10"/>
  <c r="L94" i="10"/>
  <c r="L309" i="10"/>
  <c r="L401" i="10"/>
  <c r="L479" i="10"/>
  <c r="L19" i="10"/>
  <c r="L41" i="10"/>
  <c r="L58" i="10"/>
  <c r="L80" i="10"/>
  <c r="L102" i="10"/>
  <c r="L119" i="10"/>
  <c r="L141" i="10"/>
  <c r="L163" i="10"/>
  <c r="L184" i="10"/>
  <c r="L200" i="10"/>
  <c r="L220" i="10"/>
  <c r="L234" i="10"/>
  <c r="L247" i="10"/>
  <c r="L260" i="10"/>
  <c r="L273" i="10"/>
  <c r="L286" i="10"/>
  <c r="L299" i="10"/>
  <c r="L313" i="10"/>
  <c r="L326" i="10"/>
  <c r="L339" i="10"/>
  <c r="L352" i="10"/>
  <c r="L365" i="10"/>
  <c r="L378" i="10"/>
  <c r="L391" i="10"/>
  <c r="L404" i="10"/>
  <c r="L417" i="10"/>
  <c r="L430" i="10"/>
  <c r="L443" i="10"/>
  <c r="L457" i="10"/>
  <c r="L470" i="10"/>
  <c r="L483" i="10"/>
  <c r="L496" i="10"/>
  <c r="L509" i="10"/>
  <c r="L522" i="10"/>
  <c r="L535" i="10"/>
  <c r="L253" i="10"/>
  <c r="L397" i="10"/>
  <c r="L501" i="10"/>
  <c r="L8" i="10"/>
  <c r="L174" i="10"/>
  <c r="L280" i="10"/>
  <c r="L358" i="10"/>
  <c r="L437" i="10"/>
  <c r="L529" i="10"/>
  <c r="L9" i="10"/>
  <c r="L191" i="10"/>
  <c r="L320" i="10"/>
  <c r="L451" i="10"/>
  <c r="L530" i="10"/>
  <c r="L54" i="10"/>
  <c r="L196" i="10"/>
  <c r="L321" i="10"/>
  <c r="L413" i="10"/>
  <c r="L505" i="10"/>
  <c r="L55" i="10"/>
  <c r="L116" i="10"/>
  <c r="L197" i="10"/>
  <c r="L257" i="10"/>
  <c r="L349" i="10"/>
  <c r="L427" i="10"/>
  <c r="L493" i="10"/>
  <c r="L545" i="10"/>
  <c r="L20" i="10"/>
  <c r="L42" i="10"/>
  <c r="L59" i="10"/>
  <c r="L81" i="10"/>
  <c r="L103" i="10"/>
  <c r="L125" i="10"/>
  <c r="L142" i="10"/>
  <c r="L164" i="10"/>
  <c r="L185" i="10"/>
  <c r="L201" i="10"/>
  <c r="L221" i="10"/>
  <c r="L235" i="10"/>
  <c r="L248" i="10"/>
  <c r="L261" i="10"/>
  <c r="L274" i="10"/>
  <c r="L287" i="10"/>
  <c r="L301" i="10"/>
  <c r="L314" i="10"/>
  <c r="L327" i="10"/>
  <c r="L340" i="10"/>
  <c r="L353" i="10"/>
  <c r="L366" i="10"/>
  <c r="L379" i="10"/>
  <c r="L392" i="10"/>
  <c r="L405" i="10"/>
  <c r="L418" i="10"/>
  <c r="L431" i="10"/>
  <c r="L445" i="10"/>
  <c r="L458" i="10"/>
  <c r="L471" i="10"/>
  <c r="L484" i="10"/>
  <c r="L497" i="10"/>
  <c r="L510" i="10"/>
  <c r="L523" i="10"/>
  <c r="L536" i="10"/>
  <c r="L305" i="10"/>
  <c r="L488" i="10"/>
  <c r="L30" i="10"/>
  <c r="L130" i="10"/>
  <c r="L190" i="10"/>
  <c r="L267" i="10"/>
  <c r="L319" i="10"/>
  <c r="L385" i="10"/>
  <c r="L489" i="10"/>
  <c r="L114" i="10"/>
  <c r="L175" i="10"/>
  <c r="L242" i="10"/>
  <c r="L307" i="10"/>
  <c r="L359" i="10"/>
  <c r="L399" i="10"/>
  <c r="L490" i="10"/>
  <c r="L10" i="10"/>
  <c r="L137" i="10"/>
  <c r="L295" i="10"/>
  <c r="L426" i="10"/>
  <c r="L531" i="10"/>
  <c r="L177" i="10"/>
  <c r="L283" i="10"/>
  <c r="L388" i="10"/>
  <c r="L519" i="10"/>
  <c r="L21" i="10"/>
  <c r="L43" i="10"/>
  <c r="L65" i="10"/>
  <c r="L82" i="10"/>
  <c r="L104" i="10"/>
  <c r="L126" i="10"/>
  <c r="L143" i="10"/>
  <c r="L165" i="10"/>
  <c r="L186" i="10"/>
  <c r="L202" i="10"/>
  <c r="L222" i="10"/>
  <c r="L236" i="10"/>
  <c r="L249" i="10"/>
  <c r="L262" i="10"/>
  <c r="L275" i="10"/>
  <c r="L289" i="10"/>
  <c r="L302" i="10"/>
  <c r="L315" i="10"/>
  <c r="L328" i="10"/>
  <c r="L341" i="10"/>
  <c r="L354" i="10"/>
  <c r="L367" i="10"/>
  <c r="L380" i="10"/>
  <c r="L393" i="10"/>
  <c r="L406" i="10"/>
  <c r="L419" i="10"/>
  <c r="L433" i="10"/>
  <c r="L446" i="10"/>
  <c r="L459" i="10"/>
  <c r="L472" i="10"/>
  <c r="L485" i="10"/>
  <c r="L498" i="10"/>
  <c r="L511" i="10"/>
  <c r="L524" i="10"/>
  <c r="L537" i="10"/>
  <c r="L331" i="10"/>
  <c r="L514" i="10"/>
  <c r="L113" i="10"/>
  <c r="L226" i="10"/>
  <c r="L293" i="10"/>
  <c r="L411" i="10"/>
  <c r="L502" i="10"/>
  <c r="L53" i="10"/>
  <c r="L211" i="10"/>
  <c r="L294" i="10"/>
  <c r="L346" i="10"/>
  <c r="L386" i="10"/>
  <c r="L464" i="10"/>
  <c r="L115" i="10"/>
  <c r="L269" i="10"/>
  <c r="L374" i="10"/>
  <c r="L465" i="10"/>
  <c r="L544" i="10"/>
  <c r="L33" i="10"/>
  <c r="L213" i="10"/>
  <c r="L296" i="10"/>
  <c r="L375" i="10"/>
  <c r="L466" i="10"/>
  <c r="L5" i="10"/>
  <c r="L22" i="10"/>
  <c r="L44" i="10"/>
  <c r="L66" i="10"/>
  <c r="L83" i="10"/>
  <c r="L105" i="10"/>
  <c r="L127" i="10"/>
  <c r="L149" i="10"/>
  <c r="L166" i="10"/>
  <c r="L187" i="10"/>
  <c r="L203" i="10"/>
  <c r="L223" i="10"/>
  <c r="L237" i="10"/>
  <c r="L250" i="10"/>
  <c r="L263" i="10"/>
  <c r="L277" i="10"/>
  <c r="L290" i="10"/>
  <c r="L303" i="10"/>
  <c r="L316" i="10"/>
  <c r="L329" i="10"/>
  <c r="L342" i="10"/>
  <c r="L355" i="10"/>
  <c r="L368" i="10"/>
  <c r="L381" i="10"/>
  <c r="L394" i="10"/>
  <c r="L407" i="10"/>
  <c r="L421" i="10"/>
  <c r="L434" i="10"/>
  <c r="L447" i="10"/>
  <c r="L460" i="10"/>
  <c r="L473" i="10"/>
  <c r="L486" i="10"/>
  <c r="L499" i="10"/>
  <c r="L512" i="10"/>
  <c r="L525" i="10"/>
  <c r="L538" i="10"/>
  <c r="L292" i="10"/>
  <c r="L449" i="10"/>
  <c r="L47" i="10"/>
  <c r="L210" i="10"/>
  <c r="L306" i="10"/>
  <c r="L398" i="10"/>
  <c r="L463" i="10"/>
  <c r="L31" i="10"/>
  <c r="L153" i="10"/>
  <c r="L255" i="10"/>
  <c r="L373" i="10"/>
  <c r="L438" i="10"/>
  <c r="L503" i="10"/>
  <c r="L93" i="10"/>
  <c r="L212" i="10"/>
  <c r="L243" i="10"/>
  <c r="L308" i="10"/>
  <c r="L334" i="10"/>
  <c r="L387" i="10"/>
  <c r="L478" i="10"/>
  <c r="L138" i="10"/>
  <c r="L322" i="10"/>
  <c r="L414" i="10"/>
  <c r="L532" i="10"/>
  <c r="L6" i="10"/>
  <c r="L23" i="10"/>
  <c r="L45" i="10"/>
  <c r="L67" i="10"/>
  <c r="L89" i="10"/>
  <c r="L106" i="10"/>
  <c r="L128" i="10"/>
  <c r="L150" i="10"/>
  <c r="L167" i="10"/>
  <c r="L188" i="10"/>
  <c r="L208" i="10"/>
  <c r="L224" i="10"/>
  <c r="L238" i="10"/>
  <c r="L251" i="10"/>
  <c r="L265" i="10"/>
  <c r="L278" i="10"/>
  <c r="L291" i="10"/>
  <c r="L304" i="10"/>
  <c r="L317" i="10"/>
  <c r="L330" i="10"/>
  <c r="L343" i="10"/>
  <c r="L356" i="10"/>
  <c r="L369" i="10"/>
  <c r="L382" i="10"/>
  <c r="L395" i="10"/>
  <c r="L409" i="10"/>
  <c r="L422" i="10"/>
  <c r="L435" i="10"/>
  <c r="L448" i="10"/>
  <c r="L461" i="10"/>
  <c r="L474" i="10"/>
  <c r="L487" i="10"/>
  <c r="L500" i="10"/>
  <c r="L513" i="10"/>
  <c r="L526" i="10"/>
  <c r="L539" i="10"/>
  <c r="L90" i="10"/>
  <c r="L318" i="10"/>
  <c r="L383" i="10"/>
  <c r="L423" i="10"/>
  <c r="L475" i="10"/>
  <c r="L541" i="10"/>
  <c r="L91" i="10"/>
  <c r="L254" i="10"/>
  <c r="L345" i="10"/>
  <c r="L450" i="10"/>
  <c r="L542" i="10"/>
  <c r="L70" i="10"/>
  <c r="L281" i="10"/>
  <c r="L425" i="10"/>
  <c r="L517" i="10"/>
  <c r="L71" i="10"/>
  <c r="L229" i="10"/>
  <c r="L347" i="10"/>
  <c r="L452" i="10"/>
  <c r="L77" i="10"/>
  <c r="L155" i="10"/>
  <c r="L230" i="10"/>
  <c r="L270" i="10"/>
  <c r="L335" i="10"/>
  <c r="L440" i="10"/>
  <c r="L506" i="10"/>
  <c r="L7" i="10"/>
  <c r="L29" i="10"/>
  <c r="L46" i="10"/>
  <c r="L68" i="10"/>
  <c r="L107" i="10"/>
  <c r="L129" i="10"/>
  <c r="L151" i="10"/>
  <c r="L173" i="10"/>
  <c r="L189" i="10"/>
  <c r="L209" i="10"/>
  <c r="L225" i="10"/>
  <c r="L239" i="10"/>
  <c r="L266" i="10"/>
  <c r="L344" i="10"/>
  <c r="L357" i="10"/>
  <c r="L370" i="10"/>
  <c r="L410" i="10"/>
  <c r="L436" i="10"/>
  <c r="L527" i="10"/>
  <c r="L152" i="10"/>
  <c r="L371" i="10"/>
  <c r="L476" i="10"/>
  <c r="L131" i="10"/>
  <c r="L268" i="10"/>
  <c r="L412" i="10"/>
  <c r="L543" i="10"/>
  <c r="L154" i="10"/>
  <c r="L256" i="10"/>
  <c r="L361" i="10"/>
  <c r="L439" i="10"/>
  <c r="L518" i="10"/>
  <c r="L11" i="10"/>
  <c r="L244" i="10"/>
  <c r="L362" i="10"/>
  <c r="L453" i="10"/>
  <c r="L56" i="10"/>
  <c r="L271" i="10"/>
  <c r="L428" i="10"/>
  <c r="L245" i="10"/>
  <c r="L78" i="10"/>
  <c r="L284" i="10"/>
  <c r="L441" i="10"/>
  <c r="L310" i="10"/>
  <c r="L178" i="10"/>
  <c r="L507" i="10"/>
  <c r="L363" i="10"/>
  <c r="L376" i="10"/>
  <c r="L546" i="10"/>
  <c r="L95" i="10"/>
  <c r="L297" i="10"/>
  <c r="L454" i="10"/>
  <c r="L117" i="10"/>
  <c r="L467" i="10"/>
  <c r="L350" i="10"/>
  <c r="L402" i="10"/>
  <c r="L415" i="10"/>
  <c r="L139" i="10"/>
  <c r="L323" i="10"/>
  <c r="L481" i="10"/>
  <c r="L520" i="10"/>
  <c r="L214" i="10"/>
  <c r="L389" i="10"/>
  <c r="L258" i="10"/>
  <c r="L161" i="10"/>
  <c r="L337" i="10"/>
  <c r="L494" i="10"/>
  <c r="L198" i="10"/>
  <c r="L533" i="10"/>
  <c r="L232" i="10"/>
  <c r="L17" i="10"/>
  <c r="L34" i="10"/>
  <c r="N4" i="10"/>
  <c r="N16" i="10"/>
  <c r="N28" i="10"/>
  <c r="N40" i="10"/>
  <c r="N52" i="10"/>
  <c r="N5" i="10"/>
  <c r="N17" i="10"/>
  <c r="N29" i="10"/>
  <c r="N41" i="10"/>
  <c r="N53" i="10"/>
  <c r="N65" i="10"/>
  <c r="N77" i="10"/>
  <c r="N89" i="10"/>
  <c r="N101" i="10"/>
  <c r="N113" i="10"/>
  <c r="N125" i="10"/>
  <c r="N137" i="10"/>
  <c r="N149" i="10"/>
  <c r="N161" i="10"/>
  <c r="N173" i="10"/>
  <c r="N185" i="10"/>
  <c r="N197" i="10"/>
  <c r="N209" i="10"/>
  <c r="N221" i="10"/>
  <c r="N233" i="10"/>
  <c r="N245" i="10"/>
  <c r="N257" i="10"/>
  <c r="N269" i="10"/>
  <c r="N281" i="10"/>
  <c r="N293" i="10"/>
  <c r="N305" i="10"/>
  <c r="N317" i="10"/>
  <c r="N329" i="10"/>
  <c r="N341" i="10"/>
  <c r="N353" i="10"/>
  <c r="N365" i="10"/>
  <c r="N377" i="10"/>
  <c r="N389" i="10"/>
  <c r="N401" i="10"/>
  <c r="N413" i="10"/>
  <c r="N425" i="10"/>
  <c r="N437" i="10"/>
  <c r="N449" i="10"/>
  <c r="N461" i="10"/>
  <c r="N473" i="10"/>
  <c r="N485" i="10"/>
  <c r="N497" i="10"/>
  <c r="N509" i="10"/>
  <c r="N521" i="10"/>
  <c r="N533" i="10"/>
  <c r="N545" i="10"/>
  <c r="N6" i="10"/>
  <c r="N18" i="10"/>
  <c r="N30" i="10"/>
  <c r="N42" i="10"/>
  <c r="N54" i="10"/>
  <c r="N66" i="10"/>
  <c r="N78" i="10"/>
  <c r="N90" i="10"/>
  <c r="N102" i="10"/>
  <c r="N114" i="10"/>
  <c r="N126" i="10"/>
  <c r="N138" i="10"/>
  <c r="N150" i="10"/>
  <c r="N162" i="10"/>
  <c r="N174" i="10"/>
  <c r="N186" i="10"/>
  <c r="N198" i="10"/>
  <c r="N210" i="10"/>
  <c r="N222" i="10"/>
  <c r="N234" i="10"/>
  <c r="N246" i="10"/>
  <c r="N258" i="10"/>
  <c r="N270" i="10"/>
  <c r="N282" i="10"/>
  <c r="N294" i="10"/>
  <c r="N306" i="10"/>
  <c r="N318" i="10"/>
  <c r="N330" i="10"/>
  <c r="N342" i="10"/>
  <c r="N354" i="10"/>
  <c r="N366" i="10"/>
  <c r="N378" i="10"/>
  <c r="N390" i="10"/>
  <c r="N402" i="10"/>
  <c r="N414" i="10"/>
  <c r="N426" i="10"/>
  <c r="N438" i="10"/>
  <c r="N450" i="10"/>
  <c r="N462" i="10"/>
  <c r="N474" i="10"/>
  <c r="N486" i="10"/>
  <c r="N498" i="10"/>
  <c r="N510" i="10"/>
  <c r="N522" i="10"/>
  <c r="N534" i="10"/>
  <c r="N546" i="10"/>
  <c r="N7" i="10"/>
  <c r="N19" i="10"/>
  <c r="N31" i="10"/>
  <c r="N43" i="10"/>
  <c r="N55" i="10"/>
  <c r="N67" i="10"/>
  <c r="N79" i="10"/>
  <c r="N91" i="10"/>
  <c r="N103" i="10"/>
  <c r="N115" i="10"/>
  <c r="N127" i="10"/>
  <c r="N139" i="10"/>
  <c r="N151" i="10"/>
  <c r="N163" i="10"/>
  <c r="N175" i="10"/>
  <c r="N187" i="10"/>
  <c r="N199" i="10"/>
  <c r="N211" i="10"/>
  <c r="N223" i="10"/>
  <c r="N235" i="10"/>
  <c r="N247" i="10"/>
  <c r="N259" i="10"/>
  <c r="N271" i="10"/>
  <c r="N283" i="10"/>
  <c r="N295" i="10"/>
  <c r="N307" i="10"/>
  <c r="N319" i="10"/>
  <c r="N331" i="10"/>
  <c r="N343" i="10"/>
  <c r="N355" i="10"/>
  <c r="N367" i="10"/>
  <c r="N379" i="10"/>
  <c r="N391" i="10"/>
  <c r="N403" i="10"/>
  <c r="N415" i="10"/>
  <c r="N427" i="10"/>
  <c r="N439" i="10"/>
  <c r="N451" i="10"/>
  <c r="N463" i="10"/>
  <c r="N475" i="10"/>
  <c r="N487" i="10"/>
  <c r="N499" i="10"/>
  <c r="N511" i="10"/>
  <c r="N523" i="10"/>
  <c r="N535" i="10"/>
  <c r="N547" i="10"/>
  <c r="N8" i="10"/>
  <c r="N20" i="10"/>
  <c r="N32" i="10"/>
  <c r="N44" i="10"/>
  <c r="N56" i="10"/>
  <c r="N68" i="10"/>
  <c r="N80" i="10"/>
  <c r="N92" i="10"/>
  <c r="N104" i="10"/>
  <c r="N116" i="10"/>
  <c r="N128" i="10"/>
  <c r="N140" i="10"/>
  <c r="N152" i="10"/>
  <c r="N164" i="10"/>
  <c r="N176" i="10"/>
  <c r="N188" i="10"/>
  <c r="N200" i="10"/>
  <c r="N212" i="10"/>
  <c r="N224" i="10"/>
  <c r="N236" i="10"/>
  <c r="N248" i="10"/>
  <c r="N260" i="10"/>
  <c r="N272" i="10"/>
  <c r="N284" i="10"/>
  <c r="N296" i="10"/>
  <c r="N308" i="10"/>
  <c r="N320" i="10"/>
  <c r="N332" i="10"/>
  <c r="N344" i="10"/>
  <c r="N356" i="10"/>
  <c r="N368" i="10"/>
  <c r="N380" i="10"/>
  <c r="N392" i="10"/>
  <c r="N404" i="10"/>
  <c r="N416" i="10"/>
  <c r="N428" i="10"/>
  <c r="N440" i="10"/>
  <c r="N452" i="10"/>
  <c r="N464" i="10"/>
  <c r="N476" i="10"/>
  <c r="N488" i="10"/>
  <c r="N500" i="10"/>
  <c r="N512" i="10"/>
  <c r="N524" i="10"/>
  <c r="N536" i="10"/>
  <c r="N9" i="10"/>
  <c r="N21" i="10"/>
  <c r="N33" i="10"/>
  <c r="N45" i="10"/>
  <c r="N57" i="10"/>
  <c r="N69" i="10"/>
  <c r="N81" i="10"/>
  <c r="N93" i="10"/>
  <c r="N105" i="10"/>
  <c r="N117" i="10"/>
  <c r="N129" i="10"/>
  <c r="N141" i="10"/>
  <c r="N153" i="10"/>
  <c r="N165" i="10"/>
  <c r="N177" i="10"/>
  <c r="N189" i="10"/>
  <c r="N201" i="10"/>
  <c r="N213" i="10"/>
  <c r="N225" i="10"/>
  <c r="N237" i="10"/>
  <c r="N249" i="10"/>
  <c r="N261" i="10"/>
  <c r="N273" i="10"/>
  <c r="N285" i="10"/>
  <c r="N297" i="10"/>
  <c r="N309" i="10"/>
  <c r="N321" i="10"/>
  <c r="N333" i="10"/>
  <c r="N345" i="10"/>
  <c r="N357" i="10"/>
  <c r="N369" i="10"/>
  <c r="N381" i="10"/>
  <c r="N393" i="10"/>
  <c r="N405" i="10"/>
  <c r="N417" i="10"/>
  <c r="N429" i="10"/>
  <c r="N441" i="10"/>
  <c r="N453" i="10"/>
  <c r="N465" i="10"/>
  <c r="N477" i="10"/>
  <c r="N489" i="10"/>
  <c r="N501" i="10"/>
  <c r="N513" i="10"/>
  <c r="N525" i="10"/>
  <c r="N537" i="10"/>
  <c r="N25" i="10"/>
  <c r="N49" i="10"/>
  <c r="N11" i="10"/>
  <c r="N35" i="10"/>
  <c r="N59" i="10"/>
  <c r="N76" i="10"/>
  <c r="N12" i="10"/>
  <c r="N38" i="10"/>
  <c r="N64" i="10"/>
  <c r="N87" i="10"/>
  <c r="N109" i="10"/>
  <c r="N131" i="10"/>
  <c r="N148" i="10"/>
  <c r="N170" i="10"/>
  <c r="N192" i="10"/>
  <c r="N214" i="10"/>
  <c r="N231" i="10"/>
  <c r="N253" i="10"/>
  <c r="N275" i="10"/>
  <c r="N292" i="10"/>
  <c r="N314" i="10"/>
  <c r="N336" i="10"/>
  <c r="N358" i="10"/>
  <c r="N375" i="10"/>
  <c r="N397" i="10"/>
  <c r="N419" i="10"/>
  <c r="N436" i="10"/>
  <c r="N458" i="10"/>
  <c r="N480" i="10"/>
  <c r="N502" i="10"/>
  <c r="N519" i="10"/>
  <c r="N541" i="10"/>
  <c r="N120" i="10"/>
  <c r="N143" i="10"/>
  <c r="N304" i="10"/>
  <c r="N470" i="10"/>
  <c r="N144" i="10"/>
  <c r="N266" i="10"/>
  <c r="N432" i="10"/>
  <c r="N84" i="10"/>
  <c r="N250" i="10"/>
  <c r="N394" i="10"/>
  <c r="N85" i="10"/>
  <c r="N190" i="10"/>
  <c r="N229" i="10"/>
  <c r="N334" i="10"/>
  <c r="N456" i="10"/>
  <c r="N13" i="10"/>
  <c r="N39" i="10"/>
  <c r="N70" i="10"/>
  <c r="N88" i="10"/>
  <c r="N110" i="10"/>
  <c r="N132" i="10"/>
  <c r="N154" i="10"/>
  <c r="N171" i="10"/>
  <c r="N193" i="10"/>
  <c r="N215" i="10"/>
  <c r="N232" i="10"/>
  <c r="N254" i="10"/>
  <c r="N276" i="10"/>
  <c r="N298" i="10"/>
  <c r="N315" i="10"/>
  <c r="N337" i="10"/>
  <c r="N359" i="10"/>
  <c r="N376" i="10"/>
  <c r="N398" i="10"/>
  <c r="N420" i="10"/>
  <c r="N442" i="10"/>
  <c r="N459" i="10"/>
  <c r="N481" i="10"/>
  <c r="N503" i="10"/>
  <c r="N520" i="10"/>
  <c r="N542" i="10"/>
  <c r="N159" i="10"/>
  <c r="N182" i="10"/>
  <c r="N265" i="10"/>
  <c r="N409" i="10"/>
  <c r="N27" i="10"/>
  <c r="N205" i="10"/>
  <c r="N388" i="10"/>
  <c r="N123" i="10"/>
  <c r="N267" i="10"/>
  <c r="N411" i="10"/>
  <c r="N124" i="10"/>
  <c r="N268" i="10"/>
  <c r="N373" i="10"/>
  <c r="N517" i="10"/>
  <c r="N14" i="10"/>
  <c r="N46" i="10"/>
  <c r="N71" i="10"/>
  <c r="N94" i="10"/>
  <c r="N111" i="10"/>
  <c r="N133" i="10"/>
  <c r="N155" i="10"/>
  <c r="N172" i="10"/>
  <c r="N194" i="10"/>
  <c r="N216" i="10"/>
  <c r="N238" i="10"/>
  <c r="N255" i="10"/>
  <c r="N277" i="10"/>
  <c r="N299" i="10"/>
  <c r="N316" i="10"/>
  <c r="N338" i="10"/>
  <c r="N360" i="10"/>
  <c r="N382" i="10"/>
  <c r="N399" i="10"/>
  <c r="N421" i="10"/>
  <c r="N443" i="10"/>
  <c r="N460" i="10"/>
  <c r="N482" i="10"/>
  <c r="N504" i="10"/>
  <c r="N526" i="10"/>
  <c r="N543" i="10"/>
  <c r="N75" i="10"/>
  <c r="N99" i="10"/>
  <c r="N243" i="10"/>
  <c r="N370" i="10"/>
  <c r="N492" i="10"/>
  <c r="N122" i="10"/>
  <c r="N227" i="10"/>
  <c r="N310" i="10"/>
  <c r="N371" i="10"/>
  <c r="N454" i="10"/>
  <c r="N532" i="10"/>
  <c r="N34" i="10"/>
  <c r="N106" i="10"/>
  <c r="N184" i="10"/>
  <c r="N350" i="10"/>
  <c r="N472" i="10"/>
  <c r="N168" i="10"/>
  <c r="N495" i="10"/>
  <c r="N15" i="10"/>
  <c r="N47" i="10"/>
  <c r="N72" i="10"/>
  <c r="N95" i="10"/>
  <c r="N112" i="10"/>
  <c r="N134" i="10"/>
  <c r="N156" i="10"/>
  <c r="N178" i="10"/>
  <c r="N195" i="10"/>
  <c r="N217" i="10"/>
  <c r="N239" i="10"/>
  <c r="N256" i="10"/>
  <c r="N278" i="10"/>
  <c r="N300" i="10"/>
  <c r="N322" i="10"/>
  <c r="N339" i="10"/>
  <c r="N361" i="10"/>
  <c r="N383" i="10"/>
  <c r="N400" i="10"/>
  <c r="N422" i="10"/>
  <c r="N444" i="10"/>
  <c r="N466" i="10"/>
  <c r="N483" i="10"/>
  <c r="N505" i="10"/>
  <c r="N527" i="10"/>
  <c r="N544" i="10"/>
  <c r="N51" i="10"/>
  <c r="N121" i="10"/>
  <c r="N226" i="10"/>
  <c r="N348" i="10"/>
  <c r="N431" i="10"/>
  <c r="N531" i="10"/>
  <c r="N100" i="10"/>
  <c r="N244" i="10"/>
  <c r="N410" i="10"/>
  <c r="N206" i="10"/>
  <c r="N372" i="10"/>
  <c r="N494" i="10"/>
  <c r="N538" i="10"/>
  <c r="N62" i="10"/>
  <c r="N412" i="10"/>
  <c r="N22" i="10"/>
  <c r="N48" i="10"/>
  <c r="N73" i="10"/>
  <c r="N96" i="10"/>
  <c r="N118" i="10"/>
  <c r="N135" i="10"/>
  <c r="N157" i="10"/>
  <c r="N179" i="10"/>
  <c r="N196" i="10"/>
  <c r="N218" i="10"/>
  <c r="N240" i="10"/>
  <c r="N262" i="10"/>
  <c r="N279" i="10"/>
  <c r="N301" i="10"/>
  <c r="N323" i="10"/>
  <c r="N340" i="10"/>
  <c r="N362" i="10"/>
  <c r="N384" i="10"/>
  <c r="N406" i="10"/>
  <c r="N423" i="10"/>
  <c r="N445" i="10"/>
  <c r="N467" i="10"/>
  <c r="N484" i="10"/>
  <c r="N506" i="10"/>
  <c r="N528" i="10"/>
  <c r="N98" i="10"/>
  <c r="N26" i="10"/>
  <c r="N160" i="10"/>
  <c r="N287" i="10"/>
  <c r="N448" i="10"/>
  <c r="N60" i="10"/>
  <c r="N183" i="10"/>
  <c r="N349" i="10"/>
  <c r="N493" i="10"/>
  <c r="N167" i="10"/>
  <c r="N289" i="10"/>
  <c r="N433" i="10"/>
  <c r="N3" i="10"/>
  <c r="N107" i="10"/>
  <c r="N207" i="10"/>
  <c r="N251" i="10"/>
  <c r="N351" i="10"/>
  <c r="N478" i="10"/>
  <c r="N23" i="10"/>
  <c r="N50" i="10"/>
  <c r="N74" i="10"/>
  <c r="N97" i="10"/>
  <c r="N119" i="10"/>
  <c r="N136" i="10"/>
  <c r="N158" i="10"/>
  <c r="N180" i="10"/>
  <c r="N202" i="10"/>
  <c r="N219" i="10"/>
  <c r="N241" i="10"/>
  <c r="N263" i="10"/>
  <c r="N280" i="10"/>
  <c r="N302" i="10"/>
  <c r="N324" i="10"/>
  <c r="N346" i="10"/>
  <c r="N363" i="10"/>
  <c r="N385" i="10"/>
  <c r="N407" i="10"/>
  <c r="N424" i="10"/>
  <c r="N446" i="10"/>
  <c r="N468" i="10"/>
  <c r="N490" i="10"/>
  <c r="N507" i="10"/>
  <c r="N529" i="10"/>
  <c r="N58" i="10"/>
  <c r="N204" i="10"/>
  <c r="N326" i="10"/>
  <c r="N387" i="10"/>
  <c r="N514" i="10"/>
  <c r="N83" i="10"/>
  <c r="N288" i="10"/>
  <c r="N471" i="10"/>
  <c r="N145" i="10"/>
  <c r="N311" i="10"/>
  <c r="N455" i="10"/>
  <c r="N146" i="10"/>
  <c r="N312" i="10"/>
  <c r="N395" i="10"/>
  <c r="N539" i="10"/>
  <c r="N24" i="10"/>
  <c r="N142" i="10"/>
  <c r="N181" i="10"/>
  <c r="N203" i="10"/>
  <c r="N220" i="10"/>
  <c r="N242" i="10"/>
  <c r="N264" i="10"/>
  <c r="N286" i="10"/>
  <c r="N303" i="10"/>
  <c r="N325" i="10"/>
  <c r="N347" i="10"/>
  <c r="N364" i="10"/>
  <c r="N386" i="10"/>
  <c r="N408" i="10"/>
  <c r="N430" i="10"/>
  <c r="N447" i="10"/>
  <c r="N469" i="10"/>
  <c r="N491" i="10"/>
  <c r="N508" i="10"/>
  <c r="N530" i="10"/>
  <c r="N82" i="10"/>
  <c r="N166" i="10"/>
  <c r="N327" i="10"/>
  <c r="N515" i="10"/>
  <c r="N61" i="10"/>
  <c r="N228" i="10"/>
  <c r="N328" i="10"/>
  <c r="N516" i="10"/>
  <c r="N36" i="10"/>
  <c r="N290" i="10"/>
  <c r="N434" i="10"/>
  <c r="N108" i="10"/>
  <c r="N352" i="10"/>
  <c r="N10" i="10"/>
  <c r="N86" i="10"/>
  <c r="N130" i="10"/>
  <c r="N374" i="10"/>
  <c r="N418" i="10"/>
  <c r="N230" i="10"/>
  <c r="N63" i="10"/>
  <c r="N147" i="10"/>
  <c r="N396" i="10"/>
  <c r="N169" i="10"/>
  <c r="N479" i="10"/>
  <c r="N518" i="10"/>
  <c r="N313" i="10"/>
  <c r="N274" i="10"/>
  <c r="N335" i="10"/>
  <c r="N191" i="10"/>
  <c r="N435" i="10"/>
  <c r="N496" i="10"/>
  <c r="N37" i="10"/>
  <c r="N208" i="10"/>
  <c r="N457" i="10"/>
  <c r="N252" i="10"/>
  <c r="N291" i="10"/>
  <c r="N540" i="10"/>
  <c r="R12" i="10"/>
  <c r="R24" i="10"/>
  <c r="R36" i="10"/>
  <c r="R48" i="10"/>
  <c r="R60" i="10"/>
  <c r="R72" i="10"/>
  <c r="R84" i="10"/>
  <c r="R96" i="10"/>
  <c r="R108" i="10"/>
  <c r="R120" i="10"/>
  <c r="R132" i="10"/>
  <c r="R144" i="10"/>
  <c r="R156" i="10"/>
  <c r="R168" i="10"/>
  <c r="R180" i="10"/>
  <c r="R192" i="10"/>
  <c r="R204" i="10"/>
  <c r="R216" i="10"/>
  <c r="R228" i="10"/>
  <c r="R240" i="10"/>
  <c r="R252" i="10"/>
  <c r="R264" i="10"/>
  <c r="R276" i="10"/>
  <c r="R288" i="10"/>
  <c r="R300" i="10"/>
  <c r="R312" i="10"/>
  <c r="R324" i="10"/>
  <c r="R336" i="10"/>
  <c r="R348" i="10"/>
  <c r="R360" i="10"/>
  <c r="R372" i="10"/>
  <c r="R384" i="10"/>
  <c r="R396" i="10"/>
  <c r="R408" i="10"/>
  <c r="R420" i="10"/>
  <c r="R3" i="10"/>
  <c r="R16" i="10"/>
  <c r="R29" i="10"/>
  <c r="R42" i="10"/>
  <c r="R55" i="10"/>
  <c r="R68" i="10"/>
  <c r="R81" i="10"/>
  <c r="R94" i="10"/>
  <c r="R107" i="10"/>
  <c r="R121" i="10"/>
  <c r="R134" i="10"/>
  <c r="R147" i="10"/>
  <c r="R160" i="10"/>
  <c r="R173" i="10"/>
  <c r="R186" i="10"/>
  <c r="R199" i="10"/>
  <c r="R212" i="10"/>
  <c r="R225" i="10"/>
  <c r="R238" i="10"/>
  <c r="R251" i="10"/>
  <c r="R265" i="10"/>
  <c r="R278" i="10"/>
  <c r="R291" i="10"/>
  <c r="R304" i="10"/>
  <c r="R317" i="10"/>
  <c r="R330" i="10"/>
  <c r="R343" i="10"/>
  <c r="R356" i="10"/>
  <c r="R369" i="10"/>
  <c r="R382" i="10"/>
  <c r="R395" i="10"/>
  <c r="R409" i="10"/>
  <c r="R422" i="10"/>
  <c r="R434" i="10"/>
  <c r="R446" i="10"/>
  <c r="R458" i="10"/>
  <c r="R470" i="10"/>
  <c r="R482" i="10"/>
  <c r="R494" i="10"/>
  <c r="R506" i="10"/>
  <c r="R518" i="10"/>
  <c r="R530" i="10"/>
  <c r="R542" i="10"/>
  <c r="R4" i="10"/>
  <c r="R17" i="10"/>
  <c r="R30" i="10"/>
  <c r="R43" i="10"/>
  <c r="R56" i="10"/>
  <c r="R69" i="10"/>
  <c r="R82" i="10"/>
  <c r="R95" i="10"/>
  <c r="R109" i="10"/>
  <c r="R122" i="10"/>
  <c r="R135" i="10"/>
  <c r="R148" i="10"/>
  <c r="R161" i="10"/>
  <c r="R174" i="10"/>
  <c r="R187" i="10"/>
  <c r="R200" i="10"/>
  <c r="R213" i="10"/>
  <c r="R226" i="10"/>
  <c r="R239" i="10"/>
  <c r="R253" i="10"/>
  <c r="R266" i="10"/>
  <c r="R279" i="10"/>
  <c r="R292" i="10"/>
  <c r="R305" i="10"/>
  <c r="R318" i="10"/>
  <c r="R331" i="10"/>
  <c r="R344" i="10"/>
  <c r="R357" i="10"/>
  <c r="R370" i="10"/>
  <c r="R383" i="10"/>
  <c r="R397" i="10"/>
  <c r="R410" i="10"/>
  <c r="R423" i="10"/>
  <c r="R435" i="10"/>
  <c r="R447" i="10"/>
  <c r="R459" i="10"/>
  <c r="R471" i="10"/>
  <c r="R483" i="10"/>
  <c r="R495" i="10"/>
  <c r="R507" i="10"/>
  <c r="R519" i="10"/>
  <c r="R531" i="10"/>
  <c r="R543" i="10"/>
  <c r="R5" i="10"/>
  <c r="R18" i="10"/>
  <c r="R31" i="10"/>
  <c r="R44" i="10"/>
  <c r="R57" i="10"/>
  <c r="R70" i="10"/>
  <c r="R83" i="10"/>
  <c r="R97" i="10"/>
  <c r="R110" i="10"/>
  <c r="R123" i="10"/>
  <c r="R136" i="10"/>
  <c r="R149" i="10"/>
  <c r="R162" i="10"/>
  <c r="R175" i="10"/>
  <c r="R188" i="10"/>
  <c r="R201" i="10"/>
  <c r="R214" i="10"/>
  <c r="R227" i="10"/>
  <c r="R241" i="10"/>
  <c r="R254" i="10"/>
  <c r="R267" i="10"/>
  <c r="R280" i="10"/>
  <c r="R293" i="10"/>
  <c r="R306" i="10"/>
  <c r="R319" i="10"/>
  <c r="R332" i="10"/>
  <c r="R345" i="10"/>
  <c r="R358" i="10"/>
  <c r="R371" i="10"/>
  <c r="R385" i="10"/>
  <c r="R398" i="10"/>
  <c r="R411" i="10"/>
  <c r="R424" i="10"/>
  <c r="R436" i="10"/>
  <c r="R448" i="10"/>
  <c r="R460" i="10"/>
  <c r="R472" i="10"/>
  <c r="R484" i="10"/>
  <c r="R496" i="10"/>
  <c r="R508" i="10"/>
  <c r="R520" i="10"/>
  <c r="R532" i="10"/>
  <c r="R544" i="10"/>
  <c r="R6" i="10"/>
  <c r="R19" i="10"/>
  <c r="R32" i="10"/>
  <c r="R45" i="10"/>
  <c r="R58" i="10"/>
  <c r="R71" i="10"/>
  <c r="R85" i="10"/>
  <c r="R98" i="10"/>
  <c r="R111" i="10"/>
  <c r="R124" i="10"/>
  <c r="R137" i="10"/>
  <c r="R150" i="10"/>
  <c r="R163" i="10"/>
  <c r="R176" i="10"/>
  <c r="R189" i="10"/>
  <c r="R202" i="10"/>
  <c r="R215" i="10"/>
  <c r="R229" i="10"/>
  <c r="R242" i="10"/>
  <c r="R255" i="10"/>
  <c r="R268" i="10"/>
  <c r="R281" i="10"/>
  <c r="R294" i="10"/>
  <c r="R307" i="10"/>
  <c r="R320" i="10"/>
  <c r="R333" i="10"/>
  <c r="R346" i="10"/>
  <c r="R359" i="10"/>
  <c r="R373" i="10"/>
  <c r="R386" i="10"/>
  <c r="R399" i="10"/>
  <c r="R412" i="10"/>
  <c r="R425" i="10"/>
  <c r="R437" i="10"/>
  <c r="R449" i="10"/>
  <c r="R461" i="10"/>
  <c r="R473" i="10"/>
  <c r="R485" i="10"/>
  <c r="R497" i="10"/>
  <c r="R509" i="10"/>
  <c r="R521" i="10"/>
  <c r="R533" i="10"/>
  <c r="R545" i="10"/>
  <c r="R7" i="10"/>
  <c r="R20" i="10"/>
  <c r="R33" i="10"/>
  <c r="R46" i="10"/>
  <c r="R59" i="10"/>
  <c r="R73" i="10"/>
  <c r="R86" i="10"/>
  <c r="R99" i="10"/>
  <c r="R112" i="10"/>
  <c r="R125" i="10"/>
  <c r="R138" i="10"/>
  <c r="R151" i="10"/>
  <c r="R164" i="10"/>
  <c r="R177" i="10"/>
  <c r="R190" i="10"/>
  <c r="R203" i="10"/>
  <c r="R217" i="10"/>
  <c r="R230" i="10"/>
  <c r="R243" i="10"/>
  <c r="R256" i="10"/>
  <c r="R269" i="10"/>
  <c r="R282" i="10"/>
  <c r="R295" i="10"/>
  <c r="R308" i="10"/>
  <c r="R321" i="10"/>
  <c r="R334" i="10"/>
  <c r="R347" i="10"/>
  <c r="R361" i="10"/>
  <c r="R374" i="10"/>
  <c r="R387" i="10"/>
  <c r="R400" i="10"/>
  <c r="R413" i="10"/>
  <c r="R426" i="10"/>
  <c r="R438" i="10"/>
  <c r="R450" i="10"/>
  <c r="R462" i="10"/>
  <c r="R474" i="10"/>
  <c r="R486" i="10"/>
  <c r="R498" i="10"/>
  <c r="R510" i="10"/>
  <c r="R522" i="10"/>
  <c r="R534" i="10"/>
  <c r="R546" i="10"/>
  <c r="R8" i="10"/>
  <c r="R21" i="10"/>
  <c r="R34" i="10"/>
  <c r="R47" i="10"/>
  <c r="R61" i="10"/>
  <c r="R74" i="10"/>
  <c r="R87" i="10"/>
  <c r="R100" i="10"/>
  <c r="R113" i="10"/>
  <c r="R126" i="10"/>
  <c r="R139" i="10"/>
  <c r="R152" i="10"/>
  <c r="R165" i="10"/>
  <c r="R178" i="10"/>
  <c r="R191" i="10"/>
  <c r="R205" i="10"/>
  <c r="R218" i="10"/>
  <c r="R231" i="10"/>
  <c r="R244" i="10"/>
  <c r="R257" i="10"/>
  <c r="R270" i="10"/>
  <c r="R283" i="10"/>
  <c r="R296" i="10"/>
  <c r="R309" i="10"/>
  <c r="R322" i="10"/>
  <c r="R335" i="10"/>
  <c r="R349" i="10"/>
  <c r="R362" i="10"/>
  <c r="R375" i="10"/>
  <c r="R388" i="10"/>
  <c r="R401" i="10"/>
  <c r="R414" i="10"/>
  <c r="R427" i="10"/>
  <c r="R439" i="10"/>
  <c r="R451" i="10"/>
  <c r="R463" i="10"/>
  <c r="R475" i="10"/>
  <c r="R487" i="10"/>
  <c r="R499" i="10"/>
  <c r="R511" i="10"/>
  <c r="R523" i="10"/>
  <c r="R535" i="10"/>
  <c r="R547" i="10"/>
  <c r="R26" i="10"/>
  <c r="R52" i="10"/>
  <c r="R78" i="10"/>
  <c r="R104" i="10"/>
  <c r="R130" i="10"/>
  <c r="R157" i="10"/>
  <c r="R183" i="10"/>
  <c r="R209" i="10"/>
  <c r="R235" i="10"/>
  <c r="R261" i="10"/>
  <c r="R287" i="10"/>
  <c r="R314" i="10"/>
  <c r="R340" i="10"/>
  <c r="R366" i="10"/>
  <c r="R392" i="10"/>
  <c r="R418" i="10"/>
  <c r="R443" i="10"/>
  <c r="R467" i="10"/>
  <c r="R491" i="10"/>
  <c r="R515" i="10"/>
  <c r="R539" i="10"/>
  <c r="R27" i="10"/>
  <c r="R53" i="10"/>
  <c r="R79" i="10"/>
  <c r="R105" i="10"/>
  <c r="R131" i="10"/>
  <c r="R158" i="10"/>
  <c r="R184" i="10"/>
  <c r="R210" i="10"/>
  <c r="R236" i="10"/>
  <c r="R262" i="10"/>
  <c r="R289" i="10"/>
  <c r="R315" i="10"/>
  <c r="R341" i="10"/>
  <c r="R367" i="10"/>
  <c r="R393" i="10"/>
  <c r="R419" i="10"/>
  <c r="R444" i="10"/>
  <c r="R468" i="10"/>
  <c r="R28" i="10"/>
  <c r="R54" i="10"/>
  <c r="R80" i="10"/>
  <c r="R106" i="10"/>
  <c r="R133" i="10"/>
  <c r="R159" i="10"/>
  <c r="R185" i="10"/>
  <c r="R211" i="10"/>
  <c r="R237" i="10"/>
  <c r="R263" i="10"/>
  <c r="R290" i="10"/>
  <c r="R316" i="10"/>
  <c r="R342" i="10"/>
  <c r="R368" i="10"/>
  <c r="R394" i="10"/>
  <c r="R421" i="10"/>
  <c r="R445" i="10"/>
  <c r="R469" i="10"/>
  <c r="R9" i="10"/>
  <c r="R35" i="10"/>
  <c r="R62" i="10"/>
  <c r="R88" i="10"/>
  <c r="R114" i="10"/>
  <c r="R140" i="10"/>
  <c r="R166" i="10"/>
  <c r="R193" i="10"/>
  <c r="R219" i="10"/>
  <c r="R245" i="10"/>
  <c r="R271" i="10"/>
  <c r="R297" i="10"/>
  <c r="R323" i="10"/>
  <c r="R350" i="10"/>
  <c r="R376" i="10"/>
  <c r="R402" i="10"/>
  <c r="R428" i="10"/>
  <c r="R452" i="10"/>
  <c r="R476" i="10"/>
  <c r="R10" i="10"/>
  <c r="R37" i="10"/>
  <c r="R63" i="10"/>
  <c r="R89" i="10"/>
  <c r="R115" i="10"/>
  <c r="R141" i="10"/>
  <c r="R167" i="10"/>
  <c r="R194" i="10"/>
  <c r="R220" i="10"/>
  <c r="R246" i="10"/>
  <c r="R272" i="10"/>
  <c r="R298" i="10"/>
  <c r="R325" i="10"/>
  <c r="R351" i="10"/>
  <c r="R377" i="10"/>
  <c r="R403" i="10"/>
  <c r="R429" i="10"/>
  <c r="R453" i="10"/>
  <c r="R477" i="10"/>
  <c r="R501" i="10"/>
  <c r="R525" i="10"/>
  <c r="R11" i="10"/>
  <c r="R38" i="10"/>
  <c r="R64" i="10"/>
  <c r="R90" i="10"/>
  <c r="R116" i="10"/>
  <c r="R142" i="10"/>
  <c r="R169" i="10"/>
  <c r="R195" i="10"/>
  <c r="R221" i="10"/>
  <c r="R247" i="10"/>
  <c r="R273" i="10"/>
  <c r="R299" i="10"/>
  <c r="R326" i="10"/>
  <c r="R352" i="10"/>
  <c r="R378" i="10"/>
  <c r="R404" i="10"/>
  <c r="R430" i="10"/>
  <c r="R454" i="10"/>
  <c r="R478" i="10"/>
  <c r="R13" i="10"/>
  <c r="R39" i="10"/>
  <c r="R65" i="10"/>
  <c r="R91" i="10"/>
  <c r="R117" i="10"/>
  <c r="R143" i="10"/>
  <c r="R170" i="10"/>
  <c r="R196" i="10"/>
  <c r="R222" i="10"/>
  <c r="R248" i="10"/>
  <c r="R274" i="10"/>
  <c r="R301" i="10"/>
  <c r="R327" i="10"/>
  <c r="R353" i="10"/>
  <c r="R379" i="10"/>
  <c r="R405" i="10"/>
  <c r="R431" i="10"/>
  <c r="R455" i="10"/>
  <c r="R15" i="10"/>
  <c r="R76" i="10"/>
  <c r="R145" i="10"/>
  <c r="R206" i="10"/>
  <c r="R260" i="10"/>
  <c r="R329" i="10"/>
  <c r="R390" i="10"/>
  <c r="R456" i="10"/>
  <c r="R493" i="10"/>
  <c r="R526" i="10"/>
  <c r="R303" i="10"/>
  <c r="R181" i="10"/>
  <c r="R514" i="10"/>
  <c r="R127" i="10"/>
  <c r="R516" i="10"/>
  <c r="R67" i="10"/>
  <c r="R197" i="10"/>
  <c r="R490" i="10"/>
  <c r="R22" i="10"/>
  <c r="R77" i="10"/>
  <c r="R146" i="10"/>
  <c r="R207" i="10"/>
  <c r="R275" i="10"/>
  <c r="R337" i="10"/>
  <c r="R391" i="10"/>
  <c r="R457" i="10"/>
  <c r="R500" i="10"/>
  <c r="R527" i="10"/>
  <c r="R118" i="10"/>
  <c r="R234" i="10"/>
  <c r="R540" i="10"/>
  <c r="R488" i="10"/>
  <c r="R380" i="10"/>
  <c r="R313" i="10"/>
  <c r="R23" i="10"/>
  <c r="R92" i="10"/>
  <c r="R153" i="10"/>
  <c r="R208" i="10"/>
  <c r="R277" i="10"/>
  <c r="R338" i="10"/>
  <c r="R406" i="10"/>
  <c r="R464" i="10"/>
  <c r="R502" i="10"/>
  <c r="R528" i="10"/>
  <c r="R364" i="10"/>
  <c r="R365" i="10"/>
  <c r="R182" i="10"/>
  <c r="R517" i="10"/>
  <c r="R25" i="10"/>
  <c r="R93" i="10"/>
  <c r="R154" i="10"/>
  <c r="R223" i="10"/>
  <c r="R284" i="10"/>
  <c r="R339" i="10"/>
  <c r="R407" i="10"/>
  <c r="R465" i="10"/>
  <c r="R503" i="10"/>
  <c r="R529" i="10"/>
  <c r="R481" i="10"/>
  <c r="R51" i="10"/>
  <c r="R433" i="10"/>
  <c r="R311" i="10"/>
  <c r="R441" i="10"/>
  <c r="R40" i="10"/>
  <c r="R101" i="10"/>
  <c r="R155" i="10"/>
  <c r="R224" i="10"/>
  <c r="R285" i="10"/>
  <c r="R354" i="10"/>
  <c r="R415" i="10"/>
  <c r="R466" i="10"/>
  <c r="R504" i="10"/>
  <c r="R536" i="10"/>
  <c r="R513" i="10"/>
  <c r="R249" i="10"/>
  <c r="R541" i="10"/>
  <c r="R250" i="10"/>
  <c r="R258" i="10"/>
  <c r="R41" i="10"/>
  <c r="R102" i="10"/>
  <c r="R171" i="10"/>
  <c r="R232" i="10"/>
  <c r="R286" i="10"/>
  <c r="R355" i="10"/>
  <c r="R416" i="10"/>
  <c r="R479" i="10"/>
  <c r="R505" i="10"/>
  <c r="R537" i="10"/>
  <c r="R417" i="10"/>
  <c r="R50" i="10"/>
  <c r="R179" i="10"/>
  <c r="R432" i="10"/>
  <c r="R119" i="10"/>
  <c r="R66" i="10"/>
  <c r="R489" i="10"/>
  <c r="R381" i="10"/>
  <c r="R49" i="10"/>
  <c r="R103" i="10"/>
  <c r="R172" i="10"/>
  <c r="R233" i="10"/>
  <c r="R302" i="10"/>
  <c r="R363" i="10"/>
  <c r="R480" i="10"/>
  <c r="R512" i="10"/>
  <c r="R538" i="10"/>
  <c r="R310" i="10"/>
  <c r="R440" i="10"/>
  <c r="R128" i="10"/>
  <c r="R524" i="10"/>
  <c r="R389" i="10"/>
  <c r="R14" i="10"/>
  <c r="R198" i="10"/>
  <c r="R492" i="10"/>
  <c r="R75" i="10"/>
  <c r="R129" i="10"/>
  <c r="R259" i="10"/>
  <c r="R328" i="10"/>
  <c r="R442" i="10"/>
  <c r="L2" i="10"/>
  <c r="R2" i="10"/>
  <c r="H2" i="10"/>
  <c r="H146" i="11"/>
  <c r="Y12" i="11"/>
  <c r="H55" i="11"/>
  <c r="H327" i="11"/>
  <c r="H80" i="11"/>
  <c r="AB80" i="11" s="1"/>
  <c r="H179" i="11"/>
  <c r="H243" i="11"/>
  <c r="H447" i="11"/>
  <c r="H348" i="11"/>
  <c r="Y348" i="11" s="1"/>
  <c r="H343" i="11"/>
  <c r="AE343" i="11" s="1"/>
  <c r="H344" i="11"/>
  <c r="AB344" i="11" s="1"/>
  <c r="H425" i="11"/>
  <c r="AE425" i="11" s="1"/>
  <c r="H287" i="11"/>
  <c r="AE287" i="11" s="1"/>
  <c r="H441" i="11"/>
  <c r="AE441" i="11" s="1"/>
  <c r="H458" i="11"/>
  <c r="Y458" i="11" s="1"/>
  <c r="H493" i="11"/>
  <c r="H475" i="11"/>
  <c r="AE475" i="11" s="1"/>
  <c r="H525" i="11"/>
  <c r="H164" i="11"/>
  <c r="H120" i="11"/>
  <c r="H83" i="11"/>
  <c r="Y83" i="11" s="1"/>
  <c r="H133" i="11"/>
  <c r="AB133" i="11" s="1"/>
  <c r="H64" i="11"/>
  <c r="Y64" i="11" s="1"/>
  <c r="H140" i="11"/>
  <c r="Y140" i="11" s="1"/>
  <c r="H350" i="11"/>
  <c r="AE350" i="11" s="1"/>
  <c r="H334" i="11"/>
  <c r="AB334" i="11" s="1"/>
  <c r="H202" i="11"/>
  <c r="AE202" i="11" s="1"/>
  <c r="H87" i="11"/>
  <c r="H256" i="11"/>
  <c r="AE256" i="11" s="1"/>
  <c r="H288" i="11"/>
  <c r="H141" i="11"/>
  <c r="H295" i="11"/>
  <c r="H310" i="11"/>
  <c r="AB310" i="11" s="1"/>
  <c r="H150" i="11"/>
  <c r="Y150" i="11" s="1"/>
  <c r="H290" i="11"/>
  <c r="S290" i="11" s="1"/>
  <c r="H355" i="11"/>
  <c r="Y355" i="11" s="1"/>
  <c r="H252" i="11"/>
  <c r="S252" i="11" s="1"/>
  <c r="H351" i="11"/>
  <c r="AE351" i="11" s="1"/>
  <c r="H394" i="11"/>
  <c r="AE394" i="11" s="1"/>
  <c r="H398" i="11"/>
  <c r="H399" i="11"/>
  <c r="H317" i="11"/>
  <c r="H299" i="11"/>
  <c r="H509" i="11"/>
  <c r="H444" i="11"/>
  <c r="AB444" i="11" s="1"/>
  <c r="H395" i="11"/>
  <c r="AE395" i="11" s="1"/>
  <c r="H465" i="11"/>
  <c r="Y465" i="11" s="1"/>
  <c r="H471" i="11"/>
  <c r="AB471" i="11" s="1"/>
  <c r="H409" i="11"/>
  <c r="Y409" i="11" s="1"/>
  <c r="H482" i="11"/>
  <c r="AB482" i="11" s="1"/>
  <c r="H487" i="11"/>
  <c r="H535" i="11"/>
  <c r="H522" i="11"/>
  <c r="H519" i="11"/>
  <c r="H151" i="11"/>
  <c r="H206" i="11"/>
  <c r="H113" i="11"/>
  <c r="AE113" i="11" s="1"/>
  <c r="H37" i="11"/>
  <c r="AB37" i="11" s="1"/>
  <c r="H95" i="11"/>
  <c r="V95" i="11" s="1"/>
  <c r="H24" i="11"/>
  <c r="Y24" i="11" s="1"/>
  <c r="H58" i="11"/>
  <c r="Y58" i="11" s="1"/>
  <c r="H125" i="11"/>
  <c r="AB125" i="11" s="1"/>
  <c r="H66" i="11"/>
  <c r="H26" i="11"/>
  <c r="H77" i="11"/>
  <c r="Y77" i="11" s="1"/>
  <c r="H78" i="11"/>
  <c r="H67" i="11"/>
  <c r="H153" i="11"/>
  <c r="H22" i="11"/>
  <c r="Y22" i="11" s="1"/>
  <c r="H34" i="11"/>
  <c r="Y34" i="11" s="1"/>
  <c r="H326" i="11"/>
  <c r="AB326" i="11" s="1"/>
  <c r="H385" i="11"/>
  <c r="AB385" i="11" s="1"/>
  <c r="H232" i="11"/>
  <c r="AE232" i="11" s="1"/>
  <c r="H424" i="11"/>
  <c r="Y424" i="11" s="1"/>
  <c r="H211" i="11"/>
  <c r="AB211" i="11" s="1"/>
  <c r="H99" i="11"/>
  <c r="H259" i="11"/>
  <c r="H308" i="11"/>
  <c r="Y308" i="11" s="1"/>
  <c r="H154" i="11"/>
  <c r="H314" i="11"/>
  <c r="H366" i="11"/>
  <c r="H162" i="11"/>
  <c r="H320" i="11"/>
  <c r="Y320" i="11" s="1"/>
  <c r="H420" i="11"/>
  <c r="V420" i="11" s="1"/>
  <c r="H257" i="11"/>
  <c r="S257" i="11" s="1"/>
  <c r="H360" i="11"/>
  <c r="Y360" i="11" s="1"/>
  <c r="H396" i="11"/>
  <c r="H403" i="11"/>
  <c r="H404" i="11"/>
  <c r="H329" i="11"/>
  <c r="H311" i="11"/>
  <c r="V311" i="11" s="1"/>
  <c r="H472" i="11"/>
  <c r="H449" i="11"/>
  <c r="AE449" i="11" s="1"/>
  <c r="H408" i="11"/>
  <c r="Y408" i="11" s="1"/>
  <c r="H517" i="11"/>
  <c r="S517" i="11" s="1"/>
  <c r="H484" i="11"/>
  <c r="AB484" i="11" s="1"/>
  <c r="H421" i="11"/>
  <c r="AE421" i="11" s="1"/>
  <c r="H502" i="11"/>
  <c r="AB502" i="11" s="1"/>
  <c r="H508" i="11"/>
  <c r="H489" i="11"/>
  <c r="H534" i="11"/>
  <c r="AE534" i="11" s="1"/>
  <c r="H531" i="11"/>
  <c r="H196" i="11"/>
  <c r="H225" i="11"/>
  <c r="H386" i="11"/>
  <c r="AE386" i="11" s="1"/>
  <c r="H200" i="11"/>
  <c r="V200" i="11" s="1"/>
  <c r="H104" i="11"/>
  <c r="Y104" i="11" s="1"/>
  <c r="H157" i="11"/>
  <c r="AB157" i="11" s="1"/>
  <c r="H88" i="11"/>
  <c r="AE88" i="11" s="1"/>
  <c r="H176" i="11"/>
  <c r="AB176" i="11" s="1"/>
  <c r="H2" i="11"/>
  <c r="AB2" i="11" s="1"/>
  <c r="H102" i="11"/>
  <c r="H126" i="11"/>
  <c r="AE126" i="11" s="1"/>
  <c r="H35" i="11"/>
  <c r="H238" i="11"/>
  <c r="H90" i="11"/>
  <c r="H84" i="11"/>
  <c r="AE84" i="11" s="1"/>
  <c r="H187" i="11"/>
  <c r="S187" i="11" s="1"/>
  <c r="H52" i="11"/>
  <c r="V52" i="11" s="1"/>
  <c r="H116" i="11"/>
  <c r="S116" i="11" s="1"/>
  <c r="H92" i="11"/>
  <c r="V92" i="11" s="1"/>
  <c r="H285" i="11"/>
  <c r="AB285" i="11" s="1"/>
  <c r="H159" i="11"/>
  <c r="Y159" i="11" s="1"/>
  <c r="H300" i="11"/>
  <c r="H75" i="11"/>
  <c r="H129" i="11"/>
  <c r="H303" i="11"/>
  <c r="H282" i="11"/>
  <c r="H240" i="11"/>
  <c r="AB240" i="11" s="1"/>
  <c r="H393" i="11"/>
  <c r="AB393" i="11" s="1"/>
  <c r="H305" i="11"/>
  <c r="AE305" i="11" s="1"/>
  <c r="H468" i="11"/>
  <c r="AB468" i="11" s="1"/>
  <c r="H387" i="11"/>
  <c r="AE387" i="11" s="1"/>
  <c r="H457" i="11"/>
  <c r="S457" i="11" s="1"/>
  <c r="H521" i="11"/>
  <c r="AE521" i="11" s="1"/>
  <c r="H499" i="11"/>
  <c r="H541" i="11"/>
  <c r="AB541" i="11" s="1"/>
  <c r="H226" i="11"/>
  <c r="H235" i="11"/>
  <c r="H149" i="11"/>
  <c r="H208" i="11"/>
  <c r="Y208" i="11" s="1"/>
  <c r="H205" i="11"/>
  <c r="V205" i="11" s="1"/>
  <c r="H46" i="11"/>
  <c r="Y46" i="11" s="1"/>
  <c r="H9" i="11"/>
  <c r="V9" i="11" s="1"/>
  <c r="H231" i="11"/>
  <c r="AB231" i="11" s="1"/>
  <c r="H62" i="11"/>
  <c r="AE62" i="11" s="1"/>
  <c r="H218" i="11"/>
  <c r="H111" i="11"/>
  <c r="H289" i="11"/>
  <c r="H392" i="11"/>
  <c r="H169" i="11"/>
  <c r="V169" i="11" s="1"/>
  <c r="H333" i="11"/>
  <c r="H383" i="11"/>
  <c r="Y383" i="11" s="1"/>
  <c r="H174" i="11"/>
  <c r="AE174" i="11" s="1"/>
  <c r="H325" i="11"/>
  <c r="AB325" i="11" s="1"/>
  <c r="H467" i="11"/>
  <c r="Y467" i="11" s="1"/>
  <c r="H266" i="11"/>
  <c r="AB266" i="11" s="1"/>
  <c r="H364" i="11"/>
  <c r="Y364" i="11" s="1"/>
  <c r="H278" i="11"/>
  <c r="AB278" i="11" s="1"/>
  <c r="H428" i="11"/>
  <c r="H411" i="11"/>
  <c r="H341" i="11"/>
  <c r="AE341" i="11" s="1"/>
  <c r="H323" i="11"/>
  <c r="H481" i="11"/>
  <c r="H450" i="11"/>
  <c r="AE450" i="11" s="1"/>
  <c r="H418" i="11"/>
  <c r="Y418" i="11" s="1"/>
  <c r="H537" i="11"/>
  <c r="S537" i="11" s="1"/>
  <c r="H469" i="11"/>
  <c r="V469" i="11" s="1"/>
  <c r="H433" i="11"/>
  <c r="AB433" i="11" s="1"/>
  <c r="H536" i="11"/>
  <c r="AE536" i="11" s="1"/>
  <c r="H513" i="11"/>
  <c r="AE513" i="11" s="1"/>
  <c r="H501" i="11"/>
  <c r="H514" i="11"/>
  <c r="H543" i="11"/>
  <c r="H224" i="11"/>
  <c r="H79" i="11"/>
  <c r="H3" i="11"/>
  <c r="AE3" i="11" s="1"/>
  <c r="H166" i="11"/>
  <c r="AB166" i="11" s="1"/>
  <c r="H41" i="11"/>
  <c r="H217" i="11"/>
  <c r="AB217" i="11" s="1"/>
  <c r="H148" i="11"/>
  <c r="AE148" i="11" s="1"/>
  <c r="H42" i="11"/>
  <c r="AE42" i="11" s="1"/>
  <c r="H170" i="11"/>
  <c r="H107" i="11"/>
  <c r="H119" i="11"/>
  <c r="AE119" i="11" s="1"/>
  <c r="H199" i="11"/>
  <c r="H8" i="11"/>
  <c r="H29" i="11"/>
  <c r="V12" i="11"/>
  <c r="AE12" i="11"/>
  <c r="Y21" i="11"/>
  <c r="AB21" i="11"/>
  <c r="S21" i="11"/>
  <c r="V21" i="11"/>
  <c r="AE21" i="11"/>
  <c r="V192" i="11"/>
  <c r="Y192" i="11"/>
  <c r="S192" i="11"/>
  <c r="AE192" i="11"/>
  <c r="AE185" i="11"/>
  <c r="AB185" i="11"/>
  <c r="Y185" i="11"/>
  <c r="AE222" i="11"/>
  <c r="V222" i="11"/>
  <c r="S222" i="11"/>
  <c r="AB222" i="11"/>
  <c r="Y222" i="11"/>
  <c r="AE321" i="11"/>
  <c r="Y321" i="11"/>
  <c r="AE462" i="11"/>
  <c r="AB462" i="11"/>
  <c r="V462" i="11"/>
  <c r="S462" i="11"/>
  <c r="Y462" i="11"/>
  <c r="AE474" i="11"/>
  <c r="Y474" i="11"/>
  <c r="AE137" i="11"/>
  <c r="Y137" i="11"/>
  <c r="AE85" i="11"/>
  <c r="S85" i="11"/>
  <c r="Y85" i="11"/>
  <c r="AE160" i="11"/>
  <c r="Y160" i="11"/>
  <c r="AE17" i="11"/>
  <c r="Y17" i="11"/>
  <c r="S17" i="11"/>
  <c r="AB17" i="11"/>
  <c r="V17" i="11"/>
  <c r="AE135" i="11"/>
  <c r="Y135" i="11"/>
  <c r="Y184" i="11"/>
  <c r="AE184" i="11"/>
  <c r="AB184" i="11"/>
  <c r="S184" i="11"/>
  <c r="V184" i="11"/>
  <c r="AB169" i="11"/>
  <c r="AE169" i="11"/>
  <c r="Y169" i="11"/>
  <c r="S169" i="11"/>
  <c r="AE294" i="11"/>
  <c r="AB294" i="11"/>
  <c r="Y294" i="11"/>
  <c r="V294" i="11"/>
  <c r="S294" i="11"/>
  <c r="AB456" i="11"/>
  <c r="V456" i="11"/>
  <c r="AE456" i="11"/>
  <c r="Y456" i="11"/>
  <c r="AE486" i="11"/>
  <c r="AB486" i="11"/>
  <c r="Y486" i="11"/>
  <c r="V486" i="11"/>
  <c r="S486" i="11"/>
  <c r="AE107" i="11"/>
  <c r="Y107" i="11"/>
  <c r="AB107" i="11"/>
  <c r="S107" i="11"/>
  <c r="V107" i="11"/>
  <c r="AB268" i="11"/>
  <c r="AE268" i="11"/>
  <c r="S268" i="11"/>
  <c r="Y268" i="11"/>
  <c r="V268" i="11"/>
  <c r="AE245" i="11"/>
  <c r="Y245" i="11"/>
  <c r="V245" i="11"/>
  <c r="AB245" i="11"/>
  <c r="S245" i="11"/>
  <c r="AE304" i="11"/>
  <c r="AB304" i="11"/>
  <c r="V304" i="11"/>
  <c r="S304" i="11"/>
  <c r="Y304" i="11"/>
  <c r="AE455" i="11"/>
  <c r="Y455" i="11"/>
  <c r="V455" i="11"/>
  <c r="S455" i="11"/>
  <c r="AB455" i="11"/>
  <c r="Y190" i="11"/>
  <c r="S190" i="11"/>
  <c r="V190" i="11"/>
  <c r="AE190" i="11"/>
  <c r="AB190" i="11"/>
  <c r="AE215" i="11"/>
  <c r="AB215" i="11"/>
  <c r="Y215" i="11"/>
  <c r="AE327" i="11"/>
  <c r="Y327" i="11"/>
  <c r="AB327" i="11"/>
  <c r="S327" i="11"/>
  <c r="V327" i="11"/>
  <c r="AE311" i="11"/>
  <c r="Y311" i="11"/>
  <c r="AB311" i="11"/>
  <c r="S311" i="11"/>
  <c r="AE318" i="11"/>
  <c r="V318" i="11"/>
  <c r="S318" i="11"/>
  <c r="AB318" i="11"/>
  <c r="Y318" i="11"/>
  <c r="AE466" i="11"/>
  <c r="Y466" i="11"/>
  <c r="AE491" i="11"/>
  <c r="V491" i="11"/>
  <c r="Y491" i="11"/>
  <c r="S491" i="11"/>
  <c r="AB491" i="11"/>
  <c r="AB230" i="11"/>
  <c r="AE230" i="11"/>
  <c r="Y230" i="11"/>
  <c r="V230" i="11"/>
  <c r="S230" i="11"/>
  <c r="AE50" i="11"/>
  <c r="Y50" i="11"/>
  <c r="AB171" i="11"/>
  <c r="Y171" i="11"/>
  <c r="AE171" i="11"/>
  <c r="S171" i="11"/>
  <c r="V171" i="11"/>
  <c r="Y358" i="11"/>
  <c r="S358" i="11"/>
  <c r="AE358" i="11"/>
  <c r="AB358" i="11"/>
  <c r="V358" i="11"/>
  <c r="AE378" i="11"/>
  <c r="Y378" i="11"/>
  <c r="AB378" i="11"/>
  <c r="V378" i="11"/>
  <c r="AB535" i="11"/>
  <c r="AE535" i="11"/>
  <c r="V535" i="11"/>
  <c r="S535" i="11"/>
  <c r="Y535" i="11"/>
  <c r="AE54" i="11"/>
  <c r="Y54" i="11"/>
  <c r="AE59" i="11"/>
  <c r="Y59" i="11"/>
  <c r="AB59" i="11"/>
  <c r="V59" i="11"/>
  <c r="S59" i="11"/>
  <c r="AB459" i="11"/>
  <c r="AE459" i="11"/>
  <c r="V459" i="11"/>
  <c r="S459" i="11"/>
  <c r="Y459" i="11"/>
  <c r="AB515" i="11"/>
  <c r="AE515" i="11"/>
  <c r="V515" i="11"/>
  <c r="S515" i="11"/>
  <c r="Y515" i="11"/>
  <c r="AB109" i="11"/>
  <c r="V109" i="11"/>
  <c r="S109" i="11"/>
  <c r="Y109" i="11"/>
  <c r="AE109" i="11"/>
  <c r="Y172" i="11"/>
  <c r="AE172" i="11"/>
  <c r="R102" i="11"/>
  <c r="V102" i="11" s="1"/>
  <c r="R7" i="11"/>
  <c r="AB7" i="11" s="1"/>
  <c r="R10" i="11"/>
  <c r="R206" i="11"/>
  <c r="V206" i="11" s="1"/>
  <c r="R263" i="11"/>
  <c r="R47" i="11"/>
  <c r="R67" i="11"/>
  <c r="R17" i="11"/>
  <c r="R129" i="11"/>
  <c r="R266" i="11"/>
  <c r="R161" i="11"/>
  <c r="AB161" i="11" s="1"/>
  <c r="R239" i="11"/>
  <c r="V239" i="11" s="1"/>
  <c r="R64" i="11"/>
  <c r="R231" i="11"/>
  <c r="R260" i="11"/>
  <c r="V260" i="11" s="1"/>
  <c r="R361" i="11"/>
  <c r="AB361" i="11" s="1"/>
  <c r="R303" i="11"/>
  <c r="R217" i="11"/>
  <c r="R315" i="11"/>
  <c r="R211" i="11"/>
  <c r="R418" i="11"/>
  <c r="R340" i="11"/>
  <c r="R325" i="11"/>
  <c r="R323" i="11"/>
  <c r="V323" i="11" s="1"/>
  <c r="R324" i="11"/>
  <c r="S324" i="11" s="1"/>
  <c r="R433" i="11"/>
  <c r="R366" i="11"/>
  <c r="R490" i="11"/>
  <c r="AB490" i="11" s="1"/>
  <c r="R406" i="11"/>
  <c r="R454" i="11"/>
  <c r="R474" i="11"/>
  <c r="AB474" i="11" s="1"/>
  <c r="R495" i="11"/>
  <c r="R506" i="11"/>
  <c r="R532" i="11"/>
  <c r="R505" i="11"/>
  <c r="S505" i="11" s="1"/>
  <c r="R529" i="11"/>
  <c r="AB529" i="11" s="1"/>
  <c r="R536" i="11"/>
  <c r="V536" i="11" s="1"/>
  <c r="R139" i="11"/>
  <c r="V139" i="11" s="1"/>
  <c r="R20" i="11"/>
  <c r="S20" i="11" s="1"/>
  <c r="R137" i="11"/>
  <c r="V137" i="11" s="1"/>
  <c r="Y36" i="11"/>
  <c r="AE36" i="11"/>
  <c r="Y80" i="11"/>
  <c r="V80" i="11"/>
  <c r="AE80" i="11"/>
  <c r="AB147" i="11"/>
  <c r="S147" i="11"/>
  <c r="V147" i="11"/>
  <c r="Y147" i="11"/>
  <c r="AE147" i="11"/>
  <c r="AE303" i="11"/>
  <c r="AB303" i="11"/>
  <c r="V303" i="11"/>
  <c r="S303" i="11"/>
  <c r="Y303" i="11"/>
  <c r="AE162" i="11"/>
  <c r="Y162" i="11"/>
  <c r="AE173" i="11"/>
  <c r="Y173" i="11"/>
  <c r="V173" i="11"/>
  <c r="S173" i="11"/>
  <c r="AB173" i="11"/>
  <c r="AB49" i="11"/>
  <c r="AE49" i="11"/>
  <c r="Y49" i="11"/>
  <c r="AE254" i="11"/>
  <c r="Y254" i="11"/>
  <c r="AE90" i="11"/>
  <c r="V90" i="11"/>
  <c r="Y90" i="11"/>
  <c r="AB90" i="11"/>
  <c r="S90" i="11"/>
  <c r="AE161" i="11"/>
  <c r="Y161" i="11"/>
  <c r="Y20" i="11"/>
  <c r="AE20" i="11"/>
  <c r="AB242" i="11"/>
  <c r="Y242" i="11"/>
  <c r="AE242" i="11"/>
  <c r="Y416" i="11"/>
  <c r="AE416" i="11"/>
  <c r="AE195" i="11"/>
  <c r="AB195" i="11"/>
  <c r="Y195" i="11"/>
  <c r="V195" i="11"/>
  <c r="S195" i="11"/>
  <c r="Y76" i="11"/>
  <c r="AE76" i="11"/>
  <c r="AB76" i="11"/>
  <c r="AE251" i="11"/>
  <c r="AB251" i="11"/>
  <c r="V251" i="11"/>
  <c r="Y251" i="11"/>
  <c r="S251" i="11"/>
  <c r="AB315" i="11"/>
  <c r="Y315" i="11"/>
  <c r="AE315" i="11"/>
  <c r="S315" i="11"/>
  <c r="V315" i="11"/>
  <c r="Y106" i="11"/>
  <c r="AE106" i="11"/>
  <c r="S106" i="11"/>
  <c r="AB106" i="11"/>
  <c r="V106" i="11"/>
  <c r="Y244" i="11"/>
  <c r="AE244" i="11"/>
  <c r="S244" i="11"/>
  <c r="AB244" i="11"/>
  <c r="V244" i="11"/>
  <c r="AB308" i="11"/>
  <c r="S308" i="11"/>
  <c r="AE320" i="11"/>
  <c r="AE223" i="11"/>
  <c r="Y223" i="11"/>
  <c r="Y368" i="11"/>
  <c r="AE368" i="11"/>
  <c r="AB229" i="11"/>
  <c r="V229" i="11"/>
  <c r="Y229" i="11"/>
  <c r="AE229" i="11"/>
  <c r="AE361" i="11"/>
  <c r="Y361" i="11"/>
  <c r="AE346" i="11"/>
  <c r="Y346" i="11"/>
  <c r="S346" i="11"/>
  <c r="AB346" i="11"/>
  <c r="AE331" i="11"/>
  <c r="AB331" i="11"/>
  <c r="Y331" i="11"/>
  <c r="S331" i="11"/>
  <c r="V331" i="11"/>
  <c r="V341" i="11"/>
  <c r="S341" i="11"/>
  <c r="Y341" i="11"/>
  <c r="AE354" i="11"/>
  <c r="AB354" i="11"/>
  <c r="Y354" i="11"/>
  <c r="V354" i="11"/>
  <c r="S354" i="11"/>
  <c r="AB336" i="11"/>
  <c r="S336" i="11"/>
  <c r="Y336" i="11"/>
  <c r="AE336" i="11"/>
  <c r="Y406" i="11"/>
  <c r="AB406" i="11"/>
  <c r="S406" i="11"/>
  <c r="AE406" i="11"/>
  <c r="V406" i="11"/>
  <c r="AE479" i="11"/>
  <c r="Y479" i="11"/>
  <c r="S445" i="11"/>
  <c r="AE445" i="11"/>
  <c r="Y445" i="11"/>
  <c r="AB418" i="11"/>
  <c r="Y481" i="11"/>
  <c r="V481" i="11"/>
  <c r="AE481" i="11"/>
  <c r="S481" i="11"/>
  <c r="AB494" i="11"/>
  <c r="AE494" i="11"/>
  <c r="Y494" i="11"/>
  <c r="AE511" i="11"/>
  <c r="Y511" i="11"/>
  <c r="V511" i="11"/>
  <c r="S511" i="11"/>
  <c r="AB511" i="11"/>
  <c r="AE492" i="11"/>
  <c r="Y492" i="11"/>
  <c r="AE527" i="11"/>
  <c r="Y527" i="11"/>
  <c r="S527" i="11"/>
  <c r="V527" i="11"/>
  <c r="AB527" i="11"/>
  <c r="R104" i="11"/>
  <c r="R39" i="11"/>
  <c r="R2" i="11"/>
  <c r="R89" i="11"/>
  <c r="R23" i="11"/>
  <c r="AB23" i="11" s="1"/>
  <c r="R127" i="11"/>
  <c r="S127" i="11" s="1"/>
  <c r="R243" i="11"/>
  <c r="AB243" i="11" s="1"/>
  <c r="R289" i="11"/>
  <c r="R125" i="11"/>
  <c r="R4" i="11"/>
  <c r="L43" i="11"/>
  <c r="AE43" i="11" s="1"/>
  <c r="L18" i="11"/>
  <c r="L203" i="11"/>
  <c r="V203" i="11" s="1"/>
  <c r="H70" i="11"/>
  <c r="Y70" i="11" s="1"/>
  <c r="H10" i="11"/>
  <c r="Y10" i="11" s="1"/>
  <c r="H14" i="11"/>
  <c r="AE14" i="11" s="1"/>
  <c r="AE139" i="11"/>
  <c r="Y139" i="11"/>
  <c r="AE211" i="11"/>
  <c r="Y211" i="11"/>
  <c r="S211" i="11"/>
  <c r="V211" i="11"/>
  <c r="R14" i="11"/>
  <c r="V14" i="11" s="1"/>
  <c r="R141" i="11"/>
  <c r="R293" i="11"/>
  <c r="R176" i="11"/>
  <c r="R275" i="11"/>
  <c r="R76" i="11"/>
  <c r="V76" i="11" s="1"/>
  <c r="R238" i="11"/>
  <c r="R265" i="11"/>
  <c r="AB265" i="11" s="1"/>
  <c r="R456" i="11"/>
  <c r="S456" i="11" s="1"/>
  <c r="R346" i="11"/>
  <c r="V346" i="11" s="1"/>
  <c r="R229" i="11"/>
  <c r="S229" i="11" s="1"/>
  <c r="R353" i="11"/>
  <c r="V353" i="11" s="1"/>
  <c r="R223" i="11"/>
  <c r="V223" i="11" s="1"/>
  <c r="R384" i="11"/>
  <c r="R349" i="11"/>
  <c r="R332" i="11"/>
  <c r="R335" i="11"/>
  <c r="R336" i="11"/>
  <c r="V336" i="11" s="1"/>
  <c r="R435" i="11"/>
  <c r="R393" i="11"/>
  <c r="R448" i="11"/>
  <c r="AB448" i="11" s="1"/>
  <c r="R424" i="11"/>
  <c r="R477" i="11"/>
  <c r="S477" i="11" s="1"/>
  <c r="R475" i="11"/>
  <c r="S475" i="11" s="1"/>
  <c r="R492" i="11"/>
  <c r="V492" i="11" s="1"/>
  <c r="R544" i="11"/>
  <c r="R540" i="11"/>
  <c r="R501" i="11"/>
  <c r="R541" i="11"/>
  <c r="R526" i="11"/>
  <c r="R227" i="11"/>
  <c r="R75" i="11"/>
  <c r="V75" i="11" s="1"/>
  <c r="R66" i="11"/>
  <c r="V66" i="11" s="1"/>
  <c r="R19" i="11"/>
  <c r="AB19" i="11" s="1"/>
  <c r="R185" i="11"/>
  <c r="S185" i="11" s="1"/>
  <c r="R111" i="11"/>
  <c r="V111" i="11" s="1"/>
  <c r="AE29" i="11"/>
  <c r="Y29" i="11"/>
  <c r="Y183" i="11"/>
  <c r="AE183" i="11"/>
  <c r="AB183" i="11"/>
  <c r="S183" i="11"/>
  <c r="V183" i="11"/>
  <c r="AE155" i="11"/>
  <c r="AB155" i="11"/>
  <c r="V155" i="11"/>
  <c r="S155" i="11"/>
  <c r="Y155" i="11"/>
  <c r="Y216" i="11"/>
  <c r="AE216" i="11"/>
  <c r="Y84" i="11"/>
  <c r="AB84" i="11"/>
  <c r="AE197" i="11"/>
  <c r="AB197" i="11"/>
  <c r="V197" i="11"/>
  <c r="Y197" i="11"/>
  <c r="S197" i="11"/>
  <c r="AE65" i="11"/>
  <c r="AB65" i="11"/>
  <c r="V65" i="11"/>
  <c r="S65" i="11"/>
  <c r="Y65" i="11"/>
  <c r="Y278" i="11"/>
  <c r="V97" i="11"/>
  <c r="AE97" i="11"/>
  <c r="S97" i="11"/>
  <c r="Y97" i="11"/>
  <c r="Y201" i="11"/>
  <c r="S201" i="11"/>
  <c r="AE201" i="11"/>
  <c r="AB201" i="11"/>
  <c r="V201" i="11"/>
  <c r="S32" i="11"/>
  <c r="AE32" i="11"/>
  <c r="Y32" i="11"/>
  <c r="V32" i="11"/>
  <c r="AB32" i="11"/>
  <c r="AE263" i="11"/>
  <c r="Y263" i="11"/>
  <c r="V263" i="11"/>
  <c r="S263" i="11"/>
  <c r="AB263" i="11"/>
  <c r="AB63" i="11"/>
  <c r="S63" i="11"/>
  <c r="AE63" i="11"/>
  <c r="Y63" i="11"/>
  <c r="V63" i="11"/>
  <c r="AB227" i="11"/>
  <c r="Y227" i="11"/>
  <c r="V227" i="11"/>
  <c r="S227" i="11"/>
  <c r="AE227" i="11"/>
  <c r="Y273" i="11"/>
  <c r="S273" i="11"/>
  <c r="AE273" i="11"/>
  <c r="V273" i="11"/>
  <c r="S333" i="11"/>
  <c r="Y333" i="11"/>
  <c r="AE333" i="11"/>
  <c r="AB333" i="11"/>
  <c r="V333" i="11"/>
  <c r="Y118" i="11"/>
  <c r="AB118" i="11"/>
  <c r="S118" i="11"/>
  <c r="AE118" i="11"/>
  <c r="V118" i="11"/>
  <c r="Y363" i="11"/>
  <c r="AE363" i="11"/>
  <c r="V363" i="11"/>
  <c r="AB363" i="11"/>
  <c r="AE352" i="11"/>
  <c r="Y352" i="11"/>
  <c r="S352" i="11"/>
  <c r="AE235" i="11"/>
  <c r="Y235" i="11"/>
  <c r="AB399" i="11"/>
  <c r="V399" i="11"/>
  <c r="S399" i="11"/>
  <c r="AE399" i="11"/>
  <c r="Y399" i="11"/>
  <c r="AB241" i="11"/>
  <c r="AE241" i="11"/>
  <c r="V241" i="11"/>
  <c r="Y241" i="11"/>
  <c r="S534" i="11"/>
  <c r="AB338" i="11"/>
  <c r="V338" i="11"/>
  <c r="Y338" i="11"/>
  <c r="S338" i="11"/>
  <c r="AE338" i="11"/>
  <c r="AE353" i="11"/>
  <c r="Y353" i="11"/>
  <c r="AE377" i="11"/>
  <c r="Y377" i="11"/>
  <c r="AE348" i="11"/>
  <c r="S408" i="11"/>
  <c r="AE408" i="11"/>
  <c r="AE366" i="11"/>
  <c r="Y366" i="11"/>
  <c r="AB458" i="11"/>
  <c r="V458" i="11"/>
  <c r="AE458" i="11"/>
  <c r="AE426" i="11"/>
  <c r="AB426" i="11"/>
  <c r="V426" i="11"/>
  <c r="Y426" i="11"/>
  <c r="S426" i="11"/>
  <c r="AB501" i="11"/>
  <c r="S501" i="11"/>
  <c r="AE501" i="11"/>
  <c r="V501" i="11"/>
  <c r="Y501" i="11"/>
  <c r="AB410" i="11"/>
  <c r="AE410" i="11"/>
  <c r="Y410" i="11"/>
  <c r="V410" i="11"/>
  <c r="S410" i="11"/>
  <c r="AE508" i="11"/>
  <c r="AB508" i="11"/>
  <c r="S508" i="11"/>
  <c r="Y508" i="11"/>
  <c r="V508" i="11"/>
  <c r="Y512" i="11"/>
  <c r="AE512" i="11"/>
  <c r="S512" i="11"/>
  <c r="V512" i="11"/>
  <c r="Y504" i="11"/>
  <c r="AE504" i="11"/>
  <c r="Y539" i="11"/>
  <c r="AB539" i="11"/>
  <c r="V539" i="11"/>
  <c r="S539" i="11"/>
  <c r="AE539" i="11"/>
  <c r="AE533" i="11"/>
  <c r="AB533" i="11"/>
  <c r="Y533" i="11"/>
  <c r="R164" i="11"/>
  <c r="R54" i="11"/>
  <c r="AB54" i="11" s="1"/>
  <c r="R24" i="11"/>
  <c r="R97" i="11"/>
  <c r="AB97" i="11" s="1"/>
  <c r="R53" i="11"/>
  <c r="R135" i="11"/>
  <c r="AB135" i="11" s="1"/>
  <c r="R254" i="11"/>
  <c r="AB254" i="11" s="1"/>
  <c r="R113" i="11"/>
  <c r="V113" i="11" s="1"/>
  <c r="R160" i="11"/>
  <c r="S160" i="11" s="1"/>
  <c r="R52" i="11"/>
  <c r="R292" i="11"/>
  <c r="R42" i="11"/>
  <c r="H28" i="11"/>
  <c r="Y28" i="11" s="1"/>
  <c r="H124" i="11"/>
  <c r="AE124" i="11" s="1"/>
  <c r="H18" i="11"/>
  <c r="AB18" i="11" s="1"/>
  <c r="H53" i="11"/>
  <c r="AE53" i="11" s="1"/>
  <c r="AE30" i="11"/>
  <c r="V30" i="11"/>
  <c r="S30" i="11"/>
  <c r="Y30" i="11"/>
  <c r="AB30" i="11"/>
  <c r="AE23" i="11"/>
  <c r="V23" i="11"/>
  <c r="Y23" i="11"/>
  <c r="AE299" i="11"/>
  <c r="AB299" i="11"/>
  <c r="Y299" i="11"/>
  <c r="V299" i="11"/>
  <c r="S299" i="11"/>
  <c r="Y165" i="11"/>
  <c r="AE165" i="11"/>
  <c r="AE282" i="11"/>
  <c r="Y282" i="11"/>
  <c r="AE452" i="11"/>
  <c r="Y452" i="11"/>
  <c r="S452" i="11"/>
  <c r="AB452" i="11"/>
  <c r="V452" i="11"/>
  <c r="AB493" i="11"/>
  <c r="V493" i="11"/>
  <c r="AE493" i="11"/>
  <c r="Y493" i="11"/>
  <c r="AE166" i="11"/>
  <c r="V166" i="11"/>
  <c r="Y177" i="11"/>
  <c r="AE177" i="11"/>
  <c r="S177" i="11"/>
  <c r="AB177" i="11"/>
  <c r="V177" i="11"/>
  <c r="Y323" i="11"/>
  <c r="AE323" i="11"/>
  <c r="S323" i="11"/>
  <c r="AB323" i="11"/>
  <c r="AE163" i="11"/>
  <c r="S163" i="11"/>
  <c r="V163" i="11"/>
  <c r="Y163" i="11"/>
  <c r="AB163" i="11"/>
  <c r="Y439" i="11"/>
  <c r="AE439" i="11"/>
  <c r="S439" i="11"/>
  <c r="V439" i="11"/>
  <c r="AE403" i="11"/>
  <c r="AB403" i="11"/>
  <c r="S403" i="11"/>
  <c r="V403" i="11"/>
  <c r="Y403" i="11"/>
  <c r="AB530" i="11"/>
  <c r="AE530" i="11"/>
  <c r="V530" i="11"/>
  <c r="Y530" i="11"/>
  <c r="S530" i="11"/>
  <c r="AB86" i="11"/>
  <c r="AE86" i="11"/>
  <c r="Y86" i="11"/>
  <c r="V86" i="11"/>
  <c r="S86" i="11"/>
  <c r="AE280" i="11"/>
  <c r="AB280" i="11"/>
  <c r="V280" i="11"/>
  <c r="S280" i="11"/>
  <c r="Y280" i="11"/>
  <c r="AB194" i="11"/>
  <c r="V194" i="11"/>
  <c r="AE194" i="11"/>
  <c r="S194" i="11"/>
  <c r="Y194" i="11"/>
  <c r="Y267" i="11"/>
  <c r="AE267" i="11"/>
  <c r="AB267" i="11"/>
  <c r="V267" i="11"/>
  <c r="S267" i="11"/>
  <c r="AE246" i="11"/>
  <c r="Y246" i="11"/>
  <c r="AB246" i="11"/>
  <c r="S246" i="11"/>
  <c r="V246" i="11"/>
  <c r="AE293" i="11"/>
  <c r="AB293" i="11"/>
  <c r="V293" i="11"/>
  <c r="Y293" i="11"/>
  <c r="S293" i="11"/>
  <c r="AE376" i="11"/>
  <c r="Y376" i="11"/>
  <c r="V376" i="11"/>
  <c r="Y488" i="11"/>
  <c r="S488" i="11"/>
  <c r="AB488" i="11"/>
  <c r="AE488" i="11"/>
  <c r="V488" i="11"/>
  <c r="Y117" i="11"/>
  <c r="AB117" i="11"/>
  <c r="S117" i="11"/>
  <c r="AE117" i="11"/>
  <c r="V117" i="11"/>
  <c r="AE102" i="11"/>
  <c r="AB102" i="11"/>
  <c r="Y102" i="11"/>
  <c r="S102" i="11"/>
  <c r="AE233" i="11"/>
  <c r="Y233" i="11"/>
  <c r="AE204" i="11"/>
  <c r="AB204" i="11"/>
  <c r="Y204" i="11"/>
  <c r="S204" i="11"/>
  <c r="Y300" i="11"/>
  <c r="V300" i="11"/>
  <c r="AB300" i="11"/>
  <c r="S300" i="11"/>
  <c r="AE300" i="11"/>
  <c r="AE496" i="11"/>
  <c r="Y496" i="11"/>
  <c r="AB13" i="11"/>
  <c r="S13" i="11"/>
  <c r="AE13" i="11"/>
  <c r="Y13" i="11"/>
  <c r="Y108" i="11"/>
  <c r="AE108" i="11"/>
  <c r="S108" i="11"/>
  <c r="V108" i="11"/>
  <c r="AB122" i="11"/>
  <c r="AE122" i="11"/>
  <c r="V122" i="11"/>
  <c r="Y122" i="11"/>
  <c r="S122" i="11"/>
  <c r="AB395" i="11"/>
  <c r="Y228" i="11"/>
  <c r="V228" i="11"/>
  <c r="S228" i="11"/>
  <c r="AE228" i="11"/>
  <c r="AB228" i="11"/>
  <c r="AE317" i="11"/>
  <c r="Y317" i="11"/>
  <c r="AB317" i="11"/>
  <c r="V317" i="11"/>
  <c r="S317" i="11"/>
  <c r="Y464" i="11"/>
  <c r="S464" i="11"/>
  <c r="AB464" i="11"/>
  <c r="AE464" i="11"/>
  <c r="AE188" i="11"/>
  <c r="Y188" i="11"/>
  <c r="S188" i="11"/>
  <c r="V188" i="11"/>
  <c r="AB188" i="11"/>
  <c r="AB292" i="11"/>
  <c r="S292" i="11"/>
  <c r="Y292" i="11"/>
  <c r="V292" i="11"/>
  <c r="AE292" i="11"/>
  <c r="AE313" i="11"/>
  <c r="V313" i="11"/>
  <c r="Y313" i="11"/>
  <c r="S313" i="11"/>
  <c r="Y322" i="11"/>
  <c r="S322" i="11"/>
  <c r="AE322" i="11"/>
  <c r="AE324" i="11"/>
  <c r="Y324" i="11"/>
  <c r="AB503" i="11"/>
  <c r="Y503" i="11"/>
  <c r="AE503" i="11"/>
  <c r="V503" i="11"/>
  <c r="R60" i="11"/>
  <c r="R233" i="11"/>
  <c r="AB233" i="11" s="1"/>
  <c r="R146" i="11"/>
  <c r="AB146" i="11" s="1"/>
  <c r="R343" i="11"/>
  <c r="R180" i="11"/>
  <c r="AB180" i="11" s="1"/>
  <c r="R277" i="11"/>
  <c r="S277" i="11" s="1"/>
  <c r="R88" i="11"/>
  <c r="R249" i="11"/>
  <c r="R319" i="11"/>
  <c r="R192" i="11"/>
  <c r="AB192" i="11" s="1"/>
  <c r="R352" i="11"/>
  <c r="AB352" i="11" s="1"/>
  <c r="R241" i="11"/>
  <c r="S241" i="11" s="1"/>
  <c r="R379" i="11"/>
  <c r="R235" i="11"/>
  <c r="AB235" i="11" s="1"/>
  <c r="R402" i="11"/>
  <c r="AB402" i="11" s="1"/>
  <c r="R356" i="11"/>
  <c r="V356" i="11" s="1"/>
  <c r="R373" i="11"/>
  <c r="AB373" i="11" s="1"/>
  <c r="R347" i="11"/>
  <c r="S347" i="11" s="1"/>
  <c r="R348" i="11"/>
  <c r="R436" i="11"/>
  <c r="R465" i="11"/>
  <c r="S465" i="11" s="1"/>
  <c r="R449" i="11"/>
  <c r="R431" i="11"/>
  <c r="R464" i="11"/>
  <c r="V464" i="11" s="1"/>
  <c r="R476" i="11"/>
  <c r="S476" i="11" s="1"/>
  <c r="R519" i="11"/>
  <c r="AB519" i="11" s="1"/>
  <c r="R457" i="11"/>
  <c r="R478" i="11"/>
  <c r="S478" i="11" s="1"/>
  <c r="R507" i="11"/>
  <c r="S507" i="11" s="1"/>
  <c r="R509" i="11"/>
  <c r="V509" i="11" s="1"/>
  <c r="R538" i="11"/>
  <c r="R132" i="11"/>
  <c r="Y93" i="11"/>
  <c r="AE93" i="11"/>
  <c r="S93" i="11"/>
  <c r="V93" i="11"/>
  <c r="AB93" i="11"/>
  <c r="Y128" i="11"/>
  <c r="S128" i="11"/>
  <c r="AE128" i="11"/>
  <c r="AB128" i="11"/>
  <c r="V128" i="11"/>
  <c r="AB52" i="11"/>
  <c r="AE6" i="11"/>
  <c r="V6" i="11"/>
  <c r="AB6" i="11"/>
  <c r="Y6" i="11"/>
  <c r="S6" i="11"/>
  <c r="AE219" i="11"/>
  <c r="Y219" i="11"/>
  <c r="S219" i="11"/>
  <c r="V219" i="11"/>
  <c r="Y119" i="11"/>
  <c r="S140" i="11"/>
  <c r="V140" i="11"/>
  <c r="AE132" i="11"/>
  <c r="Y132" i="11"/>
  <c r="AB132" i="11"/>
  <c r="S132" i="11"/>
  <c r="V132" i="11"/>
  <c r="Y72" i="11"/>
  <c r="AE72" i="11"/>
  <c r="AB72" i="11"/>
  <c r="S72" i="11"/>
  <c r="V72" i="11"/>
  <c r="AB314" i="11"/>
  <c r="AE314" i="11"/>
  <c r="V314" i="11"/>
  <c r="Y314" i="11"/>
  <c r="S314" i="11"/>
  <c r="Y129" i="11"/>
  <c r="S129" i="11"/>
  <c r="AE129" i="11"/>
  <c r="AB129" i="11"/>
  <c r="V129" i="11"/>
  <c r="AE258" i="11"/>
  <c r="Y258" i="11"/>
  <c r="AB258" i="11"/>
  <c r="V258" i="11"/>
  <c r="S258" i="11"/>
  <c r="AE44" i="11"/>
  <c r="S44" i="11"/>
  <c r="AB44" i="11"/>
  <c r="V44" i="11"/>
  <c r="Y44" i="11"/>
  <c r="AB309" i="11"/>
  <c r="S309" i="11"/>
  <c r="AE309" i="11"/>
  <c r="Y309" i="11"/>
  <c r="V309" i="11"/>
  <c r="Y75" i="11"/>
  <c r="AE75" i="11"/>
  <c r="AE236" i="11"/>
  <c r="V236" i="11"/>
  <c r="Y236" i="11"/>
  <c r="V100" i="11"/>
  <c r="Y100" i="11"/>
  <c r="AB100" i="11"/>
  <c r="S100" i="11"/>
  <c r="AE100" i="11"/>
  <c r="Y275" i="11"/>
  <c r="AB275" i="11"/>
  <c r="AE275" i="11"/>
  <c r="V275" i="11"/>
  <c r="S275" i="11"/>
  <c r="AB340" i="11"/>
  <c r="AE340" i="11"/>
  <c r="S340" i="11"/>
  <c r="V340" i="11"/>
  <c r="Y340" i="11"/>
  <c r="Y130" i="11"/>
  <c r="S130" i="11"/>
  <c r="AE130" i="11"/>
  <c r="V130" i="11"/>
  <c r="AB130" i="11"/>
  <c r="AE307" i="11"/>
  <c r="Y307" i="11"/>
  <c r="S307" i="11"/>
  <c r="AB307" i="11"/>
  <c r="V307" i="11"/>
  <c r="AE365" i="11"/>
  <c r="Y365" i="11"/>
  <c r="S365" i="11"/>
  <c r="AE247" i="11"/>
  <c r="Y247" i="11"/>
  <c r="S247" i="11"/>
  <c r="V247" i="11"/>
  <c r="AE417" i="11"/>
  <c r="Y417" i="11"/>
  <c r="AE253" i="11"/>
  <c r="Y253" i="11"/>
  <c r="Y380" i="11"/>
  <c r="AE380" i="11"/>
  <c r="S380" i="11"/>
  <c r="V380" i="11"/>
  <c r="AB380" i="11"/>
  <c r="AE362" i="11"/>
  <c r="Y362" i="11"/>
  <c r="S362" i="11"/>
  <c r="AE369" i="11"/>
  <c r="S369" i="11"/>
  <c r="AB369" i="11"/>
  <c r="Y369" i="11"/>
  <c r="AB370" i="11"/>
  <c r="Y370" i="11"/>
  <c r="AE370" i="11"/>
  <c r="S370" i="11"/>
  <c r="V370" i="11"/>
  <c r="AB382" i="11"/>
  <c r="Y382" i="11"/>
  <c r="S382" i="11"/>
  <c r="AE382" i="11"/>
  <c r="V382" i="11"/>
  <c r="Y423" i="11"/>
  <c r="AE423" i="11"/>
  <c r="V423" i="11"/>
  <c r="S423" i="11"/>
  <c r="AB423" i="11"/>
  <c r="V372" i="11"/>
  <c r="AE372" i="11"/>
  <c r="AB372" i="11"/>
  <c r="Y372" i="11"/>
  <c r="AE483" i="11"/>
  <c r="AB483" i="11"/>
  <c r="Y483" i="11"/>
  <c r="V483" i="11"/>
  <c r="S483" i="11"/>
  <c r="Y430" i="11"/>
  <c r="S430" i="11"/>
  <c r="AB430" i="11"/>
  <c r="AE430" i="11"/>
  <c r="V430" i="11"/>
  <c r="AB526" i="11"/>
  <c r="AE526" i="11"/>
  <c r="Y526" i="11"/>
  <c r="S526" i="11"/>
  <c r="V526" i="11"/>
  <c r="AE422" i="11"/>
  <c r="V422" i="11"/>
  <c r="S422" i="11"/>
  <c r="Y422" i="11"/>
  <c r="AE498" i="11"/>
  <c r="AB498" i="11"/>
  <c r="V498" i="11"/>
  <c r="S498" i="11"/>
  <c r="Y498" i="11"/>
  <c r="V516" i="11"/>
  <c r="Y516" i="11"/>
  <c r="S516" i="11"/>
  <c r="AB516" i="11"/>
  <c r="AE516" i="11"/>
  <c r="AB506" i="11"/>
  <c r="AE506" i="11"/>
  <c r="V506" i="11"/>
  <c r="Y506" i="11"/>
  <c r="S506" i="11"/>
  <c r="AB528" i="11"/>
  <c r="AE528" i="11"/>
  <c r="V528" i="11"/>
  <c r="Y528" i="11"/>
  <c r="S528" i="11"/>
  <c r="AE545" i="11"/>
  <c r="Y545" i="11"/>
  <c r="V545" i="11"/>
  <c r="S545" i="11"/>
  <c r="R36" i="11"/>
  <c r="V36" i="11" s="1"/>
  <c r="R212" i="11"/>
  <c r="R71" i="11"/>
  <c r="R29" i="11"/>
  <c r="AB29" i="11" s="1"/>
  <c r="R120" i="11"/>
  <c r="R92" i="11"/>
  <c r="R188" i="11"/>
  <c r="R177" i="11"/>
  <c r="R119" i="11"/>
  <c r="R170" i="11"/>
  <c r="AB170" i="11" s="1"/>
  <c r="AE48" i="11"/>
  <c r="S48" i="11"/>
  <c r="AB48" i="11"/>
  <c r="V48" i="11"/>
  <c r="Y48" i="11"/>
  <c r="H11" i="11"/>
  <c r="AB11" i="11" s="1"/>
  <c r="H94" i="11"/>
  <c r="V94" i="11" s="1"/>
  <c r="H349" i="11"/>
  <c r="AB349" i="11" s="1"/>
  <c r="R149" i="11"/>
  <c r="Y144" i="11"/>
  <c r="AE144" i="11"/>
  <c r="V144" i="11"/>
  <c r="AB144" i="11"/>
  <c r="S144" i="11"/>
  <c r="V123" i="11"/>
  <c r="AB123" i="11"/>
  <c r="Y123" i="11"/>
  <c r="AE123" i="11"/>
  <c r="Y335" i="11"/>
  <c r="AB335" i="11"/>
  <c r="S335" i="11"/>
  <c r="V335" i="11"/>
  <c r="AE335" i="11"/>
  <c r="AE289" i="11"/>
  <c r="Y289" i="11"/>
  <c r="S289" i="11"/>
  <c r="AE402" i="11"/>
  <c r="Y402" i="11"/>
  <c r="AE436" i="11"/>
  <c r="AB436" i="11"/>
  <c r="Y436" i="11"/>
  <c r="S436" i="11"/>
  <c r="V436" i="11"/>
  <c r="V541" i="11"/>
  <c r="Y541" i="11"/>
  <c r="S541" i="11"/>
  <c r="AE231" i="11"/>
  <c r="Y202" i="11"/>
  <c r="V202" i="11"/>
  <c r="AE167" i="11"/>
  <c r="Y167" i="11"/>
  <c r="S167" i="11"/>
  <c r="AE295" i="11"/>
  <c r="AB295" i="11"/>
  <c r="S295" i="11"/>
  <c r="V295" i="11"/>
  <c r="Y295" i="11"/>
  <c r="AE419" i="11"/>
  <c r="Y419" i="11"/>
  <c r="V419" i="11"/>
  <c r="S419" i="11"/>
  <c r="AB419" i="11"/>
  <c r="AB543" i="11"/>
  <c r="V543" i="11"/>
  <c r="S543" i="11"/>
  <c r="AE543" i="11"/>
  <c r="Y543" i="11"/>
  <c r="S513" i="11"/>
  <c r="AB110" i="11"/>
  <c r="Y110" i="11"/>
  <c r="V110" i="11"/>
  <c r="S110" i="11"/>
  <c r="AE110" i="11"/>
  <c r="AE180" i="11"/>
  <c r="Y180" i="11"/>
  <c r="AB26" i="11"/>
  <c r="Y26" i="11"/>
  <c r="AE26" i="11"/>
  <c r="V26" i="11"/>
  <c r="S26" i="11"/>
  <c r="AE152" i="11"/>
  <c r="AB152" i="11"/>
  <c r="S152" i="11"/>
  <c r="V152" i="11"/>
  <c r="Y152" i="11"/>
  <c r="Y189" i="11"/>
  <c r="S189" i="11"/>
  <c r="V189" i="11"/>
  <c r="AE189" i="11"/>
  <c r="AB189" i="11"/>
  <c r="AB181" i="11"/>
  <c r="V181" i="11"/>
  <c r="AE181" i="11"/>
  <c r="Y181" i="11"/>
  <c r="S181" i="11"/>
  <c r="V288" i="11"/>
  <c r="AE288" i="11"/>
  <c r="Y288" i="11"/>
  <c r="S288" i="11"/>
  <c r="AB288" i="11"/>
  <c r="AE473" i="11"/>
  <c r="Y473" i="11"/>
  <c r="S473" i="11"/>
  <c r="V473" i="11"/>
  <c r="AE524" i="11"/>
  <c r="Y524" i="11"/>
  <c r="S524" i="11"/>
  <c r="AB524" i="11"/>
  <c r="V524" i="11"/>
  <c r="S12" i="11"/>
  <c r="AE2" i="11"/>
  <c r="Y2" i="11"/>
  <c r="AB74" i="11"/>
  <c r="AE74" i="11"/>
  <c r="AE103" i="11"/>
  <c r="AB103" i="11"/>
  <c r="V103" i="11"/>
  <c r="S103" i="11"/>
  <c r="Y103" i="11"/>
  <c r="Y225" i="11"/>
  <c r="S225" i="11"/>
  <c r="AE225" i="11"/>
  <c r="V225" i="11"/>
  <c r="Y156" i="11"/>
  <c r="AE156" i="11"/>
  <c r="AB156" i="11"/>
  <c r="V156" i="11"/>
  <c r="S156" i="11"/>
  <c r="AB196" i="11"/>
  <c r="AE196" i="11"/>
  <c r="V196" i="11"/>
  <c r="S196" i="11"/>
  <c r="Y196" i="11"/>
  <c r="AB193" i="11"/>
  <c r="V193" i="11"/>
  <c r="AE193" i="11"/>
  <c r="S193" i="11"/>
  <c r="Y193" i="11"/>
  <c r="V305" i="11"/>
  <c r="S305" i="11"/>
  <c r="AB470" i="11"/>
  <c r="AE470" i="11"/>
  <c r="V470" i="11"/>
  <c r="Y470" i="11"/>
  <c r="S470" i="11"/>
  <c r="Y523" i="11"/>
  <c r="AB523" i="11"/>
  <c r="S523" i="11"/>
  <c r="AE523" i="11"/>
  <c r="V523" i="11"/>
  <c r="AE77" i="11"/>
  <c r="V77" i="11"/>
  <c r="AE115" i="11"/>
  <c r="Y115" i="11"/>
  <c r="V115" i="11"/>
  <c r="Y213" i="11"/>
  <c r="AB213" i="11"/>
  <c r="S213" i="11"/>
  <c r="AE213" i="11"/>
  <c r="V213" i="11"/>
  <c r="AE277" i="11"/>
  <c r="Y277" i="11"/>
  <c r="AB290" i="11"/>
  <c r="Y394" i="11"/>
  <c r="Y476" i="11"/>
  <c r="AE476" i="11"/>
  <c r="AE91" i="11"/>
  <c r="Y91" i="11"/>
  <c r="S91" i="11"/>
  <c r="V91" i="11"/>
  <c r="AB91" i="11"/>
  <c r="AB159" i="11"/>
  <c r="Y131" i="11"/>
  <c r="AE131" i="11"/>
  <c r="V131" i="11"/>
  <c r="AB357" i="11"/>
  <c r="S357" i="11"/>
  <c r="Y357" i="11"/>
  <c r="AE357" i="11"/>
  <c r="V357" i="11"/>
  <c r="AE94" i="11"/>
  <c r="S94" i="11"/>
  <c r="AE342" i="11"/>
  <c r="AB342" i="11"/>
  <c r="Y342" i="11"/>
  <c r="S342" i="11"/>
  <c r="V342" i="11"/>
  <c r="Y478" i="11"/>
  <c r="AE478" i="11"/>
  <c r="R115" i="11"/>
  <c r="AB115" i="11" s="1"/>
  <c r="R242" i="11"/>
  <c r="V242" i="11" s="1"/>
  <c r="R150" i="11"/>
  <c r="R381" i="11"/>
  <c r="AB381" i="11" s="1"/>
  <c r="R198" i="11"/>
  <c r="R281" i="11"/>
  <c r="R100" i="11"/>
  <c r="R298" i="11"/>
  <c r="R345" i="11"/>
  <c r="R204" i="11"/>
  <c r="V204" i="11" s="1"/>
  <c r="R376" i="11"/>
  <c r="S376" i="11" s="1"/>
  <c r="R253" i="11"/>
  <c r="S253" i="11" s="1"/>
  <c r="R391" i="11"/>
  <c r="AB391" i="11" s="1"/>
  <c r="R247" i="11"/>
  <c r="AB247" i="11" s="1"/>
  <c r="R405" i="11"/>
  <c r="S405" i="11" s="1"/>
  <c r="R386" i="11"/>
  <c r="R378" i="11"/>
  <c r="S378" i="11" s="1"/>
  <c r="R359" i="11"/>
  <c r="R360" i="11"/>
  <c r="R439" i="11"/>
  <c r="AB439" i="11" s="1"/>
  <c r="R365" i="11"/>
  <c r="V365" i="11" s="1"/>
  <c r="R377" i="11"/>
  <c r="AB377" i="11" s="1"/>
  <c r="R444" i="11"/>
  <c r="R479" i="11"/>
  <c r="S479" i="11" s="1"/>
  <c r="R466" i="11"/>
  <c r="S466" i="11" s="1"/>
  <c r="R416" i="11"/>
  <c r="V416" i="11" s="1"/>
  <c r="R469" i="11"/>
  <c r="R525" i="11"/>
  <c r="S525" i="11" s="1"/>
  <c r="R494" i="11"/>
  <c r="V494" i="11" s="1"/>
  <c r="R521" i="11"/>
  <c r="AB521" i="11" s="1"/>
  <c r="R527" i="11"/>
  <c r="R59" i="11"/>
  <c r="R369" i="11"/>
  <c r="V369" i="11" s="1"/>
  <c r="Y69" i="11"/>
  <c r="AB69" i="11"/>
  <c r="AE69" i="11"/>
  <c r="S69" i="11"/>
  <c r="V69" i="11"/>
  <c r="V39" i="11"/>
  <c r="Y39" i="11"/>
  <c r="AB39" i="11"/>
  <c r="S39" i="11"/>
  <c r="AE39" i="11"/>
  <c r="Y207" i="11"/>
  <c r="AE207" i="11"/>
  <c r="AB126" i="11"/>
  <c r="V126" i="11"/>
  <c r="S126" i="11"/>
  <c r="Y15" i="11"/>
  <c r="AE15" i="11"/>
  <c r="S15" i="11"/>
  <c r="AB15" i="11"/>
  <c r="V15" i="11"/>
  <c r="Y178" i="11"/>
  <c r="AE178" i="11"/>
  <c r="S178" i="11"/>
  <c r="AB178" i="11"/>
  <c r="V178" i="11"/>
  <c r="AB168" i="11"/>
  <c r="Y168" i="11"/>
  <c r="V168" i="11"/>
  <c r="AE168" i="11"/>
  <c r="S168" i="11"/>
  <c r="Y141" i="11"/>
  <c r="AB141" i="11"/>
  <c r="S141" i="11"/>
  <c r="V141" i="11"/>
  <c r="AE141" i="11"/>
  <c r="AB143" i="11"/>
  <c r="Y143" i="11"/>
  <c r="S143" i="11"/>
  <c r="AE143" i="11"/>
  <c r="V143" i="11"/>
  <c r="AE5" i="11"/>
  <c r="AB5" i="11"/>
  <c r="Y5" i="11"/>
  <c r="V5" i="11"/>
  <c r="S5" i="11"/>
  <c r="AE138" i="11"/>
  <c r="AB138" i="11"/>
  <c r="V138" i="11"/>
  <c r="Y138" i="11"/>
  <c r="S138" i="11"/>
  <c r="AE281" i="11"/>
  <c r="Y281" i="11"/>
  <c r="AB281" i="11"/>
  <c r="S281" i="11"/>
  <c r="V281" i="11"/>
  <c r="Y57" i="11"/>
  <c r="S57" i="11"/>
  <c r="AE57" i="11"/>
  <c r="AB57" i="11"/>
  <c r="V57" i="11"/>
  <c r="Y316" i="11"/>
  <c r="AB316" i="11"/>
  <c r="S316" i="11"/>
  <c r="AE316" i="11"/>
  <c r="V316" i="11"/>
  <c r="Y87" i="11"/>
  <c r="AB87" i="11"/>
  <c r="AE87" i="11"/>
  <c r="S87" i="11"/>
  <c r="V87" i="11"/>
  <c r="AE243" i="11"/>
  <c r="Y243" i="11"/>
  <c r="S243" i="11"/>
  <c r="AB302" i="11"/>
  <c r="Y302" i="11"/>
  <c r="V302" i="11"/>
  <c r="AE302" i="11"/>
  <c r="S302" i="11"/>
  <c r="Y356" i="11"/>
  <c r="AB356" i="11"/>
  <c r="S356" i="11"/>
  <c r="AE356" i="11"/>
  <c r="Y142" i="11"/>
  <c r="S142" i="11"/>
  <c r="AB142" i="11"/>
  <c r="AE142" i="11"/>
  <c r="V142" i="11"/>
  <c r="AE339" i="11"/>
  <c r="AB339" i="11"/>
  <c r="V339" i="11"/>
  <c r="S339" i="11"/>
  <c r="Y339" i="11"/>
  <c r="AE186" i="11"/>
  <c r="Y186" i="11"/>
  <c r="AB186" i="11"/>
  <c r="V186" i="11"/>
  <c r="S186" i="11"/>
  <c r="AE379" i="11"/>
  <c r="Y379" i="11"/>
  <c r="S379" i="11"/>
  <c r="AB379" i="11"/>
  <c r="V379" i="11"/>
  <c r="Y272" i="11"/>
  <c r="AB272" i="11"/>
  <c r="S272" i="11"/>
  <c r="V272" i="11"/>
  <c r="AE272" i="11"/>
  <c r="AE431" i="11"/>
  <c r="AB431" i="11"/>
  <c r="Y431" i="11"/>
  <c r="S431" i="11"/>
  <c r="V431" i="11"/>
  <c r="Y256" i="11"/>
  <c r="AB256" i="11"/>
  <c r="V256" i="11"/>
  <c r="S256" i="11"/>
  <c r="AE390" i="11"/>
  <c r="Y390" i="11"/>
  <c r="AB374" i="11"/>
  <c r="AE374" i="11"/>
  <c r="Y374" i="11"/>
  <c r="AB375" i="11"/>
  <c r="Y375" i="11"/>
  <c r="S375" i="11"/>
  <c r="V375" i="11"/>
  <c r="AE375" i="11"/>
  <c r="AB400" i="11"/>
  <c r="V400" i="11"/>
  <c r="Y400" i="11"/>
  <c r="S400" i="11"/>
  <c r="AE400" i="11"/>
  <c r="AE364" i="11"/>
  <c r="AE383" i="11"/>
  <c r="AE485" i="11"/>
  <c r="AB485" i="11"/>
  <c r="V485" i="11"/>
  <c r="Y485" i="11"/>
  <c r="S485" i="11"/>
  <c r="AE438" i="11"/>
  <c r="Y438" i="11"/>
  <c r="AB438" i="11"/>
  <c r="S438" i="11"/>
  <c r="V438" i="11"/>
  <c r="AB398" i="11"/>
  <c r="V398" i="11"/>
  <c r="S398" i="11"/>
  <c r="Y398" i="11"/>
  <c r="AE398" i="11"/>
  <c r="AB434" i="11"/>
  <c r="V434" i="11"/>
  <c r="AE434" i="11"/>
  <c r="Y434" i="11"/>
  <c r="S434" i="11"/>
  <c r="AB472" i="11"/>
  <c r="AE472" i="11"/>
  <c r="Y472" i="11"/>
  <c r="S472" i="11"/>
  <c r="V472" i="11"/>
  <c r="AE522" i="11"/>
  <c r="AB522" i="11"/>
  <c r="Y522" i="11"/>
  <c r="S522" i="11"/>
  <c r="V522" i="11"/>
  <c r="AE510" i="11"/>
  <c r="Y510" i="11"/>
  <c r="V510" i="11"/>
  <c r="S510" i="11"/>
  <c r="AB510" i="11"/>
  <c r="AB540" i="11"/>
  <c r="AE540" i="11"/>
  <c r="V540" i="11"/>
  <c r="Y540" i="11"/>
  <c r="S540" i="11"/>
  <c r="R167" i="11"/>
  <c r="AB167" i="11" s="1"/>
  <c r="R85" i="11"/>
  <c r="V85" i="11" s="1"/>
  <c r="R35" i="11"/>
  <c r="S35" i="11" s="1"/>
  <c r="R326" i="11"/>
  <c r="R208" i="11"/>
  <c r="R219" i="11"/>
  <c r="AB219" i="11" s="1"/>
  <c r="R225" i="11"/>
  <c r="AB225" i="11" s="1"/>
  <c r="R131" i="11"/>
  <c r="S131" i="11" s="1"/>
  <c r="R236" i="11"/>
  <c r="S236" i="11" s="1"/>
  <c r="R80" i="11"/>
  <c r="L74" i="11"/>
  <c r="Y74" i="11" s="1"/>
  <c r="AE55" i="11"/>
  <c r="AB55" i="11"/>
  <c r="Y55" i="11"/>
  <c r="V55" i="11"/>
  <c r="S55" i="11"/>
  <c r="H38" i="11"/>
  <c r="AB38" i="11" s="1"/>
  <c r="H158" i="11"/>
  <c r="V158" i="11" s="1"/>
  <c r="H463" i="11"/>
  <c r="AB463" i="11" s="1"/>
  <c r="AE71" i="11"/>
  <c r="AB71" i="11"/>
  <c r="S71" i="11"/>
  <c r="Y71" i="11"/>
  <c r="V71" i="11"/>
  <c r="AB134" i="11"/>
  <c r="AE134" i="11"/>
  <c r="Y134" i="11"/>
  <c r="Y14" i="11"/>
  <c r="AB255" i="11"/>
  <c r="V255" i="11"/>
  <c r="S255" i="11"/>
  <c r="Y255" i="11"/>
  <c r="AE255" i="11"/>
  <c r="Y284" i="11"/>
  <c r="AB284" i="11"/>
  <c r="AE284" i="11"/>
  <c r="S284" i="11"/>
  <c r="V284" i="11"/>
  <c r="S460" i="11"/>
  <c r="AE460" i="11"/>
  <c r="Y460" i="11"/>
  <c r="V460" i="11"/>
  <c r="AB460" i="11"/>
  <c r="AB531" i="11"/>
  <c r="AE531" i="11"/>
  <c r="Y531" i="11"/>
  <c r="V531" i="11"/>
  <c r="S531" i="11"/>
  <c r="AE41" i="11"/>
  <c r="Y41" i="11"/>
  <c r="AB61" i="11"/>
  <c r="S61" i="11"/>
  <c r="AE61" i="11"/>
  <c r="Y61" i="11"/>
  <c r="V61" i="11"/>
  <c r="Y214" i="11"/>
  <c r="AE214" i="11"/>
  <c r="S345" i="11"/>
  <c r="Y345" i="11"/>
  <c r="AE345" i="11"/>
  <c r="AB345" i="11"/>
  <c r="V345" i="11"/>
  <c r="Y381" i="11"/>
  <c r="V381" i="11"/>
  <c r="AE381" i="11"/>
  <c r="AE296" i="11"/>
  <c r="AB296" i="11"/>
  <c r="Y296" i="11"/>
  <c r="S296" i="11"/>
  <c r="V296" i="11"/>
  <c r="V276" i="11"/>
  <c r="AB276" i="11"/>
  <c r="AE276" i="11"/>
  <c r="S276" i="11"/>
  <c r="Y276" i="11"/>
  <c r="AB447" i="11"/>
  <c r="Y447" i="11"/>
  <c r="AE447" i="11"/>
  <c r="V447" i="11"/>
  <c r="S447" i="11"/>
  <c r="AE7" i="11"/>
  <c r="Y7" i="11"/>
  <c r="S7" i="11"/>
  <c r="Y404" i="11"/>
  <c r="S404" i="11"/>
  <c r="AB404" i="11"/>
  <c r="V404" i="11"/>
  <c r="AE404" i="11"/>
  <c r="AB121" i="11"/>
  <c r="AE121" i="11"/>
  <c r="V121" i="11"/>
  <c r="Y121" i="11"/>
  <c r="S121" i="11"/>
  <c r="AE182" i="11"/>
  <c r="Y182" i="11"/>
  <c r="AE175" i="11"/>
  <c r="AB175" i="11"/>
  <c r="V175" i="11"/>
  <c r="S175" i="11"/>
  <c r="Y175" i="11"/>
  <c r="AB429" i="11"/>
  <c r="Y429" i="11"/>
  <c r="AE429" i="11"/>
  <c r="AE489" i="11"/>
  <c r="S489" i="11"/>
  <c r="AB489" i="11"/>
  <c r="Y489" i="11"/>
  <c r="V489" i="11"/>
  <c r="AB542" i="11"/>
  <c r="V542" i="11"/>
  <c r="S542" i="11"/>
  <c r="AE542" i="11"/>
  <c r="Y542" i="11"/>
  <c r="AE127" i="11"/>
  <c r="Y127" i="11"/>
  <c r="AE4" i="11"/>
  <c r="V4" i="11"/>
  <c r="AB4" i="11"/>
  <c r="S4" i="11"/>
  <c r="Y4" i="11"/>
  <c r="AE149" i="11"/>
  <c r="Y149" i="11"/>
  <c r="AB149" i="11"/>
  <c r="S149" i="11"/>
  <c r="V149" i="11"/>
  <c r="Y249" i="11"/>
  <c r="S249" i="11"/>
  <c r="AB249" i="11"/>
  <c r="AE249" i="11"/>
  <c r="V249" i="11"/>
  <c r="Y187" i="11"/>
  <c r="Y274" i="11"/>
  <c r="AB274" i="11"/>
  <c r="S274" i="11"/>
  <c r="AE274" i="11"/>
  <c r="V274" i="11"/>
  <c r="Y451" i="11"/>
  <c r="AE451" i="11"/>
  <c r="S451" i="11"/>
  <c r="V451" i="11"/>
  <c r="AB451" i="11"/>
  <c r="AE461" i="11"/>
  <c r="V461" i="11"/>
  <c r="S461" i="11"/>
  <c r="Y461" i="11"/>
  <c r="AB461" i="11"/>
  <c r="AE520" i="11"/>
  <c r="S520" i="11"/>
  <c r="V520" i="11"/>
  <c r="Y520" i="11"/>
  <c r="AB520" i="11"/>
  <c r="AB25" i="11"/>
  <c r="AE25" i="11"/>
  <c r="V25" i="11"/>
  <c r="Y25" i="11"/>
  <c r="S25" i="11"/>
  <c r="AE203" i="11"/>
  <c r="Y203" i="11"/>
  <c r="AB203" i="11"/>
  <c r="AE271" i="11"/>
  <c r="AB271" i="11"/>
  <c r="Y271" i="11"/>
  <c r="V271" i="11"/>
  <c r="S271" i="11"/>
  <c r="Y332" i="11"/>
  <c r="AE332" i="11"/>
  <c r="S332" i="11"/>
  <c r="AB332" i="11"/>
  <c r="V332" i="11"/>
  <c r="AE330" i="11"/>
  <c r="AB330" i="11"/>
  <c r="Y330" i="11"/>
  <c r="S330" i="11"/>
  <c r="V330" i="11"/>
  <c r="AE532" i="11"/>
  <c r="S532" i="11"/>
  <c r="Y532" i="11"/>
  <c r="V532" i="11"/>
  <c r="AB532" i="11"/>
  <c r="AE31" i="11"/>
  <c r="S31" i="11"/>
  <c r="Y31" i="11"/>
  <c r="V31" i="11"/>
  <c r="AB31" i="11"/>
  <c r="Y286" i="11"/>
  <c r="AE286" i="11"/>
  <c r="S286" i="11"/>
  <c r="V286" i="11"/>
  <c r="Y226" i="11"/>
  <c r="AB226" i="11"/>
  <c r="S226" i="11"/>
  <c r="AE226" i="11"/>
  <c r="V226" i="11"/>
  <c r="AE209" i="11"/>
  <c r="Y209" i="11"/>
  <c r="V209" i="11"/>
  <c r="AB209" i="11"/>
  <c r="S209" i="11"/>
  <c r="Y237" i="11"/>
  <c r="S237" i="11"/>
  <c r="AB237" i="11"/>
  <c r="AE237" i="11"/>
  <c r="V237" i="11"/>
  <c r="AE359" i="11"/>
  <c r="Y359" i="11"/>
  <c r="AB359" i="11"/>
  <c r="V359" i="11"/>
  <c r="S359" i="11"/>
  <c r="AE389" i="11"/>
  <c r="AB389" i="11"/>
  <c r="Y389" i="11"/>
  <c r="V389" i="11"/>
  <c r="S389" i="11"/>
  <c r="Y487" i="11"/>
  <c r="AE487" i="11"/>
  <c r="R50" i="11"/>
  <c r="AB50" i="11" s="1"/>
  <c r="R320" i="11"/>
  <c r="R165" i="11"/>
  <c r="S165" i="11" s="1"/>
  <c r="R58" i="11"/>
  <c r="R207" i="11"/>
  <c r="S207" i="11" s="1"/>
  <c r="R286" i="11"/>
  <c r="AB286" i="11" s="1"/>
  <c r="R112" i="11"/>
  <c r="R423" i="11"/>
  <c r="R362" i="11"/>
  <c r="AB362" i="11" s="1"/>
  <c r="R216" i="11"/>
  <c r="V216" i="11" s="1"/>
  <c r="R458" i="11"/>
  <c r="R273" i="11"/>
  <c r="AB273" i="11" s="1"/>
  <c r="R414" i="11"/>
  <c r="V414" i="11" s="1"/>
  <c r="R262" i="11"/>
  <c r="AB262" i="11" s="1"/>
  <c r="R425" i="11"/>
  <c r="R387" i="11"/>
  <c r="R417" i="11"/>
  <c r="S417" i="11" s="1"/>
  <c r="R429" i="11"/>
  <c r="S429" i="11" s="1"/>
  <c r="R364" i="11"/>
  <c r="R270" i="11"/>
  <c r="R372" i="11"/>
  <c r="S372" i="11" s="1"/>
  <c r="R388" i="11"/>
  <c r="R453" i="11"/>
  <c r="R487" i="11"/>
  <c r="V487" i="11" s="1"/>
  <c r="R473" i="11"/>
  <c r="AB473" i="11" s="1"/>
  <c r="R428" i="11"/>
  <c r="AB428" i="11" s="1"/>
  <c r="R471" i="11"/>
  <c r="R480" i="11"/>
  <c r="AB480" i="11" s="1"/>
  <c r="R496" i="11"/>
  <c r="AB496" i="11" s="1"/>
  <c r="R533" i="11"/>
  <c r="V533" i="11" s="1"/>
  <c r="R539" i="11"/>
  <c r="R321" i="11"/>
  <c r="S321" i="11" s="1"/>
  <c r="R123" i="11"/>
  <c r="S123" i="11" s="1"/>
  <c r="R114" i="11"/>
  <c r="R313" i="11"/>
  <c r="AB313" i="11" s="1"/>
  <c r="AE9" i="11"/>
  <c r="Y45" i="11"/>
  <c r="AE45" i="11"/>
  <c r="Y35" i="11"/>
  <c r="AE35" i="11"/>
  <c r="AE67" i="11"/>
  <c r="V67" i="11"/>
  <c r="S67" i="11"/>
  <c r="Y67" i="11"/>
  <c r="AB67" i="11"/>
  <c r="Y33" i="11"/>
  <c r="S33" i="11"/>
  <c r="AE33" i="11"/>
  <c r="AB33" i="11"/>
  <c r="V33" i="11"/>
  <c r="AE78" i="11"/>
  <c r="V78" i="11"/>
  <c r="AB78" i="11"/>
  <c r="S78" i="11"/>
  <c r="Y78" i="11"/>
  <c r="Y212" i="11"/>
  <c r="AB212" i="11"/>
  <c r="S212" i="11"/>
  <c r="V212" i="11"/>
  <c r="AE212" i="11"/>
  <c r="AE265" i="11"/>
  <c r="Y265" i="11"/>
  <c r="V265" i="11"/>
  <c r="S265" i="11"/>
  <c r="Y176" i="11"/>
  <c r="Y153" i="11"/>
  <c r="V153" i="11"/>
  <c r="S153" i="11"/>
  <c r="AE153" i="11"/>
  <c r="AB153" i="11"/>
  <c r="Y113" i="11"/>
  <c r="S113" i="11"/>
  <c r="AB8" i="11"/>
  <c r="S8" i="11"/>
  <c r="AE8" i="11"/>
  <c r="V8" i="11"/>
  <c r="Y8" i="11"/>
  <c r="Y154" i="11"/>
  <c r="AE154" i="11"/>
  <c r="AB154" i="11"/>
  <c r="V154" i="11"/>
  <c r="S154" i="11"/>
  <c r="AB279" i="11"/>
  <c r="AE279" i="11"/>
  <c r="Y279" i="11"/>
  <c r="AE66" i="11"/>
  <c r="S66" i="11"/>
  <c r="Y66" i="11"/>
  <c r="AB239" i="11"/>
  <c r="S239" i="11"/>
  <c r="AE239" i="11"/>
  <c r="Y239" i="11"/>
  <c r="AB99" i="11"/>
  <c r="V99" i="11"/>
  <c r="AE99" i="11"/>
  <c r="S99" i="11"/>
  <c r="Y99" i="11"/>
  <c r="AE259" i="11"/>
  <c r="Y259" i="11"/>
  <c r="AB259" i="11"/>
  <c r="S259" i="11"/>
  <c r="V259" i="11"/>
  <c r="Y146" i="11"/>
  <c r="AE146" i="11"/>
  <c r="AB440" i="11"/>
  <c r="Y440" i="11"/>
  <c r="AE440" i="11"/>
  <c r="S440" i="11"/>
  <c r="AE198" i="11"/>
  <c r="Y198" i="11"/>
  <c r="AB198" i="11"/>
  <c r="V198" i="11"/>
  <c r="S198" i="11"/>
  <c r="AE401" i="11"/>
  <c r="AB401" i="11"/>
  <c r="V401" i="11"/>
  <c r="S401" i="11"/>
  <c r="Y401" i="11"/>
  <c r="S297" i="11"/>
  <c r="AE297" i="11"/>
  <c r="Y297" i="11"/>
  <c r="AB297" i="11"/>
  <c r="V297" i="11"/>
  <c r="AE480" i="11"/>
  <c r="Y480" i="11"/>
  <c r="Y261" i="11"/>
  <c r="AE261" i="11"/>
  <c r="S261" i="11"/>
  <c r="AB261" i="11"/>
  <c r="V261" i="11"/>
  <c r="AE435" i="11"/>
  <c r="AB435" i="11"/>
  <c r="V435" i="11"/>
  <c r="Y435" i="11"/>
  <c r="S435" i="11"/>
  <c r="AE411" i="11"/>
  <c r="Y411" i="11"/>
  <c r="AB411" i="11"/>
  <c r="V411" i="11"/>
  <c r="S411" i="11"/>
  <c r="AE412" i="11"/>
  <c r="Y412" i="11"/>
  <c r="V412" i="11"/>
  <c r="AE413" i="11"/>
  <c r="V413" i="11"/>
  <c r="S413" i="11"/>
  <c r="Y413" i="11"/>
  <c r="AB413" i="11"/>
  <c r="Y371" i="11"/>
  <c r="AE371" i="11"/>
  <c r="Y444" i="11"/>
  <c r="AE392" i="11"/>
  <c r="Y392" i="11"/>
  <c r="S392" i="11"/>
  <c r="AB392" i="11"/>
  <c r="V392" i="11"/>
  <c r="AE499" i="11"/>
  <c r="AB499" i="11"/>
  <c r="V499" i="11"/>
  <c r="S499" i="11"/>
  <c r="Y499" i="11"/>
  <c r="AB442" i="11"/>
  <c r="Y442" i="11"/>
  <c r="S442" i="11"/>
  <c r="V442" i="11"/>
  <c r="AE442" i="11"/>
  <c r="AE414" i="11"/>
  <c r="S414" i="11"/>
  <c r="Y414" i="11"/>
  <c r="AB446" i="11"/>
  <c r="V446" i="11"/>
  <c r="AE446" i="11"/>
  <c r="S446" i="11"/>
  <c r="Y446" i="11"/>
  <c r="V484" i="11"/>
  <c r="AB477" i="11"/>
  <c r="Y477" i="11"/>
  <c r="AE477" i="11"/>
  <c r="Y514" i="11"/>
  <c r="AE514" i="11"/>
  <c r="R215" i="11"/>
  <c r="S215" i="11" s="1"/>
  <c r="R16" i="11"/>
  <c r="S16" i="11" s="1"/>
  <c r="R134" i="11"/>
  <c r="V134" i="11" s="1"/>
  <c r="R45" i="11"/>
  <c r="S45" i="11" s="1"/>
  <c r="R13" i="11"/>
  <c r="V13" i="11" s="1"/>
  <c r="R61" i="11"/>
  <c r="R179" i="11"/>
  <c r="R49" i="11"/>
  <c r="S49" i="11" s="1"/>
  <c r="R162" i="11"/>
  <c r="R154" i="11"/>
  <c r="R374" i="11"/>
  <c r="V374" i="11" s="1"/>
  <c r="Y16" i="11"/>
  <c r="AE16" i="11"/>
  <c r="S62" i="11"/>
  <c r="S240" i="11"/>
  <c r="Y240" i="11"/>
  <c r="Y105" i="11"/>
  <c r="S105" i="11"/>
  <c r="AB105" i="11"/>
  <c r="V105" i="11"/>
  <c r="AE105" i="11"/>
  <c r="AE437" i="11"/>
  <c r="Y437" i="11"/>
  <c r="V437" i="11"/>
  <c r="AB437" i="11"/>
  <c r="S437" i="11"/>
  <c r="AE151" i="11"/>
  <c r="Y151" i="11"/>
  <c r="AB151" i="11"/>
  <c r="V151" i="11"/>
  <c r="S151" i="11"/>
  <c r="AE415" i="11"/>
  <c r="AB415" i="11"/>
  <c r="V415" i="11"/>
  <c r="S415" i="11"/>
  <c r="Y415" i="11"/>
  <c r="V264" i="11"/>
  <c r="AE264" i="11"/>
  <c r="AB264" i="11"/>
  <c r="Y264" i="11"/>
  <c r="S264" i="11"/>
  <c r="AB454" i="11"/>
  <c r="AE454" i="11"/>
  <c r="Y454" i="11"/>
  <c r="S454" i="11"/>
  <c r="V454" i="11"/>
  <c r="AE509" i="11"/>
  <c r="Y509" i="11"/>
  <c r="AE47" i="11"/>
  <c r="V47" i="11"/>
  <c r="S47" i="11"/>
  <c r="AB47" i="11"/>
  <c r="Y47" i="11"/>
  <c r="AB98" i="11"/>
  <c r="Y98" i="11"/>
  <c r="V98" i="11"/>
  <c r="AE98" i="11"/>
  <c r="S98" i="11"/>
  <c r="Y262" i="11"/>
  <c r="AE262" i="11"/>
  <c r="S262" i="11"/>
  <c r="AE114" i="11"/>
  <c r="Y114" i="11"/>
  <c r="V114" i="11"/>
  <c r="AB114" i="11"/>
  <c r="S114" i="11"/>
  <c r="Y238" i="11"/>
  <c r="AB238" i="11"/>
  <c r="S238" i="11"/>
  <c r="AE238" i="11"/>
  <c r="V238" i="11"/>
  <c r="AE234" i="11"/>
  <c r="AB234" i="11"/>
  <c r="Y234" i="11"/>
  <c r="V234" i="11"/>
  <c r="S234" i="11"/>
  <c r="AE328" i="11"/>
  <c r="AB328" i="11"/>
  <c r="Y328" i="11"/>
  <c r="S328" i="11"/>
  <c r="V328" i="11"/>
  <c r="AE407" i="11"/>
  <c r="AB407" i="11"/>
  <c r="Y407" i="11"/>
  <c r="S407" i="11"/>
  <c r="V407" i="11"/>
  <c r="AE507" i="11"/>
  <c r="Y507" i="11"/>
  <c r="AB505" i="11"/>
  <c r="V505" i="11"/>
  <c r="Y505" i="11"/>
  <c r="AE505" i="11"/>
  <c r="V51" i="11"/>
  <c r="AE51" i="11"/>
  <c r="Y51" i="11"/>
  <c r="AB51" i="11"/>
  <c r="S51" i="11"/>
  <c r="AE96" i="11"/>
  <c r="Y96" i="11"/>
  <c r="AB224" i="11"/>
  <c r="Y224" i="11"/>
  <c r="S224" i="11"/>
  <c r="AE224" i="11"/>
  <c r="V224" i="11"/>
  <c r="AB384" i="11"/>
  <c r="V384" i="11"/>
  <c r="AE384" i="11"/>
  <c r="S384" i="11"/>
  <c r="Y384" i="11"/>
  <c r="Y386" i="11"/>
  <c r="AB337" i="11"/>
  <c r="V337" i="11"/>
  <c r="S337" i="11"/>
  <c r="Y337" i="11"/>
  <c r="AE337" i="11"/>
  <c r="AE306" i="11"/>
  <c r="Y306" i="11"/>
  <c r="AB306" i="11"/>
  <c r="V306" i="11"/>
  <c r="S306" i="11"/>
  <c r="AB518" i="11"/>
  <c r="V518" i="11"/>
  <c r="AE518" i="11"/>
  <c r="S518" i="11"/>
  <c r="Y518" i="11"/>
  <c r="AE319" i="11"/>
  <c r="V319" i="11"/>
  <c r="S319" i="11"/>
  <c r="AB319" i="11"/>
  <c r="Y319" i="11"/>
  <c r="V38" i="11"/>
  <c r="Y38" i="11"/>
  <c r="S38" i="11"/>
  <c r="S260" i="11"/>
  <c r="Y260" i="11"/>
  <c r="AE260" i="11"/>
  <c r="AE367" i="11"/>
  <c r="AB367" i="11"/>
  <c r="V367" i="11"/>
  <c r="S367" i="11"/>
  <c r="Y367" i="11"/>
  <c r="AB388" i="11"/>
  <c r="AE388" i="11"/>
  <c r="S388" i="11"/>
  <c r="V388" i="11"/>
  <c r="Y388" i="11"/>
  <c r="Y500" i="11"/>
  <c r="AB500" i="11"/>
  <c r="S500" i="11"/>
  <c r="V500" i="11"/>
  <c r="AE500" i="11"/>
  <c r="AE373" i="11"/>
  <c r="Y373" i="11"/>
  <c r="Y206" i="11"/>
  <c r="AE206" i="11"/>
  <c r="Y82" i="11"/>
  <c r="AB82" i="11"/>
  <c r="V82" i="11"/>
  <c r="S82" i="11"/>
  <c r="AE82" i="11"/>
  <c r="AE199" i="11"/>
  <c r="AB199" i="11"/>
  <c r="Y199" i="11"/>
  <c r="V199" i="11"/>
  <c r="S199" i="11"/>
  <c r="AB397" i="11"/>
  <c r="V397" i="11"/>
  <c r="Y397" i="11"/>
  <c r="AE397" i="11"/>
  <c r="S397" i="11"/>
  <c r="AB312" i="11"/>
  <c r="V312" i="11"/>
  <c r="AE312" i="11"/>
  <c r="Y312" i="11"/>
  <c r="S312" i="11"/>
  <c r="AE538" i="11"/>
  <c r="Y538" i="11"/>
  <c r="AB538" i="11"/>
  <c r="S538" i="11"/>
  <c r="V538" i="11"/>
  <c r="Y490" i="11"/>
  <c r="AE490" i="11"/>
  <c r="AB27" i="11"/>
  <c r="AE27" i="11"/>
  <c r="Y27" i="11"/>
  <c r="V27" i="11"/>
  <c r="S27" i="11"/>
  <c r="AE79" i="11"/>
  <c r="AB79" i="11"/>
  <c r="Y79" i="11"/>
  <c r="V79" i="11"/>
  <c r="S79" i="11"/>
  <c r="Y170" i="11"/>
  <c r="AE170" i="11"/>
  <c r="V170" i="11"/>
  <c r="S170" i="11"/>
  <c r="Y81" i="11"/>
  <c r="V81" i="11"/>
  <c r="S81" i="11"/>
  <c r="AB81" i="11"/>
  <c r="AE81" i="11"/>
  <c r="AE220" i="11"/>
  <c r="AB220" i="11"/>
  <c r="S220" i="11"/>
  <c r="Y220" i="11"/>
  <c r="V220" i="11"/>
  <c r="Y301" i="11"/>
  <c r="V301" i="11"/>
  <c r="S301" i="11"/>
  <c r="AE301" i="11"/>
  <c r="V432" i="11"/>
  <c r="AE432" i="11"/>
  <c r="Y432" i="11"/>
  <c r="S432" i="11"/>
  <c r="AB432" i="11"/>
  <c r="AE329" i="11"/>
  <c r="AB329" i="11"/>
  <c r="Y329" i="11"/>
  <c r="V329" i="11"/>
  <c r="S329" i="11"/>
  <c r="Y428" i="11"/>
  <c r="S428" i="11"/>
  <c r="V428" i="11"/>
  <c r="AE428" i="11"/>
  <c r="AB405" i="11"/>
  <c r="AE405" i="11"/>
  <c r="Y405" i="11"/>
  <c r="AE497" i="11"/>
  <c r="Y497" i="11"/>
  <c r="AB497" i="11"/>
  <c r="V497" i="11"/>
  <c r="S497" i="11"/>
  <c r="AB544" i="11"/>
  <c r="AE544" i="11"/>
  <c r="Y544" i="11"/>
  <c r="V544" i="11"/>
  <c r="S544" i="11"/>
  <c r="AB12" i="11"/>
  <c r="R108" i="11"/>
  <c r="AB108" i="11" s="1"/>
  <c r="R363" i="11"/>
  <c r="S363" i="11" s="1"/>
  <c r="R184" i="11"/>
  <c r="R70" i="11"/>
  <c r="R214" i="11"/>
  <c r="AB214" i="11" s="1"/>
  <c r="R412" i="11"/>
  <c r="AB412" i="11" s="1"/>
  <c r="R124" i="11"/>
  <c r="AB124" i="11" s="1"/>
  <c r="R390" i="11"/>
  <c r="V390" i="11" s="1"/>
  <c r="R371" i="11"/>
  <c r="S371" i="11" s="1"/>
  <c r="R228" i="11"/>
  <c r="R493" i="11"/>
  <c r="S493" i="11" s="1"/>
  <c r="R301" i="11"/>
  <c r="AB301" i="11" s="1"/>
  <c r="R422" i="11"/>
  <c r="AB422" i="11" s="1"/>
  <c r="R279" i="11"/>
  <c r="V279" i="11" s="1"/>
  <c r="R322" i="11"/>
  <c r="V322" i="11" s="1"/>
  <c r="R421" i="11"/>
  <c r="R455" i="11"/>
  <c r="R445" i="11"/>
  <c r="AB445" i="11" s="1"/>
  <c r="R368" i="11"/>
  <c r="S368" i="11" s="1"/>
  <c r="R282" i="11"/>
  <c r="AB282" i="11" s="1"/>
  <c r="R383" i="11"/>
  <c r="R394" i="11"/>
  <c r="R514" i="11"/>
  <c r="AB514" i="11" s="1"/>
  <c r="R462" i="11"/>
  <c r="R503" i="11"/>
  <c r="S503" i="11" s="1"/>
  <c r="R440" i="11"/>
  <c r="V440" i="11" s="1"/>
  <c r="R481" i="11"/>
  <c r="AB481" i="11" s="1"/>
  <c r="R504" i="11"/>
  <c r="V504" i="11" s="1"/>
  <c r="R512" i="11"/>
  <c r="AB512" i="11" s="1"/>
  <c r="R545" i="11"/>
  <c r="AB545" i="11" s="1"/>
  <c r="R172" i="11"/>
  <c r="V172" i="11" s="1"/>
  <c r="Y68" i="11"/>
  <c r="AB68" i="11"/>
  <c r="S68" i="11"/>
  <c r="V68" i="11"/>
  <c r="AE68" i="11"/>
  <c r="Y191" i="11"/>
  <c r="S191" i="11"/>
  <c r="V191" i="11"/>
  <c r="AB191" i="11"/>
  <c r="AE191" i="11"/>
  <c r="AE19" i="11"/>
  <c r="Y19" i="11"/>
  <c r="V19" i="11"/>
  <c r="S19" i="11"/>
  <c r="Y40" i="11"/>
  <c r="V40" i="11"/>
  <c r="AE40" i="11"/>
  <c r="AB40" i="11"/>
  <c r="S40" i="11"/>
  <c r="AE89" i="11"/>
  <c r="AB89" i="11"/>
  <c r="Y89" i="11"/>
  <c r="S89" i="11"/>
  <c r="V89" i="11"/>
  <c r="AE221" i="11"/>
  <c r="V221" i="11"/>
  <c r="S221" i="11"/>
  <c r="AB221" i="11"/>
  <c r="Y221" i="11"/>
  <c r="AB443" i="11"/>
  <c r="V443" i="11"/>
  <c r="S443" i="11"/>
  <c r="Y443" i="11"/>
  <c r="AE443" i="11"/>
  <c r="AE179" i="11"/>
  <c r="AB179" i="11"/>
  <c r="V179" i="11"/>
  <c r="S179" i="11"/>
  <c r="Y179" i="11"/>
  <c r="AB218" i="11"/>
  <c r="AE218" i="11"/>
  <c r="V218" i="11"/>
  <c r="Y218" i="11"/>
  <c r="S218" i="11"/>
  <c r="AB120" i="11"/>
  <c r="Y120" i="11"/>
  <c r="V120" i="11"/>
  <c r="S120" i="11"/>
  <c r="AE120" i="11"/>
  <c r="S11" i="11"/>
  <c r="S164" i="11"/>
  <c r="AE164" i="11"/>
  <c r="Y164" i="11"/>
  <c r="AB164" i="11"/>
  <c r="V164" i="11"/>
  <c r="AB291" i="11"/>
  <c r="AE291" i="11"/>
  <c r="Y291" i="11"/>
  <c r="V291" i="11"/>
  <c r="S291" i="11"/>
  <c r="AE73" i="11"/>
  <c r="Y73" i="11"/>
  <c r="S73" i="11"/>
  <c r="V73" i="11"/>
  <c r="AE248" i="11"/>
  <c r="S248" i="11"/>
  <c r="Y248" i="11"/>
  <c r="AB248" i="11"/>
  <c r="V248" i="11"/>
  <c r="AE111" i="11"/>
  <c r="Y111" i="11"/>
  <c r="AE269" i="11"/>
  <c r="V269" i="11"/>
  <c r="S269" i="11"/>
  <c r="AB269" i="11"/>
  <c r="Y269" i="11"/>
  <c r="V136" i="11"/>
  <c r="AE136" i="11"/>
  <c r="AB136" i="11"/>
  <c r="Y136" i="11"/>
  <c r="S136" i="11"/>
  <c r="AE347" i="11"/>
  <c r="Y347" i="11"/>
  <c r="AE298" i="11"/>
  <c r="AB298" i="11"/>
  <c r="Y298" i="11"/>
  <c r="S298" i="11"/>
  <c r="V298" i="11"/>
  <c r="Y250" i="11"/>
  <c r="AE250" i="11"/>
  <c r="AB250" i="11"/>
  <c r="S250" i="11"/>
  <c r="V250" i="11"/>
  <c r="AE210" i="11"/>
  <c r="Y210" i="11"/>
  <c r="AE427" i="11"/>
  <c r="AB427" i="11"/>
  <c r="S427" i="11"/>
  <c r="V427" i="11"/>
  <c r="Y427" i="11"/>
  <c r="AB145" i="11"/>
  <c r="Y145" i="11"/>
  <c r="AE145" i="11"/>
  <c r="S145" i="11"/>
  <c r="V145" i="11"/>
  <c r="AE283" i="11"/>
  <c r="Y283" i="11"/>
  <c r="S283" i="11"/>
  <c r="AB283" i="11"/>
  <c r="V283" i="11"/>
  <c r="Y453" i="11"/>
  <c r="S453" i="11"/>
  <c r="AE453" i="11"/>
  <c r="AB453" i="11"/>
  <c r="V453" i="11"/>
  <c r="AB396" i="11"/>
  <c r="V396" i="11"/>
  <c r="Y396" i="11"/>
  <c r="AE396" i="11"/>
  <c r="S396" i="11"/>
  <c r="AE270" i="11"/>
  <c r="Y270" i="11"/>
  <c r="AB270" i="11"/>
  <c r="V270" i="11"/>
  <c r="S270" i="11"/>
  <c r="AE519" i="11"/>
  <c r="V519" i="11"/>
  <c r="S519" i="11"/>
  <c r="Y519" i="11"/>
  <c r="AE391" i="11"/>
  <c r="Y391" i="11"/>
  <c r="S449" i="11"/>
  <c r="Y420" i="11"/>
  <c r="AB420" i="11"/>
  <c r="AE448" i="11"/>
  <c r="Y448" i="11"/>
  <c r="V448" i="11"/>
  <c r="S448" i="11"/>
  <c r="Y495" i="11"/>
  <c r="V495" i="11"/>
  <c r="S495" i="11"/>
  <c r="AE495" i="11"/>
  <c r="AB495" i="11"/>
  <c r="Y525" i="11"/>
  <c r="AE525" i="11"/>
  <c r="AE529" i="11"/>
  <c r="Y529" i="11"/>
  <c r="S529" i="11"/>
  <c r="R96" i="11"/>
  <c r="V96" i="11" s="1"/>
  <c r="R28" i="11"/>
  <c r="V28" i="11" s="1"/>
  <c r="R22" i="11"/>
  <c r="AB22" i="11" s="1"/>
  <c r="R210" i="11"/>
  <c r="AB210" i="11" s="1"/>
  <c r="R65" i="11"/>
  <c r="R41" i="11"/>
  <c r="R73" i="11"/>
  <c r="AB73" i="11" s="1"/>
  <c r="R334" i="11"/>
  <c r="R83" i="11"/>
  <c r="R182" i="11"/>
  <c r="AB182" i="11" s="1"/>
  <c r="R174" i="11"/>
  <c r="AE56" i="11"/>
  <c r="Y56" i="11"/>
  <c r="S56" i="11"/>
  <c r="AB56" i="11"/>
  <c r="V56" i="11"/>
  <c r="L4" i="11"/>
  <c r="H112" i="11"/>
  <c r="AE112" i="11" s="1"/>
  <c r="H60" i="11"/>
  <c r="AE60" i="11" s="1"/>
  <c r="H101" i="11"/>
  <c r="AB101" i="11" s="1"/>
  <c r="Y427" i="10" l="1"/>
  <c r="Y318" i="10"/>
  <c r="Y508" i="10"/>
  <c r="Y230" i="10"/>
  <c r="AE456" i="10"/>
  <c r="Y448" i="10"/>
  <c r="Y306" i="10"/>
  <c r="AE508" i="10"/>
  <c r="Y353" i="10"/>
  <c r="Y509" i="10"/>
  <c r="AE170" i="10"/>
  <c r="Y125" i="10"/>
  <c r="Y116" i="10"/>
  <c r="Y69" i="10"/>
  <c r="Y75" i="10"/>
  <c r="AE395" i="10"/>
  <c r="Y284" i="10"/>
  <c r="Y81" i="10"/>
  <c r="Y485" i="10"/>
  <c r="Y100" i="10"/>
  <c r="Y219" i="10"/>
  <c r="Y337" i="10"/>
  <c r="AE530" i="10"/>
  <c r="AE286" i="10"/>
  <c r="AE206" i="10"/>
  <c r="AE434" i="10"/>
  <c r="Y516" i="10"/>
  <c r="AE75" i="10"/>
  <c r="Y345" i="10"/>
  <c r="Y197" i="10"/>
  <c r="Y185" i="10"/>
  <c r="Y356" i="10"/>
  <c r="Y365" i="10"/>
  <c r="Y172" i="10"/>
  <c r="Y395" i="10"/>
  <c r="Y323" i="10"/>
  <c r="Y297" i="10"/>
  <c r="AE123" i="10"/>
  <c r="Y492" i="10"/>
  <c r="Y495" i="10"/>
  <c r="Y302" i="10"/>
  <c r="AE384" i="10"/>
  <c r="AE492" i="10"/>
  <c r="AE336" i="10"/>
  <c r="AE513" i="10"/>
  <c r="AE476" i="10"/>
  <c r="AE19" i="10"/>
  <c r="Y423" i="10"/>
  <c r="Y113" i="10"/>
  <c r="Y399" i="10"/>
  <c r="Y62" i="10"/>
  <c r="AE219" i="10"/>
  <c r="Y430" i="10"/>
  <c r="Y273" i="10"/>
  <c r="Y477" i="10"/>
  <c r="AE100" i="10"/>
  <c r="AE424" i="10"/>
  <c r="Y179" i="10"/>
  <c r="AE230" i="10"/>
  <c r="AE60" i="10"/>
  <c r="Y65" i="10"/>
  <c r="AE34" i="10"/>
  <c r="Y189" i="10"/>
  <c r="Y535" i="10"/>
  <c r="AE506" i="10"/>
  <c r="AE260" i="10"/>
  <c r="AE185" i="10"/>
  <c r="Y167" i="10"/>
  <c r="Y142" i="10"/>
  <c r="Y352" i="10"/>
  <c r="Y193" i="10"/>
  <c r="Y49" i="10"/>
  <c r="Y489" i="10"/>
  <c r="Y512" i="10"/>
  <c r="Y131" i="10"/>
  <c r="Y178" i="10"/>
  <c r="Y362" i="10"/>
  <c r="Y117" i="10"/>
  <c r="Y442" i="10"/>
  <c r="Y217" i="10"/>
  <c r="Y54" i="10"/>
  <c r="Y124" i="10"/>
  <c r="Y170" i="10"/>
  <c r="Y502" i="10"/>
  <c r="Y496" i="10"/>
  <c r="AE356" i="10"/>
  <c r="Y91" i="10"/>
  <c r="Y128" i="10"/>
  <c r="Y473" i="10"/>
  <c r="Y127" i="10"/>
  <c r="Y441" i="10"/>
  <c r="Y239" i="10"/>
  <c r="Y371" i="10"/>
  <c r="AE478" i="10"/>
  <c r="AE495" i="10"/>
  <c r="AE122" i="10"/>
  <c r="AE319" i="10"/>
  <c r="Y106" i="10"/>
  <c r="Y13" i="10"/>
  <c r="Y207" i="10"/>
  <c r="Y314" i="10"/>
  <c r="Y476" i="10"/>
  <c r="Y460" i="10"/>
  <c r="Y130" i="10"/>
  <c r="Y403" i="10"/>
  <c r="Y42" i="10"/>
  <c r="Y456" i="10"/>
  <c r="Y368" i="10"/>
  <c r="Y450" i="10"/>
  <c r="Y340" i="10"/>
  <c r="Y293" i="10"/>
  <c r="Y419" i="10"/>
  <c r="Y110" i="10"/>
  <c r="AE242" i="10"/>
  <c r="Y14" i="10"/>
  <c r="Y312" i="10"/>
  <c r="Y285" i="10"/>
  <c r="Y164" i="10"/>
  <c r="Y444" i="10"/>
  <c r="Y522" i="10"/>
  <c r="Y292" i="10"/>
  <c r="AE442" i="10"/>
  <c r="AE489" i="10"/>
  <c r="Y47" i="10"/>
  <c r="AE365" i="10"/>
  <c r="Y322" i="10"/>
  <c r="Y202" i="10"/>
  <c r="Y70" i="10"/>
  <c r="Y247" i="10"/>
  <c r="Y329" i="10"/>
  <c r="Y542" i="10"/>
  <c r="Y136" i="10"/>
  <c r="Y97" i="10"/>
  <c r="Y497" i="10"/>
  <c r="Y34" i="10"/>
  <c r="Y283" i="10"/>
  <c r="Y339" i="10"/>
  <c r="Y231" i="10"/>
  <c r="AE386" i="10"/>
  <c r="AE532" i="10"/>
  <c r="AE110" i="10"/>
  <c r="AE404" i="10"/>
  <c r="AE41" i="10"/>
  <c r="Y294" i="10"/>
  <c r="Y325" i="10"/>
  <c r="Y468" i="10"/>
  <c r="AE468" i="10"/>
  <c r="AE362" i="10"/>
  <c r="AE217" i="10"/>
  <c r="AE320" i="10"/>
  <c r="Y67" i="10"/>
  <c r="Y384" i="10"/>
  <c r="Y344" i="10"/>
  <c r="Y315" i="10"/>
  <c r="Y391" i="10"/>
  <c r="Y438" i="10"/>
  <c r="Y24" i="10"/>
  <c r="Y369" i="10"/>
  <c r="Y26" i="10"/>
  <c r="Y277" i="10"/>
  <c r="Y236" i="10"/>
  <c r="Y232" i="10"/>
  <c r="Y250" i="10"/>
  <c r="Y68" i="10"/>
  <c r="Y77" i="10"/>
  <c r="Y390" i="10"/>
  <c r="Y351" i="10"/>
  <c r="Y388" i="10"/>
  <c r="Y220" i="10"/>
  <c r="Y255" i="10"/>
  <c r="Y139" i="10"/>
  <c r="Y455" i="10"/>
  <c r="Y214" i="10"/>
  <c r="Y153" i="10"/>
  <c r="Y60" i="10"/>
  <c r="Y51" i="10"/>
  <c r="AE202" i="10"/>
  <c r="AE340" i="10"/>
  <c r="Y95" i="10"/>
  <c r="Y271" i="10"/>
  <c r="Y383" i="10"/>
  <c r="Y212" i="10"/>
  <c r="Y514" i="10"/>
  <c r="Y359" i="10"/>
  <c r="Y8" i="10"/>
  <c r="Y215" i="10"/>
  <c r="Y160" i="10"/>
  <c r="Y111" i="10"/>
  <c r="Y50" i="10"/>
  <c r="Y443" i="10"/>
  <c r="Y234" i="10"/>
  <c r="Y146" i="10"/>
  <c r="AE178" i="10"/>
  <c r="AE85" i="10"/>
  <c r="AE189" i="10"/>
  <c r="AE415" i="10"/>
  <c r="Y520" i="10"/>
  <c r="Y56" i="10"/>
  <c r="Y506" i="10"/>
  <c r="Y409" i="10"/>
  <c r="Y23" i="10"/>
  <c r="Y93" i="10"/>
  <c r="Y41" i="10"/>
  <c r="Y333" i="10"/>
  <c r="Y364" i="10"/>
  <c r="Y148" i="10"/>
  <c r="Y4" i="10"/>
  <c r="Y216" i="10"/>
  <c r="Y348" i="10"/>
  <c r="Y515" i="10"/>
  <c r="Y222" i="10"/>
  <c r="Y295" i="10"/>
  <c r="Y311" i="10"/>
  <c r="Y282" i="10"/>
  <c r="Y355" i="10"/>
  <c r="Y341" i="10"/>
  <c r="Y372" i="10"/>
  <c r="Y481" i="10"/>
  <c r="Y243" i="10"/>
  <c r="Y363" i="10"/>
  <c r="Y79" i="10"/>
  <c r="Y475" i="10"/>
  <c r="Y17" i="10"/>
  <c r="Y536" i="10"/>
  <c r="Y73" i="10"/>
  <c r="Y343" i="10"/>
  <c r="Y35" i="10"/>
  <c r="AE496" i="10"/>
  <c r="AE48" i="10"/>
  <c r="AE497" i="10"/>
  <c r="AE353" i="10"/>
  <c r="Y530" i="10"/>
  <c r="Y518" i="10"/>
  <c r="Y531" i="10"/>
  <c r="Y275" i="10"/>
  <c r="Y529" i="10"/>
  <c r="Y112" i="10"/>
  <c r="Y539" i="10"/>
  <c r="Y182" i="10"/>
  <c r="Y264" i="10"/>
  <c r="Y319" i="10"/>
  <c r="Y175" i="10"/>
  <c r="Y498" i="10"/>
  <c r="Y354" i="10"/>
  <c r="Y401" i="10"/>
  <c r="AE136" i="10"/>
  <c r="AE247" i="10"/>
  <c r="Y335" i="10"/>
  <c r="Y85" i="10"/>
  <c r="Y336" i="10"/>
  <c r="Y386" i="10"/>
  <c r="Y397" i="10"/>
  <c r="Y180" i="10"/>
  <c r="AE364" i="10"/>
  <c r="AE97" i="10"/>
  <c r="AE322" i="10"/>
  <c r="Y527" i="10"/>
  <c r="Y213" i="10"/>
  <c r="Y385" i="10"/>
  <c r="Y327" i="10"/>
  <c r="Y12" i="10"/>
  <c r="Y524" i="10"/>
  <c r="Y48" i="10"/>
  <c r="AE325" i="10"/>
  <c r="AE368" i="10"/>
  <c r="AE450" i="10"/>
  <c r="Y467" i="10"/>
  <c r="Y411" i="10"/>
  <c r="Y104" i="10"/>
  <c r="Y55" i="10"/>
  <c r="Y483" i="10"/>
  <c r="Y141" i="10"/>
  <c r="Y57" i="10"/>
  <c r="Y98" i="10"/>
  <c r="Y25" i="10"/>
  <c r="Y276" i="10"/>
  <c r="AE157" i="10"/>
  <c r="AE172" i="10"/>
  <c r="AE254" i="10"/>
  <c r="AE200" i="10"/>
  <c r="AE175" i="10"/>
  <c r="AE294" i="10"/>
  <c r="Y161" i="10"/>
  <c r="Y287" i="10"/>
  <c r="Y462" i="10"/>
  <c r="Y101" i="10"/>
  <c r="Y500" i="10"/>
  <c r="AE264" i="10"/>
  <c r="AE311" i="10"/>
  <c r="AE168" i="10"/>
  <c r="AE155" i="10"/>
  <c r="AE481" i="10"/>
  <c r="AE426" i="10"/>
  <c r="AE138" i="10"/>
  <c r="AE401" i="10"/>
  <c r="Y458" i="10"/>
  <c r="Y398" i="10"/>
  <c r="Y410" i="10"/>
  <c r="Y347" i="10"/>
  <c r="Y440" i="10"/>
  <c r="Y296" i="10"/>
  <c r="Y150" i="10"/>
  <c r="Y382" i="10"/>
  <c r="Y187" i="10"/>
  <c r="Y169" i="10"/>
  <c r="Y366" i="10"/>
  <c r="Y424" i="10"/>
  <c r="AE444" i="10"/>
  <c r="AE243" i="10"/>
  <c r="AE193" i="10"/>
  <c r="AE292" i="10"/>
  <c r="AE345" i="10"/>
  <c r="AE164" i="10"/>
  <c r="AE427" i="10"/>
  <c r="AE283" i="10"/>
  <c r="Y303" i="10"/>
  <c r="Y119" i="10"/>
  <c r="Y120" i="10"/>
  <c r="Y519" i="10"/>
  <c r="Y494" i="10"/>
  <c r="Y253" i="10"/>
  <c r="Y191" i="10"/>
  <c r="Y63" i="10"/>
  <c r="Y537" i="10"/>
  <c r="Y249" i="10"/>
  <c r="Y99" i="10"/>
  <c r="Y126" i="10"/>
  <c r="Y451" i="10"/>
  <c r="Y162" i="10"/>
  <c r="Y5" i="10"/>
  <c r="Y528" i="10"/>
  <c r="Y486" i="10"/>
  <c r="Y342" i="10"/>
  <c r="Y198" i="10"/>
  <c r="Y44" i="10"/>
  <c r="Y533" i="10"/>
  <c r="Y389" i="10"/>
  <c r="Y469" i="10"/>
  <c r="Y256" i="10"/>
  <c r="AE323" i="10"/>
  <c r="AE73" i="10"/>
  <c r="AE531" i="10"/>
  <c r="AE12" i="10"/>
  <c r="AE440" i="10"/>
  <c r="AE296" i="10"/>
  <c r="AE509" i="10"/>
  <c r="Y357" i="10"/>
  <c r="Y431" i="10"/>
  <c r="Y274" i="10"/>
  <c r="Y18" i="10"/>
  <c r="Y135" i="10"/>
  <c r="Y507" i="10"/>
  <c r="Y422" i="10"/>
  <c r="Y479" i="10"/>
  <c r="Y381" i="10"/>
  <c r="Y237" i="10"/>
  <c r="Y9" i="10"/>
  <c r="Y404" i="10"/>
  <c r="Y260" i="10"/>
  <c r="Y39" i="10"/>
  <c r="Y166" i="10"/>
  <c r="Y439" i="10"/>
  <c r="Y149" i="10"/>
  <c r="Y432" i="10"/>
  <c r="Y330" i="10"/>
  <c r="Y186" i="10"/>
  <c r="Y143" i="10"/>
  <c r="Y521" i="10"/>
  <c r="Y377" i="10"/>
  <c r="Y244" i="10"/>
  <c r="Y94" i="10"/>
  <c r="Y484" i="10"/>
  <c r="AE213" i="10"/>
  <c r="AE502" i="10"/>
  <c r="AE209" i="10"/>
  <c r="Y428" i="10"/>
  <c r="Y29" i="10"/>
  <c r="Y210" i="10"/>
  <c r="Y434" i="10"/>
  <c r="Y261" i="10"/>
  <c r="Y286" i="10"/>
  <c r="Y123" i="10"/>
  <c r="Y513" i="10"/>
  <c r="Y225" i="10"/>
  <c r="AE142" i="10"/>
  <c r="Y412" i="10"/>
  <c r="Y266" i="10"/>
  <c r="Y45" i="10"/>
  <c r="Y263" i="10"/>
  <c r="Y115" i="10"/>
  <c r="Y248" i="10"/>
  <c r="Y196" i="10"/>
  <c r="Y228" i="10"/>
  <c r="Y415" i="10"/>
  <c r="AE151" i="10"/>
  <c r="AE191" i="10"/>
  <c r="AE24" i="10"/>
  <c r="AE363" i="10"/>
  <c r="AE112" i="10"/>
  <c r="AE9" i="10"/>
  <c r="AE498" i="10"/>
  <c r="AE354" i="10"/>
  <c r="AE329" i="10"/>
  <c r="Y268" i="10"/>
  <c r="Y464" i="10"/>
  <c r="Y545" i="10"/>
  <c r="Y199" i="10"/>
  <c r="AE539" i="10"/>
  <c r="AE167" i="10"/>
  <c r="AE484" i="10"/>
  <c r="AE339" i="10"/>
  <c r="AE255" i="10"/>
  <c r="AE182" i="10"/>
  <c r="AE432" i="10"/>
  <c r="AE11" i="10"/>
  <c r="AE536" i="10"/>
  <c r="AE79" i="10"/>
  <c r="AE51" i="10"/>
  <c r="Y192" i="10"/>
  <c r="AE512" i="10"/>
  <c r="AE224" i="10"/>
  <c r="Y158" i="10"/>
  <c r="Y118" i="10"/>
  <c r="AE518" i="10"/>
  <c r="AE352" i="10"/>
  <c r="AE529" i="10"/>
  <c r="Y53" i="10"/>
  <c r="Y152" i="10"/>
  <c r="Y320" i="10"/>
  <c r="Y534" i="10"/>
  <c r="Y541" i="10"/>
  <c r="Y22" i="10"/>
  <c r="Y129" i="10"/>
  <c r="Y298" i="10"/>
  <c r="Y176" i="10"/>
  <c r="Y350" i="10"/>
  <c r="Y36" i="10"/>
  <c r="Y133" i="10"/>
  <c r="Y270" i="10"/>
  <c r="Y201" i="10"/>
  <c r="Y407" i="10"/>
  <c r="Y380" i="10"/>
  <c r="Y376" i="10"/>
  <c r="Y525" i="10"/>
  <c r="Y251" i="10"/>
  <c r="Y205" i="10"/>
  <c r="Y532" i="10"/>
  <c r="Y208" i="10"/>
  <c r="Y501" i="10"/>
  <c r="Y221" i="10"/>
  <c r="Y181" i="10"/>
  <c r="Y493" i="10"/>
  <c r="Y265" i="10"/>
  <c r="Y87" i="10"/>
  <c r="Y156" i="10"/>
  <c r="Y392" i="10"/>
  <c r="AE407" i="10"/>
  <c r="AE156" i="10"/>
  <c r="AE253" i="10"/>
  <c r="Y245" i="10"/>
  <c r="Y154" i="10"/>
  <c r="Y229" i="10"/>
  <c r="Y447" i="10"/>
  <c r="Y374" i="10"/>
  <c r="Y226" i="10"/>
  <c r="Y457" i="10"/>
  <c r="Y299" i="10"/>
  <c r="Y102" i="10"/>
  <c r="Y40" i="10"/>
  <c r="Y421" i="10"/>
  <c r="Y52" i="10"/>
  <c r="Y252" i="10"/>
  <c r="Y417" i="10"/>
  <c r="Y37" i="10"/>
  <c r="Y278" i="10"/>
  <c r="Y331" i="10"/>
  <c r="Y32" i="10"/>
  <c r="Y510" i="10"/>
  <c r="Y373" i="10"/>
  <c r="Y61" i="10"/>
  <c r="Y413" i="10"/>
  <c r="Y269" i="10"/>
  <c r="Y121" i="10"/>
  <c r="Y140" i="10"/>
  <c r="Y280" i="10"/>
  <c r="AE376" i="10"/>
  <c r="Y435" i="10"/>
  <c r="Y262" i="10"/>
  <c r="Y30" i="10"/>
  <c r="Y80" i="10"/>
  <c r="Y547" i="10"/>
  <c r="Y233" i="10"/>
  <c r="Y155" i="10"/>
  <c r="Y405" i="10"/>
  <c r="Y257" i="10"/>
  <c r="Y108" i="10"/>
  <c r="Y289" i="10"/>
  <c r="Y11" i="10"/>
  <c r="Y174" i="10"/>
  <c r="AE166" i="10"/>
  <c r="AE494" i="10"/>
  <c r="AE268" i="10"/>
  <c r="AE39" i="10"/>
  <c r="AE397" i="10"/>
  <c r="AE148" i="10"/>
  <c r="AE318" i="10"/>
  <c r="AE149" i="10"/>
  <c r="AE5" i="10"/>
  <c r="Y195" i="10"/>
  <c r="Y209" i="10"/>
  <c r="AE486" i="10"/>
  <c r="Y393" i="10"/>
  <c r="Y406" i="10"/>
  <c r="AE23" i="10"/>
  <c r="AE179" i="10"/>
  <c r="AE124" i="10"/>
  <c r="AE375" i="10"/>
  <c r="AE131" i="10"/>
  <c r="AE537" i="10"/>
  <c r="AE500" i="10"/>
  <c r="AE162" i="10"/>
  <c r="Y375" i="10"/>
  <c r="Y224" i="10"/>
  <c r="Y72" i="10"/>
  <c r="Y307" i="10"/>
  <c r="AE291" i="10"/>
  <c r="AE479" i="10"/>
  <c r="AE108" i="10"/>
  <c r="AE455" i="10"/>
  <c r="AE507" i="10"/>
  <c r="AE263" i="10"/>
  <c r="AE406" i="10"/>
  <c r="AE505" i="10"/>
  <c r="AE256" i="10"/>
  <c r="AE421" i="10"/>
  <c r="AE411" i="10"/>
  <c r="AE503" i="10"/>
  <c r="AE304" i="10"/>
  <c r="AE358" i="10"/>
  <c r="AE109" i="10"/>
  <c r="AE525" i="10"/>
  <c r="AE381" i="10"/>
  <c r="AE237" i="10"/>
  <c r="AE93" i="10"/>
  <c r="AE488" i="10"/>
  <c r="AE344" i="10"/>
  <c r="AE56" i="10"/>
  <c r="AE463" i="10"/>
  <c r="AE31" i="10"/>
  <c r="AE438" i="10"/>
  <c r="AE150" i="10"/>
  <c r="AE6" i="10"/>
  <c r="AE413" i="10"/>
  <c r="AE269" i="10"/>
  <c r="AE125" i="10"/>
  <c r="AE40" i="10"/>
  <c r="Y59" i="10"/>
  <c r="Y38" i="10"/>
  <c r="AE252" i="10"/>
  <c r="AE490" i="10"/>
  <c r="AE241" i="10"/>
  <c r="AE351" i="10"/>
  <c r="AE448" i="10"/>
  <c r="AE135" i="10"/>
  <c r="AE239" i="10"/>
  <c r="AE399" i="10"/>
  <c r="AE232" i="10"/>
  <c r="AE334" i="10"/>
  <c r="AE143" i="10"/>
  <c r="AE87" i="10"/>
  <c r="AE369" i="10"/>
  <c r="AE225" i="10"/>
  <c r="AE81" i="10"/>
  <c r="AE332" i="10"/>
  <c r="AE188" i="10"/>
  <c r="AE44" i="10"/>
  <c r="AE451" i="10"/>
  <c r="AE307" i="10"/>
  <c r="AE163" i="10"/>
  <c r="AE282" i="10"/>
  <c r="AE545" i="10"/>
  <c r="AE257" i="10"/>
  <c r="AE113" i="10"/>
  <c r="Y426" i="10"/>
  <c r="Y171" i="10"/>
  <c r="Y471" i="10"/>
  <c r="Y66" i="10"/>
  <c r="Y218" i="10"/>
  <c r="Y74" i="10"/>
  <c r="Y504" i="10"/>
  <c r="Y88" i="10"/>
  <c r="Y465" i="10"/>
  <c r="Y321" i="10"/>
  <c r="Y177" i="10"/>
  <c r="Y21" i="10"/>
  <c r="Y408" i="10"/>
  <c r="Y526" i="10"/>
  <c r="Y488" i="10"/>
  <c r="Y200" i="10"/>
  <c r="Y46" i="10"/>
  <c r="Y203" i="10"/>
  <c r="Y523" i="10"/>
  <c r="Y379" i="10"/>
  <c r="Y235" i="10"/>
  <c r="Y84" i="10"/>
  <c r="Y517" i="10"/>
  <c r="Y503" i="10"/>
  <c r="Y414" i="10"/>
  <c r="Y122" i="10"/>
  <c r="Y206" i="10"/>
  <c r="Y300" i="10"/>
  <c r="Y346" i="10"/>
  <c r="Y461" i="10"/>
  <c r="Y317" i="10"/>
  <c r="Y173" i="10"/>
  <c r="Y16" i="10"/>
  <c r="Y480" i="10"/>
  <c r="Y478" i="10"/>
  <c r="Y472" i="10"/>
  <c r="Y328" i="10"/>
  <c r="Y184" i="10"/>
  <c r="Y28" i="10"/>
  <c r="Y43" i="10"/>
  <c r="AE457" i="10"/>
  <c r="AE290" i="10"/>
  <c r="AE491" i="10"/>
  <c r="AE145" i="10"/>
  <c r="AE251" i="10"/>
  <c r="AE244" i="10"/>
  <c r="AE382" i="10"/>
  <c r="AE133" i="10"/>
  <c r="AE215" i="10"/>
  <c r="AE229" i="10"/>
  <c r="AE501" i="10"/>
  <c r="AE357" i="10"/>
  <c r="AE464" i="10"/>
  <c r="AE176" i="10"/>
  <c r="AE32" i="10"/>
  <c r="AE439" i="10"/>
  <c r="AE295" i="10"/>
  <c r="AE7" i="10"/>
  <c r="AE126" i="10"/>
  <c r="AE533" i="10"/>
  <c r="AE389" i="10"/>
  <c r="AE245" i="10"/>
  <c r="AE101" i="10"/>
  <c r="Y491" i="10"/>
  <c r="Y241" i="10"/>
  <c r="Y543" i="10"/>
  <c r="Y183" i="10"/>
  <c r="Y89" i="10"/>
  <c r="Y420" i="10"/>
  <c r="Y538" i="10"/>
  <c r="Y453" i="10"/>
  <c r="Y309" i="10"/>
  <c r="Y165" i="10"/>
  <c r="Y324" i="10"/>
  <c r="Y466" i="10"/>
  <c r="Y332" i="10"/>
  <c r="Y188" i="10"/>
  <c r="Y33" i="10"/>
  <c r="Y90" i="10"/>
  <c r="Y114" i="10"/>
  <c r="Y511" i="10"/>
  <c r="Y367" i="10"/>
  <c r="Y223" i="10"/>
  <c r="Y71" i="10"/>
  <c r="Y433" i="10"/>
  <c r="Y546" i="10"/>
  <c r="Y402" i="10"/>
  <c r="Y258" i="10"/>
  <c r="Y109" i="10"/>
  <c r="Y92" i="10"/>
  <c r="Y240" i="10"/>
  <c r="Y449" i="10"/>
  <c r="Y305" i="10"/>
  <c r="Y3" i="10"/>
  <c r="Y396" i="10"/>
  <c r="Y394" i="10"/>
  <c r="Y316" i="10"/>
  <c r="Y15" i="10"/>
  <c r="Y31" i="10"/>
  <c r="AE208" i="10"/>
  <c r="AE36" i="10"/>
  <c r="AE469" i="10"/>
  <c r="AE220" i="10"/>
  <c r="AE195" i="10"/>
  <c r="AE111" i="10"/>
  <c r="AE388" i="10"/>
  <c r="AE38" i="10"/>
  <c r="AE201" i="10"/>
  <c r="AE139" i="10"/>
  <c r="AE521" i="10"/>
  <c r="AE377" i="10"/>
  <c r="AE233" i="10"/>
  <c r="AE4" i="10"/>
  <c r="Y361" i="10"/>
  <c r="Y107" i="10"/>
  <c r="Y474" i="10"/>
  <c r="Y463" i="10"/>
  <c r="Y544" i="10"/>
  <c r="Y137" i="10"/>
  <c r="Y267" i="10"/>
  <c r="Y301" i="10"/>
  <c r="Y103" i="10"/>
  <c r="Y326" i="10"/>
  <c r="Y400" i="10"/>
  <c r="Y272" i="10"/>
  <c r="Y64" i="10"/>
  <c r="Y132" i="10"/>
  <c r="Y470" i="10"/>
  <c r="Y145" i="10"/>
  <c r="Y291" i="10"/>
  <c r="Y482" i="10"/>
  <c r="Y242" i="10"/>
  <c r="Y360" i="10"/>
  <c r="Y454" i="10"/>
  <c r="Y290" i="10"/>
  <c r="Y418" i="10"/>
  <c r="Y20" i="10"/>
  <c r="Y540" i="10"/>
  <c r="Y10" i="10"/>
  <c r="Y499" i="10"/>
  <c r="Y211" i="10"/>
  <c r="Y58" i="10"/>
  <c r="Y349" i="10"/>
  <c r="Y246" i="10"/>
  <c r="Y96" i="10"/>
  <c r="Y168" i="10"/>
  <c r="Y437" i="10"/>
  <c r="Y147" i="10"/>
  <c r="Y338" i="10"/>
  <c r="Y288" i="10"/>
  <c r="Y310" i="10"/>
  <c r="Y304" i="10"/>
  <c r="Y159" i="10"/>
  <c r="Y163" i="10"/>
  <c r="Y19" i="10"/>
  <c r="AE37" i="10"/>
  <c r="AE63" i="10"/>
  <c r="AE516" i="10"/>
  <c r="AE180" i="10"/>
  <c r="AE26" i="10"/>
  <c r="AE422" i="10"/>
  <c r="AE99" i="10"/>
  <c r="AE94" i="10"/>
  <c r="AE205" i="10"/>
  <c r="AE519" i="10"/>
  <c r="AE477" i="10"/>
  <c r="AE333" i="10"/>
  <c r="AE271" i="10"/>
  <c r="AE221" i="10"/>
  <c r="AE77" i="10"/>
  <c r="Y78" i="10"/>
  <c r="Y334" i="10"/>
  <c r="Y105" i="10"/>
  <c r="Y446" i="10"/>
  <c r="Y82" i="10"/>
  <c r="Y190" i="10"/>
  <c r="Y358" i="10"/>
  <c r="Y313" i="10"/>
  <c r="Y416" i="10"/>
  <c r="Y259" i="10"/>
  <c r="Y86" i="10"/>
  <c r="Y157" i="10"/>
  <c r="Y459" i="10"/>
  <c r="Y387" i="10"/>
  <c r="Y279" i="10"/>
  <c r="Y27" i="10"/>
  <c r="Y505" i="10"/>
  <c r="Y144" i="10"/>
  <c r="Y429" i="10"/>
  <c r="Y138" i="10"/>
  <c r="Y194" i="10"/>
  <c r="Y370" i="10"/>
  <c r="Y452" i="10"/>
  <c r="Y308" i="10"/>
  <c r="Y6" i="10"/>
  <c r="Y490" i="10"/>
  <c r="Y487" i="10"/>
  <c r="Y227" i="10"/>
  <c r="Y378" i="10"/>
  <c r="Y83" i="10"/>
  <c r="Y445" i="10"/>
  <c r="Y76" i="10"/>
  <c r="Y425" i="10"/>
  <c r="Y281" i="10"/>
  <c r="Y134" i="10"/>
  <c r="Y254" i="10"/>
  <c r="Y204" i="10"/>
  <c r="Y238" i="10"/>
  <c r="Y436" i="10"/>
  <c r="Y151" i="10"/>
  <c r="Y7" i="10"/>
  <c r="AB153" i="10"/>
  <c r="S153" i="10"/>
  <c r="V153" i="10"/>
  <c r="AB272" i="10"/>
  <c r="V272" i="10"/>
  <c r="S272" i="10"/>
  <c r="AB78" i="10"/>
  <c r="V78" i="10"/>
  <c r="S78" i="10"/>
  <c r="V59" i="10"/>
  <c r="AB59" i="10"/>
  <c r="S59" i="10"/>
  <c r="AB83" i="10"/>
  <c r="V83" i="10"/>
  <c r="S83" i="10"/>
  <c r="AB107" i="10"/>
  <c r="V107" i="10"/>
  <c r="S107" i="10"/>
  <c r="AB504" i="10"/>
  <c r="V504" i="10"/>
  <c r="S504" i="10"/>
  <c r="AB143" i="10"/>
  <c r="V143" i="10"/>
  <c r="S143" i="10"/>
  <c r="S444" i="10"/>
  <c r="AB444" i="10"/>
  <c r="V444" i="10"/>
  <c r="AB361" i="10"/>
  <c r="V361" i="10"/>
  <c r="S361" i="10"/>
  <c r="AB227" i="10"/>
  <c r="S227" i="10"/>
  <c r="V227" i="10"/>
  <c r="AB228" i="10"/>
  <c r="V228" i="10"/>
  <c r="S228" i="10"/>
  <c r="AB23" i="10"/>
  <c r="V23" i="10"/>
  <c r="S23" i="10"/>
  <c r="AB220" i="10"/>
  <c r="V220" i="10"/>
  <c r="S220" i="10"/>
  <c r="AB26" i="10"/>
  <c r="S26" i="10"/>
  <c r="V26" i="10"/>
  <c r="V281" i="10"/>
  <c r="AB281" i="10"/>
  <c r="S281" i="10"/>
  <c r="AB148" i="10"/>
  <c r="V148" i="10"/>
  <c r="S148" i="10"/>
  <c r="AB72" i="10"/>
  <c r="S72" i="10"/>
  <c r="V72" i="10"/>
  <c r="AE287" i="10"/>
  <c r="AE370" i="10"/>
  <c r="AE120" i="10"/>
  <c r="AB415" i="10"/>
  <c r="S415" i="10"/>
  <c r="V415" i="10"/>
  <c r="AB273" i="10"/>
  <c r="V273" i="10"/>
  <c r="S273" i="10"/>
  <c r="S314" i="10"/>
  <c r="V314" i="10"/>
  <c r="AB314" i="10"/>
  <c r="AB20" i="10"/>
  <c r="V20" i="10"/>
  <c r="S20" i="10"/>
  <c r="AB44" i="10"/>
  <c r="V44" i="10"/>
  <c r="S44" i="10"/>
  <c r="AB204" i="10"/>
  <c r="V204" i="10"/>
  <c r="S204" i="10"/>
  <c r="AE147" i="10"/>
  <c r="AE207" i="10"/>
  <c r="AE350" i="10"/>
  <c r="AE190" i="10"/>
  <c r="AE20" i="10"/>
  <c r="AE258" i="10"/>
  <c r="AB538" i="10"/>
  <c r="S538" i="10"/>
  <c r="V538" i="10"/>
  <c r="AB493" i="10"/>
  <c r="V493" i="10"/>
  <c r="S493" i="10"/>
  <c r="AB35" i="10"/>
  <c r="S35" i="10"/>
  <c r="V35" i="10"/>
  <c r="AB231" i="10"/>
  <c r="V231" i="10"/>
  <c r="S231" i="10"/>
  <c r="AB98" i="10"/>
  <c r="V98" i="10"/>
  <c r="S98" i="10"/>
  <c r="S122" i="10"/>
  <c r="V122" i="10"/>
  <c r="AB122" i="10"/>
  <c r="AB48" i="10"/>
  <c r="V48" i="10"/>
  <c r="S48" i="10"/>
  <c r="AE447" i="10"/>
  <c r="AE338" i="10"/>
  <c r="AE102" i="10"/>
  <c r="AB259" i="10"/>
  <c r="V259" i="10"/>
  <c r="S259" i="10"/>
  <c r="AB512" i="10"/>
  <c r="V512" i="10"/>
  <c r="S512" i="10"/>
  <c r="AB432" i="10"/>
  <c r="V432" i="10"/>
  <c r="S432" i="10"/>
  <c r="AB102" i="10"/>
  <c r="V102" i="10"/>
  <c r="S102" i="10"/>
  <c r="AB285" i="10"/>
  <c r="V285" i="10"/>
  <c r="S285" i="10"/>
  <c r="AB465" i="10"/>
  <c r="V465" i="10"/>
  <c r="S465" i="10"/>
  <c r="AB528" i="10"/>
  <c r="V528" i="10"/>
  <c r="S528" i="10"/>
  <c r="AB488" i="10"/>
  <c r="V488" i="10"/>
  <c r="S488" i="10"/>
  <c r="AB77" i="10"/>
  <c r="V77" i="10"/>
  <c r="S77" i="10"/>
  <c r="AB456" i="10"/>
  <c r="S456" i="10"/>
  <c r="V456" i="10"/>
  <c r="AB353" i="10"/>
  <c r="V353" i="10"/>
  <c r="S353" i="10"/>
  <c r="AB39" i="10"/>
  <c r="V39" i="10"/>
  <c r="S39" i="10"/>
  <c r="V221" i="10"/>
  <c r="AB221" i="10"/>
  <c r="S221" i="10"/>
  <c r="AB453" i="10"/>
  <c r="V453" i="10"/>
  <c r="S453" i="10"/>
  <c r="AB141" i="10"/>
  <c r="S141" i="10"/>
  <c r="V141" i="10"/>
  <c r="AB323" i="10"/>
  <c r="S323" i="10"/>
  <c r="V323" i="10"/>
  <c r="AB9" i="10"/>
  <c r="V9" i="10"/>
  <c r="S9" i="10"/>
  <c r="V185" i="10"/>
  <c r="S185" i="10"/>
  <c r="AB185" i="10"/>
  <c r="AB341" i="10"/>
  <c r="V341" i="10"/>
  <c r="S341" i="10"/>
  <c r="AB27" i="10"/>
  <c r="S27" i="10"/>
  <c r="V27" i="10"/>
  <c r="AB261" i="10"/>
  <c r="V261" i="10"/>
  <c r="S261" i="10"/>
  <c r="AB523" i="10"/>
  <c r="S523" i="10"/>
  <c r="V523" i="10"/>
  <c r="AB375" i="10"/>
  <c r="S375" i="10"/>
  <c r="V375" i="10"/>
  <c r="AB218" i="10"/>
  <c r="S218" i="10"/>
  <c r="V218" i="10"/>
  <c r="V61" i="10"/>
  <c r="S61" i="10"/>
  <c r="AB61" i="10"/>
  <c r="AB462" i="10"/>
  <c r="V462" i="10"/>
  <c r="S462" i="10"/>
  <c r="AB308" i="10"/>
  <c r="V308" i="10"/>
  <c r="S308" i="10"/>
  <c r="AB151" i="10"/>
  <c r="V151" i="10"/>
  <c r="S151" i="10"/>
  <c r="AB545" i="10"/>
  <c r="S545" i="10"/>
  <c r="V545" i="10"/>
  <c r="AB399" i="10"/>
  <c r="S399" i="10"/>
  <c r="V399" i="10"/>
  <c r="AB242" i="10"/>
  <c r="S242" i="10"/>
  <c r="V242" i="10"/>
  <c r="AB85" i="10"/>
  <c r="V85" i="10"/>
  <c r="S85" i="10"/>
  <c r="AB484" i="10"/>
  <c r="V484" i="10"/>
  <c r="S484" i="10"/>
  <c r="AB332" i="10"/>
  <c r="V332" i="10"/>
  <c r="S332" i="10"/>
  <c r="AB175" i="10"/>
  <c r="V175" i="10"/>
  <c r="S175" i="10"/>
  <c r="AB18" i="10"/>
  <c r="V18" i="10"/>
  <c r="S18" i="10"/>
  <c r="AB423" i="10"/>
  <c r="V423" i="10"/>
  <c r="S423" i="10"/>
  <c r="AB266" i="10"/>
  <c r="S266" i="10"/>
  <c r="V266" i="10"/>
  <c r="AB109" i="10"/>
  <c r="S109" i="10"/>
  <c r="V109" i="10"/>
  <c r="AB506" i="10"/>
  <c r="V506" i="10"/>
  <c r="S506" i="10"/>
  <c r="AB356" i="10"/>
  <c r="V356" i="10"/>
  <c r="S356" i="10"/>
  <c r="AB199" i="10"/>
  <c r="V199" i="10"/>
  <c r="S199" i="10"/>
  <c r="AB42" i="10"/>
  <c r="V42" i="10"/>
  <c r="S42" i="10"/>
  <c r="AB324" i="10"/>
  <c r="V324" i="10"/>
  <c r="S324" i="10"/>
  <c r="AB180" i="10"/>
  <c r="V180" i="10"/>
  <c r="S180" i="10"/>
  <c r="AB36" i="10"/>
  <c r="V36" i="10"/>
  <c r="S36" i="10"/>
  <c r="AE328" i="10"/>
  <c r="AE430" i="10"/>
  <c r="AE181" i="10"/>
  <c r="AE83" i="10"/>
  <c r="AE158" i="10"/>
  <c r="AE3" i="10"/>
  <c r="AE98" i="10"/>
  <c r="AE301" i="10"/>
  <c r="AE431" i="10"/>
  <c r="AE400" i="10"/>
  <c r="AE106" i="10"/>
  <c r="AE316" i="10"/>
  <c r="AE71" i="10"/>
  <c r="AE27" i="10"/>
  <c r="AE398" i="10"/>
  <c r="AE154" i="10"/>
  <c r="AE394" i="10"/>
  <c r="AE76" i="10"/>
  <c r="AE465" i="10"/>
  <c r="AE321" i="10"/>
  <c r="AE177" i="10"/>
  <c r="AE33" i="10"/>
  <c r="AE428" i="10"/>
  <c r="AE284" i="10"/>
  <c r="AE140" i="10"/>
  <c r="AE547" i="10"/>
  <c r="AE403" i="10"/>
  <c r="AE259" i="10"/>
  <c r="AE115" i="10"/>
  <c r="AE522" i="10"/>
  <c r="AE378" i="10"/>
  <c r="AE234" i="10"/>
  <c r="AE90" i="10"/>
  <c r="AE65" i="10"/>
  <c r="AB49" i="10"/>
  <c r="V49" i="10"/>
  <c r="S49" i="10"/>
  <c r="AB514" i="10"/>
  <c r="V514" i="10"/>
  <c r="S514" i="10"/>
  <c r="AB140" i="10"/>
  <c r="V140" i="10"/>
  <c r="S140" i="10"/>
  <c r="AB283" i="10"/>
  <c r="V283" i="10"/>
  <c r="S283" i="10"/>
  <c r="AB150" i="10"/>
  <c r="V150" i="10"/>
  <c r="S150" i="10"/>
  <c r="AB17" i="10"/>
  <c r="V17" i="10"/>
  <c r="S17" i="10"/>
  <c r="AB96" i="10"/>
  <c r="S96" i="10"/>
  <c r="V96" i="10"/>
  <c r="AB381" i="10"/>
  <c r="V381" i="10"/>
  <c r="S381" i="10"/>
  <c r="AB455" i="10"/>
  <c r="V455" i="10"/>
  <c r="S455" i="10"/>
  <c r="AB290" i="10"/>
  <c r="S290" i="10"/>
  <c r="V290" i="10"/>
  <c r="AB113" i="10"/>
  <c r="V113" i="10"/>
  <c r="S113" i="10"/>
  <c r="AB137" i="10"/>
  <c r="V137" i="10"/>
  <c r="S137" i="10"/>
  <c r="AB161" i="10"/>
  <c r="V161" i="10"/>
  <c r="S161" i="10"/>
  <c r="AB84" i="10"/>
  <c r="V84" i="10"/>
  <c r="S84" i="10"/>
  <c r="AE169" i="10"/>
  <c r="AE483" i="10"/>
  <c r="AE267" i="10"/>
  <c r="AB466" i="10"/>
  <c r="V466" i="10"/>
  <c r="S466" i="10"/>
  <c r="AB299" i="10"/>
  <c r="V299" i="10"/>
  <c r="S299" i="10"/>
  <c r="AB105" i="10"/>
  <c r="V105" i="10"/>
  <c r="S105" i="10"/>
  <c r="AB347" i="10"/>
  <c r="V347" i="10"/>
  <c r="S347" i="10"/>
  <c r="AB214" i="10"/>
  <c r="V214" i="10"/>
  <c r="S214" i="10"/>
  <c r="AB360" i="10"/>
  <c r="V360" i="10"/>
  <c r="S360" i="10"/>
  <c r="AE472" i="10"/>
  <c r="AB232" i="10"/>
  <c r="V232" i="10"/>
  <c r="S232" i="10"/>
  <c r="AB405" i="10"/>
  <c r="V405" i="10"/>
  <c r="S405" i="10"/>
  <c r="AB237" i="10"/>
  <c r="V237" i="10"/>
  <c r="S237" i="10"/>
  <c r="AB334" i="10"/>
  <c r="V334" i="10"/>
  <c r="S334" i="10"/>
  <c r="AB201" i="10"/>
  <c r="V201" i="10"/>
  <c r="S201" i="10"/>
  <c r="AB348" i="10"/>
  <c r="S348" i="10"/>
  <c r="V348" i="10"/>
  <c r="AE57" i="10"/>
  <c r="AB328" i="10"/>
  <c r="V328" i="10"/>
  <c r="S328" i="10"/>
  <c r="AB364" i="10"/>
  <c r="V364" i="10"/>
  <c r="S364" i="10"/>
  <c r="AB247" i="10"/>
  <c r="V247" i="10"/>
  <c r="S247" i="10"/>
  <c r="AB53" i="10"/>
  <c r="V53" i="10"/>
  <c r="S53" i="10"/>
  <c r="AB474" i="10"/>
  <c r="V474" i="10"/>
  <c r="S474" i="10"/>
  <c r="AB496" i="10"/>
  <c r="V496" i="10"/>
  <c r="S496" i="10"/>
  <c r="AB212" i="10"/>
  <c r="V212" i="10"/>
  <c r="S212" i="10"/>
  <c r="AE288" i="10"/>
  <c r="AE152" i="10"/>
  <c r="AE246" i="10"/>
  <c r="AB129" i="10"/>
  <c r="V129" i="10"/>
  <c r="S129" i="10"/>
  <c r="AB480" i="10"/>
  <c r="V480" i="10"/>
  <c r="S480" i="10"/>
  <c r="AB179" i="10"/>
  <c r="S179" i="10"/>
  <c r="V179" i="10"/>
  <c r="AB41" i="10"/>
  <c r="V41" i="10"/>
  <c r="S41" i="10"/>
  <c r="AB224" i="10"/>
  <c r="S224" i="10"/>
  <c r="V224" i="10"/>
  <c r="AB407" i="10"/>
  <c r="V407" i="10"/>
  <c r="S407" i="10"/>
  <c r="AB502" i="10"/>
  <c r="V502" i="10"/>
  <c r="S502" i="10"/>
  <c r="AB540" i="10"/>
  <c r="V540" i="10"/>
  <c r="S540" i="10"/>
  <c r="AB22" i="10"/>
  <c r="V22" i="10"/>
  <c r="S22" i="10"/>
  <c r="AB390" i="10"/>
  <c r="V390" i="10"/>
  <c r="S390" i="10"/>
  <c r="AB327" i="10"/>
  <c r="V327" i="10"/>
  <c r="S327" i="10"/>
  <c r="AB13" i="10"/>
  <c r="V13" i="10"/>
  <c r="S13" i="10"/>
  <c r="AB195" i="10"/>
  <c r="S195" i="10"/>
  <c r="V195" i="10"/>
  <c r="AB429" i="10"/>
  <c r="S429" i="10"/>
  <c r="V429" i="10"/>
  <c r="AB115" i="10"/>
  <c r="V115" i="10"/>
  <c r="S115" i="10"/>
  <c r="AB297" i="10"/>
  <c r="V297" i="10"/>
  <c r="S297" i="10"/>
  <c r="AB469" i="10"/>
  <c r="V469" i="10"/>
  <c r="S469" i="10"/>
  <c r="AB159" i="10"/>
  <c r="V159" i="10"/>
  <c r="S159" i="10"/>
  <c r="S315" i="10"/>
  <c r="V315" i="10"/>
  <c r="AB315" i="10"/>
  <c r="AB539" i="10"/>
  <c r="S539" i="10"/>
  <c r="V539" i="10"/>
  <c r="AB235" i="10"/>
  <c r="V235" i="10"/>
  <c r="S235" i="10"/>
  <c r="AB511" i="10"/>
  <c r="V511" i="10"/>
  <c r="S511" i="10"/>
  <c r="AB362" i="10"/>
  <c r="S362" i="10"/>
  <c r="V362" i="10"/>
  <c r="AB205" i="10"/>
  <c r="V205" i="10"/>
  <c r="S205" i="10"/>
  <c r="AB47" i="10"/>
  <c r="V47" i="10"/>
  <c r="S47" i="10"/>
  <c r="AB450" i="10"/>
  <c r="V450" i="10"/>
  <c r="S450" i="10"/>
  <c r="AB295" i="10"/>
  <c r="V295" i="10"/>
  <c r="S295" i="10"/>
  <c r="AB138" i="10"/>
  <c r="V138" i="10"/>
  <c r="S138" i="10"/>
  <c r="AB533" i="10"/>
  <c r="S533" i="10"/>
  <c r="V533" i="10"/>
  <c r="AB386" i="10"/>
  <c r="S386" i="10"/>
  <c r="V386" i="10"/>
  <c r="AB229" i="10"/>
  <c r="V229" i="10"/>
  <c r="S229" i="10"/>
  <c r="AB71" i="10"/>
  <c r="S71" i="10"/>
  <c r="V71" i="10"/>
  <c r="AB472" i="10"/>
  <c r="V472" i="10"/>
  <c r="S472" i="10"/>
  <c r="AB319" i="10"/>
  <c r="V319" i="10"/>
  <c r="S319" i="10"/>
  <c r="AB162" i="10"/>
  <c r="V162" i="10"/>
  <c r="S162" i="10"/>
  <c r="AB5" i="10"/>
  <c r="V5" i="10"/>
  <c r="S5" i="10"/>
  <c r="AB410" i="10"/>
  <c r="S410" i="10"/>
  <c r="V410" i="10"/>
  <c r="AB253" i="10"/>
  <c r="S253" i="10"/>
  <c r="V253" i="10"/>
  <c r="AB95" i="10"/>
  <c r="S95" i="10"/>
  <c r="V95" i="10"/>
  <c r="AB494" i="10"/>
  <c r="V494" i="10"/>
  <c r="S494" i="10"/>
  <c r="AB343" i="10"/>
  <c r="V343" i="10"/>
  <c r="S343" i="10"/>
  <c r="AB186" i="10"/>
  <c r="V186" i="10"/>
  <c r="S186" i="10"/>
  <c r="V29" i="10"/>
  <c r="AB29" i="10"/>
  <c r="S29" i="10"/>
  <c r="V312" i="10"/>
  <c r="S312" i="10"/>
  <c r="AB312" i="10"/>
  <c r="AB168" i="10"/>
  <c r="V168" i="10"/>
  <c r="S168" i="10"/>
  <c r="AB24" i="10"/>
  <c r="V24" i="10"/>
  <c r="S24" i="10"/>
  <c r="AE435" i="10"/>
  <c r="AE418" i="10"/>
  <c r="AE228" i="10"/>
  <c r="AE408" i="10"/>
  <c r="AE514" i="10"/>
  <c r="AE385" i="10"/>
  <c r="AE433" i="10"/>
  <c r="AE528" i="10"/>
  <c r="AE279" i="10"/>
  <c r="AE22" i="10"/>
  <c r="AE348" i="10"/>
  <c r="AE383" i="10"/>
  <c r="AE134" i="10"/>
  <c r="AE543" i="10"/>
  <c r="AE299" i="10"/>
  <c r="AE46" i="10"/>
  <c r="AE409" i="10"/>
  <c r="AE132" i="10"/>
  <c r="AE250" i="10"/>
  <c r="AE480" i="10"/>
  <c r="AE231" i="10"/>
  <c r="AE59" i="10"/>
  <c r="AE453" i="10"/>
  <c r="AE309" i="10"/>
  <c r="AE165" i="10"/>
  <c r="AE21" i="10"/>
  <c r="AE416" i="10"/>
  <c r="AE272" i="10"/>
  <c r="AE128" i="10"/>
  <c r="AE535" i="10"/>
  <c r="AE391" i="10"/>
  <c r="AE103" i="10"/>
  <c r="AE510" i="10"/>
  <c r="AE366" i="10"/>
  <c r="AE222" i="10"/>
  <c r="AE78" i="10"/>
  <c r="AE485" i="10"/>
  <c r="AE341" i="10"/>
  <c r="AE197" i="10"/>
  <c r="AE53" i="10"/>
  <c r="AB416" i="10"/>
  <c r="S416" i="10"/>
  <c r="V416" i="10"/>
  <c r="AB15" i="10"/>
  <c r="V15" i="10"/>
  <c r="S15" i="10"/>
  <c r="AB468" i="10"/>
  <c r="S468" i="10"/>
  <c r="V468" i="10"/>
  <c r="AB522" i="10"/>
  <c r="S522" i="10"/>
  <c r="V522" i="10"/>
  <c r="AB398" i="10"/>
  <c r="S398" i="10"/>
  <c r="V398" i="10"/>
  <c r="AB422" i="10"/>
  <c r="V422" i="10"/>
  <c r="S422" i="10"/>
  <c r="AB51" i="10"/>
  <c r="S51" i="10"/>
  <c r="V51" i="10"/>
  <c r="AB326" i="10"/>
  <c r="V326" i="10"/>
  <c r="S326" i="10"/>
  <c r="AB366" i="10"/>
  <c r="S366" i="10"/>
  <c r="V366" i="10"/>
  <c r="AB46" i="10"/>
  <c r="V46" i="10"/>
  <c r="S46" i="10"/>
  <c r="AB70" i="10"/>
  <c r="S70" i="10"/>
  <c r="V70" i="10"/>
  <c r="AB251" i="10"/>
  <c r="V251" i="10"/>
  <c r="S251" i="10"/>
  <c r="AE28" i="10"/>
  <c r="V440" i="10"/>
  <c r="AB440" i="10"/>
  <c r="S440" i="10"/>
  <c r="AB481" i="10"/>
  <c r="V481" i="10"/>
  <c r="S481" i="10"/>
  <c r="AB431" i="10"/>
  <c r="V431" i="10"/>
  <c r="S431" i="10"/>
  <c r="AB263" i="10"/>
  <c r="V263" i="10"/>
  <c r="S263" i="10"/>
  <c r="AB100" i="10"/>
  <c r="V100" i="10"/>
  <c r="S100" i="10"/>
  <c r="AB124" i="10"/>
  <c r="V124" i="10"/>
  <c r="S124" i="10"/>
  <c r="AB305" i="10"/>
  <c r="V305" i="10"/>
  <c r="S305" i="10"/>
  <c r="AB238" i="10"/>
  <c r="V238" i="10"/>
  <c r="S238" i="10"/>
  <c r="AE466" i="10"/>
  <c r="AE459" i="10"/>
  <c r="AE64" i="10"/>
  <c r="AB529" i="10"/>
  <c r="V529" i="10"/>
  <c r="S529" i="10"/>
  <c r="AB91" i="10"/>
  <c r="V91" i="10"/>
  <c r="S91" i="10"/>
  <c r="AB393" i="10"/>
  <c r="V393" i="10"/>
  <c r="S393" i="10"/>
  <c r="AB87" i="10"/>
  <c r="S87" i="10"/>
  <c r="V87" i="10"/>
  <c r="AB268" i="10"/>
  <c r="V268" i="10"/>
  <c r="S268" i="10"/>
  <c r="AB135" i="10"/>
  <c r="S135" i="10"/>
  <c r="V135" i="10"/>
  <c r="AB171" i="10"/>
  <c r="S171" i="10"/>
  <c r="V171" i="10"/>
  <c r="AB379" i="10"/>
  <c r="S379" i="10"/>
  <c r="V379" i="10"/>
  <c r="AB211" i="10"/>
  <c r="V211" i="10"/>
  <c r="S211" i="10"/>
  <c r="AB74" i="10"/>
  <c r="S74" i="10"/>
  <c r="V74" i="10"/>
  <c r="AB255" i="10"/>
  <c r="S255" i="10"/>
  <c r="V255" i="10"/>
  <c r="AB279" i="10"/>
  <c r="V279" i="10"/>
  <c r="S279" i="10"/>
  <c r="AB192" i="10"/>
  <c r="S192" i="10"/>
  <c r="V192" i="10"/>
  <c r="AE184" i="10"/>
  <c r="AE534" i="10"/>
  <c r="AB75" i="10"/>
  <c r="S75" i="10"/>
  <c r="V75" i="10"/>
  <c r="AB363" i="10"/>
  <c r="S363" i="10"/>
  <c r="V363" i="10"/>
  <c r="AB50" i="10"/>
  <c r="S50" i="10"/>
  <c r="V50" i="10"/>
  <c r="AB258" i="10"/>
  <c r="S258" i="10"/>
  <c r="V258" i="10"/>
  <c r="AB155" i="10"/>
  <c r="S155" i="10"/>
  <c r="V155" i="10"/>
  <c r="AB339" i="10"/>
  <c r="S339" i="10"/>
  <c r="V339" i="10"/>
  <c r="AB464" i="10"/>
  <c r="V464" i="10"/>
  <c r="S464" i="10"/>
  <c r="AB234" i="10"/>
  <c r="V234" i="10"/>
  <c r="S234" i="10"/>
  <c r="AB490" i="10"/>
  <c r="V490" i="10"/>
  <c r="S490" i="10"/>
  <c r="AB329" i="10"/>
  <c r="V329" i="10"/>
  <c r="S329" i="10"/>
  <c r="AB301" i="10"/>
  <c r="V301" i="10"/>
  <c r="S301" i="10"/>
  <c r="AB478" i="10"/>
  <c r="V478" i="10"/>
  <c r="S478" i="10"/>
  <c r="AB169" i="10"/>
  <c r="V169" i="10"/>
  <c r="S169" i="10"/>
  <c r="AB403" i="10"/>
  <c r="S403" i="10"/>
  <c r="V403" i="10"/>
  <c r="V89" i="10"/>
  <c r="AB89" i="10"/>
  <c r="S89" i="10"/>
  <c r="AB271" i="10"/>
  <c r="V271" i="10"/>
  <c r="S271" i="10"/>
  <c r="S445" i="10"/>
  <c r="AB445" i="10"/>
  <c r="V445" i="10"/>
  <c r="AB133" i="10"/>
  <c r="V133" i="10"/>
  <c r="S133" i="10"/>
  <c r="AB289" i="10"/>
  <c r="S289" i="10"/>
  <c r="V289" i="10"/>
  <c r="AB515" i="10"/>
  <c r="V515" i="10"/>
  <c r="S515" i="10"/>
  <c r="AB209" i="10"/>
  <c r="V209" i="10"/>
  <c r="S209" i="10"/>
  <c r="AB499" i="10"/>
  <c r="S499" i="10"/>
  <c r="V499" i="10"/>
  <c r="AB349" i="10"/>
  <c r="S349" i="10"/>
  <c r="V349" i="10"/>
  <c r="AB191" i="10"/>
  <c r="S191" i="10"/>
  <c r="V191" i="10"/>
  <c r="AB34" i="10"/>
  <c r="S34" i="10"/>
  <c r="V34" i="10"/>
  <c r="AB438" i="10"/>
  <c r="V438" i="10"/>
  <c r="S438" i="10"/>
  <c r="AB282" i="10"/>
  <c r="V282" i="10"/>
  <c r="S282" i="10"/>
  <c r="V125" i="10"/>
  <c r="S125" i="10"/>
  <c r="AB125" i="10"/>
  <c r="AB521" i="10"/>
  <c r="S521" i="10"/>
  <c r="V521" i="10"/>
  <c r="AB373" i="10"/>
  <c r="V373" i="10"/>
  <c r="S373" i="10"/>
  <c r="AB215" i="10"/>
  <c r="V215" i="10"/>
  <c r="S215" i="10"/>
  <c r="AB58" i="10"/>
  <c r="V58" i="10"/>
  <c r="S58" i="10"/>
  <c r="AB460" i="10"/>
  <c r="V460" i="10"/>
  <c r="S460" i="10"/>
  <c r="AB306" i="10"/>
  <c r="S306" i="10"/>
  <c r="V306" i="10"/>
  <c r="AB149" i="10"/>
  <c r="V149" i="10"/>
  <c r="S149" i="10"/>
  <c r="AB543" i="10"/>
  <c r="V543" i="10"/>
  <c r="S543" i="10"/>
  <c r="AB397" i="10"/>
  <c r="V397" i="10"/>
  <c r="S397" i="10"/>
  <c r="AB239" i="10"/>
  <c r="V239" i="10"/>
  <c r="S239" i="10"/>
  <c r="AB82" i="10"/>
  <c r="V82" i="10"/>
  <c r="S82" i="10"/>
  <c r="AB482" i="10"/>
  <c r="S482" i="10"/>
  <c r="V482" i="10"/>
  <c r="AB330" i="10"/>
  <c r="V330" i="10"/>
  <c r="S330" i="10"/>
  <c r="AB173" i="10"/>
  <c r="V173" i="10"/>
  <c r="S173" i="10"/>
  <c r="AB16" i="10"/>
  <c r="V16" i="10"/>
  <c r="S16" i="10"/>
  <c r="AB300" i="10"/>
  <c r="V300" i="10"/>
  <c r="S300" i="10"/>
  <c r="AB156" i="10"/>
  <c r="S156" i="10"/>
  <c r="V156" i="10"/>
  <c r="AB12" i="10"/>
  <c r="S12" i="10"/>
  <c r="V12" i="10"/>
  <c r="AE374" i="10"/>
  <c r="AE61" i="10"/>
  <c r="AE387" i="10"/>
  <c r="AE119" i="10"/>
  <c r="AE289" i="10"/>
  <c r="AE262" i="10"/>
  <c r="AE412" i="10"/>
  <c r="AE226" i="10"/>
  <c r="AE361" i="10"/>
  <c r="AE526" i="10"/>
  <c r="AE277" i="10"/>
  <c r="AE14" i="10"/>
  <c r="AE265" i="10"/>
  <c r="AE359" i="10"/>
  <c r="AE84" i="10"/>
  <c r="AE458" i="10"/>
  <c r="AE214" i="10"/>
  <c r="AE35" i="10"/>
  <c r="AE441" i="10"/>
  <c r="AE297" i="10"/>
  <c r="AE153" i="10"/>
  <c r="AE116" i="10"/>
  <c r="AE523" i="10"/>
  <c r="AE379" i="10"/>
  <c r="AE235" i="10"/>
  <c r="AE91" i="10"/>
  <c r="AE210" i="10"/>
  <c r="AE66" i="10"/>
  <c r="AE473" i="10"/>
  <c r="AB536" i="10"/>
  <c r="S536" i="10"/>
  <c r="V536" i="10"/>
  <c r="AB170" i="10"/>
  <c r="S170" i="10"/>
  <c r="V170" i="10"/>
  <c r="AB316" i="10"/>
  <c r="V316" i="10"/>
  <c r="S316" i="10"/>
  <c r="AB126" i="10"/>
  <c r="V126" i="10"/>
  <c r="S126" i="10"/>
  <c r="AB307" i="10"/>
  <c r="V307" i="10"/>
  <c r="S307" i="10"/>
  <c r="AB483" i="10"/>
  <c r="S483" i="10"/>
  <c r="V483" i="10"/>
  <c r="AB355" i="10"/>
  <c r="V355" i="10"/>
  <c r="S355" i="10"/>
  <c r="AB337" i="10"/>
  <c r="V337" i="10"/>
  <c r="S337" i="10"/>
  <c r="AB428" i="10"/>
  <c r="V428" i="10"/>
  <c r="S428" i="10"/>
  <c r="AB427" i="10"/>
  <c r="V427" i="10"/>
  <c r="S427" i="10"/>
  <c r="AB203" i="10"/>
  <c r="V203" i="10"/>
  <c r="S203" i="10"/>
  <c r="AB385" i="10"/>
  <c r="V385" i="10"/>
  <c r="S385" i="10"/>
  <c r="AB4" i="10"/>
  <c r="V4" i="10"/>
  <c r="S4" i="10"/>
  <c r="AB275" i="10"/>
  <c r="V275" i="10"/>
  <c r="S275" i="10"/>
  <c r="AB402" i="10"/>
  <c r="S402" i="10"/>
  <c r="V402" i="10"/>
  <c r="AB414" i="10"/>
  <c r="V414" i="10"/>
  <c r="S414" i="10"/>
  <c r="AB437" i="10"/>
  <c r="V437" i="10"/>
  <c r="S437" i="10"/>
  <c r="AB459" i="10"/>
  <c r="S459" i="10"/>
  <c r="V459" i="10"/>
  <c r="AB81" i="10"/>
  <c r="V81" i="10"/>
  <c r="S81" i="10"/>
  <c r="AE270" i="10"/>
  <c r="AE16" i="10"/>
  <c r="AB442" i="10"/>
  <c r="S442" i="10"/>
  <c r="V442" i="10"/>
  <c r="V313" i="10"/>
  <c r="AB313" i="10"/>
  <c r="S313" i="10"/>
  <c r="AB376" i="10"/>
  <c r="V376" i="10"/>
  <c r="S376" i="10"/>
  <c r="AB547" i="10"/>
  <c r="V547" i="10"/>
  <c r="S547" i="10"/>
  <c r="AB177" i="10"/>
  <c r="S177" i="10"/>
  <c r="V177" i="10"/>
  <c r="AB508" i="10"/>
  <c r="V508" i="10"/>
  <c r="S508" i="10"/>
  <c r="AB292" i="10"/>
  <c r="V292" i="10"/>
  <c r="S292" i="10"/>
  <c r="AB225" i="10"/>
  <c r="S225" i="10"/>
  <c r="V225" i="10"/>
  <c r="AE160" i="10"/>
  <c r="AE308" i="10"/>
  <c r="AE402" i="10"/>
  <c r="AB354" i="10"/>
  <c r="S354" i="10"/>
  <c r="V354" i="10"/>
  <c r="AB477" i="10"/>
  <c r="V477" i="10"/>
  <c r="S477" i="10"/>
  <c r="AB535" i="10"/>
  <c r="S535" i="10"/>
  <c r="V535" i="10"/>
  <c r="AB7" i="10"/>
  <c r="V7" i="10"/>
  <c r="S7" i="10"/>
  <c r="AB31" i="10"/>
  <c r="V31" i="10"/>
  <c r="S31" i="10"/>
  <c r="AB55" i="10"/>
  <c r="V55" i="10"/>
  <c r="S55" i="10"/>
  <c r="AE171" i="10"/>
  <c r="AE8" i="10"/>
  <c r="AB492" i="10"/>
  <c r="V492" i="10"/>
  <c r="S492" i="10"/>
  <c r="AB302" i="10"/>
  <c r="S302" i="10"/>
  <c r="V302" i="10"/>
  <c r="AB417" i="10"/>
  <c r="S417" i="10"/>
  <c r="V417" i="10"/>
  <c r="AB250" i="10"/>
  <c r="V250" i="10"/>
  <c r="S250" i="10"/>
  <c r="AB101" i="10"/>
  <c r="V101" i="10"/>
  <c r="S101" i="10"/>
  <c r="AB284" i="10"/>
  <c r="V284" i="10"/>
  <c r="S284" i="10"/>
  <c r="AB406" i="10"/>
  <c r="V406" i="10"/>
  <c r="S406" i="10"/>
  <c r="AB118" i="10"/>
  <c r="V118" i="10"/>
  <c r="S118" i="10"/>
  <c r="AB197" i="10"/>
  <c r="V197" i="10"/>
  <c r="S197" i="10"/>
  <c r="AB260" i="10"/>
  <c r="S260" i="10"/>
  <c r="V260" i="10"/>
  <c r="AB274" i="10"/>
  <c r="V274" i="10"/>
  <c r="S274" i="10"/>
  <c r="AB454" i="10"/>
  <c r="V454" i="10"/>
  <c r="S454" i="10"/>
  <c r="AB142" i="10"/>
  <c r="V142" i="10"/>
  <c r="S142" i="10"/>
  <c r="AB377" i="10"/>
  <c r="S377" i="10"/>
  <c r="V377" i="10"/>
  <c r="AB63" i="10"/>
  <c r="S63" i="10"/>
  <c r="V63" i="10"/>
  <c r="AB245" i="10"/>
  <c r="V245" i="10"/>
  <c r="S245" i="10"/>
  <c r="AB421" i="10"/>
  <c r="V421" i="10"/>
  <c r="S421" i="10"/>
  <c r="AB106" i="10"/>
  <c r="V106" i="10"/>
  <c r="S106" i="10"/>
  <c r="AB262" i="10"/>
  <c r="V262" i="10"/>
  <c r="S262" i="10"/>
  <c r="AB491" i="10"/>
  <c r="V491" i="10"/>
  <c r="S491" i="10"/>
  <c r="S183" i="10"/>
  <c r="V183" i="10"/>
  <c r="AB183" i="10"/>
  <c r="AB487" i="10"/>
  <c r="V487" i="10"/>
  <c r="S487" i="10"/>
  <c r="AB335" i="10"/>
  <c r="V335" i="10"/>
  <c r="S335" i="10"/>
  <c r="AB178" i="10"/>
  <c r="S178" i="10"/>
  <c r="V178" i="10"/>
  <c r="AB21" i="10"/>
  <c r="V21" i="10"/>
  <c r="S21" i="10"/>
  <c r="AB426" i="10"/>
  <c r="V426" i="10"/>
  <c r="S426" i="10"/>
  <c r="AB269" i="10"/>
  <c r="V269" i="10"/>
  <c r="S269" i="10"/>
  <c r="AB112" i="10"/>
  <c r="V112" i="10"/>
  <c r="S112" i="10"/>
  <c r="S509" i="10"/>
  <c r="AB509" i="10"/>
  <c r="V509" i="10"/>
  <c r="AB359" i="10"/>
  <c r="V359" i="10"/>
  <c r="S359" i="10"/>
  <c r="AB202" i="10"/>
  <c r="V202" i="10"/>
  <c r="S202" i="10"/>
  <c r="AB45" i="10"/>
  <c r="V45" i="10"/>
  <c r="S45" i="10"/>
  <c r="AB448" i="10"/>
  <c r="V448" i="10"/>
  <c r="S448" i="10"/>
  <c r="AB293" i="10"/>
  <c r="V293" i="10"/>
  <c r="S293" i="10"/>
  <c r="AB136" i="10"/>
  <c r="V136" i="10"/>
  <c r="S136" i="10"/>
  <c r="AB531" i="10"/>
  <c r="V531" i="10"/>
  <c r="S531" i="10"/>
  <c r="AB383" i="10"/>
  <c r="V383" i="10"/>
  <c r="S383" i="10"/>
  <c r="AB226" i="10"/>
  <c r="S226" i="10"/>
  <c r="V226" i="10"/>
  <c r="AB69" i="10"/>
  <c r="V69" i="10"/>
  <c r="S69" i="10"/>
  <c r="AB470" i="10"/>
  <c r="V470" i="10"/>
  <c r="S470" i="10"/>
  <c r="V317" i="10"/>
  <c r="S317" i="10"/>
  <c r="AB317" i="10"/>
  <c r="AB160" i="10"/>
  <c r="V160" i="10"/>
  <c r="S160" i="10"/>
  <c r="AB3" i="10"/>
  <c r="V3" i="10"/>
  <c r="S3" i="10"/>
  <c r="AB288" i="10"/>
  <c r="S288" i="10"/>
  <c r="V288" i="10"/>
  <c r="AB144" i="10"/>
  <c r="V144" i="10"/>
  <c r="S144" i="10"/>
  <c r="AE335" i="10"/>
  <c r="AE130" i="10"/>
  <c r="AE515" i="10"/>
  <c r="AE326" i="10"/>
  <c r="AE346" i="10"/>
  <c r="AE240" i="10"/>
  <c r="AE62" i="10"/>
  <c r="AE121" i="10"/>
  <c r="AE95" i="10"/>
  <c r="AE454" i="10"/>
  <c r="AE504" i="10"/>
  <c r="AE517" i="10"/>
  <c r="AE337" i="10"/>
  <c r="AE88" i="10"/>
  <c r="AE436" i="10"/>
  <c r="AE192" i="10"/>
  <c r="AE429" i="10"/>
  <c r="AE285" i="10"/>
  <c r="AE141" i="10"/>
  <c r="AE392" i="10"/>
  <c r="AE248" i="10"/>
  <c r="AE104" i="10"/>
  <c r="AE511" i="10"/>
  <c r="AE367" i="10"/>
  <c r="AE223" i="10"/>
  <c r="AE342" i="10"/>
  <c r="AE198" i="10"/>
  <c r="AE54" i="10"/>
  <c r="AE461" i="10"/>
  <c r="AE317" i="10"/>
  <c r="AE173" i="10"/>
  <c r="AE29" i="10"/>
  <c r="AB524" i="10"/>
  <c r="S524" i="10"/>
  <c r="V524" i="10"/>
  <c r="AB391" i="10"/>
  <c r="V391" i="10"/>
  <c r="S391" i="10"/>
  <c r="AB452" i="10"/>
  <c r="V452" i="10"/>
  <c r="S452" i="10"/>
  <c r="AB439" i="10"/>
  <c r="V439" i="10"/>
  <c r="S439" i="10"/>
  <c r="AB461" i="10"/>
  <c r="S461" i="10"/>
  <c r="V461" i="10"/>
  <c r="AB174" i="10"/>
  <c r="V174" i="10"/>
  <c r="S174" i="10"/>
  <c r="AB240" i="10"/>
  <c r="V240" i="10"/>
  <c r="S240" i="10"/>
  <c r="AB181" i="10"/>
  <c r="V181" i="10"/>
  <c r="S181" i="10"/>
  <c r="AB114" i="10"/>
  <c r="V114" i="10"/>
  <c r="S114" i="10"/>
  <c r="AB270" i="10"/>
  <c r="S270" i="10"/>
  <c r="V270" i="10"/>
  <c r="AB294" i="10"/>
  <c r="V294" i="10"/>
  <c r="S294" i="10"/>
  <c r="AB318" i="10"/>
  <c r="S318" i="10"/>
  <c r="V318" i="10"/>
  <c r="AB372" i="10"/>
  <c r="V372" i="10"/>
  <c r="S372" i="10"/>
  <c r="AB286" i="10"/>
  <c r="S286" i="10"/>
  <c r="V286" i="10"/>
  <c r="AB525" i="10"/>
  <c r="S525" i="10"/>
  <c r="V525" i="10"/>
  <c r="AB340" i="10"/>
  <c r="V340" i="10"/>
  <c r="S340" i="10"/>
  <c r="S190" i="10"/>
  <c r="AB190" i="10"/>
  <c r="V190" i="10"/>
  <c r="AB57" i="10"/>
  <c r="V57" i="10"/>
  <c r="S57" i="10"/>
  <c r="AB216" i="10"/>
  <c r="V216" i="10"/>
  <c r="S216" i="10"/>
  <c r="AE396" i="10"/>
  <c r="AE69" i="10"/>
  <c r="AB66" i="10"/>
  <c r="V66" i="10"/>
  <c r="S66" i="10"/>
  <c r="AB526" i="10"/>
  <c r="V526" i="10"/>
  <c r="S526" i="10"/>
  <c r="AB194" i="10"/>
  <c r="S194" i="10"/>
  <c r="V194" i="10"/>
  <c r="AB244" i="10"/>
  <c r="V244" i="10"/>
  <c r="S244" i="10"/>
  <c r="AB358" i="10"/>
  <c r="V358" i="10"/>
  <c r="S358" i="10"/>
  <c r="AB68" i="10"/>
  <c r="V68" i="10"/>
  <c r="S68" i="10"/>
  <c r="AE446" i="10"/>
  <c r="AB503" i="10"/>
  <c r="V503" i="10"/>
  <c r="S503" i="10"/>
  <c r="AB65" i="10"/>
  <c r="V65" i="10"/>
  <c r="S65" i="10"/>
  <c r="AB367" i="10"/>
  <c r="S367" i="10"/>
  <c r="V367" i="10"/>
  <c r="AB321" i="10"/>
  <c r="S321" i="10"/>
  <c r="V321" i="10"/>
  <c r="AB345" i="10"/>
  <c r="V345" i="10"/>
  <c r="S345" i="10"/>
  <c r="AB369" i="10"/>
  <c r="V369" i="10"/>
  <c r="S369" i="10"/>
  <c r="AE203" i="10"/>
  <c r="AE275" i="10"/>
  <c r="AE390" i="10"/>
  <c r="AB198" i="10"/>
  <c r="V198" i="10"/>
  <c r="S198" i="10"/>
  <c r="AB233" i="10"/>
  <c r="V233" i="10"/>
  <c r="S233" i="10"/>
  <c r="AB537" i="10"/>
  <c r="S537" i="10"/>
  <c r="V537" i="10"/>
  <c r="AB541" i="10"/>
  <c r="V541" i="10"/>
  <c r="S541" i="10"/>
  <c r="AB40" i="10"/>
  <c r="V40" i="10"/>
  <c r="S40" i="10"/>
  <c r="AB223" i="10"/>
  <c r="V223" i="10"/>
  <c r="S223" i="10"/>
  <c r="AB338" i="10"/>
  <c r="S338" i="10"/>
  <c r="V338" i="10"/>
  <c r="AB527" i="10"/>
  <c r="V527" i="10"/>
  <c r="S527" i="10"/>
  <c r="AB67" i="10"/>
  <c r="V67" i="10"/>
  <c r="S67" i="10"/>
  <c r="AB206" i="10"/>
  <c r="S206" i="10"/>
  <c r="V206" i="10"/>
  <c r="AB248" i="10"/>
  <c r="V248" i="10"/>
  <c r="S248" i="10"/>
  <c r="AB430" i="10"/>
  <c r="V430" i="10"/>
  <c r="S430" i="10"/>
  <c r="AB116" i="10"/>
  <c r="V116" i="10"/>
  <c r="S116" i="10"/>
  <c r="AB351" i="10"/>
  <c r="S351" i="10"/>
  <c r="V351" i="10"/>
  <c r="AB37" i="10"/>
  <c r="V37" i="10"/>
  <c r="S37" i="10"/>
  <c r="AB219" i="10"/>
  <c r="S219" i="10"/>
  <c r="V219" i="10"/>
  <c r="AB394" i="10"/>
  <c r="V394" i="10"/>
  <c r="S394" i="10"/>
  <c r="AB80" i="10"/>
  <c r="V80" i="10"/>
  <c r="S80" i="10"/>
  <c r="AB236" i="10"/>
  <c r="V236" i="10"/>
  <c r="S236" i="10"/>
  <c r="AB467" i="10"/>
  <c r="S467" i="10"/>
  <c r="V467" i="10"/>
  <c r="AB157" i="10"/>
  <c r="S157" i="10"/>
  <c r="V157" i="10"/>
  <c r="AB475" i="10"/>
  <c r="V475" i="10"/>
  <c r="S475" i="10"/>
  <c r="AB322" i="10"/>
  <c r="S322" i="10"/>
  <c r="V322" i="10"/>
  <c r="AB165" i="10"/>
  <c r="V165" i="10"/>
  <c r="S165" i="10"/>
  <c r="AB8" i="10"/>
  <c r="V8" i="10"/>
  <c r="S8" i="10"/>
  <c r="AB413" i="10"/>
  <c r="V413" i="10"/>
  <c r="S413" i="10"/>
  <c r="AB256" i="10"/>
  <c r="V256" i="10"/>
  <c r="S256" i="10"/>
  <c r="AB99" i="10"/>
  <c r="V99" i="10"/>
  <c r="S99" i="10"/>
  <c r="AB497" i="10"/>
  <c r="S497" i="10"/>
  <c r="V497" i="10"/>
  <c r="AB346" i="10"/>
  <c r="V346" i="10"/>
  <c r="S346" i="10"/>
  <c r="V189" i="10"/>
  <c r="S189" i="10"/>
  <c r="AB189" i="10"/>
  <c r="AB32" i="10"/>
  <c r="V32" i="10"/>
  <c r="S32" i="10"/>
  <c r="AB436" i="10"/>
  <c r="V436" i="10"/>
  <c r="S436" i="10"/>
  <c r="AB280" i="10"/>
  <c r="V280" i="10"/>
  <c r="S280" i="10"/>
  <c r="S123" i="10"/>
  <c r="V123" i="10"/>
  <c r="AB123" i="10"/>
  <c r="AB519" i="10"/>
  <c r="V519" i="10"/>
  <c r="S519" i="10"/>
  <c r="AB370" i="10"/>
  <c r="V370" i="10"/>
  <c r="S370" i="10"/>
  <c r="AB213" i="10"/>
  <c r="V213" i="10"/>
  <c r="S213" i="10"/>
  <c r="V56" i="10"/>
  <c r="AB56" i="10"/>
  <c r="S56" i="10"/>
  <c r="AB458" i="10"/>
  <c r="S458" i="10"/>
  <c r="V458" i="10"/>
  <c r="AB304" i="10"/>
  <c r="V304" i="10"/>
  <c r="S304" i="10"/>
  <c r="AB147" i="10"/>
  <c r="S147" i="10"/>
  <c r="V147" i="10"/>
  <c r="AB420" i="10"/>
  <c r="V420" i="10"/>
  <c r="S420" i="10"/>
  <c r="AB276" i="10"/>
  <c r="V276" i="10"/>
  <c r="S276" i="10"/>
  <c r="AB132" i="10"/>
  <c r="V132" i="10"/>
  <c r="S132" i="10"/>
  <c r="AE274" i="10"/>
  <c r="AE86" i="10"/>
  <c r="AE327" i="10"/>
  <c r="AE347" i="10"/>
  <c r="AE204" i="10"/>
  <c r="AE324" i="10"/>
  <c r="AE74" i="10"/>
  <c r="AE493" i="10"/>
  <c r="AE467" i="10"/>
  <c r="AE218" i="10"/>
  <c r="AE538" i="10"/>
  <c r="AE72" i="10"/>
  <c r="AE371" i="10"/>
  <c r="AE482" i="10"/>
  <c r="AE238" i="10"/>
  <c r="AE373" i="10"/>
  <c r="AE159" i="10"/>
  <c r="AE315" i="10"/>
  <c r="AE70" i="10"/>
  <c r="AE266" i="10"/>
  <c r="AE419" i="10"/>
  <c r="AE49" i="10"/>
  <c r="AE417" i="10"/>
  <c r="AE273" i="10"/>
  <c r="AE129" i="10"/>
  <c r="AE524" i="10"/>
  <c r="AE380" i="10"/>
  <c r="AE236" i="10"/>
  <c r="AE92" i="10"/>
  <c r="AE499" i="10"/>
  <c r="AE355" i="10"/>
  <c r="AE211" i="10"/>
  <c r="AE67" i="10"/>
  <c r="AE474" i="10"/>
  <c r="AE330" i="10"/>
  <c r="AE186" i="10"/>
  <c r="AE42" i="10"/>
  <c r="AE449" i="10"/>
  <c r="AE305" i="10"/>
  <c r="AE161" i="10"/>
  <c r="AE17" i="10"/>
  <c r="AB25" i="10"/>
  <c r="V25" i="10"/>
  <c r="S25" i="10"/>
  <c r="AB38" i="10"/>
  <c r="V38" i="10"/>
  <c r="S38" i="10"/>
  <c r="AB392" i="10"/>
  <c r="V392" i="10"/>
  <c r="S392" i="10"/>
  <c r="AB217" i="10"/>
  <c r="V217" i="10"/>
  <c r="S217" i="10"/>
  <c r="AB241" i="10"/>
  <c r="V241" i="10"/>
  <c r="S241" i="10"/>
  <c r="AB265" i="10"/>
  <c r="V265" i="10"/>
  <c r="S265" i="10"/>
  <c r="AB517" i="10"/>
  <c r="V517" i="10"/>
  <c r="S517" i="10"/>
  <c r="AB246" i="10"/>
  <c r="V246" i="10"/>
  <c r="S246" i="10"/>
  <c r="AB52" i="10"/>
  <c r="V52" i="10"/>
  <c r="S52" i="10"/>
  <c r="AB449" i="10"/>
  <c r="V449" i="10"/>
  <c r="S449" i="10"/>
  <c r="AB471" i="10"/>
  <c r="V471" i="10"/>
  <c r="S471" i="10"/>
  <c r="AB94" i="10"/>
  <c r="S94" i="10"/>
  <c r="V94" i="10"/>
  <c r="AE410" i="10"/>
  <c r="S182" i="10"/>
  <c r="V182" i="10"/>
  <c r="AB182" i="10"/>
  <c r="AB303" i="10"/>
  <c r="S303" i="10"/>
  <c r="V303" i="10"/>
  <c r="AB88" i="10"/>
  <c r="V88" i="10"/>
  <c r="S88" i="10"/>
  <c r="AB257" i="10"/>
  <c r="V257" i="10"/>
  <c r="S257" i="10"/>
  <c r="AB33" i="10"/>
  <c r="S33" i="10"/>
  <c r="V33" i="10"/>
  <c r="AB371" i="10"/>
  <c r="V371" i="10"/>
  <c r="S371" i="10"/>
  <c r="AB542" i="10"/>
  <c r="V542" i="10"/>
  <c r="S542" i="10"/>
  <c r="AE314" i="10"/>
  <c r="AB365" i="10"/>
  <c r="S365" i="10"/>
  <c r="V365" i="10"/>
  <c r="AB501" i="10"/>
  <c r="V501" i="10"/>
  <c r="S501" i="10"/>
  <c r="AB79" i="10"/>
  <c r="V79" i="10"/>
  <c r="S79" i="10"/>
  <c r="AB486" i="10"/>
  <c r="S486" i="10"/>
  <c r="V486" i="10"/>
  <c r="AB111" i="10"/>
  <c r="S111" i="10"/>
  <c r="V111" i="10"/>
  <c r="AB530" i="10"/>
  <c r="V530" i="10"/>
  <c r="S530" i="10"/>
  <c r="AE471" i="10"/>
  <c r="AE96" i="10"/>
  <c r="AE114" i="10"/>
  <c r="AB380" i="10"/>
  <c r="S380" i="10"/>
  <c r="V380" i="10"/>
  <c r="AB167" i="10"/>
  <c r="V167" i="10"/>
  <c r="S167" i="10"/>
  <c r="AB287" i="10"/>
  <c r="S287" i="10"/>
  <c r="V287" i="10"/>
  <c r="AB164" i="10"/>
  <c r="V164" i="10"/>
  <c r="S164" i="10"/>
  <c r="V188" i="10"/>
  <c r="S188" i="10"/>
  <c r="AB188" i="10"/>
  <c r="AB518" i="10"/>
  <c r="V518" i="10"/>
  <c r="S518" i="10"/>
  <c r="AE107" i="10"/>
  <c r="AE45" i="10"/>
  <c r="AE127" i="10"/>
  <c r="AB14" i="10"/>
  <c r="S14" i="10"/>
  <c r="V14" i="10"/>
  <c r="AB172" i="10"/>
  <c r="V172" i="10"/>
  <c r="S172" i="10"/>
  <c r="AB505" i="10"/>
  <c r="V505" i="10"/>
  <c r="S505" i="10"/>
  <c r="AB249" i="10"/>
  <c r="V249" i="10"/>
  <c r="S249" i="10"/>
  <c r="AB441" i="10"/>
  <c r="V441" i="10"/>
  <c r="S441" i="10"/>
  <c r="AB154" i="10"/>
  <c r="S154" i="10"/>
  <c r="V154" i="10"/>
  <c r="AB277" i="10"/>
  <c r="V277" i="10"/>
  <c r="S277" i="10"/>
  <c r="AB500" i="10"/>
  <c r="S500" i="10"/>
  <c r="V500" i="10"/>
  <c r="AB516" i="10"/>
  <c r="V516" i="10"/>
  <c r="S516" i="10"/>
  <c r="AB145" i="10"/>
  <c r="V145" i="10"/>
  <c r="S145" i="10"/>
  <c r="AB222" i="10"/>
  <c r="S222" i="10"/>
  <c r="V222" i="10"/>
  <c r="AB404" i="10"/>
  <c r="S404" i="10"/>
  <c r="V404" i="10"/>
  <c r="AB90" i="10"/>
  <c r="V90" i="10"/>
  <c r="S90" i="10"/>
  <c r="AB325" i="10"/>
  <c r="V325" i="10"/>
  <c r="S325" i="10"/>
  <c r="AB10" i="10"/>
  <c r="V10" i="10"/>
  <c r="S10" i="10"/>
  <c r="AB193" i="10"/>
  <c r="S193" i="10"/>
  <c r="V193" i="10"/>
  <c r="AB368" i="10"/>
  <c r="S368" i="10"/>
  <c r="V368" i="10"/>
  <c r="AB54" i="10"/>
  <c r="V54" i="10"/>
  <c r="S54" i="10"/>
  <c r="AB210" i="10"/>
  <c r="S210" i="10"/>
  <c r="V210" i="10"/>
  <c r="S443" i="10"/>
  <c r="AB443" i="10"/>
  <c r="V443" i="10"/>
  <c r="AB130" i="10"/>
  <c r="V130" i="10"/>
  <c r="S130" i="10"/>
  <c r="AB463" i="10"/>
  <c r="V463" i="10"/>
  <c r="S463" i="10"/>
  <c r="AB309" i="10"/>
  <c r="V309" i="10"/>
  <c r="S309" i="10"/>
  <c r="AB152" i="10"/>
  <c r="V152" i="10"/>
  <c r="S152" i="10"/>
  <c r="AB546" i="10"/>
  <c r="S546" i="10"/>
  <c r="V546" i="10"/>
  <c r="AB400" i="10"/>
  <c r="V400" i="10"/>
  <c r="S400" i="10"/>
  <c r="AB243" i="10"/>
  <c r="S243" i="10"/>
  <c r="V243" i="10"/>
  <c r="AB86" i="10"/>
  <c r="S86" i="10"/>
  <c r="V86" i="10"/>
  <c r="AB485" i="10"/>
  <c r="S485" i="10"/>
  <c r="V485" i="10"/>
  <c r="AB333" i="10"/>
  <c r="V333" i="10"/>
  <c r="S333" i="10"/>
  <c r="AB176" i="10"/>
  <c r="S176" i="10"/>
  <c r="V176" i="10"/>
  <c r="AB19" i="10"/>
  <c r="V19" i="10"/>
  <c r="S19" i="10"/>
  <c r="AB424" i="10"/>
  <c r="V424" i="10"/>
  <c r="S424" i="10"/>
  <c r="AB267" i="10"/>
  <c r="S267" i="10"/>
  <c r="V267" i="10"/>
  <c r="AB110" i="10"/>
  <c r="S110" i="10"/>
  <c r="V110" i="10"/>
  <c r="AB507" i="10"/>
  <c r="V507" i="10"/>
  <c r="S507" i="10"/>
  <c r="AB357" i="10"/>
  <c r="V357" i="10"/>
  <c r="S357" i="10"/>
  <c r="AB200" i="10"/>
  <c r="V200" i="10"/>
  <c r="S200" i="10"/>
  <c r="AB43" i="10"/>
  <c r="V43" i="10"/>
  <c r="S43" i="10"/>
  <c r="AB446" i="10"/>
  <c r="S446" i="10"/>
  <c r="V446" i="10"/>
  <c r="AB291" i="10"/>
  <c r="S291" i="10"/>
  <c r="V291" i="10"/>
  <c r="AB134" i="10"/>
  <c r="S134" i="10"/>
  <c r="V134" i="10"/>
  <c r="AB408" i="10"/>
  <c r="V408" i="10"/>
  <c r="S408" i="10"/>
  <c r="AB264" i="10"/>
  <c r="V264" i="10"/>
  <c r="S264" i="10"/>
  <c r="V120" i="10"/>
  <c r="AB120" i="10"/>
  <c r="S120" i="10"/>
  <c r="AE313" i="10"/>
  <c r="AE10" i="10"/>
  <c r="AE312" i="10"/>
  <c r="AE58" i="10"/>
  <c r="AE302" i="10"/>
  <c r="AE50" i="10"/>
  <c r="AE349" i="10"/>
  <c r="AE445" i="10"/>
  <c r="AE196" i="10"/>
  <c r="AE544" i="10"/>
  <c r="AE300" i="10"/>
  <c r="AE47" i="10"/>
  <c r="AE310" i="10"/>
  <c r="AE460" i="10"/>
  <c r="AE216" i="10"/>
  <c r="AE542" i="10"/>
  <c r="AE298" i="10"/>
  <c r="AE144" i="10"/>
  <c r="AE25" i="10"/>
  <c r="AE405" i="10"/>
  <c r="AE261" i="10"/>
  <c r="AE117" i="10"/>
  <c r="AE80" i="10"/>
  <c r="AE487" i="10"/>
  <c r="AE343" i="10"/>
  <c r="AE199" i="10"/>
  <c r="AE55" i="10"/>
  <c r="AE462" i="10"/>
  <c r="AE174" i="10"/>
  <c r="AE30" i="10"/>
  <c r="AE437" i="10"/>
  <c r="AE293" i="10"/>
  <c r="AB433" i="10"/>
  <c r="V433" i="10"/>
  <c r="S433" i="10"/>
  <c r="AB352" i="10"/>
  <c r="V352" i="10"/>
  <c r="S352" i="10"/>
  <c r="AB158" i="10"/>
  <c r="S158" i="10"/>
  <c r="V158" i="10"/>
  <c r="AB374" i="10"/>
  <c r="S374" i="10"/>
  <c r="V374" i="10"/>
  <c r="AB544" i="10"/>
  <c r="V544" i="10"/>
  <c r="S544" i="10"/>
  <c r="AB331" i="10"/>
  <c r="V331" i="10"/>
  <c r="S331" i="10"/>
  <c r="AB384" i="10"/>
  <c r="V384" i="10"/>
  <c r="S384" i="10"/>
  <c r="AB128" i="10"/>
  <c r="V128" i="10"/>
  <c r="S128" i="10"/>
  <c r="AB92" i="10"/>
  <c r="V92" i="10"/>
  <c r="S92" i="10"/>
  <c r="AB11" i="10"/>
  <c r="V11" i="10"/>
  <c r="S11" i="10"/>
  <c r="AB131" i="10"/>
  <c r="V131" i="10"/>
  <c r="S131" i="10"/>
  <c r="AB510" i="10"/>
  <c r="V510" i="10"/>
  <c r="S510" i="10"/>
  <c r="AB532" i="10"/>
  <c r="V532" i="10"/>
  <c r="S532" i="10"/>
  <c r="AB409" i="10"/>
  <c r="V409" i="10"/>
  <c r="S409" i="10"/>
  <c r="AB489" i="10"/>
  <c r="V489" i="10"/>
  <c r="S489" i="10"/>
  <c r="AB117" i="10"/>
  <c r="V117" i="10"/>
  <c r="S117" i="10"/>
  <c r="AB419" i="10"/>
  <c r="S419" i="10"/>
  <c r="V419" i="10"/>
  <c r="AB498" i="10"/>
  <c r="S498" i="10"/>
  <c r="V498" i="10"/>
  <c r="AB520" i="10"/>
  <c r="V520" i="10"/>
  <c r="S520" i="10"/>
  <c r="AB395" i="10"/>
  <c r="V395" i="10"/>
  <c r="S395" i="10"/>
  <c r="AE118" i="10"/>
  <c r="AE414" i="10"/>
  <c r="AB310" i="10"/>
  <c r="V310" i="10"/>
  <c r="S310" i="10"/>
  <c r="AB207" i="10"/>
  <c r="S207" i="10"/>
  <c r="V207" i="10"/>
  <c r="AB62" i="10"/>
  <c r="S62" i="10"/>
  <c r="V62" i="10"/>
  <c r="AB401" i="10"/>
  <c r="S401" i="10"/>
  <c r="V401" i="10"/>
  <c r="AB425" i="10"/>
  <c r="S425" i="10"/>
  <c r="V425" i="10"/>
  <c r="AB447" i="10"/>
  <c r="V447" i="10"/>
  <c r="S447" i="10"/>
  <c r="V382" i="10"/>
  <c r="AB382" i="10"/>
  <c r="S382" i="10"/>
  <c r="V60" i="10"/>
  <c r="S60" i="10"/>
  <c r="AB60" i="10"/>
  <c r="AE360" i="10"/>
  <c r="AE541" i="10"/>
  <c r="AE452" i="10"/>
  <c r="AE546" i="10"/>
  <c r="AE89" i="10"/>
  <c r="AB119" i="10"/>
  <c r="V119" i="10"/>
  <c r="S119" i="10"/>
  <c r="AB146" i="10"/>
  <c r="S146" i="10"/>
  <c r="V146" i="10"/>
  <c r="AB350" i="10"/>
  <c r="S350" i="10"/>
  <c r="V350" i="10"/>
  <c r="AB388" i="10"/>
  <c r="V388" i="10"/>
  <c r="S388" i="10"/>
  <c r="AB412" i="10"/>
  <c r="V412" i="10"/>
  <c r="S412" i="10"/>
  <c r="AB435" i="10"/>
  <c r="V435" i="10"/>
  <c r="S435" i="10"/>
  <c r="AB336" i="10"/>
  <c r="V336" i="10"/>
  <c r="S336" i="10"/>
  <c r="AE420" i="10"/>
  <c r="AB389" i="10"/>
  <c r="S389" i="10"/>
  <c r="V389" i="10"/>
  <c r="AB103" i="10"/>
  <c r="V103" i="10"/>
  <c r="S103" i="10"/>
  <c r="AB479" i="10"/>
  <c r="V479" i="10"/>
  <c r="S479" i="10"/>
  <c r="AB513" i="10"/>
  <c r="V513" i="10"/>
  <c r="S513" i="10"/>
  <c r="V311" i="10"/>
  <c r="AB311" i="10"/>
  <c r="S311" i="10"/>
  <c r="AB93" i="10"/>
  <c r="S93" i="10"/>
  <c r="V93" i="10"/>
  <c r="AB208" i="10"/>
  <c r="V208" i="10"/>
  <c r="S208" i="10"/>
  <c r="AB457" i="10"/>
  <c r="S457" i="10"/>
  <c r="V457" i="10"/>
  <c r="AB127" i="10"/>
  <c r="V127" i="10"/>
  <c r="S127" i="10"/>
  <c r="AB76" i="10"/>
  <c r="V76" i="10"/>
  <c r="S76" i="10"/>
  <c r="AB196" i="10"/>
  <c r="V196" i="10"/>
  <c r="S196" i="10"/>
  <c r="AB378" i="10"/>
  <c r="S378" i="10"/>
  <c r="V378" i="10"/>
  <c r="AB64" i="10"/>
  <c r="V64" i="10"/>
  <c r="S64" i="10"/>
  <c r="AB298" i="10"/>
  <c r="V298" i="10"/>
  <c r="S298" i="10"/>
  <c r="AB476" i="10"/>
  <c r="V476" i="10"/>
  <c r="S476" i="10"/>
  <c r="AB166" i="10"/>
  <c r="V166" i="10"/>
  <c r="S166" i="10"/>
  <c r="AB342" i="10"/>
  <c r="V342" i="10"/>
  <c r="S342" i="10"/>
  <c r="AB28" i="10"/>
  <c r="V28" i="10"/>
  <c r="S28" i="10"/>
  <c r="AB184" i="10"/>
  <c r="V184" i="10"/>
  <c r="S184" i="10"/>
  <c r="AB418" i="10"/>
  <c r="S418" i="10"/>
  <c r="V418" i="10"/>
  <c r="AB104" i="10"/>
  <c r="V104" i="10"/>
  <c r="S104" i="10"/>
  <c r="AB451" i="10"/>
  <c r="V451" i="10"/>
  <c r="S451" i="10"/>
  <c r="AB296" i="10"/>
  <c r="V296" i="10"/>
  <c r="S296" i="10"/>
  <c r="AB139" i="10"/>
  <c r="V139" i="10"/>
  <c r="S139" i="10"/>
  <c r="AB534" i="10"/>
  <c r="V534" i="10"/>
  <c r="S534" i="10"/>
  <c r="AB387" i="10"/>
  <c r="S387" i="10"/>
  <c r="V387" i="10"/>
  <c r="AB230" i="10"/>
  <c r="V230" i="10"/>
  <c r="S230" i="10"/>
  <c r="AB73" i="10"/>
  <c r="V73" i="10"/>
  <c r="S73" i="10"/>
  <c r="AB473" i="10"/>
  <c r="S473" i="10"/>
  <c r="V473" i="10"/>
  <c r="AB320" i="10"/>
  <c r="S320" i="10"/>
  <c r="V320" i="10"/>
  <c r="AB163" i="10"/>
  <c r="V163" i="10"/>
  <c r="S163" i="10"/>
  <c r="AB6" i="10"/>
  <c r="V6" i="10"/>
  <c r="S6" i="10"/>
  <c r="AB411" i="10"/>
  <c r="S411" i="10"/>
  <c r="V411" i="10"/>
  <c r="AB254" i="10"/>
  <c r="S254" i="10"/>
  <c r="V254" i="10"/>
  <c r="AB97" i="10"/>
  <c r="S97" i="10"/>
  <c r="V97" i="10"/>
  <c r="AB495" i="10"/>
  <c r="S495" i="10"/>
  <c r="V495" i="10"/>
  <c r="AB344" i="10"/>
  <c r="V344" i="10"/>
  <c r="S344" i="10"/>
  <c r="AB187" i="10"/>
  <c r="V187" i="10"/>
  <c r="S187" i="10"/>
  <c r="AB30" i="10"/>
  <c r="V30" i="10"/>
  <c r="S30" i="10"/>
  <c r="AB434" i="10"/>
  <c r="S434" i="10"/>
  <c r="V434" i="10"/>
  <c r="AB278" i="10"/>
  <c r="V278" i="10"/>
  <c r="S278" i="10"/>
  <c r="V121" i="10"/>
  <c r="AB121" i="10"/>
  <c r="S121" i="10"/>
  <c r="AB396" i="10"/>
  <c r="V396" i="10"/>
  <c r="S396" i="10"/>
  <c r="AB252" i="10"/>
  <c r="V252" i="10"/>
  <c r="S252" i="10"/>
  <c r="AB108" i="10"/>
  <c r="V108" i="10"/>
  <c r="S108" i="10"/>
  <c r="AE540" i="10"/>
  <c r="AE82" i="10"/>
  <c r="AE303" i="10"/>
  <c r="AE146" i="10"/>
  <c r="AE280" i="10"/>
  <c r="AE183" i="10"/>
  <c r="AE423" i="10"/>
  <c r="AE372" i="10"/>
  <c r="AE527" i="10"/>
  <c r="AE278" i="10"/>
  <c r="AE15" i="10"/>
  <c r="AE227" i="10"/>
  <c r="AE443" i="10"/>
  <c r="AE194" i="10"/>
  <c r="AE520" i="10"/>
  <c r="AE276" i="10"/>
  <c r="AE13" i="10"/>
  <c r="AE470" i="10"/>
  <c r="AE393" i="10"/>
  <c r="AE249" i="10"/>
  <c r="AE105" i="10"/>
  <c r="AE212" i="10"/>
  <c r="AE68" i="10"/>
  <c r="AE475" i="10"/>
  <c r="AE331" i="10"/>
  <c r="AE187" i="10"/>
  <c r="AE43" i="10"/>
  <c r="AE306" i="10"/>
  <c r="AE18" i="10"/>
  <c r="AE425" i="10"/>
  <c r="AE281" i="10"/>
  <c r="AE137" i="10"/>
  <c r="AE52" i="10"/>
  <c r="S2" i="10"/>
  <c r="V2" i="10"/>
  <c r="AB2" i="10"/>
  <c r="Y2" i="10"/>
  <c r="AE2" i="10"/>
  <c r="S420" i="11"/>
  <c r="AB350" i="11"/>
  <c r="S395" i="11"/>
  <c r="S450" i="11"/>
  <c r="V11" i="11"/>
  <c r="AE38" i="11"/>
  <c r="Y517" i="11"/>
  <c r="V393" i="11"/>
  <c r="AE541" i="11"/>
  <c r="V395" i="11"/>
  <c r="V534" i="11"/>
  <c r="AE22" i="11"/>
  <c r="Y521" i="11"/>
  <c r="AE418" i="11"/>
  <c r="AB341" i="11"/>
  <c r="V308" i="11"/>
  <c r="S80" i="11"/>
  <c r="AE64" i="11"/>
  <c r="Y148" i="11"/>
  <c r="Y9" i="11"/>
  <c r="Y11" i="11"/>
  <c r="AE11" i="11"/>
  <c r="Y158" i="11"/>
  <c r="V450" i="11"/>
  <c r="Y393" i="11"/>
  <c r="Y471" i="11"/>
  <c r="AB83" i="11"/>
  <c r="S349" i="11"/>
  <c r="S3" i="11"/>
  <c r="Y395" i="11"/>
  <c r="V53" i="11"/>
  <c r="Y534" i="11"/>
  <c r="S418" i="11"/>
  <c r="AE308" i="11"/>
  <c r="AE37" i="11"/>
  <c r="AB200" i="11"/>
  <c r="Y475" i="11"/>
  <c r="AB355" i="11"/>
  <c r="Y425" i="11"/>
  <c r="S355" i="11"/>
  <c r="Y450" i="11"/>
  <c r="V310" i="11"/>
  <c r="AE393" i="11"/>
  <c r="S386" i="11"/>
  <c r="V349" i="11"/>
  <c r="V3" i="11"/>
  <c r="Y205" i="11"/>
  <c r="V465" i="11"/>
  <c r="S37" i="11"/>
  <c r="Y287" i="11"/>
  <c r="S200" i="11"/>
  <c r="AB148" i="11"/>
  <c r="AB305" i="11"/>
  <c r="AE187" i="11"/>
  <c r="AB320" i="11"/>
  <c r="S393" i="11"/>
  <c r="S344" i="11"/>
  <c r="S469" i="11"/>
  <c r="S150" i="11"/>
  <c r="Y349" i="11"/>
  <c r="Y252" i="11"/>
  <c r="Y3" i="11"/>
  <c r="S205" i="11"/>
  <c r="Y37" i="11"/>
  <c r="Y200" i="11"/>
  <c r="Y94" i="11"/>
  <c r="V320" i="11"/>
  <c r="Y344" i="11"/>
  <c r="AE349" i="11"/>
  <c r="Y290" i="11"/>
  <c r="AE252" i="11"/>
  <c r="AB3" i="11"/>
  <c r="AB119" i="11"/>
  <c r="V502" i="11"/>
  <c r="Y463" i="11"/>
  <c r="AE205" i="11"/>
  <c r="S278" i="11"/>
  <c r="S84" i="11"/>
  <c r="V289" i="11"/>
  <c r="V37" i="11"/>
  <c r="AE200" i="11"/>
  <c r="Y231" i="11"/>
  <c r="AB58" i="11"/>
  <c r="S166" i="11"/>
  <c r="V418" i="11"/>
  <c r="AB41" i="11"/>
  <c r="AE344" i="11"/>
  <c r="AE290" i="11"/>
  <c r="V84" i="11"/>
  <c r="S409" i="11"/>
  <c r="AE469" i="11"/>
  <c r="V409" i="11"/>
  <c r="AB94" i="11"/>
  <c r="AE140" i="11"/>
  <c r="Y305" i="11"/>
  <c r="AE355" i="11"/>
  <c r="AE150" i="11"/>
  <c r="AB421" i="11"/>
  <c r="S70" i="11"/>
  <c r="Y484" i="11"/>
  <c r="V290" i="11"/>
  <c r="V64" i="11"/>
  <c r="AE208" i="11"/>
  <c r="AB62" i="11"/>
  <c r="Y60" i="11"/>
  <c r="AE176" i="11"/>
  <c r="AB60" i="11"/>
  <c r="AE58" i="11"/>
  <c r="Y125" i="11"/>
  <c r="AE457" i="11"/>
  <c r="AE24" i="11"/>
  <c r="S125" i="11"/>
  <c r="AE465" i="11"/>
  <c r="Y421" i="11"/>
  <c r="Y385" i="11"/>
  <c r="AE360" i="11"/>
  <c r="V88" i="11"/>
  <c r="AB351" i="11"/>
  <c r="V266" i="11"/>
  <c r="V125" i="11"/>
  <c r="Y537" i="11"/>
  <c r="AB450" i="11"/>
  <c r="V449" i="11"/>
  <c r="V257" i="11"/>
  <c r="AE310" i="11"/>
  <c r="Y95" i="11"/>
  <c r="V240" i="11"/>
  <c r="V162" i="11"/>
  <c r="V517" i="11"/>
  <c r="AE444" i="11"/>
  <c r="Y326" i="11"/>
  <c r="AB364" i="11"/>
  <c r="V112" i="11"/>
  <c r="S482" i="11"/>
  <c r="S385" i="11"/>
  <c r="Y112" i="11"/>
  <c r="AB104" i="11"/>
  <c r="S232" i="11"/>
  <c r="Y126" i="11"/>
  <c r="S444" i="11"/>
  <c r="V159" i="11"/>
  <c r="AB394" i="11"/>
  <c r="Y536" i="11"/>
  <c r="V513" i="11"/>
  <c r="AB202" i="11"/>
  <c r="V360" i="11"/>
  <c r="AE424" i="11"/>
  <c r="V34" i="11"/>
  <c r="AB205" i="11"/>
  <c r="V285" i="11"/>
  <c r="S334" i="11"/>
  <c r="S467" i="11"/>
  <c r="Y266" i="11"/>
  <c r="Y166" i="11"/>
  <c r="V157" i="11"/>
  <c r="Y174" i="11"/>
  <c r="AB408" i="11"/>
  <c r="AB534" i="11"/>
  <c r="V278" i="11"/>
  <c r="AE125" i="11"/>
  <c r="V46" i="11"/>
  <c r="AE92" i="11"/>
  <c r="S217" i="11"/>
  <c r="S468" i="11"/>
  <c r="S208" i="11"/>
  <c r="S351" i="11"/>
  <c r="S148" i="11"/>
  <c r="S484" i="11"/>
  <c r="AB252" i="11"/>
  <c r="AB140" i="11"/>
  <c r="Y351" i="11"/>
  <c r="V334" i="11"/>
  <c r="V148" i="11"/>
  <c r="Y387" i="11"/>
  <c r="AE484" i="11"/>
  <c r="AE471" i="11"/>
  <c r="S176" i="11"/>
  <c r="S266" i="11"/>
  <c r="Y92" i="11"/>
  <c r="S326" i="11"/>
  <c r="Y232" i="11"/>
  <c r="AE467" i="11"/>
  <c r="AE46" i="11"/>
  <c r="S92" i="11"/>
  <c r="V537" i="11"/>
  <c r="Y449" i="11"/>
  <c r="S383" i="11"/>
  <c r="Y257" i="11"/>
  <c r="S310" i="11"/>
  <c r="AE95" i="11"/>
  <c r="AE240" i="11"/>
  <c r="AB517" i="11"/>
  <c r="V444" i="11"/>
  <c r="V326" i="11"/>
  <c r="V482" i="11"/>
  <c r="Y441" i="11"/>
  <c r="AE385" i="11"/>
  <c r="S104" i="11"/>
  <c r="V232" i="11"/>
  <c r="S159" i="11"/>
  <c r="V394" i="11"/>
  <c r="AB77" i="11"/>
  <c r="S2" i="11"/>
  <c r="Y513" i="11"/>
  <c r="S202" i="11"/>
  <c r="S133" i="11"/>
  <c r="S158" i="11"/>
  <c r="AB34" i="11"/>
  <c r="Y285" i="11"/>
  <c r="Y334" i="11"/>
  <c r="V467" i="11"/>
  <c r="AE266" i="11"/>
  <c r="S157" i="11"/>
  <c r="AB24" i="11"/>
  <c r="V408" i="11"/>
  <c r="Y325" i="11"/>
  <c r="AE278" i="11"/>
  <c r="AB46" i="11"/>
  <c r="Y116" i="11"/>
  <c r="Y42" i="11"/>
  <c r="V217" i="11"/>
  <c r="Y468" i="11"/>
  <c r="AB208" i="11"/>
  <c r="V424" i="11"/>
  <c r="Y457" i="11"/>
  <c r="AB92" i="11"/>
  <c r="AB95" i="11"/>
  <c r="Y502" i="11"/>
  <c r="S95" i="11"/>
  <c r="AB424" i="11"/>
  <c r="AE334" i="11"/>
  <c r="AB174" i="11"/>
  <c r="AB537" i="11"/>
  <c r="AB449" i="11"/>
  <c r="Y343" i="11"/>
  <c r="AB257" i="11"/>
  <c r="S350" i="11"/>
  <c r="Y310" i="11"/>
  <c r="AE326" i="11"/>
  <c r="Y482" i="11"/>
  <c r="V208" i="11"/>
  <c r="V441" i="11"/>
  <c r="V385" i="11"/>
  <c r="AE104" i="11"/>
  <c r="AB232" i="11"/>
  <c r="AE159" i="11"/>
  <c r="S394" i="11"/>
  <c r="S77" i="11"/>
  <c r="V2" i="11"/>
  <c r="AB513" i="11"/>
  <c r="V133" i="11"/>
  <c r="AE158" i="11"/>
  <c r="S52" i="11"/>
  <c r="AE34" i="11"/>
  <c r="V343" i="11"/>
  <c r="S285" i="11"/>
  <c r="AB467" i="11"/>
  <c r="Y157" i="11"/>
  <c r="S458" i="11"/>
  <c r="S348" i="11"/>
  <c r="S325" i="11"/>
  <c r="S46" i="11"/>
  <c r="AB116" i="11"/>
  <c r="Y217" i="11"/>
  <c r="V468" i="11"/>
  <c r="AB287" i="11"/>
  <c r="AE502" i="11"/>
  <c r="AE409" i="11"/>
  <c r="AE537" i="11"/>
  <c r="AE517" i="11"/>
  <c r="Y433" i="11"/>
  <c r="AB343" i="11"/>
  <c r="AE257" i="11"/>
  <c r="V350" i="11"/>
  <c r="V62" i="11"/>
  <c r="AB9" i="11"/>
  <c r="AB387" i="11"/>
  <c r="S58" i="11"/>
  <c r="AE482" i="11"/>
  <c r="V187" i="11"/>
  <c r="AB441" i="11"/>
  <c r="Y133" i="11"/>
  <c r="AE52" i="11"/>
  <c r="S34" i="11"/>
  <c r="V457" i="11"/>
  <c r="AE285" i="11"/>
  <c r="AE157" i="11"/>
  <c r="AB348" i="11"/>
  <c r="V325" i="11"/>
  <c r="Y88" i="11"/>
  <c r="V116" i="11"/>
  <c r="AE217" i="11"/>
  <c r="AE468" i="11"/>
  <c r="V287" i="11"/>
  <c r="V252" i="11"/>
  <c r="S502" i="11"/>
  <c r="V351" i="11"/>
  <c r="AE420" i="11"/>
  <c r="AB409" i="11"/>
  <c r="V83" i="11"/>
  <c r="Y469" i="11"/>
  <c r="AE433" i="11"/>
  <c r="Y350" i="11"/>
  <c r="Y62" i="11"/>
  <c r="S9" i="11"/>
  <c r="S471" i="11"/>
  <c r="V425" i="11"/>
  <c r="AE83" i="11"/>
  <c r="AB187" i="11"/>
  <c r="V344" i="11"/>
  <c r="S441" i="11"/>
  <c r="S360" i="11"/>
  <c r="V231" i="11"/>
  <c r="AE133" i="11"/>
  <c r="AB158" i="11"/>
  <c r="Y52" i="11"/>
  <c r="V42" i="11"/>
  <c r="V348" i="11"/>
  <c r="V355" i="11"/>
  <c r="AE325" i="11"/>
  <c r="AE116" i="11"/>
  <c r="AB366" i="11"/>
  <c r="AB10" i="11"/>
  <c r="S287" i="11"/>
  <c r="V176" i="11"/>
  <c r="V104" i="11"/>
  <c r="S320" i="11"/>
  <c r="V60" i="11"/>
  <c r="V433" i="11"/>
  <c r="S231" i="11"/>
  <c r="S390" i="11"/>
  <c r="S509" i="11"/>
  <c r="V16" i="11"/>
  <c r="V277" i="11"/>
  <c r="AB469" i="11"/>
  <c r="V387" i="11"/>
  <c r="V477" i="11"/>
  <c r="AB277" i="11"/>
  <c r="S101" i="11"/>
  <c r="S137" i="11"/>
  <c r="V490" i="11"/>
  <c r="S412" i="11"/>
  <c r="S480" i="11"/>
  <c r="V7" i="11"/>
  <c r="AB390" i="11"/>
  <c r="S28" i="11"/>
  <c r="V529" i="11"/>
  <c r="AB347" i="11"/>
  <c r="V371" i="11"/>
  <c r="V480" i="11"/>
  <c r="AB478" i="11"/>
  <c r="AB28" i="11"/>
  <c r="V43" i="11"/>
  <c r="AB353" i="11"/>
  <c r="AB172" i="11"/>
  <c r="S64" i="11"/>
  <c r="S53" i="11"/>
  <c r="V391" i="11"/>
  <c r="AB150" i="11"/>
  <c r="AB111" i="11"/>
  <c r="AB206" i="11"/>
  <c r="AB457" i="11"/>
  <c r="AB414" i="11"/>
  <c r="V146" i="11"/>
  <c r="AB66" i="11"/>
  <c r="AB35" i="11"/>
  <c r="S487" i="11"/>
  <c r="S182" i="11"/>
  <c r="S14" i="11"/>
  <c r="V364" i="11"/>
  <c r="AB207" i="11"/>
  <c r="V478" i="11"/>
  <c r="AB131" i="11"/>
  <c r="AE28" i="11"/>
  <c r="V362" i="11"/>
  <c r="AB253" i="11"/>
  <c r="AB365" i="11"/>
  <c r="AB236" i="11"/>
  <c r="S119" i="11"/>
  <c r="V324" i="11"/>
  <c r="AE463" i="11"/>
  <c r="AE18" i="11"/>
  <c r="V165" i="11"/>
  <c r="S174" i="11"/>
  <c r="S43" i="11"/>
  <c r="Y101" i="11"/>
  <c r="V22" i="11"/>
  <c r="AB492" i="11"/>
  <c r="V361" i="11"/>
  <c r="AB368" i="11"/>
  <c r="AB20" i="11"/>
  <c r="S172" i="11"/>
  <c r="V10" i="11"/>
  <c r="AB70" i="11"/>
  <c r="AB137" i="11"/>
  <c r="S391" i="11"/>
  <c r="S490" i="11"/>
  <c r="V253" i="11"/>
  <c r="AB53" i="11"/>
  <c r="AB425" i="11"/>
  <c r="S210" i="11"/>
  <c r="S111" i="11"/>
  <c r="AB507" i="11"/>
  <c r="V514" i="11"/>
  <c r="S146" i="11"/>
  <c r="Y124" i="11"/>
  <c r="V127" i="11"/>
  <c r="S41" i="11"/>
  <c r="AB383" i="11"/>
  <c r="S364" i="11"/>
  <c r="V207" i="11"/>
  <c r="AB536" i="11"/>
  <c r="S463" i="11"/>
  <c r="S496" i="11"/>
  <c r="AB376" i="11"/>
  <c r="AB165" i="11"/>
  <c r="V174" i="11"/>
  <c r="S24" i="11"/>
  <c r="AB43" i="11"/>
  <c r="S504" i="11"/>
  <c r="S366" i="11"/>
  <c r="V352" i="11"/>
  <c r="S88" i="11"/>
  <c r="S216" i="11"/>
  <c r="AE101" i="11"/>
  <c r="S139" i="11"/>
  <c r="S22" i="11"/>
  <c r="S492" i="11"/>
  <c r="AB465" i="11"/>
  <c r="AB479" i="11"/>
  <c r="S76" i="11"/>
  <c r="S416" i="11"/>
  <c r="V161" i="11"/>
  <c r="S254" i="11"/>
  <c r="S42" i="11"/>
  <c r="V50" i="11"/>
  <c r="AE10" i="11"/>
  <c r="V70" i="11"/>
  <c r="V475" i="11"/>
  <c r="S135" i="11"/>
  <c r="AB321" i="11"/>
  <c r="AB509" i="11"/>
  <c r="AB36" i="11"/>
  <c r="S96" i="11"/>
  <c r="S381" i="11"/>
  <c r="V243" i="11"/>
  <c r="S353" i="11"/>
  <c r="V35" i="11"/>
  <c r="V445" i="11"/>
  <c r="V368" i="11"/>
  <c r="V20" i="11"/>
  <c r="V466" i="11"/>
  <c r="S115" i="11"/>
  <c r="V167" i="11"/>
  <c r="AB289" i="11"/>
  <c r="V101" i="11"/>
  <c r="AB416" i="11"/>
  <c r="AB466" i="11"/>
  <c r="AB96" i="11"/>
  <c r="S361" i="11"/>
  <c r="S10" i="11"/>
  <c r="S433" i="11"/>
  <c r="V210" i="11"/>
  <c r="V150" i="11"/>
  <c r="S373" i="11"/>
  <c r="AB371" i="11"/>
  <c r="S124" i="11"/>
  <c r="S279" i="11"/>
  <c r="AB127" i="11"/>
  <c r="V182" i="11"/>
  <c r="V214" i="11"/>
  <c r="V41" i="11"/>
  <c r="AB14" i="11"/>
  <c r="V383" i="11"/>
  <c r="S374" i="11"/>
  <c r="S112" i="11"/>
  <c r="AB476" i="11"/>
  <c r="S536" i="11"/>
  <c r="S180" i="11"/>
  <c r="S402" i="11"/>
  <c r="AB417" i="11"/>
  <c r="V119" i="11"/>
  <c r="AB324" i="11"/>
  <c r="V463" i="11"/>
  <c r="V496" i="11"/>
  <c r="V282" i="11"/>
  <c r="Y43" i="11"/>
  <c r="V366" i="11"/>
  <c r="V235" i="11"/>
  <c r="AB88" i="11"/>
  <c r="V29" i="11"/>
  <c r="AB139" i="11"/>
  <c r="S521" i="11"/>
  <c r="V479" i="11"/>
  <c r="AB223" i="11"/>
  <c r="S161" i="11"/>
  <c r="V254" i="11"/>
  <c r="S162" i="11"/>
  <c r="AB42" i="11"/>
  <c r="AB64" i="11"/>
  <c r="S54" i="11"/>
  <c r="S50" i="11"/>
  <c r="AB475" i="11"/>
  <c r="V135" i="11"/>
  <c r="AB160" i="11"/>
  <c r="S474" i="11"/>
  <c r="S387" i="11"/>
  <c r="S206" i="11"/>
  <c r="V347" i="11"/>
  <c r="V507" i="11"/>
  <c r="Y18" i="11"/>
  <c r="V18" i="11"/>
  <c r="Y53" i="11"/>
  <c r="V525" i="11"/>
  <c r="S343" i="11"/>
  <c r="AB260" i="11"/>
  <c r="S421" i="11"/>
  <c r="S514" i="11"/>
  <c r="V471" i="11"/>
  <c r="V45" i="11"/>
  <c r="AB487" i="11"/>
  <c r="S83" i="11"/>
  <c r="V429" i="11"/>
  <c r="S60" i="11"/>
  <c r="V476" i="11"/>
  <c r="V74" i="11"/>
  <c r="V402" i="11"/>
  <c r="AB360" i="11"/>
  <c r="V417" i="11"/>
  <c r="S75" i="11"/>
  <c r="AB322" i="11"/>
  <c r="S233" i="11"/>
  <c r="S282" i="11"/>
  <c r="S23" i="11"/>
  <c r="S533" i="11"/>
  <c r="V377" i="11"/>
  <c r="AB216" i="11"/>
  <c r="S29" i="11"/>
  <c r="S494" i="11"/>
  <c r="S223" i="11"/>
  <c r="S242" i="11"/>
  <c r="S36" i="11"/>
  <c r="V54" i="11"/>
  <c r="AE70" i="11"/>
  <c r="V215" i="11"/>
  <c r="V160" i="11"/>
  <c r="V474" i="11"/>
  <c r="V321" i="11"/>
  <c r="V185" i="11"/>
  <c r="V58" i="11"/>
  <c r="AB113" i="11"/>
  <c r="S18" i="11"/>
  <c r="AB85" i="11"/>
  <c r="S425" i="11"/>
  <c r="AB525" i="11"/>
  <c r="V405" i="11"/>
  <c r="V373" i="11"/>
  <c r="V421" i="11"/>
  <c r="V262" i="11"/>
  <c r="AB16" i="11"/>
  <c r="V124" i="11"/>
  <c r="AB45" i="11"/>
  <c r="S203" i="11"/>
  <c r="S214" i="11"/>
  <c r="S134" i="11"/>
  <c r="AB112" i="11"/>
  <c r="S74" i="11"/>
  <c r="V180" i="11"/>
  <c r="S424" i="11"/>
  <c r="AB75" i="11"/>
  <c r="V233" i="11"/>
  <c r="V24" i="11"/>
  <c r="AB504" i="11"/>
  <c r="S377" i="11"/>
  <c r="S235" i="11"/>
  <c r="V521" i="11"/>
  <c r="V49" i="11"/>
  <c r="AB162" i="11"/>
  <c r="V386" i="11"/>
  <c r="AB386" i="11"/>
  <c r="AI16" i="10" l="1"/>
  <c r="AJ14" i="10"/>
  <c r="AJ15" i="10"/>
  <c r="AI14" i="10"/>
  <c r="AJ10" i="10"/>
  <c r="AI15" i="10"/>
  <c r="AJ13" i="10"/>
  <c r="AJ16" i="10"/>
  <c r="AI13" i="10"/>
  <c r="AI10" i="10"/>
  <c r="AI16" i="11"/>
  <c r="AJ16" i="11"/>
  <c r="AJ10" i="11"/>
  <c r="AI10" i="11"/>
  <c r="AI15" i="11"/>
  <c r="AJ13" i="11"/>
  <c r="AJ14" i="11"/>
  <c r="AI13" i="11"/>
  <c r="AJ15" i="11"/>
  <c r="AI14" i="11"/>
  <c r="AK10" i="10" l="1"/>
  <c r="T299" i="10" s="1"/>
  <c r="U299" i="10" s="1"/>
  <c r="AK16" i="10"/>
  <c r="AF448" i="10" s="1"/>
  <c r="AG448" i="10" s="1"/>
  <c r="AK15" i="10"/>
  <c r="AC421" i="10" s="1"/>
  <c r="AD421" i="10" s="1"/>
  <c r="AK14" i="10"/>
  <c r="Z378" i="10" s="1"/>
  <c r="AA378" i="10" s="1"/>
  <c r="AK13" i="10"/>
  <c r="W547" i="10" s="1"/>
  <c r="AK15" i="11"/>
  <c r="AK13" i="11"/>
  <c r="W306" i="11" s="1"/>
  <c r="X306" i="11" s="1"/>
  <c r="W152" i="11"/>
  <c r="X152" i="11" s="1"/>
  <c r="W489" i="11"/>
  <c r="X489" i="11" s="1"/>
  <c r="W347" i="11"/>
  <c r="X347" i="11" s="1"/>
  <c r="W257" i="11"/>
  <c r="X257" i="11" s="1"/>
  <c r="W348" i="11"/>
  <c r="X348" i="11" s="1"/>
  <c r="W116" i="11"/>
  <c r="X116" i="11" s="1"/>
  <c r="W193" i="11"/>
  <c r="X193" i="11" s="1"/>
  <c r="W422" i="11"/>
  <c r="X422" i="11" s="1"/>
  <c r="W428" i="11"/>
  <c r="X428" i="11" s="1"/>
  <c r="W312" i="11"/>
  <c r="X312" i="11" s="1"/>
  <c r="AF540" i="11"/>
  <c r="AG540" i="11" s="1"/>
  <c r="AF20" i="11"/>
  <c r="AG20" i="11" s="1"/>
  <c r="AF175" i="11"/>
  <c r="AG175" i="11" s="1"/>
  <c r="AF101" i="11"/>
  <c r="AG101" i="11" s="1"/>
  <c r="AF392" i="11"/>
  <c r="AG392" i="11" s="1"/>
  <c r="AF451" i="11"/>
  <c r="AG451" i="11" s="1"/>
  <c r="AF125" i="11"/>
  <c r="AG125" i="11" s="1"/>
  <c r="AF129" i="11"/>
  <c r="AG129" i="11" s="1"/>
  <c r="W513" i="11"/>
  <c r="X513" i="11" s="1"/>
  <c r="AK14" i="11"/>
  <c r="W32" i="11"/>
  <c r="X32" i="11" s="1"/>
  <c r="W120" i="11"/>
  <c r="X120" i="11" s="1"/>
  <c r="AF72" i="11"/>
  <c r="AG72" i="11" s="1"/>
  <c r="AF69" i="11"/>
  <c r="AG69" i="11" s="1"/>
  <c r="AF267" i="11"/>
  <c r="AG267" i="11" s="1"/>
  <c r="AF361" i="11"/>
  <c r="AG361" i="11" s="1"/>
  <c r="AF179" i="11"/>
  <c r="AG179" i="11" s="1"/>
  <c r="AK16" i="11"/>
  <c r="AF231" i="11" s="1"/>
  <c r="AG231" i="11" s="1"/>
  <c r="Z42" i="11"/>
  <c r="AA42" i="11" s="1"/>
  <c r="Z483" i="11"/>
  <c r="AA483" i="11" s="1"/>
  <c r="Z383" i="11"/>
  <c r="AA383" i="11" s="1"/>
  <c r="Z430" i="11"/>
  <c r="AA430" i="11" s="1"/>
  <c r="Z386" i="11"/>
  <c r="AA386" i="11" s="1"/>
  <c r="Z539" i="11"/>
  <c r="AA539" i="11" s="1"/>
  <c r="Z486" i="11"/>
  <c r="AA486" i="11" s="1"/>
  <c r="Z391" i="11"/>
  <c r="AA391" i="11" s="1"/>
  <c r="Z119" i="11"/>
  <c r="AA119" i="11" s="1"/>
  <c r="Z395" i="11"/>
  <c r="AA395" i="11" s="1"/>
  <c r="W245" i="11"/>
  <c r="X245" i="11" s="1"/>
  <c r="W453" i="11"/>
  <c r="X453" i="11" s="1"/>
  <c r="W214" i="11"/>
  <c r="X214" i="11" s="1"/>
  <c r="W545" i="11"/>
  <c r="X545" i="11" s="1"/>
  <c r="W266" i="11"/>
  <c r="X266" i="11" s="1"/>
  <c r="W189" i="11"/>
  <c r="X189" i="11" s="1"/>
  <c r="W99" i="11"/>
  <c r="X99" i="11" s="1"/>
  <c r="W53" i="11"/>
  <c r="X53" i="11" s="1"/>
  <c r="W138" i="11"/>
  <c r="X138" i="11" s="1"/>
  <c r="W469" i="11"/>
  <c r="X469" i="11" s="1"/>
  <c r="W427" i="11"/>
  <c r="X427" i="11" s="1"/>
  <c r="W181" i="11"/>
  <c r="X181" i="11" s="1"/>
  <c r="W13" i="11"/>
  <c r="X13" i="11" s="1"/>
  <c r="W514" i="11"/>
  <c r="X514" i="11" s="1"/>
  <c r="W178" i="11"/>
  <c r="X178" i="11" s="1"/>
  <c r="W2" i="11"/>
  <c r="X2" i="11" s="1"/>
  <c r="W297" i="11"/>
  <c r="X297" i="11" s="1"/>
  <c r="W405" i="11"/>
  <c r="X405" i="11" s="1"/>
  <c r="W295" i="11"/>
  <c r="X295" i="11" s="1"/>
  <c r="W104" i="11"/>
  <c r="X104" i="11" s="1"/>
  <c r="W155" i="11"/>
  <c r="X155" i="11" s="1"/>
  <c r="W308" i="11"/>
  <c r="X308" i="11" s="1"/>
  <c r="W269" i="11"/>
  <c r="X269" i="11" s="1"/>
  <c r="W475" i="11"/>
  <c r="X475" i="11" s="1"/>
  <c r="W216" i="11"/>
  <c r="X216" i="11" s="1"/>
  <c r="W51" i="11"/>
  <c r="X51" i="11" s="1"/>
  <c r="W275" i="11"/>
  <c r="X275" i="11" s="1"/>
  <c r="W272" i="11"/>
  <c r="X272" i="11" s="1"/>
  <c r="W33" i="11"/>
  <c r="X33" i="11" s="1"/>
  <c r="W198" i="11"/>
  <c r="X198" i="11" s="1"/>
  <c r="W430" i="11"/>
  <c r="X430" i="11" s="1"/>
  <c r="W158" i="11"/>
  <c r="X158" i="11" s="1"/>
  <c r="W65" i="11"/>
  <c r="X65" i="11" s="1"/>
  <c r="W353" i="11"/>
  <c r="X353" i="11" s="1"/>
  <c r="W524" i="11"/>
  <c r="X524" i="11" s="1"/>
  <c r="W507" i="11"/>
  <c r="X507" i="11" s="1"/>
  <c r="W207" i="11"/>
  <c r="X207" i="11" s="1"/>
  <c r="W27" i="11"/>
  <c r="X27" i="11" s="1"/>
  <c r="W491" i="11"/>
  <c r="X491" i="11" s="1"/>
  <c r="W160" i="11"/>
  <c r="X160" i="11" s="1"/>
  <c r="W283" i="11"/>
  <c r="X283" i="11" s="1"/>
  <c r="W398" i="11"/>
  <c r="X398" i="11" s="1"/>
  <c r="W358" i="11"/>
  <c r="X358" i="11" s="1"/>
  <c r="W416" i="11"/>
  <c r="X416" i="11" s="1"/>
  <c r="AK10" i="11"/>
  <c r="Z10" i="11"/>
  <c r="AA10" i="11" s="1"/>
  <c r="Z246" i="11"/>
  <c r="AA246" i="11" s="1"/>
  <c r="W534" i="11"/>
  <c r="X534" i="11" s="1"/>
  <c r="W326" i="11"/>
  <c r="X326" i="11" s="1"/>
  <c r="W183" i="11"/>
  <c r="X183" i="11" s="1"/>
  <c r="W324" i="11"/>
  <c r="X324" i="11" s="1"/>
  <c r="W162" i="11"/>
  <c r="X162" i="11" s="1"/>
  <c r="W265" i="11"/>
  <c r="X265" i="11" s="1"/>
  <c r="W462" i="11"/>
  <c r="X462" i="11" s="1"/>
  <c r="W229" i="11"/>
  <c r="X229" i="11" s="1"/>
  <c r="W370" i="11"/>
  <c r="X370" i="11" s="1"/>
  <c r="W484" i="11"/>
  <c r="X484" i="11" s="1"/>
  <c r="W344" i="11"/>
  <c r="X344" i="11" s="1"/>
  <c r="W294" i="11"/>
  <c r="X294" i="11" s="1"/>
  <c r="W271" i="11"/>
  <c r="X271" i="11" s="1"/>
  <c r="W541" i="11"/>
  <c r="X541" i="11" s="1"/>
  <c r="W320" i="11"/>
  <c r="X320" i="11" s="1"/>
  <c r="W386" i="11"/>
  <c r="X386" i="11" s="1"/>
  <c r="W260" i="11"/>
  <c r="X260" i="11" s="1"/>
  <c r="W431" i="11"/>
  <c r="X431" i="11" s="1"/>
  <c r="W17" i="11"/>
  <c r="X17" i="11" s="1"/>
  <c r="W6" i="11"/>
  <c r="X6" i="11" s="1"/>
  <c r="W184" i="11"/>
  <c r="X184" i="11" s="1"/>
  <c r="W133" i="11"/>
  <c r="X133" i="11" s="1"/>
  <c r="W298" i="11"/>
  <c r="X298" i="11" s="1"/>
  <c r="W342" i="11"/>
  <c r="X342" i="11" s="1"/>
  <c r="W169" i="11"/>
  <c r="X169" i="11" s="1"/>
  <c r="W233" i="11"/>
  <c r="X233" i="11" s="1"/>
  <c r="W479" i="11"/>
  <c r="X479" i="11" s="1"/>
  <c r="W125" i="11"/>
  <c r="X125" i="11" s="1"/>
  <c r="W175" i="11"/>
  <c r="X175" i="11" s="1"/>
  <c r="W124" i="11"/>
  <c r="X124" i="11" s="1"/>
  <c r="W384" i="11"/>
  <c r="X384" i="11" s="1"/>
  <c r="W248" i="11"/>
  <c r="X248" i="11" s="1"/>
  <c r="W318" i="11"/>
  <c r="X318" i="11" s="1"/>
  <c r="W436" i="11"/>
  <c r="X436" i="11" s="1"/>
  <c r="W523" i="11"/>
  <c r="X523" i="11" s="1"/>
  <c r="W199" i="11"/>
  <c r="X199" i="11" s="1"/>
  <c r="W131" i="11"/>
  <c r="X131" i="11" s="1"/>
  <c r="W249" i="11"/>
  <c r="X249" i="11" s="1"/>
  <c r="W464" i="11"/>
  <c r="X464" i="11" s="1"/>
  <c r="W174" i="11"/>
  <c r="X174" i="11" s="1"/>
  <c r="W390" i="11"/>
  <c r="X390" i="11" s="1"/>
  <c r="W264" i="11"/>
  <c r="X264" i="11" s="1"/>
  <c r="W506" i="11"/>
  <c r="X506" i="11" s="1"/>
  <c r="W364" i="11"/>
  <c r="X364" i="11" s="1"/>
  <c r="W180" i="11"/>
  <c r="X180" i="11" s="1"/>
  <c r="W221" i="11"/>
  <c r="X221" i="11" s="1"/>
  <c r="W526" i="11"/>
  <c r="X526" i="11" s="1"/>
  <c r="W291" i="11"/>
  <c r="X291" i="11" s="1"/>
  <c r="W403" i="11"/>
  <c r="X403" i="11" s="1"/>
  <c r="W55" i="11"/>
  <c r="X55" i="11" s="1"/>
  <c r="W86" i="11"/>
  <c r="X86" i="11" s="1"/>
  <c r="W465" i="11"/>
  <c r="X465" i="11" s="1"/>
  <c r="W487" i="11"/>
  <c r="X487" i="11" s="1"/>
  <c r="W535" i="11"/>
  <c r="X535" i="11" s="1"/>
  <c r="W362" i="11"/>
  <c r="X362" i="11" s="1"/>
  <c r="W170" i="11"/>
  <c r="X170" i="11" s="1"/>
  <c r="W500" i="11"/>
  <c r="X500" i="11" s="1"/>
  <c r="W108" i="11"/>
  <c r="X108" i="11" s="1"/>
  <c r="W448" i="11"/>
  <c r="X448" i="11" s="1"/>
  <c r="W76" i="11"/>
  <c r="X76" i="11" s="1"/>
  <c r="W8" i="11"/>
  <c r="X8" i="11" s="1"/>
  <c r="W140" i="11"/>
  <c r="X140" i="11" s="1"/>
  <c r="W255" i="11"/>
  <c r="X255" i="11" s="1"/>
  <c r="W186" i="11"/>
  <c r="X186" i="11" s="1"/>
  <c r="W130" i="11"/>
  <c r="X130" i="11" s="1"/>
  <c r="W50" i="11"/>
  <c r="X50" i="11" s="1"/>
  <c r="W354" i="11"/>
  <c r="X354" i="11" s="1"/>
  <c r="W382" i="11"/>
  <c r="X382" i="11" s="1"/>
  <c r="W12" i="11"/>
  <c r="X12" i="11" s="1"/>
  <c r="W153" i="11"/>
  <c r="X153" i="11" s="1"/>
  <c r="W292" i="11"/>
  <c r="X292" i="11" s="1"/>
  <c r="W147" i="11"/>
  <c r="X147" i="11" s="1"/>
  <c r="W277" i="11"/>
  <c r="X277" i="11" s="1"/>
  <c r="W325" i="11"/>
  <c r="X325" i="11" s="1"/>
  <c r="W481" i="11"/>
  <c r="X481" i="11" s="1"/>
  <c r="W267" i="11"/>
  <c r="X267" i="11" s="1"/>
  <c r="W410" i="11"/>
  <c r="X410" i="11" s="1"/>
  <c r="W490" i="11"/>
  <c r="X490" i="11" s="1"/>
  <c r="W218" i="11"/>
  <c r="X218" i="11" s="1"/>
  <c r="W168" i="11"/>
  <c r="X168" i="11" s="1"/>
  <c r="W314" i="11"/>
  <c r="X314" i="11" s="1"/>
  <c r="W43" i="11"/>
  <c r="X43" i="11" s="1"/>
  <c r="W407" i="11"/>
  <c r="X407" i="11" s="1"/>
  <c r="W101" i="11"/>
  <c r="X101" i="11" s="1"/>
  <c r="W495" i="11"/>
  <c r="X495" i="11" s="1"/>
  <c r="W137" i="11"/>
  <c r="X137" i="11" s="1"/>
  <c r="W219" i="11"/>
  <c r="X219" i="11" s="1"/>
  <c r="W23" i="11"/>
  <c r="X23" i="11" s="1"/>
  <c r="W322" i="11"/>
  <c r="X322" i="11" s="1"/>
  <c r="W226" i="11"/>
  <c r="X226" i="11" s="1"/>
  <c r="W223" i="11"/>
  <c r="X223" i="11" s="1"/>
  <c r="W274" i="11"/>
  <c r="X274" i="11" s="1"/>
  <c r="W82" i="11"/>
  <c r="X82" i="11" s="1"/>
  <c r="Z281" i="11"/>
  <c r="AA281" i="11" s="1"/>
  <c r="Z242" i="11"/>
  <c r="AA242" i="11" s="1"/>
  <c r="W54" i="11"/>
  <c r="X54" i="11" s="1"/>
  <c r="W336" i="11"/>
  <c r="X336" i="11" s="1"/>
  <c r="W404" i="11"/>
  <c r="X404" i="11" s="1"/>
  <c r="W466" i="11"/>
  <c r="X466" i="11" s="1"/>
  <c r="W426" i="11"/>
  <c r="X426" i="11" s="1"/>
  <c r="W261" i="11"/>
  <c r="X261" i="11" s="1"/>
  <c r="W63" i="11"/>
  <c r="X63" i="11" s="1"/>
  <c r="W361" i="11"/>
  <c r="X361" i="11" s="1"/>
  <c r="W172" i="11"/>
  <c r="X172" i="11" s="1"/>
  <c r="W177" i="11"/>
  <c r="X177" i="11" s="1"/>
  <c r="W37" i="11"/>
  <c r="X37" i="11" s="1"/>
  <c r="W377" i="11"/>
  <c r="X377" i="11" s="1"/>
  <c r="W537" i="11"/>
  <c r="X537" i="11" s="1"/>
  <c r="W499" i="11"/>
  <c r="X499" i="11" s="1"/>
  <c r="W87" i="11"/>
  <c r="X87" i="11" s="1"/>
  <c r="W165" i="11"/>
  <c r="X165" i="11" s="1"/>
  <c r="W42" i="11"/>
  <c r="X42" i="11" s="1"/>
  <c r="W396" i="11"/>
  <c r="X396" i="11" s="1"/>
  <c r="W78" i="11"/>
  <c r="X78" i="11" s="1"/>
  <c r="W355" i="11"/>
  <c r="X355" i="11" s="1"/>
  <c r="W253" i="11"/>
  <c r="X253" i="11" s="1"/>
  <c r="Z361" i="11"/>
  <c r="AA361" i="11" s="1"/>
  <c r="Z407" i="11"/>
  <c r="AA407" i="11" s="1"/>
  <c r="Z469" i="11"/>
  <c r="AA469" i="11" s="1"/>
  <c r="W339" i="11"/>
  <c r="X339" i="11" s="1"/>
  <c r="W74" i="11"/>
  <c r="X74" i="11" s="1"/>
  <c r="W415" i="11"/>
  <c r="X415" i="11" s="1"/>
  <c r="W211" i="11"/>
  <c r="X211" i="11" s="1"/>
  <c r="W190" i="11"/>
  <c r="X190" i="11" s="1"/>
  <c r="W235" i="11"/>
  <c r="X235" i="11" s="1"/>
  <c r="W304" i="11"/>
  <c r="X304" i="11" s="1"/>
  <c r="W319" i="11"/>
  <c r="X319" i="11" s="1"/>
  <c r="W510" i="11"/>
  <c r="X510" i="11" s="1"/>
  <c r="W443" i="11"/>
  <c r="X443" i="11" s="1"/>
  <c r="W246" i="11"/>
  <c r="X246" i="11" s="1"/>
  <c r="W533" i="11"/>
  <c r="X533" i="11" s="1"/>
  <c r="W263" i="11"/>
  <c r="X263" i="11" s="1"/>
  <c r="W515" i="11"/>
  <c r="X515" i="11" s="1"/>
  <c r="W492" i="11"/>
  <c r="X492" i="11" s="1"/>
  <c r="W290" i="11"/>
  <c r="X290" i="11" s="1"/>
  <c r="W432" i="11"/>
  <c r="X432" i="11" s="1"/>
  <c r="W16" i="11"/>
  <c r="X16" i="11" s="1"/>
  <c r="W359" i="11"/>
  <c r="X359" i="11" s="1"/>
  <c r="W254" i="11"/>
  <c r="X254" i="11" s="1"/>
  <c r="W106" i="11"/>
  <c r="X106" i="11" s="1"/>
  <c r="Z436" i="11"/>
  <c r="AA436" i="11" s="1"/>
  <c r="Z285" i="11"/>
  <c r="AA285" i="11" s="1"/>
  <c r="W72" i="11"/>
  <c r="X72" i="11" s="1"/>
  <c r="W473" i="11"/>
  <c r="X473" i="11" s="1"/>
  <c r="W57" i="11"/>
  <c r="X57" i="11" s="1"/>
  <c r="W445" i="11"/>
  <c r="X445" i="11" s="1"/>
  <c r="W114" i="11"/>
  <c r="X114" i="11" s="1"/>
  <c r="W5" i="11"/>
  <c r="X5" i="11" s="1"/>
  <c r="W418" i="11"/>
  <c r="X418" i="11" s="1"/>
  <c r="W68" i="11"/>
  <c r="X68" i="11" s="1"/>
  <c r="W309" i="11"/>
  <c r="X309" i="11" s="1"/>
  <c r="AC275" i="11"/>
  <c r="AD275" i="11" s="1"/>
  <c r="AC159" i="11"/>
  <c r="AD159" i="11" s="1"/>
  <c r="AC534" i="11"/>
  <c r="AD534" i="11" s="1"/>
  <c r="AC429" i="11"/>
  <c r="AD429" i="11" s="1"/>
  <c r="AC120" i="11"/>
  <c r="AD120" i="11" s="1"/>
  <c r="AC162" i="11"/>
  <c r="AD162" i="11" s="1"/>
  <c r="AC432" i="11"/>
  <c r="AD432" i="11" s="1"/>
  <c r="AC71" i="11"/>
  <c r="AD71" i="11" s="1"/>
  <c r="AC131" i="11"/>
  <c r="AD131" i="11" s="1"/>
  <c r="AC470" i="11"/>
  <c r="AD470" i="11" s="1"/>
  <c r="AC294" i="11"/>
  <c r="AD294" i="11" s="1"/>
  <c r="AC499" i="11"/>
  <c r="AD499" i="11" s="1"/>
  <c r="AC164" i="11"/>
  <c r="AD164" i="11" s="1"/>
  <c r="AC335" i="11"/>
  <c r="AD335" i="11" s="1"/>
  <c r="AC537" i="11"/>
  <c r="AD537" i="11" s="1"/>
  <c r="AC412" i="11"/>
  <c r="AD412" i="11" s="1"/>
  <c r="AC62" i="11"/>
  <c r="AD62" i="11" s="1"/>
  <c r="AC166" i="11"/>
  <c r="AD166" i="11" s="1"/>
  <c r="AC88" i="11"/>
  <c r="AD88" i="11" s="1"/>
  <c r="AC224" i="11"/>
  <c r="AD224" i="11" s="1"/>
  <c r="AC332" i="11"/>
  <c r="AD332" i="11" s="1"/>
  <c r="AC77" i="11"/>
  <c r="AD77" i="11" s="1"/>
  <c r="AC94" i="11"/>
  <c r="AD94" i="11" s="1"/>
  <c r="AC473" i="11"/>
  <c r="AD473" i="11" s="1"/>
  <c r="AC320" i="11"/>
  <c r="AD320" i="11" s="1"/>
  <c r="AC321" i="11"/>
  <c r="AD321" i="11" s="1"/>
  <c r="AC527" i="11"/>
  <c r="AD527" i="11" s="1"/>
  <c r="AC465" i="11"/>
  <c r="AD465" i="11" s="1"/>
  <c r="AC125" i="11"/>
  <c r="AD125" i="11" s="1"/>
  <c r="AC474" i="11"/>
  <c r="AD474" i="11" s="1"/>
  <c r="AC28" i="11"/>
  <c r="AD28" i="11" s="1"/>
  <c r="AC420" i="11"/>
  <c r="AD420" i="11" s="1"/>
  <c r="AC368" i="11"/>
  <c r="AD368" i="11" s="1"/>
  <c r="AC25" i="11"/>
  <c r="AD25" i="11" s="1"/>
  <c r="AC56" i="11"/>
  <c r="AD56" i="11" s="1"/>
  <c r="AC146" i="11"/>
  <c r="AD146" i="11" s="1"/>
  <c r="AC213" i="11"/>
  <c r="AD213" i="11" s="1"/>
  <c r="AC170" i="11"/>
  <c r="AD170" i="11" s="1"/>
  <c r="AC4" i="11"/>
  <c r="AD4" i="11" s="1"/>
  <c r="AC177" i="11"/>
  <c r="AD177" i="11" s="1"/>
  <c r="AC373" i="11"/>
  <c r="AD373" i="11" s="1"/>
  <c r="AC512" i="11"/>
  <c r="AD512" i="11" s="1"/>
  <c r="AC250" i="11"/>
  <c r="AD250" i="11" s="1"/>
  <c r="AC281" i="11"/>
  <c r="AD281" i="11" s="1"/>
  <c r="AC251" i="11"/>
  <c r="AD251" i="11" s="1"/>
  <c r="AC307" i="11"/>
  <c r="AD307" i="11" s="1"/>
  <c r="AC356" i="11"/>
  <c r="AD356" i="11" s="1"/>
  <c r="Z251" i="11"/>
  <c r="AA251" i="11" s="1"/>
  <c r="Z372" i="11"/>
  <c r="AA372" i="11" s="1"/>
  <c r="Z332" i="11"/>
  <c r="AA332" i="11" s="1"/>
  <c r="Z189" i="11"/>
  <c r="AA189" i="11" s="1"/>
  <c r="Z441" i="11"/>
  <c r="AA441" i="11" s="1"/>
  <c r="Z424" i="11"/>
  <c r="AA424" i="11" s="1"/>
  <c r="Z175" i="11"/>
  <c r="AA175" i="11" s="1"/>
  <c r="Z470" i="11"/>
  <c r="AA470" i="11" s="1"/>
  <c r="Z223" i="11"/>
  <c r="AA223" i="11" s="1"/>
  <c r="Z267" i="11"/>
  <c r="AA267" i="11" s="1"/>
  <c r="Z527" i="11"/>
  <c r="AA527" i="11" s="1"/>
  <c r="Z174" i="11"/>
  <c r="AA174" i="11" s="1"/>
  <c r="Z410" i="11"/>
  <c r="AA410" i="11" s="1"/>
  <c r="Z113" i="11"/>
  <c r="AA113" i="11" s="1"/>
  <c r="Z420" i="11"/>
  <c r="AA420" i="11" s="1"/>
  <c r="Z439" i="11"/>
  <c r="AA439" i="11" s="1"/>
  <c r="Z161" i="11"/>
  <c r="AA161" i="11" s="1"/>
  <c r="Z425" i="11"/>
  <c r="AA425" i="11" s="1"/>
  <c r="Z239" i="11"/>
  <c r="AA239" i="11" s="1"/>
  <c r="Z173" i="11"/>
  <c r="AA173" i="11" s="1"/>
  <c r="Z278" i="11"/>
  <c r="AA278" i="11" s="1"/>
  <c r="Z207" i="11"/>
  <c r="AA207" i="11" s="1"/>
  <c r="Z381" i="11"/>
  <c r="AA381" i="11" s="1"/>
  <c r="Z515" i="11"/>
  <c r="AA515" i="11" s="1"/>
  <c r="Z84" i="11"/>
  <c r="AA84" i="11" s="1"/>
  <c r="Z336" i="11"/>
  <c r="AA336" i="11" s="1"/>
  <c r="Z541" i="11"/>
  <c r="AA541" i="11" s="1"/>
  <c r="Z314" i="11"/>
  <c r="AA314" i="11" s="1"/>
  <c r="Z433" i="11"/>
  <c r="AA433" i="11" s="1"/>
  <c r="Z517" i="11"/>
  <c r="AA517" i="11" s="1"/>
  <c r="Z202" i="11"/>
  <c r="AA202" i="11" s="1"/>
  <c r="Z496" i="11"/>
  <c r="AA496" i="11" s="1"/>
  <c r="Z392" i="11"/>
  <c r="AA392" i="11" s="1"/>
  <c r="Z141" i="11"/>
  <c r="AA141" i="11" s="1"/>
  <c r="Z364" i="11"/>
  <c r="AA364" i="11" s="1"/>
  <c r="Z320" i="11"/>
  <c r="AA320" i="11" s="1"/>
  <c r="Z6" i="11"/>
  <c r="AA6" i="11" s="1"/>
  <c r="Z294" i="11"/>
  <c r="AA294" i="11" s="1"/>
  <c r="Z448" i="11"/>
  <c r="AA448" i="11" s="1"/>
  <c r="Z444" i="11"/>
  <c r="AA444" i="11" s="1"/>
  <c r="Z269" i="11"/>
  <c r="AA269" i="11" s="1"/>
  <c r="Z151" i="11"/>
  <c r="AA151" i="11" s="1"/>
  <c r="Z134" i="11"/>
  <c r="AA134" i="11" s="1"/>
  <c r="Z210" i="11"/>
  <c r="AA210" i="11" s="1"/>
  <c r="Z262" i="11"/>
  <c r="AA262" i="11" s="1"/>
  <c r="Z442" i="11"/>
  <c r="AA442" i="11" s="1"/>
  <c r="Z131" i="11"/>
  <c r="AA131" i="11" s="1"/>
  <c r="Z3" i="11"/>
  <c r="AA3" i="11" s="1"/>
  <c r="Z506" i="11"/>
  <c r="AA506" i="11" s="1"/>
  <c r="Z180" i="11"/>
  <c r="AA180" i="11" s="1"/>
  <c r="Z196" i="11"/>
  <c r="AA196" i="11" s="1"/>
  <c r="Z52" i="11"/>
  <c r="AA52" i="11" s="1"/>
  <c r="Z216" i="11"/>
  <c r="AA216" i="11" s="1"/>
  <c r="Z198" i="11"/>
  <c r="AA198" i="11" s="1"/>
  <c r="Z484" i="11"/>
  <c r="AA484" i="11" s="1"/>
  <c r="Z247" i="11"/>
  <c r="AA247" i="11" s="1"/>
  <c r="Z308" i="11"/>
  <c r="AA308" i="11" s="1"/>
  <c r="Z268" i="11"/>
  <c r="AA268" i="11" s="1"/>
  <c r="Z434" i="11"/>
  <c r="AA434" i="11" s="1"/>
  <c r="Z298" i="11"/>
  <c r="AA298" i="11" s="1"/>
  <c r="Z179" i="11"/>
  <c r="AA179" i="11" s="1"/>
  <c r="Z225" i="11"/>
  <c r="AA225" i="11" s="1"/>
  <c r="Z377" i="11"/>
  <c r="AA377" i="11" s="1"/>
  <c r="Z102" i="11"/>
  <c r="AA102" i="11" s="1"/>
  <c r="Z309" i="11"/>
  <c r="AA309" i="11" s="1"/>
  <c r="Z265" i="11"/>
  <c r="AA265" i="11" s="1"/>
  <c r="Z500" i="11"/>
  <c r="AA500" i="11" s="1"/>
  <c r="Z270" i="11"/>
  <c r="AA270" i="11" s="1"/>
  <c r="Z536" i="11"/>
  <c r="AA536" i="11" s="1"/>
  <c r="AC115" i="11"/>
  <c r="AD115" i="11" s="1"/>
  <c r="Z524" i="11"/>
  <c r="AA524" i="11" s="1"/>
  <c r="Z266" i="11"/>
  <c r="AA266" i="11" s="1"/>
  <c r="Z184" i="11"/>
  <c r="AA184" i="11" s="1"/>
  <c r="Z271" i="11"/>
  <c r="AA271" i="11" s="1"/>
  <c r="Z516" i="11"/>
  <c r="AA516" i="11" s="1"/>
  <c r="Z312" i="11"/>
  <c r="AA312" i="11" s="1"/>
  <c r="Z445" i="11"/>
  <c r="AA445" i="11" s="1"/>
  <c r="Z473" i="11"/>
  <c r="AA473" i="11" s="1"/>
  <c r="Z149" i="11"/>
  <c r="AA149" i="11" s="1"/>
  <c r="Z468" i="11"/>
  <c r="AA468" i="11" s="1"/>
  <c r="Z274" i="11"/>
  <c r="AA274" i="11" s="1"/>
  <c r="Z61" i="11"/>
  <c r="AA61" i="11" s="1"/>
  <c r="Z529" i="11"/>
  <c r="AA529" i="11" s="1"/>
  <c r="Z491" i="11"/>
  <c r="AA491" i="11" s="1"/>
  <c r="Z327" i="11"/>
  <c r="AA327" i="11" s="1"/>
  <c r="AC258" i="11"/>
  <c r="AD258" i="11" s="1"/>
  <c r="AC482" i="11"/>
  <c r="AD482" i="11" s="1"/>
  <c r="AC5" i="11"/>
  <c r="AD5" i="11" s="1"/>
  <c r="AC219" i="11"/>
  <c r="AD219" i="11" s="1"/>
  <c r="AC26" i="11"/>
  <c r="AD26" i="11" s="1"/>
  <c r="AC386" i="11"/>
  <c r="AD386" i="11" s="1"/>
  <c r="AC171" i="11"/>
  <c r="AD171" i="11" s="1"/>
  <c r="AC459" i="11"/>
  <c r="AD459" i="11" s="1"/>
  <c r="AC106" i="11"/>
  <c r="AD106" i="11" s="1"/>
  <c r="AC530" i="11"/>
  <c r="AD530" i="11" s="1"/>
  <c r="AC90" i="11"/>
  <c r="AD90" i="11" s="1"/>
  <c r="AC236" i="11"/>
  <c r="AD236" i="11" s="1"/>
  <c r="AC188" i="11"/>
  <c r="AD188" i="11" s="1"/>
  <c r="AC387" i="11"/>
  <c r="AD387" i="11" s="1"/>
  <c r="AC212" i="11"/>
  <c r="AD212" i="11" s="1"/>
  <c r="AC220" i="11"/>
  <c r="AD220" i="11" s="1"/>
  <c r="AC347" i="11"/>
  <c r="AD347" i="11" s="1"/>
  <c r="AC342" i="11"/>
  <c r="AD342" i="11" s="1"/>
  <c r="AC325" i="11"/>
  <c r="AD325" i="11" s="1"/>
  <c r="AC305" i="11"/>
  <c r="AD305" i="11" s="1"/>
  <c r="AC46" i="11"/>
  <c r="AD46" i="11" s="1"/>
  <c r="AC48" i="11"/>
  <c r="AD48" i="11" s="1"/>
  <c r="Z542" i="11"/>
  <c r="AA542" i="11" s="1"/>
  <c r="Z272" i="11"/>
  <c r="AA272" i="11" s="1"/>
  <c r="AC453" i="11"/>
  <c r="AD453" i="11" s="1"/>
  <c r="AC19" i="11"/>
  <c r="AD19" i="11" s="1"/>
  <c r="AC58" i="11"/>
  <c r="AD58" i="11" s="1"/>
  <c r="AC44" i="11"/>
  <c r="AD44" i="11" s="1"/>
  <c r="AC148" i="11"/>
  <c r="AD148" i="11" s="1"/>
  <c r="AC421" i="11"/>
  <c r="AD421" i="11" s="1"/>
  <c r="AC15" i="11"/>
  <c r="AD15" i="11" s="1"/>
  <c r="AC6" i="11"/>
  <c r="AD6" i="11" s="1"/>
  <c r="AC12" i="11"/>
  <c r="AD12" i="11" s="1"/>
  <c r="AC337" i="11"/>
  <c r="AD337" i="11" s="1"/>
  <c r="AC344" i="11"/>
  <c r="AD344" i="11" s="1"/>
  <c r="AC167" i="11"/>
  <c r="AD167" i="11" s="1"/>
  <c r="AC503" i="11"/>
  <c r="AD503" i="11" s="1"/>
  <c r="AC415" i="11"/>
  <c r="AD415" i="11" s="1"/>
  <c r="AC216" i="11"/>
  <c r="AD216" i="11" s="1"/>
  <c r="AC154" i="11"/>
  <c r="AD154" i="11" s="1"/>
  <c r="AC519" i="11"/>
  <c r="AD519" i="11" s="1"/>
  <c r="AC160" i="11"/>
  <c r="AD160" i="11" s="1"/>
  <c r="AC37" i="11"/>
  <c r="AD37" i="11" s="1"/>
  <c r="AC450" i="11"/>
  <c r="AD450" i="11" s="1"/>
  <c r="AC446" i="11"/>
  <c r="AD446" i="11" s="1"/>
  <c r="AC422" i="11"/>
  <c r="AD422" i="11" s="1"/>
  <c r="AC361" i="11"/>
  <c r="AD361" i="11" s="1"/>
  <c r="AC231" i="11"/>
  <c r="AD231" i="11" s="1"/>
  <c r="AC23" i="11"/>
  <c r="AD23" i="11" s="1"/>
  <c r="AC126" i="11"/>
  <c r="AD126" i="11" s="1"/>
  <c r="AC139" i="11"/>
  <c r="AD139" i="11" s="1"/>
  <c r="AC529" i="11"/>
  <c r="AD529" i="11" s="1"/>
  <c r="AC287" i="11"/>
  <c r="AD287" i="11" s="1"/>
  <c r="AC345" i="11"/>
  <c r="AD345" i="11" s="1"/>
  <c r="AC214" i="11"/>
  <c r="AD214" i="11" s="1"/>
  <c r="AC350" i="11"/>
  <c r="AD350" i="11" s="1"/>
  <c r="AC309" i="11"/>
  <c r="AD309" i="11" s="1"/>
  <c r="AC233" i="11"/>
  <c r="AD233" i="11" s="1"/>
  <c r="AC542" i="11"/>
  <c r="AD542" i="11" s="1"/>
  <c r="AC261" i="11"/>
  <c r="AD261" i="11" s="1"/>
  <c r="AC349" i="11"/>
  <c r="AD349" i="11" s="1"/>
  <c r="AC339" i="11"/>
  <c r="AD339" i="11" s="1"/>
  <c r="AC175" i="11"/>
  <c r="AD175" i="11" s="1"/>
  <c r="AC27" i="11"/>
  <c r="AD27" i="11" s="1"/>
  <c r="AC83" i="11"/>
  <c r="AD83" i="11" s="1"/>
  <c r="AC331" i="11"/>
  <c r="AD331" i="11" s="1"/>
  <c r="AC359" i="11"/>
  <c r="AD359" i="11" s="1"/>
  <c r="AC513" i="11"/>
  <c r="AD513" i="11" s="1"/>
  <c r="AC99" i="11"/>
  <c r="AD99" i="11" s="1"/>
  <c r="AC463" i="11"/>
  <c r="AD463" i="11" s="1"/>
  <c r="AC462" i="11"/>
  <c r="AD462" i="11" s="1"/>
  <c r="AC458" i="11"/>
  <c r="AD458" i="11" s="1"/>
  <c r="AC390" i="11"/>
  <c r="AD390" i="11" s="1"/>
  <c r="AC304" i="11"/>
  <c r="AD304" i="11" s="1"/>
  <c r="AC101" i="11"/>
  <c r="AD101" i="11" s="1"/>
  <c r="AC303" i="11"/>
  <c r="AD303" i="11" s="1"/>
  <c r="AC97" i="11"/>
  <c r="AD97" i="11" s="1"/>
  <c r="AC451" i="11"/>
  <c r="AD451" i="11" s="1"/>
  <c r="AC11" i="11"/>
  <c r="AD11" i="11" s="1"/>
  <c r="AC107" i="11"/>
  <c r="AD107" i="11" s="1"/>
  <c r="AC158" i="11"/>
  <c r="AD158" i="11" s="1"/>
  <c r="AC292" i="11"/>
  <c r="AD292" i="11" s="1"/>
  <c r="AC165" i="11"/>
  <c r="AD165" i="11" s="1"/>
  <c r="AC338" i="11"/>
  <c r="AD338" i="11" s="1"/>
  <c r="AC483" i="11"/>
  <c r="AD483" i="11" s="1"/>
  <c r="AC49" i="11"/>
  <c r="AD49" i="11" s="1"/>
  <c r="AC228" i="11"/>
  <c r="AD228" i="11" s="1"/>
  <c r="AC538" i="11"/>
  <c r="AD538" i="11" s="1"/>
  <c r="AC230" i="11"/>
  <c r="AD230" i="11" s="1"/>
  <c r="AC240" i="11"/>
  <c r="AD240" i="11" s="1"/>
  <c r="AC272" i="11"/>
  <c r="AD272" i="11" s="1"/>
  <c r="AC265" i="11"/>
  <c r="AD265" i="11" s="1"/>
  <c r="AC85" i="11"/>
  <c r="AD85" i="11" s="1"/>
  <c r="AC365" i="11"/>
  <c r="AD365" i="11" s="1"/>
  <c r="AC278" i="11"/>
  <c r="AD278" i="11" s="1"/>
  <c r="AC32" i="11"/>
  <c r="AD32" i="11" s="1"/>
  <c r="AC276" i="11"/>
  <c r="AD276" i="11" s="1"/>
  <c r="AC288" i="11"/>
  <c r="AD288" i="11" s="1"/>
  <c r="AC348" i="11"/>
  <c r="AD348" i="11" s="1"/>
  <c r="AC68" i="11"/>
  <c r="AD68" i="11" s="1"/>
  <c r="AC222" i="11"/>
  <c r="AD222" i="11" s="1"/>
  <c r="AC185" i="11"/>
  <c r="AD185" i="11" s="1"/>
  <c r="AC379" i="11"/>
  <c r="AD379" i="11" s="1"/>
  <c r="AC486" i="11"/>
  <c r="AD486" i="11" s="1"/>
  <c r="AC110" i="11"/>
  <c r="AD110" i="11" s="1"/>
  <c r="AC318" i="11"/>
  <c r="AD318" i="11" s="1"/>
  <c r="AC66" i="11"/>
  <c r="AD66" i="11" s="1"/>
  <c r="AC21" i="11"/>
  <c r="AD21" i="11" s="1"/>
  <c r="AC199" i="11"/>
  <c r="AD199" i="11" s="1"/>
  <c r="AC3" i="11"/>
  <c r="AD3" i="11" s="1"/>
  <c r="AC487" i="11"/>
  <c r="AD487" i="11" s="1"/>
  <c r="AC456" i="11"/>
  <c r="AD456" i="11" s="1"/>
  <c r="Z65" i="11"/>
  <c r="AA65" i="11" s="1"/>
  <c r="Z323" i="11"/>
  <c r="AA323" i="11" s="1"/>
  <c r="Z255" i="11"/>
  <c r="AA255" i="11" s="1"/>
  <c r="Z88" i="11"/>
  <c r="AA88" i="11" s="1"/>
  <c r="Z373" i="11"/>
  <c r="AA373" i="11" s="1"/>
  <c r="Z120" i="11"/>
  <c r="AA120" i="11" s="1"/>
  <c r="Z459" i="11"/>
  <c r="AA459" i="11" s="1"/>
  <c r="Z463" i="11"/>
  <c r="AA463" i="11" s="1"/>
  <c r="Z416" i="11"/>
  <c r="AA416" i="11" s="1"/>
  <c r="Z194" i="11"/>
  <c r="AA194" i="11" s="1"/>
  <c r="Z499" i="11"/>
  <c r="AA499" i="11" s="1"/>
  <c r="Z254" i="11"/>
  <c r="AA254" i="11" s="1"/>
  <c r="AC102" i="11"/>
  <c r="AD102" i="11" s="1"/>
  <c r="AC341" i="11"/>
  <c r="AD341" i="11" s="1"/>
  <c r="AC132" i="11"/>
  <c r="AD132" i="11" s="1"/>
  <c r="AC430" i="11"/>
  <c r="AD430" i="11" s="1"/>
  <c r="AC153" i="11"/>
  <c r="AD153" i="11" s="1"/>
  <c r="AC200" i="11"/>
  <c r="AD200" i="11" s="1"/>
  <c r="AC475" i="11"/>
  <c r="AD475" i="11" s="1"/>
  <c r="AC181" i="11"/>
  <c r="AD181" i="11" s="1"/>
  <c r="AC234" i="11"/>
  <c r="AD234" i="11" s="1"/>
  <c r="AC406" i="11"/>
  <c r="AD406" i="11" s="1"/>
  <c r="AC78" i="11"/>
  <c r="AD78" i="11" s="1"/>
  <c r="AC137" i="11"/>
  <c r="AD137" i="11" s="1"/>
  <c r="AC51" i="11"/>
  <c r="AD51" i="11" s="1"/>
  <c r="AC63" i="11"/>
  <c r="AD63" i="11" s="1"/>
  <c r="AC385" i="11"/>
  <c r="AD385" i="11" s="1"/>
  <c r="AC14" i="11"/>
  <c r="AD14" i="11" s="1"/>
  <c r="AC22" i="11"/>
  <c r="AD22" i="11" s="1"/>
  <c r="AC267" i="11"/>
  <c r="AD267" i="11" s="1"/>
  <c r="AC173" i="11"/>
  <c r="AD173" i="11" s="1"/>
  <c r="AC152" i="11"/>
  <c r="AD152" i="11" s="1"/>
  <c r="AC20" i="11"/>
  <c r="AD20" i="11" s="1"/>
  <c r="AC128" i="11"/>
  <c r="AD128" i="11" s="1"/>
  <c r="AC443" i="11"/>
  <c r="AD443" i="11" s="1"/>
  <c r="AC444" i="11"/>
  <c r="AD444" i="11" s="1"/>
  <c r="Z13" i="11"/>
  <c r="AA13" i="11" s="1"/>
  <c r="Z31" i="11"/>
  <c r="AA31" i="11" s="1"/>
  <c r="AC280" i="11"/>
  <c r="AD280" i="11" s="1"/>
  <c r="AC67" i="11"/>
  <c r="AD67" i="11" s="1"/>
  <c r="AC531" i="11"/>
  <c r="AD531" i="11" s="1"/>
  <c r="AC197" i="11"/>
  <c r="AD197" i="11" s="1"/>
  <c r="AC425" i="11"/>
  <c r="AD425" i="11" s="1"/>
  <c r="AC480" i="11"/>
  <c r="AD480" i="11" s="1"/>
  <c r="AC293" i="11"/>
  <c r="AD293" i="11" s="1"/>
  <c r="AC150" i="11"/>
  <c r="AD150" i="11" s="1"/>
  <c r="AC254" i="11"/>
  <c r="AD254" i="11" s="1"/>
  <c r="AC464" i="11"/>
  <c r="AD464" i="11" s="1"/>
  <c r="AC448" i="11"/>
  <c r="AD448" i="11" s="1"/>
  <c r="AC394" i="11"/>
  <c r="AD394" i="11" s="1"/>
  <c r="AC87" i="11"/>
  <c r="AD87" i="11" s="1"/>
  <c r="AC523" i="11"/>
  <c r="AD523" i="11" s="1"/>
  <c r="AC381" i="11"/>
  <c r="AD381" i="11" s="1"/>
  <c r="AC398" i="11"/>
  <c r="AD398" i="11" s="1"/>
  <c r="AC326" i="11"/>
  <c r="AD326" i="11" s="1"/>
  <c r="AC336" i="11"/>
  <c r="AD336" i="11" s="1"/>
  <c r="AC467" i="11"/>
  <c r="AD467" i="11" s="1"/>
  <c r="AC127" i="11"/>
  <c r="AD127" i="11" s="1"/>
  <c r="AC163" i="11"/>
  <c r="AD163" i="11" s="1"/>
  <c r="AC100" i="11"/>
  <c r="AD100" i="11" s="1"/>
  <c r="Z156" i="11"/>
  <c r="AA156" i="11" s="1"/>
  <c r="AC495" i="11"/>
  <c r="AD495" i="11" s="1"/>
  <c r="Z249" i="11"/>
  <c r="AA249" i="11" s="1"/>
  <c r="Z70" i="11"/>
  <c r="AA70" i="11" s="1"/>
  <c r="Z277" i="11"/>
  <c r="AA277" i="11" s="1"/>
  <c r="Z96" i="11"/>
  <c r="AA96" i="11" s="1"/>
  <c r="Z129" i="11"/>
  <c r="AA129" i="11" s="1"/>
  <c r="Z337" i="11"/>
  <c r="AA337" i="11" s="1"/>
  <c r="Z241" i="11"/>
  <c r="AA241" i="11" s="1"/>
  <c r="Z345" i="11"/>
  <c r="AA345" i="11" s="1"/>
  <c r="Z380" i="11"/>
  <c r="AA380" i="11" s="1"/>
  <c r="Z429" i="11"/>
  <c r="AA429" i="11" s="1"/>
  <c r="Z476" i="11"/>
  <c r="AA476" i="11" s="1"/>
  <c r="AC260" i="11"/>
  <c r="AD260" i="11" s="1"/>
  <c r="AC357" i="11"/>
  <c r="AD357" i="11" s="1"/>
  <c r="AC447" i="11"/>
  <c r="AD447" i="11" s="1"/>
  <c r="AC114" i="11"/>
  <c r="AD114" i="11" s="1"/>
  <c r="AC95" i="11"/>
  <c r="AD95" i="11" s="1"/>
  <c r="AC140" i="11"/>
  <c r="AD140" i="11" s="1"/>
  <c r="AC371" i="11"/>
  <c r="AD371" i="11" s="1"/>
  <c r="AC479" i="11"/>
  <c r="AD479" i="11" s="1"/>
  <c r="AC76" i="11"/>
  <c r="AD76" i="11" s="1"/>
  <c r="AC329" i="11"/>
  <c r="AD329" i="11" s="1"/>
  <c r="AC396" i="11"/>
  <c r="AD396" i="11" s="1"/>
  <c r="AC256" i="11"/>
  <c r="AD256" i="11" s="1"/>
  <c r="AC442" i="11"/>
  <c r="AD442" i="11" s="1"/>
  <c r="AC179" i="11"/>
  <c r="AD179" i="11" s="1"/>
  <c r="AC460" i="11"/>
  <c r="AD460" i="11" s="1"/>
  <c r="AC218" i="11"/>
  <c r="AD218" i="11" s="1"/>
  <c r="AC522" i="11"/>
  <c r="AD522" i="11" s="1"/>
  <c r="AC39" i="11"/>
  <c r="AD39" i="11" s="1"/>
  <c r="AC454" i="11"/>
  <c r="AD454" i="11" s="1"/>
  <c r="AC151" i="11"/>
  <c r="AD151" i="11" s="1"/>
  <c r="AC343" i="11"/>
  <c r="AD343" i="11" s="1"/>
  <c r="AC10" i="11"/>
  <c r="AD10" i="11" s="1"/>
  <c r="AC80" i="11"/>
  <c r="AD80" i="11" s="1"/>
  <c r="AC96" i="11"/>
  <c r="AD96" i="11" s="1"/>
  <c r="AC53" i="11"/>
  <c r="AD53" i="11" s="1"/>
  <c r="AC297" i="11"/>
  <c r="AD297" i="11" s="1"/>
  <c r="AC494" i="11"/>
  <c r="AD494" i="11" s="1"/>
  <c r="AC516" i="11"/>
  <c r="AD516" i="11" s="1"/>
  <c r="AC492" i="11"/>
  <c r="AD492" i="11" s="1"/>
  <c r="AC41" i="11"/>
  <c r="AD41" i="11" s="1"/>
  <c r="AC435" i="11"/>
  <c r="AD435" i="11" s="1"/>
  <c r="AC123" i="11"/>
  <c r="AD123" i="11" s="1"/>
  <c r="AC257" i="11"/>
  <c r="AD257" i="11" s="1"/>
  <c r="AC198" i="11"/>
  <c r="AD198" i="11" s="1"/>
  <c r="AC274" i="11"/>
  <c r="AD274" i="11" s="1"/>
  <c r="Z360" i="11"/>
  <c r="AA360" i="11" s="1"/>
  <c r="Z326" i="11"/>
  <c r="AA326" i="11" s="1"/>
  <c r="Z286" i="11"/>
  <c r="AA286" i="11" s="1"/>
  <c r="Z502" i="11"/>
  <c r="AA502" i="11" s="1"/>
  <c r="Z454" i="11"/>
  <c r="AA454" i="11" s="1"/>
  <c r="Z316" i="11"/>
  <c r="AA316" i="11" s="1"/>
  <c r="Z7" i="11"/>
  <c r="AA7" i="11" s="1"/>
  <c r="Z143" i="11"/>
  <c r="AA143" i="11" s="1"/>
  <c r="Z91" i="11"/>
  <c r="AA91" i="11" s="1"/>
  <c r="Z90" i="11"/>
  <c r="AA90" i="11" s="1"/>
  <c r="Z324" i="11"/>
  <c r="AA324" i="11" s="1"/>
  <c r="Z299" i="11"/>
  <c r="AA299" i="11" s="1"/>
  <c r="Z338" i="11"/>
  <c r="AA338" i="11" s="1"/>
  <c r="Z461" i="11"/>
  <c r="AA461" i="11" s="1"/>
  <c r="Z208" i="11"/>
  <c r="AA208" i="11" s="1"/>
  <c r="Z487" i="11"/>
  <c r="AA487" i="11" s="1"/>
  <c r="Z421" i="11"/>
  <c r="AA421" i="11" s="1"/>
  <c r="Z335" i="11"/>
  <c r="AA335" i="11" s="1"/>
  <c r="Z348" i="11"/>
  <c r="AA348" i="11" s="1"/>
  <c r="Z453" i="11"/>
  <c r="AA453" i="11" s="1"/>
  <c r="Z69" i="11"/>
  <c r="AA69" i="11" s="1"/>
  <c r="Z118" i="11"/>
  <c r="AA118" i="11" s="1"/>
  <c r="Z176" i="11"/>
  <c r="AA176" i="11" s="1"/>
  <c r="Z292" i="11"/>
  <c r="AA292" i="11" s="1"/>
  <c r="Z303" i="11"/>
  <c r="AA303" i="11" s="1"/>
  <c r="Z46" i="11"/>
  <c r="AA46" i="11" s="1"/>
  <c r="Z310" i="11"/>
  <c r="AA310" i="11" s="1"/>
  <c r="Z402" i="11"/>
  <c r="AA402" i="11" s="1"/>
  <c r="Z437" i="11"/>
  <c r="AA437" i="11" s="1"/>
  <c r="Z231" i="11"/>
  <c r="AA231" i="11" s="1"/>
  <c r="Z466" i="11"/>
  <c r="AA466" i="11" s="1"/>
  <c r="Z99" i="11"/>
  <c r="AA99" i="11" s="1"/>
  <c r="Z132" i="11"/>
  <c r="AA132" i="11" s="1"/>
  <c r="Z423" i="11"/>
  <c r="AA423" i="11" s="1"/>
  <c r="Z264" i="11"/>
  <c r="AA264" i="11" s="1"/>
  <c r="Z419" i="11"/>
  <c r="AA419" i="11" s="1"/>
  <c r="Z518" i="11"/>
  <c r="AA518" i="11" s="1"/>
  <c r="Z155" i="11"/>
  <c r="AA155" i="11" s="1"/>
  <c r="Z443" i="11"/>
  <c r="AA443" i="11" s="1"/>
  <c r="Z489" i="11"/>
  <c r="AA489" i="11" s="1"/>
  <c r="Z352" i="11"/>
  <c r="AA352" i="11" s="1"/>
  <c r="Z186" i="11"/>
  <c r="AA186" i="11" s="1"/>
  <c r="Z160" i="11"/>
  <c r="AA160" i="11" s="1"/>
  <c r="Z51" i="11"/>
  <c r="AA51" i="11" s="1"/>
  <c r="Z471" i="11"/>
  <c r="AA471" i="11" s="1"/>
  <c r="Z426" i="11"/>
  <c r="AA426" i="11" s="1"/>
  <c r="Z244" i="11"/>
  <c r="AA244" i="11" s="1"/>
  <c r="Z289" i="11"/>
  <c r="AA289" i="11" s="1"/>
  <c r="Z349" i="11"/>
  <c r="AA349" i="11" s="1"/>
  <c r="Z378" i="11"/>
  <c r="AA378" i="11" s="1"/>
  <c r="Z98" i="11"/>
  <c r="AA98" i="11" s="1"/>
  <c r="Z543" i="11"/>
  <c r="AA543" i="11" s="1"/>
  <c r="Z125" i="11"/>
  <c r="AA125" i="11" s="1"/>
  <c r="Z366" i="11"/>
  <c r="AA366" i="11" s="1"/>
  <c r="Z358" i="11"/>
  <c r="AA358" i="11" s="1"/>
  <c r="Z126" i="11"/>
  <c r="AA126" i="11" s="1"/>
  <c r="Z458" i="11"/>
  <c r="AA458" i="11" s="1"/>
  <c r="Z520" i="11"/>
  <c r="AA520" i="11" s="1"/>
  <c r="Z245" i="11"/>
  <c r="AA245" i="11" s="1"/>
  <c r="Z100" i="11"/>
  <c r="AA100" i="11" s="1"/>
  <c r="Z112" i="11"/>
  <c r="AA112" i="11" s="1"/>
  <c r="Z385" i="11"/>
  <c r="AA385" i="11" s="1"/>
  <c r="Z55" i="11"/>
  <c r="AA55" i="11" s="1"/>
  <c r="Z85" i="11"/>
  <c r="AA85" i="11" s="1"/>
  <c r="Z224" i="11"/>
  <c r="AA224" i="11" s="1"/>
  <c r="Z530" i="11"/>
  <c r="AA530" i="11" s="1"/>
  <c r="Z534" i="11"/>
  <c r="AA534" i="11" s="1"/>
  <c r="Z290" i="11"/>
  <c r="AA290" i="11" s="1"/>
  <c r="Z260" i="11"/>
  <c r="AA260" i="11" s="1"/>
  <c r="Z305" i="11"/>
  <c r="AA305" i="11" s="1"/>
  <c r="Z135" i="11"/>
  <c r="AA135" i="11" s="1"/>
  <c r="Z409" i="11"/>
  <c r="AA409" i="11" s="1"/>
  <c r="Z36" i="11"/>
  <c r="AA36" i="11" s="1"/>
  <c r="Z137" i="11"/>
  <c r="AA137" i="11" s="1"/>
  <c r="Z540" i="11"/>
  <c r="AA540" i="11" s="1"/>
  <c r="Z159" i="11"/>
  <c r="AA159" i="11" s="1"/>
  <c r="Z80" i="11"/>
  <c r="AA80" i="11" s="1"/>
  <c r="Z503" i="11"/>
  <c r="AA503" i="11" s="1"/>
  <c r="Z531" i="11"/>
  <c r="AA531" i="11" s="1"/>
  <c r="Z341" i="11"/>
  <c r="AA341" i="11" s="1"/>
  <c r="AC105" i="11"/>
  <c r="AD105" i="11" s="1"/>
  <c r="AC391" i="11"/>
  <c r="AD391" i="11" s="1"/>
  <c r="AC84" i="11"/>
  <c r="AD84" i="11" s="1"/>
  <c r="AC242" i="11"/>
  <c r="AD242" i="11" s="1"/>
  <c r="AC543" i="11"/>
  <c r="AD543" i="11" s="1"/>
  <c r="AC43" i="11"/>
  <c r="AD43" i="11" s="1"/>
  <c r="AC532" i="11"/>
  <c r="AD532" i="11" s="1"/>
  <c r="AC195" i="11"/>
  <c r="AD195" i="11" s="1"/>
  <c r="AC147" i="11"/>
  <c r="AD147" i="11" s="1"/>
  <c r="AC118" i="11"/>
  <c r="AD118" i="11" s="1"/>
  <c r="AC69" i="11"/>
  <c r="AD69" i="11" s="1"/>
  <c r="AC264" i="11"/>
  <c r="AD264" i="11" s="1"/>
  <c r="AC392" i="11"/>
  <c r="AD392" i="11" s="1"/>
  <c r="AC340" i="11"/>
  <c r="AD340" i="11" s="1"/>
  <c r="AC70" i="11"/>
  <c r="AD70" i="11" s="1"/>
  <c r="AC504" i="11"/>
  <c r="AD504" i="11" s="1"/>
  <c r="AC13" i="11"/>
  <c r="AD13" i="11" s="1"/>
  <c r="AC436" i="11"/>
  <c r="AD436" i="11" s="1"/>
  <c r="AC108" i="11"/>
  <c r="AD108" i="11" s="1"/>
  <c r="AC333" i="11"/>
  <c r="AD333" i="11" s="1"/>
  <c r="AC352" i="11"/>
  <c r="AD352" i="11" s="1"/>
  <c r="AC182" i="11"/>
  <c r="AD182" i="11" s="1"/>
  <c r="AC104" i="11"/>
  <c r="AD104" i="11" s="1"/>
  <c r="AC315" i="11"/>
  <c r="AD315" i="11" s="1"/>
  <c r="AC116" i="11"/>
  <c r="AD116" i="11" s="1"/>
  <c r="AC491" i="11"/>
  <c r="AD491" i="11" s="1"/>
  <c r="AC283" i="11"/>
  <c r="AD283" i="11" s="1"/>
  <c r="AC330" i="11"/>
  <c r="AD330" i="11" s="1"/>
  <c r="AC178" i="11"/>
  <c r="AD178" i="11" s="1"/>
  <c r="AC540" i="11"/>
  <c r="AD540" i="11" s="1"/>
  <c r="AC18" i="11"/>
  <c r="AD18" i="11" s="1"/>
  <c r="AC40" i="11"/>
  <c r="AD40" i="11" s="1"/>
  <c r="AC439" i="11"/>
  <c r="AD439" i="11" s="1"/>
  <c r="AC232" i="11"/>
  <c r="AD232" i="11" s="1"/>
  <c r="AC506" i="11"/>
  <c r="AD506" i="11" s="1"/>
  <c r="AC206" i="11"/>
  <c r="AD206" i="11" s="1"/>
  <c r="AC203" i="11"/>
  <c r="AD203" i="11" s="1"/>
  <c r="AC489" i="11"/>
  <c r="AD489" i="11" s="1"/>
  <c r="AC400" i="11"/>
  <c r="AD400" i="11" s="1"/>
  <c r="AC273" i="11"/>
  <c r="AD273" i="11" s="1"/>
  <c r="AC161" i="11"/>
  <c r="AD161" i="11" s="1"/>
  <c r="AC363" i="11"/>
  <c r="AD363" i="11" s="1"/>
  <c r="AC417" i="11"/>
  <c r="AD417" i="11" s="1"/>
  <c r="AC306" i="11"/>
  <c r="AD306" i="11" s="1"/>
  <c r="AC113" i="11"/>
  <c r="AD113" i="11" s="1"/>
  <c r="AC136" i="11"/>
  <c r="AD136" i="11" s="1"/>
  <c r="AC285" i="11"/>
  <c r="AD285" i="11" s="1"/>
  <c r="AC515" i="11"/>
  <c r="AD515" i="11" s="1"/>
  <c r="AC353" i="11"/>
  <c r="AD353" i="11" s="1"/>
  <c r="Z374" i="11"/>
  <c r="AA374" i="11" s="1"/>
  <c r="Z38" i="11"/>
  <c r="AA38" i="11" s="1"/>
  <c r="Z230" i="11"/>
  <c r="AA230" i="11" s="1"/>
  <c r="Z284" i="11"/>
  <c r="AA284" i="11" s="1"/>
  <c r="Z115" i="11"/>
  <c r="AA115" i="11" s="1"/>
  <c r="Z355" i="11"/>
  <c r="AA355" i="11" s="1"/>
  <c r="Z166" i="11"/>
  <c r="AA166" i="11" s="1"/>
  <c r="Z357" i="11"/>
  <c r="AA357" i="11" s="1"/>
  <c r="Z462" i="11"/>
  <c r="AA462" i="11" s="1"/>
  <c r="Z193" i="11"/>
  <c r="AA193" i="11" s="1"/>
  <c r="Z95" i="11"/>
  <c r="AA95" i="11" s="1"/>
  <c r="Z492" i="11"/>
  <c r="AA492" i="11" s="1"/>
  <c r="Z343" i="11"/>
  <c r="AA343" i="11" s="1"/>
  <c r="Z300" i="11"/>
  <c r="AA300" i="11" s="1"/>
  <c r="AC38" i="11"/>
  <c r="AD38" i="11" s="1"/>
  <c r="AC243" i="11"/>
  <c r="AD243" i="11" s="1"/>
  <c r="AC277" i="11"/>
  <c r="AD277" i="11" s="1"/>
  <c r="AC328" i="11"/>
  <c r="AD328" i="11" s="1"/>
  <c r="AC477" i="11"/>
  <c r="AD477" i="11" s="1"/>
  <c r="AC238" i="11"/>
  <c r="AD238" i="11" s="1"/>
  <c r="AC235" i="11"/>
  <c r="AD235" i="11" s="1"/>
  <c r="AC30" i="11"/>
  <c r="AD30" i="11" s="1"/>
  <c r="AC449" i="11"/>
  <c r="AD449" i="11" s="1"/>
  <c r="AC319" i="11"/>
  <c r="AD319" i="11" s="1"/>
  <c r="AC317" i="11"/>
  <c r="AD317" i="11" s="1"/>
  <c r="AC364" i="11"/>
  <c r="AD364" i="11" s="1"/>
  <c r="AC282" i="11"/>
  <c r="AD282" i="11" s="1"/>
  <c r="AC312" i="11"/>
  <c r="AD312" i="11" s="1"/>
  <c r="AC455" i="11"/>
  <c r="AD455" i="11" s="1"/>
  <c r="AC73" i="11"/>
  <c r="AD73" i="11" s="1"/>
  <c r="AC93" i="11"/>
  <c r="AD93" i="11" s="1"/>
  <c r="AC389" i="11"/>
  <c r="AD389" i="11" s="1"/>
  <c r="AC428" i="11"/>
  <c r="AD428" i="11" s="1"/>
  <c r="AC81" i="11"/>
  <c r="AD81" i="11" s="1"/>
  <c r="AC207" i="11"/>
  <c r="AD207" i="11" s="1"/>
  <c r="AC210" i="11"/>
  <c r="AD210" i="11" s="1"/>
  <c r="AC124" i="11"/>
  <c r="AD124" i="11" s="1"/>
  <c r="AC476" i="11"/>
  <c r="AD476" i="11" s="1"/>
  <c r="AC403" i="11"/>
  <c r="AD403" i="11" s="1"/>
  <c r="AC72" i="11"/>
  <c r="AD72" i="11" s="1"/>
  <c r="AC376" i="11"/>
  <c r="AD376" i="11" s="1"/>
  <c r="AC380" i="11"/>
  <c r="AD380" i="11" s="1"/>
  <c r="AC414" i="11"/>
  <c r="AD414" i="11" s="1"/>
  <c r="AC65" i="11"/>
  <c r="AD65" i="11" s="1"/>
  <c r="AC36" i="11"/>
  <c r="AD36" i="11" s="1"/>
  <c r="AC255" i="11"/>
  <c r="AD255" i="11" s="1"/>
  <c r="AC526" i="11"/>
  <c r="AD526" i="11" s="1"/>
  <c r="AC502" i="11"/>
  <c r="AD502" i="11" s="1"/>
  <c r="AC404" i="11"/>
  <c r="AD404" i="11" s="1"/>
  <c r="AC64" i="11"/>
  <c r="AD64" i="11" s="1"/>
  <c r="AC217" i="11"/>
  <c r="AD217" i="11" s="1"/>
  <c r="AC284" i="11"/>
  <c r="AD284" i="11" s="1"/>
  <c r="AC205" i="11"/>
  <c r="AD205" i="11" s="1"/>
  <c r="AC180" i="11"/>
  <c r="AD180" i="11" s="1"/>
  <c r="AC298" i="11"/>
  <c r="AD298" i="11" s="1"/>
  <c r="AC393" i="11"/>
  <c r="AD393" i="11" s="1"/>
  <c r="AC134" i="11"/>
  <c r="AD134" i="11" s="1"/>
  <c r="AC8" i="11"/>
  <c r="AD8" i="11" s="1"/>
  <c r="AC50" i="11"/>
  <c r="AD50" i="11" s="1"/>
  <c r="AC246" i="11"/>
  <c r="AD246" i="11" s="1"/>
  <c r="AC52" i="11"/>
  <c r="AD52" i="11" s="1"/>
  <c r="AC290" i="11"/>
  <c r="AD290" i="11" s="1"/>
  <c r="AC239" i="11"/>
  <c r="AD239" i="11" s="1"/>
  <c r="AC323" i="11"/>
  <c r="AD323" i="11" s="1"/>
  <c r="AC119" i="11"/>
  <c r="AD119" i="11" s="1"/>
  <c r="AC196" i="11"/>
  <c r="AD196" i="11" s="1"/>
  <c r="AC92" i="11"/>
  <c r="AD92" i="11" s="1"/>
  <c r="AC351" i="11"/>
  <c r="AD351" i="11" s="1"/>
  <c r="AC57" i="11"/>
  <c r="AD57" i="11" s="1"/>
  <c r="AC266" i="11"/>
  <c r="AD266" i="11" s="1"/>
  <c r="AC411" i="11"/>
  <c r="AD411" i="11" s="1"/>
  <c r="AC47" i="11"/>
  <c r="AD47" i="11" s="1"/>
  <c r="AC471" i="11"/>
  <c r="AD471" i="11" s="1"/>
  <c r="AC384" i="11"/>
  <c r="AD384" i="11" s="1"/>
  <c r="AC410" i="11"/>
  <c r="AD410" i="11" s="1"/>
  <c r="AC142" i="11"/>
  <c r="AD142" i="11" s="1"/>
  <c r="AC176" i="11"/>
  <c r="AD176" i="11" s="1"/>
  <c r="AC33" i="11"/>
  <c r="AD33" i="11" s="1"/>
  <c r="AC382" i="11"/>
  <c r="AD382" i="11" s="1"/>
  <c r="AC221" i="11"/>
  <c r="AD221" i="11" s="1"/>
  <c r="AC434" i="11"/>
  <c r="AD434" i="11" s="1"/>
  <c r="AC42" i="11"/>
  <c r="AD42" i="11" s="1"/>
  <c r="AC433" i="11"/>
  <c r="AD433" i="11" s="1"/>
  <c r="AC86" i="11"/>
  <c r="AD86" i="11" s="1"/>
  <c r="AC259" i="11"/>
  <c r="AD259" i="11" s="1"/>
  <c r="AC362" i="11"/>
  <c r="AD362" i="11" s="1"/>
  <c r="AC35" i="11"/>
  <c r="AD35" i="11" s="1"/>
  <c r="AC423" i="11"/>
  <c r="AD423" i="11" s="1"/>
  <c r="AC189" i="11"/>
  <c r="AD189" i="11" s="1"/>
  <c r="AC16" i="11"/>
  <c r="AD16" i="11" s="1"/>
  <c r="AC468" i="11"/>
  <c r="AD468" i="11" s="1"/>
  <c r="AC413" i="11"/>
  <c r="AD413" i="11" s="1"/>
  <c r="AC184" i="11"/>
  <c r="AD184" i="11" s="1"/>
  <c r="AC377" i="11"/>
  <c r="AD377" i="11" s="1"/>
  <c r="AC157" i="11"/>
  <c r="AD157" i="11" s="1"/>
  <c r="AC324" i="11"/>
  <c r="AD324" i="11" s="1"/>
  <c r="AC484" i="11"/>
  <c r="AD484" i="11" s="1"/>
  <c r="AC545" i="11"/>
  <c r="AD545" i="11" s="1"/>
  <c r="AC268" i="11"/>
  <c r="AD268" i="11" s="1"/>
  <c r="AC472" i="11"/>
  <c r="AD472" i="11" s="1"/>
  <c r="AC141" i="11"/>
  <c r="AD141" i="11" s="1"/>
  <c r="AC441" i="11"/>
  <c r="AD441" i="11" s="1"/>
  <c r="AC525" i="11"/>
  <c r="AD525" i="11" s="1"/>
  <c r="AC82" i="11"/>
  <c r="AD82" i="11" s="1"/>
  <c r="AC174" i="11"/>
  <c r="AD174" i="11" s="1"/>
  <c r="AC461" i="11"/>
  <c r="AD461" i="11" s="1"/>
  <c r="AC98" i="11"/>
  <c r="AD98" i="11" s="1"/>
  <c r="AC29" i="11"/>
  <c r="AD29" i="11" s="1"/>
  <c r="AC521" i="11"/>
  <c r="AD521" i="11" s="1"/>
  <c r="AC244" i="11"/>
  <c r="AD244" i="11" s="1"/>
  <c r="AC524" i="11"/>
  <c r="AD524" i="11" s="1"/>
  <c r="Z275" i="11"/>
  <c r="AA275" i="11" s="1"/>
  <c r="Z384" i="11"/>
  <c r="AA384" i="11" s="1"/>
  <c r="Z20" i="11"/>
  <c r="AA20" i="11" s="1"/>
  <c r="Z177" i="11"/>
  <c r="AA177" i="11" s="1"/>
  <c r="Z451" i="11"/>
  <c r="AA451" i="11" s="1"/>
  <c r="Z60" i="11"/>
  <c r="AA60" i="11" s="1"/>
  <c r="Z35" i="11"/>
  <c r="AA35" i="11" s="1"/>
  <c r="Z165" i="11"/>
  <c r="AA165" i="11" s="1"/>
  <c r="Z89" i="11"/>
  <c r="AA89" i="11" s="1"/>
  <c r="Z29" i="11"/>
  <c r="AA29" i="11" s="1"/>
  <c r="Z154" i="11"/>
  <c r="AA154" i="11" s="1"/>
  <c r="Z187" i="11"/>
  <c r="AA187" i="11" s="1"/>
  <c r="Z218" i="11"/>
  <c r="AA218" i="11" s="1"/>
  <c r="Z283" i="11"/>
  <c r="AA283" i="11" s="1"/>
  <c r="Z16" i="11"/>
  <c r="AA16" i="11" s="1"/>
  <c r="Z315" i="11"/>
  <c r="AA315" i="11" s="1"/>
  <c r="AC401" i="11"/>
  <c r="AD401" i="11" s="1"/>
  <c r="AC286" i="11"/>
  <c r="AD286" i="11" s="1"/>
  <c r="AC402" i="11"/>
  <c r="AD402" i="11" s="1"/>
  <c r="AC45" i="11"/>
  <c r="AD45" i="11" s="1"/>
  <c r="AC399" i="11"/>
  <c r="AD399" i="11" s="1"/>
  <c r="AC191" i="11"/>
  <c r="AD191" i="11" s="1"/>
  <c r="AC327" i="11"/>
  <c r="AD327" i="11" s="1"/>
  <c r="AC501" i="11"/>
  <c r="AD501" i="11" s="1"/>
  <c r="AC397" i="11"/>
  <c r="AD397" i="11" s="1"/>
  <c r="AC431" i="11"/>
  <c r="AD431" i="11" s="1"/>
  <c r="AC375" i="11"/>
  <c r="AD375" i="11" s="1"/>
  <c r="AC437" i="11"/>
  <c r="AD437" i="11" s="1"/>
  <c r="AC112" i="11"/>
  <c r="AD112" i="11" s="1"/>
  <c r="AC209" i="11"/>
  <c r="AD209" i="11" s="1"/>
  <c r="AC514" i="11"/>
  <c r="AD514" i="11" s="1"/>
  <c r="AC310" i="11"/>
  <c r="AD310" i="11" s="1"/>
  <c r="AC9" i="11"/>
  <c r="AD9" i="11" s="1"/>
  <c r="AC438" i="11"/>
  <c r="AD438" i="11" s="1"/>
  <c r="AC322" i="11"/>
  <c r="AD322" i="11" s="1"/>
  <c r="AC253" i="11"/>
  <c r="AD253" i="11" s="1"/>
  <c r="AC204" i="11"/>
  <c r="AD204" i="11" s="1"/>
  <c r="AC192" i="11"/>
  <c r="AD192" i="11" s="1"/>
  <c r="AC416" i="11"/>
  <c r="AD416" i="11" s="1"/>
  <c r="AC367" i="11"/>
  <c r="AD367" i="11" s="1"/>
  <c r="AC496" i="11"/>
  <c r="AD496" i="11" s="1"/>
  <c r="AC346" i="11"/>
  <c r="AD346" i="11" s="1"/>
  <c r="AC497" i="11"/>
  <c r="AD497" i="11" s="1"/>
  <c r="AC223" i="11"/>
  <c r="AD223" i="11" s="1"/>
  <c r="AC427" i="11"/>
  <c r="AD427" i="11" s="1"/>
  <c r="AC383" i="11"/>
  <c r="AD383" i="11" s="1"/>
  <c r="AC493" i="11"/>
  <c r="AD493" i="11" s="1"/>
  <c r="AC300" i="11"/>
  <c r="AD300" i="11" s="1"/>
  <c r="AC61" i="11"/>
  <c r="AD61" i="11" s="1"/>
  <c r="Z237" i="11"/>
  <c r="AA237" i="11" s="1"/>
  <c r="Z93" i="11"/>
  <c r="AA93" i="11" s="1"/>
  <c r="Z162" i="11"/>
  <c r="AA162" i="11" s="1"/>
  <c r="AC346" i="10" l="1"/>
  <c r="AD346" i="10" s="1"/>
  <c r="T92" i="10"/>
  <c r="U92" i="10" s="1"/>
  <c r="Z71" i="10"/>
  <c r="AA71" i="10" s="1"/>
  <c r="AC234" i="10"/>
  <c r="AD234" i="10" s="1"/>
  <c r="T270" i="10"/>
  <c r="U270" i="10" s="1"/>
  <c r="T442" i="10"/>
  <c r="U442" i="10" s="1"/>
  <c r="AF2" i="10"/>
  <c r="AG2" i="10" s="1"/>
  <c r="T2" i="10"/>
  <c r="U2" i="10" s="1"/>
  <c r="T547" i="10"/>
  <c r="U547" i="10" s="1"/>
  <c r="AC101" i="10"/>
  <c r="AD101" i="10" s="1"/>
  <c r="AC324" i="10"/>
  <c r="AD324" i="10" s="1"/>
  <c r="AF534" i="10"/>
  <c r="W58" i="10"/>
  <c r="T379" i="10"/>
  <c r="U379" i="10" s="1"/>
  <c r="AC501" i="10"/>
  <c r="AD501" i="10" s="1"/>
  <c r="T451" i="10"/>
  <c r="U451" i="10" s="1"/>
  <c r="T294" i="10"/>
  <c r="U294" i="10" s="1"/>
  <c r="T178" i="10"/>
  <c r="U178" i="10" s="1"/>
  <c r="T134" i="10"/>
  <c r="U134" i="10" s="1"/>
  <c r="T142" i="10"/>
  <c r="U142" i="10" s="1"/>
  <c r="T168" i="10"/>
  <c r="U168" i="10" s="1"/>
  <c r="AF342" i="10"/>
  <c r="T58" i="10"/>
  <c r="U58" i="10" s="1"/>
  <c r="T119" i="10"/>
  <c r="U119" i="10" s="1"/>
  <c r="Z112" i="10"/>
  <c r="AA112" i="10" s="1"/>
  <c r="Z372" i="10"/>
  <c r="AA372" i="10" s="1"/>
  <c r="W264" i="10"/>
  <c r="Z273" i="10"/>
  <c r="AA273" i="10" s="1"/>
  <c r="AC274" i="10"/>
  <c r="AD274" i="10" s="1"/>
  <c r="Z384" i="10"/>
  <c r="AA384" i="10" s="1"/>
  <c r="W135" i="10"/>
  <c r="X135" i="10" s="1"/>
  <c r="T64" i="10"/>
  <c r="U64" i="10" s="1"/>
  <c r="Z76" i="10"/>
  <c r="AA76" i="10" s="1"/>
  <c r="W169" i="10"/>
  <c r="AF482" i="10"/>
  <c r="T524" i="10"/>
  <c r="U524" i="10" s="1"/>
  <c r="W37" i="10"/>
  <c r="X37" i="10" s="1"/>
  <c r="AF313" i="10"/>
  <c r="AC419" i="10"/>
  <c r="AD419" i="10" s="1"/>
  <c r="Z432" i="10"/>
  <c r="AA432" i="10" s="1"/>
  <c r="T143" i="10"/>
  <c r="U143" i="10" s="1"/>
  <c r="T337" i="10"/>
  <c r="U337" i="10" s="1"/>
  <c r="AF426" i="10"/>
  <c r="T307" i="10"/>
  <c r="U307" i="10" s="1"/>
  <c r="Z221" i="10"/>
  <c r="AA221" i="10" s="1"/>
  <c r="Z141" i="10"/>
  <c r="AA141" i="10" s="1"/>
  <c r="AF66" i="10"/>
  <c r="AC402" i="10"/>
  <c r="AD402" i="10" s="1"/>
  <c r="AF295" i="10"/>
  <c r="T384" i="10"/>
  <c r="U384" i="10" s="1"/>
  <c r="Z456" i="10"/>
  <c r="AA456" i="10" s="1"/>
  <c r="Z472" i="10"/>
  <c r="AA472" i="10" s="1"/>
  <c r="T414" i="10"/>
  <c r="U414" i="10" s="1"/>
  <c r="T319" i="10"/>
  <c r="U319" i="10" s="1"/>
  <c r="AF464" i="10"/>
  <c r="T290" i="10"/>
  <c r="U290" i="10" s="1"/>
  <c r="Z448" i="10"/>
  <c r="AA448" i="10" s="1"/>
  <c r="AC513" i="10"/>
  <c r="AD513" i="10" s="1"/>
  <c r="T454" i="10"/>
  <c r="U454" i="10" s="1"/>
  <c r="W480" i="10"/>
  <c r="AF167" i="10"/>
  <c r="Z147" i="10"/>
  <c r="AA147" i="10" s="1"/>
  <c r="W65" i="10"/>
  <c r="Z24" i="10"/>
  <c r="AA24" i="10" s="1"/>
  <c r="T421" i="10"/>
  <c r="U421" i="10" s="1"/>
  <c r="T293" i="10"/>
  <c r="U293" i="10" s="1"/>
  <c r="T128" i="10"/>
  <c r="U128" i="10" s="1"/>
  <c r="AF48" i="10"/>
  <c r="W508" i="10"/>
  <c r="W370" i="10"/>
  <c r="W15" i="10"/>
  <c r="X15" i="10" s="1"/>
  <c r="W485" i="10"/>
  <c r="W109" i="10"/>
  <c r="AC40" i="10"/>
  <c r="AD40" i="10" s="1"/>
  <c r="W393" i="10"/>
  <c r="W87" i="10"/>
  <c r="Z388" i="10"/>
  <c r="AA388" i="10" s="1"/>
  <c r="Z116" i="10"/>
  <c r="AA116" i="10" s="1"/>
  <c r="Z22" i="10"/>
  <c r="AA22" i="10" s="1"/>
  <c r="W18" i="10"/>
  <c r="X18" i="10" s="1"/>
  <c r="W202" i="10"/>
  <c r="W45" i="10"/>
  <c r="X45" i="10" s="1"/>
  <c r="AC321" i="10"/>
  <c r="AD321" i="10" s="1"/>
  <c r="AC461" i="10"/>
  <c r="AD461" i="10" s="1"/>
  <c r="W520" i="10"/>
  <c r="AC144" i="10"/>
  <c r="AD144" i="10" s="1"/>
  <c r="W425" i="10"/>
  <c r="W274" i="10"/>
  <c r="AC180" i="10"/>
  <c r="AD180" i="10" s="1"/>
  <c r="AC190" i="10"/>
  <c r="AD190" i="10" s="1"/>
  <c r="AC152" i="10"/>
  <c r="AD152" i="10" s="1"/>
  <c r="Z171" i="10"/>
  <c r="AA171" i="10" s="1"/>
  <c r="Z405" i="10"/>
  <c r="AA405" i="10" s="1"/>
  <c r="Z359" i="10"/>
  <c r="AA359" i="10" s="1"/>
  <c r="W151" i="10"/>
  <c r="AC262" i="10"/>
  <c r="AD262" i="10" s="1"/>
  <c r="W482" i="10"/>
  <c r="AC77" i="10"/>
  <c r="AD77" i="10" s="1"/>
  <c r="AF249" i="10"/>
  <c r="AC155" i="10"/>
  <c r="AD155" i="10" s="1"/>
  <c r="AF375" i="10"/>
  <c r="AC178" i="10"/>
  <c r="AD178" i="10" s="1"/>
  <c r="AC539" i="10"/>
  <c r="AD539" i="10" s="1"/>
  <c r="Z148" i="10"/>
  <c r="AA148" i="10" s="1"/>
  <c r="Z262" i="10"/>
  <c r="AA262" i="10" s="1"/>
  <c r="Z358" i="10"/>
  <c r="AA358" i="10" s="1"/>
  <c r="AC157" i="10"/>
  <c r="AD157" i="10" s="1"/>
  <c r="T191" i="10"/>
  <c r="U191" i="10" s="1"/>
  <c r="W521" i="10"/>
  <c r="AC142" i="10"/>
  <c r="AD142" i="10" s="1"/>
  <c r="T387" i="10"/>
  <c r="U387" i="10" s="1"/>
  <c r="AC294" i="10"/>
  <c r="AD294" i="10" s="1"/>
  <c r="T323" i="10"/>
  <c r="U323" i="10" s="1"/>
  <c r="W293" i="10"/>
  <c r="X293" i="10" s="1"/>
  <c r="AF386" i="10"/>
  <c r="AC192" i="10"/>
  <c r="AD192" i="10" s="1"/>
  <c r="W126" i="10"/>
  <c r="AC150" i="10"/>
  <c r="AD150" i="10" s="1"/>
  <c r="Z466" i="10"/>
  <c r="AA466" i="10" s="1"/>
  <c r="Z277" i="10"/>
  <c r="AA277" i="10" s="1"/>
  <c r="Z442" i="10"/>
  <c r="AA442" i="10" s="1"/>
  <c r="W490" i="10"/>
  <c r="AC107" i="10"/>
  <c r="AD107" i="10" s="1"/>
  <c r="AC437" i="10"/>
  <c r="AD437" i="10" s="1"/>
  <c r="AC541" i="10"/>
  <c r="AD541" i="10" s="1"/>
  <c r="W541" i="10"/>
  <c r="W262" i="10"/>
  <c r="AC492" i="10"/>
  <c r="AD492" i="10" s="1"/>
  <c r="W221" i="10"/>
  <c r="AF111" i="10"/>
  <c r="AG111" i="10" s="1"/>
  <c r="AF271" i="10"/>
  <c r="W322" i="10"/>
  <c r="AC143" i="10"/>
  <c r="AD143" i="10" s="1"/>
  <c r="AC218" i="10"/>
  <c r="AD218" i="10" s="1"/>
  <c r="AC477" i="10"/>
  <c r="AD477" i="10" s="1"/>
  <c r="Z511" i="10"/>
  <c r="AA511" i="10" s="1"/>
  <c r="Z287" i="10"/>
  <c r="AA287" i="10" s="1"/>
  <c r="Z207" i="10"/>
  <c r="AA207" i="10" s="1"/>
  <c r="AF61" i="10"/>
  <c r="AF29" i="10"/>
  <c r="AG29" i="10" s="1"/>
  <c r="AF412" i="10"/>
  <c r="AF410" i="10"/>
  <c r="AF335" i="10"/>
  <c r="T203" i="10"/>
  <c r="U203" i="10" s="1"/>
  <c r="AF227" i="10"/>
  <c r="W325" i="10"/>
  <c r="AF247" i="10"/>
  <c r="AF322" i="10"/>
  <c r="AF535" i="10"/>
  <c r="W143" i="10"/>
  <c r="X143" i="10" s="1"/>
  <c r="W268" i="10"/>
  <c r="Z538" i="10"/>
  <c r="AA538" i="10" s="1"/>
  <c r="Z155" i="10"/>
  <c r="AA155" i="10" s="1"/>
  <c r="Z290" i="10"/>
  <c r="AA290" i="10" s="1"/>
  <c r="T514" i="10"/>
  <c r="U514" i="10" s="1"/>
  <c r="AF120" i="10"/>
  <c r="T255" i="10"/>
  <c r="U255" i="10" s="1"/>
  <c r="AC284" i="10"/>
  <c r="AD284" i="10" s="1"/>
  <c r="T31" i="10"/>
  <c r="U31" i="10" s="1"/>
  <c r="W184" i="10"/>
  <c r="AC4" i="10"/>
  <c r="AD4" i="10" s="1"/>
  <c r="W410" i="10"/>
  <c r="AF363" i="10"/>
  <c r="AF444" i="10"/>
  <c r="AC265" i="10"/>
  <c r="AD265" i="10" s="1"/>
  <c r="AF298" i="10"/>
  <c r="AC383" i="10"/>
  <c r="AD383" i="10" s="1"/>
  <c r="W95" i="10"/>
  <c r="Z272" i="10"/>
  <c r="AA272" i="10" s="1"/>
  <c r="Z113" i="10"/>
  <c r="AA113" i="10" s="1"/>
  <c r="Z235" i="10"/>
  <c r="AA235" i="10" s="1"/>
  <c r="T432" i="10"/>
  <c r="U432" i="10" s="1"/>
  <c r="AF192" i="10"/>
  <c r="AC452" i="10"/>
  <c r="AD452" i="10" s="1"/>
  <c r="T538" i="10"/>
  <c r="U538" i="10" s="1"/>
  <c r="AF240" i="10"/>
  <c r="T358" i="10"/>
  <c r="U358" i="10" s="1"/>
  <c r="T149" i="10"/>
  <c r="U149" i="10" s="1"/>
  <c r="W242" i="10"/>
  <c r="AF156" i="10"/>
  <c r="AF202" i="10"/>
  <c r="W2" i="10"/>
  <c r="X2" i="10" s="1"/>
  <c r="AC495" i="10"/>
  <c r="AD495" i="10" s="1"/>
  <c r="W441" i="10"/>
  <c r="AF540" i="10"/>
  <c r="AC534" i="10"/>
  <c r="AD534" i="10" s="1"/>
  <c r="Z525" i="10"/>
  <c r="AA525" i="10" s="1"/>
  <c r="Z295" i="10"/>
  <c r="AA295" i="10" s="1"/>
  <c r="Z6" i="10"/>
  <c r="AA6" i="10" s="1"/>
  <c r="AF91" i="10"/>
  <c r="W284" i="10"/>
  <c r="AF147" i="10"/>
  <c r="AG147" i="10" s="1"/>
  <c r="AF226" i="10"/>
  <c r="W463" i="10"/>
  <c r="T426" i="10"/>
  <c r="U426" i="10" s="1"/>
  <c r="W91" i="10"/>
  <c r="AC543" i="10"/>
  <c r="AD543" i="10" s="1"/>
  <c r="AF496" i="10"/>
  <c r="AF457" i="10"/>
  <c r="AF27" i="10"/>
  <c r="Z529" i="10"/>
  <c r="AA529" i="10" s="1"/>
  <c r="Z36" i="10"/>
  <c r="AA36" i="10" s="1"/>
  <c r="Z102" i="10"/>
  <c r="AA102" i="10" s="1"/>
  <c r="Z129" i="10"/>
  <c r="AA129" i="10" s="1"/>
  <c r="Z314" i="10"/>
  <c r="AA314" i="10" s="1"/>
  <c r="Z308" i="10"/>
  <c r="AA308" i="10" s="1"/>
  <c r="Z111" i="10"/>
  <c r="AA111" i="10" s="1"/>
  <c r="Z279" i="10"/>
  <c r="AA279" i="10" s="1"/>
  <c r="Z367" i="10"/>
  <c r="AA367" i="10" s="1"/>
  <c r="Z169" i="10"/>
  <c r="AA169" i="10" s="1"/>
  <c r="Z332" i="10"/>
  <c r="AA332" i="10" s="1"/>
  <c r="Z431" i="10"/>
  <c r="AA431" i="10" s="1"/>
  <c r="Z29" i="10"/>
  <c r="AA29" i="10" s="1"/>
  <c r="Z162" i="10"/>
  <c r="AA162" i="10" s="1"/>
  <c r="Z320" i="10"/>
  <c r="AA320" i="10" s="1"/>
  <c r="Z283" i="10"/>
  <c r="AA283" i="10" s="1"/>
  <c r="Z309" i="10"/>
  <c r="AA309" i="10" s="1"/>
  <c r="Z503" i="10"/>
  <c r="AA503" i="10" s="1"/>
  <c r="Z47" i="10"/>
  <c r="AA47" i="10" s="1"/>
  <c r="T372" i="10"/>
  <c r="U372" i="10" s="1"/>
  <c r="AF305" i="10"/>
  <c r="AG305" i="10" s="1"/>
  <c r="W6" i="10"/>
  <c r="X6" i="10" s="1"/>
  <c r="W280" i="10"/>
  <c r="W307" i="10"/>
  <c r="T340" i="10"/>
  <c r="U340" i="10" s="1"/>
  <c r="AF159" i="10"/>
  <c r="W259" i="10"/>
  <c r="T24" i="10"/>
  <c r="U24" i="10" s="1"/>
  <c r="W78" i="10"/>
  <c r="T406" i="10"/>
  <c r="U406" i="10" s="1"/>
  <c r="AF17" i="10"/>
  <c r="T83" i="10"/>
  <c r="U83" i="10" s="1"/>
  <c r="T73" i="10"/>
  <c r="U73" i="10" s="1"/>
  <c r="T130" i="10"/>
  <c r="U130" i="10" s="1"/>
  <c r="AC118" i="10"/>
  <c r="AD118" i="10" s="1"/>
  <c r="T157" i="10"/>
  <c r="U157" i="10" s="1"/>
  <c r="AC512" i="10"/>
  <c r="AD512" i="10" s="1"/>
  <c r="W356" i="10"/>
  <c r="AC167" i="10"/>
  <c r="AD167" i="10" s="1"/>
  <c r="W174" i="10"/>
  <c r="AF504" i="10"/>
  <c r="AF207" i="10"/>
  <c r="T77" i="10"/>
  <c r="U77" i="10" s="1"/>
  <c r="AF471" i="10"/>
  <c r="T117" i="10"/>
  <c r="U117" i="10" s="1"/>
  <c r="AF326" i="10"/>
  <c r="T70" i="10"/>
  <c r="U70" i="10" s="1"/>
  <c r="AC199" i="10"/>
  <c r="AD199" i="10" s="1"/>
  <c r="T458" i="10"/>
  <c r="U458" i="10" s="1"/>
  <c r="AF163" i="10"/>
  <c r="AF155" i="10"/>
  <c r="AF51" i="10"/>
  <c r="AF290" i="10"/>
  <c r="AF307" i="10"/>
  <c r="AG307" i="10" s="1"/>
  <c r="AF531" i="10"/>
  <c r="AF189" i="10"/>
  <c r="AF388" i="10"/>
  <c r="Z2" i="10"/>
  <c r="AA2" i="10" s="1"/>
  <c r="T528" i="10"/>
  <c r="U528" i="10" s="1"/>
  <c r="T465" i="10"/>
  <c r="U465" i="10" s="1"/>
  <c r="T28" i="10"/>
  <c r="U28" i="10" s="1"/>
  <c r="T173" i="10"/>
  <c r="U173" i="10" s="1"/>
  <c r="Z263" i="10"/>
  <c r="AA263" i="10" s="1"/>
  <c r="Z502" i="10"/>
  <c r="AA502" i="10" s="1"/>
  <c r="Z53" i="10"/>
  <c r="AA53" i="10" s="1"/>
  <c r="Z151" i="10"/>
  <c r="AA151" i="10" s="1"/>
  <c r="Z520" i="10"/>
  <c r="AA520" i="10" s="1"/>
  <c r="Z387" i="10"/>
  <c r="AA387" i="10" s="1"/>
  <c r="Z95" i="10"/>
  <c r="AA95" i="10" s="1"/>
  <c r="Z518" i="10"/>
  <c r="AA518" i="10" s="1"/>
  <c r="Z90" i="10"/>
  <c r="AA90" i="10" s="1"/>
  <c r="Z204" i="10"/>
  <c r="AA204" i="10" s="1"/>
  <c r="Z174" i="10"/>
  <c r="AA174" i="10" s="1"/>
  <c r="Z437" i="10"/>
  <c r="AA437" i="10" s="1"/>
  <c r="Z420" i="10"/>
  <c r="AA420" i="10" s="1"/>
  <c r="Z65" i="10"/>
  <c r="AA65" i="10" s="1"/>
  <c r="Z478" i="10"/>
  <c r="AA478" i="10" s="1"/>
  <c r="Z219" i="10"/>
  <c r="AA219" i="10" s="1"/>
  <c r="Z166" i="10"/>
  <c r="AA166" i="10" s="1"/>
  <c r="Z108" i="10"/>
  <c r="AA108" i="10" s="1"/>
  <c r="Z115" i="10"/>
  <c r="AA115" i="10" s="1"/>
  <c r="T338" i="10"/>
  <c r="U338" i="10" s="1"/>
  <c r="AC395" i="10"/>
  <c r="AD395" i="10" s="1"/>
  <c r="AC491" i="10"/>
  <c r="AD491" i="10" s="1"/>
  <c r="W479" i="10"/>
  <c r="AC453" i="10"/>
  <c r="AD453" i="10" s="1"/>
  <c r="W430" i="10"/>
  <c r="AC519" i="10"/>
  <c r="AD519" i="10" s="1"/>
  <c r="T194" i="10"/>
  <c r="U194" i="10" s="1"/>
  <c r="W30" i="10"/>
  <c r="X30" i="10" s="1"/>
  <c r="W361" i="10"/>
  <c r="T541" i="10"/>
  <c r="U541" i="10" s="1"/>
  <c r="W156" i="10"/>
  <c r="W159" i="10"/>
  <c r="AF104" i="10"/>
  <c r="AF297" i="10"/>
  <c r="AC116" i="10"/>
  <c r="AD116" i="10" s="1"/>
  <c r="W189" i="10"/>
  <c r="T25" i="10"/>
  <c r="U25" i="10" s="1"/>
  <c r="AC305" i="10"/>
  <c r="AD305" i="10" s="1"/>
  <c r="AC209" i="10"/>
  <c r="AD209" i="10" s="1"/>
  <c r="AC114" i="10"/>
  <c r="AD114" i="10" s="1"/>
  <c r="AF146" i="10"/>
  <c r="AG146" i="10" s="1"/>
  <c r="T493" i="10"/>
  <c r="U493" i="10" s="1"/>
  <c r="W376" i="10"/>
  <c r="T30" i="10"/>
  <c r="U30" i="10" s="1"/>
  <c r="AC535" i="10"/>
  <c r="AD535" i="10" s="1"/>
  <c r="T445" i="10"/>
  <c r="U445" i="10" s="1"/>
  <c r="T98" i="10"/>
  <c r="U98" i="10" s="1"/>
  <c r="T483" i="10"/>
  <c r="U483" i="10" s="1"/>
  <c r="AF86" i="10"/>
  <c r="T535" i="10"/>
  <c r="U535" i="10" s="1"/>
  <c r="W147" i="10"/>
  <c r="X147" i="10" s="1"/>
  <c r="T35" i="10"/>
  <c r="U35" i="10" s="1"/>
  <c r="W358" i="10"/>
  <c r="AF253" i="10"/>
  <c r="AF40" i="10"/>
  <c r="AF151" i="10"/>
  <c r="AF113" i="10"/>
  <c r="AF376" i="10"/>
  <c r="AF125" i="10"/>
  <c r="AF532" i="10"/>
  <c r="AF239" i="10"/>
  <c r="Z97" i="10"/>
  <c r="AA97" i="10" s="1"/>
  <c r="Z399" i="10"/>
  <c r="AA399" i="10" s="1"/>
  <c r="Z55" i="10"/>
  <c r="AA55" i="10" s="1"/>
  <c r="Z533" i="10"/>
  <c r="AA533" i="10" s="1"/>
  <c r="Z483" i="10"/>
  <c r="AA483" i="10" s="1"/>
  <c r="Z514" i="10"/>
  <c r="AA514" i="10" s="1"/>
  <c r="Z233" i="10"/>
  <c r="AA233" i="10" s="1"/>
  <c r="T234" i="10"/>
  <c r="U234" i="10" s="1"/>
  <c r="AF370" i="10"/>
  <c r="T316" i="10"/>
  <c r="U316" i="10" s="1"/>
  <c r="T120" i="10"/>
  <c r="U120" i="10" s="1"/>
  <c r="AF377" i="10"/>
  <c r="AF332" i="10"/>
  <c r="AF382" i="10"/>
  <c r="AF507" i="10"/>
  <c r="AF344" i="10"/>
  <c r="AF424" i="10"/>
  <c r="AF220" i="10"/>
  <c r="AF427" i="10"/>
  <c r="AF19" i="10"/>
  <c r="AG19" i="10" s="1"/>
  <c r="Z361" i="10"/>
  <c r="AA361" i="10" s="1"/>
  <c r="Z288" i="10"/>
  <c r="AA288" i="10" s="1"/>
  <c r="Z187" i="10"/>
  <c r="AA187" i="10" s="1"/>
  <c r="Z363" i="10"/>
  <c r="AA363" i="10" s="1"/>
  <c r="Z523" i="10"/>
  <c r="AA523" i="10" s="1"/>
  <c r="Z401" i="10"/>
  <c r="AA401" i="10" s="1"/>
  <c r="Z452" i="10"/>
  <c r="AA452" i="10" s="1"/>
  <c r="Z110" i="10"/>
  <c r="AA110" i="10" s="1"/>
  <c r="Z16" i="10"/>
  <c r="AA16" i="10" s="1"/>
  <c r="Z237" i="10"/>
  <c r="AA237" i="10" s="1"/>
  <c r="Z346" i="10"/>
  <c r="AA346" i="10" s="1"/>
  <c r="Z94" i="10"/>
  <c r="AA94" i="10" s="1"/>
  <c r="Z157" i="10"/>
  <c r="AA157" i="10" s="1"/>
  <c r="Z354" i="10"/>
  <c r="AA354" i="10" s="1"/>
  <c r="Z154" i="10"/>
  <c r="AA154" i="10" s="1"/>
  <c r="Z497" i="10"/>
  <c r="AA497" i="10" s="1"/>
  <c r="Z296" i="10"/>
  <c r="AA296" i="10" s="1"/>
  <c r="Z214" i="10"/>
  <c r="AA214" i="10" s="1"/>
  <c r="Z428" i="10"/>
  <c r="AA428" i="10" s="1"/>
  <c r="AC182" i="10"/>
  <c r="AD182" i="10" s="1"/>
  <c r="AF82" i="10"/>
  <c r="AF527" i="10"/>
  <c r="W215" i="10"/>
  <c r="W288" i="10"/>
  <c r="AC117" i="10"/>
  <c r="AD117" i="10" s="1"/>
  <c r="AC6" i="10"/>
  <c r="AD6" i="10" s="1"/>
  <c r="W194" i="10"/>
  <c r="AF543" i="10"/>
  <c r="AF331" i="10"/>
  <c r="T491" i="10"/>
  <c r="U491" i="10" s="1"/>
  <c r="T155" i="10"/>
  <c r="U155" i="10" s="1"/>
  <c r="AC538" i="10"/>
  <c r="AD538" i="10" s="1"/>
  <c r="AF21" i="10"/>
  <c r="AC254" i="10"/>
  <c r="AD254" i="10" s="1"/>
  <c r="W476" i="10"/>
  <c r="W173" i="10"/>
  <c r="W326" i="10"/>
  <c r="W271" i="10"/>
  <c r="AC331" i="10"/>
  <c r="AD331" i="10" s="1"/>
  <c r="AC536" i="10"/>
  <c r="AD536" i="10" s="1"/>
  <c r="T438" i="10"/>
  <c r="U438" i="10" s="1"/>
  <c r="T450" i="10"/>
  <c r="U450" i="10" s="1"/>
  <c r="W31" i="10"/>
  <c r="X31" i="10" s="1"/>
  <c r="T11" i="10"/>
  <c r="U11" i="10" s="1"/>
  <c r="T388" i="10"/>
  <c r="U388" i="10" s="1"/>
  <c r="AF523" i="10"/>
  <c r="T225" i="10"/>
  <c r="U225" i="10" s="1"/>
  <c r="AC216" i="10"/>
  <c r="AD216" i="10" s="1"/>
  <c r="AC230" i="10"/>
  <c r="AD230" i="10" s="1"/>
  <c r="W28" i="10"/>
  <c r="W301" i="10"/>
  <c r="AC355" i="10"/>
  <c r="AD355" i="10" s="1"/>
  <c r="AF56" i="10"/>
  <c r="AF406" i="10"/>
  <c r="AF438" i="10"/>
  <c r="AF501" i="10"/>
  <c r="AF229" i="10"/>
  <c r="AF133" i="10"/>
  <c r="AF136" i="10"/>
  <c r="AF369" i="10"/>
  <c r="AF411" i="10"/>
  <c r="Z18" i="10"/>
  <c r="AA18" i="10" s="1"/>
  <c r="T210" i="10"/>
  <c r="U210" i="10" s="1"/>
  <c r="Z366" i="10"/>
  <c r="AA366" i="10" s="1"/>
  <c r="Z253" i="10"/>
  <c r="AA253" i="10" s="1"/>
  <c r="Z298" i="10"/>
  <c r="AA298" i="10" s="1"/>
  <c r="Z255" i="10"/>
  <c r="AA255" i="10" s="1"/>
  <c r="Z163" i="10"/>
  <c r="AA163" i="10" s="1"/>
  <c r="Z186" i="10"/>
  <c r="AA186" i="10" s="1"/>
  <c r="Z459" i="10"/>
  <c r="AA459" i="10" s="1"/>
  <c r="Z371" i="10"/>
  <c r="AA371" i="10" s="1"/>
  <c r="Z446" i="10"/>
  <c r="AA446" i="10" s="1"/>
  <c r="Z23" i="10"/>
  <c r="AA23" i="10" s="1"/>
  <c r="Z121" i="10"/>
  <c r="AA121" i="10" s="1"/>
  <c r="Z297" i="10"/>
  <c r="AA297" i="10" s="1"/>
  <c r="Z303" i="10"/>
  <c r="AA303" i="10" s="1"/>
  <c r="Z250" i="10"/>
  <c r="AA250" i="10" s="1"/>
  <c r="Z445" i="10"/>
  <c r="AA445" i="10" s="1"/>
  <c r="Z306" i="10"/>
  <c r="AA306" i="10" s="1"/>
  <c r="Z40" i="10"/>
  <c r="AA40" i="10" s="1"/>
  <c r="Z493" i="10"/>
  <c r="AA493" i="10" s="1"/>
  <c r="Z312" i="10"/>
  <c r="AA312" i="10" s="1"/>
  <c r="W536" i="10"/>
  <c r="AC412" i="10"/>
  <c r="AD412" i="10" s="1"/>
  <c r="T498" i="10"/>
  <c r="U498" i="10" s="1"/>
  <c r="AF466" i="10"/>
  <c r="T239" i="10"/>
  <c r="U239" i="10" s="1"/>
  <c r="T37" i="10"/>
  <c r="U37" i="10" s="1"/>
  <c r="T122" i="10"/>
  <c r="U122" i="10" s="1"/>
  <c r="W62" i="10"/>
  <c r="AC474" i="10"/>
  <c r="AD474" i="10" s="1"/>
  <c r="W203" i="10"/>
  <c r="W127" i="10"/>
  <c r="AC10" i="10"/>
  <c r="AD10" i="10" s="1"/>
  <c r="AC30" i="10"/>
  <c r="AD30" i="10" s="1"/>
  <c r="AC22" i="10"/>
  <c r="AD22" i="10" s="1"/>
  <c r="T349" i="10"/>
  <c r="U349" i="10" s="1"/>
  <c r="AF402" i="10"/>
  <c r="AC268" i="10"/>
  <c r="AD268" i="10" s="1"/>
  <c r="W427" i="10"/>
  <c r="AF341" i="10"/>
  <c r="AG341" i="10" s="1"/>
  <c r="T494" i="10"/>
  <c r="U494" i="10" s="1"/>
  <c r="T108" i="10"/>
  <c r="U108" i="10" s="1"/>
  <c r="AC366" i="10"/>
  <c r="AD366" i="10" s="1"/>
  <c r="W73" i="10"/>
  <c r="AC339" i="10"/>
  <c r="AD339" i="10" s="1"/>
  <c r="AF514" i="10"/>
  <c r="AC387" i="10"/>
  <c r="AD387" i="10" s="1"/>
  <c r="AF184" i="10"/>
  <c r="T306" i="10"/>
  <c r="U306" i="10" s="1"/>
  <c r="AC283" i="10"/>
  <c r="AD283" i="10" s="1"/>
  <c r="W234" i="10"/>
  <c r="AF293" i="10"/>
  <c r="AG293" i="10" s="1"/>
  <c r="W416" i="10"/>
  <c r="T133" i="10"/>
  <c r="U133" i="10" s="1"/>
  <c r="AF124" i="10"/>
  <c r="AF356" i="10"/>
  <c r="AF100" i="10"/>
  <c r="AF182" i="10"/>
  <c r="AF463" i="10"/>
  <c r="AF269" i="10"/>
  <c r="AF469" i="10"/>
  <c r="AF296" i="10"/>
  <c r="AF318" i="10"/>
  <c r="Z132" i="10"/>
  <c r="AA132" i="10" s="1"/>
  <c r="Z127" i="10"/>
  <c r="AA127" i="10" s="1"/>
  <c r="Z512" i="10"/>
  <c r="AA512" i="10" s="1"/>
  <c r="Z239" i="10"/>
  <c r="AA239" i="10" s="1"/>
  <c r="Z138" i="10"/>
  <c r="AA138" i="10" s="1"/>
  <c r="Z397" i="10"/>
  <c r="AA397" i="10" s="1"/>
  <c r="T197" i="10"/>
  <c r="U197" i="10" s="1"/>
  <c r="T45" i="10"/>
  <c r="U45" i="10" s="1"/>
  <c r="AC225" i="10"/>
  <c r="AD225" i="10" s="1"/>
  <c r="AC425" i="10"/>
  <c r="AD425" i="10" s="1"/>
  <c r="T481" i="10"/>
  <c r="U481" i="10" s="1"/>
  <c r="AF43" i="10"/>
  <c r="W68" i="10"/>
  <c r="W185" i="10"/>
  <c r="W38" i="10"/>
  <c r="X38" i="10" s="1"/>
  <c r="Z330" i="10"/>
  <c r="AA330" i="10" s="1"/>
  <c r="Z487" i="10"/>
  <c r="AA487" i="10" s="1"/>
  <c r="Z390" i="10"/>
  <c r="AA390" i="10" s="1"/>
  <c r="Z217" i="10"/>
  <c r="AA217" i="10" s="1"/>
  <c r="Z267" i="10"/>
  <c r="AA267" i="10" s="1"/>
  <c r="Z167" i="10"/>
  <c r="AA167" i="10" s="1"/>
  <c r="Z190" i="10"/>
  <c r="AA190" i="10" s="1"/>
  <c r="Z170" i="10"/>
  <c r="AA170" i="10" s="1"/>
  <c r="Z96" i="10"/>
  <c r="AA96" i="10" s="1"/>
  <c r="Z498" i="10"/>
  <c r="AA498" i="10" s="1"/>
  <c r="Z349" i="10"/>
  <c r="AA349" i="10" s="1"/>
  <c r="Z353" i="10"/>
  <c r="AA353" i="10" s="1"/>
  <c r="Z499" i="10"/>
  <c r="AA499" i="10" s="1"/>
  <c r="Z197" i="10"/>
  <c r="AA197" i="10" s="1"/>
  <c r="Z285" i="10"/>
  <c r="AA285" i="10" s="1"/>
  <c r="Z282" i="10"/>
  <c r="AA282" i="10" s="1"/>
  <c r="Z245" i="10"/>
  <c r="AA245" i="10" s="1"/>
  <c r="Z49" i="10"/>
  <c r="AA49" i="10" s="1"/>
  <c r="Z416" i="10"/>
  <c r="AA416" i="10" s="1"/>
  <c r="T169" i="10"/>
  <c r="U169" i="10" s="1"/>
  <c r="T46" i="10"/>
  <c r="U46" i="10" s="1"/>
  <c r="T152" i="10"/>
  <c r="U152" i="10" s="1"/>
  <c r="T71" i="10"/>
  <c r="U71" i="10" s="1"/>
  <c r="W529" i="10"/>
  <c r="AF483" i="10"/>
  <c r="AC133" i="10"/>
  <c r="AD133" i="10" s="1"/>
  <c r="AC546" i="10"/>
  <c r="AD546" i="10" s="1"/>
  <c r="T36" i="10"/>
  <c r="U36" i="10" s="1"/>
  <c r="AC301" i="10"/>
  <c r="AD301" i="10" s="1"/>
  <c r="AC342" i="10"/>
  <c r="AD342" i="10" s="1"/>
  <c r="W192" i="10"/>
  <c r="W60" i="10"/>
  <c r="AF65" i="10"/>
  <c r="T440" i="10"/>
  <c r="U440" i="10" s="1"/>
  <c r="AC311" i="10"/>
  <c r="AD311" i="10" s="1"/>
  <c r="W338" i="10"/>
  <c r="AC243" i="10"/>
  <c r="AD243" i="10" s="1"/>
  <c r="T195" i="10"/>
  <c r="U195" i="10" s="1"/>
  <c r="T348" i="10"/>
  <c r="U348" i="10" s="1"/>
  <c r="T336" i="10"/>
  <c r="U336" i="10" s="1"/>
  <c r="AF68" i="10"/>
  <c r="AC510" i="10"/>
  <c r="AD510" i="10" s="1"/>
  <c r="AC327" i="10"/>
  <c r="AD327" i="10" s="1"/>
  <c r="AC129" i="10"/>
  <c r="AD129" i="10" s="1"/>
  <c r="AC409" i="10"/>
  <c r="AD409" i="10" s="1"/>
  <c r="AF409" i="10"/>
  <c r="T238" i="10"/>
  <c r="U238" i="10" s="1"/>
  <c r="W144" i="10"/>
  <c r="AF46" i="10"/>
  <c r="T249" i="10"/>
  <c r="U249" i="10" s="1"/>
  <c r="T344" i="10"/>
  <c r="U344" i="10" s="1"/>
  <c r="AC416" i="10"/>
  <c r="AD416" i="10" s="1"/>
  <c r="AF529" i="10"/>
  <c r="AF500" i="10"/>
  <c r="AF502" i="10"/>
  <c r="AF536" i="10"/>
  <c r="AF539" i="10"/>
  <c r="AF512" i="10"/>
  <c r="AF87" i="10"/>
  <c r="AF495" i="10"/>
  <c r="AF185" i="10"/>
  <c r="Z125" i="10"/>
  <c r="AA125" i="10" s="1"/>
  <c r="Z302" i="10"/>
  <c r="AA302" i="10" s="1"/>
  <c r="Z329" i="10"/>
  <c r="AA329" i="10" s="1"/>
  <c r="T253" i="10"/>
  <c r="U253" i="10" s="1"/>
  <c r="AC229" i="10"/>
  <c r="AD229" i="10" s="1"/>
  <c r="T533" i="10"/>
  <c r="U533" i="10" s="1"/>
  <c r="AC382" i="10"/>
  <c r="AD382" i="10" s="1"/>
  <c r="W136" i="10"/>
  <c r="AC361" i="10"/>
  <c r="AD361" i="10" s="1"/>
  <c r="T219" i="10"/>
  <c r="U219" i="10" s="1"/>
  <c r="Z369" i="10"/>
  <c r="AA369" i="10" s="1"/>
  <c r="Z212" i="10"/>
  <c r="AA212" i="10" s="1"/>
  <c r="Z131" i="10"/>
  <c r="AA131" i="10" s="1"/>
  <c r="Z389" i="10"/>
  <c r="AA389" i="10" s="1"/>
  <c r="Z271" i="10"/>
  <c r="AA271" i="10" s="1"/>
  <c r="Z73" i="10"/>
  <c r="AA73" i="10" s="1"/>
  <c r="Z168" i="10"/>
  <c r="AA168" i="10" s="1"/>
  <c r="Z500" i="10"/>
  <c r="AA500" i="10" s="1"/>
  <c r="Z463" i="10"/>
  <c r="AA463" i="10" s="1"/>
  <c r="Z180" i="10"/>
  <c r="AA180" i="10" s="1"/>
  <c r="Z467" i="10"/>
  <c r="AA467" i="10" s="1"/>
  <c r="Z365" i="10"/>
  <c r="AA365" i="10" s="1"/>
  <c r="Z238" i="10"/>
  <c r="AA238" i="10" s="1"/>
  <c r="Z100" i="10"/>
  <c r="AA100" i="10" s="1"/>
  <c r="Z86" i="10"/>
  <c r="AA86" i="10" s="1"/>
  <c r="Z75" i="10"/>
  <c r="AA75" i="10" s="1"/>
  <c r="Z83" i="10"/>
  <c r="AA83" i="10" s="1"/>
  <c r="Z506" i="10"/>
  <c r="AA506" i="10" s="1"/>
  <c r="Z161" i="10"/>
  <c r="AA161" i="10" s="1"/>
  <c r="AF76" i="10"/>
  <c r="W47" i="10"/>
  <c r="X47" i="10" s="1"/>
  <c r="W517" i="10"/>
  <c r="T127" i="10"/>
  <c r="U127" i="10" s="1"/>
  <c r="T162" i="10"/>
  <c r="U162" i="10" s="1"/>
  <c r="T102" i="10"/>
  <c r="U102" i="10" s="1"/>
  <c r="AC362" i="10"/>
  <c r="AD362" i="10" s="1"/>
  <c r="T88" i="10"/>
  <c r="U88" i="10" s="1"/>
  <c r="W382" i="10"/>
  <c r="AF366" i="10"/>
  <c r="AC92" i="10"/>
  <c r="AD92" i="10" s="1"/>
  <c r="AC360" i="10"/>
  <c r="AD360" i="10" s="1"/>
  <c r="T291" i="10"/>
  <c r="U291" i="10" s="1"/>
  <c r="W193" i="10"/>
  <c r="W205" i="10"/>
  <c r="AF174" i="10"/>
  <c r="T324" i="10"/>
  <c r="U324" i="10" s="1"/>
  <c r="W380" i="10"/>
  <c r="AC368" i="10"/>
  <c r="AD368" i="10" s="1"/>
  <c r="W266" i="10"/>
  <c r="AF117" i="10"/>
  <c r="AC127" i="10"/>
  <c r="AD127" i="10" s="1"/>
  <c r="W154" i="10"/>
  <c r="AF414" i="10"/>
  <c r="AF398" i="10"/>
  <c r="W152" i="10"/>
  <c r="W336" i="10"/>
  <c r="W229" i="10"/>
  <c r="T189" i="10"/>
  <c r="U189" i="10" s="1"/>
  <c r="T224" i="10"/>
  <c r="U224" i="10" s="1"/>
  <c r="T132" i="10"/>
  <c r="U132" i="10" s="1"/>
  <c r="AF546" i="10"/>
  <c r="T115" i="10"/>
  <c r="U115" i="10" s="1"/>
  <c r="AF489" i="10"/>
  <c r="AF336" i="10"/>
  <c r="AF101" i="10"/>
  <c r="AF255" i="10"/>
  <c r="AF37" i="10"/>
  <c r="AF60" i="10"/>
  <c r="AF530" i="10"/>
  <c r="AF486" i="10"/>
  <c r="AF260" i="10"/>
  <c r="Z143" i="10"/>
  <c r="AA143" i="10" s="1"/>
  <c r="Z135" i="10"/>
  <c r="AA135" i="10" s="1"/>
  <c r="AF62" i="10"/>
  <c r="AF337" i="10"/>
  <c r="T347" i="10"/>
  <c r="U347" i="10" s="1"/>
  <c r="W86" i="10"/>
  <c r="T177" i="10"/>
  <c r="U177" i="10" s="1"/>
  <c r="W57" i="10"/>
  <c r="W77" i="10"/>
  <c r="Z343" i="10"/>
  <c r="AA343" i="10" s="1"/>
  <c r="Z462" i="10"/>
  <c r="AA462" i="10" s="1"/>
  <c r="Z485" i="10"/>
  <c r="AA485" i="10" s="1"/>
  <c r="Z276" i="10"/>
  <c r="AA276" i="10" s="1"/>
  <c r="Z347" i="10"/>
  <c r="AA347" i="10" s="1"/>
  <c r="Z294" i="10"/>
  <c r="AA294" i="10" s="1"/>
  <c r="Z137" i="10"/>
  <c r="AA137" i="10" s="1"/>
  <c r="Z404" i="10"/>
  <c r="AA404" i="10" s="1"/>
  <c r="Z517" i="10"/>
  <c r="AA517" i="10" s="1"/>
  <c r="Z225" i="10"/>
  <c r="AA225" i="10" s="1"/>
  <c r="Z203" i="10"/>
  <c r="AA203" i="10" s="1"/>
  <c r="Z251" i="10"/>
  <c r="AA251" i="10" s="1"/>
  <c r="Z124" i="10"/>
  <c r="AA124" i="10" s="1"/>
  <c r="Z35" i="10"/>
  <c r="AA35" i="10" s="1"/>
  <c r="Z419" i="10"/>
  <c r="AA419" i="10" s="1"/>
  <c r="Z39" i="10"/>
  <c r="AA39" i="10" s="1"/>
  <c r="Z429" i="10"/>
  <c r="AA429" i="10" s="1"/>
  <c r="Z234" i="10"/>
  <c r="AA234" i="10" s="1"/>
  <c r="Z152" i="10"/>
  <c r="AA152" i="10" s="1"/>
  <c r="W158" i="10"/>
  <c r="AC84" i="10"/>
  <c r="AD84" i="10" s="1"/>
  <c r="T394" i="10"/>
  <c r="U394" i="10" s="1"/>
  <c r="W544" i="10"/>
  <c r="AC105" i="10"/>
  <c r="AD105" i="10" s="1"/>
  <c r="T54" i="10"/>
  <c r="U54" i="10" s="1"/>
  <c r="AC281" i="10"/>
  <c r="AD281" i="10" s="1"/>
  <c r="AC475" i="10"/>
  <c r="AD475" i="10" s="1"/>
  <c r="W507" i="10"/>
  <c r="AC13" i="10"/>
  <c r="AD13" i="10" s="1"/>
  <c r="AC29" i="10"/>
  <c r="AD29" i="10" s="1"/>
  <c r="T457" i="10"/>
  <c r="U457" i="10" s="1"/>
  <c r="T164" i="10"/>
  <c r="U164" i="10" s="1"/>
  <c r="AF355" i="10"/>
  <c r="AC455" i="10"/>
  <c r="AD455" i="10" s="1"/>
  <c r="T295" i="10"/>
  <c r="U295" i="10" s="1"/>
  <c r="T448" i="10"/>
  <c r="U448" i="10" s="1"/>
  <c r="AF57" i="10"/>
  <c r="T517" i="10"/>
  <c r="U517" i="10" s="1"/>
  <c r="T44" i="10"/>
  <c r="U44" i="10" s="1"/>
  <c r="AF134" i="10"/>
  <c r="AF405" i="10"/>
  <c r="W334" i="10"/>
  <c r="W424" i="10"/>
  <c r="AC432" i="10"/>
  <c r="AD432" i="10" s="1"/>
  <c r="W297" i="10"/>
  <c r="AF310" i="10"/>
  <c r="T360" i="10"/>
  <c r="U360" i="10" s="1"/>
  <c r="T182" i="10"/>
  <c r="U182" i="10" s="1"/>
  <c r="AF154" i="10"/>
  <c r="W399" i="10"/>
  <c r="AF312" i="10"/>
  <c r="AF177" i="10"/>
  <c r="AF24" i="10"/>
  <c r="AF479" i="10"/>
  <c r="AF491" i="10"/>
  <c r="AF180" i="10"/>
  <c r="AG180" i="10" s="1"/>
  <c r="AF243" i="10"/>
  <c r="AF85" i="10"/>
  <c r="AF110" i="10"/>
  <c r="AF256" i="10"/>
  <c r="AF63" i="10"/>
  <c r="W56" i="10"/>
  <c r="W114" i="10"/>
  <c r="W149" i="10"/>
  <c r="AF161" i="10"/>
  <c r="Z227" i="10"/>
  <c r="AA227" i="10" s="1"/>
  <c r="Z528" i="10"/>
  <c r="AA528" i="10" s="1"/>
  <c r="Z545" i="10"/>
  <c r="AA545" i="10" s="1"/>
  <c r="Z504" i="10"/>
  <c r="AA504" i="10" s="1"/>
  <c r="Z20" i="10"/>
  <c r="AA20" i="10" s="1"/>
  <c r="Z226" i="10"/>
  <c r="AA226" i="10" s="1"/>
  <c r="Z422" i="10"/>
  <c r="AA422" i="10" s="1"/>
  <c r="Z326" i="10"/>
  <c r="AA326" i="10" s="1"/>
  <c r="Z160" i="10"/>
  <c r="AA160" i="10" s="1"/>
  <c r="Z379" i="10"/>
  <c r="AA379" i="10" s="1"/>
  <c r="Z530" i="10"/>
  <c r="AA530" i="10" s="1"/>
  <c r="Z57" i="10"/>
  <c r="AA57" i="10" s="1"/>
  <c r="Z241" i="10"/>
  <c r="AA241" i="10" s="1"/>
  <c r="Z415" i="10"/>
  <c r="AA415" i="10" s="1"/>
  <c r="Z489" i="10"/>
  <c r="AA489" i="10" s="1"/>
  <c r="Z292" i="10"/>
  <c r="AA292" i="10" s="1"/>
  <c r="Z336" i="10"/>
  <c r="AA336" i="10" s="1"/>
  <c r="Z87" i="10"/>
  <c r="AA87" i="10" s="1"/>
  <c r="Z376" i="10"/>
  <c r="AA376" i="10" s="1"/>
  <c r="Z114" i="10"/>
  <c r="AA114" i="10" s="1"/>
  <c r="AC211" i="10"/>
  <c r="AD211" i="10" s="1"/>
  <c r="T375" i="10"/>
  <c r="U375" i="10" s="1"/>
  <c r="T512" i="10"/>
  <c r="U512" i="10" s="1"/>
  <c r="T443" i="10"/>
  <c r="U443" i="10" s="1"/>
  <c r="AC61" i="10"/>
  <c r="AD61" i="10" s="1"/>
  <c r="AC483" i="10"/>
  <c r="AD483" i="10" s="1"/>
  <c r="W7" i="10"/>
  <c r="X7" i="10" s="1"/>
  <c r="AC141" i="10"/>
  <c r="AD141" i="10" s="1"/>
  <c r="AC542" i="10"/>
  <c r="AD542" i="10" s="1"/>
  <c r="AF33" i="10"/>
  <c r="AG33" i="10" s="1"/>
  <c r="T247" i="10"/>
  <c r="U247" i="10" s="1"/>
  <c r="AC259" i="10"/>
  <c r="AD259" i="10" s="1"/>
  <c r="W17" i="10"/>
  <c r="T67" i="10"/>
  <c r="U67" i="10" s="1"/>
  <c r="T185" i="10"/>
  <c r="U185" i="10" s="1"/>
  <c r="W381" i="10"/>
  <c r="W460" i="10"/>
  <c r="T296" i="10"/>
  <c r="U296" i="10" s="1"/>
  <c r="AC351" i="10"/>
  <c r="AD351" i="10" s="1"/>
  <c r="AF144" i="10"/>
  <c r="AC41" i="10"/>
  <c r="AD41" i="10" s="1"/>
  <c r="W505" i="10"/>
  <c r="AC212" i="10"/>
  <c r="AD212" i="10" s="1"/>
  <c r="W501" i="10"/>
  <c r="W384" i="10"/>
  <c r="W49" i="10"/>
  <c r="X49" i="10" s="1"/>
  <c r="AC287" i="10"/>
  <c r="AD287" i="10" s="1"/>
  <c r="T330" i="10"/>
  <c r="U330" i="10" s="1"/>
  <c r="W140" i="10"/>
  <c r="W432" i="10"/>
  <c r="W72" i="10"/>
  <c r="AF107" i="10"/>
  <c r="W408" i="10"/>
  <c r="AF38" i="10"/>
  <c r="AF9" i="10"/>
  <c r="AF109" i="10"/>
  <c r="AF292" i="10"/>
  <c r="AF319" i="10"/>
  <c r="AF168" i="10"/>
  <c r="AF506" i="10"/>
  <c r="AF75" i="10"/>
  <c r="AF521" i="10"/>
  <c r="W33" i="10"/>
  <c r="X33" i="10" s="1"/>
  <c r="AC428" i="10"/>
  <c r="AD428" i="10" s="1"/>
  <c r="AF420" i="10"/>
  <c r="T540" i="10"/>
  <c r="U540" i="10" s="1"/>
  <c r="AF472" i="10"/>
  <c r="T160" i="10"/>
  <c r="U160" i="10" s="1"/>
  <c r="Z128" i="10"/>
  <c r="AA128" i="10" s="1"/>
  <c r="Z392" i="10"/>
  <c r="AA392" i="10" s="1"/>
  <c r="Z547" i="10"/>
  <c r="AA547" i="10" s="1"/>
  <c r="Z63" i="10"/>
  <c r="AA63" i="10" s="1"/>
  <c r="Z468" i="10"/>
  <c r="AA468" i="10" s="1"/>
  <c r="Z254" i="10"/>
  <c r="AA254" i="10" s="1"/>
  <c r="Z176" i="10"/>
  <c r="AA176" i="10" s="1"/>
  <c r="Z375" i="10"/>
  <c r="AA375" i="10" s="1"/>
  <c r="Z209" i="10"/>
  <c r="AA209" i="10" s="1"/>
  <c r="Z412" i="10"/>
  <c r="AA412" i="10" s="1"/>
  <c r="Z195" i="10"/>
  <c r="AA195" i="10" s="1"/>
  <c r="Z396" i="10"/>
  <c r="AA396" i="10" s="1"/>
  <c r="Z248" i="10"/>
  <c r="AA248" i="10" s="1"/>
  <c r="Z182" i="10"/>
  <c r="AA182" i="10" s="1"/>
  <c r="Z406" i="10"/>
  <c r="AA406" i="10" s="1"/>
  <c r="Z41" i="10"/>
  <c r="AA41" i="10" s="1"/>
  <c r="Z44" i="10"/>
  <c r="AA44" i="10" s="1"/>
  <c r="Z524" i="10"/>
  <c r="AA524" i="10" s="1"/>
  <c r="Z333" i="10"/>
  <c r="AA333" i="10" s="1"/>
  <c r="T240" i="10"/>
  <c r="U240" i="10" s="1"/>
  <c r="AF473" i="10"/>
  <c r="T227" i="10"/>
  <c r="U227" i="10" s="1"/>
  <c r="AF105" i="10"/>
  <c r="T449" i="10"/>
  <c r="U449" i="10" s="1"/>
  <c r="W10" i="10"/>
  <c r="X10" i="10" s="1"/>
  <c r="W429" i="10"/>
  <c r="W196" i="10"/>
  <c r="W97" i="10"/>
  <c r="T497" i="10"/>
  <c r="U497" i="10" s="1"/>
  <c r="W222" i="10"/>
  <c r="AF430" i="10"/>
  <c r="AF300" i="10"/>
  <c r="T141" i="10"/>
  <c r="U141" i="10" s="1"/>
  <c r="AF54" i="10"/>
  <c r="AC404" i="10"/>
  <c r="AD404" i="10" s="1"/>
  <c r="T9" i="10"/>
  <c r="U9" i="10" s="1"/>
  <c r="W122" i="10"/>
  <c r="AC330" i="10"/>
  <c r="AD330" i="10" s="1"/>
  <c r="AC391" i="10"/>
  <c r="AD391" i="10" s="1"/>
  <c r="AC471" i="10"/>
  <c r="AD471" i="10" s="1"/>
  <c r="AF83" i="10"/>
  <c r="AF324" i="10"/>
  <c r="AC176" i="10"/>
  <c r="AD176" i="10" s="1"/>
  <c r="W475" i="10"/>
  <c r="T198" i="10"/>
  <c r="U198" i="10" s="1"/>
  <c r="T456" i="10"/>
  <c r="U456" i="10" s="1"/>
  <c r="W458" i="10"/>
  <c r="W450" i="10"/>
  <c r="T252" i="10"/>
  <c r="U252" i="10" s="1"/>
  <c r="AC223" i="10"/>
  <c r="AD223" i="10" s="1"/>
  <c r="AC172" i="10"/>
  <c r="AD172" i="10" s="1"/>
  <c r="AF493" i="10"/>
  <c r="T167" i="10"/>
  <c r="U167" i="10" s="1"/>
  <c r="AF358" i="10"/>
  <c r="AF340" i="10"/>
  <c r="AF170" i="10"/>
  <c r="AF242" i="10"/>
  <c r="AF209" i="10"/>
  <c r="AF34" i="10"/>
  <c r="AF525" i="10"/>
  <c r="AF492" i="10"/>
  <c r="AF200" i="10"/>
  <c r="W506" i="10"/>
  <c r="T397" i="10"/>
  <c r="U397" i="10" s="1"/>
  <c r="W397" i="10"/>
  <c r="AF15" i="10"/>
  <c r="W308" i="10"/>
  <c r="AC478" i="10"/>
  <c r="AD478" i="10" s="1"/>
  <c r="W471" i="10"/>
  <c r="W163" i="10"/>
  <c r="AC91" i="10"/>
  <c r="AD91" i="10" s="1"/>
  <c r="W303" i="10"/>
  <c r="AC102" i="10"/>
  <c r="AD102" i="10" s="1"/>
  <c r="W232" i="10"/>
  <c r="W439" i="10"/>
  <c r="Z460" i="10"/>
  <c r="AA460" i="10" s="1"/>
  <c r="Z119" i="10"/>
  <c r="AA119" i="10" s="1"/>
  <c r="Z486" i="10"/>
  <c r="AA486" i="10" s="1"/>
  <c r="Z476" i="10"/>
  <c r="AA476" i="10" s="1"/>
  <c r="Z70" i="10"/>
  <c r="AA70" i="10" s="1"/>
  <c r="Z268" i="10"/>
  <c r="AA268" i="10" s="1"/>
  <c r="Z307" i="10"/>
  <c r="AA307" i="10" s="1"/>
  <c r="Z539" i="10"/>
  <c r="AA539" i="10" s="1"/>
  <c r="Z230" i="10"/>
  <c r="AA230" i="10" s="1"/>
  <c r="Z436" i="10"/>
  <c r="AA436" i="10" s="1"/>
  <c r="Z522" i="10"/>
  <c r="AA522" i="10" s="1"/>
  <c r="Z258" i="10"/>
  <c r="AA258" i="10" s="1"/>
  <c r="Z173" i="10"/>
  <c r="AA173" i="10" s="1"/>
  <c r="Z315" i="10"/>
  <c r="AA315" i="10" s="1"/>
  <c r="Z247" i="10"/>
  <c r="AA247" i="10" s="1"/>
  <c r="Z400" i="10"/>
  <c r="AA400" i="10" s="1"/>
  <c r="Z206" i="10"/>
  <c r="AA206" i="10" s="1"/>
  <c r="Z222" i="10"/>
  <c r="AA222" i="10" s="1"/>
  <c r="Z385" i="10"/>
  <c r="AA385" i="10" s="1"/>
  <c r="Z142" i="10"/>
  <c r="AA142" i="10" s="1"/>
  <c r="Z140" i="10"/>
  <c r="AA140" i="10" s="1"/>
  <c r="Z286" i="10"/>
  <c r="AA286" i="10" s="1"/>
  <c r="Z51" i="10"/>
  <c r="AA51" i="10" s="1"/>
  <c r="Z243" i="10"/>
  <c r="AA243" i="10" s="1"/>
  <c r="Z109" i="10"/>
  <c r="AA109" i="10" s="1"/>
  <c r="Z348" i="10"/>
  <c r="AA348" i="10" s="1"/>
  <c r="Z252" i="10"/>
  <c r="AA252" i="10" s="1"/>
  <c r="Z427" i="10"/>
  <c r="AA427" i="10" s="1"/>
  <c r="Z45" i="10"/>
  <c r="AA45" i="10" s="1"/>
  <c r="Z210" i="10"/>
  <c r="AA210" i="10" s="1"/>
  <c r="Z316" i="10"/>
  <c r="AA316" i="10" s="1"/>
  <c r="Z198" i="10"/>
  <c r="AA198" i="10" s="1"/>
  <c r="Z534" i="10"/>
  <c r="AA534" i="10" s="1"/>
  <c r="Z327" i="10"/>
  <c r="AA327" i="10" s="1"/>
  <c r="Z183" i="10"/>
  <c r="AA183" i="10" s="1"/>
  <c r="Z334" i="10"/>
  <c r="AA334" i="10" s="1"/>
  <c r="Z249" i="10"/>
  <c r="AA249" i="10" s="1"/>
  <c r="Z270" i="10"/>
  <c r="AA270" i="10" s="1"/>
  <c r="Z386" i="10"/>
  <c r="AA386" i="10" s="1"/>
  <c r="Z310" i="10"/>
  <c r="AA310" i="10" s="1"/>
  <c r="Z259" i="10"/>
  <c r="AA259" i="10" s="1"/>
  <c r="Z178" i="10"/>
  <c r="AA178" i="10" s="1"/>
  <c r="Z79" i="10"/>
  <c r="AA79" i="10" s="1"/>
  <c r="Z301" i="10"/>
  <c r="AA301" i="10" s="1"/>
  <c r="Z449" i="10"/>
  <c r="AA449" i="10" s="1"/>
  <c r="Z224" i="10"/>
  <c r="AA224" i="10" s="1"/>
  <c r="W142" i="10"/>
  <c r="X142" i="10" s="1"/>
  <c r="AC356" i="10"/>
  <c r="AD356" i="10" s="1"/>
  <c r="AC310" i="10"/>
  <c r="AD310" i="10" s="1"/>
  <c r="AF349" i="10"/>
  <c r="AC338" i="10"/>
  <c r="AD338" i="10" s="1"/>
  <c r="AC469" i="10"/>
  <c r="AD469" i="10" s="1"/>
  <c r="W461" i="10"/>
  <c r="AF278" i="10"/>
  <c r="T105" i="10"/>
  <c r="U105" i="10" s="1"/>
  <c r="W318" i="10"/>
  <c r="W342" i="10"/>
  <c r="T23" i="10"/>
  <c r="U23" i="10" s="1"/>
  <c r="AF119" i="10"/>
  <c r="AG119" i="10" s="1"/>
  <c r="W21" i="10"/>
  <c r="X21" i="10" s="1"/>
  <c r="W200" i="10"/>
  <c r="AF544" i="10"/>
  <c r="T271" i="10"/>
  <c r="U271" i="10" s="1"/>
  <c r="T422" i="10"/>
  <c r="U422" i="10" s="1"/>
  <c r="T114" i="10"/>
  <c r="U114" i="10" s="1"/>
  <c r="W187" i="10"/>
  <c r="AF447" i="10"/>
  <c r="W269" i="10"/>
  <c r="T311" i="10"/>
  <c r="U311" i="10" s="1"/>
  <c r="AC456" i="10"/>
  <c r="AD456" i="10" s="1"/>
  <c r="W306" i="10"/>
  <c r="T222" i="10"/>
  <c r="U222" i="10" s="1"/>
  <c r="W186" i="10"/>
  <c r="T325" i="10"/>
  <c r="U325" i="10" s="1"/>
  <c r="AF367" i="10"/>
  <c r="AC403" i="10"/>
  <c r="AD403" i="10" s="1"/>
  <c r="W346" i="10"/>
  <c r="X346" i="10" s="1"/>
  <c r="T174" i="10"/>
  <c r="U174" i="10" s="1"/>
  <c r="AC353" i="10"/>
  <c r="AD353" i="10" s="1"/>
  <c r="T16" i="10"/>
  <c r="U16" i="10" s="1"/>
  <c r="AC62" i="10"/>
  <c r="AD62" i="10" s="1"/>
  <c r="W107" i="10"/>
  <c r="W355" i="10"/>
  <c r="T277" i="10"/>
  <c r="U277" i="10" s="1"/>
  <c r="AC39" i="10"/>
  <c r="AD39" i="10" s="1"/>
  <c r="T95" i="10"/>
  <c r="U95" i="10" s="1"/>
  <c r="AF436" i="10"/>
  <c r="T211" i="10"/>
  <c r="U211" i="10" s="1"/>
  <c r="T159" i="10"/>
  <c r="U159" i="10" s="1"/>
  <c r="T204" i="10"/>
  <c r="U204" i="10" s="1"/>
  <c r="W514" i="10"/>
  <c r="AC300" i="10"/>
  <c r="AD300" i="10" s="1"/>
  <c r="W404" i="10"/>
  <c r="AC34" i="10"/>
  <c r="AD34" i="10" s="1"/>
  <c r="T289" i="10"/>
  <c r="U289" i="10" s="1"/>
  <c r="AC500" i="10"/>
  <c r="AD500" i="10" s="1"/>
  <c r="W4" i="10"/>
  <c r="X4" i="10" s="1"/>
  <c r="W362" i="10"/>
  <c r="AF275" i="10"/>
  <c r="W537" i="10"/>
  <c r="AC146" i="10"/>
  <c r="AD146" i="10" s="1"/>
  <c r="W319" i="10"/>
  <c r="T412" i="10"/>
  <c r="U412" i="10" s="1"/>
  <c r="W491" i="10"/>
  <c r="AC90" i="10"/>
  <c r="AD90" i="10" s="1"/>
  <c r="W379" i="10"/>
  <c r="T5" i="10"/>
  <c r="U5" i="10" s="1"/>
  <c r="AC517" i="10"/>
  <c r="AD517" i="10" s="1"/>
  <c r="W131" i="10"/>
  <c r="AF228" i="10"/>
  <c r="T66" i="10"/>
  <c r="U66" i="10" s="1"/>
  <c r="AF276" i="10"/>
  <c r="W423" i="10"/>
  <c r="T407" i="10"/>
  <c r="U407" i="10" s="1"/>
  <c r="AC73" i="10"/>
  <c r="AD73" i="10" s="1"/>
  <c r="AC408" i="10"/>
  <c r="AD408" i="10" s="1"/>
  <c r="AC520" i="10"/>
  <c r="AD520" i="10" s="1"/>
  <c r="T479" i="10"/>
  <c r="U479" i="10" s="1"/>
  <c r="AC168" i="10"/>
  <c r="AD168" i="10" s="1"/>
  <c r="T345" i="10"/>
  <c r="U345" i="10" s="1"/>
  <c r="W533" i="10"/>
  <c r="W13" i="10"/>
  <c r="X13" i="10" s="1"/>
  <c r="AC198" i="10"/>
  <c r="AD198" i="10" s="1"/>
  <c r="AF13" i="10"/>
  <c r="T285" i="10"/>
  <c r="U285" i="10" s="1"/>
  <c r="AF283" i="10"/>
  <c r="AG283" i="10" s="1"/>
  <c r="AF241" i="10"/>
  <c r="AF73" i="10"/>
  <c r="AF139" i="10"/>
  <c r="AF264" i="10"/>
  <c r="AF39" i="10"/>
  <c r="AF252" i="10"/>
  <c r="AF450" i="10"/>
  <c r="AF304" i="10"/>
  <c r="AF518" i="10"/>
  <c r="AF282" i="10"/>
  <c r="AF415" i="10"/>
  <c r="AF99" i="10"/>
  <c r="AF545" i="10"/>
  <c r="AF537" i="10"/>
  <c r="AF468" i="10"/>
  <c r="AF351" i="10"/>
  <c r="AG351" i="10" s="1"/>
  <c r="AF11" i="10"/>
  <c r="AF286" i="10"/>
  <c r="AF166" i="10"/>
  <c r="AF4" i="10"/>
  <c r="AG4" i="10" s="1"/>
  <c r="W139" i="10"/>
  <c r="W523" i="10"/>
  <c r="W238" i="10"/>
  <c r="W223" i="10"/>
  <c r="W289" i="10"/>
  <c r="X289" i="10" s="1"/>
  <c r="W179" i="10"/>
  <c r="W123" i="10"/>
  <c r="W113" i="10"/>
  <c r="W267" i="10"/>
  <c r="W216" i="10"/>
  <c r="W209" i="10"/>
  <c r="W420" i="10"/>
  <c r="W495" i="10"/>
  <c r="W183" i="10"/>
  <c r="W385" i="10"/>
  <c r="W249" i="10"/>
  <c r="W457" i="10"/>
  <c r="W324" i="10"/>
  <c r="W241" i="10"/>
  <c r="W369" i="10"/>
  <c r="W304" i="10"/>
  <c r="W494" i="10"/>
  <c r="W145" i="10"/>
  <c r="W182" i="10"/>
  <c r="W445" i="10"/>
  <c r="W378" i="10"/>
  <c r="W454" i="10"/>
  <c r="W94" i="10"/>
  <c r="W67" i="10"/>
  <c r="W464" i="10"/>
  <c r="W540" i="10"/>
  <c r="W512" i="10"/>
  <c r="W305" i="10"/>
  <c r="W43" i="10"/>
  <c r="X43" i="10" s="1"/>
  <c r="W519" i="10"/>
  <c r="W359" i="10"/>
  <c r="W438" i="10"/>
  <c r="W488" i="10"/>
  <c r="W395" i="10"/>
  <c r="W168" i="10"/>
  <c r="W349" i="10"/>
  <c r="W473" i="10"/>
  <c r="W252" i="10"/>
  <c r="W299" i="10"/>
  <c r="W217" i="10"/>
  <c r="W401" i="10"/>
  <c r="W27" i="10"/>
  <c r="W535" i="10"/>
  <c r="W132" i="10"/>
  <c r="W467" i="10"/>
  <c r="W25" i="10"/>
  <c r="W543" i="10"/>
  <c r="W538" i="10"/>
  <c r="W254" i="10"/>
  <c r="W39" i="10"/>
  <c r="X39" i="10" s="1"/>
  <c r="W510" i="10"/>
  <c r="W421" i="10"/>
  <c r="W248" i="10"/>
  <c r="W26" i="10"/>
  <c r="W328" i="10"/>
  <c r="W442" i="10"/>
  <c r="W161" i="10"/>
  <c r="W206" i="10"/>
  <c r="W406" i="10"/>
  <c r="W411" i="10"/>
  <c r="W108" i="10"/>
  <c r="W377" i="10"/>
  <c r="W403" i="10"/>
  <c r="W66" i="10"/>
  <c r="W459" i="10"/>
  <c r="W23" i="10"/>
  <c r="X23" i="10" s="1"/>
  <c r="W240" i="10"/>
  <c r="W256" i="10"/>
  <c r="W130" i="10"/>
  <c r="W227" i="10"/>
  <c r="W76" i="10"/>
  <c r="W110" i="10"/>
  <c r="W426" i="10"/>
  <c r="W29" i="10"/>
  <c r="X29" i="10" s="1"/>
  <c r="W343" i="10"/>
  <c r="W525" i="10"/>
  <c r="W178" i="10"/>
  <c r="W90" i="10"/>
  <c r="W347" i="10"/>
  <c r="W103" i="10"/>
  <c r="W165" i="10"/>
  <c r="W390" i="10"/>
  <c r="W337" i="10"/>
  <c r="W372" i="10"/>
  <c r="W456" i="10"/>
  <c r="W82" i="10"/>
  <c r="W532" i="10"/>
  <c r="W329" i="10"/>
  <c r="W129" i="10"/>
  <c r="W236" i="10"/>
  <c r="W375" i="10"/>
  <c r="W313" i="10"/>
  <c r="W348" i="10"/>
  <c r="W40" i="10"/>
  <c r="X40" i="10" s="1"/>
  <c r="W41" i="10"/>
  <c r="X41" i="10" s="1"/>
  <c r="W257" i="10"/>
  <c r="W32" i="10"/>
  <c r="X32" i="10" s="1"/>
  <c r="W315" i="10"/>
  <c r="X315" i="10" s="1"/>
  <c r="W300" i="10"/>
  <c r="W365" i="10"/>
  <c r="W199" i="10"/>
  <c r="W224" i="10"/>
  <c r="W115" i="10"/>
  <c r="W518" i="10"/>
  <c r="W263" i="10"/>
  <c r="W237" i="10"/>
  <c r="W273" i="10"/>
  <c r="W164" i="10"/>
  <c r="W481" i="10"/>
  <c r="W542" i="10"/>
  <c r="W345" i="10"/>
  <c r="W363" i="10"/>
  <c r="W96" i="10"/>
  <c r="W98" i="10"/>
  <c r="W69" i="10"/>
  <c r="W534" i="10"/>
  <c r="W12" i="10"/>
  <c r="W502" i="10"/>
  <c r="W155" i="10"/>
  <c r="W546" i="10"/>
  <c r="W211" i="10"/>
  <c r="W120" i="10"/>
  <c r="W414" i="10"/>
  <c r="W124" i="10"/>
  <c r="W539" i="10"/>
  <c r="W198" i="10"/>
  <c r="W35" i="10"/>
  <c r="X35" i="10" s="1"/>
  <c r="W477" i="10"/>
  <c r="W449" i="10"/>
  <c r="W99" i="10"/>
  <c r="W133" i="10"/>
  <c r="W448" i="10"/>
  <c r="W3" i="10"/>
  <c r="W44" i="10"/>
  <c r="W419" i="10"/>
  <c r="W243" i="10"/>
  <c r="W302" i="10"/>
  <c r="W14" i="10"/>
  <c r="W483" i="10"/>
  <c r="W283" i="10"/>
  <c r="W167" i="10"/>
  <c r="W310" i="10"/>
  <c r="W472" i="10"/>
  <c r="W93" i="10"/>
  <c r="W46" i="10"/>
  <c r="X46" i="10" s="1"/>
  <c r="W387" i="10"/>
  <c r="W287" i="10"/>
  <c r="W219" i="10"/>
  <c r="W265" i="10"/>
  <c r="W489" i="10"/>
  <c r="W298" i="10"/>
  <c r="W371" i="10"/>
  <c r="W253" i="10"/>
  <c r="W360" i="10"/>
  <c r="W118" i="10"/>
  <c r="X118" i="10" s="1"/>
  <c r="W207" i="10"/>
  <c r="W344" i="10"/>
  <c r="W218" i="10"/>
  <c r="W102" i="10"/>
  <c r="W367" i="10"/>
  <c r="W172" i="10"/>
  <c r="W493" i="10"/>
  <c r="W400" i="10"/>
  <c r="W294" i="10"/>
  <c r="W250" i="10"/>
  <c r="W204" i="10"/>
  <c r="W431" i="10"/>
  <c r="W446" i="10"/>
  <c r="W290" i="10"/>
  <c r="X290" i="10" s="1"/>
  <c r="W84" i="10"/>
  <c r="W100" i="10"/>
  <c r="W176" i="10"/>
  <c r="W181" i="10"/>
  <c r="W339" i="10"/>
  <c r="W487" i="10"/>
  <c r="W522" i="10"/>
  <c r="W83" i="10"/>
  <c r="W175" i="10"/>
  <c r="W497" i="10"/>
  <c r="W16" i="10"/>
  <c r="X16" i="10" s="1"/>
  <c r="W214" i="10"/>
  <c r="W106" i="10"/>
  <c r="W327" i="10"/>
  <c r="W197" i="10"/>
  <c r="W270" i="10"/>
  <c r="W516" i="10"/>
  <c r="W388" i="10"/>
  <c r="W503" i="10"/>
  <c r="W332" i="10"/>
  <c r="W468" i="10"/>
  <c r="W134" i="10"/>
  <c r="X134" i="10" s="1"/>
  <c r="W333" i="10"/>
  <c r="W496" i="10"/>
  <c r="W42" i="10"/>
  <c r="X42" i="10" s="1"/>
  <c r="W125" i="10"/>
  <c r="W111" i="10"/>
  <c r="W455" i="10"/>
  <c r="W364" i="10"/>
  <c r="W36" i="10"/>
  <c r="X36" i="10" s="1"/>
  <c r="W195" i="10"/>
  <c r="W55" i="10"/>
  <c r="W447" i="10"/>
  <c r="W260" i="10"/>
  <c r="W320" i="10"/>
  <c r="X320" i="10" s="1"/>
  <c r="W105" i="10"/>
  <c r="W261" i="10"/>
  <c r="W434" i="10"/>
  <c r="W509" i="10"/>
  <c r="W117" i="10"/>
  <c r="X117" i="10" s="1"/>
  <c r="W141" i="10"/>
  <c r="X141" i="10" s="1"/>
  <c r="W233" i="10"/>
  <c r="W9" i="10"/>
  <c r="X9" i="10" s="1"/>
  <c r="W323" i="10"/>
  <c r="W61" i="10"/>
  <c r="W251" i="10"/>
  <c r="W418" i="10"/>
  <c r="W146" i="10"/>
  <c r="X146" i="10" s="1"/>
  <c r="W88" i="10"/>
  <c r="W201" i="10"/>
  <c r="W309" i="10"/>
  <c r="W170" i="10"/>
  <c r="T383" i="10"/>
  <c r="U383" i="10" s="1"/>
  <c r="W212" i="10"/>
  <c r="W51" i="10"/>
  <c r="AC479" i="10"/>
  <c r="AD479" i="10" s="1"/>
  <c r="T26" i="10"/>
  <c r="U26" i="10" s="1"/>
  <c r="W422" i="10"/>
  <c r="W157" i="10"/>
  <c r="AC307" i="10"/>
  <c r="AD307" i="10" s="1"/>
  <c r="W5" i="10"/>
  <c r="AC8" i="10"/>
  <c r="AD8" i="10" s="1"/>
  <c r="T233" i="10"/>
  <c r="U233" i="10" s="1"/>
  <c r="W545" i="10"/>
  <c r="T260" i="10"/>
  <c r="U260" i="10" s="1"/>
  <c r="Z414" i="10"/>
  <c r="AA414" i="10" s="1"/>
  <c r="Z264" i="10"/>
  <c r="AA264" i="10" s="1"/>
  <c r="Z28" i="10"/>
  <c r="AA28" i="10" s="1"/>
  <c r="Z473" i="10"/>
  <c r="AA473" i="10" s="1"/>
  <c r="Z68" i="10"/>
  <c r="AA68" i="10" s="1"/>
  <c r="Z444" i="10"/>
  <c r="AA444" i="10" s="1"/>
  <c r="Z80" i="10"/>
  <c r="AA80" i="10" s="1"/>
  <c r="Z454" i="10"/>
  <c r="AA454" i="10" s="1"/>
  <c r="Z339" i="10"/>
  <c r="AA339" i="10" s="1"/>
  <c r="Z453" i="10"/>
  <c r="AA453" i="10" s="1"/>
  <c r="Z513" i="10"/>
  <c r="AA513" i="10" s="1"/>
  <c r="Z257" i="10"/>
  <c r="AA257" i="10" s="1"/>
  <c r="Z407" i="10"/>
  <c r="AA407" i="10" s="1"/>
  <c r="Z537" i="10"/>
  <c r="AA537" i="10" s="1"/>
  <c r="Z402" i="10"/>
  <c r="AA402" i="10" s="1"/>
  <c r="Z184" i="10"/>
  <c r="AA184" i="10" s="1"/>
  <c r="Z345" i="10"/>
  <c r="AA345" i="10" s="1"/>
  <c r="Z323" i="10"/>
  <c r="AA323" i="10" s="1"/>
  <c r="Z179" i="10"/>
  <c r="AA179" i="10" s="1"/>
  <c r="Z3" i="10"/>
  <c r="AA3" i="10" s="1"/>
  <c r="Z382" i="10"/>
  <c r="AA382" i="10" s="1"/>
  <c r="Z25" i="10"/>
  <c r="AA25" i="10" s="1"/>
  <c r="Z26" i="10"/>
  <c r="AA26" i="10" s="1"/>
  <c r="Z318" i="10"/>
  <c r="AA318" i="10" s="1"/>
  <c r="Z192" i="10"/>
  <c r="AA192" i="10" s="1"/>
  <c r="Z398" i="10"/>
  <c r="AA398" i="10" s="1"/>
  <c r="Z490" i="10"/>
  <c r="AA490" i="10" s="1"/>
  <c r="Z153" i="10"/>
  <c r="AA153" i="10" s="1"/>
  <c r="Z106" i="10"/>
  <c r="AA106" i="10" s="1"/>
  <c r="Z474" i="10"/>
  <c r="AA474" i="10" s="1"/>
  <c r="Z408" i="10"/>
  <c r="AA408" i="10" s="1"/>
  <c r="Z265" i="10"/>
  <c r="AA265" i="10" s="1"/>
  <c r="Z175" i="10"/>
  <c r="AA175" i="10" s="1"/>
  <c r="Z351" i="10"/>
  <c r="AA351" i="10" s="1"/>
  <c r="Z62" i="10"/>
  <c r="AA62" i="10" s="1"/>
  <c r="Z540" i="10"/>
  <c r="AA540" i="10" s="1"/>
  <c r="Z516" i="10"/>
  <c r="AA516" i="10" s="1"/>
  <c r="Z202" i="10"/>
  <c r="AA202" i="10" s="1"/>
  <c r="Z409" i="10"/>
  <c r="AA409" i="10" s="1"/>
  <c r="Z491" i="10"/>
  <c r="AA491" i="10" s="1"/>
  <c r="Z78" i="10"/>
  <c r="AA78" i="10" s="1"/>
  <c r="Z541" i="10"/>
  <c r="AA541" i="10" s="1"/>
  <c r="Z438" i="10"/>
  <c r="AA438" i="10" s="1"/>
  <c r="Z480" i="10"/>
  <c r="AA480" i="10" s="1"/>
  <c r="Z21" i="10"/>
  <c r="AA21" i="10" s="1"/>
  <c r="AC183" i="10"/>
  <c r="AD183" i="10" s="1"/>
  <c r="AC493" i="10"/>
  <c r="AD493" i="10" s="1"/>
  <c r="T310" i="10"/>
  <c r="U310" i="10" s="1"/>
  <c r="AC377" i="10"/>
  <c r="AD377" i="10" s="1"/>
  <c r="T14" i="10"/>
  <c r="U14" i="10" s="1"/>
  <c r="W466" i="10"/>
  <c r="AC17" i="10"/>
  <c r="AD17" i="10" s="1"/>
  <c r="W63" i="10"/>
  <c r="W121" i="10"/>
  <c r="W462" i="10"/>
  <c r="AC269" i="10"/>
  <c r="AD269" i="10" s="1"/>
  <c r="AC544" i="10"/>
  <c r="AD544" i="10" s="1"/>
  <c r="T257" i="10"/>
  <c r="U257" i="10" s="1"/>
  <c r="T363" i="10"/>
  <c r="U363" i="10" s="1"/>
  <c r="W79" i="10"/>
  <c r="AF449" i="10"/>
  <c r="AC238" i="10"/>
  <c r="AD238" i="10" s="1"/>
  <c r="AF394" i="10"/>
  <c r="W235" i="10"/>
  <c r="AC245" i="10"/>
  <c r="AD245" i="10" s="1"/>
  <c r="W409" i="10"/>
  <c r="T230" i="10"/>
  <c r="U230" i="10" s="1"/>
  <c r="T81" i="10"/>
  <c r="U81" i="10" s="1"/>
  <c r="W433" i="10"/>
  <c r="AC272" i="10"/>
  <c r="AD272" i="10" s="1"/>
  <c r="AC100" i="10"/>
  <c r="AD100" i="10" s="1"/>
  <c r="AF380" i="10"/>
  <c r="AC165" i="10"/>
  <c r="AD165" i="10" s="1"/>
  <c r="AC170" i="10"/>
  <c r="AD170" i="10" s="1"/>
  <c r="T146" i="10"/>
  <c r="U146" i="10" s="1"/>
  <c r="T315" i="10"/>
  <c r="U315" i="10" s="1"/>
  <c r="W190" i="10"/>
  <c r="W498" i="10"/>
  <c r="T208" i="10"/>
  <c r="U208" i="10" s="1"/>
  <c r="T171" i="10"/>
  <c r="U171" i="10" s="1"/>
  <c r="W19" i="10"/>
  <c r="X19" i="10" s="1"/>
  <c r="AC448" i="10"/>
  <c r="AD448" i="10" s="1"/>
  <c r="AC464" i="10"/>
  <c r="AD464" i="10" s="1"/>
  <c r="AF74" i="10"/>
  <c r="AC7" i="10"/>
  <c r="AD7" i="10" s="1"/>
  <c r="AC201" i="10"/>
  <c r="AD201" i="10" s="1"/>
  <c r="T218" i="10"/>
  <c r="U218" i="10" s="1"/>
  <c r="T139" i="10"/>
  <c r="U139" i="10" s="1"/>
  <c r="T495" i="10"/>
  <c r="U495" i="10" s="1"/>
  <c r="AC97" i="10"/>
  <c r="AD97" i="10" s="1"/>
  <c r="W353" i="10"/>
  <c r="W255" i="10"/>
  <c r="AF266" i="10"/>
  <c r="W188" i="10"/>
  <c r="W366" i="10"/>
  <c r="AF92" i="10"/>
  <c r="W119" i="10"/>
  <c r="X119" i="10" s="1"/>
  <c r="T283" i="10"/>
  <c r="U283" i="10" s="1"/>
  <c r="W160" i="10"/>
  <c r="T506" i="10"/>
  <c r="U506" i="10" s="1"/>
  <c r="W452" i="10"/>
  <c r="T87" i="10"/>
  <c r="U87" i="10" s="1"/>
  <c r="AC490" i="10"/>
  <c r="AD490" i="10" s="1"/>
  <c r="T126" i="10"/>
  <c r="U126" i="10" s="1"/>
  <c r="AC217" i="10"/>
  <c r="AD217" i="10" s="1"/>
  <c r="AF445" i="10"/>
  <c r="W405" i="10"/>
  <c r="W394" i="10"/>
  <c r="T300" i="10"/>
  <c r="U300" i="10" s="1"/>
  <c r="AF288" i="10"/>
  <c r="T487" i="10"/>
  <c r="U487" i="10" s="1"/>
  <c r="W311" i="10"/>
  <c r="W20" i="10"/>
  <c r="X20" i="10" s="1"/>
  <c r="AF528" i="10"/>
  <c r="AC222" i="10"/>
  <c r="AD222" i="10" s="1"/>
  <c r="AC160" i="10"/>
  <c r="AD160" i="10" s="1"/>
  <c r="T485" i="10"/>
  <c r="U485" i="10" s="1"/>
  <c r="AF210" i="10"/>
  <c r="W474" i="10"/>
  <c r="T3" i="10"/>
  <c r="U3" i="10" s="1"/>
  <c r="W331" i="10"/>
  <c r="AF428" i="10"/>
  <c r="AF429" i="10"/>
  <c r="T350" i="10"/>
  <c r="U350" i="10" s="1"/>
  <c r="AC59" i="10"/>
  <c r="AD59" i="10" s="1"/>
  <c r="W373" i="10"/>
  <c r="AF484" i="10"/>
  <c r="AF94" i="10"/>
  <c r="AF404" i="10"/>
  <c r="AF230" i="10"/>
  <c r="AF36" i="10"/>
  <c r="AG36" i="10" s="1"/>
  <c r="AF221" i="10"/>
  <c r="AF178" i="10"/>
  <c r="AF352" i="10"/>
  <c r="AF191" i="10"/>
  <c r="AF422" i="10"/>
  <c r="AF122" i="10"/>
  <c r="AG122" i="10" s="1"/>
  <c r="AF162" i="10"/>
  <c r="AF401" i="10"/>
  <c r="AF237" i="10"/>
  <c r="AF224" i="10"/>
  <c r="AF490" i="10"/>
  <c r="AF31" i="10"/>
  <c r="AF339" i="10"/>
  <c r="AF195" i="10"/>
  <c r="AF345" i="10"/>
  <c r="AG345" i="10" s="1"/>
  <c r="AF478" i="10"/>
  <c r="T317" i="10"/>
  <c r="U317" i="10" s="1"/>
  <c r="T522" i="10"/>
  <c r="U522" i="10" s="1"/>
  <c r="AC235" i="10"/>
  <c r="AD235" i="10" s="1"/>
  <c r="T42" i="10"/>
  <c r="U42" i="10" s="1"/>
  <c r="W340" i="10"/>
  <c r="W104" i="10"/>
  <c r="T148" i="10"/>
  <c r="U148" i="10" s="1"/>
  <c r="AF265" i="10"/>
  <c r="Z133" i="10"/>
  <c r="AA133" i="10" s="1"/>
  <c r="Z546" i="10"/>
  <c r="AA546" i="10" s="1"/>
  <c r="Z526" i="10"/>
  <c r="AA526" i="10" s="1"/>
  <c r="Z484" i="10"/>
  <c r="AA484" i="10" s="1"/>
  <c r="Z164" i="10"/>
  <c r="AA164" i="10" s="1"/>
  <c r="Z144" i="10"/>
  <c r="AA144" i="10" s="1"/>
  <c r="Z299" i="10"/>
  <c r="AA299" i="10" s="1"/>
  <c r="Z216" i="10"/>
  <c r="AA216" i="10" s="1"/>
  <c r="Z341" i="10"/>
  <c r="AA341" i="10" s="1"/>
  <c r="Z344" i="10"/>
  <c r="AA344" i="10" s="1"/>
  <c r="Z380" i="10"/>
  <c r="AA380" i="10" s="1"/>
  <c r="Z30" i="10"/>
  <c r="AA30" i="10" s="1"/>
  <c r="Z256" i="10"/>
  <c r="AA256" i="10" s="1"/>
  <c r="Z213" i="10"/>
  <c r="AA213" i="10" s="1"/>
  <c r="Z74" i="10"/>
  <c r="AA74" i="10" s="1"/>
  <c r="Z424" i="10"/>
  <c r="AA424" i="10" s="1"/>
  <c r="Z300" i="10"/>
  <c r="AA300" i="10" s="1"/>
  <c r="Z5" i="10"/>
  <c r="AA5" i="10" s="1"/>
  <c r="Z12" i="10"/>
  <c r="AA12" i="10" s="1"/>
  <c r="Z465" i="10"/>
  <c r="AA465" i="10" s="1"/>
  <c r="Z410" i="10"/>
  <c r="AA410" i="10" s="1"/>
  <c r="Z220" i="10"/>
  <c r="AA220" i="10" s="1"/>
  <c r="Z322" i="10"/>
  <c r="AA322" i="10" s="1"/>
  <c r="Z205" i="10"/>
  <c r="AA205" i="10" s="1"/>
  <c r="Z211" i="10"/>
  <c r="AA211" i="10" s="1"/>
  <c r="Z229" i="10"/>
  <c r="AA229" i="10" s="1"/>
  <c r="Z381" i="10"/>
  <c r="AA381" i="10" s="1"/>
  <c r="Z93" i="10"/>
  <c r="AA93" i="10" s="1"/>
  <c r="Z165" i="10"/>
  <c r="AA165" i="10" s="1"/>
  <c r="Z122" i="10"/>
  <c r="AA122" i="10" s="1"/>
  <c r="Z244" i="10"/>
  <c r="AA244" i="10" s="1"/>
  <c r="Z42" i="10"/>
  <c r="AA42" i="10" s="1"/>
  <c r="Z117" i="10"/>
  <c r="AA117" i="10" s="1"/>
  <c r="Z319" i="10"/>
  <c r="AA319" i="10" s="1"/>
  <c r="Z67" i="10"/>
  <c r="AA67" i="10" s="1"/>
  <c r="Z92" i="10"/>
  <c r="AA92" i="10" s="1"/>
  <c r="Z291" i="10"/>
  <c r="AA291" i="10" s="1"/>
  <c r="Z14" i="10"/>
  <c r="AA14" i="10" s="1"/>
  <c r="Z17" i="10"/>
  <c r="AA17" i="10" s="1"/>
  <c r="Z123" i="10"/>
  <c r="AA123" i="10" s="1"/>
  <c r="Z418" i="10"/>
  <c r="AA418" i="10" s="1"/>
  <c r="Z355" i="10"/>
  <c r="AA355" i="10" s="1"/>
  <c r="Z199" i="10"/>
  <c r="AA199" i="10" s="1"/>
  <c r="Z304" i="10"/>
  <c r="AA304" i="10" s="1"/>
  <c r="Z515" i="10"/>
  <c r="AA515" i="10" s="1"/>
  <c r="T34" i="10"/>
  <c r="U34" i="10" s="1"/>
  <c r="T463" i="10"/>
  <c r="U463" i="10" s="1"/>
  <c r="W286" i="10"/>
  <c r="AC499" i="10"/>
  <c r="AD499" i="10" s="1"/>
  <c r="W213" i="10"/>
  <c r="W351" i="10"/>
  <c r="AC341" i="10"/>
  <c r="AD341" i="10" s="1"/>
  <c r="AF458" i="10"/>
  <c r="AF89" i="10"/>
  <c r="W220" i="10"/>
  <c r="T402" i="10"/>
  <c r="U402" i="10" s="1"/>
  <c r="T10" i="10"/>
  <c r="U10" i="10" s="1"/>
  <c r="AC96" i="10"/>
  <c r="AD96" i="10" s="1"/>
  <c r="AF435" i="10"/>
  <c r="T537" i="10"/>
  <c r="U537" i="10" s="1"/>
  <c r="AF277" i="10"/>
  <c r="W34" i="10"/>
  <c r="X34" i="10" s="1"/>
  <c r="AC98" i="10"/>
  <c r="AD98" i="10" s="1"/>
  <c r="AC290" i="10"/>
  <c r="AD290" i="10" s="1"/>
  <c r="AF214" i="10"/>
  <c r="W443" i="10"/>
  <c r="W437" i="10"/>
  <c r="W282" i="10"/>
  <c r="AC193" i="10"/>
  <c r="AD193" i="10" s="1"/>
  <c r="W317" i="10"/>
  <c r="T229" i="10"/>
  <c r="U229" i="10" s="1"/>
  <c r="W527" i="10"/>
  <c r="T248" i="10"/>
  <c r="U248" i="10" s="1"/>
  <c r="AC299" i="10"/>
  <c r="AD299" i="10" s="1"/>
  <c r="AC445" i="10"/>
  <c r="AD445" i="10" s="1"/>
  <c r="AF443" i="10"/>
  <c r="W112" i="10"/>
  <c r="AC130" i="10"/>
  <c r="AD130" i="10" s="1"/>
  <c r="AC156" i="10"/>
  <c r="AD156" i="10" s="1"/>
  <c r="AC312" i="10"/>
  <c r="AD312" i="10" s="1"/>
  <c r="AC88" i="10"/>
  <c r="AD88" i="10" s="1"/>
  <c r="AF303" i="10"/>
  <c r="AG303" i="10" s="1"/>
  <c r="AF453" i="10"/>
  <c r="W321" i="10"/>
  <c r="X321" i="10" s="1"/>
  <c r="AF52" i="10"/>
  <c r="W180" i="10"/>
  <c r="T490" i="10"/>
  <c r="U490" i="10" s="1"/>
  <c r="T79" i="10"/>
  <c r="U79" i="10" s="1"/>
  <c r="AC545" i="10"/>
  <c r="AD545" i="10" s="1"/>
  <c r="AC401" i="10"/>
  <c r="AD401" i="10" s="1"/>
  <c r="W228" i="10"/>
  <c r="AF299" i="10"/>
  <c r="T40" i="10"/>
  <c r="U40" i="10" s="1"/>
  <c r="AC431" i="10"/>
  <c r="AD431" i="10" s="1"/>
  <c r="T539" i="10"/>
  <c r="U539" i="10" s="1"/>
  <c r="AC67" i="10"/>
  <c r="AD67" i="10" s="1"/>
  <c r="T515" i="10"/>
  <c r="U515" i="10" s="1"/>
  <c r="T221" i="10"/>
  <c r="U221" i="10" s="1"/>
  <c r="W354" i="10"/>
  <c r="T101" i="10"/>
  <c r="U101" i="10" s="1"/>
  <c r="AC423" i="10"/>
  <c r="AD423" i="10" s="1"/>
  <c r="AC277" i="10"/>
  <c r="AD277" i="10" s="1"/>
  <c r="T94" i="10"/>
  <c r="U94" i="10" s="1"/>
  <c r="W478" i="10"/>
  <c r="AC206" i="10"/>
  <c r="AD206" i="10" s="1"/>
  <c r="T478" i="10"/>
  <c r="U478" i="10" s="1"/>
  <c r="T332" i="10"/>
  <c r="U332" i="10" s="1"/>
  <c r="T461" i="10"/>
  <c r="U461" i="10" s="1"/>
  <c r="T278" i="10"/>
  <c r="U278" i="10" s="1"/>
  <c r="AC36" i="10"/>
  <c r="AD36" i="10" s="1"/>
  <c r="AC203" i="10"/>
  <c r="AD203" i="10" s="1"/>
  <c r="AF47" i="10"/>
  <c r="T480" i="10"/>
  <c r="U480" i="10" s="1"/>
  <c r="AC128" i="10"/>
  <c r="AD128" i="10" s="1"/>
  <c r="T33" i="10"/>
  <c r="U33" i="10" s="1"/>
  <c r="T354" i="10"/>
  <c r="U354" i="10" s="1"/>
  <c r="AC257" i="10"/>
  <c r="AD257" i="10" s="1"/>
  <c r="W230" i="10"/>
  <c r="AF3" i="10"/>
  <c r="W177" i="10"/>
  <c r="AC451" i="10"/>
  <c r="AD451" i="10" s="1"/>
  <c r="W465" i="10"/>
  <c r="AC406" i="10"/>
  <c r="AD406" i="10" s="1"/>
  <c r="T408" i="10"/>
  <c r="U408" i="10" s="1"/>
  <c r="T263" i="10"/>
  <c r="U263" i="10" s="1"/>
  <c r="AF164" i="10"/>
  <c r="AF432" i="10"/>
  <c r="AF157" i="10"/>
  <c r="AF7" i="10"/>
  <c r="AF494" i="10"/>
  <c r="AF123" i="10"/>
  <c r="AF244" i="10"/>
  <c r="AF439" i="10"/>
  <c r="AF476" i="10"/>
  <c r="AF357" i="10"/>
  <c r="AF440" i="10"/>
  <c r="AF508" i="10"/>
  <c r="AF455" i="10"/>
  <c r="AF353" i="10"/>
  <c r="AF179" i="10"/>
  <c r="AF251" i="10"/>
  <c r="AF145" i="10"/>
  <c r="AF399" i="10"/>
  <c r="AF503" i="10"/>
  <c r="AF481" i="10"/>
  <c r="AF201" i="10"/>
  <c r="AC450" i="10"/>
  <c r="AD450" i="10" s="1"/>
  <c r="AC460" i="10"/>
  <c r="AD460" i="10" s="1"/>
  <c r="AC51" i="10"/>
  <c r="AD51" i="10" s="1"/>
  <c r="AC332" i="10"/>
  <c r="AD332" i="10" s="1"/>
  <c r="AC476" i="10"/>
  <c r="AD476" i="10" s="1"/>
  <c r="AC241" i="10"/>
  <c r="AD241" i="10" s="1"/>
  <c r="AC25" i="10"/>
  <c r="AD25" i="10" s="1"/>
  <c r="AC303" i="10"/>
  <c r="AD303" i="10" s="1"/>
  <c r="AC148" i="10"/>
  <c r="AD148" i="10" s="1"/>
  <c r="AC484" i="10"/>
  <c r="AD484" i="10" s="1"/>
  <c r="AC31" i="10"/>
  <c r="AD31" i="10" s="1"/>
  <c r="AC427" i="10"/>
  <c r="AD427" i="10" s="1"/>
  <c r="AC306" i="10"/>
  <c r="AD306" i="10" s="1"/>
  <c r="AC151" i="10"/>
  <c r="AD151" i="10" s="1"/>
  <c r="AC196" i="10"/>
  <c r="AD196" i="10" s="1"/>
  <c r="AC420" i="10"/>
  <c r="AD420" i="10" s="1"/>
  <c r="AC69" i="10"/>
  <c r="AD69" i="10" s="1"/>
  <c r="AC429" i="10"/>
  <c r="AD429" i="10" s="1"/>
  <c r="AC373" i="10"/>
  <c r="AD373" i="10" s="1"/>
  <c r="AC357" i="10"/>
  <c r="AD357" i="10" s="1"/>
  <c r="AC112" i="10"/>
  <c r="AD112" i="10" s="1"/>
  <c r="AC47" i="10"/>
  <c r="AD47" i="10" s="1"/>
  <c r="AC15" i="10"/>
  <c r="AD15" i="10" s="1"/>
  <c r="AC18" i="10"/>
  <c r="AD18" i="10" s="1"/>
  <c r="AC267" i="10"/>
  <c r="AD267" i="10" s="1"/>
  <c r="AC99" i="10"/>
  <c r="AD99" i="10" s="1"/>
  <c r="AC113" i="10"/>
  <c r="AD113" i="10" s="1"/>
  <c r="AC247" i="10"/>
  <c r="AD247" i="10" s="1"/>
  <c r="AC378" i="10"/>
  <c r="AD378" i="10" s="1"/>
  <c r="AC12" i="10"/>
  <c r="AD12" i="10" s="1"/>
  <c r="AC296" i="10"/>
  <c r="AD296" i="10" s="1"/>
  <c r="AC288" i="10"/>
  <c r="AD288" i="10" s="1"/>
  <c r="AC58" i="10"/>
  <c r="AD58" i="10" s="1"/>
  <c r="AC343" i="10"/>
  <c r="AD343" i="10" s="1"/>
  <c r="AC325" i="10"/>
  <c r="AD325" i="10" s="1"/>
  <c r="AC70" i="10"/>
  <c r="AD70" i="10" s="1"/>
  <c r="AC340" i="10"/>
  <c r="AD340" i="10" s="1"/>
  <c r="AC316" i="10"/>
  <c r="AD316" i="10" s="1"/>
  <c r="AC376" i="10"/>
  <c r="AD376" i="10" s="1"/>
  <c r="AC108" i="10"/>
  <c r="AD108" i="10" s="1"/>
  <c r="AC486" i="10"/>
  <c r="AD486" i="10" s="1"/>
  <c r="AC458" i="10"/>
  <c r="AD458" i="10" s="1"/>
  <c r="AC293" i="10"/>
  <c r="AD293" i="10" s="1"/>
  <c r="AC246" i="10"/>
  <c r="AD246" i="10" s="1"/>
  <c r="AC149" i="10"/>
  <c r="AD149" i="10" s="1"/>
  <c r="AC123" i="10"/>
  <c r="AD123" i="10" s="1"/>
  <c r="AC531" i="10"/>
  <c r="AD531" i="10" s="1"/>
  <c r="AC185" i="10"/>
  <c r="AD185" i="10" s="1"/>
  <c r="AC503" i="10"/>
  <c r="AD503" i="10" s="1"/>
  <c r="AC236" i="10"/>
  <c r="AD236" i="10" s="1"/>
  <c r="AC194" i="10"/>
  <c r="AD194" i="10" s="1"/>
  <c r="AC242" i="10"/>
  <c r="AD242" i="10" s="1"/>
  <c r="AC422" i="10"/>
  <c r="AD422" i="10" s="1"/>
  <c r="AC27" i="10"/>
  <c r="AD27" i="10" s="1"/>
  <c r="AC348" i="10"/>
  <c r="AD348" i="10" s="1"/>
  <c r="AC177" i="10"/>
  <c r="AD177" i="10" s="1"/>
  <c r="AC72" i="10"/>
  <c r="AD72" i="10" s="1"/>
  <c r="AC318" i="10"/>
  <c r="AD318" i="10" s="1"/>
  <c r="AC66" i="10"/>
  <c r="AD66" i="10" s="1"/>
  <c r="AC208" i="10"/>
  <c r="AD208" i="10" s="1"/>
  <c r="AC271" i="10"/>
  <c r="AD271" i="10" s="1"/>
  <c r="AC506" i="10"/>
  <c r="AD506" i="10" s="1"/>
  <c r="AC135" i="10"/>
  <c r="AD135" i="10" s="1"/>
  <c r="AC136" i="10"/>
  <c r="AD136" i="10" s="1"/>
  <c r="AC523" i="10"/>
  <c r="AD523" i="10" s="1"/>
  <c r="AC473" i="10"/>
  <c r="AD473" i="10" s="1"/>
  <c r="AC276" i="10"/>
  <c r="AD276" i="10" s="1"/>
  <c r="AC509" i="10"/>
  <c r="AD509" i="10" s="1"/>
  <c r="AC525" i="10"/>
  <c r="AD525" i="10" s="1"/>
  <c r="AC56" i="10"/>
  <c r="AD56" i="10" s="1"/>
  <c r="AC251" i="10"/>
  <c r="AD251" i="10" s="1"/>
  <c r="AC489" i="10"/>
  <c r="AD489" i="10" s="1"/>
  <c r="AC94" i="10"/>
  <c r="AD94" i="10" s="1"/>
  <c r="AC468" i="10"/>
  <c r="AD468" i="10" s="1"/>
  <c r="AC441" i="10"/>
  <c r="AD441" i="10" s="1"/>
  <c r="AC233" i="10"/>
  <c r="AD233" i="10" s="1"/>
  <c r="AC508" i="10"/>
  <c r="AD508" i="10" s="1"/>
  <c r="AC24" i="10"/>
  <c r="AD24" i="10" s="1"/>
  <c r="AC164" i="10"/>
  <c r="AD164" i="10" s="1"/>
  <c r="AC124" i="10"/>
  <c r="AD124" i="10" s="1"/>
  <c r="AC28" i="10"/>
  <c r="AD28" i="10" s="1"/>
  <c r="AC264" i="10"/>
  <c r="AD264" i="10" s="1"/>
  <c r="AC132" i="10"/>
  <c r="AD132" i="10" s="1"/>
  <c r="AC417" i="10"/>
  <c r="AD417" i="10" s="1"/>
  <c r="AC494" i="10"/>
  <c r="AD494" i="10" s="1"/>
  <c r="AC266" i="10"/>
  <c r="AD266" i="10" s="1"/>
  <c r="AC200" i="10"/>
  <c r="AD200" i="10" s="1"/>
  <c r="AC336" i="10"/>
  <c r="AD336" i="10" s="1"/>
  <c r="AC87" i="10"/>
  <c r="AD87" i="10" s="1"/>
  <c r="AC279" i="10"/>
  <c r="AD279" i="10" s="1"/>
  <c r="AC410" i="10"/>
  <c r="AD410" i="10" s="1"/>
  <c r="AC304" i="10"/>
  <c r="AD304" i="10" s="1"/>
  <c r="AC44" i="10"/>
  <c r="AD44" i="10" s="1"/>
  <c r="AC444" i="10"/>
  <c r="AD444" i="10" s="1"/>
  <c r="AC147" i="10"/>
  <c r="AD147" i="10" s="1"/>
  <c r="AC111" i="10"/>
  <c r="AD111" i="10" s="1"/>
  <c r="AC35" i="10"/>
  <c r="AD35" i="10" s="1"/>
  <c r="AC189" i="10"/>
  <c r="AD189" i="10" s="1"/>
  <c r="AC291" i="10"/>
  <c r="AD291" i="10" s="1"/>
  <c r="AC337" i="10"/>
  <c r="AD337" i="10" s="1"/>
  <c r="AC367" i="10"/>
  <c r="AD367" i="10" s="1"/>
  <c r="AC171" i="10"/>
  <c r="AD171" i="10" s="1"/>
  <c r="AC68" i="10"/>
  <c r="AD68" i="10" s="1"/>
  <c r="AC462" i="10"/>
  <c r="AD462" i="10" s="1"/>
  <c r="AC326" i="10"/>
  <c r="AD326" i="10" s="1"/>
  <c r="AC23" i="10"/>
  <c r="AD23" i="10" s="1"/>
  <c r="AC487" i="10"/>
  <c r="AD487" i="10" s="1"/>
  <c r="AC386" i="10"/>
  <c r="AD386" i="10" s="1"/>
  <c r="AC37" i="10"/>
  <c r="AD37" i="10" s="1"/>
  <c r="AC103" i="10"/>
  <c r="AD103" i="10" s="1"/>
  <c r="AC526" i="10"/>
  <c r="AD526" i="10" s="1"/>
  <c r="AC309" i="10"/>
  <c r="AD309" i="10" s="1"/>
  <c r="AC204" i="10"/>
  <c r="AD204" i="10" s="1"/>
  <c r="AC121" i="10"/>
  <c r="AD121" i="10" s="1"/>
  <c r="AC82" i="10"/>
  <c r="AD82" i="10" s="1"/>
  <c r="AC110" i="10"/>
  <c r="AD110" i="10" s="1"/>
  <c r="AC173" i="10"/>
  <c r="AD173" i="10" s="1"/>
  <c r="AC159" i="10"/>
  <c r="AD159" i="10" s="1"/>
  <c r="AC481" i="10"/>
  <c r="AD481" i="10" s="1"/>
  <c r="AC446" i="10"/>
  <c r="AD446" i="10" s="1"/>
  <c r="AC5" i="10"/>
  <c r="AD5" i="10" s="1"/>
  <c r="AC158" i="10"/>
  <c r="AD158" i="10" s="1"/>
  <c r="AC358" i="10"/>
  <c r="AD358" i="10" s="1"/>
  <c r="AC472" i="10"/>
  <c r="AD472" i="10" s="1"/>
  <c r="AC364" i="10"/>
  <c r="AD364" i="10" s="1"/>
  <c r="AC215" i="10"/>
  <c r="AD215" i="10" s="1"/>
  <c r="AC153" i="10"/>
  <c r="AD153" i="10" s="1"/>
  <c r="AC95" i="10"/>
  <c r="AD95" i="10" s="1"/>
  <c r="AC393" i="10"/>
  <c r="AD393" i="10" s="1"/>
  <c r="AC140" i="10"/>
  <c r="AD140" i="10" s="1"/>
  <c r="AC466" i="10"/>
  <c r="AD466" i="10" s="1"/>
  <c r="AC19" i="10"/>
  <c r="AD19" i="10" s="1"/>
  <c r="AC440" i="10"/>
  <c r="AD440" i="10" s="1"/>
  <c r="AC411" i="10"/>
  <c r="AD411" i="10" s="1"/>
  <c r="AC522" i="10"/>
  <c r="AD522" i="10" s="1"/>
  <c r="AC275" i="10"/>
  <c r="AD275" i="10" s="1"/>
  <c r="AC280" i="10"/>
  <c r="AD280" i="10" s="1"/>
  <c r="AC308" i="10"/>
  <c r="AD308" i="10" s="1"/>
  <c r="AC86" i="10"/>
  <c r="AD86" i="10" s="1"/>
  <c r="AC205" i="10"/>
  <c r="AD205" i="10" s="1"/>
  <c r="AC207" i="10"/>
  <c r="AD207" i="10" s="1"/>
  <c r="AC181" i="10"/>
  <c r="AD181" i="10" s="1"/>
  <c r="AC179" i="10"/>
  <c r="AD179" i="10" s="1"/>
  <c r="AC380" i="10"/>
  <c r="AD380" i="10" s="1"/>
  <c r="AC467" i="10"/>
  <c r="AD467" i="10" s="1"/>
  <c r="AC20" i="10"/>
  <c r="AD20" i="10" s="1"/>
  <c r="AC131" i="10"/>
  <c r="AD131" i="10" s="1"/>
  <c r="AC369" i="10"/>
  <c r="AD369" i="10" s="1"/>
  <c r="AC273" i="10"/>
  <c r="AD273" i="10" s="1"/>
  <c r="AC253" i="10"/>
  <c r="AD253" i="10" s="1"/>
  <c r="AC345" i="10"/>
  <c r="AD345" i="10" s="1"/>
  <c r="AC145" i="10"/>
  <c r="AD145" i="10" s="1"/>
  <c r="AC278" i="10"/>
  <c r="AD278" i="10" s="1"/>
  <c r="AC333" i="10"/>
  <c r="AD333" i="10" s="1"/>
  <c r="AC26" i="10"/>
  <c r="AD26" i="10" s="1"/>
  <c r="AC385" i="10"/>
  <c r="AD385" i="10" s="1"/>
  <c r="AC256" i="10"/>
  <c r="AD256" i="10" s="1"/>
  <c r="AC255" i="10"/>
  <c r="AD255" i="10" s="1"/>
  <c r="AC370" i="10"/>
  <c r="AD370" i="10" s="1"/>
  <c r="AC71" i="10"/>
  <c r="AD71" i="10" s="1"/>
  <c r="AC415" i="10"/>
  <c r="AD415" i="10" s="1"/>
  <c r="AC397" i="10"/>
  <c r="AD397" i="10" s="1"/>
  <c r="AC344" i="10"/>
  <c r="AD344" i="10" s="1"/>
  <c r="AC381" i="10"/>
  <c r="AD381" i="10" s="1"/>
  <c r="AC426" i="10"/>
  <c r="AD426" i="10" s="1"/>
  <c r="AC515" i="10"/>
  <c r="AD515" i="10" s="1"/>
  <c r="AC286" i="10"/>
  <c r="AD286" i="10" s="1"/>
  <c r="AC282" i="10"/>
  <c r="AD282" i="10" s="1"/>
  <c r="AC53" i="10"/>
  <c r="AD53" i="10" s="1"/>
  <c r="AC162" i="10"/>
  <c r="AD162" i="10" s="1"/>
  <c r="AC126" i="10"/>
  <c r="AD126" i="10" s="1"/>
  <c r="AC240" i="10"/>
  <c r="AD240" i="10" s="1"/>
  <c r="AC405" i="10"/>
  <c r="AD405" i="10" s="1"/>
  <c r="AC442" i="10"/>
  <c r="AD442" i="10" s="1"/>
  <c r="AC248" i="10"/>
  <c r="AD248" i="10" s="1"/>
  <c r="AC221" i="10"/>
  <c r="AD221" i="10" s="1"/>
  <c r="AC54" i="10"/>
  <c r="AD54" i="10" s="1"/>
  <c r="AC38" i="10"/>
  <c r="AD38" i="10" s="1"/>
  <c r="AC184" i="10"/>
  <c r="AD184" i="10" s="1"/>
  <c r="AC470" i="10"/>
  <c r="AD470" i="10" s="1"/>
  <c r="AC79" i="10"/>
  <c r="AD79" i="10" s="1"/>
  <c r="AC371" i="10"/>
  <c r="AD371" i="10" s="1"/>
  <c r="AC137" i="10"/>
  <c r="AD137" i="10" s="1"/>
  <c r="AC210" i="10"/>
  <c r="AD210" i="10" s="1"/>
  <c r="AC457" i="10"/>
  <c r="AD457" i="10" s="1"/>
  <c r="AC505" i="10"/>
  <c r="AD505" i="10" s="1"/>
  <c r="AC439" i="10"/>
  <c r="AD439" i="10" s="1"/>
  <c r="AC527" i="10"/>
  <c r="AD527" i="10" s="1"/>
  <c r="AC139" i="10"/>
  <c r="AD139" i="10" s="1"/>
  <c r="AC359" i="10"/>
  <c r="AD359" i="10" s="1"/>
  <c r="AC239" i="10"/>
  <c r="AD239" i="10" s="1"/>
  <c r="AC496" i="10"/>
  <c r="AD496" i="10" s="1"/>
  <c r="AC65" i="10"/>
  <c r="AD65" i="10" s="1"/>
  <c r="AC191" i="10"/>
  <c r="AD191" i="10" s="1"/>
  <c r="AC175" i="10"/>
  <c r="AD175" i="10" s="1"/>
  <c r="AC46" i="10"/>
  <c r="AD46" i="10" s="1"/>
  <c r="AC507" i="10"/>
  <c r="AD507" i="10" s="1"/>
  <c r="AC3" i="10"/>
  <c r="AD3" i="10" s="1"/>
  <c r="AC399" i="10"/>
  <c r="AD399" i="10" s="1"/>
  <c r="AC319" i="10"/>
  <c r="AD319" i="10" s="1"/>
  <c r="AC418" i="10"/>
  <c r="AD418" i="10" s="1"/>
  <c r="AC45" i="10"/>
  <c r="AD45" i="10" s="1"/>
  <c r="AC227" i="10"/>
  <c r="AD227" i="10" s="1"/>
  <c r="AC93" i="10"/>
  <c r="AD93" i="10" s="1"/>
  <c r="AC436" i="10"/>
  <c r="AD436" i="10" s="1"/>
  <c r="AC169" i="10"/>
  <c r="AD169" i="10" s="1"/>
  <c r="AC447" i="10"/>
  <c r="AD447" i="10" s="1"/>
  <c r="AC354" i="10"/>
  <c r="AD354" i="10" s="1"/>
  <c r="AC237" i="10"/>
  <c r="AD237" i="10" s="1"/>
  <c r="AC530" i="10"/>
  <c r="AD530" i="10" s="1"/>
  <c r="AC228" i="10"/>
  <c r="AD228" i="10" s="1"/>
  <c r="AC349" i="10"/>
  <c r="AD349" i="10" s="1"/>
  <c r="AC55" i="10"/>
  <c r="AD55" i="10" s="1"/>
  <c r="AC186" i="10"/>
  <c r="AD186" i="10" s="1"/>
  <c r="AC226" i="10"/>
  <c r="AD226" i="10" s="1"/>
  <c r="AC42" i="10"/>
  <c r="AD42" i="10" s="1"/>
  <c r="AC511" i="10"/>
  <c r="AD511" i="10" s="1"/>
  <c r="AC434" i="10"/>
  <c r="AD434" i="10" s="1"/>
  <c r="AC75" i="10"/>
  <c r="AD75" i="10" s="1"/>
  <c r="AC14" i="10"/>
  <c r="AD14" i="10" s="1"/>
  <c r="AC109" i="10"/>
  <c r="AD109" i="10" s="1"/>
  <c r="AC414" i="10"/>
  <c r="AD414" i="10" s="1"/>
  <c r="AC298" i="10"/>
  <c r="AD298" i="10" s="1"/>
  <c r="AC48" i="10"/>
  <c r="AD48" i="10" s="1"/>
  <c r="AC350" i="10"/>
  <c r="AD350" i="10" s="1"/>
  <c r="AC252" i="10"/>
  <c r="AD252" i="10" s="1"/>
  <c r="AC83" i="10"/>
  <c r="AD83" i="10" s="1"/>
  <c r="AC379" i="10"/>
  <c r="AD379" i="10" s="1"/>
  <c r="AC76" i="10"/>
  <c r="AD76" i="10" s="1"/>
  <c r="AC407" i="10"/>
  <c r="AD407" i="10" s="1"/>
  <c r="AC213" i="10"/>
  <c r="AD213" i="10" s="1"/>
  <c r="AC533" i="10"/>
  <c r="AD533" i="10" s="1"/>
  <c r="AC463" i="10"/>
  <c r="AD463" i="10" s="1"/>
  <c r="AC365" i="10"/>
  <c r="AD365" i="10" s="1"/>
  <c r="AC138" i="10"/>
  <c r="AD138" i="10" s="1"/>
  <c r="AC449" i="10"/>
  <c r="AD449" i="10" s="1"/>
  <c r="AC219" i="10"/>
  <c r="AD219" i="10" s="1"/>
  <c r="AC214" i="10"/>
  <c r="AD214" i="10" s="1"/>
  <c r="AC504" i="10"/>
  <c r="AD504" i="10" s="1"/>
  <c r="AC497" i="10"/>
  <c r="AD497" i="10" s="1"/>
  <c r="AC220" i="10"/>
  <c r="AD220" i="10" s="1"/>
  <c r="AC285" i="10"/>
  <c r="AD285" i="10" s="1"/>
  <c r="AC106" i="10"/>
  <c r="AD106" i="10" s="1"/>
  <c r="AC480" i="10"/>
  <c r="AD480" i="10" s="1"/>
  <c r="T455" i="10"/>
  <c r="U455" i="10" s="1"/>
  <c r="T262" i="10"/>
  <c r="U262" i="10" s="1"/>
  <c r="T399" i="10"/>
  <c r="U399" i="10" s="1"/>
  <c r="AC202" i="10"/>
  <c r="AD202" i="10" s="1"/>
  <c r="W92" i="10"/>
  <c r="AC154" i="10"/>
  <c r="AD154" i="10" s="1"/>
  <c r="T339" i="10"/>
  <c r="U339" i="10" s="1"/>
  <c r="Z531" i="10"/>
  <c r="AA531" i="10" s="1"/>
  <c r="Z72" i="10"/>
  <c r="AA72" i="10" s="1"/>
  <c r="Z37" i="10"/>
  <c r="AA37" i="10" s="1"/>
  <c r="Z60" i="10"/>
  <c r="AA60" i="10" s="1"/>
  <c r="Z342" i="10"/>
  <c r="AA342" i="10" s="1"/>
  <c r="Z455" i="10"/>
  <c r="AA455" i="10" s="1"/>
  <c r="Z470" i="10"/>
  <c r="AA470" i="10" s="1"/>
  <c r="Z181" i="10"/>
  <c r="AA181" i="10" s="1"/>
  <c r="Z471" i="10"/>
  <c r="AA471" i="10" s="1"/>
  <c r="Z393" i="10"/>
  <c r="AA393" i="10" s="1"/>
  <c r="Z193" i="10"/>
  <c r="AA193" i="10" s="1"/>
  <c r="Z98" i="10"/>
  <c r="AA98" i="10" s="1"/>
  <c r="Z8" i="10"/>
  <c r="AA8" i="10" s="1"/>
  <c r="Z156" i="10"/>
  <c r="AA156" i="10" s="1"/>
  <c r="Z91" i="10"/>
  <c r="AA91" i="10" s="1"/>
  <c r="Z331" i="10"/>
  <c r="AA331" i="10" s="1"/>
  <c r="Z59" i="10"/>
  <c r="AA59" i="10" s="1"/>
  <c r="Z201" i="10"/>
  <c r="AA201" i="10" s="1"/>
  <c r="Z451" i="10"/>
  <c r="AA451" i="10" s="1"/>
  <c r="Z58" i="10"/>
  <c r="AA58" i="10" s="1"/>
  <c r="Z447" i="10"/>
  <c r="AA447" i="10" s="1"/>
  <c r="Z77" i="10"/>
  <c r="AA77" i="10" s="1"/>
  <c r="Z139" i="10"/>
  <c r="AA139" i="10" s="1"/>
  <c r="Z383" i="10"/>
  <c r="AA383" i="10" s="1"/>
  <c r="Z394" i="10"/>
  <c r="AA394" i="10" s="1"/>
  <c r="Z425" i="10"/>
  <c r="AA425" i="10" s="1"/>
  <c r="Z103" i="10"/>
  <c r="AA103" i="10" s="1"/>
  <c r="Z495" i="10"/>
  <c r="AA495" i="10" s="1"/>
  <c r="Z11" i="10"/>
  <c r="AA11" i="10" s="1"/>
  <c r="Z269" i="10"/>
  <c r="AA269" i="10" s="1"/>
  <c r="Z284" i="10"/>
  <c r="AA284" i="10" s="1"/>
  <c r="Z469" i="10"/>
  <c r="AA469" i="10" s="1"/>
  <c r="Z542" i="10"/>
  <c r="AA542" i="10" s="1"/>
  <c r="Z145" i="10"/>
  <c r="AA145" i="10" s="1"/>
  <c r="Z337" i="10"/>
  <c r="AA337" i="10" s="1"/>
  <c r="Z88" i="10"/>
  <c r="AA88" i="10" s="1"/>
  <c r="Z81" i="10"/>
  <c r="AA81" i="10" s="1"/>
  <c r="Z293" i="10"/>
  <c r="AA293" i="10" s="1"/>
  <c r="Z509" i="10"/>
  <c r="AA509" i="10" s="1"/>
  <c r="Z423" i="10"/>
  <c r="AA423" i="10" s="1"/>
  <c r="Z433" i="10"/>
  <c r="AA433" i="10" s="1"/>
  <c r="Z101" i="10"/>
  <c r="AA101" i="10" s="1"/>
  <c r="Z130" i="10"/>
  <c r="AA130" i="10" s="1"/>
  <c r="Z543" i="10"/>
  <c r="AA543" i="10" s="1"/>
  <c r="Z440" i="10"/>
  <c r="AA440" i="10" s="1"/>
  <c r="AF480" i="10"/>
  <c r="AC547" i="10"/>
  <c r="AD547" i="10" s="1"/>
  <c r="T228" i="10"/>
  <c r="U228" i="10" s="1"/>
  <c r="AC295" i="10"/>
  <c r="AD295" i="10" s="1"/>
  <c r="AF446" i="10"/>
  <c r="T382" i="10"/>
  <c r="U382" i="10" s="1"/>
  <c r="AF102" i="10"/>
  <c r="W50" i="10"/>
  <c r="X50" i="10" s="1"/>
  <c r="T446" i="10"/>
  <c r="U446" i="10" s="1"/>
  <c r="AC244" i="10"/>
  <c r="AD244" i="10" s="1"/>
  <c r="W89" i="10"/>
  <c r="AF236" i="10"/>
  <c r="AC57" i="10"/>
  <c r="AD57" i="10" s="1"/>
  <c r="T212" i="10"/>
  <c r="U212" i="10" s="1"/>
  <c r="W85" i="10"/>
  <c r="W386" i="10"/>
  <c r="W24" i="10"/>
  <c r="X24" i="10" s="1"/>
  <c r="AC396" i="10"/>
  <c r="AD396" i="10" s="1"/>
  <c r="W341" i="10"/>
  <c r="AC258" i="10"/>
  <c r="AD258" i="10" s="1"/>
  <c r="T392" i="10"/>
  <c r="U392" i="10" s="1"/>
  <c r="T401" i="10"/>
  <c r="U401" i="10" s="1"/>
  <c r="T100" i="10"/>
  <c r="U100" i="10" s="1"/>
  <c r="AC392" i="10"/>
  <c r="AD392" i="10" s="1"/>
  <c r="W396" i="10"/>
  <c r="W137" i="10"/>
  <c r="AF121" i="10"/>
  <c r="T113" i="10"/>
  <c r="U113" i="10" s="1"/>
  <c r="W513" i="10"/>
  <c r="AC166" i="10"/>
  <c r="AD166" i="10" s="1"/>
  <c r="W428" i="10"/>
  <c r="T385" i="10"/>
  <c r="U385" i="10" s="1"/>
  <c r="T471" i="10"/>
  <c r="U471" i="10" s="1"/>
  <c r="W208" i="10"/>
  <c r="AC328" i="10"/>
  <c r="AD328" i="10" s="1"/>
  <c r="W8" i="10"/>
  <c r="T508" i="10"/>
  <c r="U508" i="10" s="1"/>
  <c r="AC540" i="10"/>
  <c r="AD540" i="10" s="1"/>
  <c r="T359" i="10"/>
  <c r="U359" i="10" s="1"/>
  <c r="AC64" i="10"/>
  <c r="AD64" i="10" s="1"/>
  <c r="AC122" i="10"/>
  <c r="AD122" i="10" s="1"/>
  <c r="T429" i="10"/>
  <c r="U429" i="10" s="1"/>
  <c r="W128" i="10"/>
  <c r="T52" i="10"/>
  <c r="U52" i="10" s="1"/>
  <c r="W357" i="10"/>
  <c r="T509" i="10"/>
  <c r="U509" i="10" s="1"/>
  <c r="AC224" i="10"/>
  <c r="AD224" i="10" s="1"/>
  <c r="AF141" i="10"/>
  <c r="AG141" i="10" s="1"/>
  <c r="T76" i="10"/>
  <c r="U76" i="10" s="1"/>
  <c r="W150" i="10"/>
  <c r="AC524" i="10"/>
  <c r="AD524" i="10" s="1"/>
  <c r="T389" i="10"/>
  <c r="U389" i="10" s="1"/>
  <c r="W153" i="10"/>
  <c r="W239" i="10"/>
  <c r="T75" i="10"/>
  <c r="U75" i="10" s="1"/>
  <c r="W54" i="10"/>
  <c r="AC33" i="10"/>
  <c r="AD33" i="10" s="1"/>
  <c r="AF197" i="10"/>
  <c r="AF416" i="10"/>
  <c r="AF461" i="10"/>
  <c r="W451" i="10"/>
  <c r="W415" i="10"/>
  <c r="T63" i="10"/>
  <c r="U63" i="10" s="1"/>
  <c r="W350" i="10"/>
  <c r="W48" i="10"/>
  <c r="W499" i="10"/>
  <c r="T518" i="10"/>
  <c r="U518" i="10" s="1"/>
  <c r="W166" i="10"/>
  <c r="T172" i="10"/>
  <c r="U172" i="10" s="1"/>
  <c r="AF526" i="10"/>
  <c r="AC363" i="10"/>
  <c r="AD363" i="10" s="1"/>
  <c r="W80" i="10"/>
  <c r="AC125" i="10"/>
  <c r="AD125" i="10" s="1"/>
  <c r="W231" i="10"/>
  <c r="T215" i="10"/>
  <c r="U215" i="10" s="1"/>
  <c r="AC11" i="10"/>
  <c r="AD11" i="10" s="1"/>
  <c r="AF18" i="10"/>
  <c r="AG18" i="10" s="1"/>
  <c r="AC16" i="10"/>
  <c r="AD16" i="10" s="1"/>
  <c r="W486" i="10"/>
  <c r="W296" i="10"/>
  <c r="W295" i="10"/>
  <c r="X295" i="10" s="1"/>
  <c r="AF311" i="10"/>
  <c r="AF32" i="10"/>
  <c r="AG32" i="10" s="1"/>
  <c r="AF108" i="10"/>
  <c r="AF148" i="10"/>
  <c r="AF533" i="10"/>
  <c r="AF12" i="10"/>
  <c r="AF488" i="10"/>
  <c r="AF149" i="10"/>
  <c r="AF477" i="10"/>
  <c r="AF368" i="10"/>
  <c r="AF143" i="10"/>
  <c r="AF389" i="10"/>
  <c r="AF217" i="10"/>
  <c r="AF407" i="10"/>
  <c r="AF175" i="10"/>
  <c r="AF44" i="10"/>
  <c r="AF257" i="10"/>
  <c r="AF41" i="10"/>
  <c r="AF362" i="10"/>
  <c r="AF138" i="10"/>
  <c r="AF198" i="10"/>
  <c r="AF452" i="10"/>
  <c r="AF538" i="10"/>
  <c r="AF465" i="10"/>
  <c r="AF425" i="10"/>
  <c r="AF45" i="10"/>
  <c r="AF467" i="10"/>
  <c r="AF118" i="10"/>
  <c r="AG118" i="10" s="1"/>
  <c r="AF387" i="10"/>
  <c r="AF314" i="10"/>
  <c r="AF55" i="10"/>
  <c r="AF280" i="10"/>
  <c r="AF371" i="10"/>
  <c r="AF289" i="10"/>
  <c r="AF403" i="10"/>
  <c r="AF360" i="10"/>
  <c r="AF171" i="10"/>
  <c r="AF393" i="10"/>
  <c r="AF173" i="10"/>
  <c r="AF130" i="10"/>
  <c r="AF462" i="10"/>
  <c r="AF431" i="10"/>
  <c r="AF10" i="10"/>
  <c r="AF328" i="10"/>
  <c r="AF199" i="10"/>
  <c r="AF186" i="10"/>
  <c r="AF338" i="10"/>
  <c r="AF542" i="10"/>
  <c r="AF419" i="10"/>
  <c r="AF302" i="10"/>
  <c r="AF95" i="10"/>
  <c r="AF258" i="10"/>
  <c r="AF510" i="10"/>
  <c r="AF181" i="10"/>
  <c r="AF487" i="10"/>
  <c r="AF64" i="10"/>
  <c r="AF309" i="10"/>
  <c r="AF511" i="10"/>
  <c r="AF306" i="10"/>
  <c r="AG306" i="10" s="1"/>
  <c r="AF203" i="10"/>
  <c r="AF350" i="10"/>
  <c r="AF58" i="10"/>
  <c r="AF231" i="10"/>
  <c r="AF238" i="10"/>
  <c r="AF190" i="10"/>
  <c r="AF317" i="10"/>
  <c r="AG317" i="10" s="1"/>
  <c r="AF361" i="10"/>
  <c r="AF98" i="10"/>
  <c r="AF222" i="10"/>
  <c r="AF71" i="10"/>
  <c r="AF272" i="10"/>
  <c r="AF522" i="10"/>
  <c r="AF59" i="10"/>
  <c r="AF454" i="10"/>
  <c r="AF137" i="10"/>
  <c r="AF216" i="10"/>
  <c r="AF20" i="10"/>
  <c r="AG20" i="10" s="1"/>
  <c r="AF391" i="10"/>
  <c r="AF308" i="10"/>
  <c r="AF259" i="10"/>
  <c r="AF475" i="10"/>
  <c r="AF16" i="10"/>
  <c r="AF273" i="10"/>
  <c r="AF152" i="10"/>
  <c r="AF50" i="10"/>
  <c r="AF84" i="10"/>
  <c r="AG84" i="10" s="1"/>
  <c r="AF515" i="10"/>
  <c r="AF53" i="10"/>
  <c r="AF67" i="10"/>
  <c r="AF103" i="10"/>
  <c r="AF274" i="10"/>
  <c r="AF499" i="10"/>
  <c r="AF267" i="10"/>
  <c r="AF374" i="10"/>
  <c r="AF343" i="10"/>
  <c r="AG343" i="10" s="1"/>
  <c r="AF72" i="10"/>
  <c r="AF285" i="10"/>
  <c r="AF281" i="10"/>
  <c r="AF248" i="10"/>
  <c r="AF517" i="10"/>
  <c r="AF437" i="10"/>
  <c r="AF49" i="10"/>
  <c r="AF383" i="10"/>
  <c r="AF346" i="10"/>
  <c r="AG346" i="10" s="1"/>
  <c r="AF96" i="10"/>
  <c r="AF80" i="10"/>
  <c r="AF379" i="10"/>
  <c r="AF347" i="10"/>
  <c r="AF223" i="10"/>
  <c r="AF116" i="10"/>
  <c r="AF250" i="10"/>
  <c r="AF88" i="10"/>
  <c r="AF22" i="10"/>
  <c r="AG22" i="10" s="1"/>
  <c r="AF129" i="10"/>
  <c r="AF327" i="10"/>
  <c r="AF262" i="10"/>
  <c r="AF408" i="10"/>
  <c r="AF418" i="10"/>
  <c r="AF153" i="10"/>
  <c r="AF385" i="10"/>
  <c r="AF390" i="10"/>
  <c r="AF42" i="10"/>
  <c r="AF115" i="10"/>
  <c r="AF392" i="10"/>
  <c r="AF70" i="10"/>
  <c r="AF114" i="10"/>
  <c r="AF359" i="10"/>
  <c r="AF541" i="10"/>
  <c r="AF400" i="10"/>
  <c r="AF128" i="10"/>
  <c r="AF246" i="10"/>
  <c r="AF187" i="10"/>
  <c r="AF287" i="10"/>
  <c r="AF69" i="10"/>
  <c r="AF284" i="10"/>
  <c r="AF372" i="10"/>
  <c r="AF160" i="10"/>
  <c r="AF417" i="10"/>
  <c r="AF474" i="10"/>
  <c r="AF234" i="10"/>
  <c r="T400" i="10"/>
  <c r="U400" i="10" s="1"/>
  <c r="T57" i="10"/>
  <c r="U57" i="10" s="1"/>
  <c r="AC438" i="10"/>
  <c r="AD438" i="10" s="1"/>
  <c r="T147" i="10"/>
  <c r="U147" i="10" s="1"/>
  <c r="T280" i="10"/>
  <c r="U280" i="10" s="1"/>
  <c r="AC375" i="10"/>
  <c r="AD375" i="10" s="1"/>
  <c r="AF235" i="10"/>
  <c r="AC388" i="10"/>
  <c r="AD388" i="10" s="1"/>
  <c r="T72" i="10"/>
  <c r="U72" i="10" s="1"/>
  <c r="W81" i="10"/>
  <c r="W210" i="10"/>
  <c r="AC390" i="10"/>
  <c r="AD390" i="10" s="1"/>
  <c r="AF348" i="10"/>
  <c r="Z9" i="10"/>
  <c r="AA9" i="10" s="1"/>
  <c r="Z185" i="10"/>
  <c r="AA185" i="10" s="1"/>
  <c r="Z19" i="10"/>
  <c r="AA19" i="10" s="1"/>
  <c r="Z317" i="10"/>
  <c r="AA317" i="10" s="1"/>
  <c r="Z492" i="10"/>
  <c r="AA492" i="10" s="1"/>
  <c r="Z450" i="10"/>
  <c r="AA450" i="10" s="1"/>
  <c r="Z411" i="10"/>
  <c r="AA411" i="10" s="1"/>
  <c r="Z236" i="10"/>
  <c r="AA236" i="10" s="1"/>
  <c r="Z373" i="10"/>
  <c r="AA373" i="10" s="1"/>
  <c r="Z266" i="10"/>
  <c r="AA266" i="10" s="1"/>
  <c r="Z208" i="10"/>
  <c r="AA208" i="10" s="1"/>
  <c r="Z158" i="10"/>
  <c r="AA158" i="10" s="1"/>
  <c r="Z340" i="10"/>
  <c r="AA340" i="10" s="1"/>
  <c r="Z391" i="10"/>
  <c r="AA391" i="10" s="1"/>
  <c r="Z488" i="10"/>
  <c r="AA488" i="10" s="1"/>
  <c r="Z421" i="10"/>
  <c r="AA421" i="10" s="1"/>
  <c r="Z313" i="10"/>
  <c r="AA313" i="10" s="1"/>
  <c r="Z189" i="10"/>
  <c r="AA189" i="10" s="1"/>
  <c r="Z325" i="10"/>
  <c r="AA325" i="10" s="1"/>
  <c r="Z107" i="10"/>
  <c r="AA107" i="10" s="1"/>
  <c r="Z281" i="10"/>
  <c r="AA281" i="10" s="1"/>
  <c r="Z368" i="10"/>
  <c r="AA368" i="10" s="1"/>
  <c r="Z56" i="10"/>
  <c r="AA56" i="10" s="1"/>
  <c r="Z536" i="10"/>
  <c r="AA536" i="10" s="1"/>
  <c r="Z430" i="10"/>
  <c r="AA430" i="10" s="1"/>
  <c r="Z194" i="10"/>
  <c r="AA194" i="10" s="1"/>
  <c r="Z261" i="10"/>
  <c r="AA261" i="10" s="1"/>
  <c r="Z149" i="10"/>
  <c r="AA149" i="10" s="1"/>
  <c r="Z223" i="10"/>
  <c r="AA223" i="10" s="1"/>
  <c r="Z278" i="10"/>
  <c r="AA278" i="10" s="1"/>
  <c r="Z519" i="10"/>
  <c r="AA519" i="10" s="1"/>
  <c r="Z200" i="10"/>
  <c r="AA200" i="10" s="1"/>
  <c r="Z364" i="10"/>
  <c r="AA364" i="10" s="1"/>
  <c r="Z118" i="10"/>
  <c r="AA118" i="10" s="1"/>
  <c r="Z84" i="10"/>
  <c r="AA84" i="10" s="1"/>
  <c r="Z64" i="10"/>
  <c r="AA64" i="10" s="1"/>
  <c r="Z527" i="10"/>
  <c r="AA527" i="10" s="1"/>
  <c r="Z481" i="10"/>
  <c r="AA481" i="10" s="1"/>
  <c r="Z69" i="10"/>
  <c r="AA69" i="10" s="1"/>
  <c r="Z31" i="10"/>
  <c r="AA31" i="10" s="1"/>
  <c r="Z66" i="10"/>
  <c r="AA66" i="10" s="1"/>
  <c r="Z50" i="10"/>
  <c r="AA50" i="10" s="1"/>
  <c r="Z34" i="10"/>
  <c r="AA34" i="10" s="1"/>
  <c r="Z231" i="10"/>
  <c r="AA231" i="10" s="1"/>
  <c r="Z403" i="10"/>
  <c r="AA403" i="10" s="1"/>
  <c r="T236" i="10"/>
  <c r="U236" i="10" s="1"/>
  <c r="T186" i="10"/>
  <c r="U186" i="10" s="1"/>
  <c r="W101" i="10"/>
  <c r="T59" i="10"/>
  <c r="U59" i="10" s="1"/>
  <c r="W531" i="10"/>
  <c r="AC485" i="10"/>
  <c r="AD485" i="10" s="1"/>
  <c r="AC292" i="10"/>
  <c r="AD292" i="10" s="1"/>
  <c r="AF165" i="10"/>
  <c r="T365" i="10"/>
  <c r="U365" i="10" s="1"/>
  <c r="AC488" i="10"/>
  <c r="AD488" i="10" s="1"/>
  <c r="T416" i="10"/>
  <c r="U416" i="10" s="1"/>
  <c r="T527" i="10"/>
  <c r="U527" i="10" s="1"/>
  <c r="W278" i="10"/>
  <c r="AF106" i="10"/>
  <c r="T492" i="10"/>
  <c r="U492" i="10" s="1"/>
  <c r="T434" i="10"/>
  <c r="U434" i="10" s="1"/>
  <c r="AC32" i="10"/>
  <c r="AD32" i="10" s="1"/>
  <c r="AC119" i="10"/>
  <c r="AD119" i="10" s="1"/>
  <c r="W504" i="10"/>
  <c r="AF485" i="10"/>
  <c r="T116" i="10"/>
  <c r="U116" i="10" s="1"/>
  <c r="W258" i="10"/>
  <c r="W138" i="10"/>
  <c r="X138" i="10" s="1"/>
  <c r="AC394" i="10"/>
  <c r="AD394" i="10" s="1"/>
  <c r="T245" i="10"/>
  <c r="U245" i="10" s="1"/>
  <c r="T261" i="10"/>
  <c r="U261" i="10" s="1"/>
  <c r="T302" i="10"/>
  <c r="U302" i="10" s="1"/>
  <c r="W435" i="10"/>
  <c r="AC430" i="10"/>
  <c r="AD430" i="10" s="1"/>
  <c r="AC43" i="10"/>
  <c r="AD43" i="10" s="1"/>
  <c r="W412" i="10"/>
  <c r="W515" i="10"/>
  <c r="AC80" i="10"/>
  <c r="AD80" i="10" s="1"/>
  <c r="AF441" i="10"/>
  <c r="T199" i="10"/>
  <c r="U199" i="10" s="1"/>
  <c r="AC372" i="10"/>
  <c r="AD372" i="10" s="1"/>
  <c r="AF470" i="10"/>
  <c r="AF316" i="10"/>
  <c r="AG316" i="10" s="1"/>
  <c r="AC81" i="10"/>
  <c r="AD81" i="10" s="1"/>
  <c r="W374" i="10"/>
  <c r="T209" i="10"/>
  <c r="U209" i="10" s="1"/>
  <c r="AF212" i="10"/>
  <c r="AC518" i="10"/>
  <c r="AD518" i="10" s="1"/>
  <c r="AC302" i="10"/>
  <c r="AD302" i="10" s="1"/>
  <c r="W530" i="10"/>
  <c r="W59" i="10"/>
  <c r="AF140" i="10"/>
  <c r="W417" i="10"/>
  <c r="AC320" i="10"/>
  <c r="AD320" i="10" s="1"/>
  <c r="W453" i="10"/>
  <c r="AC63" i="10"/>
  <c r="AD63" i="10" s="1"/>
  <c r="AF261" i="10"/>
  <c r="AC537" i="10"/>
  <c r="AD537" i="10" s="1"/>
  <c r="AC529" i="10"/>
  <c r="AD529" i="10" s="1"/>
  <c r="AF520" i="10"/>
  <c r="T367" i="10"/>
  <c r="U367" i="10" s="1"/>
  <c r="T96" i="10"/>
  <c r="U96" i="10" s="1"/>
  <c r="T175" i="10"/>
  <c r="U175" i="10" s="1"/>
  <c r="W22" i="10"/>
  <c r="X22" i="10" s="1"/>
  <c r="AC250" i="10"/>
  <c r="AD250" i="10" s="1"/>
  <c r="AC352" i="10"/>
  <c r="AD352" i="10" s="1"/>
  <c r="AC400" i="10"/>
  <c r="AD400" i="10" s="1"/>
  <c r="T355" i="10"/>
  <c r="U355" i="10" s="1"/>
  <c r="AF460" i="10"/>
  <c r="T184" i="10"/>
  <c r="U184" i="10" s="1"/>
  <c r="AC398" i="10"/>
  <c r="AD398" i="10" s="1"/>
  <c r="W276" i="10"/>
  <c r="AF204" i="10"/>
  <c r="AF169" i="10"/>
  <c r="W275" i="10"/>
  <c r="AC502" i="10"/>
  <c r="AD502" i="10" s="1"/>
  <c r="W391" i="10"/>
  <c r="W352" i="10"/>
  <c r="AC134" i="10"/>
  <c r="AD134" i="10" s="1"/>
  <c r="AF459" i="10"/>
  <c r="AC443" i="10"/>
  <c r="AD443" i="10" s="1"/>
  <c r="T393" i="10"/>
  <c r="U393" i="10" s="1"/>
  <c r="W74" i="10"/>
  <c r="T519" i="10"/>
  <c r="U519" i="10" s="1"/>
  <c r="AF28" i="10"/>
  <c r="AF397" i="10"/>
  <c r="AF442" i="10"/>
  <c r="AF434" i="10"/>
  <c r="AF81" i="10"/>
  <c r="AF329" i="10"/>
  <c r="AF505" i="10"/>
  <c r="AF498" i="10"/>
  <c r="AF172" i="10"/>
  <c r="AF213" i="10"/>
  <c r="AG213" i="10" s="1"/>
  <c r="AF268" i="10"/>
  <c r="AF142" i="10"/>
  <c r="AG142" i="10" s="1"/>
  <c r="AF112" i="10"/>
  <c r="AF93" i="10"/>
  <c r="AG93" i="10" s="1"/>
  <c r="AF233" i="10"/>
  <c r="AF451" i="10"/>
  <c r="AF254" i="10"/>
  <c r="AF381" i="10"/>
  <c r="AF26" i="10"/>
  <c r="AF97" i="10"/>
  <c r="AF263" i="10"/>
  <c r="AC459" i="10"/>
  <c r="AD459" i="10" s="1"/>
  <c r="T85" i="10"/>
  <c r="U85" i="10" s="1"/>
  <c r="T476" i="10"/>
  <c r="U476" i="10" s="1"/>
  <c r="T502" i="10"/>
  <c r="U502" i="10" s="1"/>
  <c r="T216" i="10"/>
  <c r="U216" i="10" s="1"/>
  <c r="T84" i="10"/>
  <c r="U84" i="10" s="1"/>
  <c r="T474" i="10"/>
  <c r="U474" i="10" s="1"/>
  <c r="T292" i="10"/>
  <c r="U292" i="10" s="1"/>
  <c r="T482" i="10"/>
  <c r="U482" i="10" s="1"/>
  <c r="T298" i="10"/>
  <c r="U298" i="10" s="1"/>
  <c r="T190" i="10"/>
  <c r="U190" i="10" s="1"/>
  <c r="T272" i="10"/>
  <c r="U272" i="10" s="1"/>
  <c r="T312" i="10"/>
  <c r="U312" i="10" s="1"/>
  <c r="T121" i="10"/>
  <c r="U121" i="10" s="1"/>
  <c r="T403" i="10"/>
  <c r="U403" i="10" s="1"/>
  <c r="T525" i="10"/>
  <c r="U525" i="10" s="1"/>
  <c r="T374" i="10"/>
  <c r="U374" i="10" s="1"/>
  <c r="T244" i="10"/>
  <c r="U244" i="10" s="1"/>
  <c r="T124" i="10"/>
  <c r="U124" i="10" s="1"/>
  <c r="T246" i="10"/>
  <c r="U246" i="10" s="1"/>
  <c r="T8" i="10"/>
  <c r="U8" i="10" s="1"/>
  <c r="T313" i="10"/>
  <c r="U313" i="10" s="1"/>
  <c r="T369" i="10"/>
  <c r="U369" i="10" s="1"/>
  <c r="T371" i="10"/>
  <c r="U371" i="10" s="1"/>
  <c r="T366" i="10"/>
  <c r="U366" i="10" s="1"/>
  <c r="T467" i="10"/>
  <c r="U467" i="10" s="1"/>
  <c r="T80" i="10"/>
  <c r="U80" i="10" s="1"/>
  <c r="T308" i="10"/>
  <c r="U308" i="10" s="1"/>
  <c r="T546" i="10"/>
  <c r="U546" i="10" s="1"/>
  <c r="T351" i="10"/>
  <c r="U351" i="10" s="1"/>
  <c r="T258" i="10"/>
  <c r="U258" i="10" s="1"/>
  <c r="T304" i="10"/>
  <c r="U304" i="10" s="1"/>
  <c r="T69" i="10"/>
  <c r="U69" i="10" s="1"/>
  <c r="T282" i="10"/>
  <c r="U282" i="10" s="1"/>
  <c r="T138" i="10"/>
  <c r="U138" i="10" s="1"/>
  <c r="T462" i="10"/>
  <c r="U462" i="10" s="1"/>
  <c r="T469" i="10"/>
  <c r="U469" i="10" s="1"/>
  <c r="T544" i="10"/>
  <c r="U544" i="10" s="1"/>
  <c r="T468" i="10"/>
  <c r="U468" i="10" s="1"/>
  <c r="T447" i="10"/>
  <c r="U447" i="10" s="1"/>
  <c r="T287" i="10"/>
  <c r="U287" i="10" s="1"/>
  <c r="T268" i="10"/>
  <c r="U268" i="10" s="1"/>
  <c r="T201" i="10"/>
  <c r="U201" i="10" s="1"/>
  <c r="T43" i="10"/>
  <c r="U43" i="10" s="1"/>
  <c r="T362" i="10"/>
  <c r="U362" i="10" s="1"/>
  <c r="T7" i="10"/>
  <c r="U7" i="10" s="1"/>
  <c r="T22" i="10"/>
  <c r="U22" i="10" s="1"/>
  <c r="T343" i="10"/>
  <c r="U343" i="10" s="1"/>
  <c r="T320" i="10"/>
  <c r="U320" i="10" s="1"/>
  <c r="T441" i="10"/>
  <c r="U441" i="10" s="1"/>
  <c r="T318" i="10"/>
  <c r="U318" i="10" s="1"/>
  <c r="T196" i="10"/>
  <c r="U196" i="10" s="1"/>
  <c r="T110" i="10"/>
  <c r="U110" i="10" s="1"/>
  <c r="T326" i="10"/>
  <c r="U326" i="10" s="1"/>
  <c r="T109" i="10"/>
  <c r="U109" i="10" s="1"/>
  <c r="T223" i="10"/>
  <c r="U223" i="10" s="1"/>
  <c r="T55" i="10"/>
  <c r="U55" i="10" s="1"/>
  <c r="T207" i="10"/>
  <c r="U207" i="10" s="1"/>
  <c r="T427" i="10"/>
  <c r="U427" i="10" s="1"/>
  <c r="T386" i="10"/>
  <c r="U386" i="10" s="1"/>
  <c r="T380" i="10"/>
  <c r="U380" i="10" s="1"/>
  <c r="T507" i="10"/>
  <c r="U507" i="10" s="1"/>
  <c r="T104" i="10"/>
  <c r="U104" i="10" s="1"/>
  <c r="T158" i="10"/>
  <c r="U158" i="10" s="1"/>
  <c r="T256" i="10"/>
  <c r="U256" i="10" s="1"/>
  <c r="T144" i="10"/>
  <c r="U144" i="10" s="1"/>
  <c r="T530" i="10"/>
  <c r="U530" i="10" s="1"/>
  <c r="T335" i="10"/>
  <c r="U335" i="10" s="1"/>
  <c r="T309" i="10"/>
  <c r="U309" i="10" s="1"/>
  <c r="T29" i="10"/>
  <c r="U29" i="10" s="1"/>
  <c r="T166" i="10"/>
  <c r="U166" i="10" s="1"/>
  <c r="T170" i="10"/>
  <c r="U170" i="10" s="1"/>
  <c r="T192" i="10"/>
  <c r="U192" i="10" s="1"/>
  <c r="T466" i="10"/>
  <c r="U466" i="10" s="1"/>
  <c r="T305" i="10"/>
  <c r="U305" i="10" s="1"/>
  <c r="T47" i="10"/>
  <c r="U47" i="10" s="1"/>
  <c r="T91" i="10"/>
  <c r="U91" i="10" s="1"/>
  <c r="T503" i="10"/>
  <c r="U503" i="10" s="1"/>
  <c r="T220" i="10"/>
  <c r="U220" i="10" s="1"/>
  <c r="T193" i="10"/>
  <c r="U193" i="10" s="1"/>
  <c r="T163" i="10"/>
  <c r="U163" i="10" s="1"/>
  <c r="T90" i="10"/>
  <c r="U90" i="10" s="1"/>
  <c r="T32" i="10"/>
  <c r="U32" i="10" s="1"/>
  <c r="T327" i="10"/>
  <c r="U327" i="10" s="1"/>
  <c r="T396" i="10"/>
  <c r="U396" i="10" s="1"/>
  <c r="T486" i="10"/>
  <c r="U486" i="10" s="1"/>
  <c r="T251" i="10"/>
  <c r="U251" i="10" s="1"/>
  <c r="T281" i="10"/>
  <c r="U281" i="10" s="1"/>
  <c r="T521" i="10"/>
  <c r="U521" i="10" s="1"/>
  <c r="T65" i="10"/>
  <c r="U65" i="10" s="1"/>
  <c r="T205" i="10"/>
  <c r="U205" i="10" s="1"/>
  <c r="T404" i="10"/>
  <c r="U404" i="10" s="1"/>
  <c r="T48" i="10"/>
  <c r="U48" i="10" s="1"/>
  <c r="T472" i="10"/>
  <c r="U472" i="10" s="1"/>
  <c r="T428" i="10"/>
  <c r="U428" i="10" s="1"/>
  <c r="T390" i="10"/>
  <c r="U390" i="10" s="1"/>
  <c r="T368" i="10"/>
  <c r="U368" i="10" s="1"/>
  <c r="T237" i="10"/>
  <c r="U237" i="10" s="1"/>
  <c r="T150" i="10"/>
  <c r="U150" i="10" s="1"/>
  <c r="T411" i="10"/>
  <c r="U411" i="10" s="1"/>
  <c r="T435" i="10"/>
  <c r="U435" i="10" s="1"/>
  <c r="T410" i="10"/>
  <c r="U410" i="10" s="1"/>
  <c r="T475" i="10"/>
  <c r="U475" i="10" s="1"/>
  <c r="T265" i="10"/>
  <c r="U265" i="10" s="1"/>
  <c r="T153" i="10"/>
  <c r="U153" i="10" s="1"/>
  <c r="T322" i="10"/>
  <c r="U322" i="10" s="1"/>
  <c r="T460" i="10"/>
  <c r="U460" i="10" s="1"/>
  <c r="T353" i="10"/>
  <c r="U353" i="10" s="1"/>
  <c r="T381" i="10"/>
  <c r="U381" i="10" s="1"/>
  <c r="T74" i="10"/>
  <c r="U74" i="10" s="1"/>
  <c r="T60" i="10"/>
  <c r="U60" i="10" s="1"/>
  <c r="T56" i="10"/>
  <c r="U56" i="10" s="1"/>
  <c r="T6" i="10"/>
  <c r="U6" i="10" s="1"/>
  <c r="T206" i="10"/>
  <c r="U206" i="10" s="1"/>
  <c r="T264" i="10"/>
  <c r="U264" i="10" s="1"/>
  <c r="T68" i="10"/>
  <c r="U68" i="10" s="1"/>
  <c r="T361" i="10"/>
  <c r="U361" i="10" s="1"/>
  <c r="T391" i="10"/>
  <c r="U391" i="10" s="1"/>
  <c r="T433" i="10"/>
  <c r="U433" i="10" s="1"/>
  <c r="T303" i="10"/>
  <c r="U303" i="10" s="1"/>
  <c r="T329" i="10"/>
  <c r="U329" i="10" s="1"/>
  <c r="T452" i="10"/>
  <c r="U452" i="10" s="1"/>
  <c r="T341" i="10"/>
  <c r="U341" i="10" s="1"/>
  <c r="T424" i="10"/>
  <c r="U424" i="10" s="1"/>
  <c r="T165" i="10"/>
  <c r="U165" i="10" s="1"/>
  <c r="T241" i="10"/>
  <c r="U241" i="10" s="1"/>
  <c r="T297" i="10"/>
  <c r="U297" i="10" s="1"/>
  <c r="T266" i="10"/>
  <c r="U266" i="10" s="1"/>
  <c r="T217" i="10"/>
  <c r="U217" i="10" s="1"/>
  <c r="T333" i="10"/>
  <c r="U333" i="10" s="1"/>
  <c r="T376" i="10"/>
  <c r="U376" i="10" s="1"/>
  <c r="T242" i="10"/>
  <c r="U242" i="10" s="1"/>
  <c r="T19" i="10"/>
  <c r="U19" i="10" s="1"/>
  <c r="T13" i="10"/>
  <c r="U13" i="10" s="1"/>
  <c r="T17" i="10"/>
  <c r="U17" i="10" s="1"/>
  <c r="T415" i="10"/>
  <c r="U415" i="10" s="1"/>
  <c r="T484" i="10"/>
  <c r="U484" i="10" s="1"/>
  <c r="T520" i="10"/>
  <c r="U520" i="10" s="1"/>
  <c r="T511" i="10"/>
  <c r="U511" i="10" s="1"/>
  <c r="T154" i="10"/>
  <c r="U154" i="10" s="1"/>
  <c r="T188" i="10"/>
  <c r="U188" i="10" s="1"/>
  <c r="T370" i="10"/>
  <c r="U370" i="10" s="1"/>
  <c r="T99" i="10"/>
  <c r="U99" i="10" s="1"/>
  <c r="T180" i="10"/>
  <c r="U180" i="10" s="1"/>
  <c r="T499" i="10"/>
  <c r="U499" i="10" s="1"/>
  <c r="T395" i="10"/>
  <c r="U395" i="10" s="1"/>
  <c r="T93" i="10"/>
  <c r="U93" i="10" s="1"/>
  <c r="T436" i="10"/>
  <c r="U436" i="10" s="1"/>
  <c r="T531" i="10"/>
  <c r="U531" i="10" s="1"/>
  <c r="T53" i="10"/>
  <c r="U53" i="10" s="1"/>
  <c r="T534" i="10"/>
  <c r="U534" i="10" s="1"/>
  <c r="T501" i="10"/>
  <c r="U501" i="10" s="1"/>
  <c r="T284" i="10"/>
  <c r="U284" i="10" s="1"/>
  <c r="T516" i="10"/>
  <c r="U516" i="10" s="1"/>
  <c r="T89" i="10"/>
  <c r="U89" i="10" s="1"/>
  <c r="T118" i="10"/>
  <c r="U118" i="10" s="1"/>
  <c r="T123" i="10"/>
  <c r="U123" i="10" s="1"/>
  <c r="T243" i="10"/>
  <c r="U243" i="10" s="1"/>
  <c r="T342" i="10"/>
  <c r="U342" i="10" s="1"/>
  <c r="T20" i="10"/>
  <c r="U20" i="10" s="1"/>
  <c r="T214" i="10"/>
  <c r="U214" i="10" s="1"/>
  <c r="T151" i="10"/>
  <c r="U151" i="10" s="1"/>
  <c r="T231" i="10"/>
  <c r="U231" i="10" s="1"/>
  <c r="T136" i="10"/>
  <c r="U136" i="10" s="1"/>
  <c r="T129" i="10"/>
  <c r="U129" i="10" s="1"/>
  <c r="T50" i="10"/>
  <c r="U50" i="10" s="1"/>
  <c r="T529" i="10"/>
  <c r="U529" i="10" s="1"/>
  <c r="T536" i="10"/>
  <c r="U536" i="10" s="1"/>
  <c r="T334" i="10"/>
  <c r="U334" i="10" s="1"/>
  <c r="T513" i="10"/>
  <c r="U513" i="10" s="1"/>
  <c r="T200" i="10"/>
  <c r="U200" i="10" s="1"/>
  <c r="T21" i="10"/>
  <c r="U21" i="10" s="1"/>
  <c r="T156" i="10"/>
  <c r="U156" i="10" s="1"/>
  <c r="T331" i="10"/>
  <c r="U331" i="10" s="1"/>
  <c r="T235" i="10"/>
  <c r="U235" i="10" s="1"/>
  <c r="T202" i="10"/>
  <c r="U202" i="10" s="1"/>
  <c r="T107" i="10"/>
  <c r="U107" i="10" s="1"/>
  <c r="T62" i="10"/>
  <c r="U62" i="10" s="1"/>
  <c r="T500" i="10"/>
  <c r="U500" i="10" s="1"/>
  <c r="T131" i="10"/>
  <c r="U131" i="10" s="1"/>
  <c r="T356" i="10"/>
  <c r="U356" i="10" s="1"/>
  <c r="T357" i="10"/>
  <c r="U357" i="10" s="1"/>
  <c r="T176" i="10"/>
  <c r="U176" i="10" s="1"/>
  <c r="T425" i="10"/>
  <c r="U425" i="10" s="1"/>
  <c r="T352" i="10"/>
  <c r="U352" i="10" s="1"/>
  <c r="T49" i="10"/>
  <c r="U49" i="10" s="1"/>
  <c r="T137" i="10"/>
  <c r="U137" i="10" s="1"/>
  <c r="T473" i="10"/>
  <c r="U473" i="10" s="1"/>
  <c r="T439" i="10"/>
  <c r="U439" i="10" s="1"/>
  <c r="T161" i="10"/>
  <c r="U161" i="10" s="1"/>
  <c r="T301" i="10"/>
  <c r="U301" i="10" s="1"/>
  <c r="T532" i="10"/>
  <c r="U532" i="10" s="1"/>
  <c r="T346" i="10"/>
  <c r="U346" i="10" s="1"/>
  <c r="T377" i="10"/>
  <c r="U377" i="10" s="1"/>
  <c r="T420" i="10"/>
  <c r="U420" i="10" s="1"/>
  <c r="T259" i="10"/>
  <c r="U259" i="10" s="1"/>
  <c r="T545" i="10"/>
  <c r="U545" i="10" s="1"/>
  <c r="T4" i="10"/>
  <c r="U4" i="10" s="1"/>
  <c r="T444" i="10"/>
  <c r="U444" i="10" s="1"/>
  <c r="T431" i="10"/>
  <c r="U431" i="10" s="1"/>
  <c r="T504" i="10"/>
  <c r="U504" i="10" s="1"/>
  <c r="T213" i="10"/>
  <c r="U213" i="10" s="1"/>
  <c r="T417" i="10"/>
  <c r="U417" i="10" s="1"/>
  <c r="T232" i="10"/>
  <c r="U232" i="10" s="1"/>
  <c r="T275" i="10"/>
  <c r="U275" i="10" s="1"/>
  <c r="T61" i="10"/>
  <c r="U61" i="10" s="1"/>
  <c r="T78" i="10"/>
  <c r="U78" i="10" s="1"/>
  <c r="T405" i="10"/>
  <c r="U405" i="10" s="1"/>
  <c r="T526" i="10"/>
  <c r="U526" i="10" s="1"/>
  <c r="T418" i="10"/>
  <c r="U418" i="10" s="1"/>
  <c r="T328" i="10"/>
  <c r="U328" i="10" s="1"/>
  <c r="T269" i="10"/>
  <c r="U269" i="10" s="1"/>
  <c r="T453" i="10"/>
  <c r="U453" i="10" s="1"/>
  <c r="T477" i="10"/>
  <c r="U477" i="10" s="1"/>
  <c r="T419" i="10"/>
  <c r="U419" i="10" s="1"/>
  <c r="T423" i="10"/>
  <c r="U423" i="10" s="1"/>
  <c r="T288" i="10"/>
  <c r="U288" i="10" s="1"/>
  <c r="T38" i="10"/>
  <c r="U38" i="10" s="1"/>
  <c r="T140" i="10"/>
  <c r="U140" i="10" s="1"/>
  <c r="AC78" i="10"/>
  <c r="AD78" i="10" s="1"/>
  <c r="T464" i="10"/>
  <c r="U464" i="10" s="1"/>
  <c r="AC322" i="10"/>
  <c r="AD322" i="10" s="1"/>
  <c r="AC289" i="10"/>
  <c r="AD289" i="10" s="1"/>
  <c r="T413" i="10"/>
  <c r="U413" i="10" s="1"/>
  <c r="T179" i="10"/>
  <c r="U179" i="10" s="1"/>
  <c r="Z535" i="10"/>
  <c r="AA535" i="10" s="1"/>
  <c r="Z228" i="10"/>
  <c r="AA228" i="10" s="1"/>
  <c r="Z532" i="10"/>
  <c r="AA532" i="10" s="1"/>
  <c r="Z218" i="10"/>
  <c r="AA218" i="10" s="1"/>
  <c r="Z172" i="10"/>
  <c r="AA172" i="10" s="1"/>
  <c r="Z104" i="10"/>
  <c r="AA104" i="10" s="1"/>
  <c r="Z260" i="10"/>
  <c r="AA260" i="10" s="1"/>
  <c r="Z482" i="10"/>
  <c r="AA482" i="10" s="1"/>
  <c r="Z274" i="10"/>
  <c r="AA274" i="10" s="1"/>
  <c r="Z510" i="10"/>
  <c r="AA510" i="10" s="1"/>
  <c r="Z240" i="10"/>
  <c r="AA240" i="10" s="1"/>
  <c r="Z280" i="10"/>
  <c r="AA280" i="10" s="1"/>
  <c r="Z146" i="10"/>
  <c r="AA146" i="10" s="1"/>
  <c r="Z377" i="10"/>
  <c r="AA377" i="10" s="1"/>
  <c r="Z246" i="10"/>
  <c r="AA246" i="10" s="1"/>
  <c r="Z374" i="10"/>
  <c r="AA374" i="10" s="1"/>
  <c r="Z85" i="10"/>
  <c r="AA85" i="10" s="1"/>
  <c r="Z494" i="10"/>
  <c r="AA494" i="10" s="1"/>
  <c r="Z441" i="10"/>
  <c r="AA441" i="10" s="1"/>
  <c r="Z215" i="10"/>
  <c r="AA215" i="10" s="1"/>
  <c r="Z370" i="10"/>
  <c r="AA370" i="10" s="1"/>
  <c r="Z356" i="10"/>
  <c r="AA356" i="10" s="1"/>
  <c r="Z479" i="10"/>
  <c r="AA479" i="10" s="1"/>
  <c r="Z48" i="10"/>
  <c r="AA48" i="10" s="1"/>
  <c r="Z435" i="10"/>
  <c r="AA435" i="10" s="1"/>
  <c r="Z13" i="10"/>
  <c r="AA13" i="10" s="1"/>
  <c r="Z43" i="10"/>
  <c r="AA43" i="10" s="1"/>
  <c r="Z54" i="10"/>
  <c r="AA54" i="10" s="1"/>
  <c r="Z426" i="10"/>
  <c r="AA426" i="10" s="1"/>
  <c r="Z458" i="10"/>
  <c r="AA458" i="10" s="1"/>
  <c r="Z188" i="10"/>
  <c r="AA188" i="10" s="1"/>
  <c r="Z305" i="10"/>
  <c r="AA305" i="10" s="1"/>
  <c r="Z521" i="10"/>
  <c r="AA521" i="10" s="1"/>
  <c r="Z289" i="10"/>
  <c r="AA289" i="10" s="1"/>
  <c r="Z413" i="10"/>
  <c r="AA413" i="10" s="1"/>
  <c r="Z242" i="10"/>
  <c r="AA242" i="10" s="1"/>
  <c r="Z352" i="10"/>
  <c r="AA352" i="10" s="1"/>
  <c r="Z196" i="10"/>
  <c r="AA196" i="10" s="1"/>
  <c r="Z328" i="10"/>
  <c r="AA328" i="10" s="1"/>
  <c r="Z46" i="10"/>
  <c r="AA46" i="10" s="1"/>
  <c r="Z38" i="10"/>
  <c r="AA38" i="10" s="1"/>
  <c r="Z232" i="10"/>
  <c r="AA232" i="10" s="1"/>
  <c r="Z475" i="10"/>
  <c r="AA475" i="10" s="1"/>
  <c r="Z360" i="10"/>
  <c r="AA360" i="10" s="1"/>
  <c r="Z7" i="10"/>
  <c r="AA7" i="10" s="1"/>
  <c r="AF132" i="10"/>
  <c r="W247" i="10"/>
  <c r="AF279" i="10"/>
  <c r="AC21" i="10"/>
  <c r="AD21" i="10" s="1"/>
  <c r="AC313" i="10"/>
  <c r="AD313" i="10" s="1"/>
  <c r="T542" i="10"/>
  <c r="U542" i="10" s="1"/>
  <c r="W281" i="10"/>
  <c r="T41" i="10"/>
  <c r="U41" i="10" s="1"/>
  <c r="W436" i="10"/>
  <c r="T470" i="10"/>
  <c r="U470" i="10" s="1"/>
  <c r="AC297" i="10"/>
  <c r="AD297" i="10" s="1"/>
  <c r="W226" i="10"/>
  <c r="AC104" i="10"/>
  <c r="AD104" i="10" s="1"/>
  <c r="W285" i="10"/>
  <c r="W330" i="10"/>
  <c r="AC261" i="10"/>
  <c r="AD261" i="10" s="1"/>
  <c r="AF25" i="10"/>
  <c r="AC120" i="10"/>
  <c r="AD120" i="10" s="1"/>
  <c r="T286" i="10"/>
  <c r="U286" i="10" s="1"/>
  <c r="AC195" i="10"/>
  <c r="AD195" i="10" s="1"/>
  <c r="W524" i="10"/>
  <c r="T187" i="10"/>
  <c r="U187" i="10" s="1"/>
  <c r="AC161" i="10"/>
  <c r="AD161" i="10" s="1"/>
  <c r="T181" i="10"/>
  <c r="U181" i="10" s="1"/>
  <c r="W64" i="10"/>
  <c r="W444" i="10"/>
  <c r="T12" i="10"/>
  <c r="U12" i="10" s="1"/>
  <c r="W492" i="10"/>
  <c r="T267" i="10"/>
  <c r="U267" i="10" s="1"/>
  <c r="AC188" i="10"/>
  <c r="AD188" i="10" s="1"/>
  <c r="W279" i="10"/>
  <c r="T15" i="10"/>
  <c r="U15" i="10" s="1"/>
  <c r="AC174" i="10"/>
  <c r="AD174" i="10" s="1"/>
  <c r="T254" i="10"/>
  <c r="U254" i="10" s="1"/>
  <c r="AC231" i="10"/>
  <c r="AD231" i="10" s="1"/>
  <c r="W335" i="10"/>
  <c r="W389" i="10"/>
  <c r="AC465" i="10"/>
  <c r="AD465" i="10" s="1"/>
  <c r="T373" i="10"/>
  <c r="U373" i="10" s="1"/>
  <c r="W277" i="10"/>
  <c r="W511" i="10"/>
  <c r="T145" i="10"/>
  <c r="U145" i="10" s="1"/>
  <c r="W292" i="10"/>
  <c r="X292" i="10" s="1"/>
  <c r="AC329" i="10"/>
  <c r="AD329" i="10" s="1"/>
  <c r="W413" i="10"/>
  <c r="T112" i="10"/>
  <c r="U112" i="10" s="1"/>
  <c r="AC528" i="10"/>
  <c r="AD528" i="10" s="1"/>
  <c r="T82" i="10"/>
  <c r="U82" i="10" s="1"/>
  <c r="AC498" i="10"/>
  <c r="AD498" i="10" s="1"/>
  <c r="W272" i="10"/>
  <c r="W316" i="10"/>
  <c r="T505" i="10"/>
  <c r="U505" i="10" s="1"/>
  <c r="T314" i="10"/>
  <c r="U314" i="10" s="1"/>
  <c r="W162" i="10"/>
  <c r="AF270" i="10"/>
  <c r="AC334" i="10"/>
  <c r="AD334" i="10" s="1"/>
  <c r="AF378" i="10"/>
  <c r="T273" i="10"/>
  <c r="U273" i="10" s="1"/>
  <c r="AF547" i="10"/>
  <c r="AC482" i="10"/>
  <c r="AD482" i="10" s="1"/>
  <c r="W500" i="10"/>
  <c r="T279" i="10"/>
  <c r="U279" i="10" s="1"/>
  <c r="AC89" i="10"/>
  <c r="AD89" i="10" s="1"/>
  <c r="AC249" i="10"/>
  <c r="AD249" i="10" s="1"/>
  <c r="AC521" i="10"/>
  <c r="AD521" i="10" s="1"/>
  <c r="AC315" i="10"/>
  <c r="AD315" i="10" s="1"/>
  <c r="T321" i="10"/>
  <c r="U321" i="10" s="1"/>
  <c r="AF8" i="10"/>
  <c r="AC52" i="10"/>
  <c r="AD52" i="10" s="1"/>
  <c r="W407" i="10"/>
  <c r="AF196" i="10"/>
  <c r="W245" i="10"/>
  <c r="AC516" i="10"/>
  <c r="AD516" i="10" s="1"/>
  <c r="T51" i="10"/>
  <c r="U51" i="10" s="1"/>
  <c r="W71" i="10"/>
  <c r="W392" i="10"/>
  <c r="W291" i="10"/>
  <c r="W312" i="10"/>
  <c r="AF396" i="10"/>
  <c r="AF183" i="10"/>
  <c r="W484" i="10"/>
  <c r="AF232" i="10"/>
  <c r="AF421" i="10"/>
  <c r="AF320" i="10"/>
  <c r="AF23" i="10"/>
  <c r="AF193" i="10"/>
  <c r="AG193" i="10" s="1"/>
  <c r="AF333" i="10"/>
  <c r="AF77" i="10"/>
  <c r="AG77" i="10" s="1"/>
  <c r="AF208" i="10"/>
  <c r="AF413" i="10"/>
  <c r="AF519" i="10"/>
  <c r="AF205" i="10"/>
  <c r="AF245" i="10"/>
  <c r="AF364" i="10"/>
  <c r="AF225" i="10"/>
  <c r="AF219" i="10"/>
  <c r="AF497" i="10"/>
  <c r="AF325" i="10"/>
  <c r="AF294" i="10"/>
  <c r="AF354" i="10"/>
  <c r="AF79" i="10"/>
  <c r="T39" i="10"/>
  <c r="U39" i="10" s="1"/>
  <c r="W244" i="10"/>
  <c r="W75" i="10"/>
  <c r="W383" i="10"/>
  <c r="AC314" i="10"/>
  <c r="AD314" i="10" s="1"/>
  <c r="W470" i="10"/>
  <c r="AC424" i="10"/>
  <c r="AD424" i="10" s="1"/>
  <c r="T183" i="10"/>
  <c r="U183" i="10" s="1"/>
  <c r="AF78" i="10"/>
  <c r="T111" i="10"/>
  <c r="U111" i="10" s="1"/>
  <c r="AC85" i="10"/>
  <c r="AD85" i="10" s="1"/>
  <c r="T398" i="10"/>
  <c r="U398" i="10" s="1"/>
  <c r="T430" i="10"/>
  <c r="U430" i="10" s="1"/>
  <c r="AF423" i="10"/>
  <c r="AF321" i="10"/>
  <c r="AG321" i="10" s="1"/>
  <c r="Z439" i="10"/>
  <c r="AA439" i="10" s="1"/>
  <c r="Z461" i="10"/>
  <c r="AA461" i="10" s="1"/>
  <c r="Z505" i="10"/>
  <c r="AA505" i="10" s="1"/>
  <c r="Z417" i="10"/>
  <c r="AA417" i="10" s="1"/>
  <c r="Z335" i="10"/>
  <c r="AA335" i="10" s="1"/>
  <c r="Z395" i="10"/>
  <c r="AA395" i="10" s="1"/>
  <c r="Z507" i="10"/>
  <c r="AA507" i="10" s="1"/>
  <c r="Z159" i="10"/>
  <c r="AA159" i="10" s="1"/>
  <c r="Z350" i="10"/>
  <c r="AA350" i="10" s="1"/>
  <c r="Z27" i="10"/>
  <c r="AA27" i="10" s="1"/>
  <c r="Z177" i="10"/>
  <c r="AA177" i="10" s="1"/>
  <c r="Z32" i="10"/>
  <c r="AA32" i="10" s="1"/>
  <c r="Z311" i="10"/>
  <c r="AA311" i="10" s="1"/>
  <c r="Z443" i="10"/>
  <c r="AA443" i="10" s="1"/>
  <c r="Z544" i="10"/>
  <c r="AA544" i="10" s="1"/>
  <c r="Z134" i="10"/>
  <c r="AA134" i="10" s="1"/>
  <c r="Z136" i="10"/>
  <c r="AA136" i="10" s="1"/>
  <c r="Z477" i="10"/>
  <c r="AA477" i="10" s="1"/>
  <c r="Z501" i="10"/>
  <c r="AA501" i="10" s="1"/>
  <c r="Z434" i="10"/>
  <c r="AA434" i="10" s="1"/>
  <c r="Z120" i="10"/>
  <c r="AA120" i="10" s="1"/>
  <c r="Z15" i="10"/>
  <c r="AA15" i="10" s="1"/>
  <c r="Z191" i="10"/>
  <c r="AA191" i="10" s="1"/>
  <c r="Z362" i="10"/>
  <c r="AA362" i="10" s="1"/>
  <c r="Z324" i="10"/>
  <c r="AA324" i="10" s="1"/>
  <c r="Z105" i="10"/>
  <c r="AA105" i="10" s="1"/>
  <c r="Z496" i="10"/>
  <c r="AA496" i="10" s="1"/>
  <c r="Z99" i="10"/>
  <c r="AA99" i="10" s="1"/>
  <c r="Z10" i="10"/>
  <c r="AA10" i="10" s="1"/>
  <c r="Z357" i="10"/>
  <c r="AA357" i="10" s="1"/>
  <c r="Z457" i="10"/>
  <c r="AA457" i="10" s="1"/>
  <c r="Z52" i="10"/>
  <c r="AA52" i="10" s="1"/>
  <c r="Z126" i="10"/>
  <c r="AA126" i="10" s="1"/>
  <c r="Z33" i="10"/>
  <c r="AA33" i="10" s="1"/>
  <c r="Z150" i="10"/>
  <c r="AA150" i="10" s="1"/>
  <c r="Z338" i="10"/>
  <c r="AA338" i="10" s="1"/>
  <c r="Z508" i="10"/>
  <c r="AA508" i="10" s="1"/>
  <c r="Z4" i="10"/>
  <c r="AA4" i="10" s="1"/>
  <c r="Z82" i="10"/>
  <c r="AA82" i="10" s="1"/>
  <c r="Z61" i="10"/>
  <c r="AA61" i="10" s="1"/>
  <c r="Z89" i="10"/>
  <c r="AA89" i="10" s="1"/>
  <c r="Z464" i="10"/>
  <c r="AA464" i="10" s="1"/>
  <c r="Z275" i="10"/>
  <c r="AA275" i="10" s="1"/>
  <c r="Z321" i="10"/>
  <c r="AA321" i="10" s="1"/>
  <c r="T488" i="10"/>
  <c r="U488" i="10" s="1"/>
  <c r="T364" i="10"/>
  <c r="U364" i="10" s="1"/>
  <c r="AC9" i="10"/>
  <c r="AD9" i="10" s="1"/>
  <c r="T97" i="10"/>
  <c r="U97" i="10" s="1"/>
  <c r="T125" i="10"/>
  <c r="U125" i="10" s="1"/>
  <c r="AC413" i="10"/>
  <c r="AD413" i="10" s="1"/>
  <c r="T250" i="10"/>
  <c r="U250" i="10" s="1"/>
  <c r="AF158" i="10"/>
  <c r="W526" i="10"/>
  <c r="T103" i="10"/>
  <c r="U103" i="10" s="1"/>
  <c r="AC49" i="10"/>
  <c r="AD49" i="10" s="1"/>
  <c r="W225" i="10"/>
  <c r="AC532" i="10"/>
  <c r="AD532" i="10" s="1"/>
  <c r="T459" i="10"/>
  <c r="U459" i="10" s="1"/>
  <c r="AF194" i="10"/>
  <c r="AC374" i="10"/>
  <c r="AD374" i="10" s="1"/>
  <c r="AC260" i="10"/>
  <c r="AD260" i="10" s="1"/>
  <c r="AF127" i="10"/>
  <c r="AC323" i="10"/>
  <c r="AD323" i="10" s="1"/>
  <c r="AC514" i="10"/>
  <c r="AD514" i="10" s="1"/>
  <c r="T274" i="10"/>
  <c r="U274" i="10" s="1"/>
  <c r="AC187" i="10"/>
  <c r="AD187" i="10" s="1"/>
  <c r="T523" i="10"/>
  <c r="U523" i="10" s="1"/>
  <c r="AC335" i="10"/>
  <c r="AD335" i="10" s="1"/>
  <c r="AC433" i="10"/>
  <c r="AD433" i="10" s="1"/>
  <c r="AF330" i="10"/>
  <c r="AC74" i="10"/>
  <c r="AD74" i="10" s="1"/>
  <c r="W70" i="10"/>
  <c r="AF524" i="10"/>
  <c r="AC263" i="10"/>
  <c r="AD263" i="10" s="1"/>
  <c r="AF301" i="10"/>
  <c r="W469" i="10"/>
  <c r="AC454" i="10"/>
  <c r="AD454" i="10" s="1"/>
  <c r="W11" i="10"/>
  <c r="T489" i="10"/>
  <c r="U489" i="10" s="1"/>
  <c r="W402" i="10"/>
  <c r="AF30" i="10"/>
  <c r="W314" i="10"/>
  <c r="X314" i="10" s="1"/>
  <c r="W440" i="10"/>
  <c r="AF373" i="10"/>
  <c r="T510" i="10"/>
  <c r="U510" i="10" s="1"/>
  <c r="AF14" i="10"/>
  <c r="AG14" i="10" s="1"/>
  <c r="AC317" i="10"/>
  <c r="AD317" i="10" s="1"/>
  <c r="AC115" i="10"/>
  <c r="AD115" i="10" s="1"/>
  <c r="AC270" i="10"/>
  <c r="AD270" i="10" s="1"/>
  <c r="T409" i="10"/>
  <c r="U409" i="10" s="1"/>
  <c r="AC60" i="10"/>
  <c r="AD60" i="10" s="1"/>
  <c r="T135" i="10"/>
  <c r="U135" i="10" s="1"/>
  <c r="T86" i="10"/>
  <c r="U86" i="10" s="1"/>
  <c r="AC197" i="10"/>
  <c r="AD197" i="10" s="1"/>
  <c r="AC50" i="10"/>
  <c r="AD50" i="10" s="1"/>
  <c r="T276" i="10"/>
  <c r="U276" i="10" s="1"/>
  <c r="T543" i="10"/>
  <c r="U543" i="10" s="1"/>
  <c r="AC232" i="10"/>
  <c r="AD232" i="10" s="1"/>
  <c r="T27" i="10"/>
  <c r="U27" i="10" s="1"/>
  <c r="AC435" i="10"/>
  <c r="AD435" i="10" s="1"/>
  <c r="T378" i="10"/>
  <c r="U378" i="10" s="1"/>
  <c r="AC163" i="10"/>
  <c r="AD163" i="10" s="1"/>
  <c r="W528" i="10"/>
  <c r="W171" i="10"/>
  <c r="AF218" i="10"/>
  <c r="W246" i="10"/>
  <c r="W398" i="10"/>
  <c r="AF315" i="10"/>
  <c r="AC384" i="10"/>
  <c r="AD384" i="10" s="1"/>
  <c r="AF90" i="10"/>
  <c r="T226" i="10"/>
  <c r="U226" i="10" s="1"/>
  <c r="T18" i="10"/>
  <c r="U18" i="10" s="1"/>
  <c r="T437" i="10"/>
  <c r="U437" i="10" s="1"/>
  <c r="T496" i="10"/>
  <c r="U496" i="10" s="1"/>
  <c r="AF433" i="10"/>
  <c r="AF35" i="10"/>
  <c r="AG35" i="10" s="1"/>
  <c r="AF211" i="10"/>
  <c r="W368" i="10"/>
  <c r="AC347" i="10"/>
  <c r="AD347" i="10" s="1"/>
  <c r="W116" i="10"/>
  <c r="W191" i="10"/>
  <c r="W53" i="10"/>
  <c r="T106" i="10"/>
  <c r="U106" i="10" s="1"/>
  <c r="AC389" i="10"/>
  <c r="AD389" i="10" s="1"/>
  <c r="W148" i="10"/>
  <c r="AF395" i="10"/>
  <c r="AF291" i="10"/>
  <c r="AF509" i="10"/>
  <c r="AF150" i="10"/>
  <c r="AF135" i="10"/>
  <c r="AG135" i="10" s="1"/>
  <c r="AF5" i="10"/>
  <c r="AF176" i="10"/>
  <c r="AF6" i="10"/>
  <c r="AG6" i="10" s="1"/>
  <c r="AF323" i="10"/>
  <c r="AF206" i="10"/>
  <c r="AF215" i="10"/>
  <c r="AF131" i="10"/>
  <c r="AF188" i="10"/>
  <c r="AF365" i="10"/>
  <c r="AF456" i="10"/>
  <c r="AF334" i="10"/>
  <c r="AF516" i="10"/>
  <c r="AF513" i="10"/>
  <c r="AF126" i="10"/>
  <c r="AF384" i="10"/>
  <c r="W52" i="10"/>
  <c r="AC2" i="10"/>
  <c r="AD2" i="10" s="1"/>
  <c r="W151" i="11"/>
  <c r="X151" i="11" s="1"/>
  <c r="W329" i="11"/>
  <c r="X329" i="11" s="1"/>
  <c r="W378" i="11"/>
  <c r="X378" i="11" s="1"/>
  <c r="W88" i="11"/>
  <c r="X88" i="11" s="1"/>
  <c r="W250" i="11"/>
  <c r="X250" i="11" s="1"/>
  <c r="W128" i="11"/>
  <c r="X128" i="11" s="1"/>
  <c r="W449" i="11"/>
  <c r="X449" i="11" s="1"/>
  <c r="W444" i="11"/>
  <c r="X444" i="11" s="1"/>
  <c r="W463" i="11"/>
  <c r="X463" i="11" s="1"/>
  <c r="W79" i="11"/>
  <c r="X79" i="11" s="1"/>
  <c r="W217" i="11"/>
  <c r="X217" i="11" s="1"/>
  <c r="W69" i="11"/>
  <c r="X69" i="11" s="1"/>
  <c r="W381" i="11"/>
  <c r="X381" i="11" s="1"/>
  <c r="W497" i="11"/>
  <c r="X497" i="11" s="1"/>
  <c r="W472" i="11"/>
  <c r="X472" i="11" s="1"/>
  <c r="W67" i="11"/>
  <c r="X67" i="11" s="1"/>
  <c r="W305" i="11"/>
  <c r="X305" i="11" s="1"/>
  <c r="W89" i="11"/>
  <c r="X89" i="11" s="1"/>
  <c r="W62" i="11"/>
  <c r="X62" i="11" s="1"/>
  <c r="W425" i="11"/>
  <c r="X425" i="11" s="1"/>
  <c r="W442" i="11"/>
  <c r="X442" i="11" s="1"/>
  <c r="W461" i="11"/>
  <c r="X461" i="11" s="1"/>
  <c r="W18" i="11"/>
  <c r="X18" i="11" s="1"/>
  <c r="W136" i="11"/>
  <c r="X136" i="11" s="1"/>
  <c r="W349" i="11"/>
  <c r="X349" i="11" s="1"/>
  <c r="W334" i="11"/>
  <c r="X334" i="11" s="1"/>
  <c r="W164" i="11"/>
  <c r="X164" i="11" s="1"/>
  <c r="W64" i="11"/>
  <c r="X64" i="11" s="1"/>
  <c r="W146" i="11"/>
  <c r="X146" i="11" s="1"/>
  <c r="W141" i="11"/>
  <c r="X141" i="11" s="1"/>
  <c r="W14" i="11"/>
  <c r="X14" i="11" s="1"/>
  <c r="W527" i="11"/>
  <c r="X527" i="11" s="1"/>
  <c r="W154" i="11"/>
  <c r="X154" i="11" s="1"/>
  <c r="W225" i="11"/>
  <c r="X225" i="11" s="1"/>
  <c r="W41" i="11"/>
  <c r="X41" i="11" s="1"/>
  <c r="W197" i="11"/>
  <c r="X197" i="11" s="1"/>
  <c r="W143" i="11"/>
  <c r="X143" i="11" s="1"/>
  <c r="W433" i="11"/>
  <c r="X433" i="11" s="1"/>
  <c r="W421" i="11"/>
  <c r="X421" i="11" s="1"/>
  <c r="W163" i="11"/>
  <c r="X163" i="11" s="1"/>
  <c r="W451" i="11"/>
  <c r="X451" i="11" s="1"/>
  <c r="W191" i="11"/>
  <c r="X191" i="11" s="1"/>
  <c r="W213" i="11"/>
  <c r="X213" i="11" s="1"/>
  <c r="W38" i="11"/>
  <c r="X38" i="11" s="1"/>
  <c r="W345" i="11"/>
  <c r="X345" i="11" s="1"/>
  <c r="W242" i="11"/>
  <c r="X242" i="11" s="1"/>
  <c r="W516" i="11"/>
  <c r="X516" i="11" s="1"/>
  <c r="W251" i="11"/>
  <c r="X251" i="11" s="1"/>
  <c r="W400" i="11"/>
  <c r="X400" i="11" s="1"/>
  <c r="W195" i="11"/>
  <c r="X195" i="11" s="1"/>
  <c r="W517" i="11"/>
  <c r="X517" i="11" s="1"/>
  <c r="W389" i="11"/>
  <c r="X389" i="11" s="1"/>
  <c r="W419" i="11"/>
  <c r="X419" i="11" s="1"/>
  <c r="W4" i="11"/>
  <c r="X4" i="11" s="1"/>
  <c r="W508" i="11"/>
  <c r="X508" i="11" s="1"/>
  <c r="W112" i="11"/>
  <c r="X112" i="11" s="1"/>
  <c r="W413" i="11"/>
  <c r="X413" i="11" s="1"/>
  <c r="W148" i="11"/>
  <c r="X148" i="11" s="1"/>
  <c r="W212" i="11"/>
  <c r="X212" i="11" s="1"/>
  <c r="W200" i="11"/>
  <c r="X200" i="11" s="1"/>
  <c r="W11" i="11"/>
  <c r="X11" i="11" s="1"/>
  <c r="W9" i="11"/>
  <c r="X9" i="11" s="1"/>
  <c r="W284" i="11"/>
  <c r="X284" i="11" s="1"/>
  <c r="W71" i="11"/>
  <c r="X71" i="11" s="1"/>
  <c r="W95" i="11"/>
  <c r="X95" i="11" s="1"/>
  <c r="W149" i="11"/>
  <c r="X149" i="11" s="1"/>
  <c r="W256" i="11"/>
  <c r="X256" i="11" s="1"/>
  <c r="W202" i="11"/>
  <c r="X202" i="11" s="1"/>
  <c r="W224" i="11"/>
  <c r="X224" i="11" s="1"/>
  <c r="W278" i="11"/>
  <c r="X278" i="11" s="1"/>
  <c r="W21" i="11"/>
  <c r="X21" i="11" s="1"/>
  <c r="W96" i="11"/>
  <c r="X96" i="11" s="1"/>
  <c r="W438" i="11"/>
  <c r="X438" i="11" s="1"/>
  <c r="W34" i="11"/>
  <c r="X34" i="11" s="1"/>
  <c r="W77" i="11"/>
  <c r="X77" i="11" s="1"/>
  <c r="W159" i="11"/>
  <c r="X159" i="11" s="1"/>
  <c r="W220" i="11"/>
  <c r="X220" i="11" s="1"/>
  <c r="W373" i="11"/>
  <c r="X373" i="11" s="1"/>
  <c r="W39" i="11"/>
  <c r="X39" i="11" s="1"/>
  <c r="W477" i="11"/>
  <c r="X477" i="11" s="1"/>
  <c r="W123" i="11"/>
  <c r="X123" i="11" s="1"/>
  <c r="W279" i="11"/>
  <c r="X279" i="11" s="1"/>
  <c r="W531" i="11"/>
  <c r="X531" i="11" s="1"/>
  <c r="W380" i="11"/>
  <c r="X380" i="11" s="1"/>
  <c r="W446" i="11"/>
  <c r="X446" i="11" s="1"/>
  <c r="W439" i="11"/>
  <c r="X439" i="11" s="1"/>
  <c r="W157" i="11"/>
  <c r="X157" i="11" s="1"/>
  <c r="W518" i="11"/>
  <c r="X518" i="11" s="1"/>
  <c r="W395" i="11"/>
  <c r="X395" i="11" s="1"/>
  <c r="W29" i="11"/>
  <c r="X29" i="11" s="1"/>
  <c r="W363" i="11"/>
  <c r="X363" i="11" s="1"/>
  <c r="W313" i="11"/>
  <c r="X313" i="11" s="1"/>
  <c r="W374" i="11"/>
  <c r="X374" i="11" s="1"/>
  <c r="W467" i="11"/>
  <c r="X467" i="11" s="1"/>
  <c r="W280" i="11"/>
  <c r="X280" i="11" s="1"/>
  <c r="W335" i="11"/>
  <c r="X335" i="11" s="1"/>
  <c r="W341" i="11"/>
  <c r="X341" i="11" s="1"/>
  <c r="W512" i="11"/>
  <c r="X512" i="11" s="1"/>
  <c r="W208" i="11"/>
  <c r="X208" i="11" s="1"/>
  <c r="W316" i="11"/>
  <c r="X316" i="11" s="1"/>
  <c r="W7" i="11"/>
  <c r="X7" i="11" s="1"/>
  <c r="W343" i="11"/>
  <c r="X343" i="11" s="1"/>
  <c r="W483" i="11"/>
  <c r="X483" i="11" s="1"/>
  <c r="W455" i="11"/>
  <c r="X455" i="11" s="1"/>
  <c r="W139" i="11"/>
  <c r="X139" i="11" s="1"/>
  <c r="W372" i="11"/>
  <c r="X372" i="11" s="1"/>
  <c r="W59" i="11"/>
  <c r="X59" i="11" s="1"/>
  <c r="W56" i="11"/>
  <c r="X56" i="11" s="1"/>
  <c r="W36" i="11"/>
  <c r="X36" i="11" s="1"/>
  <c r="W450" i="11"/>
  <c r="X450" i="11" s="1"/>
  <c r="W227" i="11"/>
  <c r="X227" i="11" s="1"/>
  <c r="W394" i="11"/>
  <c r="X394" i="11" s="1"/>
  <c r="W258" i="11"/>
  <c r="X258" i="11" s="1"/>
  <c r="W61" i="11"/>
  <c r="X61" i="11" s="1"/>
  <c r="W538" i="11"/>
  <c r="X538" i="11" s="1"/>
  <c r="W540" i="11"/>
  <c r="X540" i="11" s="1"/>
  <c r="W367" i="11"/>
  <c r="X367" i="11" s="1"/>
  <c r="W365" i="11"/>
  <c r="X365" i="11" s="1"/>
  <c r="W369" i="11"/>
  <c r="X369" i="11" s="1"/>
  <c r="W440" i="11"/>
  <c r="X440" i="11" s="1"/>
  <c r="W520" i="11"/>
  <c r="X520" i="11" s="1"/>
  <c r="W252" i="11"/>
  <c r="X252" i="11" s="1"/>
  <c r="W402" i="11"/>
  <c r="X402" i="11" s="1"/>
  <c r="W58" i="11"/>
  <c r="X58" i="11" s="1"/>
  <c r="W460" i="11"/>
  <c r="X460" i="11" s="1"/>
  <c r="W486" i="11"/>
  <c r="X486" i="11" s="1"/>
  <c r="W493" i="11"/>
  <c r="X493" i="11" s="1"/>
  <c r="W457" i="11"/>
  <c r="X457" i="11" s="1"/>
  <c r="W412" i="11"/>
  <c r="X412" i="11" s="1"/>
  <c r="W20" i="11"/>
  <c r="X20" i="11" s="1"/>
  <c r="W47" i="11"/>
  <c r="X47" i="11" s="1"/>
  <c r="W122" i="11"/>
  <c r="X122" i="11" s="1"/>
  <c r="W383" i="11"/>
  <c r="X383" i="11" s="1"/>
  <c r="W236" i="11"/>
  <c r="X236" i="11" s="1"/>
  <c r="W393" i="11"/>
  <c r="X393" i="11" s="1"/>
  <c r="W351" i="11"/>
  <c r="X351" i="11" s="1"/>
  <c r="W327" i="11"/>
  <c r="X327" i="11" s="1"/>
  <c r="W232" i="11"/>
  <c r="X232" i="11" s="1"/>
  <c r="W388" i="11"/>
  <c r="X388" i="11" s="1"/>
  <c r="W144" i="11"/>
  <c r="X144" i="11" s="1"/>
  <c r="W441" i="11"/>
  <c r="X441" i="11" s="1"/>
  <c r="W102" i="11"/>
  <c r="X102" i="11" s="1"/>
  <c r="W391" i="11"/>
  <c r="X391" i="11" s="1"/>
  <c r="W408" i="11"/>
  <c r="X408" i="11" s="1"/>
  <c r="W299" i="11"/>
  <c r="X299" i="11" s="1"/>
  <c r="W310" i="11"/>
  <c r="X310" i="11" s="1"/>
  <c r="W117" i="11"/>
  <c r="X117" i="11" s="1"/>
  <c r="W539" i="11"/>
  <c r="X539" i="11" s="1"/>
  <c r="W543" i="11"/>
  <c r="X543" i="11" s="1"/>
  <c r="W302" i="11"/>
  <c r="X302" i="11" s="1"/>
  <c r="W505" i="11"/>
  <c r="X505" i="11" s="1"/>
  <c r="W356" i="11"/>
  <c r="X356" i="11" s="1"/>
  <c r="W244" i="11"/>
  <c r="X244" i="11" s="1"/>
  <c r="W528" i="11"/>
  <c r="X528" i="11" s="1"/>
  <c r="W234" i="11"/>
  <c r="X234" i="11" s="1"/>
  <c r="W288" i="11"/>
  <c r="X288" i="11" s="1"/>
  <c r="W75" i="11"/>
  <c r="X75" i="11" s="1"/>
  <c r="W289" i="11"/>
  <c r="X289" i="11" s="1"/>
  <c r="W454" i="11"/>
  <c r="X454" i="11" s="1"/>
  <c r="W161" i="11"/>
  <c r="X161" i="11" s="1"/>
  <c r="W321" i="11"/>
  <c r="X321" i="11" s="1"/>
  <c r="W107" i="11"/>
  <c r="X107" i="11" s="1"/>
  <c r="W129" i="11"/>
  <c r="X129" i="11" s="1"/>
  <c r="W340" i="11"/>
  <c r="X340" i="11" s="1"/>
  <c r="W10" i="11"/>
  <c r="X10" i="11" s="1"/>
  <c r="W98" i="11"/>
  <c r="X98" i="11" s="1"/>
  <c r="W511" i="11"/>
  <c r="X511" i="11" s="1"/>
  <c r="W222" i="11"/>
  <c r="X222" i="11" s="1"/>
  <c r="W536" i="11"/>
  <c r="X536" i="11" s="1"/>
  <c r="W201" i="11"/>
  <c r="X201" i="11" s="1"/>
  <c r="W3" i="11"/>
  <c r="X3" i="11" s="1"/>
  <c r="W171" i="11"/>
  <c r="X171" i="11" s="1"/>
  <c r="W285" i="11"/>
  <c r="X285" i="11" s="1"/>
  <c r="W24" i="11"/>
  <c r="X24" i="11" s="1"/>
  <c r="W287" i="11"/>
  <c r="X287" i="11" s="1"/>
  <c r="W519" i="11"/>
  <c r="X519" i="11" s="1"/>
  <c r="W352" i="11"/>
  <c r="X352" i="11" s="1"/>
  <c r="W49" i="11"/>
  <c r="X49" i="11" s="1"/>
  <c r="W83" i="11"/>
  <c r="X83" i="11" s="1"/>
  <c r="W22" i="11"/>
  <c r="X22" i="11" s="1"/>
  <c r="W19" i="11"/>
  <c r="X19" i="11" s="1"/>
  <c r="W281" i="11"/>
  <c r="X281" i="11" s="1"/>
  <c r="W241" i="11"/>
  <c r="X241" i="11" s="1"/>
  <c r="W282" i="11"/>
  <c r="X282" i="11" s="1"/>
  <c r="W103" i="11"/>
  <c r="X103" i="11" s="1"/>
  <c r="W504" i="11"/>
  <c r="X504" i="11" s="1"/>
  <c r="W532" i="11"/>
  <c r="X532" i="11" s="1"/>
  <c r="W397" i="11"/>
  <c r="X397" i="11" s="1"/>
  <c r="W196" i="11"/>
  <c r="X196" i="11" s="1"/>
  <c r="W392" i="11"/>
  <c r="X392" i="11" s="1"/>
  <c r="W350" i="11"/>
  <c r="X350" i="11" s="1"/>
  <c r="W121" i="11"/>
  <c r="X121" i="11" s="1"/>
  <c r="W91" i="11"/>
  <c r="X91" i="11" s="1"/>
  <c r="W420" i="11"/>
  <c r="X420" i="11" s="1"/>
  <c r="W522" i="11"/>
  <c r="X522" i="11" s="1"/>
  <c r="W215" i="11"/>
  <c r="X215" i="11" s="1"/>
  <c r="W111" i="11"/>
  <c r="X111" i="11" s="1"/>
  <c r="W205" i="11"/>
  <c r="X205" i="11" s="1"/>
  <c r="W90" i="11"/>
  <c r="X90" i="11" s="1"/>
  <c r="W127" i="11"/>
  <c r="X127" i="11" s="1"/>
  <c r="W387" i="11"/>
  <c r="X387" i="11" s="1"/>
  <c r="W247" i="11"/>
  <c r="X247" i="11" s="1"/>
  <c r="W476" i="11"/>
  <c r="X476" i="11" s="1"/>
  <c r="W424" i="11"/>
  <c r="X424" i="11" s="1"/>
  <c r="W31" i="11"/>
  <c r="X31" i="11" s="1"/>
  <c r="W417" i="11"/>
  <c r="X417" i="11" s="1"/>
  <c r="W459" i="11"/>
  <c r="X459" i="11" s="1"/>
  <c r="W544" i="11"/>
  <c r="X544" i="11" s="1"/>
  <c r="W203" i="11"/>
  <c r="X203" i="11" s="1"/>
  <c r="W423" i="11"/>
  <c r="X423" i="11" s="1"/>
  <c r="W496" i="11"/>
  <c r="X496" i="11" s="1"/>
  <c r="W401" i="11"/>
  <c r="X401" i="11" s="1"/>
  <c r="W296" i="11"/>
  <c r="X296" i="11" s="1"/>
  <c r="W182" i="11"/>
  <c r="X182" i="11" s="1"/>
  <c r="W119" i="11"/>
  <c r="X119" i="11" s="1"/>
  <c r="W109" i="11"/>
  <c r="X109" i="11" s="1"/>
  <c r="W44" i="11"/>
  <c r="X44" i="11" s="1"/>
  <c r="W270" i="11"/>
  <c r="X270" i="11" s="1"/>
  <c r="W134" i="11"/>
  <c r="X134" i="11" s="1"/>
  <c r="W237" i="11"/>
  <c r="X237" i="11" s="1"/>
  <c r="W501" i="11"/>
  <c r="X501" i="11" s="1"/>
  <c r="W206" i="11"/>
  <c r="X206" i="11" s="1"/>
  <c r="W502" i="11"/>
  <c r="X502" i="11" s="1"/>
  <c r="W276" i="11"/>
  <c r="X276" i="11" s="1"/>
  <c r="W293" i="11"/>
  <c r="X293" i="11" s="1"/>
  <c r="W66" i="11"/>
  <c r="X66" i="11" s="1"/>
  <c r="W503" i="11"/>
  <c r="X503" i="11" s="1"/>
  <c r="W115" i="11"/>
  <c r="X115" i="11" s="1"/>
  <c r="W40" i="11"/>
  <c r="X40" i="11" s="1"/>
  <c r="W210" i="11"/>
  <c r="X210" i="11" s="1"/>
  <c r="W488" i="11"/>
  <c r="X488" i="11" s="1"/>
  <c r="W26" i="11"/>
  <c r="X26" i="11" s="1"/>
  <c r="W15" i="11"/>
  <c r="X15" i="11" s="1"/>
  <c r="W447" i="11"/>
  <c r="X447" i="11" s="1"/>
  <c r="W414" i="11"/>
  <c r="X414" i="11" s="1"/>
  <c r="W28" i="11"/>
  <c r="X28" i="11" s="1"/>
  <c r="W379" i="11"/>
  <c r="X379" i="11" s="1"/>
  <c r="W46" i="11"/>
  <c r="X46" i="11" s="1"/>
  <c r="W494" i="11"/>
  <c r="X494" i="11" s="1"/>
  <c r="W176" i="11"/>
  <c r="X176" i="11" s="1"/>
  <c r="W303" i="11"/>
  <c r="X303" i="11" s="1"/>
  <c r="W332" i="11"/>
  <c r="X332" i="11" s="1"/>
  <c r="W317" i="11"/>
  <c r="X317" i="11" s="1"/>
  <c r="W188" i="11"/>
  <c r="X188" i="11" s="1"/>
  <c r="W204" i="11"/>
  <c r="X204" i="11" s="1"/>
  <c r="W48" i="11"/>
  <c r="X48" i="11" s="1"/>
  <c r="W434" i="11"/>
  <c r="X434" i="11" s="1"/>
  <c r="W480" i="11"/>
  <c r="X480" i="11" s="1"/>
  <c r="W185" i="11"/>
  <c r="X185" i="11" s="1"/>
  <c r="W333" i="11"/>
  <c r="X333" i="11" s="1"/>
  <c r="W307" i="11"/>
  <c r="X307" i="11" s="1"/>
  <c r="W311" i="11"/>
  <c r="X311" i="11" s="1"/>
  <c r="W399" i="11"/>
  <c r="X399" i="11" s="1"/>
  <c r="W209" i="11"/>
  <c r="X209" i="11" s="1"/>
  <c r="W482" i="11"/>
  <c r="X482" i="11" s="1"/>
  <c r="W45" i="11"/>
  <c r="X45" i="11" s="1"/>
  <c r="W529" i="11"/>
  <c r="X529" i="11" s="1"/>
  <c r="W385" i="11"/>
  <c r="X385" i="11" s="1"/>
  <c r="W179" i="11"/>
  <c r="X179" i="11" s="1"/>
  <c r="W331" i="11"/>
  <c r="X331" i="11" s="1"/>
  <c r="W498" i="11"/>
  <c r="X498" i="11" s="1"/>
  <c r="W126" i="11"/>
  <c r="X126" i="11" s="1"/>
  <c r="W135" i="11"/>
  <c r="X135" i="11" s="1"/>
  <c r="W70" i="11"/>
  <c r="X70" i="11" s="1"/>
  <c r="W194" i="11"/>
  <c r="X194" i="11" s="1"/>
  <c r="W30" i="11"/>
  <c r="X30" i="11" s="1"/>
  <c r="W192" i="11"/>
  <c r="X192" i="11" s="1"/>
  <c r="W110" i="11"/>
  <c r="X110" i="11" s="1"/>
  <c r="W366" i="11"/>
  <c r="X366" i="11" s="1"/>
  <c r="W150" i="11"/>
  <c r="X150" i="11" s="1"/>
  <c r="W93" i="11"/>
  <c r="X93" i="11" s="1"/>
  <c r="W73" i="11"/>
  <c r="X73" i="11" s="1"/>
  <c r="W485" i="11"/>
  <c r="X485" i="11" s="1"/>
  <c r="W323" i="11"/>
  <c r="X323" i="11" s="1"/>
  <c r="W145" i="11"/>
  <c r="X145" i="11" s="1"/>
  <c r="W452" i="11"/>
  <c r="X452" i="11" s="1"/>
  <c r="W375" i="11"/>
  <c r="X375" i="11" s="1"/>
  <c r="W105" i="11"/>
  <c r="X105" i="11" s="1"/>
  <c r="W478" i="11"/>
  <c r="X478" i="11" s="1"/>
  <c r="W166" i="11"/>
  <c r="X166" i="11" s="1"/>
  <c r="W346" i="11"/>
  <c r="X346" i="11" s="1"/>
  <c r="W468" i="11"/>
  <c r="X468" i="11" s="1"/>
  <c r="W35" i="11"/>
  <c r="X35" i="11" s="1"/>
  <c r="W240" i="11"/>
  <c r="X240" i="11" s="1"/>
  <c r="W409" i="11"/>
  <c r="X409" i="11" s="1"/>
  <c r="W458" i="11"/>
  <c r="X458" i="11" s="1"/>
  <c r="W243" i="11"/>
  <c r="X243" i="11" s="1"/>
  <c r="W85" i="11"/>
  <c r="X85" i="11" s="1"/>
  <c r="W435" i="11"/>
  <c r="X435" i="11" s="1"/>
  <c r="W509" i="11"/>
  <c r="X509" i="11" s="1"/>
  <c r="W173" i="11"/>
  <c r="X173" i="11" s="1"/>
  <c r="W273" i="11"/>
  <c r="X273" i="11" s="1"/>
  <c r="W230" i="11"/>
  <c r="X230" i="11" s="1"/>
  <c r="W238" i="11"/>
  <c r="X238" i="11" s="1"/>
  <c r="W542" i="11"/>
  <c r="X542" i="11" s="1"/>
  <c r="W456" i="11"/>
  <c r="X456" i="11" s="1"/>
  <c r="W81" i="11"/>
  <c r="X81" i="11" s="1"/>
  <c r="W376" i="11"/>
  <c r="X376" i="11" s="1"/>
  <c r="W231" i="11"/>
  <c r="X231" i="11" s="1"/>
  <c r="W262" i="11"/>
  <c r="X262" i="11" s="1"/>
  <c r="W52" i="11"/>
  <c r="X52" i="11" s="1"/>
  <c r="W187" i="11"/>
  <c r="X187" i="11" s="1"/>
  <c r="W330" i="11"/>
  <c r="X330" i="11" s="1"/>
  <c r="W525" i="11"/>
  <c r="X525" i="11" s="1"/>
  <c r="W100" i="11"/>
  <c r="X100" i="11" s="1"/>
  <c r="W315" i="11"/>
  <c r="X315" i="11" s="1"/>
  <c r="W142" i="11"/>
  <c r="X142" i="11" s="1"/>
  <c r="W118" i="11"/>
  <c r="X118" i="11" s="1"/>
  <c r="W471" i="11"/>
  <c r="X471" i="11" s="1"/>
  <c r="W286" i="11"/>
  <c r="X286" i="11" s="1"/>
  <c r="W84" i="11"/>
  <c r="X84" i="11" s="1"/>
  <c r="W25" i="11"/>
  <c r="X25" i="11" s="1"/>
  <c r="W368" i="11"/>
  <c r="X368" i="11" s="1"/>
  <c r="AC122" i="11"/>
  <c r="AD122" i="11" s="1"/>
  <c r="AC469" i="11"/>
  <c r="AD469" i="11" s="1"/>
  <c r="AC366" i="11"/>
  <c r="AD366" i="11" s="1"/>
  <c r="AC528" i="11"/>
  <c r="AD528" i="11" s="1"/>
  <c r="AC544" i="11"/>
  <c r="AD544" i="11" s="1"/>
  <c r="AC60" i="11"/>
  <c r="AD60" i="11" s="1"/>
  <c r="AC535" i="11"/>
  <c r="AD535" i="11" s="1"/>
  <c r="AC75" i="11"/>
  <c r="AD75" i="11" s="1"/>
  <c r="AC186" i="11"/>
  <c r="AD186" i="11" s="1"/>
  <c r="AC539" i="11"/>
  <c r="AD539" i="11" s="1"/>
  <c r="AC536" i="11"/>
  <c r="AD536" i="11" s="1"/>
  <c r="AC237" i="11"/>
  <c r="AD237" i="11" s="1"/>
  <c r="AC59" i="11"/>
  <c r="AD59" i="11" s="1"/>
  <c r="AC517" i="11"/>
  <c r="AD517" i="11" s="1"/>
  <c r="AC135" i="11"/>
  <c r="AD135" i="11" s="1"/>
  <c r="AC508" i="11"/>
  <c r="AD508" i="11" s="1"/>
  <c r="AC408" i="11"/>
  <c r="AD408" i="11" s="1"/>
  <c r="AC133" i="11"/>
  <c r="AD133" i="11" s="1"/>
  <c r="AC354" i="11"/>
  <c r="AD354" i="11" s="1"/>
  <c r="AC55" i="11"/>
  <c r="AD55" i="11" s="1"/>
  <c r="AC149" i="11"/>
  <c r="AD149" i="11" s="1"/>
  <c r="AC252" i="11"/>
  <c r="AD252" i="11" s="1"/>
  <c r="AC269" i="11"/>
  <c r="AD269" i="11" s="1"/>
  <c r="AC241" i="11"/>
  <c r="AD241" i="11" s="1"/>
  <c r="AC355" i="11"/>
  <c r="AD355" i="11" s="1"/>
  <c r="AC144" i="11"/>
  <c r="AD144" i="11" s="1"/>
  <c r="AC2" i="11"/>
  <c r="AD2" i="11" s="1"/>
  <c r="AC229" i="11"/>
  <c r="AD229" i="11" s="1"/>
  <c r="AC424" i="11"/>
  <c r="AD424" i="11" s="1"/>
  <c r="AC271" i="11"/>
  <c r="AD271" i="11" s="1"/>
  <c r="AC360" i="11"/>
  <c r="AD360" i="11" s="1"/>
  <c r="AC541" i="11"/>
  <c r="AD541" i="11" s="1"/>
  <c r="AC138" i="11"/>
  <c r="AD138" i="11" s="1"/>
  <c r="AC291" i="11"/>
  <c r="AD291" i="11" s="1"/>
  <c r="AC155" i="11"/>
  <c r="AD155" i="11" s="1"/>
  <c r="AC426" i="11"/>
  <c r="AD426" i="11" s="1"/>
  <c r="AC202" i="11"/>
  <c r="AD202" i="11" s="1"/>
  <c r="AC7" i="11"/>
  <c r="AD7" i="11" s="1"/>
  <c r="AC388" i="11"/>
  <c r="AD388" i="11" s="1"/>
  <c r="AC316" i="11"/>
  <c r="AD316" i="11" s="1"/>
  <c r="AC295" i="11"/>
  <c r="AD295" i="11" s="1"/>
  <c r="AC168" i="11"/>
  <c r="AD168" i="11" s="1"/>
  <c r="AC418" i="11"/>
  <c r="AD418" i="11" s="1"/>
  <c r="AC378" i="11"/>
  <c r="AD378" i="11" s="1"/>
  <c r="AC117" i="11"/>
  <c r="AD117" i="11" s="1"/>
  <c r="AC481" i="11"/>
  <c r="AD481" i="11" s="1"/>
  <c r="AC248" i="11"/>
  <c r="AD248" i="11" s="1"/>
  <c r="AC121" i="11"/>
  <c r="AD121" i="11" s="1"/>
  <c r="AC419" i="11"/>
  <c r="AD419" i="11" s="1"/>
  <c r="AC509" i="11"/>
  <c r="AD509" i="11" s="1"/>
  <c r="AC245" i="11"/>
  <c r="AD245" i="11" s="1"/>
  <c r="AC395" i="11"/>
  <c r="AD395" i="11" s="1"/>
  <c r="AC190" i="11"/>
  <c r="AD190" i="11" s="1"/>
  <c r="AC289" i="11"/>
  <c r="AD289" i="11" s="1"/>
  <c r="AC498" i="11"/>
  <c r="AD498" i="11" s="1"/>
  <c r="AC500" i="11"/>
  <c r="AD500" i="11" s="1"/>
  <c r="AC374" i="11"/>
  <c r="AD374" i="11" s="1"/>
  <c r="AC358" i="11"/>
  <c r="AD358" i="11" s="1"/>
  <c r="AC24" i="11"/>
  <c r="AD24" i="11" s="1"/>
  <c r="AC156" i="11"/>
  <c r="AD156" i="11" s="1"/>
  <c r="AC440" i="11"/>
  <c r="AD440" i="11" s="1"/>
  <c r="AC183" i="11"/>
  <c r="AD183" i="11" s="1"/>
  <c r="AC490" i="11"/>
  <c r="AD490" i="11" s="1"/>
  <c r="AC485" i="11"/>
  <c r="AD485" i="11" s="1"/>
  <c r="AC518" i="11"/>
  <c r="AD518" i="11" s="1"/>
  <c r="AC313" i="11"/>
  <c r="AD313" i="11" s="1"/>
  <c r="AC452" i="11"/>
  <c r="AD452" i="11" s="1"/>
  <c r="AC129" i="11"/>
  <c r="AD129" i="11" s="1"/>
  <c r="AC31" i="11"/>
  <c r="AD31" i="11" s="1"/>
  <c r="AC457" i="11"/>
  <c r="AD457" i="11" s="1"/>
  <c r="AC279" i="11"/>
  <c r="AD279" i="11" s="1"/>
  <c r="AC478" i="11"/>
  <c r="AD478" i="11" s="1"/>
  <c r="AC505" i="11"/>
  <c r="AD505" i="11" s="1"/>
  <c r="AC445" i="11"/>
  <c r="AD445" i="11" s="1"/>
  <c r="AC511" i="11"/>
  <c r="AD511" i="11" s="1"/>
  <c r="AC369" i="11"/>
  <c r="AD369" i="11" s="1"/>
  <c r="AC533" i="11"/>
  <c r="AD533" i="11" s="1"/>
  <c r="AC262" i="11"/>
  <c r="AD262" i="11" s="1"/>
  <c r="AC194" i="11"/>
  <c r="AD194" i="11" s="1"/>
  <c r="AC296" i="11"/>
  <c r="AD296" i="11" s="1"/>
  <c r="AC263" i="11"/>
  <c r="AD263" i="11" s="1"/>
  <c r="AC507" i="11"/>
  <c r="AD507" i="11" s="1"/>
  <c r="AC247" i="11"/>
  <c r="AD247" i="11" s="1"/>
  <c r="AC405" i="11"/>
  <c r="AD405" i="11" s="1"/>
  <c r="AC227" i="11"/>
  <c r="AD227" i="11" s="1"/>
  <c r="AC311" i="11"/>
  <c r="AD311" i="11" s="1"/>
  <c r="AC103" i="11"/>
  <c r="AD103" i="11" s="1"/>
  <c r="AC314" i="11"/>
  <c r="AD314" i="11" s="1"/>
  <c r="AC334" i="11"/>
  <c r="AD334" i="11" s="1"/>
  <c r="AC372" i="11"/>
  <c r="AD372" i="11" s="1"/>
  <c r="AC226" i="11"/>
  <c r="AD226" i="11" s="1"/>
  <c r="AC407" i="11"/>
  <c r="AD407" i="11" s="1"/>
  <c r="AC172" i="11"/>
  <c r="AD172" i="11" s="1"/>
  <c r="AC89" i="11"/>
  <c r="AD89" i="11" s="1"/>
  <c r="AC169" i="11"/>
  <c r="AD169" i="11" s="1"/>
  <c r="AC34" i="11"/>
  <c r="AD34" i="11" s="1"/>
  <c r="AC409" i="11"/>
  <c r="AD409" i="11" s="1"/>
  <c r="AC193" i="11"/>
  <c r="AD193" i="11" s="1"/>
  <c r="AC79" i="11"/>
  <c r="AD79" i="11" s="1"/>
  <c r="AC54" i="11"/>
  <c r="AD54" i="11" s="1"/>
  <c r="AC187" i="11"/>
  <c r="AD187" i="11" s="1"/>
  <c r="AC270" i="11"/>
  <c r="AD270" i="11" s="1"/>
  <c r="AC466" i="11"/>
  <c r="AD466" i="11" s="1"/>
  <c r="AC488" i="11"/>
  <c r="AD488" i="11" s="1"/>
  <c r="AC17" i="11"/>
  <c r="AD17" i="11" s="1"/>
  <c r="AC143" i="11"/>
  <c r="AD143" i="11" s="1"/>
  <c r="AC111" i="11"/>
  <c r="AD111" i="11" s="1"/>
  <c r="AC130" i="11"/>
  <c r="AD130" i="11" s="1"/>
  <c r="AC215" i="11"/>
  <c r="AD215" i="11" s="1"/>
  <c r="AC301" i="11"/>
  <c r="AD301" i="11" s="1"/>
  <c r="AC308" i="11"/>
  <c r="AD308" i="11" s="1"/>
  <c r="AC208" i="11"/>
  <c r="AD208" i="11" s="1"/>
  <c r="AC249" i="11"/>
  <c r="AD249" i="11" s="1"/>
  <c r="AC510" i="11"/>
  <c r="AD510" i="11" s="1"/>
  <c r="AC145" i="11"/>
  <c r="AD145" i="11" s="1"/>
  <c r="AC91" i="11"/>
  <c r="AD91" i="11" s="1"/>
  <c r="AC74" i="11"/>
  <c r="AD74" i="11" s="1"/>
  <c r="AC201" i="11"/>
  <c r="AD201" i="11" s="1"/>
  <c r="AC520" i="11"/>
  <c r="AD520" i="11" s="1"/>
  <c r="AC211" i="11"/>
  <c r="AD211" i="11" s="1"/>
  <c r="AC109" i="11"/>
  <c r="AD109" i="11" s="1"/>
  <c r="AC299" i="11"/>
  <c r="AD299" i="11" s="1"/>
  <c r="AC302" i="11"/>
  <c r="AD302" i="11" s="1"/>
  <c r="AC370" i="11"/>
  <c r="AD370" i="11" s="1"/>
  <c r="AC225" i="11"/>
  <c r="AD225" i="11" s="1"/>
  <c r="W167" i="11"/>
  <c r="X167" i="11" s="1"/>
  <c r="W411" i="11"/>
  <c r="X411" i="11" s="1"/>
  <c r="W521" i="11"/>
  <c r="X521" i="11" s="1"/>
  <c r="W474" i="11"/>
  <c r="X474" i="11" s="1"/>
  <c r="W470" i="11"/>
  <c r="X470" i="11" s="1"/>
  <c r="W357" i="11"/>
  <c r="X357" i="11" s="1"/>
  <c r="W94" i="11"/>
  <c r="X94" i="11" s="1"/>
  <c r="W113" i="11"/>
  <c r="X113" i="11" s="1"/>
  <c r="W371" i="11"/>
  <c r="X371" i="11" s="1"/>
  <c r="W80" i="11"/>
  <c r="X80" i="11" s="1"/>
  <c r="W97" i="11"/>
  <c r="X97" i="11" s="1"/>
  <c r="W228" i="11"/>
  <c r="X228" i="11" s="1"/>
  <c r="W429" i="11"/>
  <c r="X429" i="11" s="1"/>
  <c r="W239" i="11"/>
  <c r="X239" i="11" s="1"/>
  <c r="W92" i="11"/>
  <c r="X92" i="11" s="1"/>
  <c r="W338" i="11"/>
  <c r="X338" i="11" s="1"/>
  <c r="W530" i="11"/>
  <c r="X530" i="11" s="1"/>
  <c r="W437" i="11"/>
  <c r="X437" i="11" s="1"/>
  <c r="W360" i="11"/>
  <c r="X360" i="11" s="1"/>
  <c r="W300" i="11"/>
  <c r="X300" i="11" s="1"/>
  <c r="W156" i="11"/>
  <c r="X156" i="11" s="1"/>
  <c r="W132" i="11"/>
  <c r="X132" i="11" s="1"/>
  <c r="W301" i="11"/>
  <c r="X301" i="11" s="1"/>
  <c r="W60" i="11"/>
  <c r="X60" i="11" s="1"/>
  <c r="W406" i="11"/>
  <c r="X406" i="11" s="1"/>
  <c r="W268" i="11"/>
  <c r="X268" i="11" s="1"/>
  <c r="W328" i="11"/>
  <c r="X328" i="11" s="1"/>
  <c r="W337" i="11"/>
  <c r="X337" i="11" s="1"/>
  <c r="W259" i="11"/>
  <c r="X259" i="11" s="1"/>
  <c r="AF387" i="11"/>
  <c r="AG387" i="11" s="1"/>
  <c r="AF324" i="11"/>
  <c r="AG324" i="11" s="1"/>
  <c r="AF279" i="11"/>
  <c r="AG279" i="11" s="1"/>
  <c r="AF134" i="11"/>
  <c r="AG134" i="11" s="1"/>
  <c r="Z233" i="11"/>
  <c r="AA233" i="11" s="1"/>
  <c r="Z397" i="11"/>
  <c r="AA397" i="11" s="1"/>
  <c r="Z388" i="11"/>
  <c r="AA388" i="11" s="1"/>
  <c r="Z153" i="11"/>
  <c r="AA153" i="11" s="1"/>
  <c r="Z279" i="11"/>
  <c r="AA279" i="11" s="1"/>
  <c r="Z147" i="11"/>
  <c r="AA147" i="11" s="1"/>
  <c r="Z206" i="11"/>
  <c r="AA206" i="11" s="1"/>
  <c r="Z449" i="11"/>
  <c r="AA449" i="11" s="1"/>
  <c r="Z58" i="11"/>
  <c r="AA58" i="11" s="1"/>
  <c r="Z200" i="11"/>
  <c r="AA200" i="11" s="1"/>
  <c r="Z87" i="11"/>
  <c r="AA87" i="11" s="1"/>
  <c r="Z259" i="11"/>
  <c r="AA259" i="11" s="1"/>
  <c r="Z291" i="11"/>
  <c r="AA291" i="11" s="1"/>
  <c r="Z333" i="11"/>
  <c r="AA333" i="11" s="1"/>
  <c r="Z24" i="11"/>
  <c r="AA24" i="11" s="1"/>
  <c r="Z73" i="11"/>
  <c r="AA73" i="11" s="1"/>
  <c r="Z28" i="11"/>
  <c r="AA28" i="11" s="1"/>
  <c r="Z250" i="11"/>
  <c r="AA250" i="11" s="1"/>
  <c r="Z350" i="11"/>
  <c r="AA350" i="11" s="1"/>
  <c r="Z12" i="11"/>
  <c r="AA12" i="11" s="1"/>
  <c r="Z514" i="11"/>
  <c r="AA514" i="11" s="1"/>
  <c r="Z168" i="11"/>
  <c r="AA168" i="11" s="1"/>
  <c r="Z78" i="11"/>
  <c r="AA78" i="11" s="1"/>
  <c r="Z403" i="11"/>
  <c r="AA403" i="11" s="1"/>
  <c r="Z477" i="11"/>
  <c r="AA477" i="11" s="1"/>
  <c r="Z77" i="11"/>
  <c r="AA77" i="11" s="1"/>
  <c r="Z74" i="11"/>
  <c r="AA74" i="11" s="1"/>
  <c r="Z54" i="11"/>
  <c r="AA54" i="11" s="1"/>
  <c r="Z510" i="11"/>
  <c r="AA510" i="11" s="1"/>
  <c r="Z53" i="11"/>
  <c r="AA53" i="11" s="1"/>
  <c r="Z234" i="11"/>
  <c r="AA234" i="11" s="1"/>
  <c r="Z199" i="11"/>
  <c r="AA199" i="11" s="1"/>
  <c r="Z243" i="11"/>
  <c r="AA243" i="11" s="1"/>
  <c r="Z226" i="11"/>
  <c r="AA226" i="11" s="1"/>
  <c r="Z219" i="11"/>
  <c r="AA219" i="11" s="1"/>
  <c r="Z240" i="11"/>
  <c r="AA240" i="11" s="1"/>
  <c r="Z456" i="11"/>
  <c r="AA456" i="11" s="1"/>
  <c r="Z215" i="11"/>
  <c r="AA215" i="11" s="1"/>
  <c r="Z311" i="11"/>
  <c r="AA311" i="11" s="1"/>
  <c r="Z145" i="11"/>
  <c r="AA145" i="11" s="1"/>
  <c r="Z344" i="11"/>
  <c r="AA344" i="11" s="1"/>
  <c r="Z104" i="11"/>
  <c r="AA104" i="11" s="1"/>
  <c r="Z185" i="11"/>
  <c r="AA185" i="11" s="1"/>
  <c r="Z522" i="11"/>
  <c r="AA522" i="11" s="1"/>
  <c r="Z213" i="11"/>
  <c r="AA213" i="11" s="1"/>
  <c r="Z301" i="11"/>
  <c r="AA301" i="11" s="1"/>
  <c r="Z365" i="11"/>
  <c r="AA365" i="11" s="1"/>
  <c r="Z379" i="11"/>
  <c r="AA379" i="11" s="1"/>
  <c r="Z307" i="11"/>
  <c r="AA307" i="11" s="1"/>
  <c r="Z404" i="11"/>
  <c r="AA404" i="11" s="1"/>
  <c r="Z124" i="11"/>
  <c r="AA124" i="11" s="1"/>
  <c r="Z220" i="11"/>
  <c r="AA220" i="11" s="1"/>
  <c r="Z331" i="11"/>
  <c r="AA331" i="11" s="1"/>
  <c r="Z479" i="11"/>
  <c r="AA479" i="11" s="1"/>
  <c r="Z94" i="11"/>
  <c r="AA94" i="11" s="1"/>
  <c r="Z190" i="11"/>
  <c r="AA190" i="11" s="1"/>
  <c r="Z5" i="11"/>
  <c r="AA5" i="11" s="1"/>
  <c r="Z261" i="11"/>
  <c r="AA261" i="11" s="1"/>
  <c r="Z413" i="11"/>
  <c r="AA413" i="11" s="1"/>
  <c r="Z359" i="11"/>
  <c r="AA359" i="11" s="1"/>
  <c r="Z481" i="11"/>
  <c r="AA481" i="11" s="1"/>
  <c r="Z109" i="11"/>
  <c r="AA109" i="11" s="1"/>
  <c r="Z288" i="11"/>
  <c r="AA288" i="11" s="1"/>
  <c r="Z497" i="11"/>
  <c r="AA497" i="11" s="1"/>
  <c r="Z76" i="11"/>
  <c r="AA76" i="11" s="1"/>
  <c r="Z401" i="11"/>
  <c r="AA401" i="11" s="1"/>
  <c r="Z2" i="11"/>
  <c r="AA2" i="11" s="1"/>
  <c r="Z306" i="11"/>
  <c r="AA306" i="11" s="1"/>
  <c r="Z133" i="11"/>
  <c r="AA133" i="11" s="1"/>
  <c r="Z287" i="11"/>
  <c r="AA287" i="11" s="1"/>
  <c r="Z297" i="11"/>
  <c r="AA297" i="11" s="1"/>
  <c r="Z66" i="11"/>
  <c r="AA66" i="11" s="1"/>
  <c r="Z236" i="11"/>
  <c r="AA236" i="11" s="1"/>
  <c r="Z319" i="11"/>
  <c r="AA319" i="11" s="1"/>
  <c r="Z390" i="11"/>
  <c r="AA390" i="11" s="1"/>
  <c r="Z204" i="11"/>
  <c r="AA204" i="11" s="1"/>
  <c r="Z532" i="11"/>
  <c r="AA532" i="11" s="1"/>
  <c r="Z317" i="11"/>
  <c r="AA317" i="11" s="1"/>
  <c r="Z474" i="11"/>
  <c r="AA474" i="11" s="1"/>
  <c r="Z229" i="11"/>
  <c r="AA229" i="11" s="1"/>
  <c r="Z501" i="11"/>
  <c r="AA501" i="11" s="1"/>
  <c r="Z371" i="11"/>
  <c r="AA371" i="11" s="1"/>
  <c r="Z523" i="11"/>
  <c r="AA523" i="11" s="1"/>
  <c r="Z440" i="11"/>
  <c r="AA440" i="11" s="1"/>
  <c r="Z44" i="11"/>
  <c r="AA44" i="11" s="1"/>
  <c r="Z418" i="11"/>
  <c r="AA418" i="11" s="1"/>
  <c r="Z382" i="11"/>
  <c r="AA382" i="11" s="1"/>
  <c r="Z504" i="11"/>
  <c r="AA504" i="11" s="1"/>
  <c r="Z191" i="11"/>
  <c r="AA191" i="11" s="1"/>
  <c r="Z396" i="11"/>
  <c r="AA396" i="11" s="1"/>
  <c r="Z295" i="11"/>
  <c r="AA295" i="11" s="1"/>
  <c r="Z106" i="11"/>
  <c r="AA106" i="11" s="1"/>
  <c r="Z163" i="11"/>
  <c r="AA163" i="11" s="1"/>
  <c r="Z293" i="11"/>
  <c r="AA293" i="11" s="1"/>
  <c r="Z123" i="11"/>
  <c r="AA123" i="11" s="1"/>
  <c r="Z482" i="11"/>
  <c r="AA482" i="11" s="1"/>
  <c r="Z146" i="11"/>
  <c r="AA146" i="11" s="1"/>
  <c r="Z201" i="11"/>
  <c r="AA201" i="11" s="1"/>
  <c r="Z346" i="11"/>
  <c r="AA346" i="11" s="1"/>
  <c r="Z351" i="11"/>
  <c r="AA351" i="11" s="1"/>
  <c r="Z92" i="11"/>
  <c r="AA92" i="11" s="1"/>
  <c r="Z117" i="11"/>
  <c r="AA117" i="11" s="1"/>
  <c r="Z235" i="11"/>
  <c r="AA235" i="11" s="1"/>
  <c r="Z339" i="11"/>
  <c r="AA339" i="11" s="1"/>
  <c r="Z138" i="11"/>
  <c r="AA138" i="11" s="1"/>
  <c r="Z376" i="11"/>
  <c r="AA376" i="11" s="1"/>
  <c r="Z205" i="11"/>
  <c r="AA205" i="11" s="1"/>
  <c r="Z256" i="11"/>
  <c r="AA256" i="11" s="1"/>
  <c r="Z282" i="11"/>
  <c r="AA282" i="11" s="1"/>
  <c r="Z63" i="11"/>
  <c r="AA63" i="11" s="1"/>
  <c r="Z83" i="11"/>
  <c r="AA83" i="11" s="1"/>
  <c r="Z511" i="11"/>
  <c r="AA511" i="11" s="1"/>
  <c r="Z488" i="11"/>
  <c r="AA488" i="11" s="1"/>
  <c r="Z353" i="11"/>
  <c r="AA353" i="11" s="1"/>
  <c r="Z68" i="11"/>
  <c r="AA68" i="11" s="1"/>
  <c r="Z417" i="11"/>
  <c r="AA417" i="11" s="1"/>
  <c r="Z140" i="11"/>
  <c r="AA140" i="11" s="1"/>
  <c r="Z363" i="11"/>
  <c r="AA363" i="11" s="1"/>
  <c r="Z405" i="11"/>
  <c r="AA405" i="11" s="1"/>
  <c r="Z406" i="11"/>
  <c r="AA406" i="11" s="1"/>
  <c r="Z130" i="11"/>
  <c r="AA130" i="11" s="1"/>
  <c r="Z150" i="11"/>
  <c r="AA150" i="11" s="1"/>
  <c r="Z302" i="11"/>
  <c r="AA302" i="11" s="1"/>
  <c r="Z394" i="11"/>
  <c r="AA394" i="11" s="1"/>
  <c r="Z334" i="11"/>
  <c r="AA334" i="11" s="1"/>
  <c r="Z103" i="11"/>
  <c r="AA103" i="11" s="1"/>
  <c r="Z34" i="11"/>
  <c r="AA34" i="11" s="1"/>
  <c r="Z367" i="11"/>
  <c r="AA367" i="11" s="1"/>
  <c r="Z408" i="11"/>
  <c r="AA408" i="11" s="1"/>
  <c r="Z472" i="11"/>
  <c r="AA472" i="11" s="1"/>
  <c r="Z280" i="11"/>
  <c r="AA280" i="11" s="1"/>
  <c r="Z57" i="11"/>
  <c r="AA57" i="11" s="1"/>
  <c r="Z435" i="11"/>
  <c r="AA435" i="11" s="1"/>
  <c r="Z197" i="11"/>
  <c r="AA197" i="11" s="1"/>
  <c r="Z167" i="11"/>
  <c r="AA167" i="11" s="1"/>
  <c r="Z362" i="11"/>
  <c r="AA362" i="11" s="1"/>
  <c r="Z172" i="11"/>
  <c r="AA172" i="11" s="1"/>
  <c r="Z170" i="11"/>
  <c r="AA170" i="11" s="1"/>
  <c r="Z545" i="11"/>
  <c r="AA545" i="11" s="1"/>
  <c r="Z475" i="11"/>
  <c r="AA475" i="11" s="1"/>
  <c r="Z513" i="11"/>
  <c r="AA513" i="11" s="1"/>
  <c r="Z537" i="11"/>
  <c r="AA537" i="11" s="1"/>
  <c r="Z450" i="11"/>
  <c r="AA450" i="11" s="1"/>
  <c r="Z64" i="11"/>
  <c r="AA64" i="11" s="1"/>
  <c r="Z158" i="11"/>
  <c r="AA158" i="11" s="1"/>
  <c r="Z313" i="11"/>
  <c r="AA313" i="11" s="1"/>
  <c r="Z465" i="11"/>
  <c r="AA465" i="11" s="1"/>
  <c r="Z485" i="11"/>
  <c r="AA485" i="11" s="1"/>
  <c r="Z144" i="11"/>
  <c r="AA144" i="11" s="1"/>
  <c r="Z431" i="11"/>
  <c r="AA431" i="11" s="1"/>
  <c r="Z148" i="11"/>
  <c r="AA148" i="11" s="1"/>
  <c r="Z533" i="11"/>
  <c r="AA533" i="11" s="1"/>
  <c r="Z480" i="11"/>
  <c r="AA480" i="11" s="1"/>
  <c r="Z400" i="11"/>
  <c r="AA400" i="11" s="1"/>
  <c r="Z50" i="11"/>
  <c r="AA50" i="11" s="1"/>
  <c r="Z538" i="11"/>
  <c r="AA538" i="11" s="1"/>
  <c r="Z452" i="11"/>
  <c r="AA452" i="11" s="1"/>
  <c r="Z296" i="11"/>
  <c r="AA296" i="11" s="1"/>
  <c r="Z142" i="11"/>
  <c r="AA142" i="11" s="1"/>
  <c r="Z526" i="11"/>
  <c r="AA526" i="11" s="1"/>
  <c r="Z30" i="11"/>
  <c r="AA30" i="11" s="1"/>
  <c r="Z498" i="11"/>
  <c r="AA498" i="11" s="1"/>
  <c r="Z25" i="11"/>
  <c r="AA25" i="11" s="1"/>
  <c r="Z325" i="11"/>
  <c r="AA325" i="11" s="1"/>
  <c r="Z107" i="11"/>
  <c r="AA107" i="11" s="1"/>
  <c r="Z105" i="11"/>
  <c r="AA105" i="11" s="1"/>
  <c r="Z195" i="11"/>
  <c r="AA195" i="11" s="1"/>
  <c r="Z368" i="11"/>
  <c r="AA368" i="11" s="1"/>
  <c r="Z47" i="11"/>
  <c r="AA47" i="11" s="1"/>
  <c r="Z535" i="11"/>
  <c r="AA535" i="11" s="1"/>
  <c r="Z59" i="11"/>
  <c r="AA59" i="11" s="1"/>
  <c r="Z369" i="11"/>
  <c r="AA369" i="11" s="1"/>
  <c r="Z79" i="11"/>
  <c r="AA79" i="11" s="1"/>
  <c r="Z494" i="11"/>
  <c r="AA494" i="11" s="1"/>
  <c r="Z273" i="11"/>
  <c r="AA273" i="11" s="1"/>
  <c r="Z415" i="11"/>
  <c r="AA415" i="11" s="1"/>
  <c r="Z18" i="11"/>
  <c r="AA18" i="11" s="1"/>
  <c r="Z252" i="11"/>
  <c r="AA252" i="11" s="1"/>
  <c r="Z321" i="11"/>
  <c r="AA321" i="11" s="1"/>
  <c r="Z318" i="11"/>
  <c r="AA318" i="11" s="1"/>
  <c r="Z111" i="11"/>
  <c r="AA111" i="11" s="1"/>
  <c r="Z375" i="11"/>
  <c r="AA375" i="11" s="1"/>
  <c r="Z519" i="11"/>
  <c r="AA519" i="11" s="1"/>
  <c r="Z455" i="11"/>
  <c r="AA455" i="11" s="1"/>
  <c r="Z304" i="11"/>
  <c r="AA304" i="11" s="1"/>
  <c r="Z181" i="11"/>
  <c r="AA181" i="11" s="1"/>
  <c r="Z23" i="11"/>
  <c r="AA23" i="11" s="1"/>
  <c r="Z67" i="11"/>
  <c r="AA67" i="11" s="1"/>
  <c r="Z62" i="11"/>
  <c r="AA62" i="11" s="1"/>
  <c r="Z121" i="11"/>
  <c r="AA121" i="11" s="1"/>
  <c r="Z411" i="11"/>
  <c r="AA411" i="11" s="1"/>
  <c r="Z221" i="11"/>
  <c r="AA221" i="11" s="1"/>
  <c r="Z203" i="11"/>
  <c r="AA203" i="11" s="1"/>
  <c r="Z48" i="11"/>
  <c r="AA48" i="11" s="1"/>
  <c r="Z49" i="11"/>
  <c r="AA49" i="11" s="1"/>
  <c r="Z356" i="11"/>
  <c r="AA356" i="11" s="1"/>
  <c r="Z525" i="11"/>
  <c r="AA525" i="11" s="1"/>
  <c r="Z152" i="11"/>
  <c r="AA152" i="11" s="1"/>
  <c r="Z507" i="11"/>
  <c r="AA507" i="11" s="1"/>
  <c r="Z521" i="11"/>
  <c r="AA521" i="11" s="1"/>
  <c r="Z136" i="11"/>
  <c r="AA136" i="11" s="1"/>
  <c r="Z457" i="11"/>
  <c r="AA457" i="11" s="1"/>
  <c r="Z393" i="11"/>
  <c r="AA393" i="11" s="1"/>
  <c r="Z56" i="11"/>
  <c r="AA56" i="11" s="1"/>
  <c r="Z490" i="11"/>
  <c r="AA490" i="11" s="1"/>
  <c r="Z22" i="11"/>
  <c r="AA22" i="11" s="1"/>
  <c r="Z171" i="11"/>
  <c r="AA171" i="11" s="1"/>
  <c r="Z15" i="11"/>
  <c r="AA15" i="11" s="1"/>
  <c r="Z97" i="11"/>
  <c r="AA97" i="11" s="1"/>
  <c r="Z86" i="11"/>
  <c r="AA86" i="11" s="1"/>
  <c r="Z322" i="11"/>
  <c r="AA322" i="11" s="1"/>
  <c r="Z214" i="11"/>
  <c r="AA214" i="11" s="1"/>
  <c r="Z217" i="11"/>
  <c r="AA217" i="11" s="1"/>
  <c r="Z478" i="11"/>
  <c r="AA478" i="11" s="1"/>
  <c r="Z370" i="11"/>
  <c r="AA370" i="11" s="1"/>
  <c r="Z212" i="11"/>
  <c r="AA212" i="11" s="1"/>
  <c r="Z127" i="11"/>
  <c r="AA127" i="11" s="1"/>
  <c r="Z399" i="11"/>
  <c r="AA399" i="11" s="1"/>
  <c r="Z414" i="11"/>
  <c r="AA414" i="11" s="1"/>
  <c r="Z108" i="11"/>
  <c r="AA108" i="11" s="1"/>
  <c r="Z128" i="11"/>
  <c r="AA128" i="11" s="1"/>
  <c r="Z82" i="11"/>
  <c r="AA82" i="11" s="1"/>
  <c r="Z4" i="11"/>
  <c r="AA4" i="11" s="1"/>
  <c r="Z512" i="11"/>
  <c r="AA512" i="11" s="1"/>
  <c r="Z101" i="11"/>
  <c r="AA101" i="11" s="1"/>
  <c r="Z340" i="11"/>
  <c r="AA340" i="11" s="1"/>
  <c r="Z460" i="11"/>
  <c r="AA460" i="11" s="1"/>
  <c r="Z347" i="11"/>
  <c r="AA347" i="11" s="1"/>
  <c r="Z342" i="11"/>
  <c r="AA342" i="11" s="1"/>
  <c r="Z39" i="11"/>
  <c r="AA39" i="11" s="1"/>
  <c r="Z258" i="11"/>
  <c r="AA258" i="11" s="1"/>
  <c r="Z33" i="11"/>
  <c r="AA33" i="11" s="1"/>
  <c r="Z389" i="11"/>
  <c r="AA389" i="11" s="1"/>
  <c r="Z447" i="11"/>
  <c r="AA447" i="11" s="1"/>
  <c r="Z8" i="11"/>
  <c r="AA8" i="11" s="1"/>
  <c r="Z164" i="11"/>
  <c r="AA164" i="11" s="1"/>
  <c r="Z446" i="11"/>
  <c r="AA446" i="11" s="1"/>
  <c r="Z75" i="11"/>
  <c r="AA75" i="11" s="1"/>
  <c r="Z21" i="11"/>
  <c r="AA21" i="11" s="1"/>
  <c r="Z40" i="11"/>
  <c r="AA40" i="11" s="1"/>
  <c r="Z71" i="11"/>
  <c r="AA71" i="11" s="1"/>
  <c r="Z211" i="11"/>
  <c r="AA211" i="11" s="1"/>
  <c r="Z14" i="11"/>
  <c r="AA14" i="11" s="1"/>
  <c r="Z43" i="11"/>
  <c r="AA43" i="11" s="1"/>
  <c r="Z45" i="11"/>
  <c r="AA45" i="11" s="1"/>
  <c r="Z428" i="11"/>
  <c r="AA428" i="11" s="1"/>
  <c r="Z157" i="11"/>
  <c r="AA157" i="11" s="1"/>
  <c r="Z398" i="11"/>
  <c r="AA398" i="11" s="1"/>
  <c r="Z26" i="11"/>
  <c r="AA26" i="11" s="1"/>
  <c r="Z432" i="11"/>
  <c r="AA432" i="11" s="1"/>
  <c r="Z188" i="11"/>
  <c r="AA188" i="11" s="1"/>
  <c r="Z209" i="11"/>
  <c r="AA209" i="11" s="1"/>
  <c r="Z116" i="11"/>
  <c r="AA116" i="11" s="1"/>
  <c r="Z139" i="11"/>
  <c r="AA139" i="11" s="1"/>
  <c r="Z178" i="11"/>
  <c r="AA178" i="11" s="1"/>
  <c r="Z509" i="11"/>
  <c r="AA509" i="11" s="1"/>
  <c r="Z110" i="11"/>
  <c r="AA110" i="11" s="1"/>
  <c r="Z122" i="11"/>
  <c r="AA122" i="11" s="1"/>
  <c r="Z228" i="11"/>
  <c r="AA228" i="11" s="1"/>
  <c r="Z276" i="11"/>
  <c r="AA276" i="11" s="1"/>
  <c r="Z248" i="11"/>
  <c r="AA248" i="11" s="1"/>
  <c r="Z222" i="11"/>
  <c r="AA222" i="11" s="1"/>
  <c r="Z169" i="11"/>
  <c r="AA169" i="11" s="1"/>
  <c r="Z330" i="11"/>
  <c r="AA330" i="11" s="1"/>
  <c r="Z227" i="11"/>
  <c r="AA227" i="11" s="1"/>
  <c r="Z505" i="11"/>
  <c r="AA505" i="11" s="1"/>
  <c r="Z528" i="11"/>
  <c r="AA528" i="11" s="1"/>
  <c r="Z114" i="11"/>
  <c r="AA114" i="11" s="1"/>
  <c r="Z81" i="11"/>
  <c r="AA81" i="11" s="1"/>
  <c r="Z427" i="11"/>
  <c r="AA427" i="11" s="1"/>
  <c r="Z464" i="11"/>
  <c r="AA464" i="11" s="1"/>
  <c r="Z253" i="11"/>
  <c r="AA253" i="11" s="1"/>
  <c r="Z72" i="11"/>
  <c r="AA72" i="11" s="1"/>
  <c r="Z17" i="11"/>
  <c r="AA17" i="11" s="1"/>
  <c r="Z412" i="11"/>
  <c r="AA412" i="11" s="1"/>
  <c r="Z19" i="11"/>
  <c r="AA19" i="11" s="1"/>
  <c r="Z493" i="11"/>
  <c r="AA493" i="11" s="1"/>
  <c r="Z11" i="11"/>
  <c r="AA11" i="11" s="1"/>
  <c r="Z232" i="11"/>
  <c r="AA232" i="11" s="1"/>
  <c r="Z257" i="11"/>
  <c r="AA257" i="11" s="1"/>
  <c r="Z32" i="11"/>
  <c r="AA32" i="11" s="1"/>
  <c r="Z183" i="11"/>
  <c r="AA183" i="11" s="1"/>
  <c r="Z41" i="11"/>
  <c r="AA41" i="11" s="1"/>
  <c r="Z329" i="11"/>
  <c r="AA329" i="11" s="1"/>
  <c r="Z438" i="11"/>
  <c r="AA438" i="11" s="1"/>
  <c r="Z37" i="11"/>
  <c r="AA37" i="11" s="1"/>
  <c r="Z9" i="11"/>
  <c r="AA9" i="11" s="1"/>
  <c r="Z508" i="11"/>
  <c r="AA508" i="11" s="1"/>
  <c r="Z263" i="11"/>
  <c r="AA263" i="11" s="1"/>
  <c r="Z27" i="11"/>
  <c r="AA27" i="11" s="1"/>
  <c r="Z238" i="11"/>
  <c r="AA238" i="11" s="1"/>
  <c r="Z328" i="11"/>
  <c r="AA328" i="11" s="1"/>
  <c r="Z192" i="11"/>
  <c r="AA192" i="11" s="1"/>
  <c r="Z354" i="11"/>
  <c r="AA354" i="11" s="1"/>
  <c r="Z544" i="11"/>
  <c r="AA544" i="11" s="1"/>
  <c r="Z422" i="11"/>
  <c r="AA422" i="11" s="1"/>
  <c r="Z467" i="11"/>
  <c r="AA467" i="11" s="1"/>
  <c r="Z182" i="11"/>
  <c r="AA182" i="11" s="1"/>
  <c r="Z495" i="11"/>
  <c r="AA495" i="11" s="1"/>
  <c r="Z387" i="11"/>
  <c r="AA387" i="11" s="1"/>
  <c r="AF248" i="11"/>
  <c r="AG248" i="11" s="1"/>
  <c r="AF220" i="11"/>
  <c r="AG220" i="11" s="1"/>
  <c r="AF255" i="11"/>
  <c r="AG255" i="11" s="1"/>
  <c r="AF388" i="11"/>
  <c r="AG388" i="11" s="1"/>
  <c r="AF449" i="11"/>
  <c r="AG449" i="11" s="1"/>
  <c r="AF273" i="11"/>
  <c r="AG273" i="11" s="1"/>
  <c r="AF494" i="11"/>
  <c r="AG494" i="11" s="1"/>
  <c r="AF379" i="11"/>
  <c r="AG379" i="11" s="1"/>
  <c r="AF180" i="11"/>
  <c r="AG180" i="11" s="1"/>
  <c r="AF364" i="11"/>
  <c r="AG364" i="11" s="1"/>
  <c r="AF141" i="11"/>
  <c r="AG141" i="11" s="1"/>
  <c r="AF321" i="11"/>
  <c r="AG321" i="11" s="1"/>
  <c r="AF204" i="11"/>
  <c r="AG204" i="11" s="1"/>
  <c r="AF110" i="11"/>
  <c r="AG110" i="11" s="1"/>
  <c r="AF54" i="11"/>
  <c r="AG54" i="11" s="1"/>
  <c r="AF404" i="11"/>
  <c r="AG404" i="11" s="1"/>
  <c r="AF322" i="11"/>
  <c r="AG322" i="11" s="1"/>
  <c r="AF257" i="11"/>
  <c r="AG257" i="11" s="1"/>
  <c r="AF445" i="11"/>
  <c r="AG445" i="11" s="1"/>
  <c r="AF296" i="11"/>
  <c r="AG296" i="11" s="1"/>
  <c r="AF160" i="11"/>
  <c r="AG160" i="11" s="1"/>
  <c r="AF419" i="11"/>
  <c r="AG419" i="11" s="1"/>
  <c r="AF492" i="11"/>
  <c r="AG492" i="11" s="1"/>
  <c r="AF476" i="11"/>
  <c r="AG476" i="11" s="1"/>
  <c r="AF298" i="11"/>
  <c r="AG298" i="11" s="1"/>
  <c r="AF174" i="11"/>
  <c r="AG174" i="11" s="1"/>
  <c r="AF515" i="11"/>
  <c r="AG515" i="11" s="1"/>
  <c r="AF166" i="11"/>
  <c r="AG166" i="11" s="1"/>
  <c r="AF17" i="11"/>
  <c r="AG17" i="11" s="1"/>
  <c r="AF35" i="11"/>
  <c r="AG35" i="11" s="1"/>
  <c r="AF423" i="11"/>
  <c r="AG423" i="11" s="1"/>
  <c r="AF254" i="11"/>
  <c r="AG254" i="11" s="1"/>
  <c r="AF182" i="11"/>
  <c r="AG182" i="11" s="1"/>
  <c r="AF338" i="11"/>
  <c r="AG338" i="11" s="1"/>
  <c r="AF281" i="11"/>
  <c r="AG281" i="11" s="1"/>
  <c r="AF372" i="11"/>
  <c r="AG372" i="11" s="1"/>
  <c r="AF539" i="11"/>
  <c r="AG539" i="11" s="1"/>
  <c r="AF497" i="11"/>
  <c r="AG497" i="11" s="1"/>
  <c r="AF436" i="11"/>
  <c r="AG436" i="11" s="1"/>
  <c r="AF163" i="11"/>
  <c r="AG163" i="11" s="1"/>
  <c r="AF505" i="11"/>
  <c r="AG505" i="11" s="1"/>
  <c r="AF9" i="11"/>
  <c r="AG9" i="11" s="1"/>
  <c r="AF73" i="11"/>
  <c r="AG73" i="11" s="1"/>
  <c r="AF396" i="11"/>
  <c r="AG396" i="11" s="1"/>
  <c r="AF317" i="11"/>
  <c r="AG317" i="11" s="1"/>
  <c r="AF178" i="11"/>
  <c r="AG178" i="11" s="1"/>
  <c r="AF80" i="11"/>
  <c r="AG80" i="11" s="1"/>
  <c r="AF233" i="11"/>
  <c r="AG233" i="11" s="1"/>
  <c r="AF222" i="11"/>
  <c r="AG222" i="11" s="1"/>
  <c r="AF405" i="11"/>
  <c r="AG405" i="11" s="1"/>
  <c r="AF92" i="11"/>
  <c r="AG92" i="11" s="1"/>
  <c r="AF417" i="11"/>
  <c r="AG417" i="11" s="1"/>
  <c r="AF181" i="11"/>
  <c r="AG181" i="11" s="1"/>
  <c r="AF371" i="11"/>
  <c r="AG371" i="11" s="1"/>
  <c r="AF523" i="11"/>
  <c r="AG523" i="11" s="1"/>
  <c r="AF77" i="11"/>
  <c r="AG77" i="11" s="1"/>
  <c r="AF239" i="11"/>
  <c r="AG239" i="11" s="1"/>
  <c r="AF18" i="11"/>
  <c r="AG18" i="11" s="1"/>
  <c r="AF295" i="11"/>
  <c r="AG295" i="11" s="1"/>
  <c r="AF217" i="11"/>
  <c r="AG217" i="11" s="1"/>
  <c r="AF410" i="11"/>
  <c r="AG410" i="11" s="1"/>
  <c r="AF115" i="11"/>
  <c r="AG115" i="11" s="1"/>
  <c r="AF136" i="11"/>
  <c r="AG136" i="11" s="1"/>
  <c r="AF303" i="11"/>
  <c r="AG303" i="11" s="1"/>
  <c r="AF432" i="11"/>
  <c r="AG432" i="11" s="1"/>
  <c r="AF311" i="11"/>
  <c r="AG311" i="11" s="1"/>
  <c r="AF304" i="11"/>
  <c r="AG304" i="11" s="1"/>
  <c r="AF90" i="11"/>
  <c r="AG90" i="11" s="1"/>
  <c r="AF496" i="11"/>
  <c r="AG496" i="11" s="1"/>
  <c r="AF503" i="11"/>
  <c r="AG503" i="11" s="1"/>
  <c r="AF477" i="11"/>
  <c r="AG477" i="11" s="1"/>
  <c r="AF517" i="11"/>
  <c r="AG517" i="11" s="1"/>
  <c r="AF462" i="11"/>
  <c r="AG462" i="11" s="1"/>
  <c r="AF186" i="11"/>
  <c r="AG186" i="11" s="1"/>
  <c r="AF499" i="11"/>
  <c r="AG499" i="11" s="1"/>
  <c r="AF150" i="11"/>
  <c r="AG150" i="11" s="1"/>
  <c r="AF452" i="11"/>
  <c r="AG452" i="11" s="1"/>
  <c r="AF127" i="11"/>
  <c r="AG127" i="11" s="1"/>
  <c r="AF473" i="11"/>
  <c r="AG473" i="11" s="1"/>
  <c r="AF188" i="11"/>
  <c r="AG188" i="11" s="1"/>
  <c r="AF521" i="11"/>
  <c r="AG521" i="11" s="1"/>
  <c r="AF270" i="11"/>
  <c r="AG270" i="11" s="1"/>
  <c r="AF133" i="11"/>
  <c r="AG133" i="11" s="1"/>
  <c r="AF524" i="11"/>
  <c r="AG524" i="11" s="1"/>
  <c r="AF242" i="11"/>
  <c r="AG242" i="11" s="1"/>
  <c r="AF319" i="11"/>
  <c r="AG319" i="11" s="1"/>
  <c r="AF59" i="11"/>
  <c r="AG59" i="11" s="1"/>
  <c r="AF501" i="11"/>
  <c r="AG501" i="11" s="1"/>
  <c r="AF478" i="11"/>
  <c r="AG478" i="11" s="1"/>
  <c r="AF88" i="11"/>
  <c r="AG88" i="11" s="1"/>
  <c r="AF24" i="11"/>
  <c r="AG24" i="11" s="1"/>
  <c r="AF537" i="11"/>
  <c r="AG537" i="11" s="1"/>
  <c r="AF89" i="11"/>
  <c r="AG89" i="11" s="1"/>
  <c r="AF450" i="11"/>
  <c r="AG450" i="11" s="1"/>
  <c r="AF126" i="11"/>
  <c r="AG126" i="11" s="1"/>
  <c r="AF156" i="11"/>
  <c r="AG156" i="11" s="1"/>
  <c r="AF128" i="11"/>
  <c r="AG128" i="11" s="1"/>
  <c r="AF331" i="11"/>
  <c r="AG331" i="11" s="1"/>
  <c r="AF194" i="11"/>
  <c r="AG194" i="11" s="1"/>
  <c r="AF85" i="11"/>
  <c r="AG85" i="11" s="1"/>
  <c r="AF316" i="11"/>
  <c r="AG316" i="11" s="1"/>
  <c r="AF530" i="11"/>
  <c r="AG530" i="11" s="1"/>
  <c r="AF240" i="11"/>
  <c r="AG240" i="11" s="1"/>
  <c r="AF58" i="11"/>
  <c r="AG58" i="11" s="1"/>
  <c r="AF498" i="11"/>
  <c r="AG498" i="11" s="1"/>
  <c r="AF538" i="11"/>
  <c r="AG538" i="11" s="1"/>
  <c r="AF154" i="11"/>
  <c r="AG154" i="11" s="1"/>
  <c r="AF41" i="11"/>
  <c r="AG41" i="11" s="1"/>
  <c r="AF458" i="11"/>
  <c r="AG458" i="11" s="1"/>
  <c r="AF212" i="11"/>
  <c r="AG212" i="11" s="1"/>
  <c r="AF507" i="11"/>
  <c r="AG507" i="11" s="1"/>
  <c r="AF369" i="11"/>
  <c r="AG369" i="11" s="1"/>
  <c r="AF250" i="11"/>
  <c r="AG250" i="11" s="1"/>
  <c r="AF185" i="11"/>
  <c r="AG185" i="11" s="1"/>
  <c r="AF409" i="11"/>
  <c r="AG409" i="11" s="1"/>
  <c r="AF536" i="11"/>
  <c r="AG536" i="11" s="1"/>
  <c r="AF236" i="11"/>
  <c r="AG236" i="11" s="1"/>
  <c r="AF312" i="11"/>
  <c r="AG312" i="11" s="1"/>
  <c r="AF193" i="11"/>
  <c r="AG193" i="11" s="1"/>
  <c r="AF278" i="11"/>
  <c r="AG278" i="11" s="1"/>
  <c r="AF40" i="11"/>
  <c r="AG40" i="11" s="1"/>
  <c r="AF378" i="11"/>
  <c r="AG378" i="11" s="1"/>
  <c r="AF414" i="11"/>
  <c r="AG414" i="11" s="1"/>
  <c r="AF382" i="11"/>
  <c r="AG382" i="11" s="1"/>
  <c r="AF223" i="11"/>
  <c r="AG223" i="11" s="1"/>
  <c r="AF289" i="11"/>
  <c r="AG289" i="11" s="1"/>
  <c r="AF283" i="11"/>
  <c r="AG283" i="11" s="1"/>
  <c r="AF341" i="11"/>
  <c r="AG341" i="11" s="1"/>
  <c r="AF122" i="11"/>
  <c r="AG122" i="11" s="1"/>
  <c r="AF208" i="11"/>
  <c r="AG208" i="11" s="1"/>
  <c r="AF130" i="11"/>
  <c r="AG130" i="11" s="1"/>
  <c r="AF205" i="11"/>
  <c r="AG205" i="11" s="1"/>
  <c r="AF103" i="11"/>
  <c r="AG103" i="11" s="1"/>
  <c r="AF247" i="11"/>
  <c r="AG247" i="11" s="1"/>
  <c r="AF66" i="11"/>
  <c r="AG66" i="11" s="1"/>
  <c r="AF545" i="11"/>
  <c r="AG545" i="11" s="1"/>
  <c r="AF285" i="11"/>
  <c r="AG285" i="11" s="1"/>
  <c r="AF14" i="11"/>
  <c r="AG14" i="11" s="1"/>
  <c r="AF287" i="11"/>
  <c r="AG287" i="11" s="1"/>
  <c r="AF82" i="11"/>
  <c r="AG82" i="11" s="1"/>
  <c r="AF87" i="11"/>
  <c r="AG87" i="11" s="1"/>
  <c r="AF50" i="11"/>
  <c r="AG50" i="11" s="1"/>
  <c r="AF467" i="11"/>
  <c r="AG467" i="11" s="1"/>
  <c r="AF197" i="11"/>
  <c r="AG197" i="11" s="1"/>
  <c r="AF196" i="11"/>
  <c r="AG196" i="11" s="1"/>
  <c r="AF362" i="11"/>
  <c r="AG362" i="11" s="1"/>
  <c r="AF442" i="11"/>
  <c r="AG442" i="11" s="1"/>
  <c r="AF214" i="11"/>
  <c r="AG214" i="11" s="1"/>
  <c r="AF535" i="11"/>
  <c r="AG535" i="11" s="1"/>
  <c r="AF162" i="11"/>
  <c r="AG162" i="11" s="1"/>
  <c r="AF22" i="11"/>
  <c r="AG22" i="11" s="1"/>
  <c r="AF100" i="11"/>
  <c r="AG100" i="11" s="1"/>
  <c r="AF413" i="11"/>
  <c r="AG413" i="11" s="1"/>
  <c r="AF56" i="11"/>
  <c r="AG56" i="11" s="1"/>
  <c r="AF213" i="11"/>
  <c r="AG213" i="11" s="1"/>
  <c r="AF291" i="11"/>
  <c r="AG291" i="11" s="1"/>
  <c r="AF314" i="11"/>
  <c r="AG314" i="11" s="1"/>
  <c r="AF358" i="11"/>
  <c r="AG358" i="11" s="1"/>
  <c r="AF302" i="11"/>
  <c r="AG302" i="11" s="1"/>
  <c r="AF84" i="11"/>
  <c r="AG84" i="11" s="1"/>
  <c r="AF420" i="11"/>
  <c r="AG420" i="11" s="1"/>
  <c r="AF172" i="11"/>
  <c r="AG172" i="11" s="1"/>
  <c r="AF157" i="11"/>
  <c r="AG157" i="11" s="1"/>
  <c r="AF397" i="11"/>
  <c r="AG397" i="11" s="1"/>
  <c r="AF485" i="11"/>
  <c r="AG485" i="11" s="1"/>
  <c r="AF457" i="11"/>
  <c r="AG457" i="11" s="1"/>
  <c r="AF21" i="11"/>
  <c r="AG21" i="11" s="1"/>
  <c r="AF132" i="11"/>
  <c r="AG132" i="11" s="1"/>
  <c r="AF500" i="11"/>
  <c r="AG500" i="11" s="1"/>
  <c r="AF434" i="11"/>
  <c r="AG434" i="11" s="1"/>
  <c r="AF202" i="11"/>
  <c r="AG202" i="11" s="1"/>
  <c r="AF97" i="11"/>
  <c r="AG97" i="11" s="1"/>
  <c r="AF325" i="11"/>
  <c r="AG325" i="11" s="1"/>
  <c r="AF195" i="11"/>
  <c r="AG195" i="11" s="1"/>
  <c r="AF532" i="11"/>
  <c r="AG532" i="11" s="1"/>
  <c r="AF153" i="11"/>
  <c r="AG153" i="11" s="1"/>
  <c r="AF513" i="11"/>
  <c r="AG513" i="11" s="1"/>
  <c r="AF516" i="11"/>
  <c r="AG516" i="11" s="1"/>
  <c r="AF438" i="11"/>
  <c r="AG438" i="11" s="1"/>
  <c r="AF140" i="11"/>
  <c r="AG140" i="11" s="1"/>
  <c r="AF366" i="11"/>
  <c r="AG366" i="11" s="1"/>
  <c r="AF131" i="11"/>
  <c r="AG131" i="11" s="1"/>
  <c r="AF234" i="11"/>
  <c r="AG234" i="11" s="1"/>
  <c r="AF91" i="11"/>
  <c r="AG91" i="11" s="1"/>
  <c r="AF343" i="11"/>
  <c r="AG343" i="11" s="1"/>
  <c r="AF124" i="11"/>
  <c r="AG124" i="11" s="1"/>
  <c r="AF81" i="11"/>
  <c r="AG81" i="11" s="1"/>
  <c r="AF144" i="11"/>
  <c r="AG144" i="11" s="1"/>
  <c r="AF94" i="11"/>
  <c r="AG94" i="11" s="1"/>
  <c r="AF489" i="11"/>
  <c r="AG489" i="11" s="1"/>
  <c r="AF47" i="11"/>
  <c r="AG47" i="11" s="1"/>
  <c r="AF19" i="11"/>
  <c r="AG19" i="11" s="1"/>
  <c r="AF27" i="11"/>
  <c r="AG27" i="11" s="1"/>
  <c r="AF328" i="11"/>
  <c r="AG328" i="11" s="1"/>
  <c r="AF39" i="11"/>
  <c r="AG39" i="11" s="1"/>
  <c r="AF520" i="11"/>
  <c r="AG520" i="11" s="1"/>
  <c r="AF350" i="11"/>
  <c r="AG350" i="11" s="1"/>
  <c r="AF534" i="11"/>
  <c r="AG534" i="11" s="1"/>
  <c r="AF519" i="11"/>
  <c r="AG519" i="11" s="1"/>
  <c r="AF393" i="11"/>
  <c r="AG393" i="11" s="1"/>
  <c r="AF299" i="11"/>
  <c r="AG299" i="11" s="1"/>
  <c r="AF368" i="11"/>
  <c r="AG368" i="11" s="1"/>
  <c r="AF307" i="11"/>
  <c r="AG307" i="11" s="1"/>
  <c r="AF348" i="11"/>
  <c r="AG348" i="11" s="1"/>
  <c r="AF425" i="11"/>
  <c r="AG425" i="11" s="1"/>
  <c r="AF508" i="11"/>
  <c r="AG508" i="11" s="1"/>
  <c r="AF74" i="11"/>
  <c r="AG74" i="11" s="1"/>
  <c r="AF468" i="11"/>
  <c r="AG468" i="11" s="1"/>
  <c r="AF315" i="11"/>
  <c r="AG315" i="11" s="1"/>
  <c r="AF391" i="11"/>
  <c r="AG391" i="11" s="1"/>
  <c r="AF280" i="11"/>
  <c r="AG280" i="11" s="1"/>
  <c r="AF183" i="11"/>
  <c r="AG183" i="11" s="1"/>
  <c r="AF446" i="11"/>
  <c r="AG446" i="11" s="1"/>
  <c r="AF437" i="11"/>
  <c r="AG437" i="11" s="1"/>
  <c r="AF161" i="11"/>
  <c r="AG161" i="11" s="1"/>
  <c r="AF137" i="11"/>
  <c r="AG137" i="11" s="1"/>
  <c r="AF111" i="11"/>
  <c r="AG111" i="11" s="1"/>
  <c r="AF531" i="11"/>
  <c r="AG531" i="11" s="1"/>
  <c r="AF123" i="11"/>
  <c r="AG123" i="11" s="1"/>
  <c r="AF251" i="11"/>
  <c r="AG251" i="11" s="1"/>
  <c r="AF106" i="11"/>
  <c r="AG106" i="11" s="1"/>
  <c r="AF470" i="11"/>
  <c r="AG470" i="11" s="1"/>
  <c r="AF424" i="11"/>
  <c r="AG424" i="11" s="1"/>
  <c r="AF430" i="11"/>
  <c r="AG430" i="11" s="1"/>
  <c r="AF528" i="11"/>
  <c r="AG528" i="11" s="1"/>
  <c r="AF52" i="11"/>
  <c r="AG52" i="11" s="1"/>
  <c r="AF31" i="11"/>
  <c r="AG31" i="11" s="1"/>
  <c r="AF482" i="11"/>
  <c r="AG482" i="11" s="1"/>
  <c r="AF490" i="11"/>
  <c r="AG490" i="11" s="1"/>
  <c r="AF44" i="11"/>
  <c r="AG44" i="11" s="1"/>
  <c r="AF309" i="11"/>
  <c r="AG309" i="11" s="1"/>
  <c r="AF386" i="11"/>
  <c r="AG386" i="11" s="1"/>
  <c r="AF48" i="11"/>
  <c r="AG48" i="11" s="1"/>
  <c r="AF26" i="11"/>
  <c r="AG26" i="11" s="1"/>
  <c r="AF342" i="11"/>
  <c r="AG342" i="11" s="1"/>
  <c r="AF244" i="11"/>
  <c r="AG244" i="11" s="1"/>
  <c r="AF232" i="11"/>
  <c r="AG232" i="11" s="1"/>
  <c r="AF64" i="11"/>
  <c r="AG64" i="11" s="1"/>
  <c r="AF479" i="11"/>
  <c r="AG479" i="11" s="1"/>
  <c r="AF207" i="11"/>
  <c r="AG207" i="11" s="1"/>
  <c r="AF440" i="11"/>
  <c r="AG440" i="11" s="1"/>
  <c r="AF32" i="11"/>
  <c r="AG32" i="11" s="1"/>
  <c r="AF384" i="11"/>
  <c r="AG384" i="11" s="1"/>
  <c r="AF345" i="11"/>
  <c r="AG345" i="11" s="1"/>
  <c r="AF480" i="11"/>
  <c r="AG480" i="11" s="1"/>
  <c r="AF15" i="11"/>
  <c r="AG15" i="11" s="1"/>
  <c r="AF70" i="11"/>
  <c r="AG70" i="11" s="1"/>
  <c r="AF474" i="11"/>
  <c r="AG474" i="11" s="1"/>
  <c r="AF418" i="11"/>
  <c r="AG418" i="11" s="1"/>
  <c r="AF118" i="11"/>
  <c r="AG118" i="11" s="1"/>
  <c r="AF460" i="11"/>
  <c r="AG460" i="11" s="1"/>
  <c r="AF526" i="11"/>
  <c r="AG526" i="11" s="1"/>
  <c r="AF229" i="11"/>
  <c r="AG229" i="11" s="1"/>
  <c r="AF352" i="11"/>
  <c r="AG352" i="11" s="1"/>
  <c r="AF168" i="11"/>
  <c r="AG168" i="11" s="1"/>
  <c r="AF459" i="11"/>
  <c r="AG459" i="11" s="1"/>
  <c r="AF448" i="11"/>
  <c r="AG448" i="11" s="1"/>
  <c r="AF243" i="11"/>
  <c r="AG243" i="11" s="1"/>
  <c r="AF461" i="11"/>
  <c r="AG461" i="11" s="1"/>
  <c r="AF411" i="11"/>
  <c r="AG411" i="11" s="1"/>
  <c r="AF522" i="11"/>
  <c r="AG522" i="11" s="1"/>
  <c r="AF119" i="11"/>
  <c r="AG119" i="11" s="1"/>
  <c r="AF318" i="11"/>
  <c r="AG318" i="11" s="1"/>
  <c r="AF102" i="11"/>
  <c r="AG102" i="11" s="1"/>
  <c r="AF147" i="11"/>
  <c r="AG147" i="11" s="1"/>
  <c r="AF453" i="11"/>
  <c r="AG453" i="11" s="1"/>
  <c r="AF327" i="11"/>
  <c r="AG327" i="11" s="1"/>
  <c r="AF33" i="11"/>
  <c r="AG33" i="11" s="1"/>
  <c r="AF28" i="11"/>
  <c r="AG28" i="11" s="1"/>
  <c r="AF209" i="11"/>
  <c r="AG209" i="11" s="1"/>
  <c r="AF525" i="11"/>
  <c r="AG525" i="11" s="1"/>
  <c r="AF139" i="11"/>
  <c r="AG139" i="11" s="1"/>
  <c r="AF116" i="11"/>
  <c r="AG116" i="11" s="1"/>
  <c r="AF120" i="11"/>
  <c r="AG120" i="11" s="1"/>
  <c r="AF456" i="11"/>
  <c r="AG456" i="11" s="1"/>
  <c r="AF337" i="11"/>
  <c r="AG337" i="11" s="1"/>
  <c r="AF34" i="11"/>
  <c r="AG34" i="11" s="1"/>
  <c r="AF375" i="11"/>
  <c r="AG375" i="11" s="1"/>
  <c r="AF444" i="11"/>
  <c r="AG444" i="11" s="1"/>
  <c r="AF383" i="11"/>
  <c r="AG383" i="11" s="1"/>
  <c r="AF228" i="11"/>
  <c r="AG228" i="11" s="1"/>
  <c r="AF481" i="11"/>
  <c r="AG481" i="11" s="1"/>
  <c r="AF401" i="11"/>
  <c r="AG401" i="11" s="1"/>
  <c r="AF441" i="11"/>
  <c r="AG441" i="11" s="1"/>
  <c r="AF146" i="11"/>
  <c r="AG146" i="11" s="1"/>
  <c r="AF235" i="11"/>
  <c r="AG235" i="11" s="1"/>
  <c r="AF506" i="11"/>
  <c r="AG506" i="11" s="1"/>
  <c r="AF96" i="11"/>
  <c r="AG96" i="11" s="1"/>
  <c r="AF266" i="11"/>
  <c r="AG266" i="11" s="1"/>
  <c r="AF466" i="11"/>
  <c r="AG466" i="11" s="1"/>
  <c r="AF108" i="11"/>
  <c r="AG108" i="11" s="1"/>
  <c r="AF114" i="11"/>
  <c r="AG114" i="11" s="1"/>
  <c r="AF320" i="11"/>
  <c r="AG320" i="11" s="1"/>
  <c r="AF408" i="11"/>
  <c r="AG408" i="11" s="1"/>
  <c r="AF469" i="11"/>
  <c r="AG469" i="11" s="1"/>
  <c r="AF151" i="11"/>
  <c r="AG151" i="11" s="1"/>
  <c r="AF334" i="11"/>
  <c r="AG334" i="11" s="1"/>
  <c r="AF518" i="11"/>
  <c r="AG518" i="11" s="1"/>
  <c r="AF13" i="11"/>
  <c r="AG13" i="11" s="1"/>
  <c r="AF12" i="11"/>
  <c r="AG12" i="11" s="1"/>
  <c r="AF293" i="11"/>
  <c r="AG293" i="11" s="1"/>
  <c r="AF42" i="11"/>
  <c r="AG42" i="11" s="1"/>
  <c r="AF79" i="11"/>
  <c r="AG79" i="11" s="1"/>
  <c r="AF138" i="11"/>
  <c r="AG138" i="11" s="1"/>
  <c r="AF486" i="11"/>
  <c r="AG486" i="11" s="1"/>
  <c r="AF356" i="11"/>
  <c r="AG356" i="11" s="1"/>
  <c r="AF439" i="11"/>
  <c r="AG439" i="11" s="1"/>
  <c r="AF511" i="11"/>
  <c r="AG511" i="11" s="1"/>
  <c r="AF241" i="11"/>
  <c r="AG241" i="11" s="1"/>
  <c r="AF529" i="11"/>
  <c r="AG529" i="11" s="1"/>
  <c r="AF158" i="11"/>
  <c r="AG158" i="11" s="1"/>
  <c r="AF367" i="11"/>
  <c r="AG367" i="11" s="1"/>
  <c r="AF370" i="11"/>
  <c r="AG370" i="11" s="1"/>
  <c r="AF487" i="11"/>
  <c r="AG487" i="11" s="1"/>
  <c r="AF226" i="11"/>
  <c r="AG226" i="11" s="1"/>
  <c r="AF219" i="11"/>
  <c r="AG219" i="11" s="1"/>
  <c r="AF353" i="11"/>
  <c r="AG353" i="11" s="1"/>
  <c r="AF464" i="11"/>
  <c r="AG464" i="11" s="1"/>
  <c r="AF381" i="11"/>
  <c r="AG381" i="11" s="1"/>
  <c r="AF246" i="11"/>
  <c r="AG246" i="11" s="1"/>
  <c r="AF493" i="11"/>
  <c r="AG493" i="11" s="1"/>
  <c r="AF443" i="11"/>
  <c r="AG443" i="11" s="1"/>
  <c r="AF192" i="11"/>
  <c r="AG192" i="11" s="1"/>
  <c r="AF301" i="11"/>
  <c r="AG301" i="11" s="1"/>
  <c r="AF173" i="11"/>
  <c r="AG173" i="11" s="1"/>
  <c r="AF454" i="11"/>
  <c r="AG454" i="11" s="1"/>
  <c r="AF177" i="11"/>
  <c r="AG177" i="11" s="1"/>
  <c r="AF544" i="11"/>
  <c r="AG544" i="11" s="1"/>
  <c r="AF336" i="11"/>
  <c r="AG336" i="11" s="1"/>
  <c r="AF427" i="11"/>
  <c r="AG427" i="11" s="1"/>
  <c r="AF190" i="11"/>
  <c r="AG190" i="11" s="1"/>
  <c r="AF159" i="11"/>
  <c r="AG159" i="11" s="1"/>
  <c r="AF68" i="11"/>
  <c r="AG68" i="11" s="1"/>
  <c r="AF184" i="11"/>
  <c r="AG184" i="11" s="1"/>
  <c r="AF323" i="11"/>
  <c r="AG323" i="11" s="1"/>
  <c r="AF347" i="11"/>
  <c r="AG347" i="11" s="1"/>
  <c r="AF475" i="11"/>
  <c r="AG475" i="11" s="1"/>
  <c r="AF504" i="11"/>
  <c r="AG504" i="11" s="1"/>
  <c r="AF294" i="11"/>
  <c r="AG294" i="11" s="1"/>
  <c r="AF374" i="11"/>
  <c r="AG374" i="11" s="1"/>
  <c r="AF36" i="11"/>
  <c r="AG36" i="11" s="1"/>
  <c r="AF447" i="11"/>
  <c r="AG447" i="11" s="1"/>
  <c r="AF354" i="11"/>
  <c r="AG354" i="11" s="1"/>
  <c r="AF199" i="11"/>
  <c r="AG199" i="11" s="1"/>
  <c r="AF55" i="11"/>
  <c r="AG55" i="11" s="1"/>
  <c r="AF512" i="11"/>
  <c r="AG512" i="11" s="1"/>
  <c r="AF198" i="11"/>
  <c r="AG198" i="11" s="1"/>
  <c r="AF121" i="11"/>
  <c r="AG121" i="11" s="1"/>
  <c r="AF107" i="11"/>
  <c r="AG107" i="11" s="1"/>
  <c r="AF49" i="11"/>
  <c r="AG49" i="11" s="1"/>
  <c r="AF349" i="11"/>
  <c r="AG349" i="11" s="1"/>
  <c r="AF117" i="11"/>
  <c r="AG117" i="11" s="1"/>
  <c r="AF310" i="11"/>
  <c r="AG310" i="11" s="1"/>
  <c r="AF527" i="11"/>
  <c r="AG527" i="11" s="1"/>
  <c r="AF275" i="11"/>
  <c r="AG275" i="11" s="1"/>
  <c r="AF390" i="11"/>
  <c r="AG390" i="11" s="1"/>
  <c r="AF149" i="11"/>
  <c r="AG149" i="11" s="1"/>
  <c r="AF112" i="11"/>
  <c r="AG112" i="11" s="1"/>
  <c r="AF326" i="11"/>
  <c r="AG326" i="11" s="1"/>
  <c r="AF416" i="11"/>
  <c r="AG416" i="11" s="1"/>
  <c r="AF170" i="11"/>
  <c r="AG170" i="11" s="1"/>
  <c r="AF135" i="11"/>
  <c r="AG135" i="11" s="1"/>
  <c r="AF297" i="11"/>
  <c r="AG297" i="11" s="1"/>
  <c r="AF429" i="11"/>
  <c r="AG429" i="11" s="1"/>
  <c r="AF10" i="11"/>
  <c r="AG10" i="11" s="1"/>
  <c r="AF75" i="11"/>
  <c r="AG75" i="11" s="1"/>
  <c r="AF221" i="11"/>
  <c r="AG221" i="11" s="1"/>
  <c r="AF189" i="11"/>
  <c r="AG189" i="11" s="1"/>
  <c r="AF211" i="11"/>
  <c r="AG211" i="11" s="1"/>
  <c r="AF502" i="11"/>
  <c r="AG502" i="11" s="1"/>
  <c r="AF339" i="11"/>
  <c r="AG339" i="11" s="1"/>
  <c r="AF272" i="11"/>
  <c r="AG272" i="11" s="1"/>
  <c r="AF271" i="11"/>
  <c r="AG271" i="11" s="1"/>
  <c r="AF63" i="11"/>
  <c r="AG63" i="11" s="1"/>
  <c r="AF313" i="11"/>
  <c r="AG313" i="11" s="1"/>
  <c r="AF428" i="11"/>
  <c r="AG428" i="11" s="1"/>
  <c r="AF346" i="11"/>
  <c r="AG346" i="11" s="1"/>
  <c r="AF142" i="11"/>
  <c r="AG142" i="11" s="1"/>
  <c r="AF406" i="11"/>
  <c r="AG406" i="11" s="1"/>
  <c r="AF484" i="11"/>
  <c r="AG484" i="11" s="1"/>
  <c r="AF333" i="11"/>
  <c r="AG333" i="11" s="1"/>
  <c r="AF332" i="11"/>
  <c r="AG332" i="11" s="1"/>
  <c r="AF224" i="11"/>
  <c r="AG224" i="11" s="1"/>
  <c r="AF203" i="11"/>
  <c r="AG203" i="11" s="1"/>
  <c r="AF210" i="11"/>
  <c r="AG210" i="11" s="1"/>
  <c r="AF365" i="11"/>
  <c r="AG365" i="11" s="1"/>
  <c r="AF274" i="11"/>
  <c r="AG274" i="11" s="1"/>
  <c r="AF276" i="11"/>
  <c r="AG276" i="11" s="1"/>
  <c r="AF355" i="11"/>
  <c r="AG355" i="11" s="1"/>
  <c r="AF300" i="11"/>
  <c r="AG300" i="11" s="1"/>
  <c r="AF400" i="11"/>
  <c r="AG400" i="11" s="1"/>
  <c r="AF76" i="11"/>
  <c r="AG76" i="11" s="1"/>
  <c r="AF155" i="11"/>
  <c r="AG155" i="11" s="1"/>
  <c r="AF403" i="11"/>
  <c r="AG403" i="11" s="1"/>
  <c r="AF269" i="11"/>
  <c r="AG269" i="11" s="1"/>
  <c r="AF148" i="11"/>
  <c r="AG148" i="11" s="1"/>
  <c r="AF218" i="11"/>
  <c r="AG218" i="11" s="1"/>
  <c r="AF57" i="11"/>
  <c r="AG57" i="11" s="1"/>
  <c r="AF93" i="11"/>
  <c r="AG93" i="11" s="1"/>
  <c r="AF98" i="11"/>
  <c r="AG98" i="11" s="1"/>
  <c r="AF169" i="11"/>
  <c r="AG169" i="11" s="1"/>
  <c r="AF305" i="11"/>
  <c r="AG305" i="11" s="1"/>
  <c r="AF433" i="11"/>
  <c r="AG433" i="11" s="1"/>
  <c r="AF65" i="11"/>
  <c r="AG65" i="11" s="1"/>
  <c r="AF37" i="11"/>
  <c r="AG37" i="11" s="1"/>
  <c r="AF308" i="11"/>
  <c r="AG308" i="11" s="1"/>
  <c r="AF514" i="11"/>
  <c r="AG514" i="11" s="1"/>
  <c r="AF95" i="11"/>
  <c r="AG95" i="11" s="1"/>
  <c r="AF256" i="11"/>
  <c r="AG256" i="11" s="1"/>
  <c r="AF488" i="11"/>
  <c r="AG488" i="11" s="1"/>
  <c r="AF261" i="11"/>
  <c r="AG261" i="11" s="1"/>
  <c r="AF2" i="11"/>
  <c r="AG2" i="11" s="1"/>
  <c r="AF402" i="11"/>
  <c r="AG402" i="11" s="1"/>
  <c r="AF426" i="11"/>
  <c r="AG426" i="11" s="1"/>
  <c r="AF8" i="11"/>
  <c r="AG8" i="11" s="1"/>
  <c r="AF51" i="11"/>
  <c r="AG51" i="11" s="1"/>
  <c r="AF227" i="11"/>
  <c r="AG227" i="11" s="1"/>
  <c r="AF363" i="11"/>
  <c r="AG363" i="11" s="1"/>
  <c r="AF249" i="11"/>
  <c r="AG249" i="11" s="1"/>
  <c r="AF245" i="11"/>
  <c r="AG245" i="11" s="1"/>
  <c r="AF463" i="11"/>
  <c r="AG463" i="11" s="1"/>
  <c r="AF509" i="11"/>
  <c r="AG509" i="11" s="1"/>
  <c r="AF164" i="11"/>
  <c r="AG164" i="11" s="1"/>
  <c r="AF290" i="11"/>
  <c r="AG290" i="11" s="1"/>
  <c r="AF495" i="11"/>
  <c r="AG495" i="11" s="1"/>
  <c r="AF23" i="11"/>
  <c r="AG23" i="11" s="1"/>
  <c r="AF465" i="11"/>
  <c r="AG465" i="11" s="1"/>
  <c r="AF225" i="11"/>
  <c r="AG225" i="11" s="1"/>
  <c r="AF543" i="11"/>
  <c r="AG543" i="11" s="1"/>
  <c r="AF165" i="11"/>
  <c r="AG165" i="11" s="1"/>
  <c r="AF483" i="11"/>
  <c r="AG483" i="11" s="1"/>
  <c r="AF376" i="11"/>
  <c r="AG376" i="11" s="1"/>
  <c r="AF377" i="11"/>
  <c r="AG377" i="11" s="1"/>
  <c r="AF53" i="11"/>
  <c r="AG53" i="11" s="1"/>
  <c r="AF46" i="11"/>
  <c r="AG46" i="11" s="1"/>
  <c r="AF260" i="11"/>
  <c r="AG260" i="11" s="1"/>
  <c r="AF385" i="11"/>
  <c r="AG385" i="11" s="1"/>
  <c r="AF4" i="11"/>
  <c r="AG4" i="11" s="1"/>
  <c r="AF176" i="11"/>
  <c r="AG176" i="11" s="1"/>
  <c r="AF330" i="11"/>
  <c r="AG330" i="11" s="1"/>
  <c r="AF216" i="11"/>
  <c r="AG216" i="11" s="1"/>
  <c r="AF398" i="11"/>
  <c r="AG398" i="11" s="1"/>
  <c r="AF286" i="11"/>
  <c r="AG286" i="11" s="1"/>
  <c r="AF344" i="11"/>
  <c r="AG344" i="11" s="1"/>
  <c r="AF38" i="11"/>
  <c r="AG38" i="11" s="1"/>
  <c r="AF11" i="11"/>
  <c r="AG11" i="11" s="1"/>
  <c r="AF510" i="11"/>
  <c r="AG510" i="11" s="1"/>
  <c r="AF471" i="11"/>
  <c r="AG471" i="11" s="1"/>
  <c r="AF215" i="11"/>
  <c r="AG215" i="11" s="1"/>
  <c r="AF421" i="11"/>
  <c r="AG421" i="11" s="1"/>
  <c r="AF104" i="11"/>
  <c r="AG104" i="11" s="1"/>
  <c r="AF105" i="11"/>
  <c r="AG105" i="11" s="1"/>
  <c r="AF29" i="11"/>
  <c r="AG29" i="11" s="1"/>
  <c r="AF306" i="11"/>
  <c r="AG306" i="11" s="1"/>
  <c r="AF258" i="11"/>
  <c r="AG258" i="11" s="1"/>
  <c r="AF335" i="11"/>
  <c r="AG335" i="11" s="1"/>
  <c r="AF86" i="11"/>
  <c r="AG86" i="11" s="1"/>
  <c r="AF491" i="11"/>
  <c r="AG491" i="11" s="1"/>
  <c r="AF113" i="11"/>
  <c r="AG113" i="11" s="1"/>
  <c r="AF357" i="11"/>
  <c r="AG357" i="11" s="1"/>
  <c r="AF200" i="11"/>
  <c r="AG200" i="11" s="1"/>
  <c r="AF7" i="11"/>
  <c r="AG7" i="11" s="1"/>
  <c r="AF415" i="11"/>
  <c r="AG415" i="11" s="1"/>
  <c r="AF288" i="11"/>
  <c r="AG288" i="11" s="1"/>
  <c r="AF152" i="11"/>
  <c r="AG152" i="11" s="1"/>
  <c r="AF380" i="11"/>
  <c r="AG380" i="11" s="1"/>
  <c r="AF472" i="11"/>
  <c r="AG472" i="11" s="1"/>
  <c r="AF292" i="11"/>
  <c r="AG292" i="11" s="1"/>
  <c r="AF422" i="11"/>
  <c r="AG422" i="11" s="1"/>
  <c r="AF263" i="11"/>
  <c r="AG263" i="11" s="1"/>
  <c r="AF277" i="11"/>
  <c r="AG277" i="11" s="1"/>
  <c r="AF71" i="11"/>
  <c r="AG71" i="11" s="1"/>
  <c r="AF282" i="11"/>
  <c r="AG282" i="11" s="1"/>
  <c r="AF237" i="11"/>
  <c r="AG237" i="11" s="1"/>
  <c r="AF329" i="11"/>
  <c r="AG329" i="11" s="1"/>
  <c r="AF143" i="11"/>
  <c r="AG143" i="11" s="1"/>
  <c r="AF373" i="11"/>
  <c r="AG373" i="11" s="1"/>
  <c r="AF60" i="11"/>
  <c r="AG60" i="11" s="1"/>
  <c r="AF394" i="11"/>
  <c r="AG394" i="11" s="1"/>
  <c r="AF360" i="11"/>
  <c r="AG360" i="11" s="1"/>
  <c r="AF412" i="11"/>
  <c r="AG412" i="11" s="1"/>
  <c r="AF399" i="11"/>
  <c r="AG399" i="11" s="1"/>
  <c r="AF3" i="11"/>
  <c r="AG3" i="11" s="1"/>
  <c r="AF5" i="11"/>
  <c r="AG5" i="11" s="1"/>
  <c r="AF230" i="11"/>
  <c r="AG230" i="11" s="1"/>
  <c r="AF533" i="11"/>
  <c r="AG533" i="11" s="1"/>
  <c r="AF171" i="11"/>
  <c r="AG171" i="11" s="1"/>
  <c r="AF109" i="11"/>
  <c r="AG109" i="11" s="1"/>
  <c r="AF201" i="11"/>
  <c r="AG201" i="11" s="1"/>
  <c r="AF265" i="11"/>
  <c r="AG265" i="11" s="1"/>
  <c r="AF359" i="11"/>
  <c r="AG359" i="11" s="1"/>
  <c r="AF340" i="11"/>
  <c r="AG340" i="11" s="1"/>
  <c r="AF25" i="11"/>
  <c r="AG25" i="11" s="1"/>
  <c r="AF145" i="11"/>
  <c r="AG145" i="11" s="1"/>
  <c r="AF253" i="11"/>
  <c r="AG253" i="11" s="1"/>
  <c r="AF61" i="11"/>
  <c r="AG61" i="11" s="1"/>
  <c r="AF351" i="11"/>
  <c r="AG351" i="11" s="1"/>
  <c r="AF191" i="11"/>
  <c r="AG191" i="11" s="1"/>
  <c r="AF62" i="11"/>
  <c r="AG62" i="11" s="1"/>
  <c r="AF541" i="11"/>
  <c r="AG541" i="11" s="1"/>
  <c r="AF43" i="11"/>
  <c r="AG43" i="11" s="1"/>
  <c r="AF395" i="11"/>
  <c r="AG395" i="11" s="1"/>
  <c r="AF407" i="11"/>
  <c r="AG407" i="11" s="1"/>
  <c r="AF259" i="11"/>
  <c r="AG259" i="11" s="1"/>
  <c r="AF284" i="11"/>
  <c r="AG284" i="11" s="1"/>
  <c r="AF238" i="11"/>
  <c r="AG238" i="11" s="1"/>
  <c r="AF389" i="11"/>
  <c r="AG389" i="11" s="1"/>
  <c r="AF78" i="11"/>
  <c r="AG78" i="11" s="1"/>
  <c r="AF252" i="11"/>
  <c r="AG252" i="11" s="1"/>
  <c r="AF455" i="11"/>
  <c r="AG455" i="11" s="1"/>
  <c r="AF431" i="11"/>
  <c r="AG431" i="11" s="1"/>
  <c r="AF268" i="11"/>
  <c r="AG268" i="11" s="1"/>
  <c r="AF83" i="11"/>
  <c r="AG83" i="11" s="1"/>
  <c r="AF264" i="11"/>
  <c r="AG264" i="11" s="1"/>
  <c r="AF99" i="11"/>
  <c r="AG99" i="11" s="1"/>
  <c r="AF542" i="11"/>
  <c r="AG542" i="11" s="1"/>
  <c r="AF16" i="11"/>
  <c r="AG16" i="11" s="1"/>
  <c r="AF6" i="11"/>
  <c r="AG6" i="11" s="1"/>
  <c r="AF206" i="11"/>
  <c r="AG206" i="11" s="1"/>
  <c r="AF30" i="11"/>
  <c r="AG30" i="11" s="1"/>
  <c r="AF187" i="11"/>
  <c r="AG187" i="11" s="1"/>
  <c r="AF67" i="11"/>
  <c r="AG67" i="11" s="1"/>
  <c r="AF45" i="11"/>
  <c r="AG45" i="11" s="1"/>
  <c r="AF262" i="11"/>
  <c r="AG262" i="11" s="1"/>
  <c r="AF167" i="11"/>
  <c r="AG167" i="11" s="1"/>
  <c r="AF435" i="11"/>
  <c r="AG435" i="11" s="1"/>
  <c r="T103" i="11"/>
  <c r="U103" i="11" s="1"/>
  <c r="T254" i="11"/>
  <c r="U254" i="11" s="1"/>
  <c r="T507" i="11"/>
  <c r="U507" i="11" s="1"/>
  <c r="T237" i="11"/>
  <c r="U237" i="11" s="1"/>
  <c r="T429" i="11"/>
  <c r="U429" i="11" s="1"/>
  <c r="T390" i="11"/>
  <c r="U390" i="11" s="1"/>
  <c r="T370" i="11"/>
  <c r="U370" i="11" s="1"/>
  <c r="T116" i="11"/>
  <c r="U116" i="11" s="1"/>
  <c r="T519" i="11"/>
  <c r="U519" i="11" s="1"/>
  <c r="T477" i="11"/>
  <c r="U477" i="11" s="1"/>
  <c r="T288" i="11"/>
  <c r="U288" i="11" s="1"/>
  <c r="T105" i="11"/>
  <c r="U105" i="11" s="1"/>
  <c r="T478" i="11"/>
  <c r="U478" i="11" s="1"/>
  <c r="T125" i="11"/>
  <c r="U125" i="11" s="1"/>
  <c r="T22" i="11"/>
  <c r="U22" i="11" s="1"/>
  <c r="T8" i="11"/>
  <c r="U8" i="11" s="1"/>
  <c r="T45" i="11"/>
  <c r="U45" i="11" s="1"/>
  <c r="T29" i="11"/>
  <c r="U29" i="11" s="1"/>
  <c r="T412" i="11"/>
  <c r="U412" i="11" s="1"/>
  <c r="T383" i="11"/>
  <c r="U383" i="11" s="1"/>
  <c r="T377" i="11"/>
  <c r="U377" i="11" s="1"/>
  <c r="T36" i="11"/>
  <c r="U36" i="11" s="1"/>
  <c r="T165" i="11"/>
  <c r="U165" i="11" s="1"/>
  <c r="T498" i="11"/>
  <c r="U498" i="11" s="1"/>
  <c r="T18" i="11"/>
  <c r="U18" i="11" s="1"/>
  <c r="T297" i="11"/>
  <c r="U297" i="11" s="1"/>
  <c r="T447" i="11"/>
  <c r="U447" i="11" s="1"/>
  <c r="T37" i="11"/>
  <c r="U37" i="11" s="1"/>
  <c r="T97" i="11"/>
  <c r="U97" i="11" s="1"/>
  <c r="T166" i="11"/>
  <c r="U166" i="11" s="1"/>
  <c r="T286" i="11"/>
  <c r="U286" i="11" s="1"/>
  <c r="T221" i="11"/>
  <c r="U221" i="11" s="1"/>
  <c r="T244" i="11"/>
  <c r="U244" i="11" s="1"/>
  <c r="T367" i="11"/>
  <c r="U367" i="11" s="1"/>
  <c r="T27" i="11"/>
  <c r="U27" i="11" s="1"/>
  <c r="T34" i="11"/>
  <c r="U34" i="11" s="1"/>
  <c r="T267" i="11"/>
  <c r="U267" i="11" s="1"/>
  <c r="T16" i="11"/>
  <c r="U16" i="11" s="1"/>
  <c r="T462" i="11"/>
  <c r="U462" i="11" s="1"/>
  <c r="T369" i="11"/>
  <c r="U369" i="11" s="1"/>
  <c r="T503" i="11"/>
  <c r="U503" i="11" s="1"/>
  <c r="T357" i="11"/>
  <c r="U357" i="11" s="1"/>
  <c r="T235" i="11"/>
  <c r="U235" i="11" s="1"/>
  <c r="T443" i="11"/>
  <c r="U443" i="11" s="1"/>
  <c r="T458" i="11"/>
  <c r="U458" i="11" s="1"/>
  <c r="T430" i="11"/>
  <c r="U430" i="11" s="1"/>
  <c r="T30" i="11"/>
  <c r="U30" i="11" s="1"/>
  <c r="T457" i="11"/>
  <c r="U457" i="11" s="1"/>
  <c r="T438" i="11"/>
  <c r="U438" i="11" s="1"/>
  <c r="T80" i="11"/>
  <c r="U80" i="11" s="1"/>
  <c r="T454" i="11"/>
  <c r="U454" i="11" s="1"/>
  <c r="T309" i="11"/>
  <c r="U309" i="11" s="1"/>
  <c r="T65" i="11"/>
  <c r="U65" i="11" s="1"/>
  <c r="T99" i="11"/>
  <c r="U99" i="11" s="1"/>
  <c r="T414" i="11"/>
  <c r="U414" i="11" s="1"/>
  <c r="T100" i="11"/>
  <c r="U100" i="11" s="1"/>
  <c r="T64" i="11"/>
  <c r="U64" i="11" s="1"/>
  <c r="T497" i="11"/>
  <c r="U497" i="11" s="1"/>
  <c r="T372" i="11"/>
  <c r="U372" i="11" s="1"/>
  <c r="T245" i="11"/>
  <c r="U245" i="11" s="1"/>
  <c r="T466" i="11"/>
  <c r="U466" i="11" s="1"/>
  <c r="T214" i="11"/>
  <c r="U214" i="11" s="1"/>
  <c r="T493" i="11"/>
  <c r="U493" i="11" s="1"/>
  <c r="T281" i="11"/>
  <c r="U281" i="11" s="1"/>
  <c r="T533" i="11"/>
  <c r="U533" i="11" s="1"/>
  <c r="T347" i="11"/>
  <c r="U347" i="11" s="1"/>
  <c r="T540" i="11"/>
  <c r="U540" i="11" s="1"/>
  <c r="T188" i="11"/>
  <c r="U188" i="11" s="1"/>
  <c r="T220" i="11"/>
  <c r="U220" i="11" s="1"/>
  <c r="T86" i="11"/>
  <c r="U86" i="11" s="1"/>
  <c r="T67" i="11"/>
  <c r="U67" i="11" s="1"/>
  <c r="T362" i="11"/>
  <c r="U362" i="11" s="1"/>
  <c r="T158" i="11"/>
  <c r="U158" i="11" s="1"/>
  <c r="T126" i="11"/>
  <c r="U126" i="11" s="1"/>
  <c r="T10" i="11"/>
  <c r="U10" i="11" s="1"/>
  <c r="T532" i="11"/>
  <c r="U532" i="11" s="1"/>
  <c r="T341" i="11"/>
  <c r="U341" i="11" s="1"/>
  <c r="T33" i="11"/>
  <c r="U33" i="11" s="1"/>
  <c r="T422" i="11"/>
  <c r="U422" i="11" s="1"/>
  <c r="T330" i="11"/>
  <c r="U330" i="11" s="1"/>
  <c r="T439" i="11"/>
  <c r="U439" i="11" s="1"/>
  <c r="T334" i="11"/>
  <c r="U334" i="11" s="1"/>
  <c r="T7" i="11"/>
  <c r="U7" i="11" s="1"/>
  <c r="T329" i="11"/>
  <c r="U329" i="11" s="1"/>
  <c r="T401" i="11"/>
  <c r="U401" i="11" s="1"/>
  <c r="T445" i="11"/>
  <c r="U445" i="11" s="1"/>
  <c r="T52" i="11"/>
  <c r="U52" i="11" s="1"/>
  <c r="T388" i="11"/>
  <c r="U388" i="11" s="1"/>
  <c r="T211" i="11"/>
  <c r="U211" i="11" s="1"/>
  <c r="T292" i="11"/>
  <c r="U292" i="11" s="1"/>
  <c r="T201" i="11"/>
  <c r="U201" i="11" s="1"/>
  <c r="T89" i="11"/>
  <c r="U89" i="11" s="1"/>
  <c r="T168" i="11"/>
  <c r="U168" i="11" s="1"/>
  <c r="T208" i="11"/>
  <c r="U208" i="11" s="1"/>
  <c r="T35" i="11"/>
  <c r="U35" i="11" s="1"/>
  <c r="T192" i="11"/>
  <c r="U192" i="11" s="1"/>
  <c r="T277" i="11"/>
  <c r="U277" i="11" s="1"/>
  <c r="T353" i="11"/>
  <c r="U353" i="11" s="1"/>
  <c r="T310" i="11"/>
  <c r="U310" i="11" s="1"/>
  <c r="T450" i="11"/>
  <c r="U450" i="11" s="1"/>
  <c r="T77" i="11"/>
  <c r="U77" i="11" s="1"/>
  <c r="T306" i="11"/>
  <c r="U306" i="11" s="1"/>
  <c r="T381" i="11"/>
  <c r="U381" i="11" s="1"/>
  <c r="T470" i="11"/>
  <c r="U470" i="11" s="1"/>
  <c r="T535" i="11"/>
  <c r="U535" i="11" s="1"/>
  <c r="T178" i="11"/>
  <c r="U178" i="11" s="1"/>
  <c r="T474" i="11"/>
  <c r="U474" i="11" s="1"/>
  <c r="T327" i="11"/>
  <c r="U327" i="11" s="1"/>
  <c r="T273" i="11"/>
  <c r="U273" i="11" s="1"/>
  <c r="T122" i="11"/>
  <c r="U122" i="11" s="1"/>
  <c r="T194" i="11"/>
  <c r="U194" i="11" s="1"/>
  <c r="T258" i="11"/>
  <c r="U258" i="11" s="1"/>
  <c r="T54" i="11"/>
  <c r="U54" i="11" s="1"/>
  <c r="T104" i="11"/>
  <c r="U104" i="11" s="1"/>
  <c r="T442" i="11"/>
  <c r="U442" i="11" s="1"/>
  <c r="T162" i="11"/>
  <c r="U162" i="11" s="1"/>
  <c r="T505" i="11"/>
  <c r="U505" i="11" s="1"/>
  <c r="T355" i="11"/>
  <c r="U355" i="11" s="1"/>
  <c r="T66" i="11"/>
  <c r="U66" i="11" s="1"/>
  <c r="T307" i="11"/>
  <c r="U307" i="11" s="1"/>
  <c r="T375" i="11"/>
  <c r="U375" i="11" s="1"/>
  <c r="T242" i="11"/>
  <c r="U242" i="11" s="1"/>
  <c r="T386" i="11"/>
  <c r="U386" i="11" s="1"/>
  <c r="T393" i="11"/>
  <c r="U393" i="11" s="1"/>
  <c r="T400" i="11"/>
  <c r="U400" i="11" s="1"/>
  <c r="T272" i="11"/>
  <c r="U272" i="11" s="1"/>
  <c r="T346" i="11"/>
  <c r="U346" i="11" s="1"/>
  <c r="T179" i="11"/>
  <c r="U179" i="11" s="1"/>
  <c r="T302" i="11"/>
  <c r="U302" i="11" s="1"/>
  <c r="T475" i="11"/>
  <c r="U475" i="11" s="1"/>
  <c r="T436" i="11"/>
  <c r="U436" i="11" s="1"/>
  <c r="T271" i="11"/>
  <c r="U271" i="11" s="1"/>
  <c r="T413" i="11"/>
  <c r="U413" i="11" s="1"/>
  <c r="T343" i="11"/>
  <c r="U343" i="11" s="1"/>
  <c r="T4" i="11"/>
  <c r="U4" i="11" s="1"/>
  <c r="T293" i="11"/>
  <c r="U293" i="11" s="1"/>
  <c r="T337" i="11"/>
  <c r="U337" i="11" s="1"/>
  <c r="T416" i="11"/>
  <c r="U416" i="11" s="1"/>
  <c r="T167" i="11"/>
  <c r="U167" i="11" s="1"/>
  <c r="T274" i="11"/>
  <c r="U274" i="11" s="1"/>
  <c r="T316" i="11"/>
  <c r="U316" i="11" s="1"/>
  <c r="T298" i="11"/>
  <c r="U298" i="11" s="1"/>
  <c r="T256" i="11"/>
  <c r="U256" i="11" s="1"/>
  <c r="T516" i="11"/>
  <c r="U516" i="11" s="1"/>
  <c r="T502" i="11"/>
  <c r="U502" i="11" s="1"/>
  <c r="T303" i="11"/>
  <c r="U303" i="11" s="1"/>
  <c r="T44" i="11"/>
  <c r="U44" i="11" s="1"/>
  <c r="T204" i="11"/>
  <c r="U204" i="11" s="1"/>
  <c r="T544" i="11"/>
  <c r="U544" i="11" s="1"/>
  <c r="T424" i="11"/>
  <c r="U424" i="11" s="1"/>
  <c r="T227" i="11"/>
  <c r="U227" i="11" s="1"/>
  <c r="T224" i="11"/>
  <c r="U224" i="11" s="1"/>
  <c r="T536" i="11"/>
  <c r="U536" i="11" s="1"/>
  <c r="T489" i="11"/>
  <c r="U489" i="11" s="1"/>
  <c r="T363" i="11"/>
  <c r="U363" i="11" s="1"/>
  <c r="T255" i="11"/>
  <c r="U255" i="11" s="1"/>
  <c r="T322" i="11"/>
  <c r="U322" i="11" s="1"/>
  <c r="T433" i="11"/>
  <c r="U433" i="11" s="1"/>
  <c r="T183" i="11"/>
  <c r="U183" i="11" s="1"/>
  <c r="T333" i="11"/>
  <c r="U333" i="11" s="1"/>
  <c r="T338" i="11"/>
  <c r="U338" i="11" s="1"/>
  <c r="T506" i="11"/>
  <c r="U506" i="11" s="1"/>
  <c r="T446" i="11"/>
  <c r="U446" i="11" s="1"/>
  <c r="T394" i="11"/>
  <c r="U394" i="11" s="1"/>
  <c r="T496" i="11"/>
  <c r="U496" i="11" s="1"/>
  <c r="T465" i="11"/>
  <c r="U465" i="11" s="1"/>
  <c r="T340" i="11"/>
  <c r="U340" i="11" s="1"/>
  <c r="T117" i="11"/>
  <c r="U117" i="11" s="1"/>
  <c r="T151" i="11"/>
  <c r="U151" i="11" s="1"/>
  <c r="T144" i="11"/>
  <c r="U144" i="11" s="1"/>
  <c r="T263" i="11"/>
  <c r="U263" i="11" s="1"/>
  <c r="T2" i="11"/>
  <c r="U2" i="11" s="1"/>
  <c r="T53" i="11"/>
  <c r="U53" i="11" s="1"/>
  <c r="T398" i="11"/>
  <c r="U398" i="11" s="1"/>
  <c r="T384" i="11"/>
  <c r="U384" i="11" s="1"/>
  <c r="T423" i="11"/>
  <c r="U423" i="11" s="1"/>
  <c r="T371" i="11"/>
  <c r="U371" i="11" s="1"/>
  <c r="T111" i="11"/>
  <c r="U111" i="11" s="1"/>
  <c r="T243" i="11"/>
  <c r="U243" i="11" s="1"/>
  <c r="T464" i="11"/>
  <c r="U464" i="11" s="1"/>
  <c r="T175" i="11"/>
  <c r="U175" i="11" s="1"/>
  <c r="T225" i="11"/>
  <c r="U225" i="11" s="1"/>
  <c r="T501" i="11"/>
  <c r="U501" i="11" s="1"/>
  <c r="T512" i="11"/>
  <c r="U512" i="11" s="1"/>
  <c r="T153" i="11"/>
  <c r="U153" i="11" s="1"/>
  <c r="T222" i="11"/>
  <c r="U222" i="11" s="1"/>
  <c r="T85" i="11"/>
  <c r="U85" i="11" s="1"/>
  <c r="T203" i="11"/>
  <c r="U203" i="11" s="1"/>
  <c r="T90" i="11"/>
  <c r="U90" i="11" s="1"/>
  <c r="T405" i="11"/>
  <c r="U405" i="11" s="1"/>
  <c r="T473" i="11"/>
  <c r="U473" i="11" s="1"/>
  <c r="T73" i="11"/>
  <c r="U73" i="11" s="1"/>
  <c r="T133" i="11"/>
  <c r="U133" i="11" s="1"/>
  <c r="T517" i="11"/>
  <c r="U517" i="11" s="1"/>
  <c r="T376" i="11"/>
  <c r="U376" i="11" s="1"/>
  <c r="T155" i="11"/>
  <c r="U155" i="11" s="1"/>
  <c r="T23" i="11"/>
  <c r="U23" i="11" s="1"/>
  <c r="T21" i="11"/>
  <c r="U21" i="11" s="1"/>
  <c r="T11" i="11"/>
  <c r="U11" i="11" s="1"/>
  <c r="T154" i="11"/>
  <c r="U154" i="11" s="1"/>
  <c r="T92" i="11"/>
  <c r="U92" i="11" s="1"/>
  <c r="T191" i="11"/>
  <c r="U191" i="11" s="1"/>
  <c r="T230" i="11"/>
  <c r="U230" i="11" s="1"/>
  <c r="T40" i="11"/>
  <c r="U40" i="11" s="1"/>
  <c r="T146" i="11"/>
  <c r="U146" i="11" s="1"/>
  <c r="T304" i="11"/>
  <c r="U304" i="11" s="1"/>
  <c r="T534" i="11"/>
  <c r="U534" i="11" s="1"/>
  <c r="T526" i="11"/>
  <c r="U526" i="11" s="1"/>
  <c r="T57" i="11"/>
  <c r="U57" i="11" s="1"/>
  <c r="T318" i="11"/>
  <c r="U318" i="11" s="1"/>
  <c r="T399" i="11"/>
  <c r="U399" i="11" s="1"/>
  <c r="T196" i="11"/>
  <c r="U196" i="11" s="1"/>
  <c r="T48" i="11"/>
  <c r="U48" i="11" s="1"/>
  <c r="T364" i="11"/>
  <c r="U364" i="11" s="1"/>
  <c r="T161" i="11"/>
  <c r="U161" i="11" s="1"/>
  <c r="T74" i="11"/>
  <c r="U74" i="11" s="1"/>
  <c r="T63" i="11"/>
  <c r="U63" i="11" s="1"/>
  <c r="T199" i="11"/>
  <c r="U199" i="11" s="1"/>
  <c r="T229" i="11"/>
  <c r="U229" i="11" s="1"/>
  <c r="T233" i="11"/>
  <c r="U233" i="11" s="1"/>
  <c r="T539" i="11"/>
  <c r="U539" i="11" s="1"/>
  <c r="T213" i="11"/>
  <c r="U213" i="11" s="1"/>
  <c r="T403" i="11"/>
  <c r="U403" i="11" s="1"/>
  <c r="T328" i="11"/>
  <c r="U328" i="11" s="1"/>
  <c r="T112" i="11"/>
  <c r="U112" i="11" s="1"/>
  <c r="T541" i="11"/>
  <c r="U541" i="11" s="1"/>
  <c r="T223" i="11"/>
  <c r="U223" i="11" s="1"/>
  <c r="T265" i="11"/>
  <c r="U265" i="11" s="1"/>
  <c r="T13" i="11"/>
  <c r="U13" i="11" s="1"/>
  <c r="T113" i="11"/>
  <c r="U113" i="11" s="1"/>
  <c r="T60" i="11"/>
  <c r="U60" i="11" s="1"/>
  <c r="T234" i="11"/>
  <c r="U234" i="11" s="1"/>
  <c r="T531" i="11"/>
  <c r="U531" i="11" s="1"/>
  <c r="T331" i="11"/>
  <c r="U331" i="11" s="1"/>
  <c r="T143" i="11"/>
  <c r="U143" i="11" s="1"/>
  <c r="T124" i="11"/>
  <c r="U124" i="11" s="1"/>
  <c r="T359" i="11"/>
  <c r="U359" i="11" s="1"/>
  <c r="T39" i="11"/>
  <c r="U39" i="11" s="1"/>
  <c r="T455" i="11"/>
  <c r="U455" i="11" s="1"/>
  <c r="T352" i="11"/>
  <c r="U352" i="11" s="1"/>
  <c r="T366" i="11"/>
  <c r="U366" i="11" s="1"/>
  <c r="T270" i="11"/>
  <c r="U270" i="11" s="1"/>
  <c r="T50" i="11"/>
  <c r="U50" i="11" s="1"/>
  <c r="T460" i="11"/>
  <c r="U460" i="11" s="1"/>
  <c r="T485" i="11"/>
  <c r="U485" i="11" s="1"/>
  <c r="T385" i="11"/>
  <c r="U385" i="11" s="1"/>
  <c r="T109" i="11"/>
  <c r="U109" i="11" s="1"/>
  <c r="T76" i="11"/>
  <c r="U76" i="11" s="1"/>
  <c r="T407" i="11"/>
  <c r="U407" i="11" s="1"/>
  <c r="T419" i="11"/>
  <c r="U419" i="11" s="1"/>
  <c r="T472" i="11"/>
  <c r="U472" i="11" s="1"/>
  <c r="T106" i="11"/>
  <c r="U106" i="11" s="1"/>
  <c r="T471" i="11"/>
  <c r="U471" i="11" s="1"/>
  <c r="T14" i="11"/>
  <c r="U14" i="11" s="1"/>
  <c r="T487" i="11"/>
  <c r="U487" i="11" s="1"/>
  <c r="T354" i="11"/>
  <c r="U354" i="11" s="1"/>
  <c r="T157" i="11"/>
  <c r="U157" i="11" s="1"/>
  <c r="T411" i="11"/>
  <c r="U411" i="11" s="1"/>
  <c r="T391" i="11"/>
  <c r="U391" i="11" s="1"/>
  <c r="T216" i="11"/>
  <c r="U216" i="11" s="1"/>
  <c r="T41" i="11"/>
  <c r="U41" i="11" s="1"/>
  <c r="T513" i="11"/>
  <c r="U513" i="11" s="1"/>
  <c r="T523" i="11"/>
  <c r="U523" i="11" s="1"/>
  <c r="T266" i="11"/>
  <c r="U266" i="11" s="1"/>
  <c r="T120" i="11"/>
  <c r="U120" i="11" s="1"/>
  <c r="T137" i="11"/>
  <c r="U137" i="11" s="1"/>
  <c r="T545" i="11"/>
  <c r="U545" i="11" s="1"/>
  <c r="T163" i="11"/>
  <c r="U163" i="11" s="1"/>
  <c r="T150" i="11"/>
  <c r="U150" i="11" s="1"/>
  <c r="T159" i="11"/>
  <c r="U159" i="11" s="1"/>
  <c r="T62" i="11"/>
  <c r="U62" i="11" s="1"/>
  <c r="T410" i="11"/>
  <c r="U410" i="11" s="1"/>
  <c r="T434" i="11"/>
  <c r="U434" i="11" s="1"/>
  <c r="T17" i="11"/>
  <c r="U17" i="11" s="1"/>
  <c r="T492" i="11"/>
  <c r="U492" i="11" s="1"/>
  <c r="T301" i="11"/>
  <c r="U301" i="11" s="1"/>
  <c r="T543" i="11"/>
  <c r="U543" i="11" s="1"/>
  <c r="T420" i="11"/>
  <c r="U420" i="11" s="1"/>
  <c r="T107" i="11"/>
  <c r="U107" i="11" s="1"/>
  <c r="T181" i="11"/>
  <c r="U181" i="11" s="1"/>
  <c r="T283" i="11"/>
  <c r="U283" i="11" s="1"/>
  <c r="T205" i="11"/>
  <c r="U205" i="11" s="1"/>
  <c r="T5" i="11"/>
  <c r="U5" i="11" s="1"/>
  <c r="T32" i="11"/>
  <c r="U32" i="11" s="1"/>
  <c r="T20" i="11"/>
  <c r="U20" i="11" s="1"/>
  <c r="T291" i="11"/>
  <c r="U291" i="11" s="1"/>
  <c r="T308" i="11"/>
  <c r="U308" i="11" s="1"/>
  <c r="T47" i="11"/>
  <c r="U47" i="11" s="1"/>
  <c r="T61" i="11"/>
  <c r="U61" i="11" s="1"/>
  <c r="T71" i="11"/>
  <c r="U71" i="11" s="1"/>
  <c r="T202" i="11"/>
  <c r="U202" i="11" s="1"/>
  <c r="T511" i="11"/>
  <c r="U511" i="11" s="1"/>
  <c r="T218" i="11"/>
  <c r="U218" i="11" s="1"/>
  <c r="T169" i="11"/>
  <c r="U169" i="11" s="1"/>
  <c r="T441" i="11"/>
  <c r="U441" i="11" s="1"/>
  <c r="T81" i="11"/>
  <c r="U81" i="11" s="1"/>
  <c r="T49" i="11"/>
  <c r="U49" i="11" s="1"/>
  <c r="T170" i="11"/>
  <c r="U170" i="11" s="1"/>
  <c r="T152" i="11"/>
  <c r="U152" i="11" s="1"/>
  <c r="T79" i="11"/>
  <c r="U79" i="11" s="1"/>
  <c r="T182" i="11"/>
  <c r="U182" i="11" s="1"/>
  <c r="T324" i="11"/>
  <c r="U324" i="11" s="1"/>
  <c r="T198" i="11"/>
  <c r="U198" i="11" s="1"/>
  <c r="T210" i="11"/>
  <c r="U210" i="11" s="1"/>
  <c r="T349" i="11"/>
  <c r="U349" i="11" s="1"/>
  <c r="T530" i="11"/>
  <c r="U530" i="11" s="1"/>
  <c r="T160" i="11"/>
  <c r="U160" i="11" s="1"/>
  <c r="T525" i="11"/>
  <c r="U525" i="11" s="1"/>
  <c r="T529" i="11"/>
  <c r="U529" i="11" s="1"/>
  <c r="T238" i="11"/>
  <c r="U238" i="11" s="1"/>
  <c r="T453" i="11"/>
  <c r="U453" i="11" s="1"/>
  <c r="T78" i="11"/>
  <c r="U78" i="11" s="1"/>
  <c r="T70" i="11"/>
  <c r="U70" i="11" s="1"/>
  <c r="T180" i="11"/>
  <c r="U180" i="11" s="1"/>
  <c r="T59" i="11"/>
  <c r="U59" i="11" s="1"/>
  <c r="T508" i="11"/>
  <c r="U508" i="11" s="1"/>
  <c r="T102" i="11"/>
  <c r="U102" i="11" s="1"/>
  <c r="T406" i="11"/>
  <c r="U406" i="11" s="1"/>
  <c r="T275" i="11"/>
  <c r="U275" i="11" s="1"/>
  <c r="T268" i="11"/>
  <c r="U268" i="11" s="1"/>
  <c r="T215" i="11"/>
  <c r="U215" i="11" s="1"/>
  <c r="T207" i="11"/>
  <c r="U207" i="11" s="1"/>
  <c r="T374" i="11"/>
  <c r="U374" i="11" s="1"/>
  <c r="T321" i="11"/>
  <c r="U321" i="11" s="1"/>
  <c r="T389" i="11"/>
  <c r="U389" i="11" s="1"/>
  <c r="T248" i="11"/>
  <c r="U248" i="11" s="1"/>
  <c r="T402" i="11"/>
  <c r="U402" i="11" s="1"/>
  <c r="T123" i="11"/>
  <c r="U123" i="11" s="1"/>
  <c r="T524" i="11"/>
  <c r="U524" i="11" s="1"/>
  <c r="T119" i="11"/>
  <c r="U119" i="11" s="1"/>
  <c r="T269" i="11"/>
  <c r="U269" i="11" s="1"/>
  <c r="T190" i="11"/>
  <c r="U190" i="11" s="1"/>
  <c r="T173" i="11"/>
  <c r="U173" i="11" s="1"/>
  <c r="T9" i="11"/>
  <c r="U9" i="11" s="1"/>
  <c r="T19" i="11"/>
  <c r="U19" i="11" s="1"/>
  <c r="T486" i="11"/>
  <c r="U486" i="11" s="1"/>
  <c r="T448" i="11"/>
  <c r="U448" i="11" s="1"/>
  <c r="T425" i="11"/>
  <c r="U425" i="11" s="1"/>
  <c r="T444" i="11"/>
  <c r="U444" i="11" s="1"/>
  <c r="T253" i="11"/>
  <c r="U253" i="11" s="1"/>
  <c r="T246" i="11"/>
  <c r="U246" i="11" s="1"/>
  <c r="T131" i="11"/>
  <c r="U131" i="11" s="1"/>
  <c r="T469" i="11"/>
  <c r="U469" i="11" s="1"/>
  <c r="T350" i="11"/>
  <c r="U350" i="11" s="1"/>
  <c r="T449" i="11"/>
  <c r="U449" i="11" s="1"/>
  <c r="T193" i="11"/>
  <c r="U193" i="11" s="1"/>
  <c r="T236" i="11"/>
  <c r="U236" i="11" s="1"/>
  <c r="T24" i="11"/>
  <c r="U24" i="11" s="1"/>
  <c r="T432" i="11"/>
  <c r="U432" i="11" s="1"/>
  <c r="T315" i="11"/>
  <c r="U315" i="11" s="1"/>
  <c r="T387" i="11"/>
  <c r="U387" i="11" s="1"/>
  <c r="T226" i="11"/>
  <c r="U226" i="11" s="1"/>
  <c r="T46" i="11"/>
  <c r="U46" i="11" s="1"/>
  <c r="T415" i="11"/>
  <c r="U415" i="11" s="1"/>
  <c r="T290" i="11"/>
  <c r="U290" i="11" s="1"/>
  <c r="T219" i="11"/>
  <c r="U219" i="11" s="1"/>
  <c r="T305" i="11"/>
  <c r="U305" i="11" s="1"/>
  <c r="T392" i="11"/>
  <c r="U392" i="11" s="1"/>
  <c r="T28" i="11"/>
  <c r="U28" i="11" s="1"/>
  <c r="T217" i="11"/>
  <c r="U217" i="11" s="1"/>
  <c r="T261" i="11"/>
  <c r="U261" i="11" s="1"/>
  <c r="T332" i="11"/>
  <c r="U332" i="11" s="1"/>
  <c r="T509" i="11"/>
  <c r="U509" i="11" s="1"/>
  <c r="T358" i="11"/>
  <c r="U358" i="11" s="1"/>
  <c r="T25" i="11"/>
  <c r="U25" i="11" s="1"/>
  <c r="T185" i="11"/>
  <c r="U185" i="11" s="1"/>
  <c r="T325" i="11"/>
  <c r="U325" i="11" s="1"/>
  <c r="T186" i="11"/>
  <c r="U186" i="11" s="1"/>
  <c r="T294" i="11"/>
  <c r="U294" i="11" s="1"/>
  <c r="T31" i="11"/>
  <c r="U31" i="11" s="1"/>
  <c r="T395" i="11"/>
  <c r="U395" i="11" s="1"/>
  <c r="T480" i="11"/>
  <c r="U480" i="11" s="1"/>
  <c r="T94" i="11"/>
  <c r="U94" i="11" s="1"/>
  <c r="T488" i="11"/>
  <c r="U488" i="11" s="1"/>
  <c r="T479" i="11"/>
  <c r="U479" i="11" s="1"/>
  <c r="T68" i="11"/>
  <c r="U68" i="11" s="1"/>
  <c r="T250" i="11"/>
  <c r="U250" i="11" s="1"/>
  <c r="T521" i="11"/>
  <c r="U521" i="11" s="1"/>
  <c r="T177" i="11"/>
  <c r="U177" i="11" s="1"/>
  <c r="T257" i="11"/>
  <c r="U257" i="11" s="1"/>
  <c r="T510" i="11"/>
  <c r="U510" i="11" s="1"/>
  <c r="T499" i="11"/>
  <c r="U499" i="11" s="1"/>
  <c r="T360" i="11"/>
  <c r="U360" i="11" s="1"/>
  <c r="T38" i="11"/>
  <c r="U38" i="11" s="1"/>
  <c r="T249" i="11"/>
  <c r="U249" i="11" s="1"/>
  <c r="T195" i="11"/>
  <c r="U195" i="11" s="1"/>
  <c r="T491" i="11"/>
  <c r="U491" i="11" s="1"/>
  <c r="T320" i="11"/>
  <c r="U320" i="11" s="1"/>
  <c r="T314" i="11"/>
  <c r="U314" i="11" s="1"/>
  <c r="T206" i="11"/>
  <c r="U206" i="11" s="1"/>
  <c r="T344" i="11"/>
  <c r="U344" i="11" s="1"/>
  <c r="T437" i="11"/>
  <c r="U437" i="11" s="1"/>
  <c r="T12" i="11"/>
  <c r="U12" i="11" s="1"/>
  <c r="T348" i="11"/>
  <c r="U348" i="11" s="1"/>
  <c r="T515" i="11"/>
  <c r="U515" i="11" s="1"/>
  <c r="T138" i="11"/>
  <c r="U138" i="11" s="1"/>
  <c r="T311" i="11"/>
  <c r="U311" i="11" s="1"/>
  <c r="T239" i="11"/>
  <c r="U239" i="11" s="1"/>
  <c r="T431" i="11"/>
  <c r="U431" i="11" s="1"/>
  <c r="T82" i="11"/>
  <c r="U82" i="11" s="1"/>
  <c r="T187" i="11"/>
  <c r="U187" i="11" s="1"/>
  <c r="T378" i="11"/>
  <c r="U378" i="11" s="1"/>
  <c r="T140" i="11"/>
  <c r="U140" i="11" s="1"/>
  <c r="T83" i="11"/>
  <c r="U83" i="11" s="1"/>
  <c r="T121" i="11"/>
  <c r="U121" i="11" s="1"/>
  <c r="T452" i="11"/>
  <c r="U452" i="11" s="1"/>
  <c r="T115" i="11"/>
  <c r="U115" i="11" s="1"/>
  <c r="T51" i="11"/>
  <c r="U51" i="11" s="1"/>
  <c r="T56" i="11"/>
  <c r="U56" i="11" s="1"/>
  <c r="T15" i="11"/>
  <c r="U15" i="11" s="1"/>
  <c r="T427" i="11"/>
  <c r="U427" i="11" s="1"/>
  <c r="T118" i="11"/>
  <c r="U118" i="11" s="1"/>
  <c r="T276" i="11"/>
  <c r="U276" i="11" s="1"/>
  <c r="T520" i="11"/>
  <c r="U520" i="11" s="1"/>
  <c r="T3" i="11"/>
  <c r="U3" i="11" s="1"/>
  <c r="T98" i="11"/>
  <c r="U98" i="11" s="1"/>
  <c r="T396" i="11"/>
  <c r="U396" i="11" s="1"/>
  <c r="T284" i="11"/>
  <c r="U284" i="11" s="1"/>
  <c r="T312" i="11"/>
  <c r="U312" i="11" s="1"/>
  <c r="T282" i="11"/>
  <c r="U282" i="11" s="1"/>
  <c r="T84" i="11"/>
  <c r="U84" i="11" s="1"/>
  <c r="T528" i="11"/>
  <c r="U528" i="11" s="1"/>
  <c r="T518" i="11"/>
  <c r="U518" i="11" s="1"/>
  <c r="T451" i="11"/>
  <c r="U451" i="11" s="1"/>
  <c r="T280" i="11"/>
  <c r="U280" i="11" s="1"/>
  <c r="T295" i="11"/>
  <c r="U295" i="11" s="1"/>
  <c r="T95" i="11"/>
  <c r="U95" i="11" s="1"/>
  <c r="T156" i="11"/>
  <c r="U156" i="11" s="1"/>
  <c r="T542" i="11"/>
  <c r="U542" i="11" s="1"/>
  <c r="T139" i="11"/>
  <c r="U139" i="11" s="1"/>
  <c r="T287" i="11"/>
  <c r="U287" i="11" s="1"/>
  <c r="T459" i="11"/>
  <c r="U459" i="11" s="1"/>
  <c r="T264" i="11"/>
  <c r="U264" i="11" s="1"/>
  <c r="T484" i="11"/>
  <c r="U484" i="11" s="1"/>
  <c r="T527" i="11"/>
  <c r="U527" i="11" s="1"/>
  <c r="T171" i="11"/>
  <c r="U171" i="11" s="1"/>
  <c r="T380" i="11"/>
  <c r="U380" i="11" s="1"/>
  <c r="T467" i="11"/>
  <c r="U467" i="11" s="1"/>
  <c r="T232" i="11"/>
  <c r="U232" i="11" s="1"/>
  <c r="T142" i="11"/>
  <c r="U142" i="11" s="1"/>
  <c r="T339" i="11"/>
  <c r="U339" i="11" s="1"/>
  <c r="T494" i="11"/>
  <c r="U494" i="11" s="1"/>
  <c r="T335" i="11"/>
  <c r="U335" i="11" s="1"/>
  <c r="T476" i="11"/>
  <c r="U476" i="11" s="1"/>
  <c r="T483" i="11"/>
  <c r="U483" i="11" s="1"/>
  <c r="T490" i="11"/>
  <c r="U490" i="11" s="1"/>
  <c r="T456" i="11"/>
  <c r="U456" i="11" s="1"/>
  <c r="T114" i="11"/>
  <c r="U114" i="11" s="1"/>
  <c r="T317" i="11"/>
  <c r="U317" i="11" s="1"/>
  <c r="T300" i="11"/>
  <c r="U300" i="11" s="1"/>
  <c r="T463" i="11"/>
  <c r="U463" i="11" s="1"/>
  <c r="T404" i="11"/>
  <c r="U404" i="11" s="1"/>
  <c r="T397" i="11"/>
  <c r="U397" i="11" s="1"/>
  <c r="T326" i="11"/>
  <c r="U326" i="11" s="1"/>
  <c r="T409" i="11"/>
  <c r="U409" i="11" s="1"/>
  <c r="T241" i="11"/>
  <c r="U241" i="11" s="1"/>
  <c r="T240" i="11"/>
  <c r="U240" i="11" s="1"/>
  <c r="T537" i="11"/>
  <c r="U537" i="11" s="1"/>
  <c r="T75" i="11"/>
  <c r="U75" i="11" s="1"/>
  <c r="T200" i="11"/>
  <c r="U200" i="11" s="1"/>
  <c r="T440" i="11"/>
  <c r="U440" i="11" s="1"/>
  <c r="T93" i="11"/>
  <c r="U93" i="11" s="1"/>
  <c r="T87" i="11"/>
  <c r="U87" i="11" s="1"/>
  <c r="T417" i="11"/>
  <c r="U417" i="11" s="1"/>
  <c r="T72" i="11"/>
  <c r="U72" i="11" s="1"/>
  <c r="T136" i="11"/>
  <c r="U136" i="11" s="1"/>
  <c r="T285" i="11"/>
  <c r="U285" i="11" s="1"/>
  <c r="T296" i="11"/>
  <c r="U296" i="11" s="1"/>
  <c r="T262" i="11"/>
  <c r="U262" i="11" s="1"/>
  <c r="T289" i="11"/>
  <c r="U289" i="11" s="1"/>
  <c r="T231" i="11"/>
  <c r="U231" i="11" s="1"/>
  <c r="T108" i="11"/>
  <c r="U108" i="11" s="1"/>
  <c r="T251" i="11"/>
  <c r="U251" i="11" s="1"/>
  <c r="T247" i="11"/>
  <c r="U247" i="11" s="1"/>
  <c r="T96" i="11"/>
  <c r="U96" i="11" s="1"/>
  <c r="T260" i="11"/>
  <c r="U260" i="11" s="1"/>
  <c r="T189" i="11"/>
  <c r="U189" i="11" s="1"/>
  <c r="T504" i="11"/>
  <c r="U504" i="11" s="1"/>
  <c r="T26" i="11"/>
  <c r="U26" i="11" s="1"/>
  <c r="T365" i="11"/>
  <c r="U365" i="11" s="1"/>
  <c r="T134" i="11"/>
  <c r="U134" i="11" s="1"/>
  <c r="T426" i="11"/>
  <c r="U426" i="11" s="1"/>
  <c r="T164" i="11"/>
  <c r="U164" i="11" s="1"/>
  <c r="T135" i="11"/>
  <c r="U135" i="11" s="1"/>
  <c r="T279" i="11"/>
  <c r="U279" i="11" s="1"/>
  <c r="T252" i="11"/>
  <c r="U252" i="11" s="1"/>
  <c r="T101" i="11"/>
  <c r="U101" i="11" s="1"/>
  <c r="T42" i="11"/>
  <c r="U42" i="11" s="1"/>
  <c r="T408" i="11"/>
  <c r="U408" i="11" s="1"/>
  <c r="T184" i="11"/>
  <c r="U184" i="11" s="1"/>
  <c r="T172" i="11"/>
  <c r="U172" i="11" s="1"/>
  <c r="T323" i="11"/>
  <c r="U323" i="11" s="1"/>
  <c r="T482" i="11"/>
  <c r="U482" i="11" s="1"/>
  <c r="T197" i="11"/>
  <c r="U197" i="11" s="1"/>
  <c r="T500" i="11"/>
  <c r="U500" i="11" s="1"/>
  <c r="T278" i="11"/>
  <c r="U278" i="11" s="1"/>
  <c r="T421" i="11"/>
  <c r="U421" i="11" s="1"/>
  <c r="T382" i="11"/>
  <c r="U382" i="11" s="1"/>
  <c r="T514" i="11"/>
  <c r="U514" i="11" s="1"/>
  <c r="T495" i="11"/>
  <c r="U495" i="11" s="1"/>
  <c r="T55" i="11"/>
  <c r="U55" i="11" s="1"/>
  <c r="T522" i="11"/>
  <c r="U522" i="11" s="1"/>
  <c r="T110" i="11"/>
  <c r="U110" i="11" s="1"/>
  <c r="T538" i="11"/>
  <c r="U538" i="11" s="1"/>
  <c r="T319" i="11"/>
  <c r="U319" i="11" s="1"/>
  <c r="T43" i="11"/>
  <c r="U43" i="11" s="1"/>
  <c r="T368" i="11"/>
  <c r="U368" i="11" s="1"/>
  <c r="T148" i="11"/>
  <c r="U148" i="11" s="1"/>
  <c r="T145" i="11"/>
  <c r="U145" i="11" s="1"/>
  <c r="T299" i="11"/>
  <c r="U299" i="11" s="1"/>
  <c r="T461" i="11"/>
  <c r="U461" i="11" s="1"/>
  <c r="T345" i="11"/>
  <c r="U345" i="11" s="1"/>
  <c r="T468" i="11"/>
  <c r="U468" i="11" s="1"/>
  <c r="T6" i="11"/>
  <c r="U6" i="11" s="1"/>
  <c r="T361" i="11"/>
  <c r="U361" i="11" s="1"/>
  <c r="T379" i="11"/>
  <c r="U379" i="11" s="1"/>
  <c r="T435" i="11"/>
  <c r="U435" i="11" s="1"/>
  <c r="T418" i="11"/>
  <c r="U418" i="11" s="1"/>
  <c r="T428" i="11"/>
  <c r="U428" i="11" s="1"/>
  <c r="T336" i="11"/>
  <c r="U336" i="11" s="1"/>
  <c r="T69" i="11"/>
  <c r="U69" i="11" s="1"/>
  <c r="T129" i="11"/>
  <c r="U129" i="11" s="1"/>
  <c r="T209" i="11"/>
  <c r="U209" i="11" s="1"/>
  <c r="T356" i="11"/>
  <c r="U356" i="11" s="1"/>
  <c r="T88" i="11"/>
  <c r="U88" i="11" s="1"/>
  <c r="T91" i="11"/>
  <c r="U91" i="11" s="1"/>
  <c r="T58" i="11"/>
  <c r="U58" i="11" s="1"/>
  <c r="T141" i="11"/>
  <c r="U141" i="11" s="1"/>
  <c r="T130" i="11"/>
  <c r="U130" i="11" s="1"/>
  <c r="T228" i="11"/>
  <c r="U228" i="11" s="1"/>
  <c r="T176" i="11"/>
  <c r="U176" i="11" s="1"/>
  <c r="T132" i="11"/>
  <c r="U132" i="11" s="1"/>
  <c r="T342" i="11"/>
  <c r="U342" i="11" s="1"/>
  <c r="T351" i="11"/>
  <c r="U351" i="11" s="1"/>
  <c r="T127" i="11"/>
  <c r="U127" i="11" s="1"/>
  <c r="T259" i="11"/>
  <c r="U259" i="11" s="1"/>
  <c r="T128" i="11"/>
  <c r="U128" i="11" s="1"/>
  <c r="T174" i="11"/>
  <c r="U174" i="11" s="1"/>
  <c r="T147" i="11"/>
  <c r="U147" i="11" s="1"/>
  <c r="T212" i="11"/>
  <c r="U212" i="11" s="1"/>
  <c r="T481" i="11"/>
  <c r="U481" i="11" s="1"/>
  <c r="T313" i="11"/>
  <c r="U313" i="11" s="1"/>
  <c r="T149" i="11"/>
  <c r="U149" i="11" s="1"/>
  <c r="T373" i="11"/>
  <c r="U37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7EC24B29-9958-49EE-AC58-B160EC54C995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2F77B8B4-C526-4892-BF8A-87989422344C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<sst xmlns="http://schemas.openxmlformats.org/spreadsheetml/2006/main" count="4358" uniqueCount="1188">
  <si>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</si>
  <si>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</si>
  <si>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</si>
  <si>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</si>
  <si>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</si>
  <si>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</si>
  <si>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</si>
  <si>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</si>
  <si>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</si>
  <si>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</si>
  <si>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</si>
  <si>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</si>
  <si>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</si>
  <si>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</si>
  <si>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</si>
  <si>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</si>
  <si>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</si>
  <si>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</si>
  <si>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</si>
  <si>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</si>
  <si>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</si>
  <si>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</si>
  <si>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</si>
  <si>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</si>
  <si>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</si>
  <si>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</si>
  <si>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</si>
  <si>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</si>
  <si>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</si>
  <si>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</si>
  <si>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</si>
  <si>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</si>
  <si>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</si>
  <si>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</si>
  <si>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</si>
  <si>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</si>
  <si>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</si>
  <si>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</si>
  <si>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</si>
  <si>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</si>
  <si>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</si>
  <si>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</si>
  <si>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</si>
  <si>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</si>
  <si>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</si>
  <si>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</si>
  <si>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</si>
  <si>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</si>
  <si>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</si>
  <si>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</si>
  <si>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</si>
  <si>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</si>
  <si>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</si>
  <si>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</si>
  <si>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</si>
  <si>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</si>
  <si>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</si>
  <si>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</si>
  <si>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</si>
  <si>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</si>
  <si>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</si>
  <si>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</si>
  <si>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</si>
  <si>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</si>
  <si>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</si>
  <si>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</si>
  <si>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</si>
  <si>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</si>
  <si>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</si>
  <si>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</si>
  <si>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</si>
  <si>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</si>
  <si>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</si>
  <si>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</si>
  <si>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</si>
  <si>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</si>
  <si>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</si>
  <si>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</si>
  <si>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</si>
  <si>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</si>
  <si>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</si>
  <si>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</si>
  <si>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</si>
  <si>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</si>
  <si>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</si>
  <si>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</si>
  <si>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</si>
  <si>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</si>
  <si>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</si>
  <si>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</si>
  <si>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</si>
  <si>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</si>
  <si>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</si>
  <si>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</si>
  <si>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</si>
  <si>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</si>
  <si>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</si>
  <si>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</si>
  <si>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</si>
  <si>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</si>
  <si>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</si>
  <si>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</si>
  <si>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</si>
  <si>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</si>
  <si>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</si>
  <si>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</si>
  <si>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</si>
  <si>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</si>
  <si>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</si>
  <si>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</si>
  <si>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</si>
  <si>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</si>
  <si>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</si>
  <si>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</si>
  <si>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</si>
  <si>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</si>
  <si>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</si>
  <si>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</si>
  <si>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</si>
  <si>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</si>
  <si>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</si>
  <si>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</si>
  <si>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</si>
  <si>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</si>
  <si>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</si>
  <si>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</si>
  <si>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</si>
  <si>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</si>
  <si>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</si>
  <si>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</si>
  <si>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</si>
  <si>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</si>
  <si>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</si>
  <si>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</si>
  <si>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</si>
  <si>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</si>
  <si>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</si>
  <si>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</si>
  <si>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</si>
  <si>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</si>
  <si>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</si>
  <si>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</si>
  <si>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</si>
  <si>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</si>
  <si>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</si>
  <si>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</si>
  <si>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</si>
  <si>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</si>
  <si>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</si>
  <si>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</si>
  <si>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</si>
  <si>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</si>
  <si>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</si>
  <si>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</si>
  <si>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</si>
  <si>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</si>
  <si>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</si>
  <si>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</si>
  <si>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</si>
  <si>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</si>
  <si>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</si>
  <si>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</si>
  <si>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</si>
  <si>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</si>
  <si>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</si>
  <si>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</si>
  <si>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</si>
  <si>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</si>
  <si>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</si>
  <si>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</si>
  <si>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</si>
  <si>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</si>
  <si>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</si>
  <si>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</si>
  <si>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</si>
  <si>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</si>
  <si>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</si>
  <si>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</si>
  <si>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</si>
  <si>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</si>
  <si>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</si>
  <si>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</si>
  <si>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</si>
  <si>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</si>
  <si>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</si>
  <si>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</si>
  <si>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</si>
  <si>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</si>
  <si>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</si>
  <si>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</si>
  <si>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</si>
  <si>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</si>
  <si>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</si>
  <si>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</si>
  <si>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</si>
  <si>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</si>
  <si>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</si>
  <si>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</si>
  <si>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</si>
  <si>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</si>
  <si>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</si>
  <si>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</si>
  <si>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</si>
  <si>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</si>
  <si>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</si>
  <si>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</si>
  <si>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</si>
  <si>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</si>
  <si>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</si>
  <si>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</si>
  <si>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</si>
  <si>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</si>
  <si>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</si>
  <si>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</si>
  <si>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</si>
  <si>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</si>
  <si>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</si>
  <si>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</si>
  <si>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</si>
  <si>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</si>
  <si>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</si>
  <si>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</si>
  <si>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</si>
  <si>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</si>
  <si>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</si>
  <si>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</si>
  <si>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</si>
  <si>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</si>
  <si>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</si>
  <si>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</si>
  <si>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</si>
  <si>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</si>
  <si>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</si>
  <si>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</si>
  <si>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</si>
  <si>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</si>
  <si>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</si>
  <si>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</si>
  <si>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</si>
  <si>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</si>
  <si>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</si>
  <si>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</si>
  <si>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</si>
  <si>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</si>
  <si>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</si>
  <si>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</si>
  <si>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</si>
  <si>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</si>
  <si>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</si>
  <si>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</si>
  <si>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</si>
  <si>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</si>
  <si>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</si>
  <si>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</si>
  <si>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</si>
  <si>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</si>
  <si>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</si>
  <si>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</si>
  <si>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</si>
  <si>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</si>
  <si>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</si>
  <si>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</si>
  <si>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</si>
  <si>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</si>
  <si>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</si>
  <si>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</si>
  <si>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</si>
  <si>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</si>
  <si>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</si>
  <si>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</si>
  <si>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</si>
  <si>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</si>
  <si>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</si>
  <si>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BD404745</t>
  </si>
  <si>
    <t>BD404748</t>
  </si>
  <si>
    <t>BD552760</t>
  </si>
  <si>
    <t>BD503861</t>
  </si>
  <si>
    <t>BD302636</t>
  </si>
  <si>
    <t>BD302637</t>
  </si>
  <si>
    <t>BD405063</t>
  </si>
  <si>
    <t>BD404751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</si>
  <si>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</si>
  <si>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</si>
  <si>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</si>
  <si>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</si>
  <si>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</si>
  <si>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</si>
  <si>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</si>
  <si>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</si>
  <si>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</si>
  <si>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</si>
  <si>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</si>
  <si>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</si>
  <si>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</si>
  <si>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</si>
  <si>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</si>
  <si>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</si>
  <si>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</si>
  <si>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</si>
  <si>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</si>
  <si>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</si>
  <si>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</si>
  <si>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</si>
  <si>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</si>
  <si>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</si>
  <si>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</si>
  <si>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</si>
  <si>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</si>
  <si>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</si>
  <si>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</si>
  <si>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</si>
  <si>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</si>
  <si>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</si>
  <si>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</si>
  <si>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</si>
  <si>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</si>
  <si>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</si>
  <si>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</si>
  <si>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</si>
  <si>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</si>
  <si>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</si>
  <si>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</si>
  <si>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</si>
  <si>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</si>
  <si>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</si>
  <si>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</si>
  <si>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</si>
  <si>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</si>
  <si>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</si>
  <si>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</si>
  <si>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</si>
  <si>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</si>
  <si>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</si>
  <si>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</si>
  <si>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</si>
  <si>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</si>
  <si>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</si>
  <si>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</si>
  <si>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</si>
  <si>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</si>
  <si>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</si>
  <si>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</si>
  <si>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</si>
  <si>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</si>
  <si>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</si>
  <si>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</si>
  <si>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</si>
  <si>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</si>
  <si>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</si>
  <si>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</si>
  <si>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</si>
  <si>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</si>
  <si>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</si>
  <si>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</si>
  <si>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</si>
  <si>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</si>
  <si>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</si>
  <si>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</si>
  <si>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</si>
  <si>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</si>
  <si>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</si>
  <si>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</si>
  <si>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</si>
  <si>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</si>
  <si>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</si>
  <si>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</si>
  <si>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</si>
  <si>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</si>
  <si>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</si>
  <si>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</si>
  <si>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</si>
  <si>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</si>
  <si>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</si>
  <si>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</si>
  <si>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</si>
  <si>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</si>
  <si>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</si>
  <si>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</si>
  <si>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</si>
  <si>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</si>
  <si>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</si>
  <si>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</si>
  <si>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</si>
  <si>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</si>
  <si>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</si>
  <si>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</si>
  <si>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</si>
  <si>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</si>
  <si>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</si>
  <si>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</si>
  <si>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</si>
  <si>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</si>
  <si>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</si>
  <si>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</si>
  <si>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</si>
  <si>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</si>
  <si>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</si>
  <si>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</si>
  <si>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</si>
  <si>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</si>
  <si>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</si>
  <si>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</si>
  <si>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</si>
  <si>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</si>
  <si>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</si>
  <si>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</si>
  <si>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</si>
  <si>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</si>
  <si>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</si>
  <si>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</si>
  <si>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</si>
  <si>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</si>
  <si>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</si>
  <si>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</si>
  <si>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</si>
  <si>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</si>
  <si>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</si>
  <si>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</si>
  <si>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</si>
  <si>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</si>
  <si>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</si>
  <si>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</si>
  <si>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</si>
  <si>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</si>
  <si>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</si>
  <si>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</si>
  <si>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</si>
  <si>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</si>
  <si>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</si>
  <si>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</si>
  <si>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</si>
  <si>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</si>
  <si>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</si>
  <si>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</si>
  <si>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</si>
  <si>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</si>
  <si>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</si>
  <si>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</si>
  <si>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</si>
  <si>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</si>
  <si>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</si>
  <si>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</si>
  <si>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</si>
  <si>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</si>
  <si>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</si>
  <si>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</si>
  <si>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</si>
  <si>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</si>
  <si>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</si>
  <si>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</si>
  <si>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</si>
  <si>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</si>
  <si>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</si>
  <si>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</si>
  <si>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</si>
  <si>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</si>
  <si>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</si>
  <si>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</si>
  <si>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</si>
  <si>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</si>
  <si>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</si>
  <si>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</si>
  <si>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</si>
  <si>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</si>
  <si>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</si>
  <si>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</si>
  <si>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</si>
  <si>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</si>
  <si>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</si>
  <si>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</si>
  <si>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</si>
  <si>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</si>
  <si>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</si>
  <si>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</si>
  <si>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</si>
  <si>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</si>
  <si>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</si>
  <si>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</si>
  <si>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</si>
  <si>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</si>
  <si>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</si>
  <si>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</si>
  <si>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</si>
  <si>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</si>
  <si>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</si>
  <si>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</si>
  <si>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</si>
  <si>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</si>
  <si>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</si>
  <si>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</si>
  <si>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</si>
  <si>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</si>
  <si>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</si>
  <si>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</si>
  <si>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</si>
  <si>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BD404785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</si>
  <si>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</si>
  <si>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</si>
  <si>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</si>
  <si>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</si>
  <si>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</si>
  <si>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</si>
  <si>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</si>
  <si>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</si>
  <si>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</si>
  <si>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</si>
  <si>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</si>
  <si>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</si>
  <si>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</si>
  <si>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</si>
  <si>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</si>
  <si>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</si>
  <si>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</si>
  <si>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</si>
  <si>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</si>
  <si>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</si>
  <si>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</si>
  <si>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</si>
  <si>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</si>
  <si>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</si>
  <si>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</si>
  <si>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</si>
  <si>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</si>
  <si>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</si>
  <si>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</si>
  <si>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</si>
  <si>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</si>
  <si>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</si>
  <si>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</si>
  <si>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</si>
  <si>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</si>
  <si>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</si>
  <si>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</si>
  <si>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</si>
  <si>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</si>
  <si>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</si>
  <si>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</si>
  <si>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</si>
  <si>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</si>
  <si>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</si>
  <si>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</si>
  <si>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</si>
  <si>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</si>
  <si>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</si>
  <si>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</si>
  <si>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</si>
  <si>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</si>
  <si>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</si>
  <si>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</si>
  <si>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</si>
  <si>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</si>
  <si>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</si>
  <si>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</si>
  <si>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</si>
  <si>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</si>
  <si>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</si>
  <si>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</si>
  <si>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</si>
  <si>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</si>
  <si>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Barishal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</si>
  <si>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</si>
  <si>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</si>
  <si>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</si>
  <si>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</si>
  <si>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</si>
  <si>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</si>
  <si>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</si>
  <si>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</si>
  <si>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</si>
  <si>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</si>
  <si>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</si>
  <si>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</si>
  <si>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</si>
  <si>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</si>
  <si>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</si>
  <si>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</si>
  <si>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</si>
  <si>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</si>
  <si>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</si>
  <si>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</si>
  <si>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</si>
  <si>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</si>
  <si>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</si>
  <si>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</si>
  <si>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</si>
  <si>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</si>
  <si>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</si>
  <si>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</si>
  <si>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</si>
  <si>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</si>
  <si>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</si>
  <si>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</si>
  <si>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</si>
  <si>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Zianagar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</si>
  <si>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</si>
  <si>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</si>
  <si>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</si>
  <si>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</si>
  <si>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</si>
  <si>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</si>
  <si>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</si>
  <si>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</si>
  <si>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</si>
  <si>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Brahmanbaria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</si>
  <si>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</si>
  <si>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</si>
  <si>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</si>
  <si>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</si>
  <si>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</si>
  <si>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</si>
  <si>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</si>
  <si>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</si>
  <si>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</si>
  <si>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</si>
  <si>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</si>
  <si>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</si>
  <si>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</si>
  <si>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</si>
  <si>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</si>
  <si>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Chattogram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</si>
  <si>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</si>
  <si>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</si>
  <si>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</si>
  <si>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</si>
  <si>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</si>
  <si>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</si>
  <si>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</si>
  <si>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</si>
  <si>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</si>
  <si>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</si>
  <si>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</si>
  <si>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</si>
  <si>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</si>
  <si>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</si>
  <si>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</si>
  <si>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</si>
  <si>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</si>
  <si>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</si>
  <si>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</si>
  <si>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</si>
  <si>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</si>
  <si>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</si>
  <si>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</si>
  <si>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Cumilla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</si>
  <si>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</si>
  <si>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</si>
  <si>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</si>
  <si>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</si>
  <si>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</si>
  <si>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</si>
  <si>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</si>
  <si>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</si>
  <si>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</si>
  <si>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</si>
  <si>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</si>
  <si>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</si>
  <si>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</si>
  <si>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</si>
  <si>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</si>
  <si>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</si>
  <si>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</si>
  <si>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</si>
  <si>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</si>
  <si>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</si>
  <si>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</si>
  <si>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</si>
  <si>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</si>
  <si>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</si>
  <si>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</si>
  <si>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</si>
  <si>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</si>
  <si>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</si>
  <si>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</si>
  <si>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</si>
  <si>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</si>
  <si>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</si>
  <si>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</si>
  <si>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</si>
  <si>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</si>
  <si>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</si>
  <si>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</si>
  <si>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</si>
  <si>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</si>
  <si>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</si>
  <si>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</si>
  <si>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</si>
  <si>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</si>
  <si>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</si>
  <si>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</si>
  <si>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</si>
  <si>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</si>
  <si>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</si>
  <si>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</si>
  <si>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</si>
  <si>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</si>
  <si>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</si>
  <si>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</si>
  <si>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</si>
  <si>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</si>
  <si>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</si>
  <si>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</si>
  <si>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</si>
  <si>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</si>
  <si>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</si>
  <si>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</si>
  <si>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</si>
  <si>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</si>
  <si>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</si>
  <si>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</si>
  <si>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</si>
  <si>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</si>
  <si>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</si>
  <si>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</si>
  <si>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</si>
  <si>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</si>
  <si>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</si>
  <si>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</si>
  <si>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</si>
  <si>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</si>
  <si>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</si>
  <si>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</si>
  <si>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</si>
  <si>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</si>
  <si>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</si>
  <si>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</si>
  <si>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</si>
  <si>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</si>
  <si>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</si>
  <si>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</si>
  <si>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</si>
  <si>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</si>
  <si>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</si>
  <si>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</si>
  <si>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</si>
  <si>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</si>
  <si>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</si>
  <si>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</si>
  <si>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</si>
  <si>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</si>
  <si>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</si>
  <si>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</si>
  <si>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</si>
  <si>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</si>
  <si>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</si>
  <si>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</si>
  <si>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</si>
  <si>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</si>
  <si>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</si>
  <si>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</si>
  <si>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</si>
  <si>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</si>
  <si>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</si>
  <si>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</si>
  <si>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</si>
  <si>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</si>
  <si>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</si>
  <si>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</si>
  <si>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</si>
  <si>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</si>
  <si>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</si>
  <si>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</si>
  <si>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</si>
  <si>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</si>
  <si>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</si>
  <si>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</si>
  <si>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</si>
  <si>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</si>
  <si>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</si>
  <si>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</si>
  <si>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</si>
  <si>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</si>
  <si>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</si>
  <si>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</si>
  <si>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</si>
  <si>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</si>
  <si>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</si>
  <si>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</si>
  <si>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</si>
  <si>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</si>
  <si>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</si>
  <si>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</si>
  <si>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</si>
  <si>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</si>
  <si>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</si>
  <si>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</si>
  <si>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</si>
  <si>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</si>
  <si>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</si>
  <si>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</si>
  <si>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</si>
  <si>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</si>
  <si>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</si>
  <si>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</si>
  <si>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</si>
  <si>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</si>
  <si>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</si>
  <si>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</si>
  <si>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</si>
  <si>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</si>
  <si>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</si>
  <si>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</si>
  <si>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</si>
  <si>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</si>
  <si>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</si>
  <si>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</si>
  <si>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</si>
  <si>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</si>
  <si>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</si>
  <si>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</si>
  <si>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</si>
  <si>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</si>
  <si>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</si>
  <si>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</si>
  <si>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</si>
  <si>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</si>
  <si>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</si>
  <si>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</si>
  <si>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</si>
  <si>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</si>
  <si>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</si>
  <si>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</si>
  <si>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</si>
  <si>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</si>
  <si>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</si>
  <si>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</si>
  <si>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</si>
  <si>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</si>
  <si>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</si>
  <si>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</si>
  <si>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</si>
  <si>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</si>
  <si>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</si>
  <si>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</si>
  <si>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</si>
  <si>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</si>
  <si>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</si>
  <si>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</si>
  <si>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</si>
  <si>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</si>
  <si>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</si>
  <si>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</si>
  <si>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</si>
  <si>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</si>
  <si>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</si>
  <si>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</si>
  <si>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</si>
  <si>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</si>
  <si>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</si>
  <si>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</si>
  <si>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</si>
  <si>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</si>
  <si>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Jashore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</si>
  <si>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</si>
  <si>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</si>
  <si>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</si>
  <si>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</si>
  <si>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</si>
  <si>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</si>
  <si>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</si>
  <si>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</si>
  <si>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</si>
  <si>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</si>
  <si>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</si>
  <si>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</si>
  <si>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</si>
  <si>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</si>
  <si>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</si>
  <si>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</si>
  <si>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</si>
  <si>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</si>
  <si>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</si>
  <si>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</si>
  <si>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</si>
  <si>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</si>
  <si>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</si>
  <si>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</si>
  <si>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</si>
  <si>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</si>
  <si>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</si>
  <si>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</si>
  <si>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</si>
  <si>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</si>
  <si>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</si>
  <si>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</si>
  <si>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</si>
  <si>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</si>
  <si>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</si>
  <si>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</si>
  <si>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</si>
  <si>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</si>
  <si>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</si>
  <si>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</si>
  <si>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</si>
  <si>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</si>
  <si>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</si>
  <si>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</si>
  <si>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</si>
  <si>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</si>
  <si>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</si>
  <si>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</si>
  <si>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</si>
  <si>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</si>
  <si>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</si>
  <si>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</si>
  <si>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</si>
  <si>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</si>
  <si>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</si>
  <si>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</si>
  <si>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</si>
  <si>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</si>
  <si>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</si>
  <si>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</si>
  <si>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</si>
  <si>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</si>
  <si>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</si>
  <si>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</si>
  <si>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</si>
  <si>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</si>
  <si>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</si>
  <si>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</si>
  <si>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</si>
  <si>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</si>
  <si>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</si>
  <si>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</si>
  <si>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</si>
  <si>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</si>
  <si>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</si>
  <si>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</si>
  <si>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</si>
  <si>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</si>
  <si>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</si>
  <si>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</si>
  <si>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</si>
  <si>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</si>
  <si>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</si>
  <si>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</si>
  <si>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Bogura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</si>
  <si>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</si>
  <si>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</si>
  <si>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</si>
  <si>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</si>
  <si>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</si>
  <si>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</si>
  <si>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</si>
  <si>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</si>
  <si>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</si>
  <si>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</si>
  <si>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</si>
  <si>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</si>
  <si>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</si>
  <si>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</si>
  <si>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</si>
  <si>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</si>
  <si>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</si>
  <si>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</si>
  <si>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</si>
  <si>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</si>
  <si>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</si>
  <si>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</si>
  <si>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</si>
  <si>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</si>
  <si>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</si>
  <si>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</si>
  <si>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</si>
  <si>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</si>
  <si>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</si>
  <si>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</si>
  <si>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</si>
  <si>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</si>
  <si>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</si>
  <si>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</si>
  <si>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</si>
  <si>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</si>
  <si>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</si>
  <si>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</si>
  <si>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</si>
  <si>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</si>
  <si>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</si>
  <si>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</si>
  <si>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</si>
  <si>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</si>
  <si>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</si>
  <si>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</si>
  <si>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</si>
  <si>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</si>
  <si>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</si>
  <si>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</si>
  <si>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</si>
  <si>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</si>
  <si>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</si>
  <si>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</si>
  <si>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</si>
  <si>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</si>
  <si>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</si>
  <si>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</si>
  <si>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</si>
  <si>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</si>
  <si>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</si>
  <si>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</si>
  <si>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</si>
  <si>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</si>
  <si>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</si>
  <si>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</si>
  <si>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</si>
  <si>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</si>
  <si>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</si>
  <si>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</si>
  <si>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</si>
  <si>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</si>
  <si>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</si>
  <si>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</si>
  <si>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</si>
  <si>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</si>
  <si>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</si>
  <si>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</si>
  <si>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</si>
  <si>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</si>
  <si>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</si>
  <si>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</si>
  <si>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</si>
  <si>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</si>
  <si>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</si>
  <si>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</si>
  <si>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</si>
  <si>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</si>
  <si>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</si>
  <si>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</si>
  <si>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</si>
  <si>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</si>
  <si>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</si>
  <si>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</si>
  <si>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</si>
  <si>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</si>
  <si>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</si>
  <si>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</si>
  <si>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</si>
  <si>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</si>
  <si>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</si>
  <si>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</si>
  <si>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</si>
  <si>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</si>
  <si>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</si>
  <si>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</si>
  <si>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</si>
  <si>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</si>
  <si>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</si>
  <si>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</si>
  <si>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</si>
  <si>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</si>
  <si>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</si>
  <si>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</si>
  <si>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</si>
  <si>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</si>
  <si>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</si>
  <si>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</si>
  <si>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</si>
  <si>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</si>
  <si>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</si>
  <si>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</si>
  <si>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</si>
  <si>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</si>
  <si>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</si>
  <si>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</si>
  <si>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</si>
  <si>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</si>
  <si>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</si>
  <si>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</si>
  <si>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</si>
  <si>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</si>
  <si>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</si>
  <si>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</si>
  <si>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</si>
  <si>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</si>
  <si>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</si>
  <si>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</si>
  <si>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</si>
  <si>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</si>
  <si>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</si>
  <si>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</si>
  <si>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</si>
  <si>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</si>
  <si>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</si>
  <si>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</si>
  <si>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</si>
  <si>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</si>
  <si>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</si>
  <si>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</si>
  <si>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</si>
  <si>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</si>
  <si>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</si>
  <si>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</si>
  <si>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</si>
  <si>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</si>
  <si>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</si>
  <si>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</si>
  <si>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</si>
  <si>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</si>
  <si>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</si>
  <si>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</si>
  <si>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</si>
  <si>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</si>
  <si>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</si>
  <si>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</si>
  <si>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</si>
  <si>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</si>
  <si>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</si>
  <si>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</si>
  <si>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</si>
  <si>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</si>
  <si>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</si>
  <si>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</si>
  <si>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</si>
  <si>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</si>
  <si>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</si>
  <si>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</si>
  <si>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</si>
  <si>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</si>
  <si>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</si>
  <si>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</si>
  <si>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</si>
  <si>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</si>
  <si>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</si>
  <si>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</si>
  <si>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</si>
  <si>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</si>
  <si>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</si>
  <si>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</si>
  <si>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</si>
  <si>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</si>
  <si>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Nawabganj Sadar</t>
  </si>
  <si>
    <t>Upazila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</si>
  <si>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</si>
  <si>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</si>
  <si>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</si>
  <si>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</si>
  <si>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</si>
  <si>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</si>
  <si>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</si>
  <si>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</si>
  <si>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</si>
  <si>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</si>
  <si>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</si>
  <si>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</si>
  <si>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</si>
  <si>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</si>
  <si>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</si>
  <si>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</si>
  <si>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</si>
  <si>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</si>
  <si>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</si>
  <si>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</si>
  <si>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</si>
  <si>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</si>
  <si>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</si>
  <si>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</si>
  <si>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</si>
  <si>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</si>
  <si>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</si>
  <si>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Pirganj</t>
  </si>
  <si>
    <t>Balia Kandi</t>
  </si>
  <si>
    <t>Total Number of House</t>
  </si>
  <si>
    <t>Norm_House</t>
  </si>
  <si>
    <t>Impact_VCI_fAPAR_house</t>
  </si>
  <si>
    <t>Norm_VCI_fAPAR_house</t>
  </si>
  <si>
    <t>Impact_House</t>
  </si>
  <si>
    <t>Norm_Impact_House</t>
  </si>
  <si>
    <t>Vulnerability</t>
  </si>
  <si>
    <t>House</t>
  </si>
  <si>
    <t>Impact_vci+fapar+house</t>
  </si>
  <si>
    <t>Impact_house</t>
  </si>
  <si>
    <t>BD100490</t>
  </si>
  <si>
    <t>Taltoli</t>
  </si>
  <si>
    <t>BD107897</t>
  </si>
  <si>
    <t>Rangabali</t>
  </si>
  <si>
    <t>Indurkani</t>
  </si>
  <si>
    <t>BD201539</t>
  </si>
  <si>
    <t>Chittagong</t>
  </si>
  <si>
    <t>Karnaphuli</t>
  </si>
  <si>
    <t>BD201973</t>
  </si>
  <si>
    <t>Comilla</t>
  </si>
  <si>
    <t>Lalmai</t>
  </si>
  <si>
    <t>BD202232</t>
  </si>
  <si>
    <t>Eidgaon</t>
  </si>
  <si>
    <t>Sadar</t>
  </si>
  <si>
    <t>BD404733</t>
  </si>
  <si>
    <t>City Corporation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</si>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</sst>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3" borderId="0" xfId="0" applyFont="1" applyFill="1"/>
    <xf numFmtId="165" fontId="1" fillId="3" borderId="0" xfId="0" applyNumberFormat="1" applyFont="1" applyFill="1"/>
    <xf numFmtId="164" fontId="1" fillId="0" borderId="0" xfId="0" applyNumberFormat="1" applyFont="1" applyAlignment="1">
      <alignment wrapText="1"/>
    </xf>
    <xf numFmtId="166" fontId="1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166" fontId="1" fillId="5" borderId="0" xfId="0" applyNumberFormat="1" applyFont="1" applyFill="1"/>
    <xf numFmtId="166" fontId="4" fillId="0" borderId="0" xfId="0" applyNumberFormat="1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wrapText="1"/>
    </xf>
    <xf numFmtId="165" fontId="0" fillId="5" borderId="0" xfId="0" applyNumberFormat="1" applyFill="1"/>
    <xf numFmtId="2" fontId="0" fillId="5" borderId="0" xfId="0" applyNumberFormat="1" applyFill="1"/>
    <xf numFmtId="166" fontId="4" fillId="5" borderId="0" xfId="0" applyNumberFormat="1" applyFont="1" applyFill="1" applyAlignment="1">
      <alignment horizontal="center"/>
    </xf>
    <xf numFmtId="11" fontId="0" fillId="5" borderId="0" xfId="0" applyNumberFormat="1" applyFill="1"/>
    <xf numFmtId="0" fontId="0" fillId="6" borderId="0" xfId="0" applyFill="1"/>
    <xf numFmtId="0" fontId="0" fillId="6" borderId="0" xfId="0" applyFill="1" applyAlignment="1">
      <alignment wrapText="1"/>
    </xf>
    <xf numFmtId="165" fontId="0" fillId="6" borderId="0" xfId="0" applyNumberFormat="1" applyFill="1"/>
    <xf numFmtId="2" fontId="0" fillId="6" borderId="0" xfId="0" applyNumberFormat="1" applyFill="1"/>
    <xf numFmtId="166" fontId="4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333-4537-4B53-9EDC-E7C8E43D4EFE}">
  <dimension ref="A1:AK1032737"/>
  <sheetViews>
    <sheetView zoomScale="70" workbookViewId="0">
      <selection activeCell="G1" sqref="G1:G1048576"/>
    </sheetView>
  </sheetViews>
  <sheetFormatPr defaultRowHeight="14.4" x14ac:dyDescent="0.3"/>
  <cols>
    <col min="1" max="1" width="7.6640625" customWidth="1"/>
    <col min="2" max="2" width="13.44140625" customWidth="1"/>
    <col min="3" max="3" width="12.88671875" customWidth="1"/>
    <col min="4" max="4" width="23.109375" customWidth="1"/>
    <col min="5" max="5" width="11.44140625" customWidth="1"/>
    <col min="6" max="6" width="9.6640625" style="3" customWidth="1"/>
    <col min="7" max="7" width="8.77734375" customWidth="1"/>
    <col min="8" max="8" width="15.44140625" customWidth="1"/>
    <col min="9" max="9" width="8.77734375" customWidth="1"/>
    <col min="10" max="10" width="12.77734375" style="3" customWidth="1"/>
    <col min="11" max="11" width="11" customWidth="1"/>
    <col min="12" max="12" width="16.77734375" style="3" customWidth="1"/>
    <col min="13" max="13" width="20.21875" customWidth="1"/>
    <col min="14" max="14" width="17.77734375" style="4" customWidth="1"/>
    <col min="15" max="15" width="16.21875" style="15" customWidth="1"/>
    <col min="16" max="16" width="9.33203125" customWidth="1"/>
    <col min="17" max="17" width="8.88671875" customWidth="1"/>
    <col min="18" max="18" width="11.77734375" customWidth="1"/>
    <col min="19" max="19" width="17.109375" bestFit="1" customWidth="1"/>
    <col min="20" max="20" width="18.21875" bestFit="1" customWidth="1"/>
    <col min="21" max="21" width="11.77734375" bestFit="1" customWidth="1"/>
    <col min="22" max="22" width="12.88671875" bestFit="1" customWidth="1"/>
    <col min="23" max="23" width="18.77734375" bestFit="1" customWidth="1"/>
    <col min="24" max="24" width="11.77734375" bestFit="1" customWidth="1"/>
    <col min="25" max="25" width="10.77734375" bestFit="1" customWidth="1"/>
    <col min="26" max="26" width="16.21875" bestFit="1" customWidth="1"/>
    <col min="27" max="27" width="11.77734375" bestFit="1" customWidth="1"/>
    <col min="28" max="28" width="21.77734375" bestFit="1" customWidth="1"/>
    <col min="29" max="29" width="25.88671875" customWidth="1"/>
    <col min="30" max="30" width="11.77734375" bestFit="1" customWidth="1"/>
    <col min="31" max="31" width="11.88671875" bestFit="1" customWidth="1"/>
    <col min="32" max="32" width="19.77734375" bestFit="1" customWidth="1"/>
    <col min="33" max="33" width="11.77734375" bestFit="1" customWidth="1"/>
  </cols>
  <sheetData>
    <row r="1" spans="1:37" ht="15" customHeight="1" x14ac:dyDescent="0.3">
      <c r="A1" s="2" t="s">
        <v>546</v>
      </c>
      <c r="B1" s="2" t="s">
        <v>544</v>
      </c>
      <c r="C1" s="2" t="s">
        <v>545</v>
      </c>
      <c r="D1" s="7" t="s">
        <v>1130</v>
      </c>
      <c r="E1" s="8" t="s">
        <v>1108</v>
      </c>
      <c r="F1" s="9" t="s">
        <v>1109</v>
      </c>
      <c r="G1" s="2" t="s">
        <v>547</v>
      </c>
      <c r="H1" s="2" t="s">
        <v>1113</v>
      </c>
      <c r="I1" s="2" t="s">
        <v>548</v>
      </c>
      <c r="J1" s="10" t="s">
        <v>1114</v>
      </c>
      <c r="K1" s="2" t="s">
        <v>549</v>
      </c>
      <c r="L1" s="2" t="s">
        <v>1115</v>
      </c>
      <c r="M1" s="11" t="s">
        <v>1160</v>
      </c>
      <c r="N1" s="11" t="s">
        <v>1161</v>
      </c>
      <c r="O1" s="12" t="s">
        <v>1116</v>
      </c>
      <c r="P1" s="12" t="s">
        <v>1118</v>
      </c>
      <c r="Q1" s="11" t="s">
        <v>1117</v>
      </c>
      <c r="R1" s="11" t="s">
        <v>1119</v>
      </c>
      <c r="S1" s="12" t="s">
        <v>1122</v>
      </c>
      <c r="T1" s="13" t="s">
        <v>1124</v>
      </c>
      <c r="U1" s="12" t="s">
        <v>1120</v>
      </c>
      <c r="V1" s="12" t="s">
        <v>1121</v>
      </c>
      <c r="W1" s="12" t="s">
        <v>1126</v>
      </c>
      <c r="X1" s="12" t="s">
        <v>1120</v>
      </c>
      <c r="Y1" s="12" t="s">
        <v>1128</v>
      </c>
      <c r="Z1" s="12" t="s">
        <v>1123</v>
      </c>
      <c r="AA1" s="12" t="s">
        <v>1120</v>
      </c>
      <c r="AB1" s="12" t="s">
        <v>1162</v>
      </c>
      <c r="AC1" s="12" t="s">
        <v>1163</v>
      </c>
      <c r="AD1" s="12" t="s">
        <v>1120</v>
      </c>
      <c r="AE1" s="12" t="s">
        <v>1164</v>
      </c>
      <c r="AF1" s="12" t="s">
        <v>1165</v>
      </c>
      <c r="AG1" s="12" t="s">
        <v>1120</v>
      </c>
    </row>
    <row r="2" spans="1:37" x14ac:dyDescent="0.3">
      <c r="A2">
        <v>100409</v>
      </c>
      <c r="B2" t="s">
        <v>541</v>
      </c>
      <c r="C2" s="1" t="s">
        <v>551</v>
      </c>
      <c r="D2" t="s">
        <v>550</v>
      </c>
      <c r="E2" s="4">
        <v>7.5</v>
      </c>
      <c r="F2" s="3">
        <f t="shared" ref="F2:F33" si="0">(E2-$AJ$5)/$AK$5</f>
        <v>0.95555555555555549</v>
      </c>
      <c r="G2">
        <v>72.32508</v>
      </c>
      <c r="H2">
        <f t="shared" ref="H2:H33" si="1">(G2-$AJ$6)/$AK$6</f>
        <v>0.6826515980400818</v>
      </c>
      <c r="I2">
        <v>255.1</v>
      </c>
      <c r="J2" s="3">
        <f t="shared" ref="J2:J33" si="2">(I2-$AJ$7)/$AK$7</f>
        <v>0.78880643166357445</v>
      </c>
      <c r="K2">
        <v>0.5</v>
      </c>
      <c r="L2" s="3">
        <f t="shared" ref="L2:L33" si="3">(K2-$AJ$8)/$AK$8</f>
        <v>0.25</v>
      </c>
      <c r="M2">
        <v>43022</v>
      </c>
      <c r="N2">
        <f t="shared" ref="N2:N33" si="4">(M2-$AJ$9)/$AK$9</f>
        <v>0.2024243800655775</v>
      </c>
      <c r="O2" s="15">
        <v>0.51786541399999997</v>
      </c>
      <c r="P2">
        <f t="shared" ref="P2:P33" si="5">(O2-$AJ$11)/$AK$11</f>
        <v>0.52794021162139704</v>
      </c>
      <c r="Q2">
        <v>0.3967</v>
      </c>
      <c r="R2">
        <f t="shared" ref="R2:R33" si="6">(Q2-$AJ$12)/$AK$12</f>
        <v>0.87940589669696301</v>
      </c>
      <c r="S2">
        <f>F2*(R2*0.5+P2*0.5)*(H2*0.4+J2*0.4+L2*0.2)</f>
        <v>0.42938251908210057</v>
      </c>
      <c r="T2" s="14">
        <f t="shared" ref="T2:T33" si="7">(S2-$AJ$10)/$AK$10</f>
        <v>0.7575038775490468</v>
      </c>
      <c r="U2" t="str">
        <f>IF(T2&gt;0.7,"High",IF(T2&gt;0.3,"Moderate",IF(T2&gt;0.15,"Low","No Impact")))</f>
        <v>High</v>
      </c>
      <c r="V2">
        <f>F2*(R2*1)*(H2*0.4+J2*0.4+L2*0.2)</f>
        <v>0.53661500463534462</v>
      </c>
      <c r="W2">
        <f t="shared" ref="W2:W33" si="8">(V2-$AJ$13)/$AK$13</f>
        <v>0.75843544587289524</v>
      </c>
      <c r="X2" t="str">
        <f>IF(W2&gt;0.7,"High",IF(W2&gt;0.3,"Moderate",IF(W2&gt;0.15,"Low","No Impact")))</f>
        <v>High</v>
      </c>
      <c r="Y2">
        <f>F2*(P2*1)*(H2*0.4+J2*0.4+L2*0.2)</f>
        <v>0.32215003352885646</v>
      </c>
      <c r="Z2">
        <f t="shared" ref="Z2:Z33" si="9">(Y2-$AJ$14)/$AK$14</f>
        <v>0.65860372933493272</v>
      </c>
      <c r="AA2" t="str">
        <f>IF(Z2&gt;0.7,"High",IF(Z2&gt;0.3,"Moderate",IF(Z2&gt;0.15,"Low","No Impact")))</f>
        <v>Moderate</v>
      </c>
      <c r="AB2">
        <f>F2*(R2*0.35+P2*0.3+N2*0.35)*(H2*0.4+J2*0.4+L2*0.2)</f>
        <v>0.32769215951036362</v>
      </c>
      <c r="AC2">
        <f t="shared" ref="AC2:AC33" si="10">(AB2-$AJ$15)/$AK$15</f>
        <v>0.81697966188771931</v>
      </c>
      <c r="AD2" t="str">
        <f>IF(AC2&gt;0.7,"High",IF(AC2&gt;0.3,"Moderate",IF(AC2&gt;0.15,"Low","No Impact")))</f>
        <v>High</v>
      </c>
      <c r="AE2">
        <f>F2*(N2*1)*(H2*0.4+J2*0.4+L2*0.2)</f>
        <v>0.12351970808381749</v>
      </c>
      <c r="AF2">
        <f t="shared" ref="AF2:AF33" si="11">(AE2-$AJ$16)/$AK$16</f>
        <v>0.63164132778479076</v>
      </c>
      <c r="AG2" t="str">
        <f>IF(AF2&gt;0.7,"High",IF(AF2&gt;0.3,"Moderate",IF(AF2&gt;0.15,"Low","No Impact")))</f>
        <v>Moderate</v>
      </c>
    </row>
    <row r="3" spans="1:37" x14ac:dyDescent="0.3">
      <c r="A3">
        <v>100419</v>
      </c>
      <c r="B3" t="s">
        <v>38</v>
      </c>
      <c r="C3" s="1" t="s">
        <v>551</v>
      </c>
      <c r="D3" t="s">
        <v>552</v>
      </c>
      <c r="E3" s="4">
        <v>5.6</v>
      </c>
      <c r="F3" s="3">
        <f t="shared" si="0"/>
        <v>0.53333333333333321</v>
      </c>
      <c r="G3">
        <v>63.07884</v>
      </c>
      <c r="H3">
        <f t="shared" si="1"/>
        <v>0.5953795132824552</v>
      </c>
      <c r="I3">
        <v>198.4</v>
      </c>
      <c r="J3" s="3">
        <f t="shared" si="2"/>
        <v>0.61348175633889912</v>
      </c>
      <c r="K3">
        <v>0.1</v>
      </c>
      <c r="L3" s="3">
        <f t="shared" si="3"/>
        <v>0.05</v>
      </c>
      <c r="M3">
        <v>10180</v>
      </c>
      <c r="N3">
        <f t="shared" si="4"/>
        <v>4.7035055097396299E-2</v>
      </c>
      <c r="O3" s="15">
        <v>0.58660378899999999</v>
      </c>
      <c r="P3">
        <f t="shared" si="5"/>
        <v>0.59801585533683344</v>
      </c>
      <c r="Q3">
        <v>0.39629999999999999</v>
      </c>
      <c r="R3">
        <f t="shared" si="6"/>
        <v>0.87851917534914648</v>
      </c>
      <c r="S3">
        <f t="shared" ref="S3:S66" si="12">F3*(R3*0.5+P3*0.5)*(H3*0.4+J3*0.4+L3*0.2)</f>
        <v>0.19432953467761155</v>
      </c>
      <c r="T3" s="14">
        <f t="shared" si="7"/>
        <v>0.3428303889857382</v>
      </c>
      <c r="U3" t="str">
        <f t="shared" ref="U3:U66" si="13">IF(T3&gt;0.7,"High",IF(T3&gt;0.3,"Moderate",IF(T3&gt;0.15,"Low","No Impact")))</f>
        <v>Moderate</v>
      </c>
      <c r="V3">
        <f t="shared" ref="V3:V66" si="14">F3*(R3*1)*(H3*0.4+J3*0.4+L3*0.2)</f>
        <v>0.23124710081770727</v>
      </c>
      <c r="W3">
        <f t="shared" si="8"/>
        <v>0.32683767039774692</v>
      </c>
      <c r="X3" t="str">
        <f t="shared" ref="X3:X66" si="15">IF(W3&gt;0.7,"High",IF(W3&gt;0.3,"Moderate",IF(W3&gt;0.15,"Low","No Impact")))</f>
        <v>Moderate</v>
      </c>
      <c r="Y3">
        <f t="shared" ref="Y3:Y66" si="16">F3*(P3*1)*(H3*0.4+J3*0.4+L3*0.2)</f>
        <v>0.1574119685375158</v>
      </c>
      <c r="Z3">
        <f t="shared" si="9"/>
        <v>0.3218131265892748</v>
      </c>
      <c r="AA3" t="str">
        <f t="shared" ref="AA3:AA66" si="17">IF(Z3&gt;0.7,"High",IF(Z3&gt;0.3,"Moderate",IF(Z3&gt;0.15,"Low","No Impact")))</f>
        <v>Moderate</v>
      </c>
      <c r="AB3">
        <f t="shared" ref="AB3:AB66" si="18">F3*(R3*0.35+P3*0.3+N3*0.35)*(H3*0.4+J3*0.4+L3*0.2)</f>
        <v>0.13249333589645801</v>
      </c>
      <c r="AC3">
        <f t="shared" si="10"/>
        <v>0.33032331601953063</v>
      </c>
      <c r="AD3" t="str">
        <f t="shared" ref="AD3:AD66" si="19">IF(AC3&gt;0.7,"High",IF(AC3&gt;0.3,"Moderate",IF(AC3&gt;0.15,"Low","No Impact")))</f>
        <v>Moderate</v>
      </c>
      <c r="AE3">
        <f t="shared" ref="AE3:AE66" si="20">F3*(N3*1)*(H3*0.4+J3*0.4+L3*0.2)</f>
        <v>1.2380742997159199E-2</v>
      </c>
      <c r="AF3">
        <f t="shared" si="11"/>
        <v>6.3311264793317792E-2</v>
      </c>
      <c r="AG3" t="str">
        <f t="shared" ref="AG3:AG66" si="21">IF(AF3&gt;0.7,"High",IF(AF3&gt;0.3,"Moderate",IF(AF3&gt;0.15,"Low","No Impact")))</f>
        <v>No Impact</v>
      </c>
    </row>
    <row r="4" spans="1:37" x14ac:dyDescent="0.3">
      <c r="A4">
        <v>100428</v>
      </c>
      <c r="B4" t="s">
        <v>47</v>
      </c>
      <c r="C4" s="1" t="s">
        <v>551</v>
      </c>
      <c r="D4" t="s">
        <v>553</v>
      </c>
      <c r="E4" s="4">
        <v>7.5</v>
      </c>
      <c r="F4" s="3">
        <f t="shared" si="0"/>
        <v>0.95555555555555549</v>
      </c>
      <c r="G4">
        <v>73.821600000000004</v>
      </c>
      <c r="H4">
        <f t="shared" si="1"/>
        <v>0.69677673650517502</v>
      </c>
      <c r="I4">
        <v>192.60000000000002</v>
      </c>
      <c r="J4" s="3">
        <f t="shared" si="2"/>
        <v>0.59554730983302417</v>
      </c>
      <c r="K4">
        <v>0.5</v>
      </c>
      <c r="L4" s="3">
        <f t="shared" si="3"/>
        <v>0.25</v>
      </c>
      <c r="M4">
        <v>41704</v>
      </c>
      <c r="N4">
        <f t="shared" si="4"/>
        <v>0.19618836732859246</v>
      </c>
      <c r="O4" s="15">
        <v>0.60910734200000005</v>
      </c>
      <c r="P4">
        <f t="shared" si="5"/>
        <v>0.62095720305358471</v>
      </c>
      <c r="Q4">
        <v>0.37840000000000001</v>
      </c>
      <c r="R4">
        <f t="shared" si="6"/>
        <v>0.83883839503436053</v>
      </c>
      <c r="S4">
        <f t="shared" si="12"/>
        <v>0.39540953941366236</v>
      </c>
      <c r="T4" s="14">
        <f t="shared" si="7"/>
        <v>0.69756975660311171</v>
      </c>
      <c r="U4" t="str">
        <f t="shared" si="13"/>
        <v>Moderate</v>
      </c>
      <c r="V4">
        <f t="shared" si="14"/>
        <v>0.45442622769581736</v>
      </c>
      <c r="W4">
        <f t="shared" si="8"/>
        <v>0.64227231002052043</v>
      </c>
      <c r="X4" t="str">
        <f t="shared" si="15"/>
        <v>Moderate</v>
      </c>
      <c r="Y4">
        <f t="shared" si="16"/>
        <v>0.33639285113150735</v>
      </c>
      <c r="Z4">
        <f t="shared" si="9"/>
        <v>0.68772175451900541</v>
      </c>
      <c r="AA4" t="str">
        <f t="shared" si="17"/>
        <v>Moderate</v>
      </c>
      <c r="AB4">
        <f t="shared" si="18"/>
        <v>0.2971656171123751</v>
      </c>
      <c r="AC4">
        <f t="shared" si="10"/>
        <v>0.74087297589262446</v>
      </c>
      <c r="AD4" t="str">
        <f t="shared" si="19"/>
        <v>High</v>
      </c>
      <c r="AE4">
        <f t="shared" si="20"/>
        <v>0.10628166308396234</v>
      </c>
      <c r="AF4">
        <f t="shared" si="11"/>
        <v>0.54349133292944363</v>
      </c>
      <c r="AG4" t="str">
        <f t="shared" si="21"/>
        <v>Moderate</v>
      </c>
      <c r="AI4" s="2" t="s">
        <v>1110</v>
      </c>
      <c r="AJ4" s="2" t="s">
        <v>1111</v>
      </c>
      <c r="AK4" s="2" t="s">
        <v>1112</v>
      </c>
    </row>
    <row r="5" spans="1:37" x14ac:dyDescent="0.3">
      <c r="A5">
        <v>100447</v>
      </c>
      <c r="B5" t="s">
        <v>63</v>
      </c>
      <c r="C5" s="1" t="s">
        <v>551</v>
      </c>
      <c r="D5" t="s">
        <v>554</v>
      </c>
      <c r="E5" s="4">
        <v>5.6</v>
      </c>
      <c r="F5" s="3">
        <f t="shared" si="0"/>
        <v>0.53333333333333321</v>
      </c>
      <c r="G5">
        <v>63.909720000000007</v>
      </c>
      <c r="H5">
        <f t="shared" si="1"/>
        <v>0.60322190432826595</v>
      </c>
      <c r="I5">
        <v>228.10000000000002</v>
      </c>
      <c r="J5" s="3">
        <f t="shared" si="2"/>
        <v>0.70531849103277677</v>
      </c>
      <c r="K5">
        <v>0.3</v>
      </c>
      <c r="L5" s="3">
        <f t="shared" si="3"/>
        <v>0.15</v>
      </c>
      <c r="M5">
        <v>7682</v>
      </c>
      <c r="N5">
        <f t="shared" si="4"/>
        <v>3.521596570666137E-2</v>
      </c>
      <c r="O5" s="15">
        <v>0.51402019200000004</v>
      </c>
      <c r="P5">
        <f t="shared" si="5"/>
        <v>0.52402018286193408</v>
      </c>
      <c r="Q5">
        <v>0.38119999999999998</v>
      </c>
      <c r="R5">
        <f t="shared" si="6"/>
        <v>0.84504544446907559</v>
      </c>
      <c r="S5">
        <f t="shared" si="12"/>
        <v>0.20204347726002764</v>
      </c>
      <c r="T5" s="14">
        <f t="shared" si="7"/>
        <v>0.35643909720670242</v>
      </c>
      <c r="U5" t="str">
        <f t="shared" si="13"/>
        <v>Moderate</v>
      </c>
      <c r="V5">
        <f t="shared" si="14"/>
        <v>0.24941962844560914</v>
      </c>
      <c r="W5">
        <f t="shared" si="8"/>
        <v>0.35252217227534766</v>
      </c>
      <c r="X5" t="str">
        <f t="shared" si="15"/>
        <v>Moderate</v>
      </c>
      <c r="Y5">
        <f t="shared" si="16"/>
        <v>0.15466732607444611</v>
      </c>
      <c r="Z5">
        <f t="shared" si="9"/>
        <v>0.31620197782710402</v>
      </c>
      <c r="AA5" t="str">
        <f t="shared" si="17"/>
        <v>Moderate</v>
      </c>
      <c r="AB5">
        <f t="shared" si="18"/>
        <v>0.13733503020835255</v>
      </c>
      <c r="AC5">
        <f t="shared" si="10"/>
        <v>0.34239429686876943</v>
      </c>
      <c r="AD5" t="str">
        <f t="shared" si="19"/>
        <v>Moderate</v>
      </c>
      <c r="AE5">
        <f t="shared" si="20"/>
        <v>1.0394178371587241E-2</v>
      </c>
      <c r="AF5">
        <f t="shared" si="11"/>
        <v>5.3152591839078847E-2</v>
      </c>
      <c r="AG5" t="str">
        <f t="shared" si="21"/>
        <v>No Impact</v>
      </c>
      <c r="AH5" s="2" t="s">
        <v>1166</v>
      </c>
      <c r="AI5" s="4">
        <f>MAX(E2:E555)</f>
        <v>7.7</v>
      </c>
      <c r="AJ5">
        <f>MIN((E2:E555))</f>
        <v>3.2</v>
      </c>
      <c r="AK5" s="4">
        <f t="shared" ref="AK5:AK16" si="22">AI5-AJ5</f>
        <v>4.5</v>
      </c>
    </row>
    <row r="6" spans="1:37" x14ac:dyDescent="0.3">
      <c r="A6">
        <v>100485</v>
      </c>
      <c r="B6" t="s">
        <v>409</v>
      </c>
      <c r="C6" s="1" t="s">
        <v>551</v>
      </c>
      <c r="D6" t="s">
        <v>555</v>
      </c>
      <c r="E6" s="4">
        <v>7.5</v>
      </c>
      <c r="F6" s="3">
        <f t="shared" si="0"/>
        <v>0.95555555555555549</v>
      </c>
      <c r="G6">
        <v>70.156440000000003</v>
      </c>
      <c r="H6">
        <f t="shared" si="1"/>
        <v>0.66218254966054813</v>
      </c>
      <c r="I6">
        <v>189.1</v>
      </c>
      <c r="J6" s="3">
        <f t="shared" si="2"/>
        <v>0.58472479901051322</v>
      </c>
      <c r="K6">
        <v>0.3</v>
      </c>
      <c r="L6" s="3">
        <f t="shared" si="3"/>
        <v>0.15</v>
      </c>
      <c r="M6">
        <v>28660</v>
      </c>
      <c r="N6">
        <f t="shared" si="4"/>
        <v>0.13447171320019116</v>
      </c>
      <c r="O6" s="15">
        <v>0.71562857000000002</v>
      </c>
      <c r="P6">
        <f t="shared" si="5"/>
        <v>0.7295507451828358</v>
      </c>
      <c r="Q6">
        <v>0.40360000000000001</v>
      </c>
      <c r="R6">
        <f t="shared" si="6"/>
        <v>0.89470183994679675</v>
      </c>
      <c r="S6">
        <f t="shared" si="12"/>
        <v>0.41033685075722526</v>
      </c>
      <c r="T6" s="14">
        <f t="shared" si="7"/>
        <v>0.72390407558820458</v>
      </c>
      <c r="U6" t="str">
        <f t="shared" si="13"/>
        <v>High</v>
      </c>
      <c r="V6">
        <f t="shared" si="14"/>
        <v>0.45205916706749499</v>
      </c>
      <c r="W6">
        <f t="shared" si="8"/>
        <v>0.63892677799561959</v>
      </c>
      <c r="X6" t="str">
        <f t="shared" si="15"/>
        <v>Moderate</v>
      </c>
      <c r="Y6">
        <f t="shared" si="16"/>
        <v>0.36861453444695558</v>
      </c>
      <c r="Z6">
        <f t="shared" si="9"/>
        <v>0.75359578397212512</v>
      </c>
      <c r="AA6" t="str">
        <f t="shared" si="17"/>
        <v>High</v>
      </c>
      <c r="AB6">
        <f t="shared" si="18"/>
        <v>0.29258529232156938</v>
      </c>
      <c r="AC6">
        <f t="shared" si="10"/>
        <v>0.72945362364287969</v>
      </c>
      <c r="AD6" t="str">
        <f t="shared" si="19"/>
        <v>High</v>
      </c>
      <c r="AE6">
        <f t="shared" si="20"/>
        <v>6.7943495753884114E-2</v>
      </c>
      <c r="AF6">
        <f t="shared" si="11"/>
        <v>0.34744188225576073</v>
      </c>
      <c r="AG6" t="str">
        <f t="shared" si="21"/>
        <v>Moderate</v>
      </c>
      <c r="AH6" s="2" t="s">
        <v>547</v>
      </c>
      <c r="AI6">
        <f>MAX(G1:G555)</f>
        <v>105.94728000000001</v>
      </c>
      <c r="AJ6">
        <f>MIN(G1:G555)</f>
        <v>0</v>
      </c>
      <c r="AK6">
        <f t="shared" si="22"/>
        <v>105.94728000000001</v>
      </c>
    </row>
    <row r="7" spans="1:37" x14ac:dyDescent="0.3">
      <c r="A7">
        <v>100602</v>
      </c>
      <c r="B7" t="s">
        <v>4</v>
      </c>
      <c r="C7" s="1" t="s">
        <v>557</v>
      </c>
      <c r="D7" t="s">
        <v>556</v>
      </c>
      <c r="E7" s="4">
        <v>6.7</v>
      </c>
      <c r="F7" s="3">
        <f t="shared" si="0"/>
        <v>0.77777777777777779</v>
      </c>
      <c r="G7">
        <v>67.859279999999998</v>
      </c>
      <c r="H7">
        <f t="shared" si="1"/>
        <v>0.64050044512704807</v>
      </c>
      <c r="I7">
        <v>145.4</v>
      </c>
      <c r="J7" s="3">
        <f t="shared" si="2"/>
        <v>0.44959802102659241</v>
      </c>
      <c r="K7">
        <v>0</v>
      </c>
      <c r="L7" s="3">
        <f t="shared" si="3"/>
        <v>0</v>
      </c>
      <c r="M7">
        <v>14078</v>
      </c>
      <c r="N7">
        <f t="shared" si="4"/>
        <v>6.5478133738342964E-2</v>
      </c>
      <c r="O7" s="15">
        <v>0.41828090899999998</v>
      </c>
      <c r="P7">
        <f t="shared" si="5"/>
        <v>0.42641834276781865</v>
      </c>
      <c r="Q7">
        <v>0.33679999999999999</v>
      </c>
      <c r="R7">
        <f t="shared" si="6"/>
        <v>0.7466193748614498</v>
      </c>
      <c r="S7">
        <f t="shared" si="12"/>
        <v>0.19891302926880511</v>
      </c>
      <c r="T7" s="14">
        <f t="shared" si="7"/>
        <v>0.35091645390746906</v>
      </c>
      <c r="U7" t="str">
        <f t="shared" si="13"/>
        <v>Moderate</v>
      </c>
      <c r="V7">
        <f t="shared" si="14"/>
        <v>0.25320979766041757</v>
      </c>
      <c r="W7">
        <f t="shared" si="8"/>
        <v>0.35787908300936705</v>
      </c>
      <c r="X7" t="str">
        <f t="shared" si="15"/>
        <v>Moderate</v>
      </c>
      <c r="Y7">
        <f t="shared" si="16"/>
        <v>0.14461626087719268</v>
      </c>
      <c r="Z7">
        <f t="shared" si="9"/>
        <v>0.29565357387324659</v>
      </c>
      <c r="AA7" t="str">
        <f t="shared" si="17"/>
        <v>Low</v>
      </c>
      <c r="AB7">
        <f t="shared" si="18"/>
        <v>0.13978053643226787</v>
      </c>
      <c r="AC7">
        <f t="shared" si="10"/>
        <v>0.34849126559375798</v>
      </c>
      <c r="AD7" t="str">
        <f t="shared" si="19"/>
        <v>Moderate</v>
      </c>
      <c r="AE7">
        <f t="shared" si="20"/>
        <v>2.2206368537039747E-2</v>
      </c>
      <c r="AF7">
        <f t="shared" si="11"/>
        <v>0.11355645447685296</v>
      </c>
      <c r="AG7" t="str">
        <f t="shared" si="21"/>
        <v>No Impact</v>
      </c>
      <c r="AH7" s="2" t="s">
        <v>548</v>
      </c>
      <c r="AI7">
        <f>MAX(I1:I555)</f>
        <v>323.40000000000003</v>
      </c>
      <c r="AJ7">
        <f>MIN(K1:K555)</f>
        <v>0</v>
      </c>
      <c r="AK7">
        <f t="shared" si="22"/>
        <v>323.40000000000003</v>
      </c>
    </row>
    <row r="8" spans="1:37" x14ac:dyDescent="0.3">
      <c r="A8">
        <v>100603</v>
      </c>
      <c r="B8" t="s">
        <v>20</v>
      </c>
      <c r="C8" s="1" t="s">
        <v>559</v>
      </c>
      <c r="D8" t="s">
        <v>558</v>
      </c>
      <c r="E8" s="4">
        <v>6.7</v>
      </c>
      <c r="F8" s="3">
        <f t="shared" si="0"/>
        <v>0.77777777777777779</v>
      </c>
      <c r="G8">
        <v>66.168719999999993</v>
      </c>
      <c r="H8">
        <f t="shared" si="1"/>
        <v>0.62454382972361333</v>
      </c>
      <c r="I8">
        <v>144.6</v>
      </c>
      <c r="J8" s="3">
        <f t="shared" si="2"/>
        <v>0.44712430426716132</v>
      </c>
      <c r="K8">
        <v>0</v>
      </c>
      <c r="L8" s="3">
        <f t="shared" si="3"/>
        <v>0</v>
      </c>
      <c r="M8">
        <v>12897</v>
      </c>
      <c r="N8">
        <f t="shared" si="4"/>
        <v>5.9890325663700068E-2</v>
      </c>
      <c r="O8" s="15">
        <v>0.80766764999999996</v>
      </c>
      <c r="P8">
        <f t="shared" si="5"/>
        <v>0.82338039678540187</v>
      </c>
      <c r="Q8">
        <v>0.38179999999999997</v>
      </c>
      <c r="R8">
        <f t="shared" si="6"/>
        <v>0.84637552649080017</v>
      </c>
      <c r="S8">
        <f t="shared" si="12"/>
        <v>0.27835487781382562</v>
      </c>
      <c r="T8" s="14">
        <f t="shared" si="7"/>
        <v>0.49106540184591746</v>
      </c>
      <c r="U8" t="str">
        <f t="shared" si="13"/>
        <v>Moderate</v>
      </c>
      <c r="V8">
        <f t="shared" si="14"/>
        <v>0.28218825635151051</v>
      </c>
      <c r="W8">
        <f t="shared" si="8"/>
        <v>0.39883636159501462</v>
      </c>
      <c r="X8" t="str">
        <f t="shared" si="15"/>
        <v>Moderate</v>
      </c>
      <c r="Y8">
        <f t="shared" si="16"/>
        <v>0.27452149927614072</v>
      </c>
      <c r="Z8">
        <f t="shared" si="9"/>
        <v>0.56123192422293555</v>
      </c>
      <c r="AA8" t="str">
        <f t="shared" si="17"/>
        <v>Moderate</v>
      </c>
      <c r="AB8">
        <f t="shared" si="18"/>
        <v>0.18811110644777698</v>
      </c>
      <c r="AC8">
        <f t="shared" si="10"/>
        <v>0.46898573457681164</v>
      </c>
      <c r="AD8" t="str">
        <f t="shared" si="19"/>
        <v>Moderate</v>
      </c>
      <c r="AE8">
        <f t="shared" si="20"/>
        <v>1.9967905548303144E-2</v>
      </c>
      <c r="AF8">
        <f t="shared" si="11"/>
        <v>0.10210965172499366</v>
      </c>
      <c r="AG8" t="str">
        <f t="shared" si="21"/>
        <v>No Impact</v>
      </c>
      <c r="AH8" s="2" t="s">
        <v>549</v>
      </c>
      <c r="AI8">
        <f>MAX(K1:K545)</f>
        <v>2</v>
      </c>
      <c r="AJ8">
        <f>MIN(K1:K555)</f>
        <v>0</v>
      </c>
      <c r="AK8">
        <f t="shared" si="22"/>
        <v>2</v>
      </c>
    </row>
    <row r="9" spans="1:37" x14ac:dyDescent="0.3">
      <c r="A9">
        <v>100607</v>
      </c>
      <c r="B9" t="s">
        <v>33</v>
      </c>
      <c r="C9" s="1" t="s">
        <v>559</v>
      </c>
      <c r="D9" t="s">
        <v>560</v>
      </c>
      <c r="E9" s="4">
        <v>6.7</v>
      </c>
      <c r="F9" s="3">
        <f t="shared" si="0"/>
        <v>0.77777777777777779</v>
      </c>
      <c r="G9">
        <v>68.635080000000002</v>
      </c>
      <c r="H9">
        <f t="shared" si="1"/>
        <v>0.6478229549640161</v>
      </c>
      <c r="I9">
        <v>252.9</v>
      </c>
      <c r="J9" s="3">
        <f t="shared" si="2"/>
        <v>0.78200371057513907</v>
      </c>
      <c r="K9">
        <v>0.1</v>
      </c>
      <c r="L9" s="3">
        <f t="shared" si="3"/>
        <v>0.05</v>
      </c>
      <c r="M9">
        <v>24771</v>
      </c>
      <c r="N9">
        <f t="shared" si="4"/>
        <v>0.11607121734728157</v>
      </c>
      <c r="O9" s="15">
        <v>0.66533903800000005</v>
      </c>
      <c r="P9">
        <f t="shared" si="5"/>
        <v>0.67828285694648993</v>
      </c>
      <c r="Q9">
        <v>0.38030000000000003</v>
      </c>
      <c r="R9">
        <f t="shared" si="6"/>
        <v>0.84305032143648861</v>
      </c>
      <c r="S9">
        <f t="shared" si="12"/>
        <v>0.34428738945704346</v>
      </c>
      <c r="T9" s="14">
        <f t="shared" si="7"/>
        <v>0.60738157916271118</v>
      </c>
      <c r="U9" t="str">
        <f t="shared" si="13"/>
        <v>Moderate</v>
      </c>
      <c r="V9">
        <f t="shared" si="14"/>
        <v>0.3815753162720053</v>
      </c>
      <c r="W9">
        <f t="shared" si="8"/>
        <v>0.53930703135576796</v>
      </c>
      <c r="X9" t="str">
        <f t="shared" si="15"/>
        <v>Moderate</v>
      </c>
      <c r="Y9">
        <f t="shared" si="16"/>
        <v>0.30699946264208167</v>
      </c>
      <c r="Z9">
        <f t="shared" si="9"/>
        <v>0.62762989277101588</v>
      </c>
      <c r="AA9" t="str">
        <f t="shared" si="17"/>
        <v>Moderate</v>
      </c>
      <c r="AB9">
        <f t="shared" si="18"/>
        <v>0.2440385586052094</v>
      </c>
      <c r="AC9">
        <f t="shared" si="10"/>
        <v>0.6084202301170557</v>
      </c>
      <c r="AD9" t="str">
        <f t="shared" si="19"/>
        <v>Moderate</v>
      </c>
      <c r="AE9">
        <f t="shared" si="20"/>
        <v>5.2535311763951716E-2</v>
      </c>
      <c r="AF9">
        <f t="shared" si="11"/>
        <v>0.26864922685578962</v>
      </c>
      <c r="AG9" t="str">
        <f t="shared" si="21"/>
        <v>Low</v>
      </c>
      <c r="AH9" s="2" t="s">
        <v>1167</v>
      </c>
      <c r="AI9" s="5">
        <f>MAX(M1:M555)</f>
        <v>211592</v>
      </c>
      <c r="AJ9" s="5">
        <f>MIN(M1:M555)</f>
        <v>239</v>
      </c>
      <c r="AK9" s="5">
        <f t="shared" si="22"/>
        <v>211353</v>
      </c>
    </row>
    <row r="10" spans="1:37" x14ac:dyDescent="0.3">
      <c r="A10">
        <v>100610</v>
      </c>
      <c r="B10" t="s">
        <v>39</v>
      </c>
      <c r="C10" s="1" t="s">
        <v>559</v>
      </c>
      <c r="D10" t="s">
        <v>561</v>
      </c>
      <c r="E10" s="4">
        <v>6.7</v>
      </c>
      <c r="F10" s="3">
        <f t="shared" si="0"/>
        <v>0.77777777777777779</v>
      </c>
      <c r="G10">
        <v>66.168719999999993</v>
      </c>
      <c r="H10">
        <f t="shared" si="1"/>
        <v>0.62454382972361333</v>
      </c>
      <c r="I10">
        <v>196.7</v>
      </c>
      <c r="J10" s="3">
        <f t="shared" si="2"/>
        <v>0.60822510822510811</v>
      </c>
      <c r="K10">
        <v>0</v>
      </c>
      <c r="L10" s="3">
        <f t="shared" si="3"/>
        <v>0</v>
      </c>
      <c r="M10">
        <v>9050</v>
      </c>
      <c r="N10">
        <f t="shared" si="4"/>
        <v>4.1688549488296832E-2</v>
      </c>
      <c r="O10" s="15">
        <v>0.63042109800000001</v>
      </c>
      <c r="P10">
        <f t="shared" si="5"/>
        <v>0.64268560689923482</v>
      </c>
      <c r="Q10">
        <v>0.34560000000000002</v>
      </c>
      <c r="R10">
        <f t="shared" si="6"/>
        <v>0.76612724451341174</v>
      </c>
      <c r="S10">
        <f t="shared" si="12"/>
        <v>0.27015966796069657</v>
      </c>
      <c r="T10" s="14">
        <f t="shared" si="7"/>
        <v>0.47660765621075707</v>
      </c>
      <c r="U10" t="str">
        <f t="shared" si="13"/>
        <v>Moderate</v>
      </c>
      <c r="V10">
        <f t="shared" si="14"/>
        <v>0.29383133719407345</v>
      </c>
      <c r="W10">
        <f t="shared" si="8"/>
        <v>0.41529234052568975</v>
      </c>
      <c r="X10" t="str">
        <f t="shared" si="15"/>
        <v>Moderate</v>
      </c>
      <c r="Y10">
        <f t="shared" si="16"/>
        <v>0.24648799872731975</v>
      </c>
      <c r="Z10">
        <f t="shared" si="9"/>
        <v>0.50392021822830446</v>
      </c>
      <c r="AA10" t="str">
        <f t="shared" si="17"/>
        <v>Moderate</v>
      </c>
      <c r="AB10">
        <f t="shared" si="18"/>
        <v>0.18238342340276209</v>
      </c>
      <c r="AC10">
        <f t="shared" si="10"/>
        <v>0.45470586726320783</v>
      </c>
      <c r="AD10" t="str">
        <f t="shared" si="19"/>
        <v>Moderate</v>
      </c>
      <c r="AE10">
        <f t="shared" si="20"/>
        <v>1.5988730761829901E-2</v>
      </c>
      <c r="AF10">
        <f t="shared" si="11"/>
        <v>8.176139083119216E-2</v>
      </c>
      <c r="AG10" t="str">
        <f t="shared" si="21"/>
        <v>No Impact</v>
      </c>
      <c r="AH10" s="2" t="s">
        <v>1125</v>
      </c>
      <c r="AI10" s="3">
        <f>MAX(S2:S545)</f>
        <v>0.56683870777189382</v>
      </c>
      <c r="AJ10" s="3">
        <f>MIN(S2:S545)</f>
        <v>0</v>
      </c>
      <c r="AK10" s="3">
        <f t="shared" si="22"/>
        <v>0.56683870777189382</v>
      </c>
    </row>
    <row r="11" spans="1:37" x14ac:dyDescent="0.3">
      <c r="A11">
        <v>100632</v>
      </c>
      <c r="B11" t="s">
        <v>179</v>
      </c>
      <c r="C11" s="1" t="s">
        <v>559</v>
      </c>
      <c r="D11" t="s">
        <v>562</v>
      </c>
      <c r="E11" s="4">
        <v>6.7</v>
      </c>
      <c r="F11" s="3">
        <f t="shared" si="0"/>
        <v>0.77777777777777779</v>
      </c>
      <c r="G11">
        <v>66.414599999999993</v>
      </c>
      <c r="H11">
        <f t="shared" si="1"/>
        <v>0.62686460662321852</v>
      </c>
      <c r="I11">
        <v>121.4</v>
      </c>
      <c r="J11" s="3">
        <f t="shared" si="2"/>
        <v>0.37538651824366109</v>
      </c>
      <c r="K11">
        <v>0</v>
      </c>
      <c r="L11" s="3">
        <f t="shared" si="3"/>
        <v>0</v>
      </c>
      <c r="M11">
        <v>26617</v>
      </c>
      <c r="N11">
        <f t="shared" si="4"/>
        <v>0.12480542031577503</v>
      </c>
      <c r="O11" s="15">
        <v>0.73323406199999996</v>
      </c>
      <c r="P11">
        <f t="shared" si="5"/>
        <v>0.74749874271444694</v>
      </c>
      <c r="Q11">
        <v>0.35970000000000002</v>
      </c>
      <c r="R11">
        <f t="shared" si="6"/>
        <v>0.79738417202394152</v>
      </c>
      <c r="S11">
        <f t="shared" si="12"/>
        <v>0.24085609941309363</v>
      </c>
      <c r="T11" s="14">
        <f t="shared" si="7"/>
        <v>0.42491117157443398</v>
      </c>
      <c r="U11" t="str">
        <f t="shared" si="13"/>
        <v>Moderate</v>
      </c>
      <c r="V11">
        <f t="shared" si="14"/>
        <v>0.24863352371263495</v>
      </c>
      <c r="W11">
        <f t="shared" si="8"/>
        <v>0.35141111558012678</v>
      </c>
      <c r="X11" t="str">
        <f t="shared" si="15"/>
        <v>Moderate</v>
      </c>
      <c r="Y11">
        <f t="shared" si="16"/>
        <v>0.2330786751135524</v>
      </c>
      <c r="Z11">
        <f t="shared" si="9"/>
        <v>0.47650618867460248</v>
      </c>
      <c r="AA11" t="str">
        <f t="shared" si="17"/>
        <v>Moderate</v>
      </c>
      <c r="AB11">
        <f t="shared" si="18"/>
        <v>0.17056585199381569</v>
      </c>
      <c r="AC11">
        <f t="shared" si="10"/>
        <v>0.42524310712747232</v>
      </c>
      <c r="AD11" t="str">
        <f t="shared" si="19"/>
        <v>Moderate</v>
      </c>
      <c r="AE11">
        <f t="shared" si="20"/>
        <v>3.8915760458079318E-2</v>
      </c>
      <c r="AF11">
        <f t="shared" si="11"/>
        <v>0.19900308208967057</v>
      </c>
      <c r="AG11" t="str">
        <f t="shared" si="21"/>
        <v>Low</v>
      </c>
      <c r="AH11" s="2" t="s">
        <v>1116</v>
      </c>
      <c r="AI11">
        <f>MAX(O1:O555)</f>
        <v>0.98091678299999996</v>
      </c>
      <c r="AJ11">
        <f>MIN(O1:O555)</f>
        <v>0</v>
      </c>
      <c r="AK11">
        <f t="shared" si="22"/>
        <v>0.98091678299999996</v>
      </c>
    </row>
    <row r="12" spans="1:37" x14ac:dyDescent="0.3">
      <c r="A12">
        <v>100636</v>
      </c>
      <c r="B12" t="s">
        <v>210</v>
      </c>
      <c r="C12" s="1" t="s">
        <v>559</v>
      </c>
      <c r="D12" t="s">
        <v>563</v>
      </c>
      <c r="E12" s="4">
        <v>6.7</v>
      </c>
      <c r="F12" s="3">
        <f t="shared" si="0"/>
        <v>0.77777777777777779</v>
      </c>
      <c r="G12">
        <v>67.944600000000008</v>
      </c>
      <c r="H12">
        <f t="shared" si="1"/>
        <v>0.6413057513132947</v>
      </c>
      <c r="I12">
        <v>112.10000000000001</v>
      </c>
      <c r="J12" s="3">
        <f t="shared" si="2"/>
        <v>0.34662956091527519</v>
      </c>
      <c r="K12">
        <v>1.5</v>
      </c>
      <c r="L12" s="3">
        <f t="shared" si="3"/>
        <v>0.75</v>
      </c>
      <c r="M12">
        <v>4786</v>
      </c>
      <c r="N12">
        <f t="shared" si="4"/>
        <v>2.1513770800509101E-2</v>
      </c>
      <c r="O12" s="15">
        <v>0.63615287099999995</v>
      </c>
      <c r="P12">
        <f t="shared" si="5"/>
        <v>0.64852888851020907</v>
      </c>
      <c r="Q12">
        <v>0.35220000000000001</v>
      </c>
      <c r="R12">
        <f t="shared" si="6"/>
        <v>0.78075814675238309</v>
      </c>
      <c r="S12">
        <f t="shared" si="12"/>
        <v>0.30302623114864613</v>
      </c>
      <c r="T12" s="14">
        <f t="shared" si="7"/>
        <v>0.5345898700880346</v>
      </c>
      <c r="U12" t="str">
        <f t="shared" si="13"/>
        <v>Moderate</v>
      </c>
      <c r="V12">
        <f t="shared" si="14"/>
        <v>0.33106044176145388</v>
      </c>
      <c r="W12">
        <f t="shared" si="8"/>
        <v>0.46791083288633006</v>
      </c>
      <c r="X12" t="str">
        <f t="shared" si="15"/>
        <v>Moderate</v>
      </c>
      <c r="Y12">
        <f t="shared" si="16"/>
        <v>0.27499202053583849</v>
      </c>
      <c r="Z12">
        <f t="shared" si="9"/>
        <v>0.5621938581795265</v>
      </c>
      <c r="AA12" t="str">
        <f t="shared" si="17"/>
        <v>Moderate</v>
      </c>
      <c r="AB12">
        <f t="shared" si="18"/>
        <v>0.20156158748445394</v>
      </c>
      <c r="AC12">
        <f t="shared" si="10"/>
        <v>0.50251955322535935</v>
      </c>
      <c r="AD12" t="str">
        <f t="shared" si="19"/>
        <v>Moderate</v>
      </c>
      <c r="AE12">
        <f t="shared" si="20"/>
        <v>9.122362020552905E-3</v>
      </c>
      <c r="AF12">
        <f t="shared" si="11"/>
        <v>4.6648919015300688E-2</v>
      </c>
      <c r="AG12" t="str">
        <f t="shared" si="21"/>
        <v>No Impact</v>
      </c>
      <c r="AH12" s="2" t="s">
        <v>1117</v>
      </c>
      <c r="AI12">
        <f>MAX(Q1:Q555)</f>
        <v>0.4511</v>
      </c>
      <c r="AJ12">
        <f>MIN(Q1:Q555)</f>
        <v>0</v>
      </c>
      <c r="AK12">
        <f t="shared" si="22"/>
        <v>0.4511</v>
      </c>
    </row>
    <row r="13" spans="1:37" x14ac:dyDescent="0.3">
      <c r="A13">
        <v>100651</v>
      </c>
      <c r="B13" t="s">
        <v>49</v>
      </c>
      <c r="C13" s="1" t="s">
        <v>559</v>
      </c>
      <c r="D13" t="s">
        <v>1131</v>
      </c>
      <c r="E13" s="4">
        <v>6.8</v>
      </c>
      <c r="F13" s="3">
        <f t="shared" si="0"/>
        <v>0.79999999999999993</v>
      </c>
      <c r="G13">
        <v>66.467880000000008</v>
      </c>
      <c r="H13">
        <f t="shared" si="1"/>
        <v>0.6273674982500731</v>
      </c>
      <c r="I13">
        <v>127.1</v>
      </c>
      <c r="J13" s="3">
        <f t="shared" si="2"/>
        <v>0.39301175015460726</v>
      </c>
      <c r="K13">
        <v>0.1</v>
      </c>
      <c r="L13" s="3">
        <f t="shared" si="3"/>
        <v>0.05</v>
      </c>
      <c r="M13">
        <v>47691</v>
      </c>
      <c r="N13">
        <f t="shared" si="4"/>
        <v>0.22451538421503361</v>
      </c>
      <c r="O13" s="15">
        <v>0.53584432400000004</v>
      </c>
      <c r="P13">
        <f t="shared" si="5"/>
        <v>0.54626889180261895</v>
      </c>
      <c r="Q13">
        <v>0.35980000000000001</v>
      </c>
      <c r="R13">
        <f t="shared" si="6"/>
        <v>0.79760585236089565</v>
      </c>
      <c r="S13">
        <f t="shared" si="12"/>
        <v>0.22477740320058992</v>
      </c>
      <c r="T13" s="14">
        <f t="shared" si="7"/>
        <v>0.39654561362637997</v>
      </c>
      <c r="U13" t="str">
        <f t="shared" si="13"/>
        <v>Moderate</v>
      </c>
      <c r="V13">
        <f t="shared" si="14"/>
        <v>0.2668161940685464</v>
      </c>
      <c r="W13">
        <f t="shared" si="8"/>
        <v>0.37710995288326332</v>
      </c>
      <c r="X13" t="str">
        <f t="shared" si="15"/>
        <v>Moderate</v>
      </c>
      <c r="Y13">
        <f t="shared" si="16"/>
        <v>0.18273861233263342</v>
      </c>
      <c r="Z13">
        <f t="shared" si="9"/>
        <v>0.37359093294951462</v>
      </c>
      <c r="AA13" t="str">
        <f t="shared" si="17"/>
        <v>Moderate</v>
      </c>
      <c r="AB13">
        <f t="shared" si="18"/>
        <v>0.17449406866765324</v>
      </c>
      <c r="AC13">
        <f t="shared" si="10"/>
        <v>0.43503666805614633</v>
      </c>
      <c r="AD13" t="str">
        <f t="shared" si="19"/>
        <v>Moderate</v>
      </c>
      <c r="AE13">
        <f t="shared" si="20"/>
        <v>7.5105191553919953E-2</v>
      </c>
      <c r="AF13">
        <f t="shared" si="11"/>
        <v>0.38406456469649136</v>
      </c>
      <c r="AG13" t="str">
        <f t="shared" si="21"/>
        <v>Moderate</v>
      </c>
      <c r="AH13" s="2" t="s">
        <v>1121</v>
      </c>
      <c r="AI13">
        <f>MAX(V1:V545)</f>
        <v>0.70752891041075483</v>
      </c>
      <c r="AJ13">
        <f>MIN(V1:V555)</f>
        <v>0</v>
      </c>
      <c r="AK13">
        <f t="shared" si="22"/>
        <v>0.70752891041075483</v>
      </c>
    </row>
    <row r="14" spans="1:37" x14ac:dyDescent="0.3">
      <c r="A14">
        <v>100662</v>
      </c>
      <c r="B14" t="s">
        <v>334</v>
      </c>
      <c r="C14" s="1" t="s">
        <v>559</v>
      </c>
      <c r="D14" t="s">
        <v>564</v>
      </c>
      <c r="E14" s="4">
        <v>6.7</v>
      </c>
      <c r="F14" s="3">
        <f t="shared" si="0"/>
        <v>0.77777777777777779</v>
      </c>
      <c r="G14">
        <v>67.944600000000008</v>
      </c>
      <c r="H14">
        <f t="shared" si="1"/>
        <v>0.6413057513132947</v>
      </c>
      <c r="I14">
        <v>116.2</v>
      </c>
      <c r="J14" s="3">
        <f t="shared" si="2"/>
        <v>0.3593073593073593</v>
      </c>
      <c r="K14">
        <v>1.5</v>
      </c>
      <c r="L14" s="3">
        <f t="shared" si="3"/>
        <v>0.75</v>
      </c>
      <c r="M14">
        <v>15037</v>
      </c>
      <c r="N14">
        <f t="shared" si="4"/>
        <v>7.0015566374737992E-2</v>
      </c>
      <c r="O14" s="15">
        <v>0.57228671499999995</v>
      </c>
      <c r="P14">
        <f t="shared" si="5"/>
        <v>0.58342025023747601</v>
      </c>
      <c r="Q14">
        <v>0.3659</v>
      </c>
      <c r="R14">
        <f t="shared" si="6"/>
        <v>0.81112835291509644</v>
      </c>
      <c r="S14">
        <f t="shared" si="12"/>
        <v>0.29841145318357304</v>
      </c>
      <c r="T14" s="14">
        <f t="shared" si="7"/>
        <v>0.5264486159679469</v>
      </c>
      <c r="U14" t="str">
        <f t="shared" si="13"/>
        <v>Moderate</v>
      </c>
      <c r="V14">
        <f t="shared" si="14"/>
        <v>0.34713740340724464</v>
      </c>
      <c r="W14">
        <f t="shared" si="8"/>
        <v>0.4906335250749182</v>
      </c>
      <c r="X14" t="str">
        <f t="shared" si="15"/>
        <v>Moderate</v>
      </c>
      <c r="Y14">
        <f t="shared" si="16"/>
        <v>0.2496855029599015</v>
      </c>
      <c r="Z14">
        <f t="shared" si="9"/>
        <v>0.51045719787432375</v>
      </c>
      <c r="AA14" t="str">
        <f t="shared" si="17"/>
        <v>Moderate</v>
      </c>
      <c r="AB14">
        <f t="shared" si="18"/>
        <v>0.20689130257290247</v>
      </c>
      <c r="AC14">
        <f t="shared" si="10"/>
        <v>0.51580723407016416</v>
      </c>
      <c r="AD14" t="str">
        <f t="shared" si="19"/>
        <v>Moderate</v>
      </c>
      <c r="AE14">
        <f t="shared" si="20"/>
        <v>2.9964458549704059E-2</v>
      </c>
      <c r="AF14">
        <f t="shared" si="11"/>
        <v>0.15322891122641039</v>
      </c>
      <c r="AG14" t="str">
        <f t="shared" si="21"/>
        <v>Low</v>
      </c>
      <c r="AH14" s="2" t="s">
        <v>1127</v>
      </c>
      <c r="AI14">
        <f>MAX(Y1:Y545)</f>
        <v>0.48914091915964109</v>
      </c>
      <c r="AJ14">
        <f>MIN(Y1:Y555)</f>
        <v>0</v>
      </c>
      <c r="AK14">
        <f t="shared" si="22"/>
        <v>0.48914091915964109</v>
      </c>
    </row>
    <row r="15" spans="1:37" x14ac:dyDescent="0.3">
      <c r="A15">
        <v>100669</v>
      </c>
      <c r="B15" t="s">
        <v>355</v>
      </c>
      <c r="C15" s="1" t="s">
        <v>559</v>
      </c>
      <c r="D15" t="s">
        <v>565</v>
      </c>
      <c r="E15" s="4">
        <v>6.7</v>
      </c>
      <c r="F15" s="3">
        <f t="shared" si="0"/>
        <v>0.77777777777777779</v>
      </c>
      <c r="G15">
        <v>65.17728000000001</v>
      </c>
      <c r="H15">
        <f t="shared" si="1"/>
        <v>0.61518596796444425</v>
      </c>
      <c r="I15">
        <v>133.19999999999999</v>
      </c>
      <c r="J15" s="3">
        <f t="shared" si="2"/>
        <v>0.41187384044526892</v>
      </c>
      <c r="K15">
        <v>1.5</v>
      </c>
      <c r="L15" s="3">
        <f t="shared" si="3"/>
        <v>0.75</v>
      </c>
      <c r="M15">
        <v>4807</v>
      </c>
      <c r="N15">
        <f t="shared" si="4"/>
        <v>2.1613130639262276E-2</v>
      </c>
      <c r="O15" s="15">
        <v>0.57659190199999999</v>
      </c>
      <c r="P15">
        <f t="shared" si="5"/>
        <v>0.58780919237264184</v>
      </c>
      <c r="Q15">
        <v>0.36940000000000001</v>
      </c>
      <c r="R15">
        <f t="shared" si="6"/>
        <v>0.81888716470849032</v>
      </c>
      <c r="S15">
        <f t="shared" si="12"/>
        <v>0.30679793276219325</v>
      </c>
      <c r="T15" s="14">
        <f t="shared" si="7"/>
        <v>0.54124379396767364</v>
      </c>
      <c r="U15" t="str">
        <f t="shared" si="13"/>
        <v>Moderate</v>
      </c>
      <c r="V15">
        <f t="shared" si="14"/>
        <v>0.3571956208365562</v>
      </c>
      <c r="W15">
        <f t="shared" si="8"/>
        <v>0.5048495059080863</v>
      </c>
      <c r="X15" t="str">
        <f t="shared" si="15"/>
        <v>Moderate</v>
      </c>
      <c r="Y15">
        <f t="shared" si="16"/>
        <v>0.25640024468783029</v>
      </c>
      <c r="Z15">
        <f t="shared" si="9"/>
        <v>0.5241848200480419</v>
      </c>
      <c r="AA15" t="str">
        <f t="shared" si="17"/>
        <v>Moderate</v>
      </c>
      <c r="AB15">
        <f t="shared" si="18"/>
        <v>0.20523819000660529</v>
      </c>
      <c r="AC15">
        <f t="shared" si="10"/>
        <v>0.51168580697378863</v>
      </c>
      <c r="AD15" t="str">
        <f t="shared" si="19"/>
        <v>Moderate</v>
      </c>
      <c r="AE15">
        <f t="shared" si="20"/>
        <v>9.4275694498900976E-3</v>
      </c>
      <c r="AF15">
        <f t="shared" si="11"/>
        <v>4.8209654778904577E-2</v>
      </c>
      <c r="AG15" t="str">
        <f t="shared" si="21"/>
        <v>No Impact</v>
      </c>
      <c r="AH15" s="2" t="s">
        <v>1168</v>
      </c>
      <c r="AI15">
        <f>MAX(AB1:AB545)</f>
        <v>0.40110197939713171</v>
      </c>
      <c r="AJ15">
        <f>MIN(AB1:AB555)</f>
        <v>0</v>
      </c>
      <c r="AK15">
        <f t="shared" si="22"/>
        <v>0.40110197939713171</v>
      </c>
    </row>
    <row r="16" spans="1:37" x14ac:dyDescent="0.3">
      <c r="A16">
        <v>100694</v>
      </c>
      <c r="B16" t="s">
        <v>537</v>
      </c>
      <c r="C16" s="1" t="s">
        <v>559</v>
      </c>
      <c r="D16" t="s">
        <v>566</v>
      </c>
      <c r="E16" s="4">
        <v>6.7</v>
      </c>
      <c r="F16" s="3">
        <f t="shared" si="0"/>
        <v>0.77777777777777779</v>
      </c>
      <c r="G16">
        <v>67.859279999999998</v>
      </c>
      <c r="H16">
        <f t="shared" si="1"/>
        <v>0.64050044512704807</v>
      </c>
      <c r="I16">
        <v>196.39999999999998</v>
      </c>
      <c r="J16" s="3">
        <f t="shared" si="2"/>
        <v>0.6072974644403214</v>
      </c>
      <c r="K16">
        <v>0</v>
      </c>
      <c r="L16" s="3">
        <f t="shared" si="3"/>
        <v>0</v>
      </c>
      <c r="M16">
        <v>26434</v>
      </c>
      <c r="N16">
        <f t="shared" si="4"/>
        <v>0.1239395702923545</v>
      </c>
      <c r="O16" s="15">
        <v>0.54130868899999995</v>
      </c>
      <c r="P16">
        <f t="shared" si="5"/>
        <v>0.55183956313244154</v>
      </c>
      <c r="Q16">
        <v>0.31590000000000001</v>
      </c>
      <c r="R16">
        <f t="shared" si="6"/>
        <v>0.70028818443804042</v>
      </c>
      <c r="S16">
        <f t="shared" si="12"/>
        <v>0.2430403711446272</v>
      </c>
      <c r="T16" s="14">
        <f t="shared" si="7"/>
        <v>0.42876459883969509</v>
      </c>
      <c r="U16" t="str">
        <f t="shared" si="13"/>
        <v>Moderate</v>
      </c>
      <c r="V16">
        <f t="shared" si="14"/>
        <v>0.27185453015358257</v>
      </c>
      <c r="W16">
        <f t="shared" si="8"/>
        <v>0.38423098498654684</v>
      </c>
      <c r="X16" t="str">
        <f t="shared" si="15"/>
        <v>Moderate</v>
      </c>
      <c r="Y16">
        <f t="shared" si="16"/>
        <v>0.21422621213567186</v>
      </c>
      <c r="Z16">
        <f t="shared" si="9"/>
        <v>0.43796420161232674</v>
      </c>
      <c r="AA16" t="str">
        <f t="shared" si="17"/>
        <v>Moderate</v>
      </c>
      <c r="AB16">
        <f t="shared" si="18"/>
        <v>0.17625678319323415</v>
      </c>
      <c r="AC16">
        <f t="shared" si="10"/>
        <v>0.43943134725526256</v>
      </c>
      <c r="AD16" t="str">
        <f t="shared" si="19"/>
        <v>Moderate</v>
      </c>
      <c r="AE16">
        <f t="shared" si="20"/>
        <v>4.8113811425082045E-2</v>
      </c>
      <c r="AF16">
        <f t="shared" si="11"/>
        <v>0.24603905081044625</v>
      </c>
      <c r="AG16" t="str">
        <f t="shared" si="21"/>
        <v>Low</v>
      </c>
      <c r="AH16" s="2" t="s">
        <v>1169</v>
      </c>
      <c r="AI16">
        <f>MAX(AE1:AE545)</f>
        <v>0.19555355650493855</v>
      </c>
      <c r="AJ16">
        <f>MIN(AE1:AE555)</f>
        <v>0</v>
      </c>
      <c r="AK16">
        <f t="shared" si="22"/>
        <v>0.19555355650493855</v>
      </c>
    </row>
    <row r="17" spans="1:34" x14ac:dyDescent="0.3">
      <c r="A17">
        <v>100918</v>
      </c>
      <c r="B17" t="s">
        <v>71</v>
      </c>
      <c r="C17" s="1" t="s">
        <v>568</v>
      </c>
      <c r="D17" t="s">
        <v>567</v>
      </c>
      <c r="E17" s="4">
        <v>7.2</v>
      </c>
      <c r="F17" s="3">
        <f t="shared" si="0"/>
        <v>0.88888888888888884</v>
      </c>
      <c r="G17">
        <v>67.944600000000008</v>
      </c>
      <c r="H17">
        <f t="shared" si="1"/>
        <v>0.6413057513132947</v>
      </c>
      <c r="I17">
        <v>103.19999999999999</v>
      </c>
      <c r="J17" s="3">
        <f t="shared" si="2"/>
        <v>0.31910946196660478</v>
      </c>
      <c r="K17">
        <v>1.5</v>
      </c>
      <c r="L17" s="3">
        <f t="shared" si="3"/>
        <v>0.75</v>
      </c>
      <c r="M17">
        <v>36805</v>
      </c>
      <c r="N17">
        <f t="shared" si="4"/>
        <v>0.1730091363737444</v>
      </c>
      <c r="O17" s="15">
        <v>0.76612328399999996</v>
      </c>
      <c r="P17">
        <f t="shared" si="5"/>
        <v>0.78102780712642772</v>
      </c>
      <c r="Q17">
        <v>0.40150000000000002</v>
      </c>
      <c r="R17">
        <f t="shared" si="6"/>
        <v>0.8900465528707604</v>
      </c>
      <c r="S17">
        <f t="shared" si="12"/>
        <v>0.39672499961994956</v>
      </c>
      <c r="T17" s="14">
        <f t="shared" si="7"/>
        <v>0.69989045239937797</v>
      </c>
      <c r="U17" t="str">
        <f t="shared" si="13"/>
        <v>Moderate</v>
      </c>
      <c r="V17">
        <f t="shared" si="14"/>
        <v>0.42260682923766968</v>
      </c>
      <c r="W17">
        <f t="shared" si="8"/>
        <v>0.59729973294282201</v>
      </c>
      <c r="X17" t="str">
        <f t="shared" si="15"/>
        <v>Moderate</v>
      </c>
      <c r="Y17">
        <f t="shared" si="16"/>
        <v>0.37084317000222961</v>
      </c>
      <c r="Z17">
        <f t="shared" si="9"/>
        <v>0.75815200789038339</v>
      </c>
      <c r="AA17" t="str">
        <f t="shared" si="17"/>
        <v>High</v>
      </c>
      <c r="AB17">
        <f t="shared" si="18"/>
        <v>0.28791686530939825</v>
      </c>
      <c r="AC17">
        <f t="shared" si="10"/>
        <v>0.71781462096533633</v>
      </c>
      <c r="AD17" t="str">
        <f t="shared" si="19"/>
        <v>High</v>
      </c>
      <c r="AE17">
        <f t="shared" si="20"/>
        <v>8.2147211644414256E-2</v>
      </c>
      <c r="AF17">
        <f t="shared" si="11"/>
        <v>0.42007526282110697</v>
      </c>
      <c r="AG17" t="str">
        <f t="shared" si="21"/>
        <v>Moderate</v>
      </c>
      <c r="AH17" s="2"/>
    </row>
    <row r="18" spans="1:34" x14ac:dyDescent="0.3">
      <c r="A18">
        <v>100921</v>
      </c>
      <c r="B18" t="s">
        <v>90</v>
      </c>
      <c r="C18" s="1" t="s">
        <v>568</v>
      </c>
      <c r="D18" t="s">
        <v>569</v>
      </c>
      <c r="E18" s="4">
        <v>7.2</v>
      </c>
      <c r="F18" s="3">
        <f t="shared" si="0"/>
        <v>0.88888888888888884</v>
      </c>
      <c r="G18">
        <v>73.632960000000011</v>
      </c>
      <c r="H18">
        <f t="shared" si="1"/>
        <v>0.69499622831279861</v>
      </c>
      <c r="I18">
        <v>104.10000000000001</v>
      </c>
      <c r="J18" s="3">
        <f t="shared" si="2"/>
        <v>0.32189239332096475</v>
      </c>
      <c r="K18">
        <v>1.5</v>
      </c>
      <c r="L18" s="3">
        <f t="shared" si="3"/>
        <v>0.75</v>
      </c>
      <c r="M18">
        <v>23768</v>
      </c>
      <c r="N18">
        <f t="shared" si="4"/>
        <v>0.11132560219159415</v>
      </c>
      <c r="O18" s="15">
        <v>0.46563471299999998</v>
      </c>
      <c r="P18">
        <f t="shared" si="5"/>
        <v>0.47469338996924881</v>
      </c>
      <c r="Q18">
        <v>0.41270000000000001</v>
      </c>
      <c r="R18">
        <f t="shared" si="6"/>
        <v>0.91487475060962098</v>
      </c>
      <c r="S18">
        <f t="shared" si="12"/>
        <v>0.34384428157449148</v>
      </c>
      <c r="T18" s="14">
        <f t="shared" si="7"/>
        <v>0.60659986140689015</v>
      </c>
      <c r="U18" t="str">
        <f t="shared" si="13"/>
        <v>Moderate</v>
      </c>
      <c r="V18">
        <f t="shared" si="14"/>
        <v>0.45276577976659854</v>
      </c>
      <c r="W18">
        <f t="shared" si="8"/>
        <v>0.63992548305022057</v>
      </c>
      <c r="X18" t="str">
        <f t="shared" si="15"/>
        <v>Moderate</v>
      </c>
      <c r="Y18">
        <f t="shared" si="16"/>
        <v>0.23492278338238443</v>
      </c>
      <c r="Z18">
        <f t="shared" si="9"/>
        <v>0.48027628476879197</v>
      </c>
      <c r="AA18" t="str">
        <f t="shared" si="17"/>
        <v>Moderate</v>
      </c>
      <c r="AB18">
        <f t="shared" si="18"/>
        <v>0.24822787789585232</v>
      </c>
      <c r="AC18">
        <f t="shared" si="10"/>
        <v>0.61886475421773346</v>
      </c>
      <c r="AD18" t="str">
        <f t="shared" si="19"/>
        <v>Moderate</v>
      </c>
      <c r="AE18">
        <f t="shared" si="20"/>
        <v>5.5094342750935693E-2</v>
      </c>
      <c r="AF18">
        <f t="shared" si="11"/>
        <v>0.28173531453796047</v>
      </c>
      <c r="AG18" t="str">
        <f t="shared" si="21"/>
        <v>Low</v>
      </c>
    </row>
    <row r="19" spans="1:34" x14ac:dyDescent="0.3">
      <c r="A19">
        <v>100925</v>
      </c>
      <c r="B19" t="s">
        <v>100</v>
      </c>
      <c r="C19" s="1" t="s">
        <v>568</v>
      </c>
      <c r="D19" t="s">
        <v>570</v>
      </c>
      <c r="E19" s="4">
        <v>7.2</v>
      </c>
      <c r="F19" s="3">
        <f t="shared" si="0"/>
        <v>0.88888888888888884</v>
      </c>
      <c r="G19">
        <v>105.94728000000001</v>
      </c>
      <c r="H19">
        <f t="shared" si="1"/>
        <v>1</v>
      </c>
      <c r="I19">
        <v>247.79999999999995</v>
      </c>
      <c r="J19" s="3">
        <f t="shared" si="2"/>
        <v>0.76623376623376604</v>
      </c>
      <c r="K19">
        <v>2</v>
      </c>
      <c r="L19" s="3">
        <f t="shared" si="3"/>
        <v>1</v>
      </c>
      <c r="M19">
        <v>19441</v>
      </c>
      <c r="N19">
        <f t="shared" si="4"/>
        <v>9.0852743987546905E-2</v>
      </c>
      <c r="O19" s="15">
        <v>0.51877729400000006</v>
      </c>
      <c r="P19">
        <f t="shared" si="5"/>
        <v>0.5288698317643119</v>
      </c>
      <c r="Q19">
        <v>0.39610000000000001</v>
      </c>
      <c r="R19">
        <f t="shared" si="6"/>
        <v>0.87807581467523832</v>
      </c>
      <c r="S19">
        <f t="shared" si="12"/>
        <v>0.56683870777189382</v>
      </c>
      <c r="T19" s="14">
        <f t="shared" si="7"/>
        <v>1</v>
      </c>
      <c r="U19" t="str">
        <f t="shared" si="13"/>
        <v>High</v>
      </c>
      <c r="V19">
        <f t="shared" si="14"/>
        <v>0.70752891041075483</v>
      </c>
      <c r="W19">
        <f t="shared" si="8"/>
        <v>1</v>
      </c>
      <c r="X19" t="str">
        <f t="shared" si="15"/>
        <v>High</v>
      </c>
      <c r="Y19">
        <f t="shared" si="16"/>
        <v>0.42614850513303282</v>
      </c>
      <c r="Z19">
        <f t="shared" si="9"/>
        <v>0.87121826950231207</v>
      </c>
      <c r="AA19" t="str">
        <f t="shared" si="17"/>
        <v>High</v>
      </c>
      <c r="AB19">
        <f t="shared" si="18"/>
        <v>0.40110197939713171</v>
      </c>
      <c r="AC19">
        <f t="shared" si="10"/>
        <v>1</v>
      </c>
      <c r="AD19" t="str">
        <f t="shared" si="19"/>
        <v>High</v>
      </c>
      <c r="AE19">
        <f t="shared" si="20"/>
        <v>7.3206597752736205E-2</v>
      </c>
      <c r="AF19">
        <f t="shared" si="11"/>
        <v>0.374355747147393</v>
      </c>
      <c r="AG19" t="str">
        <f t="shared" si="21"/>
        <v>Moderate</v>
      </c>
    </row>
    <row r="20" spans="1:34" x14ac:dyDescent="0.3">
      <c r="A20">
        <v>100929</v>
      </c>
      <c r="B20" t="s">
        <v>131</v>
      </c>
      <c r="C20" s="1" t="s">
        <v>568</v>
      </c>
      <c r="D20" t="s">
        <v>1132</v>
      </c>
      <c r="E20" s="4">
        <v>7.2</v>
      </c>
      <c r="F20" s="3">
        <f t="shared" si="0"/>
        <v>0.88888888888888884</v>
      </c>
      <c r="G20">
        <v>65.807640000000006</v>
      </c>
      <c r="H20">
        <f t="shared" si="1"/>
        <v>0.62113571957675551</v>
      </c>
      <c r="I20">
        <v>103.19999999999999</v>
      </c>
      <c r="J20" s="3">
        <f t="shared" si="2"/>
        <v>0.31910946196660478</v>
      </c>
      <c r="K20">
        <v>1.5</v>
      </c>
      <c r="L20" s="3">
        <f t="shared" si="3"/>
        <v>0.75</v>
      </c>
      <c r="M20">
        <v>11391</v>
      </c>
      <c r="N20">
        <f t="shared" si="4"/>
        <v>5.2764805798829445E-2</v>
      </c>
      <c r="O20" s="15">
        <v>0.58528307899999998</v>
      </c>
      <c r="P20">
        <f t="shared" si="5"/>
        <v>0.59666945162258478</v>
      </c>
      <c r="Q20">
        <v>0.41320000000000001</v>
      </c>
      <c r="R20">
        <f t="shared" si="6"/>
        <v>0.91598315229439153</v>
      </c>
      <c r="S20">
        <f t="shared" si="12"/>
        <v>0.35369049753792359</v>
      </c>
      <c r="T20" s="14">
        <f t="shared" si="7"/>
        <v>0.62397026294868885</v>
      </c>
      <c r="U20" t="str">
        <f t="shared" si="13"/>
        <v>Moderate</v>
      </c>
      <c r="V20">
        <f t="shared" si="14"/>
        <v>0.42835286308625653</v>
      </c>
      <c r="W20">
        <f t="shared" si="8"/>
        <v>0.60542100369803531</v>
      </c>
      <c r="X20" t="str">
        <f t="shared" si="15"/>
        <v>Moderate</v>
      </c>
      <c r="Y20">
        <f t="shared" si="16"/>
        <v>0.2790281319895907</v>
      </c>
      <c r="Z20">
        <f t="shared" si="9"/>
        <v>0.57044528695119079</v>
      </c>
      <c r="AA20" t="str">
        <f t="shared" si="17"/>
        <v>Moderate</v>
      </c>
      <c r="AB20">
        <f t="shared" si="18"/>
        <v>0.24226821894060244</v>
      </c>
      <c r="AC20">
        <f t="shared" si="10"/>
        <v>0.60400654044325297</v>
      </c>
      <c r="AD20" t="str">
        <f t="shared" si="19"/>
        <v>Moderate</v>
      </c>
      <c r="AE20">
        <f t="shared" si="20"/>
        <v>2.4675077895815675E-2</v>
      </c>
      <c r="AF20">
        <f t="shared" si="11"/>
        <v>0.12618066547509979</v>
      </c>
      <c r="AG20" t="str">
        <f t="shared" si="21"/>
        <v>No Impact</v>
      </c>
    </row>
    <row r="21" spans="1:34" x14ac:dyDescent="0.3">
      <c r="A21">
        <v>100954</v>
      </c>
      <c r="B21" t="s">
        <v>301</v>
      </c>
      <c r="C21" s="1" t="s">
        <v>568</v>
      </c>
      <c r="D21" t="s">
        <v>571</v>
      </c>
      <c r="E21" s="4">
        <v>7.2</v>
      </c>
      <c r="F21" s="3">
        <f t="shared" si="0"/>
        <v>0.88888888888888884</v>
      </c>
      <c r="G21">
        <v>76.935239999999993</v>
      </c>
      <c r="H21">
        <f t="shared" si="1"/>
        <v>0.72616531542857909</v>
      </c>
      <c r="I21">
        <v>95.499999999999986</v>
      </c>
      <c r="J21" s="3">
        <f t="shared" si="2"/>
        <v>0.29529993815708094</v>
      </c>
      <c r="K21">
        <v>2</v>
      </c>
      <c r="L21" s="3">
        <f t="shared" si="3"/>
        <v>1</v>
      </c>
      <c r="M21">
        <v>17773</v>
      </c>
      <c r="N21">
        <f t="shared" si="4"/>
        <v>8.2960733938008929E-2</v>
      </c>
      <c r="O21" s="15">
        <v>0.51780243199999998</v>
      </c>
      <c r="P21">
        <f t="shared" si="5"/>
        <v>0.52787600433991144</v>
      </c>
      <c r="Q21">
        <v>0.41610000000000003</v>
      </c>
      <c r="R21">
        <f t="shared" si="6"/>
        <v>0.92241188206606084</v>
      </c>
      <c r="S21">
        <f t="shared" si="12"/>
        <v>0.39227780033117743</v>
      </c>
      <c r="T21" s="14">
        <f t="shared" si="7"/>
        <v>0.69204483559904861</v>
      </c>
      <c r="U21" t="str">
        <f t="shared" si="13"/>
        <v>Moderate</v>
      </c>
      <c r="V21">
        <f t="shared" si="14"/>
        <v>0.4989929344206453</v>
      </c>
      <c r="W21">
        <f t="shared" si="8"/>
        <v>0.70526154773089866</v>
      </c>
      <c r="X21" t="str">
        <f t="shared" si="15"/>
        <v>High</v>
      </c>
      <c r="Y21">
        <f t="shared" si="16"/>
        <v>0.28556266624170956</v>
      </c>
      <c r="Z21">
        <f t="shared" si="9"/>
        <v>0.58380449284904412</v>
      </c>
      <c r="AA21" t="str">
        <f t="shared" si="17"/>
        <v>Moderate</v>
      </c>
      <c r="AB21">
        <f t="shared" si="18"/>
        <v>0.27602393791868124</v>
      </c>
      <c r="AC21">
        <f t="shared" si="10"/>
        <v>0.68816398845389271</v>
      </c>
      <c r="AD21" t="str">
        <f t="shared" si="19"/>
        <v>Moderate</v>
      </c>
      <c r="AE21">
        <f t="shared" si="20"/>
        <v>4.4878888568407188E-2</v>
      </c>
      <c r="AF21">
        <f t="shared" si="11"/>
        <v>0.22949666255378898</v>
      </c>
      <c r="AG21" t="str">
        <f t="shared" si="21"/>
        <v>Low</v>
      </c>
    </row>
    <row r="22" spans="1:34" x14ac:dyDescent="0.3">
      <c r="A22">
        <v>100965</v>
      </c>
      <c r="B22" t="s">
        <v>326</v>
      </c>
      <c r="C22" s="1" t="s">
        <v>568</v>
      </c>
      <c r="D22" t="s">
        <v>572</v>
      </c>
      <c r="E22" s="4">
        <v>5.3</v>
      </c>
      <c r="F22" s="3">
        <f t="shared" si="0"/>
        <v>0.46666666666666656</v>
      </c>
      <c r="G22">
        <v>91.273319999999998</v>
      </c>
      <c r="H22">
        <f t="shared" si="1"/>
        <v>0.86149752971477878</v>
      </c>
      <c r="I22">
        <v>95.699999999999989</v>
      </c>
      <c r="J22" s="3">
        <f t="shared" si="2"/>
        <v>0.29591836734693872</v>
      </c>
      <c r="K22">
        <v>2</v>
      </c>
      <c r="L22" s="3">
        <f t="shared" si="3"/>
        <v>1</v>
      </c>
      <c r="M22">
        <v>12816</v>
      </c>
      <c r="N22">
        <f t="shared" si="4"/>
        <v>5.9507080571366389E-2</v>
      </c>
      <c r="O22" s="15">
        <v>0.61451816699999995</v>
      </c>
      <c r="P22">
        <f t="shared" si="5"/>
        <v>0.62647329279103581</v>
      </c>
      <c r="Q22">
        <v>0.37280000000000002</v>
      </c>
      <c r="R22">
        <f t="shared" si="6"/>
        <v>0.82642429616493018</v>
      </c>
      <c r="S22">
        <f t="shared" si="12"/>
        <v>0.22475185233557077</v>
      </c>
      <c r="T22" s="14">
        <f t="shared" si="7"/>
        <v>0.39650053754976627</v>
      </c>
      <c r="U22" t="str">
        <f t="shared" si="13"/>
        <v>Moderate</v>
      </c>
      <c r="V22">
        <f t="shared" si="14"/>
        <v>0.25568270302060192</v>
      </c>
      <c r="W22">
        <f t="shared" si="8"/>
        <v>0.36137421278257836</v>
      </c>
      <c r="X22" t="str">
        <f t="shared" si="15"/>
        <v>Moderate</v>
      </c>
      <c r="Y22">
        <f t="shared" si="16"/>
        <v>0.19382100165053964</v>
      </c>
      <c r="Z22">
        <f t="shared" si="9"/>
        <v>0.39624777657843469</v>
      </c>
      <c r="AA22" t="str">
        <f t="shared" si="17"/>
        <v>Moderate</v>
      </c>
      <c r="AB22">
        <f t="shared" si="18"/>
        <v>0.15407894133238459</v>
      </c>
      <c r="AC22">
        <f t="shared" si="10"/>
        <v>0.38413906997908576</v>
      </c>
      <c r="AD22" t="str">
        <f t="shared" si="19"/>
        <v>Moderate</v>
      </c>
      <c r="AE22">
        <f t="shared" si="20"/>
        <v>1.8410556514320151E-2</v>
      </c>
      <c r="AF22">
        <f t="shared" si="11"/>
        <v>9.4145853664672194E-2</v>
      </c>
      <c r="AG22" t="str">
        <f t="shared" si="21"/>
        <v>No Impact</v>
      </c>
    </row>
    <row r="23" spans="1:34" x14ac:dyDescent="0.3">
      <c r="A23">
        <v>100991</v>
      </c>
      <c r="B23" t="s">
        <v>519</v>
      </c>
      <c r="C23" s="1" t="s">
        <v>568</v>
      </c>
      <c r="D23" t="s">
        <v>573</v>
      </c>
      <c r="E23" s="4">
        <v>5.3</v>
      </c>
      <c r="F23" s="3">
        <f t="shared" si="0"/>
        <v>0.46666666666666656</v>
      </c>
      <c r="G23">
        <v>76.935239999999993</v>
      </c>
      <c r="H23">
        <f t="shared" si="1"/>
        <v>0.72616531542857909</v>
      </c>
      <c r="I23">
        <v>92.899999999999977</v>
      </c>
      <c r="J23" s="3">
        <f t="shared" si="2"/>
        <v>0.28726035868893002</v>
      </c>
      <c r="K23">
        <v>1.5</v>
      </c>
      <c r="L23" s="3">
        <f t="shared" si="3"/>
        <v>0.75</v>
      </c>
      <c r="M23">
        <v>7108</v>
      </c>
      <c r="N23">
        <f t="shared" si="4"/>
        <v>3.2500130114074557E-2</v>
      </c>
      <c r="O23" s="15">
        <v>0.49327965299999998</v>
      </c>
      <c r="P23">
        <f t="shared" si="5"/>
        <v>0.50287614764972377</v>
      </c>
      <c r="Q23">
        <v>0.37109999999999999</v>
      </c>
      <c r="R23">
        <f t="shared" si="6"/>
        <v>0.82265573043671025</v>
      </c>
      <c r="S23">
        <f t="shared" si="12"/>
        <v>0.17177089919699778</v>
      </c>
      <c r="T23" s="14">
        <f t="shared" si="7"/>
        <v>0.3030331147853112</v>
      </c>
      <c r="U23" t="str">
        <f t="shared" si="13"/>
        <v>Moderate</v>
      </c>
      <c r="V23">
        <f t="shared" si="14"/>
        <v>0.21320998292500126</v>
      </c>
      <c r="W23">
        <f t="shared" si="8"/>
        <v>0.30134455255153114</v>
      </c>
      <c r="X23" t="str">
        <f t="shared" si="15"/>
        <v>Moderate</v>
      </c>
      <c r="Y23">
        <f t="shared" si="16"/>
        <v>0.13033181546899428</v>
      </c>
      <c r="Z23">
        <f t="shared" si="9"/>
        <v>0.26645044477756691</v>
      </c>
      <c r="AA23" t="str">
        <f t="shared" si="17"/>
        <v>Low</v>
      </c>
      <c r="AB23">
        <f t="shared" si="18"/>
        <v>0.11667114098186804</v>
      </c>
      <c r="AC23">
        <f t="shared" si="10"/>
        <v>0.2908765026720343</v>
      </c>
      <c r="AD23" t="str">
        <f t="shared" si="19"/>
        <v>Low</v>
      </c>
      <c r="AE23">
        <f t="shared" si="20"/>
        <v>8.4231494783409324E-3</v>
      </c>
      <c r="AF23">
        <f t="shared" si="11"/>
        <v>4.3073363782715007E-2</v>
      </c>
      <c r="AG23" t="str">
        <f t="shared" si="21"/>
        <v>No Impact</v>
      </c>
    </row>
    <row r="24" spans="1:34" x14ac:dyDescent="0.3">
      <c r="A24">
        <v>104240</v>
      </c>
      <c r="B24" t="s">
        <v>223</v>
      </c>
      <c r="C24" s="1" t="s">
        <v>575</v>
      </c>
      <c r="D24" t="s">
        <v>574</v>
      </c>
      <c r="E24" s="4">
        <v>5.9</v>
      </c>
      <c r="F24" s="3">
        <f t="shared" si="0"/>
        <v>0.60000000000000009</v>
      </c>
      <c r="G24">
        <v>66.168719999999993</v>
      </c>
      <c r="H24">
        <f t="shared" si="1"/>
        <v>0.62454382972361333</v>
      </c>
      <c r="I24">
        <v>245.9</v>
      </c>
      <c r="J24" s="3">
        <f t="shared" si="2"/>
        <v>0.76035868893011749</v>
      </c>
      <c r="K24">
        <v>0</v>
      </c>
      <c r="L24" s="3">
        <f t="shared" si="3"/>
        <v>0</v>
      </c>
      <c r="M24">
        <v>18852</v>
      </c>
      <c r="N24">
        <f t="shared" si="4"/>
        <v>8.806593708156496E-2</v>
      </c>
      <c r="O24" s="15">
        <v>0.44800389299999999</v>
      </c>
      <c r="P24">
        <f t="shared" si="5"/>
        <v>0.45671957169479893</v>
      </c>
      <c r="Q24">
        <v>0.3992</v>
      </c>
      <c r="R24">
        <f t="shared" si="6"/>
        <v>0.88494790512081578</v>
      </c>
      <c r="S24">
        <f t="shared" si="12"/>
        <v>0.22296944014052894</v>
      </c>
      <c r="T24" s="14">
        <f t="shared" si="7"/>
        <v>0.39335605893423897</v>
      </c>
      <c r="U24" t="str">
        <f t="shared" si="13"/>
        <v>Moderate</v>
      </c>
      <c r="V24">
        <f t="shared" si="14"/>
        <v>0.29413597984299861</v>
      </c>
      <c r="W24">
        <f t="shared" si="8"/>
        <v>0.41572291324779703</v>
      </c>
      <c r="X24" t="str">
        <f t="shared" si="15"/>
        <v>Moderate</v>
      </c>
      <c r="Y24">
        <f t="shared" si="16"/>
        <v>0.15180290043805927</v>
      </c>
      <c r="Z24">
        <f t="shared" si="9"/>
        <v>0.31034594427074563</v>
      </c>
      <c r="AA24" t="str">
        <f t="shared" si="17"/>
        <v>Moderate</v>
      </c>
      <c r="AB24">
        <f t="shared" si="18"/>
        <v>0.15873333307450355</v>
      </c>
      <c r="AC24">
        <f t="shared" si="10"/>
        <v>0.3957430808820353</v>
      </c>
      <c r="AD24" t="str">
        <f t="shared" si="19"/>
        <v>Moderate</v>
      </c>
      <c r="AE24">
        <f t="shared" si="20"/>
        <v>2.9271057137246481E-2</v>
      </c>
      <c r="AF24">
        <f t="shared" si="11"/>
        <v>0.14968307230202313</v>
      </c>
      <c r="AG24" t="str">
        <f t="shared" si="21"/>
        <v>No Impact</v>
      </c>
    </row>
    <row r="25" spans="1:34" x14ac:dyDescent="0.3">
      <c r="A25">
        <v>104243</v>
      </c>
      <c r="B25" t="s">
        <v>257</v>
      </c>
      <c r="C25" s="1" t="s">
        <v>575</v>
      </c>
      <c r="D25" t="s">
        <v>576</v>
      </c>
      <c r="E25" s="4">
        <v>5.8</v>
      </c>
      <c r="F25" s="3">
        <f t="shared" si="0"/>
        <v>0.57777777777777772</v>
      </c>
      <c r="G25">
        <v>63.07884</v>
      </c>
      <c r="H25">
        <f t="shared" si="1"/>
        <v>0.5953795132824552</v>
      </c>
      <c r="I25">
        <v>244.20000000000002</v>
      </c>
      <c r="J25" s="3">
        <f t="shared" si="2"/>
        <v>0.75510204081632648</v>
      </c>
      <c r="K25">
        <v>0</v>
      </c>
      <c r="L25" s="3">
        <f t="shared" si="3"/>
        <v>0</v>
      </c>
      <c r="M25">
        <v>10294</v>
      </c>
      <c r="N25">
        <f t="shared" si="4"/>
        <v>4.7574437079199255E-2</v>
      </c>
      <c r="O25" s="15">
        <v>0.75962363300000002</v>
      </c>
      <c r="P25">
        <f t="shared" si="5"/>
        <v>0.77440170885525572</v>
      </c>
      <c r="Q25">
        <v>0.39610000000000001</v>
      </c>
      <c r="R25">
        <f t="shared" si="6"/>
        <v>0.87807581467523832</v>
      </c>
      <c r="S25">
        <f t="shared" si="12"/>
        <v>0.25787844785048875</v>
      </c>
      <c r="T25" s="14">
        <f t="shared" si="7"/>
        <v>0.4549414927292928</v>
      </c>
      <c r="U25" t="str">
        <f t="shared" si="13"/>
        <v>Moderate</v>
      </c>
      <c r="V25">
        <f t="shared" si="14"/>
        <v>0.27405737743376363</v>
      </c>
      <c r="W25">
        <f t="shared" si="8"/>
        <v>0.38734442282317488</v>
      </c>
      <c r="X25" t="str">
        <f t="shared" si="15"/>
        <v>Moderate</v>
      </c>
      <c r="Y25">
        <f t="shared" si="16"/>
        <v>0.24169951826721378</v>
      </c>
      <c r="Z25">
        <f t="shared" si="9"/>
        <v>0.49413064579111654</v>
      </c>
      <c r="AA25" t="str">
        <f t="shared" si="17"/>
        <v>Moderate</v>
      </c>
      <c r="AB25">
        <f t="shared" si="18"/>
        <v>0.17362691924839058</v>
      </c>
      <c r="AC25">
        <f t="shared" si="10"/>
        <v>0.43287475047955892</v>
      </c>
      <c r="AD25" t="str">
        <f t="shared" si="19"/>
        <v>Moderate</v>
      </c>
      <c r="AE25">
        <f t="shared" si="20"/>
        <v>1.484851904688342E-2</v>
      </c>
      <c r="AF25">
        <f t="shared" si="11"/>
        <v>7.5930703139671263E-2</v>
      </c>
      <c r="AG25" t="str">
        <f t="shared" si="21"/>
        <v>No Impact</v>
      </c>
    </row>
    <row r="26" spans="1:34" x14ac:dyDescent="0.3">
      <c r="A26">
        <v>104273</v>
      </c>
      <c r="B26" t="s">
        <v>367</v>
      </c>
      <c r="C26" s="1" t="s">
        <v>575</v>
      </c>
      <c r="D26" t="s">
        <v>577</v>
      </c>
      <c r="E26" s="4">
        <v>5.9</v>
      </c>
      <c r="F26" s="3">
        <f t="shared" si="0"/>
        <v>0.60000000000000009</v>
      </c>
      <c r="G26">
        <v>68.635080000000002</v>
      </c>
      <c r="H26">
        <f t="shared" si="1"/>
        <v>0.6478229549640161</v>
      </c>
      <c r="I26">
        <v>244.20000000000002</v>
      </c>
      <c r="J26" s="3">
        <f t="shared" si="2"/>
        <v>0.75510204081632648</v>
      </c>
      <c r="K26">
        <v>0</v>
      </c>
      <c r="L26" s="3">
        <f t="shared" si="3"/>
        <v>0</v>
      </c>
      <c r="M26">
        <v>19028</v>
      </c>
      <c r="N26">
        <f t="shared" si="4"/>
        <v>8.8898667158734443E-2</v>
      </c>
      <c r="O26" s="15">
        <v>0.62656925500000005</v>
      </c>
      <c r="P26">
        <f t="shared" si="5"/>
        <v>0.63875882833172004</v>
      </c>
      <c r="Q26">
        <v>0.37590000000000001</v>
      </c>
      <c r="R26">
        <f t="shared" si="6"/>
        <v>0.83329638661050764</v>
      </c>
      <c r="S26">
        <f t="shared" si="12"/>
        <v>0.24782196674535081</v>
      </c>
      <c r="T26" s="14">
        <f t="shared" si="7"/>
        <v>0.43720014767424609</v>
      </c>
      <c r="U26" t="str">
        <f t="shared" si="13"/>
        <v>Moderate</v>
      </c>
      <c r="V26">
        <f t="shared" si="14"/>
        <v>0.28057255912063717</v>
      </c>
      <c r="W26">
        <f t="shared" si="8"/>
        <v>0.39655278391062665</v>
      </c>
      <c r="X26" t="str">
        <f t="shared" si="15"/>
        <v>Moderate</v>
      </c>
      <c r="Y26">
        <f t="shared" si="16"/>
        <v>0.21507137437006443</v>
      </c>
      <c r="Z26">
        <f t="shared" si="9"/>
        <v>0.43969205181108867</v>
      </c>
      <c r="AA26" t="str">
        <f t="shared" si="17"/>
        <v>Moderate</v>
      </c>
      <c r="AB26">
        <f t="shared" si="18"/>
        <v>0.17319813363212014</v>
      </c>
      <c r="AC26">
        <f t="shared" si="10"/>
        <v>0.43180573153102392</v>
      </c>
      <c r="AD26" t="str">
        <f t="shared" si="19"/>
        <v>Moderate</v>
      </c>
      <c r="AE26">
        <f t="shared" si="20"/>
        <v>2.9932358939650953E-2</v>
      </c>
      <c r="AF26">
        <f t="shared" si="11"/>
        <v>0.15306476381520084</v>
      </c>
      <c r="AG26" t="str">
        <f t="shared" si="21"/>
        <v>Low</v>
      </c>
    </row>
    <row r="27" spans="1:34" x14ac:dyDescent="0.3">
      <c r="A27">
        <v>104284</v>
      </c>
      <c r="B27" t="s">
        <v>424</v>
      </c>
      <c r="C27" s="1" t="s">
        <v>575</v>
      </c>
      <c r="D27" t="s">
        <v>578</v>
      </c>
      <c r="E27" s="4">
        <v>5.8</v>
      </c>
      <c r="F27" s="3">
        <f t="shared" si="0"/>
        <v>0.57777777777777772</v>
      </c>
      <c r="G27">
        <v>64.274039999999999</v>
      </c>
      <c r="H27">
        <f t="shared" si="1"/>
        <v>0.60666059572270281</v>
      </c>
      <c r="I27">
        <v>244.20000000000002</v>
      </c>
      <c r="J27" s="3">
        <f t="shared" si="2"/>
        <v>0.75510204081632648</v>
      </c>
      <c r="K27">
        <v>0</v>
      </c>
      <c r="L27" s="3">
        <f t="shared" si="3"/>
        <v>0</v>
      </c>
      <c r="M27">
        <v>10861</v>
      </c>
      <c r="N27">
        <f t="shared" si="4"/>
        <v>5.0257152725535006E-2</v>
      </c>
      <c r="O27" s="15">
        <v>0.75585246299999997</v>
      </c>
      <c r="P27">
        <f t="shared" si="5"/>
        <v>0.77055717273827096</v>
      </c>
      <c r="Q27">
        <v>0.41930000000000001</v>
      </c>
      <c r="R27">
        <f t="shared" si="6"/>
        <v>0.92950565284859232</v>
      </c>
      <c r="S27">
        <f t="shared" si="12"/>
        <v>0.26752059078658724</v>
      </c>
      <c r="T27" s="14">
        <f t="shared" si="7"/>
        <v>0.4719518747019697</v>
      </c>
      <c r="U27" t="str">
        <f t="shared" si="13"/>
        <v>Moderate</v>
      </c>
      <c r="V27">
        <f t="shared" si="14"/>
        <v>0.29253260249801605</v>
      </c>
      <c r="W27">
        <f t="shared" si="8"/>
        <v>0.41345674811816058</v>
      </c>
      <c r="X27" t="str">
        <f t="shared" si="15"/>
        <v>Moderate</v>
      </c>
      <c r="Y27">
        <f t="shared" si="16"/>
        <v>0.24250857907515852</v>
      </c>
      <c r="Z27">
        <f t="shared" si="9"/>
        <v>0.49578469021114735</v>
      </c>
      <c r="AA27" t="str">
        <f t="shared" si="17"/>
        <v>Moderate</v>
      </c>
      <c r="AB27">
        <f t="shared" si="18"/>
        <v>0.18067488367671333</v>
      </c>
      <c r="AC27">
        <f t="shared" si="10"/>
        <v>0.45044625296607382</v>
      </c>
      <c r="AD27" t="str">
        <f t="shared" si="19"/>
        <v>Moderate</v>
      </c>
      <c r="AE27">
        <f t="shared" si="20"/>
        <v>1.581685451388622E-2</v>
      </c>
      <c r="AF27">
        <f t="shared" si="11"/>
        <v>8.0882469214957883E-2</v>
      </c>
      <c r="AG27" t="str">
        <f t="shared" si="21"/>
        <v>No Impact</v>
      </c>
    </row>
    <row r="28" spans="1:34" x14ac:dyDescent="0.3">
      <c r="A28">
        <v>107838</v>
      </c>
      <c r="B28" t="s">
        <v>55</v>
      </c>
      <c r="C28" s="1" t="s">
        <v>580</v>
      </c>
      <c r="D28" t="s">
        <v>579</v>
      </c>
      <c r="E28" s="4">
        <v>7.4</v>
      </c>
      <c r="F28" s="3">
        <f t="shared" si="0"/>
        <v>0.93333333333333335</v>
      </c>
      <c r="G28">
        <v>74.355119999999999</v>
      </c>
      <c r="H28">
        <f t="shared" si="1"/>
        <v>0.70181244860651448</v>
      </c>
      <c r="I28">
        <v>218.89999999999998</v>
      </c>
      <c r="J28" s="3">
        <f t="shared" si="2"/>
        <v>0.67687074829931959</v>
      </c>
      <c r="K28">
        <v>0.5</v>
      </c>
      <c r="L28" s="3">
        <f t="shared" si="3"/>
        <v>0.25</v>
      </c>
      <c r="M28">
        <v>30925</v>
      </c>
      <c r="N28">
        <f t="shared" si="4"/>
        <v>0.14518838152285513</v>
      </c>
      <c r="O28" s="15">
        <v>0.79476960500000005</v>
      </c>
      <c r="P28">
        <f t="shared" si="5"/>
        <v>0.81023142714441665</v>
      </c>
      <c r="Q28">
        <v>0.3977</v>
      </c>
      <c r="R28">
        <f t="shared" si="6"/>
        <v>0.88162270006650412</v>
      </c>
      <c r="S28">
        <f t="shared" si="12"/>
        <v>0.47488235623786484</v>
      </c>
      <c r="T28" s="14">
        <f t="shared" si="7"/>
        <v>0.83777333785921715</v>
      </c>
      <c r="U28" t="str">
        <f t="shared" si="13"/>
        <v>High</v>
      </c>
      <c r="V28">
        <f t="shared" si="14"/>
        <v>0.49492099630428166</v>
      </c>
      <c r="W28">
        <f t="shared" si="8"/>
        <v>0.69950639333869202</v>
      </c>
      <c r="X28" t="str">
        <f t="shared" si="15"/>
        <v>Moderate</v>
      </c>
      <c r="Y28">
        <f t="shared" si="16"/>
        <v>0.45484371617144803</v>
      </c>
      <c r="Z28">
        <f t="shared" si="9"/>
        <v>0.92988277683429821</v>
      </c>
      <c r="AA28" t="str">
        <f t="shared" si="17"/>
        <v>High</v>
      </c>
      <c r="AB28">
        <f t="shared" si="18"/>
        <v>0.33820226130303077</v>
      </c>
      <c r="AC28">
        <f t="shared" si="10"/>
        <v>0.8431827282711466</v>
      </c>
      <c r="AD28" t="str">
        <f t="shared" si="19"/>
        <v>High</v>
      </c>
      <c r="AE28">
        <f t="shared" si="20"/>
        <v>8.1505136414565083E-2</v>
      </c>
      <c r="AF28">
        <f t="shared" si="11"/>
        <v>0.41679189001355099</v>
      </c>
      <c r="AG28" t="str">
        <f t="shared" si="21"/>
        <v>Moderate</v>
      </c>
    </row>
    <row r="29" spans="1:34" x14ac:dyDescent="0.3">
      <c r="A29">
        <v>107852</v>
      </c>
      <c r="B29" t="s">
        <v>129</v>
      </c>
      <c r="C29" s="1" t="s">
        <v>580</v>
      </c>
      <c r="D29" t="s">
        <v>581</v>
      </c>
      <c r="E29" s="4">
        <v>6.4</v>
      </c>
      <c r="F29" s="3">
        <f t="shared" si="0"/>
        <v>0.71111111111111114</v>
      </c>
      <c r="G29">
        <v>79.369560000000007</v>
      </c>
      <c r="H29">
        <f t="shared" si="1"/>
        <v>0.74914202610958958</v>
      </c>
      <c r="I29">
        <v>255.1</v>
      </c>
      <c r="J29" s="3">
        <f t="shared" si="2"/>
        <v>0.78880643166357445</v>
      </c>
      <c r="K29">
        <v>1</v>
      </c>
      <c r="L29" s="3">
        <f t="shared" si="3"/>
        <v>0.5</v>
      </c>
      <c r="M29">
        <v>16302</v>
      </c>
      <c r="N29">
        <f t="shared" si="4"/>
        <v>7.6000813804393594E-2</v>
      </c>
      <c r="O29" s="15">
        <v>0.503447435</v>
      </c>
      <c r="P29">
        <f t="shared" si="5"/>
        <v>0.51324173846865462</v>
      </c>
      <c r="Q29">
        <v>0.39960000000000001</v>
      </c>
      <c r="R29">
        <f t="shared" si="6"/>
        <v>0.8858346264686322</v>
      </c>
      <c r="S29">
        <f t="shared" si="12"/>
        <v>0.35576553656839205</v>
      </c>
      <c r="T29" s="14">
        <f t="shared" si="7"/>
        <v>0.62763098512947457</v>
      </c>
      <c r="U29" t="str">
        <f t="shared" si="13"/>
        <v>Moderate</v>
      </c>
      <c r="V29">
        <f t="shared" si="14"/>
        <v>0.45051069276064937</v>
      </c>
      <c r="W29">
        <f t="shared" si="8"/>
        <v>0.63673821116243301</v>
      </c>
      <c r="X29" t="str">
        <f t="shared" si="15"/>
        <v>Moderate</v>
      </c>
      <c r="Y29">
        <f t="shared" si="16"/>
        <v>0.26102038037613473</v>
      </c>
      <c r="Z29">
        <f t="shared" si="9"/>
        <v>0.53363022832883344</v>
      </c>
      <c r="AA29" t="str">
        <f t="shared" si="17"/>
        <v>Moderate</v>
      </c>
      <c r="AB29">
        <f t="shared" si="18"/>
        <v>0.24951301678980542</v>
      </c>
      <c r="AC29">
        <f t="shared" si="10"/>
        <v>0.62206877454165388</v>
      </c>
      <c r="AD29" t="str">
        <f t="shared" si="19"/>
        <v>Moderate</v>
      </c>
      <c r="AE29">
        <f t="shared" si="20"/>
        <v>3.8651886316393512E-2</v>
      </c>
      <c r="AF29">
        <f t="shared" si="11"/>
        <v>0.19765371188949657</v>
      </c>
      <c r="AG29" t="str">
        <f t="shared" si="21"/>
        <v>Low</v>
      </c>
    </row>
    <row r="30" spans="1:34" x14ac:dyDescent="0.3">
      <c r="A30">
        <v>107855</v>
      </c>
      <c r="B30" t="s">
        <v>158</v>
      </c>
      <c r="C30" s="1" t="s">
        <v>580</v>
      </c>
      <c r="D30" t="s">
        <v>582</v>
      </c>
      <c r="E30" s="4">
        <v>7.4</v>
      </c>
      <c r="F30" s="3">
        <f t="shared" si="0"/>
        <v>0.93333333333333335</v>
      </c>
      <c r="G30">
        <v>68.635080000000002</v>
      </c>
      <c r="H30">
        <f t="shared" si="1"/>
        <v>0.6478229549640161</v>
      </c>
      <c r="I30">
        <v>252.9</v>
      </c>
      <c r="J30" s="3">
        <f t="shared" si="2"/>
        <v>0.78200371057513907</v>
      </c>
      <c r="K30">
        <v>0.2</v>
      </c>
      <c r="L30" s="3">
        <f t="shared" si="3"/>
        <v>0.1</v>
      </c>
      <c r="M30">
        <v>9856</v>
      </c>
      <c r="N30">
        <f t="shared" si="4"/>
        <v>4.5502074728061587E-2</v>
      </c>
      <c r="O30" s="15">
        <v>0.51244822800000001</v>
      </c>
      <c r="P30">
        <f t="shared" si="5"/>
        <v>0.52241763713405653</v>
      </c>
      <c r="Q30">
        <v>0.38490000000000002</v>
      </c>
      <c r="R30">
        <f t="shared" si="6"/>
        <v>0.85324761693637774</v>
      </c>
      <c r="S30">
        <f t="shared" si="12"/>
        <v>0.38000594348810346</v>
      </c>
      <c r="T30" s="14">
        <f t="shared" si="7"/>
        <v>0.67039519051515573</v>
      </c>
      <c r="U30" t="str">
        <f t="shared" si="13"/>
        <v>Moderate</v>
      </c>
      <c r="V30">
        <f t="shared" si="14"/>
        <v>0.47139253498407108</v>
      </c>
      <c r="W30">
        <f t="shared" si="8"/>
        <v>0.66625197648871315</v>
      </c>
      <c r="X30" t="str">
        <f t="shared" si="15"/>
        <v>Moderate</v>
      </c>
      <c r="Y30">
        <f t="shared" si="16"/>
        <v>0.28861935199213584</v>
      </c>
      <c r="Z30">
        <f t="shared" si="9"/>
        <v>0.59005358310237599</v>
      </c>
      <c r="AA30" t="str">
        <f t="shared" si="17"/>
        <v>Moderate</v>
      </c>
      <c r="AB30">
        <f t="shared" si="18"/>
        <v>0.26037165682200458</v>
      </c>
      <c r="AC30">
        <f t="shared" si="10"/>
        <v>0.64914079260678537</v>
      </c>
      <c r="AD30" t="str">
        <f t="shared" si="19"/>
        <v>Moderate</v>
      </c>
      <c r="AE30">
        <f t="shared" si="20"/>
        <v>2.5138468514111247E-2</v>
      </c>
      <c r="AF30">
        <f t="shared" si="11"/>
        <v>0.12855030081478674</v>
      </c>
      <c r="AG30" t="str">
        <f t="shared" si="21"/>
        <v>No Impact</v>
      </c>
    </row>
    <row r="31" spans="1:34" x14ac:dyDescent="0.3">
      <c r="A31">
        <v>107857</v>
      </c>
      <c r="B31" t="s">
        <v>543</v>
      </c>
      <c r="C31" s="1" t="s">
        <v>580</v>
      </c>
      <c r="D31" t="s">
        <v>583</v>
      </c>
      <c r="E31" s="4">
        <v>7.4</v>
      </c>
      <c r="F31" s="3">
        <f t="shared" si="0"/>
        <v>0.93333333333333335</v>
      </c>
      <c r="G31">
        <v>89.178119999999993</v>
      </c>
      <c r="H31">
        <f t="shared" si="1"/>
        <v>0.84172165628036877</v>
      </c>
      <c r="I31">
        <v>281</v>
      </c>
      <c r="J31" s="3">
        <f t="shared" si="2"/>
        <v>0.86889301175015454</v>
      </c>
      <c r="K31">
        <v>2</v>
      </c>
      <c r="L31" s="3">
        <f t="shared" si="3"/>
        <v>1</v>
      </c>
      <c r="M31">
        <v>50319</v>
      </c>
      <c r="N31">
        <f t="shared" si="4"/>
        <v>0.23694955832185963</v>
      </c>
      <c r="O31" s="15">
        <v>0.29004998900000001</v>
      </c>
      <c r="P31">
        <f t="shared" si="5"/>
        <v>0.2956927580675312</v>
      </c>
      <c r="Q31">
        <v>0.38519999999999999</v>
      </c>
      <c r="R31">
        <f t="shared" si="6"/>
        <v>0.85391265794724003</v>
      </c>
      <c r="S31">
        <f t="shared" si="12"/>
        <v>0.47438245775005594</v>
      </c>
      <c r="T31" s="14">
        <f t="shared" si="7"/>
        <v>0.83689143180559933</v>
      </c>
      <c r="U31" t="str">
        <f t="shared" si="13"/>
        <v>High</v>
      </c>
      <c r="V31">
        <f t="shared" si="14"/>
        <v>0.70473082283337052</v>
      </c>
      <c r="W31">
        <f t="shared" si="8"/>
        <v>0.99604526749902011</v>
      </c>
      <c r="X31" t="str">
        <f t="shared" si="15"/>
        <v>High</v>
      </c>
      <c r="Y31">
        <f t="shared" si="16"/>
        <v>0.2440340926667412</v>
      </c>
      <c r="Z31">
        <f t="shared" si="9"/>
        <v>0.49890345114859569</v>
      </c>
      <c r="AA31" t="str">
        <f t="shared" si="17"/>
        <v>Moderate</v>
      </c>
      <c r="AB31">
        <f t="shared" si="18"/>
        <v>0.38830976056843053</v>
      </c>
      <c r="AC31">
        <f t="shared" si="10"/>
        <v>0.96810731563098174</v>
      </c>
      <c r="AD31" t="str">
        <f t="shared" si="19"/>
        <v>High</v>
      </c>
      <c r="AE31">
        <f t="shared" si="20"/>
        <v>0.19555355650493855</v>
      </c>
      <c r="AF31">
        <f t="shared" si="11"/>
        <v>1</v>
      </c>
      <c r="AG31" t="str">
        <f t="shared" si="21"/>
        <v>High</v>
      </c>
    </row>
    <row r="32" spans="1:34" x14ac:dyDescent="0.3">
      <c r="A32">
        <v>107866</v>
      </c>
      <c r="B32" t="s">
        <v>238</v>
      </c>
      <c r="C32" s="1" t="s">
        <v>580</v>
      </c>
      <c r="D32" t="s">
        <v>584</v>
      </c>
      <c r="E32" s="4">
        <v>7.4</v>
      </c>
      <c r="F32" s="3">
        <f t="shared" si="0"/>
        <v>0.93333333333333335</v>
      </c>
      <c r="G32">
        <v>88.480800000000002</v>
      </c>
      <c r="H32">
        <f t="shared" si="1"/>
        <v>0.83513989221809182</v>
      </c>
      <c r="I32">
        <v>222.00000000000003</v>
      </c>
      <c r="J32" s="3">
        <f t="shared" si="2"/>
        <v>0.686456400742115</v>
      </c>
      <c r="K32">
        <v>2</v>
      </c>
      <c r="L32" s="3">
        <f t="shared" si="3"/>
        <v>1</v>
      </c>
      <c r="M32">
        <v>36052</v>
      </c>
      <c r="N32">
        <f t="shared" si="4"/>
        <v>0.16944637644130908</v>
      </c>
      <c r="O32" s="15">
        <v>0.60198223299999998</v>
      </c>
      <c r="P32">
        <f t="shared" si="5"/>
        <v>0.61369347882795888</v>
      </c>
      <c r="Q32">
        <v>0.36130000000000001</v>
      </c>
      <c r="R32">
        <f t="shared" si="6"/>
        <v>0.80093105741520731</v>
      </c>
      <c r="S32">
        <f t="shared" si="12"/>
        <v>0.53382928076795089</v>
      </c>
      <c r="T32" s="14">
        <f t="shared" si="7"/>
        <v>0.94176575002491447</v>
      </c>
      <c r="U32" t="str">
        <f t="shared" si="13"/>
        <v>High</v>
      </c>
      <c r="V32">
        <f t="shared" si="14"/>
        <v>0.60448612245925193</v>
      </c>
      <c r="W32">
        <f t="shared" si="8"/>
        <v>0.85436243461531269</v>
      </c>
      <c r="X32" t="str">
        <f t="shared" si="15"/>
        <v>High</v>
      </c>
      <c r="Y32">
        <f t="shared" si="16"/>
        <v>0.46317243907664996</v>
      </c>
      <c r="Z32">
        <f t="shared" si="9"/>
        <v>0.94691002313279016</v>
      </c>
      <c r="AA32" t="str">
        <f t="shared" si="17"/>
        <v>High</v>
      </c>
      <c r="AB32">
        <f t="shared" si="18"/>
        <v>0.39528202433572035</v>
      </c>
      <c r="AC32">
        <f t="shared" si="10"/>
        <v>0.98549008641104452</v>
      </c>
      <c r="AD32" t="str">
        <f t="shared" si="19"/>
        <v>High</v>
      </c>
      <c r="AE32">
        <f t="shared" si="20"/>
        <v>0.12788614214853503</v>
      </c>
      <c r="AF32">
        <f t="shared" si="11"/>
        <v>0.65396991204967092</v>
      </c>
      <c r="AG32" t="str">
        <f t="shared" si="21"/>
        <v>Moderate</v>
      </c>
    </row>
    <row r="33" spans="1:33" x14ac:dyDescent="0.3">
      <c r="A33">
        <v>107876</v>
      </c>
      <c r="B33" t="s">
        <v>340</v>
      </c>
      <c r="C33" s="1" t="s">
        <v>580</v>
      </c>
      <c r="D33" t="s">
        <v>585</v>
      </c>
      <c r="E33" s="4">
        <v>7.4</v>
      </c>
      <c r="F33" s="3">
        <f t="shared" si="0"/>
        <v>0.93333333333333335</v>
      </c>
      <c r="G33">
        <v>63.909720000000007</v>
      </c>
      <c r="H33">
        <f t="shared" si="1"/>
        <v>0.60322190432826595</v>
      </c>
      <c r="I33">
        <v>264.3</v>
      </c>
      <c r="J33" s="3">
        <f t="shared" si="2"/>
        <v>0.81725417439703152</v>
      </c>
      <c r="K33">
        <v>0.2</v>
      </c>
      <c r="L33" s="3">
        <f t="shared" si="3"/>
        <v>0.1</v>
      </c>
      <c r="M33">
        <v>16333</v>
      </c>
      <c r="N33">
        <f t="shared" si="4"/>
        <v>7.6147487852076853E-2</v>
      </c>
      <c r="O33" s="15">
        <v>0.39504667799999998</v>
      </c>
      <c r="P33">
        <f t="shared" si="5"/>
        <v>0.40273210209718679</v>
      </c>
      <c r="Q33">
        <v>0.37790000000000001</v>
      </c>
      <c r="R33">
        <f t="shared" si="6"/>
        <v>0.83772999334958997</v>
      </c>
      <c r="S33">
        <f t="shared" si="12"/>
        <v>0.34049303641172252</v>
      </c>
      <c r="T33" s="14">
        <f t="shared" si="7"/>
        <v>0.60068769430040947</v>
      </c>
      <c r="U33" t="str">
        <f t="shared" si="13"/>
        <v>Moderate</v>
      </c>
      <c r="V33">
        <f t="shared" si="14"/>
        <v>0.45989511517647591</v>
      </c>
      <c r="W33">
        <f t="shared" si="8"/>
        <v>0.65000187046700963</v>
      </c>
      <c r="X33" t="str">
        <f t="shared" si="15"/>
        <v>Moderate</v>
      </c>
      <c r="Y33">
        <f t="shared" si="16"/>
        <v>0.22109095764696921</v>
      </c>
      <c r="Z33">
        <f t="shared" si="9"/>
        <v>0.45199849161425742</v>
      </c>
      <c r="AA33" t="str">
        <f t="shared" si="17"/>
        <v>Moderate</v>
      </c>
      <c r="AB33">
        <f t="shared" si="18"/>
        <v>0.24192172402648054</v>
      </c>
      <c r="AC33">
        <f t="shared" si="10"/>
        <v>0.6031426830405977</v>
      </c>
      <c r="AD33" t="str">
        <f t="shared" si="19"/>
        <v>Moderate</v>
      </c>
      <c r="AE33">
        <f t="shared" si="20"/>
        <v>4.1803275487494906E-2</v>
      </c>
      <c r="AF33">
        <f t="shared" si="11"/>
        <v>0.21376893488735499</v>
      </c>
      <c r="AG33" t="str">
        <f t="shared" si="21"/>
        <v>Low</v>
      </c>
    </row>
    <row r="34" spans="1:33" x14ac:dyDescent="0.3">
      <c r="A34">
        <v>107895</v>
      </c>
      <c r="B34" t="s">
        <v>412</v>
      </c>
      <c r="C34" s="1" t="s">
        <v>580</v>
      </c>
      <c r="D34" t="s">
        <v>586</v>
      </c>
      <c r="E34" s="4">
        <v>7.4</v>
      </c>
      <c r="F34" s="3">
        <f t="shared" ref="F34:F65" si="23">(E34-$AJ$5)/$AK$5</f>
        <v>0.93333333333333335</v>
      </c>
      <c r="G34">
        <v>64.643760000000015</v>
      </c>
      <c r="H34">
        <f t="shared" ref="H34:H65" si="24">(G34-$AJ$6)/$AK$6</f>
        <v>0.6101502558631049</v>
      </c>
      <c r="I34">
        <v>260.90000000000003</v>
      </c>
      <c r="J34" s="3">
        <f t="shared" ref="J34:J65" si="25">(I34-$AJ$7)/$AK$7</f>
        <v>0.80674087816944962</v>
      </c>
      <c r="K34">
        <v>0.1</v>
      </c>
      <c r="L34" s="3">
        <f t="shared" ref="L34:L65" si="26">(K34-$AJ$8)/$AK$8</f>
        <v>0.05</v>
      </c>
      <c r="M34">
        <v>53541</v>
      </c>
      <c r="N34">
        <f t="shared" ref="N34:N65" si="27">(M34-$AJ$9)/$AK$9</f>
        <v>0.25219419643913266</v>
      </c>
      <c r="O34" s="15">
        <v>0.40298110700000001</v>
      </c>
      <c r="P34">
        <f t="shared" ref="P34:P65" si="28">(O34-$AJ$11)/$AK$11</f>
        <v>0.41082089121519294</v>
      </c>
      <c r="Q34">
        <v>0.39789999999999998</v>
      </c>
      <c r="R34">
        <f t="shared" ref="R34:R65" si="29">(Q34-$AJ$12)/$AK$12</f>
        <v>0.88206606074041227</v>
      </c>
      <c r="S34">
        <f t="shared" si="12"/>
        <v>0.34798441688848331</v>
      </c>
      <c r="T34" s="14">
        <f t="shared" ref="T34:T65" si="30">(S34-$AJ$10)/$AK$10</f>
        <v>0.61390376506983102</v>
      </c>
      <c r="U34" t="str">
        <f t="shared" si="13"/>
        <v>Moderate</v>
      </c>
      <c r="V34">
        <f t="shared" si="14"/>
        <v>0.47482147350871196</v>
      </c>
      <c r="W34">
        <f t="shared" ref="W34:W65" si="31">(V34-$AJ$13)/$AK$13</f>
        <v>0.67109833467166036</v>
      </c>
      <c r="X34" t="str">
        <f t="shared" si="15"/>
        <v>Moderate</v>
      </c>
      <c r="Y34">
        <f t="shared" si="16"/>
        <v>0.22114736026825468</v>
      </c>
      <c r="Z34">
        <f t="shared" ref="Z34:Z65" si="32">(Y34-$AJ$14)/$AK$14</f>
        <v>0.45211380116836791</v>
      </c>
      <c r="AA34" t="str">
        <f t="shared" si="17"/>
        <v>Moderate</v>
      </c>
      <c r="AB34">
        <f t="shared" si="18"/>
        <v>0.28004690305946545</v>
      </c>
      <c r="AC34">
        <f t="shared" ref="AC34:AC65" si="33">(AB34-$AJ$15)/$AK$15</f>
        <v>0.69819376977491943</v>
      </c>
      <c r="AD34" t="str">
        <f t="shared" si="19"/>
        <v>Moderate</v>
      </c>
      <c r="AE34">
        <f t="shared" si="20"/>
        <v>0.13575765500268527</v>
      </c>
      <c r="AF34">
        <f t="shared" ref="AF34:AF65" si="34">(AE34-$AJ$16)/$AK$16</f>
        <v>0.69422237789501318</v>
      </c>
      <c r="AG34" t="str">
        <f t="shared" si="21"/>
        <v>Moderate</v>
      </c>
    </row>
    <row r="35" spans="1:33" x14ac:dyDescent="0.3">
      <c r="A35">
        <v>107914</v>
      </c>
      <c r="B35" t="s">
        <v>66</v>
      </c>
      <c r="C35" s="1" t="s">
        <v>588</v>
      </c>
      <c r="D35" t="s">
        <v>587</v>
      </c>
      <c r="E35" s="4">
        <v>7.1</v>
      </c>
      <c r="F35" s="3">
        <f t="shared" si="23"/>
        <v>0.86666666666666659</v>
      </c>
      <c r="G35">
        <v>66.081600000000009</v>
      </c>
      <c r="H35">
        <f t="shared" si="24"/>
        <v>0.62372153395537866</v>
      </c>
      <c r="I35">
        <v>244.20000000000002</v>
      </c>
      <c r="J35" s="3">
        <f t="shared" si="25"/>
        <v>0.75510204081632648</v>
      </c>
      <c r="K35">
        <v>0</v>
      </c>
      <c r="L35" s="3">
        <f t="shared" si="26"/>
        <v>0</v>
      </c>
      <c r="M35">
        <v>20310</v>
      </c>
      <c r="N35">
        <f t="shared" si="27"/>
        <v>9.4964348743571181E-2</v>
      </c>
      <c r="O35" s="15">
        <v>0.43393753899999998</v>
      </c>
      <c r="P35">
        <f t="shared" si="28"/>
        <v>0.44237956422038299</v>
      </c>
      <c r="Q35">
        <v>0.39290000000000003</v>
      </c>
      <c r="R35">
        <f t="shared" si="29"/>
        <v>0.87098204389270673</v>
      </c>
      <c r="S35">
        <f t="shared" si="12"/>
        <v>0.31388828422751036</v>
      </c>
      <c r="T35" s="14">
        <f t="shared" si="30"/>
        <v>0.55375238127496529</v>
      </c>
      <c r="U35" t="str">
        <f t="shared" si="13"/>
        <v>Moderate</v>
      </c>
      <c r="V35">
        <f t="shared" si="14"/>
        <v>0.4163225994449975</v>
      </c>
      <c r="W35">
        <f t="shared" si="31"/>
        <v>0.58841779228964941</v>
      </c>
      <c r="X35" t="str">
        <f t="shared" si="15"/>
        <v>Moderate</v>
      </c>
      <c r="Y35">
        <f t="shared" si="16"/>
        <v>0.21145396901002317</v>
      </c>
      <c r="Z35">
        <f t="shared" si="32"/>
        <v>0.4322966260383766</v>
      </c>
      <c r="AA35" t="str">
        <f t="shared" si="17"/>
        <v>Moderate</v>
      </c>
      <c r="AB35">
        <f t="shared" si="18"/>
        <v>0.22503637588976066</v>
      </c>
      <c r="AC35">
        <f t="shared" si="33"/>
        <v>0.56104528885147131</v>
      </c>
      <c r="AD35" t="str">
        <f t="shared" si="19"/>
        <v>Moderate</v>
      </c>
      <c r="AE35">
        <f t="shared" si="20"/>
        <v>4.5392215374298939E-2</v>
      </c>
      <c r="AF35">
        <f t="shared" si="34"/>
        <v>0.23212165600860649</v>
      </c>
      <c r="AG35" t="str">
        <f t="shared" si="21"/>
        <v>Low</v>
      </c>
    </row>
    <row r="36" spans="1:33" x14ac:dyDescent="0.3">
      <c r="A36">
        <v>107947</v>
      </c>
      <c r="B36" t="s">
        <v>265</v>
      </c>
      <c r="C36" s="1" t="s">
        <v>588</v>
      </c>
      <c r="D36" t="s">
        <v>589</v>
      </c>
      <c r="E36" s="4">
        <v>7.2</v>
      </c>
      <c r="F36" s="3">
        <f t="shared" si="23"/>
        <v>0.88888888888888884</v>
      </c>
      <c r="G36">
        <v>61.832879999999996</v>
      </c>
      <c r="H36">
        <f t="shared" si="24"/>
        <v>0.58361932463013677</v>
      </c>
      <c r="I36">
        <v>247.5</v>
      </c>
      <c r="J36" s="3">
        <f t="shared" si="25"/>
        <v>0.76530612244897955</v>
      </c>
      <c r="K36">
        <v>0</v>
      </c>
      <c r="L36" s="3">
        <f t="shared" si="26"/>
        <v>0</v>
      </c>
      <c r="M36">
        <v>9387</v>
      </c>
      <c r="N36">
        <f t="shared" si="27"/>
        <v>4.3283038329240651E-2</v>
      </c>
      <c r="O36" s="15">
        <v>0.55184595400000003</v>
      </c>
      <c r="P36">
        <f t="shared" si="28"/>
        <v>0.5625818250476402</v>
      </c>
      <c r="Q36">
        <v>0.40600000000000003</v>
      </c>
      <c r="R36">
        <f t="shared" si="29"/>
        <v>0.9000221680336955</v>
      </c>
      <c r="S36">
        <f t="shared" si="12"/>
        <v>0.35074555471412294</v>
      </c>
      <c r="T36" s="14">
        <f t="shared" si="30"/>
        <v>0.61877488235201694</v>
      </c>
      <c r="U36" t="str">
        <f t="shared" si="13"/>
        <v>Moderate</v>
      </c>
      <c r="V36">
        <f t="shared" si="14"/>
        <v>0.43166677525189989</v>
      </c>
      <c r="W36">
        <f t="shared" si="31"/>
        <v>0.6101047870980939</v>
      </c>
      <c r="X36" t="str">
        <f t="shared" si="15"/>
        <v>Moderate</v>
      </c>
      <c r="Y36">
        <f t="shared" si="16"/>
        <v>0.26982433417634605</v>
      </c>
      <c r="Z36">
        <f t="shared" si="32"/>
        <v>0.55162903696528276</v>
      </c>
      <c r="AA36" t="str">
        <f t="shared" si="17"/>
        <v>Moderate</v>
      </c>
      <c r="AB36">
        <f t="shared" si="18"/>
        <v>0.2392964341298153</v>
      </c>
      <c r="AC36">
        <f t="shared" si="33"/>
        <v>0.59659748996872319</v>
      </c>
      <c r="AD36" t="str">
        <f t="shared" si="19"/>
        <v>Moderate</v>
      </c>
      <c r="AE36">
        <f t="shared" si="20"/>
        <v>2.0759321539275906E-2</v>
      </c>
      <c r="AF36">
        <f t="shared" si="34"/>
        <v>0.10615670668588247</v>
      </c>
      <c r="AG36" t="str">
        <f t="shared" si="21"/>
        <v>No Impact</v>
      </c>
    </row>
    <row r="37" spans="1:33" x14ac:dyDescent="0.3">
      <c r="A37">
        <v>107958</v>
      </c>
      <c r="B37" t="s">
        <v>327</v>
      </c>
      <c r="C37" s="1" t="s">
        <v>588</v>
      </c>
      <c r="D37" t="s">
        <v>590</v>
      </c>
      <c r="E37" s="4">
        <v>7.1</v>
      </c>
      <c r="F37" s="3">
        <f t="shared" si="23"/>
        <v>0.86666666666666659</v>
      </c>
      <c r="G37">
        <v>66.081600000000009</v>
      </c>
      <c r="H37">
        <f t="shared" si="24"/>
        <v>0.62372153395537866</v>
      </c>
      <c r="I37">
        <v>223.6</v>
      </c>
      <c r="J37" s="3">
        <f t="shared" si="25"/>
        <v>0.69140383426097707</v>
      </c>
      <c r="K37">
        <v>0</v>
      </c>
      <c r="L37" s="3">
        <f t="shared" si="26"/>
        <v>0</v>
      </c>
      <c r="M37">
        <v>34224</v>
      </c>
      <c r="N37">
        <f t="shared" si="27"/>
        <v>0.16079733904888976</v>
      </c>
      <c r="O37" s="15">
        <v>0.66688278000000001</v>
      </c>
      <c r="P37">
        <f t="shared" si="28"/>
        <v>0.67985663163028998</v>
      </c>
      <c r="Q37">
        <v>0.3997</v>
      </c>
      <c r="R37">
        <f t="shared" si="29"/>
        <v>0.88605630680558634</v>
      </c>
      <c r="S37">
        <f t="shared" si="12"/>
        <v>0.35695778382424109</v>
      </c>
      <c r="T37" s="14">
        <f t="shared" si="30"/>
        <v>0.62973431230085897</v>
      </c>
      <c r="U37" t="str">
        <f t="shared" si="13"/>
        <v>Moderate</v>
      </c>
      <c r="V37">
        <f t="shared" si="14"/>
        <v>0.40396204393934859</v>
      </c>
      <c r="W37">
        <f t="shared" si="31"/>
        <v>0.57094775633242889</v>
      </c>
      <c r="X37" t="str">
        <f t="shared" si="15"/>
        <v>Moderate</v>
      </c>
      <c r="Y37">
        <f t="shared" si="16"/>
        <v>0.30995352370913365</v>
      </c>
      <c r="Z37">
        <f t="shared" si="32"/>
        <v>0.63366917705769366</v>
      </c>
      <c r="AA37" t="str">
        <f t="shared" si="17"/>
        <v>Moderate</v>
      </c>
      <c r="AB37">
        <f t="shared" si="18"/>
        <v>0.26003096987146435</v>
      </c>
      <c r="AC37">
        <f t="shared" si="33"/>
        <v>0.64829141522138256</v>
      </c>
      <c r="AD37" t="str">
        <f t="shared" si="19"/>
        <v>Moderate</v>
      </c>
      <c r="AE37">
        <f t="shared" si="20"/>
        <v>7.3309135371292203E-2</v>
      </c>
      <c r="AF37">
        <f t="shared" si="34"/>
        <v>0.37488009260235999</v>
      </c>
      <c r="AG37" t="str">
        <f t="shared" si="21"/>
        <v>Moderate</v>
      </c>
    </row>
    <row r="38" spans="1:33" x14ac:dyDescent="0.3">
      <c r="A38">
        <v>107976</v>
      </c>
      <c r="B38" t="s">
        <v>383</v>
      </c>
      <c r="C38" s="1" t="s">
        <v>588</v>
      </c>
      <c r="D38" t="s">
        <v>591</v>
      </c>
      <c r="E38" s="4">
        <v>7</v>
      </c>
      <c r="F38" s="3">
        <f t="shared" si="23"/>
        <v>0.84444444444444444</v>
      </c>
      <c r="G38">
        <v>67.859279999999998</v>
      </c>
      <c r="H38">
        <f t="shared" si="24"/>
        <v>0.64050044512704807</v>
      </c>
      <c r="I38">
        <v>284.50000000000006</v>
      </c>
      <c r="J38" s="3">
        <f t="shared" si="25"/>
        <v>0.8797155225726655</v>
      </c>
      <c r="K38">
        <v>0</v>
      </c>
      <c r="L38" s="3">
        <f t="shared" si="26"/>
        <v>0</v>
      </c>
      <c r="M38">
        <v>7339</v>
      </c>
      <c r="N38">
        <f t="shared" si="27"/>
        <v>3.3593088340359491E-2</v>
      </c>
      <c r="O38" s="15">
        <v>0.75722040400000001</v>
      </c>
      <c r="P38">
        <f t="shared" si="28"/>
        <v>0.77195172630663411</v>
      </c>
      <c r="Q38">
        <v>0.34379999999999999</v>
      </c>
      <c r="R38">
        <f t="shared" si="29"/>
        <v>0.76213699844823768</v>
      </c>
      <c r="S38">
        <f t="shared" si="12"/>
        <v>0.39387357626283098</v>
      </c>
      <c r="T38" s="14">
        <f t="shared" si="30"/>
        <v>0.69486005606613033</v>
      </c>
      <c r="U38" t="str">
        <f t="shared" si="13"/>
        <v>Moderate</v>
      </c>
      <c r="V38">
        <f t="shared" si="14"/>
        <v>0.39135366858131754</v>
      </c>
      <c r="W38">
        <f t="shared" si="31"/>
        <v>0.55312745927812024</v>
      </c>
      <c r="X38" t="str">
        <f t="shared" si="15"/>
        <v>Moderate</v>
      </c>
      <c r="Y38">
        <f t="shared" si="16"/>
        <v>0.39639348394434454</v>
      </c>
      <c r="Z38">
        <f t="shared" si="32"/>
        <v>0.81038708563855288</v>
      </c>
      <c r="AA38" t="str">
        <f t="shared" si="17"/>
        <v>High</v>
      </c>
      <c r="AB38">
        <f t="shared" si="18"/>
        <v>0.26192929021504457</v>
      </c>
      <c r="AC38">
        <f t="shared" si="33"/>
        <v>0.65302417756385078</v>
      </c>
      <c r="AD38" t="str">
        <f t="shared" si="19"/>
        <v>Moderate</v>
      </c>
      <c r="AE38">
        <f t="shared" si="20"/>
        <v>1.7249888652228793E-2</v>
      </c>
      <c r="AF38">
        <f t="shared" si="34"/>
        <v>8.8210559605921363E-2</v>
      </c>
      <c r="AG38" t="str">
        <f t="shared" si="21"/>
        <v>No Impact</v>
      </c>
    </row>
    <row r="39" spans="1:33" s="15" customFormat="1" x14ac:dyDescent="0.3">
      <c r="A39" s="15">
        <v>107980</v>
      </c>
      <c r="B39" s="15" t="s">
        <v>420</v>
      </c>
      <c r="C39" s="16" t="s">
        <v>588</v>
      </c>
      <c r="D39" s="15" t="s">
        <v>592</v>
      </c>
      <c r="E39" s="17">
        <v>7.1</v>
      </c>
      <c r="F39" s="18">
        <f t="shared" si="23"/>
        <v>0.86666666666666659</v>
      </c>
      <c r="G39" s="15">
        <v>64.297799999999995</v>
      </c>
      <c r="H39" s="15">
        <f t="shared" si="24"/>
        <v>0.60688485820494864</v>
      </c>
      <c r="I39" s="15">
        <v>270.60000000000002</v>
      </c>
      <c r="J39" s="18">
        <f t="shared" si="25"/>
        <v>0.83673469387755095</v>
      </c>
      <c r="K39" s="15">
        <v>0</v>
      </c>
      <c r="L39" s="18">
        <f t="shared" si="26"/>
        <v>0</v>
      </c>
      <c r="M39" s="15">
        <v>16497</v>
      </c>
      <c r="N39" s="15">
        <f t="shared" si="27"/>
        <v>7.692344087853023E-2</v>
      </c>
      <c r="O39" s="15">
        <v>0.78824680999999996</v>
      </c>
      <c r="P39" s="15">
        <f t="shared" si="28"/>
        <v>0.8035817346189702</v>
      </c>
      <c r="Q39" s="15">
        <v>0.4007</v>
      </c>
      <c r="R39" s="15">
        <f t="shared" si="29"/>
        <v>0.88827311017512744</v>
      </c>
      <c r="S39">
        <f t="shared" si="12"/>
        <v>0.42334842042657872</v>
      </c>
      <c r="T39" s="19">
        <f t="shared" si="30"/>
        <v>0.74685870005359933</v>
      </c>
      <c r="U39" t="str">
        <f t="shared" si="13"/>
        <v>High</v>
      </c>
      <c r="V39">
        <f t="shared" si="14"/>
        <v>0.44454052220515466</v>
      </c>
      <c r="W39" s="15">
        <f t="shared" si="31"/>
        <v>0.62830015235289449</v>
      </c>
      <c r="X39" t="str">
        <f t="shared" si="15"/>
        <v>Moderate</v>
      </c>
      <c r="Y39">
        <f t="shared" si="16"/>
        <v>0.40215631864800278</v>
      </c>
      <c r="Z39" s="15">
        <f t="shared" si="32"/>
        <v>0.8221686284985511</v>
      </c>
      <c r="AA39" t="str">
        <f t="shared" si="17"/>
        <v>High</v>
      </c>
      <c r="AB39">
        <f t="shared" si="18"/>
        <v>0.28970992460244427</v>
      </c>
      <c r="AC39" s="15">
        <f t="shared" si="33"/>
        <v>0.72228495366162726</v>
      </c>
      <c r="AD39" t="str">
        <f t="shared" si="19"/>
        <v>High</v>
      </c>
      <c r="AE39">
        <f t="shared" si="20"/>
        <v>3.8496703532112264E-2</v>
      </c>
      <c r="AF39" s="15">
        <f t="shared" si="34"/>
        <v>0.19686015544872004</v>
      </c>
      <c r="AG39" t="str">
        <f t="shared" si="21"/>
        <v>Low</v>
      </c>
    </row>
    <row r="40" spans="1:33" x14ac:dyDescent="0.3">
      <c r="A40">
        <v>107987</v>
      </c>
      <c r="B40" t="s">
        <v>384</v>
      </c>
      <c r="C40" s="1" t="s">
        <v>588</v>
      </c>
      <c r="D40" t="s">
        <v>1133</v>
      </c>
      <c r="E40" s="4">
        <v>7.1</v>
      </c>
      <c r="F40" s="3">
        <f t="shared" si="23"/>
        <v>0.86666666666666659</v>
      </c>
      <c r="G40">
        <v>66.168719999999993</v>
      </c>
      <c r="H40">
        <f t="shared" si="24"/>
        <v>0.62454382972361333</v>
      </c>
      <c r="I40">
        <v>268.7</v>
      </c>
      <c r="J40" s="3">
        <f t="shared" si="25"/>
        <v>0.83085961657390217</v>
      </c>
      <c r="K40">
        <v>0</v>
      </c>
      <c r="L40" s="3">
        <f t="shared" si="26"/>
        <v>0</v>
      </c>
      <c r="M40">
        <v>14296</v>
      </c>
      <c r="N40">
        <f t="shared" si="27"/>
        <v>6.650958349301879E-2</v>
      </c>
      <c r="O40" s="15">
        <v>0.80100053699999996</v>
      </c>
      <c r="P40">
        <f t="shared" si="28"/>
        <v>0.81658357862962572</v>
      </c>
      <c r="Q40">
        <v>0.39429999999999998</v>
      </c>
      <c r="R40">
        <f t="shared" si="29"/>
        <v>0.87408556861006426</v>
      </c>
      <c r="S40">
        <f t="shared" si="12"/>
        <v>0.42650498859653124</v>
      </c>
      <c r="T40" s="14">
        <f t="shared" si="30"/>
        <v>0.75242742379577332</v>
      </c>
      <c r="U40" t="str">
        <f t="shared" si="13"/>
        <v>High</v>
      </c>
      <c r="V40">
        <f t="shared" si="14"/>
        <v>0.44101101162352385</v>
      </c>
      <c r="W40">
        <f t="shared" si="31"/>
        <v>0.62331164866110644</v>
      </c>
      <c r="X40" t="str">
        <f t="shared" si="15"/>
        <v>Moderate</v>
      </c>
      <c r="Y40">
        <f t="shared" si="16"/>
        <v>0.41199896556953874</v>
      </c>
      <c r="Z40">
        <f t="shared" si="32"/>
        <v>0.84229094199962962</v>
      </c>
      <c r="AA40" t="str">
        <f t="shared" si="17"/>
        <v>High</v>
      </c>
      <c r="AB40">
        <f t="shared" si="18"/>
        <v>0.28969840135177122</v>
      </c>
      <c r="AC40">
        <f t="shared" si="33"/>
        <v>0.72225622468180439</v>
      </c>
      <c r="AD40" t="str">
        <f t="shared" si="19"/>
        <v>High</v>
      </c>
      <c r="AE40">
        <f t="shared" si="20"/>
        <v>3.3556736036217991E-2</v>
      </c>
      <c r="AF40">
        <f t="shared" si="34"/>
        <v>0.17159869979337625</v>
      </c>
      <c r="AG40" t="str">
        <f t="shared" si="21"/>
        <v>Low</v>
      </c>
    </row>
    <row r="41" spans="1:33" x14ac:dyDescent="0.3">
      <c r="A41">
        <v>107990</v>
      </c>
      <c r="B41" t="s">
        <v>540</v>
      </c>
      <c r="C41" s="1" t="s">
        <v>588</v>
      </c>
      <c r="D41" t="s">
        <v>593</v>
      </c>
      <c r="E41" s="4">
        <v>7.1</v>
      </c>
      <c r="F41" s="3">
        <f t="shared" si="23"/>
        <v>0.86666666666666659</v>
      </c>
      <c r="G41">
        <v>65.643480000000011</v>
      </c>
      <c r="H41">
        <f t="shared" si="24"/>
        <v>0.61958626969942043</v>
      </c>
      <c r="I41">
        <v>193.5</v>
      </c>
      <c r="J41" s="3">
        <f t="shared" si="25"/>
        <v>0.59833024118738398</v>
      </c>
      <c r="K41">
        <v>0</v>
      </c>
      <c r="L41" s="3">
        <f t="shared" si="26"/>
        <v>0</v>
      </c>
      <c r="M41">
        <v>6600</v>
      </c>
      <c r="N41">
        <f t="shared" si="27"/>
        <v>3.0096568300426303E-2</v>
      </c>
      <c r="O41" s="15">
        <v>0.73399232000000003</v>
      </c>
      <c r="P41">
        <f t="shared" si="28"/>
        <v>0.74827175222263487</v>
      </c>
      <c r="Q41">
        <v>0.40079999999999999</v>
      </c>
      <c r="R41">
        <f t="shared" si="29"/>
        <v>0.88849479051208158</v>
      </c>
      <c r="S41">
        <f t="shared" si="12"/>
        <v>0.34553046612304544</v>
      </c>
      <c r="T41" s="14">
        <f t="shared" si="30"/>
        <v>0.60957457806867554</v>
      </c>
      <c r="U41" t="str">
        <f t="shared" si="13"/>
        <v>Moderate</v>
      </c>
      <c r="V41">
        <f t="shared" si="14"/>
        <v>0.37513232473654656</v>
      </c>
      <c r="W41">
        <f t="shared" si="31"/>
        <v>0.53020070164873412</v>
      </c>
      <c r="X41" t="str">
        <f t="shared" si="15"/>
        <v>Moderate</v>
      </c>
      <c r="Y41">
        <f t="shared" si="16"/>
        <v>0.31592860750954421</v>
      </c>
      <c r="Z41">
        <f t="shared" si="32"/>
        <v>0.64588464210338226</v>
      </c>
      <c r="AA41" t="str">
        <f t="shared" si="17"/>
        <v>Moderate</v>
      </c>
      <c r="AB41">
        <f t="shared" si="18"/>
        <v>0.23052238228175465</v>
      </c>
      <c r="AC41">
        <f t="shared" si="33"/>
        <v>0.57472262447629074</v>
      </c>
      <c r="AD41" t="str">
        <f t="shared" si="19"/>
        <v>Moderate</v>
      </c>
      <c r="AE41">
        <f t="shared" si="20"/>
        <v>1.2707103917428821E-2</v>
      </c>
      <c r="AF41">
        <f t="shared" si="34"/>
        <v>6.498017292315475E-2</v>
      </c>
      <c r="AG41" t="str">
        <f t="shared" si="21"/>
        <v>No Impact</v>
      </c>
    </row>
    <row r="42" spans="1:33" x14ac:dyDescent="0.3">
      <c r="A42">
        <v>200304</v>
      </c>
      <c r="B42" t="s">
        <v>10</v>
      </c>
      <c r="C42" s="1" t="s">
        <v>595</v>
      </c>
      <c r="D42" t="s">
        <v>594</v>
      </c>
      <c r="E42" s="4">
        <v>6</v>
      </c>
      <c r="F42" s="3">
        <f t="shared" si="23"/>
        <v>0.62222222222222223</v>
      </c>
      <c r="G42">
        <v>70.666560000000004</v>
      </c>
      <c r="H42">
        <f t="shared" si="24"/>
        <v>0.66699739719603934</v>
      </c>
      <c r="I42">
        <v>26.799999999999997</v>
      </c>
      <c r="J42" s="3">
        <f t="shared" si="25"/>
        <v>8.286951144094E-2</v>
      </c>
      <c r="K42">
        <v>0</v>
      </c>
      <c r="L42" s="3">
        <f t="shared" si="26"/>
        <v>0</v>
      </c>
      <c r="M42">
        <v>7538</v>
      </c>
      <c r="N42">
        <f t="shared" si="27"/>
        <v>3.4534641098068163E-2</v>
      </c>
      <c r="O42" s="15">
        <v>0.72628179500000001</v>
      </c>
      <c r="P42">
        <f t="shared" si="28"/>
        <v>0.74041122303847873</v>
      </c>
      <c r="Q42">
        <v>0.45079999999999998</v>
      </c>
      <c r="R42">
        <f t="shared" si="29"/>
        <v>0.9993349589891376</v>
      </c>
      <c r="S42">
        <f t="shared" si="12"/>
        <v>0.16234749580996005</v>
      </c>
      <c r="T42" s="14">
        <f t="shared" si="30"/>
        <v>0.28640862662345146</v>
      </c>
      <c r="U42" t="str">
        <f t="shared" si="13"/>
        <v>Low</v>
      </c>
      <c r="V42">
        <f t="shared" si="14"/>
        <v>0.18650942274596732</v>
      </c>
      <c r="W42">
        <f t="shared" si="31"/>
        <v>0.26360678694767337</v>
      </c>
      <c r="X42" t="str">
        <f t="shared" si="15"/>
        <v>Low</v>
      </c>
      <c r="Y42">
        <f t="shared" si="16"/>
        <v>0.13818556887395286</v>
      </c>
      <c r="Z42">
        <f t="shared" si="32"/>
        <v>0.28250666313372402</v>
      </c>
      <c r="AA42" t="str">
        <f t="shared" si="17"/>
        <v>Low</v>
      </c>
      <c r="AB42">
        <f t="shared" si="18"/>
        <v>0.1089898314561521</v>
      </c>
      <c r="AC42">
        <f t="shared" si="33"/>
        <v>0.27172598754054289</v>
      </c>
      <c r="AD42" t="str">
        <f t="shared" si="19"/>
        <v>Low</v>
      </c>
      <c r="AE42">
        <f t="shared" si="20"/>
        <v>6.4453223796505478E-3</v>
      </c>
      <c r="AF42">
        <f t="shared" si="34"/>
        <v>3.295937182041369E-2</v>
      </c>
      <c r="AG42" t="str">
        <f t="shared" si="21"/>
        <v>No Impact</v>
      </c>
    </row>
    <row r="43" spans="1:33" x14ac:dyDescent="0.3">
      <c r="A43">
        <v>200314</v>
      </c>
      <c r="B43" t="s">
        <v>42</v>
      </c>
      <c r="C43" s="1" t="s">
        <v>595</v>
      </c>
      <c r="D43" t="s">
        <v>596</v>
      </c>
      <c r="E43" s="4">
        <v>7.6</v>
      </c>
      <c r="F43" s="3">
        <f t="shared" si="23"/>
        <v>0.97777777777777763</v>
      </c>
      <c r="G43">
        <v>60.630839999999999</v>
      </c>
      <c r="H43">
        <f t="shared" si="24"/>
        <v>0.57227368177833349</v>
      </c>
      <c r="I43">
        <v>30.299999999999994</v>
      </c>
      <c r="J43" s="3">
        <f t="shared" si="25"/>
        <v>9.3692022263450803E-2</v>
      </c>
      <c r="K43">
        <v>0</v>
      </c>
      <c r="L43" s="3">
        <f t="shared" si="26"/>
        <v>0</v>
      </c>
      <c r="M43">
        <v>10534</v>
      </c>
      <c r="N43">
        <f t="shared" si="27"/>
        <v>4.8709978093521268E-2</v>
      </c>
      <c r="O43" s="15">
        <v>0.83759044800000004</v>
      </c>
      <c r="P43">
        <f t="shared" si="28"/>
        <v>0.85388532698802855</v>
      </c>
      <c r="Q43">
        <v>0.4446</v>
      </c>
      <c r="R43">
        <f t="shared" si="29"/>
        <v>0.98559077809798268</v>
      </c>
      <c r="S43">
        <f t="shared" si="12"/>
        <v>0.23956103099214385</v>
      </c>
      <c r="T43" s="14">
        <f t="shared" si="30"/>
        <v>0.42262645035975127</v>
      </c>
      <c r="U43" t="str">
        <f t="shared" si="13"/>
        <v>Moderate</v>
      </c>
      <c r="V43">
        <f t="shared" si="14"/>
        <v>0.25671346562717307</v>
      </c>
      <c r="W43">
        <f t="shared" si="31"/>
        <v>0.36283106152954014</v>
      </c>
      <c r="X43" t="str">
        <f t="shared" si="15"/>
        <v>Moderate</v>
      </c>
      <c r="Y43">
        <f t="shared" si="16"/>
        <v>0.22240859635711457</v>
      </c>
      <c r="Z43">
        <f t="shared" si="32"/>
        <v>0.45469227301453186</v>
      </c>
      <c r="AA43" t="str">
        <f t="shared" si="17"/>
        <v>Moderate</v>
      </c>
      <c r="AB43">
        <f t="shared" si="18"/>
        <v>0.16101285447900621</v>
      </c>
      <c r="AC43">
        <f t="shared" si="33"/>
        <v>0.40142622761676056</v>
      </c>
      <c r="AD43" t="str">
        <f t="shared" si="19"/>
        <v>Moderate</v>
      </c>
      <c r="AE43">
        <f t="shared" si="20"/>
        <v>1.2687321721032162E-2</v>
      </c>
      <c r="AF43">
        <f t="shared" si="34"/>
        <v>6.4879012930208479E-2</v>
      </c>
      <c r="AG43" t="str">
        <f t="shared" si="21"/>
        <v>No Impact</v>
      </c>
    </row>
    <row r="44" spans="1:33" x14ac:dyDescent="0.3">
      <c r="A44">
        <v>200351</v>
      </c>
      <c r="B44" t="s">
        <v>304</v>
      </c>
      <c r="C44" s="1" t="s">
        <v>595</v>
      </c>
      <c r="D44" t="s">
        <v>597</v>
      </c>
      <c r="E44" s="4">
        <v>7.7</v>
      </c>
      <c r="F44" s="3">
        <f t="shared" si="23"/>
        <v>1</v>
      </c>
      <c r="G44">
        <v>60.630839999999999</v>
      </c>
      <c r="H44">
        <f t="shared" si="24"/>
        <v>0.57227368177833349</v>
      </c>
      <c r="I44">
        <v>27.400000000000002</v>
      </c>
      <c r="J44" s="3">
        <f t="shared" si="25"/>
        <v>8.4724799010513288E-2</v>
      </c>
      <c r="K44">
        <v>0</v>
      </c>
      <c r="L44" s="3">
        <f t="shared" si="26"/>
        <v>0</v>
      </c>
      <c r="M44">
        <v>14751</v>
      </c>
      <c r="N44">
        <f t="shared" si="27"/>
        <v>6.8662379999337594E-2</v>
      </c>
      <c r="O44" s="15">
        <v>0.20586184699999999</v>
      </c>
      <c r="P44">
        <f t="shared" si="28"/>
        <v>0.20986678030974212</v>
      </c>
      <c r="Q44">
        <v>0.4385</v>
      </c>
      <c r="R44">
        <f t="shared" si="29"/>
        <v>0.97206827754378189</v>
      </c>
      <c r="S44">
        <f t="shared" si="12"/>
        <v>0.15530590748016859</v>
      </c>
      <c r="T44" s="14">
        <f t="shared" si="30"/>
        <v>0.27398606579045853</v>
      </c>
      <c r="U44" t="str">
        <f t="shared" si="13"/>
        <v>Low</v>
      </c>
      <c r="V44">
        <f t="shared" si="14"/>
        <v>0.25545895262771834</v>
      </c>
      <c r="W44">
        <f t="shared" si="31"/>
        <v>0.3610579707328313</v>
      </c>
      <c r="X44" t="str">
        <f t="shared" si="15"/>
        <v>Moderate</v>
      </c>
      <c r="Y44">
        <f t="shared" si="16"/>
        <v>5.5152862332618902E-2</v>
      </c>
      <c r="Z44">
        <f t="shared" si="32"/>
        <v>0.11275454612828792</v>
      </c>
      <c r="AA44" t="str">
        <f t="shared" si="17"/>
        <v>No Impact</v>
      </c>
      <c r="AB44">
        <f t="shared" si="18"/>
        <v>0.11227204322805465</v>
      </c>
      <c r="AC44">
        <f t="shared" si="33"/>
        <v>0.27990897326610775</v>
      </c>
      <c r="AD44" t="str">
        <f t="shared" si="19"/>
        <v>Low</v>
      </c>
      <c r="AE44">
        <f t="shared" si="20"/>
        <v>1.8044431738764521E-2</v>
      </c>
      <c r="AF44">
        <f t="shared" si="34"/>
        <v>9.2273605559860139E-2</v>
      </c>
      <c r="AG44" t="str">
        <f t="shared" si="21"/>
        <v>No Impact</v>
      </c>
    </row>
    <row r="45" spans="1:33" x14ac:dyDescent="0.3">
      <c r="A45">
        <v>200373</v>
      </c>
      <c r="B45" t="s">
        <v>365</v>
      </c>
      <c r="C45" s="1" t="s">
        <v>595</v>
      </c>
      <c r="D45" t="s">
        <v>598</v>
      </c>
      <c r="E45" s="4">
        <v>7.7</v>
      </c>
      <c r="F45" s="3">
        <f t="shared" si="23"/>
        <v>1</v>
      </c>
      <c r="G45">
        <v>63.630360000000003</v>
      </c>
      <c r="H45">
        <f t="shared" si="24"/>
        <v>0.60058512120367791</v>
      </c>
      <c r="I45">
        <v>28.299999999999997</v>
      </c>
      <c r="J45" s="3">
        <f t="shared" si="25"/>
        <v>8.7507730364873207E-2</v>
      </c>
      <c r="K45">
        <v>0</v>
      </c>
      <c r="L45" s="3">
        <f t="shared" si="26"/>
        <v>0</v>
      </c>
      <c r="M45">
        <v>12144</v>
      </c>
      <c r="N45">
        <f t="shared" si="27"/>
        <v>5.6327565731264753E-2</v>
      </c>
      <c r="O45" s="15">
        <v>0.14528135</v>
      </c>
      <c r="P45">
        <f t="shared" si="28"/>
        <v>0.14810772179437776</v>
      </c>
      <c r="Q45">
        <v>0.44340000000000002</v>
      </c>
      <c r="R45">
        <f t="shared" si="29"/>
        <v>0.98293061405453341</v>
      </c>
      <c r="S45">
        <f t="shared" si="12"/>
        <v>0.15565187874952516</v>
      </c>
      <c r="T45" s="14">
        <f t="shared" si="30"/>
        <v>0.27459641802048967</v>
      </c>
      <c r="U45" t="str">
        <f t="shared" si="13"/>
        <v>Low</v>
      </c>
      <c r="V45">
        <f t="shared" si="14"/>
        <v>0.27053901164752436</v>
      </c>
      <c r="W45">
        <f t="shared" si="31"/>
        <v>0.38237167084870549</v>
      </c>
      <c r="X45" t="str">
        <f t="shared" si="15"/>
        <v>Moderate</v>
      </c>
      <c r="Y45">
        <f t="shared" si="16"/>
        <v>4.0764745851526014E-2</v>
      </c>
      <c r="Z45">
        <f t="shared" si="32"/>
        <v>8.3339471826567035E-2</v>
      </c>
      <c r="AA45" t="str">
        <f t="shared" si="17"/>
        <v>No Impact</v>
      </c>
      <c r="AB45">
        <f t="shared" si="18"/>
        <v>0.11234428117772303</v>
      </c>
      <c r="AC45">
        <f t="shared" si="33"/>
        <v>0.28008907197760491</v>
      </c>
      <c r="AD45" t="str">
        <f t="shared" si="19"/>
        <v>Low</v>
      </c>
      <c r="AE45">
        <f t="shared" si="20"/>
        <v>1.5503438130376385E-2</v>
      </c>
      <c r="AF45">
        <f t="shared" si="34"/>
        <v>7.9279755415672323E-2</v>
      </c>
      <c r="AG45" t="str">
        <f t="shared" si="21"/>
        <v>No Impact</v>
      </c>
    </row>
    <row r="46" spans="1:33" x14ac:dyDescent="0.3">
      <c r="A46">
        <v>200389</v>
      </c>
      <c r="B46" t="s">
        <v>445</v>
      </c>
      <c r="C46" s="1" t="s">
        <v>595</v>
      </c>
      <c r="D46" t="s">
        <v>599</v>
      </c>
      <c r="E46" s="4">
        <v>5.9</v>
      </c>
      <c r="F46" s="3">
        <f t="shared" si="23"/>
        <v>0.60000000000000009</v>
      </c>
      <c r="G46">
        <v>59.635800000000003</v>
      </c>
      <c r="H46">
        <f t="shared" si="24"/>
        <v>0.56288184085518755</v>
      </c>
      <c r="I46">
        <v>32.699999999999996</v>
      </c>
      <c r="J46" s="3">
        <f t="shared" si="25"/>
        <v>0.10111317254174394</v>
      </c>
      <c r="K46">
        <v>0</v>
      </c>
      <c r="L46" s="3">
        <f t="shared" si="26"/>
        <v>0</v>
      </c>
      <c r="M46">
        <v>5632</v>
      </c>
      <c r="N46">
        <f t="shared" si="27"/>
        <v>2.5516552875994188E-2</v>
      </c>
      <c r="O46" s="15">
        <v>0.168862399</v>
      </c>
      <c r="P46">
        <f t="shared" si="28"/>
        <v>0.17214752762569463</v>
      </c>
      <c r="Q46">
        <v>0.45090000000000002</v>
      </c>
      <c r="R46">
        <f t="shared" si="29"/>
        <v>0.99955663932609184</v>
      </c>
      <c r="S46">
        <f t="shared" si="12"/>
        <v>9.3360686883887045E-2</v>
      </c>
      <c r="T46" s="14">
        <f t="shared" si="30"/>
        <v>0.16470414882368456</v>
      </c>
      <c r="U46" t="str">
        <f t="shared" si="13"/>
        <v>Low</v>
      </c>
      <c r="V46">
        <f t="shared" si="14"/>
        <v>0.15928814978887687</v>
      </c>
      <c r="W46">
        <f t="shared" si="31"/>
        <v>0.22513306162486332</v>
      </c>
      <c r="X46" t="str">
        <f t="shared" si="15"/>
        <v>Low</v>
      </c>
      <c r="Y46">
        <f t="shared" si="16"/>
        <v>2.743322397889722E-2</v>
      </c>
      <c r="Z46">
        <f t="shared" si="32"/>
        <v>5.6084500200940725E-2</v>
      </c>
      <c r="AA46" t="str">
        <f t="shared" si="17"/>
        <v>No Impact</v>
      </c>
      <c r="AB46">
        <f t="shared" si="18"/>
        <v>6.5404020184750167E-2</v>
      </c>
      <c r="AC46">
        <f t="shared" si="33"/>
        <v>0.16306082628426408</v>
      </c>
      <c r="AD46" t="str">
        <f t="shared" si="19"/>
        <v>Low</v>
      </c>
      <c r="AE46">
        <f t="shared" si="20"/>
        <v>4.0662873284974263E-3</v>
      </c>
      <c r="AF46">
        <f t="shared" si="34"/>
        <v>2.0793727310169045E-2</v>
      </c>
      <c r="AG46" t="str">
        <f t="shared" si="21"/>
        <v>No Impact</v>
      </c>
    </row>
    <row r="47" spans="1:33" x14ac:dyDescent="0.3">
      <c r="A47">
        <v>200391</v>
      </c>
      <c r="B47" t="s">
        <v>449</v>
      </c>
      <c r="C47" s="1" t="s">
        <v>595</v>
      </c>
      <c r="D47" t="s">
        <v>600</v>
      </c>
      <c r="E47" s="4">
        <v>7.7</v>
      </c>
      <c r="F47" s="3">
        <f t="shared" si="23"/>
        <v>1</v>
      </c>
      <c r="G47">
        <v>70.666560000000004</v>
      </c>
      <c r="H47">
        <f t="shared" si="24"/>
        <v>0.66699739719603934</v>
      </c>
      <c r="I47">
        <v>27.5</v>
      </c>
      <c r="J47" s="3">
        <f t="shared" si="25"/>
        <v>8.5034013605442174E-2</v>
      </c>
      <c r="K47">
        <v>0</v>
      </c>
      <c r="L47" s="3">
        <f t="shared" si="26"/>
        <v>0</v>
      </c>
      <c r="M47">
        <v>2880</v>
      </c>
      <c r="N47">
        <f t="shared" si="27"/>
        <v>1.2495682578435131E-2</v>
      </c>
      <c r="O47" s="15">
        <v>0.29061267899999998</v>
      </c>
      <c r="P47">
        <f t="shared" si="28"/>
        <v>0.29626639490375606</v>
      </c>
      <c r="Q47">
        <v>0.45019999999999999</v>
      </c>
      <c r="R47">
        <f t="shared" si="29"/>
        <v>0.99800487696741291</v>
      </c>
      <c r="S47">
        <f t="shared" si="12"/>
        <v>0.1946665301090206</v>
      </c>
      <c r="T47" s="14">
        <f t="shared" si="30"/>
        <v>0.34342490630925288</v>
      </c>
      <c r="U47" t="str">
        <f t="shared" si="13"/>
        <v>Moderate</v>
      </c>
      <c r="V47">
        <f t="shared" si="14"/>
        <v>0.30021240624502499</v>
      </c>
      <c r="W47">
        <f t="shared" si="31"/>
        <v>0.42431115086270771</v>
      </c>
      <c r="X47" t="str">
        <f t="shared" si="15"/>
        <v>Moderate</v>
      </c>
      <c r="Y47">
        <f t="shared" si="16"/>
        <v>8.9120653973016217E-2</v>
      </c>
      <c r="Z47">
        <f t="shared" si="32"/>
        <v>0.18219832052924176</v>
      </c>
      <c r="AA47" t="str">
        <f t="shared" si="17"/>
        <v>Low</v>
      </c>
      <c r="AB47">
        <f t="shared" si="18"/>
        <v>0.13312613878943796</v>
      </c>
      <c r="AC47">
        <f t="shared" si="33"/>
        <v>0.33190097687757747</v>
      </c>
      <c r="AD47" t="str">
        <f t="shared" si="19"/>
        <v>Moderate</v>
      </c>
      <c r="AE47">
        <f t="shared" si="20"/>
        <v>3.7588583193552262E-3</v>
      </c>
      <c r="AF47">
        <f t="shared" si="34"/>
        <v>1.92216310791581E-2</v>
      </c>
      <c r="AG47" t="str">
        <f t="shared" si="21"/>
        <v>No Impact</v>
      </c>
    </row>
    <row r="48" spans="1:33" x14ac:dyDescent="0.3">
      <c r="A48">
        <v>200395</v>
      </c>
      <c r="B48" t="s">
        <v>526</v>
      </c>
      <c r="C48" s="1" t="s">
        <v>595</v>
      </c>
      <c r="D48" t="s">
        <v>601</v>
      </c>
      <c r="E48" s="4">
        <v>7.7</v>
      </c>
      <c r="F48" s="3">
        <f t="shared" si="23"/>
        <v>1</v>
      </c>
      <c r="G48">
        <v>70.666560000000004</v>
      </c>
      <c r="H48">
        <f t="shared" si="24"/>
        <v>0.66699739719603934</v>
      </c>
      <c r="I48">
        <v>31.299999999999994</v>
      </c>
      <c r="J48" s="3">
        <f t="shared" si="25"/>
        <v>9.6784168212739607E-2</v>
      </c>
      <c r="K48">
        <v>0</v>
      </c>
      <c r="L48" s="3">
        <f t="shared" si="26"/>
        <v>0</v>
      </c>
      <c r="M48">
        <v>2642</v>
      </c>
      <c r="N48">
        <f t="shared" si="27"/>
        <v>1.1369604405899136E-2</v>
      </c>
      <c r="O48" s="15">
        <v>9.5020465999999998E-2</v>
      </c>
      <c r="P48">
        <f t="shared" si="28"/>
        <v>9.6869038889713849E-2</v>
      </c>
      <c r="Q48">
        <v>0.4511</v>
      </c>
      <c r="R48">
        <f t="shared" si="29"/>
        <v>1</v>
      </c>
      <c r="S48">
        <f t="shared" si="12"/>
        <v>0.1675536703143217</v>
      </c>
      <c r="T48" s="14">
        <f t="shared" si="30"/>
        <v>0.29559320493996388</v>
      </c>
      <c r="U48" t="str">
        <f t="shared" si="13"/>
        <v>Low</v>
      </c>
      <c r="V48">
        <f t="shared" si="14"/>
        <v>0.3055126261635116</v>
      </c>
      <c r="W48">
        <f t="shared" si="31"/>
        <v>0.4318023216692965</v>
      </c>
      <c r="X48" t="str">
        <f t="shared" si="15"/>
        <v>Moderate</v>
      </c>
      <c r="Y48">
        <f t="shared" si="16"/>
        <v>2.9594714465131813E-2</v>
      </c>
      <c r="Z48">
        <f t="shared" si="32"/>
        <v>6.0503452698204903E-2</v>
      </c>
      <c r="AA48" t="str">
        <f t="shared" si="17"/>
        <v>No Impact</v>
      </c>
      <c r="AB48">
        <f t="shared" si="18"/>
        <v>0.11702357869193886</v>
      </c>
      <c r="AC48">
        <f t="shared" si="33"/>
        <v>0.29175517624677094</v>
      </c>
      <c r="AD48" t="str">
        <f t="shared" si="19"/>
        <v>Low</v>
      </c>
      <c r="AE48">
        <f t="shared" si="20"/>
        <v>3.4735577004864769E-3</v>
      </c>
      <c r="AF48">
        <f t="shared" si="34"/>
        <v>1.7762692546063486E-2</v>
      </c>
      <c r="AG48" t="str">
        <f t="shared" si="21"/>
        <v>No Impact</v>
      </c>
    </row>
    <row r="49" spans="1:33" x14ac:dyDescent="0.3">
      <c r="A49">
        <v>201202</v>
      </c>
      <c r="B49" t="s">
        <v>6</v>
      </c>
      <c r="C49" s="1" t="s">
        <v>603</v>
      </c>
      <c r="D49" t="s">
        <v>602</v>
      </c>
      <c r="E49" s="4">
        <v>6</v>
      </c>
      <c r="F49" s="3">
        <f t="shared" si="23"/>
        <v>0.62222222222222223</v>
      </c>
      <c r="G49">
        <v>56.447279999999999</v>
      </c>
      <c r="H49">
        <f t="shared" si="24"/>
        <v>0.53278649532106903</v>
      </c>
      <c r="I49">
        <v>131.4</v>
      </c>
      <c r="J49" s="3">
        <f t="shared" si="25"/>
        <v>0.40630797773654914</v>
      </c>
      <c r="K49">
        <v>0</v>
      </c>
      <c r="L49" s="3">
        <f t="shared" si="26"/>
        <v>0</v>
      </c>
      <c r="M49">
        <v>17023</v>
      </c>
      <c r="N49">
        <f t="shared" si="27"/>
        <v>7.9412168268252634E-2</v>
      </c>
      <c r="O49" s="15">
        <v>0.13191842200000001</v>
      </c>
      <c r="P49">
        <f t="shared" si="28"/>
        <v>0.13448482510060183</v>
      </c>
      <c r="Q49">
        <v>0.3196</v>
      </c>
      <c r="R49">
        <f t="shared" si="29"/>
        <v>0.70849035690534246</v>
      </c>
      <c r="S49">
        <f t="shared" si="12"/>
        <v>9.8514370496456075E-2</v>
      </c>
      <c r="T49" s="14">
        <f t="shared" si="30"/>
        <v>0.17379612426909286</v>
      </c>
      <c r="U49" t="str">
        <f t="shared" si="13"/>
        <v>Low</v>
      </c>
      <c r="V49">
        <f t="shared" si="14"/>
        <v>0.16559557862012389</v>
      </c>
      <c r="W49">
        <f t="shared" si="31"/>
        <v>0.23404779109872362</v>
      </c>
      <c r="X49" t="str">
        <f t="shared" si="15"/>
        <v>Low</v>
      </c>
      <c r="Y49">
        <f t="shared" si="16"/>
        <v>3.1433162372788238E-2</v>
      </c>
      <c r="Z49">
        <f t="shared" si="32"/>
        <v>6.4261976746479044E-2</v>
      </c>
      <c r="AA49" t="str">
        <f t="shared" si="17"/>
        <v>No Impact</v>
      </c>
      <c r="AB49">
        <f t="shared" si="18"/>
        <v>7.3884758362031205E-2</v>
      </c>
      <c r="AC49">
        <f t="shared" si="33"/>
        <v>0.18420442220973882</v>
      </c>
      <c r="AD49" t="str">
        <f t="shared" si="19"/>
        <v>Low</v>
      </c>
      <c r="AE49">
        <f t="shared" si="20"/>
        <v>1.8561020380432471E-2</v>
      </c>
      <c r="AF49">
        <f t="shared" si="34"/>
        <v>9.4915279027225088E-2</v>
      </c>
      <c r="AG49" t="str">
        <f t="shared" si="21"/>
        <v>No Impact</v>
      </c>
    </row>
    <row r="50" spans="1:33" x14ac:dyDescent="0.3">
      <c r="A50">
        <v>201204</v>
      </c>
      <c r="B50" t="s">
        <v>40</v>
      </c>
      <c r="C50" s="1" t="s">
        <v>603</v>
      </c>
      <c r="D50" t="s">
        <v>604</v>
      </c>
      <c r="E50" s="4">
        <v>6</v>
      </c>
      <c r="F50" s="3">
        <f t="shared" si="23"/>
        <v>0.62222222222222223</v>
      </c>
      <c r="G50">
        <v>51.343920000000004</v>
      </c>
      <c r="H50">
        <f t="shared" si="24"/>
        <v>0.48461763246777079</v>
      </c>
      <c r="I50">
        <v>142.29999999999998</v>
      </c>
      <c r="J50" s="3">
        <f t="shared" si="25"/>
        <v>0.44001236858379705</v>
      </c>
      <c r="K50">
        <v>0</v>
      </c>
      <c r="L50" s="3">
        <f t="shared" si="26"/>
        <v>0</v>
      </c>
      <c r="M50">
        <v>40696</v>
      </c>
      <c r="N50">
        <f t="shared" si="27"/>
        <v>0.19141909506844001</v>
      </c>
      <c r="O50" s="15">
        <v>0.22193853699999999</v>
      </c>
      <c r="P50">
        <f t="shared" si="28"/>
        <v>0.22625623380734836</v>
      </c>
      <c r="Q50">
        <v>0.29659999999999997</v>
      </c>
      <c r="R50">
        <f t="shared" si="29"/>
        <v>0.65750387940589661</v>
      </c>
      <c r="S50">
        <f t="shared" si="12"/>
        <v>0.10168991645987334</v>
      </c>
      <c r="T50" s="14">
        <f t="shared" si="30"/>
        <v>0.17939832807041683</v>
      </c>
      <c r="U50" t="str">
        <f t="shared" si="13"/>
        <v>Low</v>
      </c>
      <c r="V50">
        <f t="shared" si="14"/>
        <v>0.15131145560694717</v>
      </c>
      <c r="W50">
        <f t="shared" si="31"/>
        <v>0.213859042903425</v>
      </c>
      <c r="X50" t="str">
        <f t="shared" si="15"/>
        <v>Low</v>
      </c>
      <c r="Y50">
        <f t="shared" si="16"/>
        <v>5.2068377312799508E-2</v>
      </c>
      <c r="Z50">
        <f t="shared" si="32"/>
        <v>0.10644862303128219</v>
      </c>
      <c r="AA50" t="str">
        <f t="shared" si="17"/>
        <v>No Impact</v>
      </c>
      <c r="AB50">
        <f t="shared" si="18"/>
        <v>8.3997478328532105E-2</v>
      </c>
      <c r="AC50">
        <f t="shared" si="33"/>
        <v>0.20941676342456059</v>
      </c>
      <c r="AD50" t="str">
        <f t="shared" si="19"/>
        <v>Low</v>
      </c>
      <c r="AE50">
        <f t="shared" si="20"/>
        <v>4.4051301920744995E-2</v>
      </c>
      <c r="AF50">
        <f t="shared" si="34"/>
        <v>0.22526464211676209</v>
      </c>
      <c r="AG50" t="str">
        <f t="shared" si="21"/>
        <v>Low</v>
      </c>
    </row>
    <row r="51" spans="1:33" x14ac:dyDescent="0.3">
      <c r="A51">
        <v>201207</v>
      </c>
      <c r="B51" t="s">
        <v>75</v>
      </c>
      <c r="C51" s="1" t="s">
        <v>603</v>
      </c>
      <c r="D51" t="s">
        <v>1134</v>
      </c>
      <c r="E51" s="4">
        <v>5.2</v>
      </c>
      <c r="F51" s="3">
        <f t="shared" si="23"/>
        <v>0.44444444444444442</v>
      </c>
      <c r="G51">
        <v>57.197879999999998</v>
      </c>
      <c r="H51">
        <f t="shared" si="24"/>
        <v>0.53987115101020045</v>
      </c>
      <c r="I51">
        <v>121.1</v>
      </c>
      <c r="J51" s="3">
        <f t="shared" si="25"/>
        <v>0.37445887445887438</v>
      </c>
      <c r="K51">
        <v>0</v>
      </c>
      <c r="L51" s="3">
        <f t="shared" si="26"/>
        <v>0</v>
      </c>
      <c r="M51">
        <v>16310</v>
      </c>
      <c r="N51">
        <f t="shared" si="27"/>
        <v>7.6038665171537664E-2</v>
      </c>
      <c r="O51" s="15">
        <v>0.34887293200000002</v>
      </c>
      <c r="P51">
        <f t="shared" si="28"/>
        <v>0.35566007029976571</v>
      </c>
      <c r="Q51">
        <v>0.26950000000000002</v>
      </c>
      <c r="R51">
        <f t="shared" si="29"/>
        <v>0.5974285080913323</v>
      </c>
      <c r="S51">
        <f t="shared" si="12"/>
        <v>7.7461111480410405E-2</v>
      </c>
      <c r="T51" s="14">
        <f t="shared" si="30"/>
        <v>0.13665459048287534</v>
      </c>
      <c r="U51" t="str">
        <f t="shared" si="13"/>
        <v>No Impact</v>
      </c>
      <c r="V51">
        <f t="shared" si="14"/>
        <v>9.7110546314506538E-2</v>
      </c>
      <c r="W51">
        <f t="shared" si="31"/>
        <v>0.13725311416339039</v>
      </c>
      <c r="X51" t="str">
        <f t="shared" si="15"/>
        <v>No Impact</v>
      </c>
      <c r="Y51">
        <f t="shared" si="16"/>
        <v>5.7811676646314265E-2</v>
      </c>
      <c r="Z51">
        <f t="shared" si="32"/>
        <v>0.11819022776838314</v>
      </c>
      <c r="AA51" t="str">
        <f t="shared" si="17"/>
        <v>No Impact</v>
      </c>
      <c r="AB51">
        <f t="shared" si="18"/>
        <v>5.5658159027442547E-2</v>
      </c>
      <c r="AC51">
        <f t="shared" si="33"/>
        <v>0.13876311234140112</v>
      </c>
      <c r="AD51" t="str">
        <f t="shared" si="19"/>
        <v>No Impact</v>
      </c>
      <c r="AE51">
        <f t="shared" si="20"/>
        <v>1.2359899495631377E-2</v>
      </c>
      <c r="AF51">
        <f t="shared" si="34"/>
        <v>6.3204677616380947E-2</v>
      </c>
      <c r="AG51" t="str">
        <f t="shared" si="21"/>
        <v>No Impact</v>
      </c>
    </row>
    <row r="52" spans="1:33" x14ac:dyDescent="0.3">
      <c r="A52">
        <v>201213</v>
      </c>
      <c r="B52" t="s">
        <v>89</v>
      </c>
      <c r="C52" s="1" t="s">
        <v>603</v>
      </c>
      <c r="D52" t="s">
        <v>605</v>
      </c>
      <c r="E52" s="4">
        <v>6</v>
      </c>
      <c r="F52" s="3">
        <f t="shared" si="23"/>
        <v>0.62222222222222223</v>
      </c>
      <c r="G52">
        <v>57.197879999999998</v>
      </c>
      <c r="H52">
        <f t="shared" si="24"/>
        <v>0.53987115101020045</v>
      </c>
      <c r="I52">
        <v>128</v>
      </c>
      <c r="J52" s="3">
        <f t="shared" si="25"/>
        <v>0.39579468150896718</v>
      </c>
      <c r="K52">
        <v>0</v>
      </c>
      <c r="L52" s="3">
        <f t="shared" si="26"/>
        <v>0</v>
      </c>
      <c r="M52">
        <v>60378</v>
      </c>
      <c r="N52">
        <f t="shared" si="27"/>
        <v>0.28454292108463092</v>
      </c>
      <c r="O52" s="15">
        <v>0.60142980099999999</v>
      </c>
      <c r="P52">
        <f t="shared" si="28"/>
        <v>0.61313029955569642</v>
      </c>
      <c r="Q52">
        <v>0.31390000000000001</v>
      </c>
      <c r="R52">
        <f t="shared" si="29"/>
        <v>0.69585457769895809</v>
      </c>
      <c r="S52">
        <f t="shared" si="12"/>
        <v>0.15241612399147267</v>
      </c>
      <c r="T52" s="14">
        <f t="shared" si="30"/>
        <v>0.26888799565326738</v>
      </c>
      <c r="U52" t="str">
        <f t="shared" si="13"/>
        <v>Low</v>
      </c>
      <c r="V52">
        <f t="shared" si="14"/>
        <v>0.16204840779679242</v>
      </c>
      <c r="W52">
        <f t="shared" si="31"/>
        <v>0.22903432695452042</v>
      </c>
      <c r="X52" t="str">
        <f t="shared" si="15"/>
        <v>Low</v>
      </c>
      <c r="Y52">
        <f t="shared" si="16"/>
        <v>0.14278384018615295</v>
      </c>
      <c r="Z52">
        <f t="shared" si="32"/>
        <v>0.29190737187038024</v>
      </c>
      <c r="AA52" t="str">
        <f t="shared" si="17"/>
        <v>Low</v>
      </c>
      <c r="AB52">
        <f t="shared" si="18"/>
        <v>0.12274430343905259</v>
      </c>
      <c r="AC52">
        <f t="shared" si="33"/>
        <v>0.30601769560833619</v>
      </c>
      <c r="AD52" t="str">
        <f t="shared" si="19"/>
        <v>Moderate</v>
      </c>
      <c r="AE52">
        <f t="shared" si="20"/>
        <v>6.6263453298083877E-2</v>
      </c>
      <c r="AF52">
        <f t="shared" si="34"/>
        <v>0.33885066823834753</v>
      </c>
      <c r="AG52" t="str">
        <f t="shared" si="21"/>
        <v>Moderate</v>
      </c>
    </row>
    <row r="53" spans="1:33" x14ac:dyDescent="0.3">
      <c r="A53">
        <v>201233</v>
      </c>
      <c r="B53" t="s">
        <v>13</v>
      </c>
      <c r="C53" s="1" t="s">
        <v>603</v>
      </c>
      <c r="D53" t="s">
        <v>606</v>
      </c>
      <c r="E53" s="4">
        <v>6</v>
      </c>
      <c r="F53" s="3">
        <f t="shared" si="23"/>
        <v>0.62222222222222223</v>
      </c>
      <c r="G53">
        <v>59.038919999999997</v>
      </c>
      <c r="H53">
        <f t="shared" si="24"/>
        <v>0.55724809546785903</v>
      </c>
      <c r="I53">
        <v>137.99999999999997</v>
      </c>
      <c r="J53" s="3">
        <f t="shared" si="25"/>
        <v>0.42671614100185518</v>
      </c>
      <c r="K53">
        <v>0</v>
      </c>
      <c r="L53" s="3">
        <f t="shared" si="26"/>
        <v>0</v>
      </c>
      <c r="M53">
        <v>21752</v>
      </c>
      <c r="N53">
        <f t="shared" si="27"/>
        <v>0.10178705767128926</v>
      </c>
      <c r="O53" s="15">
        <v>0.563137255</v>
      </c>
      <c r="P53">
        <f t="shared" si="28"/>
        <v>0.57409279233425048</v>
      </c>
      <c r="Q53">
        <v>0.34789999999999999</v>
      </c>
      <c r="R53">
        <f t="shared" si="29"/>
        <v>0.77122589226335625</v>
      </c>
      <c r="S53">
        <f t="shared" si="12"/>
        <v>0.16473276988603863</v>
      </c>
      <c r="T53" s="14">
        <f t="shared" si="30"/>
        <v>0.29061665625052918</v>
      </c>
      <c r="U53" t="str">
        <f t="shared" si="13"/>
        <v>Low</v>
      </c>
      <c r="V53">
        <f t="shared" si="14"/>
        <v>0.18887149772750622</v>
      </c>
      <c r="W53">
        <f t="shared" si="31"/>
        <v>0.26694527240993893</v>
      </c>
      <c r="X53" t="str">
        <f t="shared" si="15"/>
        <v>Low</v>
      </c>
      <c r="Y53">
        <f t="shared" si="16"/>
        <v>0.14059404204457102</v>
      </c>
      <c r="Z53">
        <f t="shared" si="32"/>
        <v>0.28743054718488048</v>
      </c>
      <c r="AA53" t="str">
        <f t="shared" si="17"/>
        <v>Low</v>
      </c>
      <c r="AB53">
        <f t="shared" si="18"/>
        <v>0.11700783486194052</v>
      </c>
      <c r="AC53">
        <f t="shared" si="33"/>
        <v>0.29171592480746866</v>
      </c>
      <c r="AD53" t="str">
        <f t="shared" si="19"/>
        <v>Low</v>
      </c>
      <c r="AE53">
        <f t="shared" si="20"/>
        <v>2.4927422982691641E-2</v>
      </c>
      <c r="AF53">
        <f t="shared" si="34"/>
        <v>0.12747107967868698</v>
      </c>
      <c r="AG53" t="str">
        <f t="shared" si="21"/>
        <v>No Impact</v>
      </c>
    </row>
    <row r="54" spans="1:33" x14ac:dyDescent="0.3">
      <c r="A54">
        <v>201263</v>
      </c>
      <c r="B54" t="s">
        <v>261</v>
      </c>
      <c r="C54" s="1" t="s">
        <v>603</v>
      </c>
      <c r="D54" t="s">
        <v>607</v>
      </c>
      <c r="E54" s="4">
        <v>5.9</v>
      </c>
      <c r="F54" s="3">
        <f t="shared" si="23"/>
        <v>0.60000000000000009</v>
      </c>
      <c r="G54">
        <v>51.874200000000002</v>
      </c>
      <c r="H54">
        <f t="shared" si="24"/>
        <v>0.48962276332153121</v>
      </c>
      <c r="I54">
        <v>136.70000000000002</v>
      </c>
      <c r="J54" s="3">
        <f t="shared" si="25"/>
        <v>0.42269635126777982</v>
      </c>
      <c r="K54">
        <v>0</v>
      </c>
      <c r="L54" s="3">
        <f t="shared" si="26"/>
        <v>0</v>
      </c>
      <c r="M54">
        <v>28839</v>
      </c>
      <c r="N54">
        <f t="shared" si="27"/>
        <v>0.13531863754003964</v>
      </c>
      <c r="O54" s="15">
        <v>0.79572886200000004</v>
      </c>
      <c r="P54">
        <f t="shared" si="28"/>
        <v>0.81120934598179884</v>
      </c>
      <c r="Q54">
        <v>0.36149999999999999</v>
      </c>
      <c r="R54">
        <f t="shared" si="29"/>
        <v>0.80137441808911547</v>
      </c>
      <c r="S54">
        <f t="shared" si="12"/>
        <v>0.17654291902059308</v>
      </c>
      <c r="T54" s="14">
        <f t="shared" si="30"/>
        <v>0.31145177031847504</v>
      </c>
      <c r="U54" t="str">
        <f t="shared" si="13"/>
        <v>Moderate</v>
      </c>
      <c r="V54">
        <f t="shared" si="14"/>
        <v>0.17546620789574074</v>
      </c>
      <c r="W54">
        <f t="shared" si="31"/>
        <v>0.24799864049919049</v>
      </c>
      <c r="X54" t="str">
        <f t="shared" si="15"/>
        <v>Low</v>
      </c>
      <c r="Y54">
        <f t="shared" si="16"/>
        <v>0.17761963014544535</v>
      </c>
      <c r="Z54">
        <f t="shared" si="32"/>
        <v>0.36312568257548611</v>
      </c>
      <c r="AA54" t="str">
        <f t="shared" si="17"/>
        <v>Moderate</v>
      </c>
      <c r="AB54">
        <f t="shared" si="18"/>
        <v>0.12506917929253158</v>
      </c>
      <c r="AC54">
        <f t="shared" si="33"/>
        <v>0.3118139169507822</v>
      </c>
      <c r="AD54" t="str">
        <f t="shared" si="19"/>
        <v>Moderate</v>
      </c>
      <c r="AE54">
        <f t="shared" si="20"/>
        <v>2.9628907101110616E-2</v>
      </c>
      <c r="AF54">
        <f t="shared" si="34"/>
        <v>0.15151300559630762</v>
      </c>
      <c r="AG54" t="str">
        <f t="shared" si="21"/>
        <v>Low</v>
      </c>
    </row>
    <row r="55" spans="1:33" x14ac:dyDescent="0.3">
      <c r="A55">
        <v>201285</v>
      </c>
      <c r="B55" t="s">
        <v>360</v>
      </c>
      <c r="C55" s="1" t="s">
        <v>603</v>
      </c>
      <c r="D55" t="s">
        <v>608</v>
      </c>
      <c r="E55" s="4">
        <v>6</v>
      </c>
      <c r="F55" s="3">
        <f t="shared" si="23"/>
        <v>0.62222222222222223</v>
      </c>
      <c r="G55">
        <v>56.43036</v>
      </c>
      <c r="H55">
        <f t="shared" si="24"/>
        <v>0.53262679325037887</v>
      </c>
      <c r="I55">
        <v>145.19999999999999</v>
      </c>
      <c r="J55" s="3">
        <f t="shared" si="25"/>
        <v>0.44897959183673464</v>
      </c>
      <c r="K55">
        <v>0</v>
      </c>
      <c r="L55" s="3">
        <f t="shared" si="26"/>
        <v>0</v>
      </c>
      <c r="M55">
        <v>31740</v>
      </c>
      <c r="N55">
        <f t="shared" si="27"/>
        <v>0.14904448955065697</v>
      </c>
      <c r="O55" s="15">
        <v>0.626450913</v>
      </c>
      <c r="P55">
        <f t="shared" si="28"/>
        <v>0.63863818405072592</v>
      </c>
      <c r="Q55">
        <v>0.30630000000000002</v>
      </c>
      <c r="R55">
        <f t="shared" si="29"/>
        <v>0.67900687209044563</v>
      </c>
      <c r="S55">
        <f t="shared" si="12"/>
        <v>0.16095753960367101</v>
      </c>
      <c r="T55" s="14">
        <f t="shared" si="30"/>
        <v>0.28395650719824034</v>
      </c>
      <c r="U55" t="str">
        <f t="shared" si="13"/>
        <v>Low</v>
      </c>
      <c r="V55">
        <f t="shared" si="14"/>
        <v>0.16588879531143372</v>
      </c>
      <c r="W55">
        <f t="shared" si="31"/>
        <v>0.23446221471731413</v>
      </c>
      <c r="X55" t="str">
        <f t="shared" si="15"/>
        <v>Low</v>
      </c>
      <c r="Y55">
        <f t="shared" si="16"/>
        <v>0.15602628389590836</v>
      </c>
      <c r="Z55">
        <f t="shared" si="32"/>
        <v>0.31898023204430792</v>
      </c>
      <c r="AA55" t="str">
        <f t="shared" si="17"/>
        <v>Moderate</v>
      </c>
      <c r="AB55">
        <f t="shared" si="18"/>
        <v>0.11761358238580763</v>
      </c>
      <c r="AC55">
        <f t="shared" si="33"/>
        <v>0.29322613307115653</v>
      </c>
      <c r="AD55" t="str">
        <f t="shared" si="19"/>
        <v>Low</v>
      </c>
      <c r="AE55">
        <f t="shared" si="20"/>
        <v>3.6413196737238092E-2</v>
      </c>
      <c r="AF55">
        <f t="shared" si="34"/>
        <v>0.1862057504247871</v>
      </c>
      <c r="AG55" t="str">
        <f t="shared" si="21"/>
        <v>Low</v>
      </c>
    </row>
    <row r="56" spans="1:33" x14ac:dyDescent="0.3">
      <c r="A56">
        <v>201290</v>
      </c>
      <c r="B56" t="s">
        <v>378</v>
      </c>
      <c r="C56" s="1" t="s">
        <v>603</v>
      </c>
      <c r="D56" t="s">
        <v>609</v>
      </c>
      <c r="E56" s="4">
        <v>5.8</v>
      </c>
      <c r="F56" s="3">
        <f t="shared" si="23"/>
        <v>0.57777777777777772</v>
      </c>
      <c r="G56">
        <v>59.142600000000002</v>
      </c>
      <c r="H56">
        <f t="shared" si="24"/>
        <v>0.55822669539038661</v>
      </c>
      <c r="I56">
        <v>101.7</v>
      </c>
      <c r="J56" s="3">
        <f t="shared" si="25"/>
        <v>0.3144712430426716</v>
      </c>
      <c r="K56">
        <v>0</v>
      </c>
      <c r="L56" s="3">
        <f t="shared" si="26"/>
        <v>0</v>
      </c>
      <c r="M56">
        <v>31073</v>
      </c>
      <c r="N56">
        <f t="shared" si="27"/>
        <v>0.14588863181502038</v>
      </c>
      <c r="O56" s="15">
        <v>0.52601346000000004</v>
      </c>
      <c r="P56">
        <f t="shared" si="28"/>
        <v>0.5362467735451113</v>
      </c>
      <c r="Q56">
        <v>0.33950000000000002</v>
      </c>
      <c r="R56">
        <f t="shared" si="29"/>
        <v>0.75260474395921084</v>
      </c>
      <c r="S56">
        <f t="shared" si="12"/>
        <v>0.12997435386258158</v>
      </c>
      <c r="T56" s="14">
        <f t="shared" si="30"/>
        <v>0.22929689183273916</v>
      </c>
      <c r="U56" t="str">
        <f t="shared" si="13"/>
        <v>Low</v>
      </c>
      <c r="V56">
        <f t="shared" si="14"/>
        <v>0.15179299396632637</v>
      </c>
      <c r="W56">
        <f t="shared" si="31"/>
        <v>0.21453963468178733</v>
      </c>
      <c r="X56" t="str">
        <f t="shared" si="15"/>
        <v>Low</v>
      </c>
      <c r="Y56">
        <f t="shared" si="16"/>
        <v>0.1081557137588368</v>
      </c>
      <c r="Z56">
        <f t="shared" si="32"/>
        <v>0.2211136086194784</v>
      </c>
      <c r="AA56" t="str">
        <f t="shared" si="17"/>
        <v>Low</v>
      </c>
      <c r="AB56">
        <f t="shared" si="18"/>
        <v>9.5872769081240095E-2</v>
      </c>
      <c r="AC56">
        <f t="shared" si="33"/>
        <v>0.23902342547733058</v>
      </c>
      <c r="AD56" t="str">
        <f t="shared" si="19"/>
        <v>Low</v>
      </c>
      <c r="AE56">
        <f t="shared" si="20"/>
        <v>2.9424305901070948E-2</v>
      </c>
      <c r="AF56">
        <f t="shared" si="34"/>
        <v>0.15046673876436434</v>
      </c>
      <c r="AG56" t="str">
        <f t="shared" si="21"/>
        <v>Low</v>
      </c>
    </row>
    <row r="57" spans="1:33" x14ac:dyDescent="0.3">
      <c r="A57">
        <v>201294</v>
      </c>
      <c r="B57" t="s">
        <v>462</v>
      </c>
      <c r="C57" s="1" t="s">
        <v>603</v>
      </c>
      <c r="D57" t="s">
        <v>610</v>
      </c>
      <c r="E57" s="4">
        <v>5.5</v>
      </c>
      <c r="F57" s="3">
        <f t="shared" si="23"/>
        <v>0.51111111111111107</v>
      </c>
      <c r="G57">
        <v>59.142600000000002</v>
      </c>
      <c r="H57">
        <f t="shared" si="24"/>
        <v>0.55822669539038661</v>
      </c>
      <c r="I57">
        <v>125.89999999999998</v>
      </c>
      <c r="J57" s="3">
        <f t="shared" si="25"/>
        <v>0.38930117501546063</v>
      </c>
      <c r="K57">
        <v>0</v>
      </c>
      <c r="L57" s="3">
        <f t="shared" si="26"/>
        <v>0</v>
      </c>
      <c r="M57">
        <v>26913</v>
      </c>
      <c r="N57">
        <f t="shared" si="27"/>
        <v>0.12620592090010552</v>
      </c>
      <c r="O57" s="15">
        <v>0.72542477100000002</v>
      </c>
      <c r="P57">
        <f t="shared" si="28"/>
        <v>0.7395375260900191</v>
      </c>
      <c r="Q57">
        <v>0.31790000000000002</v>
      </c>
      <c r="R57">
        <f t="shared" si="29"/>
        <v>0.70472179117712264</v>
      </c>
      <c r="S57">
        <f t="shared" si="12"/>
        <v>0.13988865319862473</v>
      </c>
      <c r="T57" s="14">
        <f t="shared" si="30"/>
        <v>0.24678740403684368</v>
      </c>
      <c r="U57" t="str">
        <f t="shared" si="13"/>
        <v>Low</v>
      </c>
      <c r="V57">
        <f t="shared" si="14"/>
        <v>0.13651645666240911</v>
      </c>
      <c r="W57">
        <f t="shared" si="31"/>
        <v>0.19294823809129535</v>
      </c>
      <c r="X57" t="str">
        <f t="shared" si="15"/>
        <v>Low</v>
      </c>
      <c r="Y57">
        <f t="shared" si="16"/>
        <v>0.14326084973484041</v>
      </c>
      <c r="Z57">
        <f t="shared" si="32"/>
        <v>0.29288257048902572</v>
      </c>
      <c r="AA57" t="str">
        <f t="shared" si="17"/>
        <v>Low</v>
      </c>
      <c r="AB57">
        <f t="shared" si="18"/>
        <v>9.9315887650764989E-2</v>
      </c>
      <c r="AC57">
        <f t="shared" si="33"/>
        <v>0.24760757301681668</v>
      </c>
      <c r="AD57" t="str">
        <f t="shared" si="19"/>
        <v>Low</v>
      </c>
      <c r="AE57">
        <f t="shared" si="20"/>
        <v>2.4448208281341983E-2</v>
      </c>
      <c r="AF57">
        <f t="shared" si="34"/>
        <v>0.12502052490528121</v>
      </c>
      <c r="AG57" t="str">
        <f t="shared" si="21"/>
        <v>No Impact</v>
      </c>
    </row>
    <row r="58" spans="1:33" x14ac:dyDescent="0.3">
      <c r="A58">
        <v>201322</v>
      </c>
      <c r="B58" t="s">
        <v>98</v>
      </c>
      <c r="C58" s="1" t="s">
        <v>612</v>
      </c>
      <c r="D58" t="s">
        <v>611</v>
      </c>
      <c r="E58" s="4">
        <v>6</v>
      </c>
      <c r="F58" s="3">
        <f t="shared" si="23"/>
        <v>0.62222222222222223</v>
      </c>
      <c r="G58">
        <v>59.729399999999998</v>
      </c>
      <c r="H58">
        <f t="shared" si="24"/>
        <v>0.56376529911858042</v>
      </c>
      <c r="I58">
        <v>112.49999999999999</v>
      </c>
      <c r="J58" s="3">
        <f t="shared" si="25"/>
        <v>0.34786641929499063</v>
      </c>
      <c r="K58">
        <v>0</v>
      </c>
      <c r="L58" s="3">
        <f t="shared" si="26"/>
        <v>0</v>
      </c>
      <c r="M58">
        <v>31606</v>
      </c>
      <c r="N58">
        <f t="shared" si="27"/>
        <v>0.14841047915099384</v>
      </c>
      <c r="O58" s="15">
        <v>0.66741325900000004</v>
      </c>
      <c r="P58">
        <f t="shared" si="28"/>
        <v>0.68039743081855297</v>
      </c>
      <c r="Q58">
        <v>0.36159999999999998</v>
      </c>
      <c r="R58">
        <f t="shared" si="29"/>
        <v>0.8015960984260696</v>
      </c>
      <c r="S58">
        <f t="shared" si="12"/>
        <v>0.1681284649635818</v>
      </c>
      <c r="T58" s="14">
        <f t="shared" si="30"/>
        <v>0.29660724057546145</v>
      </c>
      <c r="U58" t="str">
        <f t="shared" si="13"/>
        <v>Low</v>
      </c>
      <c r="V58">
        <f t="shared" si="14"/>
        <v>0.18187815113857433</v>
      </c>
      <c r="W58">
        <f t="shared" si="31"/>
        <v>0.25706108748684947</v>
      </c>
      <c r="X58" t="str">
        <f t="shared" si="15"/>
        <v>Low</v>
      </c>
      <c r="Y58">
        <f t="shared" si="16"/>
        <v>0.1543787787885893</v>
      </c>
      <c r="Z58">
        <f t="shared" si="32"/>
        <v>0.31561207157605364</v>
      </c>
      <c r="AA58" t="str">
        <f t="shared" si="17"/>
        <v>Moderate</v>
      </c>
      <c r="AB58">
        <f t="shared" si="18"/>
        <v>0.12175674530274198</v>
      </c>
      <c r="AC58">
        <f t="shared" si="33"/>
        <v>0.30355558326026216</v>
      </c>
      <c r="AD58" t="str">
        <f t="shared" si="19"/>
        <v>Moderate</v>
      </c>
      <c r="AE58">
        <f t="shared" si="20"/>
        <v>3.3673596479040495E-2</v>
      </c>
      <c r="AF58">
        <f t="shared" si="34"/>
        <v>0.1721962877120575</v>
      </c>
      <c r="AG58" t="str">
        <f t="shared" si="21"/>
        <v>Low</v>
      </c>
    </row>
    <row r="59" spans="1:33" x14ac:dyDescent="0.3">
      <c r="A59">
        <v>201345</v>
      </c>
      <c r="B59" t="s">
        <v>163</v>
      </c>
      <c r="C59" s="1" t="s">
        <v>612</v>
      </c>
      <c r="D59" t="s">
        <v>613</v>
      </c>
      <c r="E59" s="4">
        <v>6</v>
      </c>
      <c r="F59" s="3">
        <f t="shared" si="23"/>
        <v>0.62222222222222223</v>
      </c>
      <c r="G59">
        <v>63.025200000000005</v>
      </c>
      <c r="H59">
        <f t="shared" si="24"/>
        <v>0.59487322373920315</v>
      </c>
      <c r="I59">
        <v>107.1</v>
      </c>
      <c r="J59" s="3">
        <f t="shared" si="25"/>
        <v>0.33116883116883111</v>
      </c>
      <c r="K59">
        <v>0</v>
      </c>
      <c r="L59" s="3">
        <f t="shared" si="26"/>
        <v>0</v>
      </c>
      <c r="M59">
        <v>25019</v>
      </c>
      <c r="N59">
        <f t="shared" si="27"/>
        <v>0.11724460972874765</v>
      </c>
      <c r="O59" s="15">
        <v>0.76227493000000002</v>
      </c>
      <c r="P59">
        <f t="shared" si="28"/>
        <v>0.77710458543556193</v>
      </c>
      <c r="Q59">
        <v>0.39350000000000002</v>
      </c>
      <c r="R59">
        <f t="shared" si="29"/>
        <v>0.87231212591443141</v>
      </c>
      <c r="S59">
        <f t="shared" si="12"/>
        <v>0.19008008329684267</v>
      </c>
      <c r="T59" s="14">
        <f t="shared" si="30"/>
        <v>0.33533363316701081</v>
      </c>
      <c r="U59" t="str">
        <f t="shared" si="13"/>
        <v>Moderate</v>
      </c>
      <c r="V59">
        <f t="shared" si="14"/>
        <v>0.20105187538563457</v>
      </c>
      <c r="W59">
        <f t="shared" si="31"/>
        <v>0.28416065043747007</v>
      </c>
      <c r="X59" t="str">
        <f t="shared" si="15"/>
        <v>Low</v>
      </c>
      <c r="Y59">
        <f t="shared" si="16"/>
        <v>0.17910829120805077</v>
      </c>
      <c r="Z59">
        <f t="shared" si="32"/>
        <v>0.36616910217972409</v>
      </c>
      <c r="AA59" t="str">
        <f t="shared" si="17"/>
        <v>Moderate</v>
      </c>
      <c r="AB59">
        <f t="shared" si="18"/>
        <v>0.13355859668371603</v>
      </c>
      <c r="AC59">
        <f t="shared" si="33"/>
        <v>0.33297915129827732</v>
      </c>
      <c r="AD59" t="str">
        <f t="shared" si="19"/>
        <v>Moderate</v>
      </c>
      <c r="AE59">
        <f t="shared" si="20"/>
        <v>2.7022722675224885E-2</v>
      </c>
      <c r="AF59">
        <f t="shared" si="34"/>
        <v>0.13818578990938704</v>
      </c>
      <c r="AG59" t="str">
        <f t="shared" si="21"/>
        <v>No Impact</v>
      </c>
    </row>
    <row r="60" spans="1:33" x14ac:dyDescent="0.3">
      <c r="A60">
        <v>201347</v>
      </c>
      <c r="B60" t="s">
        <v>198</v>
      </c>
      <c r="C60" s="1" t="s">
        <v>612</v>
      </c>
      <c r="D60" t="s">
        <v>614</v>
      </c>
      <c r="E60" s="4">
        <v>6</v>
      </c>
      <c r="F60" s="3">
        <f t="shared" si="23"/>
        <v>0.62222222222222223</v>
      </c>
      <c r="G60">
        <v>63.025200000000005</v>
      </c>
      <c r="H60">
        <f t="shared" si="24"/>
        <v>0.59487322373920315</v>
      </c>
      <c r="I60">
        <v>101.1</v>
      </c>
      <c r="J60" s="3">
        <f t="shared" si="25"/>
        <v>0.31261595547309828</v>
      </c>
      <c r="K60">
        <v>0</v>
      </c>
      <c r="L60" s="3">
        <f t="shared" si="26"/>
        <v>0</v>
      </c>
      <c r="M60">
        <v>5413</v>
      </c>
      <c r="N60">
        <f t="shared" si="27"/>
        <v>2.4480371700425354E-2</v>
      </c>
      <c r="O60" s="15">
        <v>0.305467822</v>
      </c>
      <c r="P60">
        <f t="shared" si="28"/>
        <v>0.31141053685081055</v>
      </c>
      <c r="Q60">
        <v>0.30370000000000003</v>
      </c>
      <c r="R60">
        <f t="shared" si="29"/>
        <v>0.67324318332963873</v>
      </c>
      <c r="S60">
        <f t="shared" si="12"/>
        <v>0.1111989008772314</v>
      </c>
      <c r="T60" s="14">
        <f t="shared" si="30"/>
        <v>0.19617379574222701</v>
      </c>
      <c r="U60" t="str">
        <f t="shared" si="13"/>
        <v>Low</v>
      </c>
      <c r="V60">
        <f t="shared" si="14"/>
        <v>0.15206138051380041</v>
      </c>
      <c r="W60">
        <f t="shared" si="31"/>
        <v>0.21491896412476122</v>
      </c>
      <c r="X60" t="str">
        <f t="shared" si="15"/>
        <v>Low</v>
      </c>
      <c r="Y60">
        <f t="shared" si="16"/>
        <v>7.0336421240662403E-2</v>
      </c>
      <c r="Z60">
        <f t="shared" si="32"/>
        <v>0.14379582342344718</v>
      </c>
      <c r="AA60" t="str">
        <f t="shared" si="17"/>
        <v>No Impact</v>
      </c>
      <c r="AB60">
        <f t="shared" si="18"/>
        <v>7.6257641460722767E-2</v>
      </c>
      <c r="AC60">
        <f t="shared" si="33"/>
        <v>0.19012033192990044</v>
      </c>
      <c r="AD60" t="str">
        <f t="shared" si="19"/>
        <v>Low</v>
      </c>
      <c r="AE60">
        <f t="shared" si="20"/>
        <v>5.5292340248397302E-3</v>
      </c>
      <c r="AF60">
        <f t="shared" si="34"/>
        <v>2.8274781209106231E-2</v>
      </c>
      <c r="AG60" t="str">
        <f t="shared" si="21"/>
        <v>No Impact</v>
      </c>
    </row>
    <row r="61" spans="1:33" x14ac:dyDescent="0.3">
      <c r="A61">
        <v>201349</v>
      </c>
      <c r="B61" t="s">
        <v>199</v>
      </c>
      <c r="C61" s="1" t="s">
        <v>612</v>
      </c>
      <c r="D61" t="s">
        <v>615</v>
      </c>
      <c r="E61" s="4">
        <v>4.5999999999999996</v>
      </c>
      <c r="F61" s="3">
        <f t="shared" si="23"/>
        <v>0.31111111111111101</v>
      </c>
      <c r="G61">
        <v>57.248280000000001</v>
      </c>
      <c r="H61">
        <f t="shared" si="24"/>
        <v>0.54034685930587367</v>
      </c>
      <c r="I61">
        <v>114.8</v>
      </c>
      <c r="J61" s="3">
        <f t="shared" si="25"/>
        <v>0.35497835497835495</v>
      </c>
      <c r="K61">
        <v>0</v>
      </c>
      <c r="L61" s="3">
        <f t="shared" si="26"/>
        <v>0</v>
      </c>
      <c r="M61">
        <v>29282</v>
      </c>
      <c r="N61">
        <f t="shared" si="27"/>
        <v>0.13741465699564237</v>
      </c>
      <c r="O61" s="15">
        <v>0.33133156899999999</v>
      </c>
      <c r="P61">
        <f t="shared" si="28"/>
        <v>0.33777744936391818</v>
      </c>
      <c r="Q61">
        <v>0.32740000000000002</v>
      </c>
      <c r="R61">
        <f t="shared" si="29"/>
        <v>0.72578142318776329</v>
      </c>
      <c r="S61">
        <f t="shared" si="12"/>
        <v>5.9249933584876319E-2</v>
      </c>
      <c r="T61" s="14">
        <f t="shared" si="30"/>
        <v>0.10452697173376446</v>
      </c>
      <c r="U61" t="str">
        <f t="shared" si="13"/>
        <v>No Impact</v>
      </c>
      <c r="V61">
        <f t="shared" si="14"/>
        <v>8.0865295247531985E-2</v>
      </c>
      <c r="W61">
        <f t="shared" si="31"/>
        <v>0.11429256678795749</v>
      </c>
      <c r="X61" t="str">
        <f t="shared" si="15"/>
        <v>No Impact</v>
      </c>
      <c r="Y61">
        <f t="shared" si="16"/>
        <v>3.7634571922220639E-2</v>
      </c>
      <c r="Z61">
        <f t="shared" si="32"/>
        <v>7.6940142294531347E-2</v>
      </c>
      <c r="AA61" t="str">
        <f t="shared" si="17"/>
        <v>No Impact</v>
      </c>
      <c r="AB61">
        <f t="shared" si="18"/>
        <v>4.4951900072236109E-2</v>
      </c>
      <c r="AC61">
        <f t="shared" si="33"/>
        <v>0.11207100034709418</v>
      </c>
      <c r="AD61" t="str">
        <f t="shared" si="19"/>
        <v>No Impact</v>
      </c>
      <c r="AE61">
        <f t="shared" si="20"/>
        <v>1.5310500454096366E-2</v>
      </c>
      <c r="AF61">
        <f t="shared" si="34"/>
        <v>7.8293132212656588E-2</v>
      </c>
      <c r="AG61" t="str">
        <f t="shared" si="21"/>
        <v>No Impact</v>
      </c>
    </row>
    <row r="62" spans="1:33" x14ac:dyDescent="0.3">
      <c r="A62">
        <v>201358</v>
      </c>
      <c r="B62" t="s">
        <v>232</v>
      </c>
      <c r="C62" s="1" t="s">
        <v>612</v>
      </c>
      <c r="D62" t="s">
        <v>1135</v>
      </c>
      <c r="E62" s="4">
        <v>5.6</v>
      </c>
      <c r="F62" s="3">
        <f t="shared" si="23"/>
        <v>0.53333333333333321</v>
      </c>
      <c r="G62">
        <v>54.342000000000006</v>
      </c>
      <c r="H62">
        <f t="shared" si="24"/>
        <v>0.51291548022752453</v>
      </c>
      <c r="I62">
        <v>112.69999999999999</v>
      </c>
      <c r="J62" s="3">
        <f t="shared" si="25"/>
        <v>0.3484848484848484</v>
      </c>
      <c r="K62">
        <v>0</v>
      </c>
      <c r="L62" s="3">
        <f t="shared" si="26"/>
        <v>0</v>
      </c>
      <c r="M62">
        <v>41920</v>
      </c>
      <c r="N62">
        <f t="shared" si="27"/>
        <v>0.19721035424148226</v>
      </c>
      <c r="O62" s="15">
        <v>0.48636347000000002</v>
      </c>
      <c r="P62">
        <f t="shared" si="28"/>
        <v>0.49582541396888308</v>
      </c>
      <c r="Q62">
        <v>0.3377</v>
      </c>
      <c r="R62">
        <f t="shared" si="29"/>
        <v>0.74861449789403678</v>
      </c>
      <c r="S62">
        <f t="shared" si="12"/>
        <v>0.11434250124176167</v>
      </c>
      <c r="T62" s="14">
        <f t="shared" si="30"/>
        <v>0.20171964206751944</v>
      </c>
      <c r="U62" t="str">
        <f t="shared" si="13"/>
        <v>Low</v>
      </c>
      <c r="V62">
        <f t="shared" si="14"/>
        <v>0.13756944524048453</v>
      </c>
      <c r="W62">
        <f t="shared" si="31"/>
        <v>0.19443650035532653</v>
      </c>
      <c r="X62" t="str">
        <f t="shared" si="15"/>
        <v>Low</v>
      </c>
      <c r="Y62">
        <f t="shared" si="16"/>
        <v>9.1115557243038769E-2</v>
      </c>
      <c r="Z62">
        <f t="shared" si="32"/>
        <v>0.18627670201785215</v>
      </c>
      <c r="AA62" t="str">
        <f t="shared" si="17"/>
        <v>Low</v>
      </c>
      <c r="AB62">
        <f t="shared" si="18"/>
        <v>8.8168127116773742E-2</v>
      </c>
      <c r="AC62">
        <f t="shared" si="33"/>
        <v>0.21981473950662891</v>
      </c>
      <c r="AD62" t="str">
        <f t="shared" si="19"/>
        <v>Low</v>
      </c>
      <c r="AE62">
        <f t="shared" si="20"/>
        <v>3.6240440313407216E-2</v>
      </c>
      <c r="AF62">
        <f t="shared" si="34"/>
        <v>0.18532232786311914</v>
      </c>
      <c r="AG62" t="str">
        <f t="shared" si="21"/>
        <v>Low</v>
      </c>
    </row>
    <row r="63" spans="1:33" x14ac:dyDescent="0.3">
      <c r="A63">
        <v>201376</v>
      </c>
      <c r="B63" t="s">
        <v>330</v>
      </c>
      <c r="C63" s="1" t="s">
        <v>612</v>
      </c>
      <c r="D63" t="s">
        <v>616</v>
      </c>
      <c r="E63" s="4">
        <v>6</v>
      </c>
      <c r="F63" s="3">
        <f t="shared" si="23"/>
        <v>0.62222222222222223</v>
      </c>
      <c r="G63">
        <v>53.945639999999997</v>
      </c>
      <c r="H63">
        <f t="shared" si="24"/>
        <v>0.50917437427369527</v>
      </c>
      <c r="I63">
        <v>111.80000000000001</v>
      </c>
      <c r="J63" s="3">
        <f t="shared" si="25"/>
        <v>0.34570191713048853</v>
      </c>
      <c r="K63">
        <v>0</v>
      </c>
      <c r="L63" s="3">
        <f t="shared" si="26"/>
        <v>0</v>
      </c>
      <c r="M63">
        <v>14716</v>
      </c>
      <c r="N63">
        <f t="shared" si="27"/>
        <v>6.8496780268082313E-2</v>
      </c>
      <c r="O63" s="15">
        <v>0.37338610500000002</v>
      </c>
      <c r="P63">
        <f t="shared" si="28"/>
        <v>0.38065013411030613</v>
      </c>
      <c r="Q63">
        <v>0.33529999999999999</v>
      </c>
      <c r="R63">
        <f t="shared" si="29"/>
        <v>0.74329416980713803</v>
      </c>
      <c r="S63">
        <f t="shared" si="12"/>
        <v>0.11957037098568198</v>
      </c>
      <c r="T63" s="14">
        <f t="shared" si="30"/>
        <v>0.21094249448080962</v>
      </c>
      <c r="U63" t="str">
        <f t="shared" si="13"/>
        <v>Low</v>
      </c>
      <c r="V63">
        <f t="shared" si="14"/>
        <v>0.15815011353420605</v>
      </c>
      <c r="W63">
        <f t="shared" si="31"/>
        <v>0.22352459554252313</v>
      </c>
      <c r="X63" t="str">
        <f t="shared" si="15"/>
        <v>Low</v>
      </c>
      <c r="Y63">
        <f t="shared" si="16"/>
        <v>8.0990628437157902E-2</v>
      </c>
      <c r="Z63">
        <f t="shared" si="32"/>
        <v>0.16557729125647933</v>
      </c>
      <c r="AA63" t="str">
        <f t="shared" si="17"/>
        <v>Low</v>
      </c>
      <c r="AB63">
        <f t="shared" si="18"/>
        <v>8.4750630314246705E-2</v>
      </c>
      <c r="AC63">
        <f t="shared" si="33"/>
        <v>0.2112944704028373</v>
      </c>
      <c r="AD63" t="str">
        <f t="shared" si="19"/>
        <v>Low</v>
      </c>
      <c r="AE63">
        <f t="shared" si="20"/>
        <v>1.4574005846077808E-2</v>
      </c>
      <c r="AF63">
        <f t="shared" si="34"/>
        <v>7.4526928103758383E-2</v>
      </c>
      <c r="AG63" t="str">
        <f t="shared" si="21"/>
        <v>No Impact</v>
      </c>
    </row>
    <row r="64" spans="1:33" x14ac:dyDescent="0.3">
      <c r="A64">
        <v>201379</v>
      </c>
      <c r="B64" t="s">
        <v>331</v>
      </c>
      <c r="C64" s="1" t="s">
        <v>612</v>
      </c>
      <c r="D64" t="s">
        <v>1136</v>
      </c>
      <c r="E64" s="4">
        <v>5.3</v>
      </c>
      <c r="F64" s="3">
        <f t="shared" si="23"/>
        <v>0.46666666666666656</v>
      </c>
      <c r="G64">
        <v>58.457160000000002</v>
      </c>
      <c r="H64">
        <f t="shared" si="24"/>
        <v>0.55175706256923251</v>
      </c>
      <c r="I64">
        <v>116.9</v>
      </c>
      <c r="J64" s="3">
        <f t="shared" si="25"/>
        <v>0.36147186147186144</v>
      </c>
      <c r="K64">
        <v>0</v>
      </c>
      <c r="L64" s="3">
        <f t="shared" si="26"/>
        <v>0</v>
      </c>
      <c r="M64">
        <v>26290</v>
      </c>
      <c r="N64">
        <f t="shared" si="27"/>
        <v>0.12325824568376129</v>
      </c>
      <c r="O64" s="15">
        <v>0.41072800700000001</v>
      </c>
      <c r="P64">
        <f t="shared" si="28"/>
        <v>0.41871850305572766</v>
      </c>
      <c r="Q64">
        <v>0.35780000000000001</v>
      </c>
      <c r="R64">
        <f t="shared" si="29"/>
        <v>0.79317224562181332</v>
      </c>
      <c r="S64">
        <f t="shared" si="12"/>
        <v>0.10329514388388034</v>
      </c>
      <c r="T64" s="14">
        <f t="shared" si="30"/>
        <v>0.18223022257937999</v>
      </c>
      <c r="U64" t="str">
        <f t="shared" si="13"/>
        <v>Low</v>
      </c>
      <c r="V64">
        <f t="shared" si="14"/>
        <v>0.13521159613704711</v>
      </c>
      <c r="W64">
        <f t="shared" si="31"/>
        <v>0.19110398762158035</v>
      </c>
      <c r="X64" t="str">
        <f t="shared" si="15"/>
        <v>Low</v>
      </c>
      <c r="Y64">
        <f t="shared" si="16"/>
        <v>7.1378691630713531E-2</v>
      </c>
      <c r="Z64">
        <f t="shared" si="32"/>
        <v>0.14592664165849034</v>
      </c>
      <c r="AA64" t="str">
        <f t="shared" si="17"/>
        <v>No Impact</v>
      </c>
      <c r="AB64">
        <f t="shared" si="18"/>
        <v>7.6091781816065532E-2</v>
      </c>
      <c r="AC64">
        <f t="shared" si="33"/>
        <v>0.18970682201676931</v>
      </c>
      <c r="AD64" t="str">
        <f t="shared" si="19"/>
        <v>Low</v>
      </c>
      <c r="AE64">
        <f t="shared" si="20"/>
        <v>2.1011759082528503E-2</v>
      </c>
      <c r="AF64">
        <f t="shared" si="34"/>
        <v>0.10744759368259235</v>
      </c>
      <c r="AG64" t="str">
        <f t="shared" si="21"/>
        <v>No Impact</v>
      </c>
    </row>
    <row r="65" spans="1:33" x14ac:dyDescent="0.3">
      <c r="A65">
        <v>201395</v>
      </c>
      <c r="B65" t="s">
        <v>476</v>
      </c>
      <c r="C65" s="1" t="s">
        <v>612</v>
      </c>
      <c r="D65" t="s">
        <v>617</v>
      </c>
      <c r="E65" s="4">
        <v>6</v>
      </c>
      <c r="F65" s="3">
        <f t="shared" si="23"/>
        <v>0.62222222222222223</v>
      </c>
      <c r="G65">
        <v>57.248280000000001</v>
      </c>
      <c r="H65">
        <f t="shared" si="24"/>
        <v>0.54034685930587367</v>
      </c>
      <c r="I65">
        <v>118.1</v>
      </c>
      <c r="J65" s="3">
        <f t="shared" si="25"/>
        <v>0.36518243661100797</v>
      </c>
      <c r="K65">
        <v>0</v>
      </c>
      <c r="L65" s="3">
        <f t="shared" si="26"/>
        <v>0</v>
      </c>
      <c r="M65">
        <v>14024</v>
      </c>
      <c r="N65">
        <f t="shared" si="27"/>
        <v>6.5222637010120516E-2</v>
      </c>
      <c r="O65" s="15">
        <v>0.39793395799999998</v>
      </c>
      <c r="P65">
        <f t="shared" si="28"/>
        <v>0.40567555260189692</v>
      </c>
      <c r="Q65">
        <v>0.3231</v>
      </c>
      <c r="R65">
        <f t="shared" si="29"/>
        <v>0.71624916869873645</v>
      </c>
      <c r="S65">
        <f t="shared" si="12"/>
        <v>0.12642755414502657</v>
      </c>
      <c r="T65" s="14">
        <f t="shared" si="30"/>
        <v>0.22303973319320902</v>
      </c>
      <c r="U65" t="str">
        <f t="shared" si="13"/>
        <v>Low</v>
      </c>
      <c r="V65">
        <f t="shared" si="14"/>
        <v>0.16142550179661264</v>
      </c>
      <c r="W65">
        <f t="shared" si="31"/>
        <v>0.22815393042087467</v>
      </c>
      <c r="X65" t="str">
        <f t="shared" si="15"/>
        <v>Low</v>
      </c>
      <c r="Y65">
        <f t="shared" si="16"/>
        <v>9.1429606493440466E-2</v>
      </c>
      <c r="Z65">
        <f t="shared" si="32"/>
        <v>0.1869187445011129</v>
      </c>
      <c r="AA65" t="str">
        <f t="shared" si="17"/>
        <v>Low</v>
      </c>
      <c r="AB65">
        <f t="shared" si="18"/>
        <v>8.9072677656688748E-2</v>
      </c>
      <c r="AC65">
        <f t="shared" si="33"/>
        <v>0.22206990299715709</v>
      </c>
      <c r="AD65" t="str">
        <f t="shared" si="19"/>
        <v>Low</v>
      </c>
      <c r="AE65">
        <f t="shared" si="20"/>
        <v>1.4699628799549067E-2</v>
      </c>
      <c r="AF65">
        <f t="shared" si="34"/>
        <v>7.5169324773583651E-2</v>
      </c>
      <c r="AG65" t="str">
        <f t="shared" si="21"/>
        <v>No Impact</v>
      </c>
    </row>
    <row r="66" spans="1:33" x14ac:dyDescent="0.3">
      <c r="A66">
        <v>201504</v>
      </c>
      <c r="B66" t="s">
        <v>11</v>
      </c>
      <c r="C66" s="1" t="s">
        <v>619</v>
      </c>
      <c r="D66" t="s">
        <v>618</v>
      </c>
      <c r="E66" s="4">
        <v>5.2</v>
      </c>
      <c r="F66" s="3">
        <f t="shared" ref="F66:F129" si="35">(E66-$AJ$5)/$AK$5</f>
        <v>0.44444444444444442</v>
      </c>
      <c r="G66">
        <v>74.99736</v>
      </c>
      <c r="H66">
        <f t="shared" ref="H66:H129" si="36">(G66-$AJ$6)/$AK$6</f>
        <v>0.70787433145994871</v>
      </c>
      <c r="I66">
        <v>45.199999999999996</v>
      </c>
      <c r="J66" s="3">
        <f t="shared" ref="J66:J129" si="37">(I66-$AJ$7)/$AK$7</f>
        <v>0.13976499690785402</v>
      </c>
      <c r="K66">
        <v>0.1</v>
      </c>
      <c r="L66" s="3">
        <f t="shared" ref="L66:L129" si="38">(K66-$AJ$8)/$AK$8</f>
        <v>0.05</v>
      </c>
      <c r="M66">
        <v>33279</v>
      </c>
      <c r="N66">
        <f t="shared" ref="N66:N129" si="39">(M66-$AJ$9)/$AK$9</f>
        <v>0.15632614630499686</v>
      </c>
      <c r="O66" s="15">
        <v>0.555129125</v>
      </c>
      <c r="P66">
        <f t="shared" ref="P66:P129" si="40">(O66-$AJ$11)/$AK$11</f>
        <v>0.56592886840228529</v>
      </c>
      <c r="Q66">
        <v>0.39140000000000003</v>
      </c>
      <c r="R66">
        <f t="shared" ref="R66:R129" si="41">(Q66-$AJ$12)/$AK$12</f>
        <v>0.86765683883839506</v>
      </c>
      <c r="S66">
        <f t="shared" si="12"/>
        <v>0.11120029055326124</v>
      </c>
      <c r="T66" s="14">
        <f t="shared" ref="T66:T129" si="42">(S66-$AJ$10)/$AK$10</f>
        <v>0.19617624736737324</v>
      </c>
      <c r="U66" t="str">
        <f t="shared" si="13"/>
        <v>Low</v>
      </c>
      <c r="V66">
        <f t="shared" si="14"/>
        <v>0.13460470775069652</v>
      </c>
      <c r="W66">
        <f t="shared" ref="W66:W129" si="43">(V66-$AJ$13)/$AK$13</f>
        <v>0.19024622989971104</v>
      </c>
      <c r="X66" t="str">
        <f t="shared" si="15"/>
        <v>Low</v>
      </c>
      <c r="Y66">
        <f t="shared" si="16"/>
        <v>8.7795873355825935E-2</v>
      </c>
      <c r="Z66">
        <f t="shared" ref="Z66:Z129" si="44">(Y66-$AJ$14)/$AK$14</f>
        <v>0.17948993820975334</v>
      </c>
      <c r="AA66" t="str">
        <f t="shared" si="17"/>
        <v>Low</v>
      </c>
      <c r="AB66">
        <f t="shared" si="18"/>
        <v>8.1938537748162107E-2</v>
      </c>
      <c r="AC66">
        <f t="shared" ref="AC66:AC129" si="45">(AB66-$AJ$15)/$AK$15</f>
        <v>0.20428355370202406</v>
      </c>
      <c r="AD66" t="str">
        <f t="shared" si="19"/>
        <v>Low</v>
      </c>
      <c r="AE66">
        <f t="shared" si="20"/>
        <v>2.4251794367630107E-2</v>
      </c>
      <c r="AF66">
        <f t="shared" ref="AF66:AF129" si="46">(AE66-$AJ$16)/$AK$16</f>
        <v>0.12401612530640754</v>
      </c>
      <c r="AG66" t="str">
        <f t="shared" si="21"/>
        <v>No Impact</v>
      </c>
    </row>
    <row r="67" spans="1:33" x14ac:dyDescent="0.3">
      <c r="A67">
        <v>201506</v>
      </c>
      <c r="B67" t="s">
        <v>56</v>
      </c>
      <c r="C67" s="1" t="s">
        <v>619</v>
      </c>
      <c r="D67" t="s">
        <v>620</v>
      </c>
      <c r="E67" s="4">
        <v>5.3</v>
      </c>
      <c r="F67" s="3">
        <f t="shared" si="35"/>
        <v>0.46666666666666656</v>
      </c>
      <c r="G67">
        <v>66.056759999999997</v>
      </c>
      <c r="H67">
        <f t="shared" si="36"/>
        <v>0.62348707772393963</v>
      </c>
      <c r="I67">
        <v>51.199999999999996</v>
      </c>
      <c r="J67" s="3">
        <f t="shared" si="37"/>
        <v>0.15831787260358687</v>
      </c>
      <c r="K67">
        <v>0</v>
      </c>
      <c r="L67" s="3">
        <f t="shared" si="38"/>
        <v>0</v>
      </c>
      <c r="M67">
        <v>20965</v>
      </c>
      <c r="N67">
        <f t="shared" si="39"/>
        <v>9.8063429428491666E-2</v>
      </c>
      <c r="O67" s="15">
        <v>0.49964676200000002</v>
      </c>
      <c r="P67">
        <f t="shared" si="40"/>
        <v>0.50936712538641526</v>
      </c>
      <c r="Q67">
        <v>0.38469999999999999</v>
      </c>
      <c r="R67">
        <f t="shared" si="41"/>
        <v>0.85280425626246947</v>
      </c>
      <c r="S67">
        <f t="shared" ref="S67:S130" si="47">F67*(R67*0.5+P67*0.5)*(H67*0.4+J67*0.4+L67*0.2)</f>
        <v>9.9395550740974531E-2</v>
      </c>
      <c r="T67" s="14">
        <f t="shared" si="42"/>
        <v>0.17535067626498985</v>
      </c>
      <c r="U67" t="str">
        <f t="shared" ref="U67:U130" si="48">IF(T67&gt;0.7,"High",IF(T67&gt;0.3,"Moderate",IF(T67&gt;0.15,"Low","No Impact")))</f>
        <v>Low</v>
      </c>
      <c r="V67">
        <f t="shared" ref="V67:V130" si="49">F67*(R67*1)*(H67*0.4+J67*0.4+L67*0.2)</f>
        <v>0.1244556299851915</v>
      </c>
      <c r="W67">
        <f t="shared" si="43"/>
        <v>0.17590182981065602</v>
      </c>
      <c r="X67" t="str">
        <f t="shared" ref="X67:X130" si="50">IF(W67&gt;0.7,"High",IF(W67&gt;0.3,"Moderate",IF(W67&gt;0.15,"Low","No Impact")))</f>
        <v>Low</v>
      </c>
      <c r="Y67">
        <f t="shared" ref="Y67:Y130" si="51">F67*(P67*1)*(H67*0.4+J67*0.4+L67*0.2)</f>
        <v>7.4335471496757566E-2</v>
      </c>
      <c r="Z67">
        <f t="shared" si="44"/>
        <v>0.15197148425952209</v>
      </c>
      <c r="AA67" t="str">
        <f t="shared" ref="AA67:AA130" si="52">IF(Z67&gt;0.7,"High",IF(Z67&gt;0.3,"Moderate",IF(Z67&gt;0.15,"Low","No Impact")))</f>
        <v>Low</v>
      </c>
      <c r="AB67">
        <f t="shared" ref="AB67:AB130" si="53">F67*(R67*0.35+P67*0.3+N67*0.35)*(H67*0.4+J67*0.4+L67*0.2)</f>
        <v>7.0868988282632481E-2</v>
      </c>
      <c r="AC67">
        <f t="shared" si="45"/>
        <v>0.1766857106742547</v>
      </c>
      <c r="AD67" t="str">
        <f t="shared" ref="AD67:AD130" si="54">IF(AC67&gt;0.7,"High",IF(AC67&gt;0.3,"Moderate",IF(AC67&gt;0.15,"Low","No Impact")))</f>
        <v>Low</v>
      </c>
      <c r="AE67">
        <f t="shared" ref="AE67:AE130" si="55">F67*(N67*1)*(H67*0.4+J67*0.4+L67*0.2)</f>
        <v>1.431107525368058E-2</v>
      </c>
      <c r="AF67">
        <f t="shared" si="46"/>
        <v>7.3182382920860684E-2</v>
      </c>
      <c r="AG67" t="str">
        <f t="shared" ref="AG67:AG130" si="56">IF(AF67&gt;0.7,"High",IF(AF67&gt;0.3,"Moderate",IF(AF67&gt;0.15,"Low","No Impact")))</f>
        <v>No Impact</v>
      </c>
    </row>
    <row r="68" spans="1:33" s="15" customFormat="1" x14ac:dyDescent="0.3">
      <c r="A68" s="15">
        <v>201508</v>
      </c>
      <c r="B68" s="15" t="s">
        <v>45</v>
      </c>
      <c r="C68" s="16" t="s">
        <v>619</v>
      </c>
      <c r="D68" s="15" t="s">
        <v>621</v>
      </c>
      <c r="E68" s="17">
        <v>5.7</v>
      </c>
      <c r="F68" s="18">
        <f t="shared" si="35"/>
        <v>0.55555555555555558</v>
      </c>
      <c r="G68" s="15">
        <v>77.769359999999992</v>
      </c>
      <c r="H68" s="15">
        <f t="shared" si="36"/>
        <v>0.73403828772196877</v>
      </c>
      <c r="I68" s="15">
        <v>48.2</v>
      </c>
      <c r="J68" s="18">
        <f t="shared" si="37"/>
        <v>0.14904143475572046</v>
      </c>
      <c r="K68" s="15">
        <v>0.1</v>
      </c>
      <c r="L68" s="18">
        <f t="shared" si="38"/>
        <v>0.05</v>
      </c>
      <c r="M68" s="15">
        <v>56891</v>
      </c>
      <c r="N68" s="15">
        <f t="shared" si="39"/>
        <v>0.26804445643071073</v>
      </c>
      <c r="O68" s="15">
        <v>0.38601412499999999</v>
      </c>
      <c r="P68" s="15">
        <f t="shared" si="40"/>
        <v>0.39352382555778942</v>
      </c>
      <c r="Q68" s="15">
        <v>0.39129999999999998</v>
      </c>
      <c r="R68" s="15">
        <f t="shared" si="41"/>
        <v>0.86743515850144093</v>
      </c>
      <c r="S68">
        <f t="shared" si="47"/>
        <v>0.12722792047780612</v>
      </c>
      <c r="T68" s="19">
        <f t="shared" si="42"/>
        <v>0.22445171568806296</v>
      </c>
      <c r="U68" t="str">
        <f t="shared" si="48"/>
        <v>Low</v>
      </c>
      <c r="V68">
        <f t="shared" si="49"/>
        <v>0.1750445062220842</v>
      </c>
      <c r="W68" s="15">
        <f t="shared" si="43"/>
        <v>0.24740262008581723</v>
      </c>
      <c r="X68" t="str">
        <f t="shared" si="50"/>
        <v>Low</v>
      </c>
      <c r="Y68">
        <f t="shared" si="51"/>
        <v>7.9411334733528016E-2</v>
      </c>
      <c r="Z68" s="15">
        <f t="shared" si="44"/>
        <v>0.16234858222444176</v>
      </c>
      <c r="AA68" t="str">
        <f t="shared" si="52"/>
        <v>Low</v>
      </c>
      <c r="AB68">
        <f t="shared" si="53"/>
        <v>0.10402053481168765</v>
      </c>
      <c r="AC68" s="15">
        <f t="shared" si="45"/>
        <v>0.25933687728999399</v>
      </c>
      <c r="AD68" t="str">
        <f t="shared" si="54"/>
        <v>Low</v>
      </c>
      <c r="AE68">
        <f t="shared" si="55"/>
        <v>5.4090163468285088E-2</v>
      </c>
      <c r="AF68" s="15">
        <f t="shared" si="46"/>
        <v>0.27660025434985674</v>
      </c>
      <c r="AG68" t="str">
        <f t="shared" si="56"/>
        <v>Low</v>
      </c>
    </row>
    <row r="69" spans="1:33" x14ac:dyDescent="0.3">
      <c r="A69">
        <v>201510</v>
      </c>
      <c r="B69" t="s">
        <v>32</v>
      </c>
      <c r="C69" s="1" t="s">
        <v>619</v>
      </c>
      <c r="D69" t="s">
        <v>622</v>
      </c>
      <c r="E69" s="4">
        <v>5.6</v>
      </c>
      <c r="F69" s="3">
        <f t="shared" si="35"/>
        <v>0.53333333333333321</v>
      </c>
      <c r="G69">
        <v>69.042959999999994</v>
      </c>
      <c r="H69">
        <f t="shared" si="36"/>
        <v>0.65167279424257041</v>
      </c>
      <c r="I69">
        <v>43.9</v>
      </c>
      <c r="J69" s="3">
        <f t="shared" si="37"/>
        <v>0.13574520717377858</v>
      </c>
      <c r="K69">
        <v>0</v>
      </c>
      <c r="L69" s="3">
        <f t="shared" si="38"/>
        <v>0</v>
      </c>
      <c r="M69">
        <v>9263</v>
      </c>
      <c r="N69">
        <f t="shared" si="39"/>
        <v>4.2696342138507613E-2</v>
      </c>
      <c r="O69" s="15">
        <v>0.210712714</v>
      </c>
      <c r="P69">
        <f t="shared" si="40"/>
        <v>0.214812018360583</v>
      </c>
      <c r="Q69">
        <v>0.2064</v>
      </c>
      <c r="R69">
        <f t="shared" si="41"/>
        <v>0.4575482154732875</v>
      </c>
      <c r="S69">
        <f t="shared" si="47"/>
        <v>5.6472378832778169E-2</v>
      </c>
      <c r="T69" s="14">
        <f t="shared" si="42"/>
        <v>9.9626892197883704E-2</v>
      </c>
      <c r="U69" t="str">
        <f t="shared" si="48"/>
        <v>No Impact</v>
      </c>
      <c r="V69">
        <f t="shared" si="49"/>
        <v>7.6860096294313174E-2</v>
      </c>
      <c r="W69">
        <f t="shared" si="43"/>
        <v>0.10863173951392624</v>
      </c>
      <c r="X69" t="str">
        <f t="shared" si="50"/>
        <v>No Impact</v>
      </c>
      <c r="Y69">
        <f t="shared" si="51"/>
        <v>3.6084661371243158E-2</v>
      </c>
      <c r="Z69">
        <f t="shared" si="44"/>
        <v>7.3771504198090199E-2</v>
      </c>
      <c r="AA69" t="str">
        <f t="shared" si="52"/>
        <v>No Impact</v>
      </c>
      <c r="AB69">
        <f t="shared" si="53"/>
        <v>4.0236715621171315E-2</v>
      </c>
      <c r="AC69">
        <f t="shared" si="45"/>
        <v>0.10031542522340155</v>
      </c>
      <c r="AD69" t="str">
        <f t="shared" si="54"/>
        <v>No Impact</v>
      </c>
      <c r="AE69">
        <f t="shared" si="55"/>
        <v>7.1722385908250252E-3</v>
      </c>
      <c r="AF69">
        <f t="shared" si="46"/>
        <v>3.6676594990201039E-2</v>
      </c>
      <c r="AG69" t="str">
        <f t="shared" si="56"/>
        <v>No Impact</v>
      </c>
    </row>
    <row r="70" spans="1:33" x14ac:dyDescent="0.3">
      <c r="A70">
        <v>201512</v>
      </c>
      <c r="B70" t="s">
        <v>83</v>
      </c>
      <c r="C70" s="1" t="s">
        <v>619</v>
      </c>
      <c r="D70" t="s">
        <v>623</v>
      </c>
      <c r="E70" s="4">
        <v>5.8</v>
      </c>
      <c r="F70" s="3">
        <f t="shared" si="35"/>
        <v>0.57777777777777772</v>
      </c>
      <c r="G70">
        <v>69.042959999999994</v>
      </c>
      <c r="H70">
        <f t="shared" si="36"/>
        <v>0.65167279424257041</v>
      </c>
      <c r="I70">
        <v>43.9</v>
      </c>
      <c r="J70" s="3">
        <f t="shared" si="37"/>
        <v>0.13574520717377858</v>
      </c>
      <c r="K70">
        <v>0</v>
      </c>
      <c r="L70" s="3">
        <f t="shared" si="38"/>
        <v>0</v>
      </c>
      <c r="M70">
        <v>21163</v>
      </c>
      <c r="N70">
        <f t="shared" si="39"/>
        <v>9.9000250765307329E-2</v>
      </c>
      <c r="O70" s="15">
        <v>0.37150071699999998</v>
      </c>
      <c r="P70">
        <f t="shared" si="40"/>
        <v>0.37872806688434446</v>
      </c>
      <c r="Q70">
        <v>0.41760000000000003</v>
      </c>
      <c r="R70">
        <f t="shared" si="41"/>
        <v>0.9257370871203725</v>
      </c>
      <c r="S70">
        <f t="shared" si="47"/>
        <v>0.11869396869589006</v>
      </c>
      <c r="T70" s="14">
        <f t="shared" si="42"/>
        <v>0.20939637161062521</v>
      </c>
      <c r="U70" t="str">
        <f t="shared" si="48"/>
        <v>Low</v>
      </c>
      <c r="V70">
        <f t="shared" si="49"/>
        <v>0.16846660641253527</v>
      </c>
      <c r="W70">
        <f t="shared" si="43"/>
        <v>0.23810561509738484</v>
      </c>
      <c r="X70" t="str">
        <f t="shared" si="50"/>
        <v>Low</v>
      </c>
      <c r="Y70">
        <f t="shared" si="51"/>
        <v>6.8921330979244827E-2</v>
      </c>
      <c r="Z70">
        <f t="shared" si="44"/>
        <v>0.14090281201101262</v>
      </c>
      <c r="AA70" t="str">
        <f t="shared" si="52"/>
        <v>No Impact</v>
      </c>
      <c r="AB70">
        <f t="shared" si="53"/>
        <v>8.5945370865589718E-2</v>
      </c>
      <c r="AC70">
        <f t="shared" si="45"/>
        <v>0.21427311576663916</v>
      </c>
      <c r="AD70" t="str">
        <f t="shared" si="54"/>
        <v>Low</v>
      </c>
      <c r="AE70">
        <f t="shared" si="55"/>
        <v>1.8016169506939798E-2</v>
      </c>
      <c r="AF70">
        <f t="shared" si="46"/>
        <v>9.2129081306096386E-2</v>
      </c>
      <c r="AG70" t="str">
        <f t="shared" si="56"/>
        <v>No Impact</v>
      </c>
    </row>
    <row r="71" spans="1:33" x14ac:dyDescent="0.3">
      <c r="A71">
        <v>201518</v>
      </c>
      <c r="B71" t="s">
        <v>95</v>
      </c>
      <c r="C71" s="1" t="s">
        <v>619</v>
      </c>
      <c r="D71" t="s">
        <v>624</v>
      </c>
      <c r="E71" s="4">
        <v>5.7</v>
      </c>
      <c r="F71" s="3">
        <f t="shared" si="35"/>
        <v>0.55555555555555558</v>
      </c>
      <c r="G71">
        <v>63.264240000000001</v>
      </c>
      <c r="H71">
        <f t="shared" si="36"/>
        <v>0.59712944022725267</v>
      </c>
      <c r="I71">
        <v>39.300000000000004</v>
      </c>
      <c r="J71" s="3">
        <f t="shared" si="37"/>
        <v>0.12152133580705009</v>
      </c>
      <c r="K71">
        <v>0</v>
      </c>
      <c r="L71" s="3">
        <f t="shared" si="38"/>
        <v>0</v>
      </c>
      <c r="M71">
        <v>25017</v>
      </c>
      <c r="N71">
        <f t="shared" si="39"/>
        <v>0.11723514688696163</v>
      </c>
      <c r="O71" s="15">
        <v>0.11223617399999999</v>
      </c>
      <c r="P71">
        <f t="shared" si="40"/>
        <v>0.11441966937984381</v>
      </c>
      <c r="Q71">
        <v>0.4078</v>
      </c>
      <c r="R71">
        <f t="shared" si="41"/>
        <v>0.90401241409886945</v>
      </c>
      <c r="S71">
        <f t="shared" si="47"/>
        <v>8.1321889681134338E-2</v>
      </c>
      <c r="T71" s="14">
        <f t="shared" si="42"/>
        <v>0.1434656606299719</v>
      </c>
      <c r="U71" t="str">
        <f t="shared" si="48"/>
        <v>No Impact</v>
      </c>
      <c r="V71">
        <f t="shared" si="49"/>
        <v>0.14437093843039911</v>
      </c>
      <c r="W71">
        <f t="shared" si="43"/>
        <v>0.2040495254767537</v>
      </c>
      <c r="X71" t="str">
        <f t="shared" si="50"/>
        <v>Low</v>
      </c>
      <c r="Y71">
        <f t="shared" si="51"/>
        <v>1.827284093186958E-2</v>
      </c>
      <c r="Z71">
        <f t="shared" si="44"/>
        <v>3.7357007390146121E-2</v>
      </c>
      <c r="AA71" t="str">
        <f t="shared" si="52"/>
        <v>No Impact</v>
      </c>
      <c r="AB71">
        <f t="shared" si="53"/>
        <v>6.2564546341552493E-2</v>
      </c>
      <c r="AC71">
        <f t="shared" si="45"/>
        <v>0.15598164445757381</v>
      </c>
      <c r="AD71" t="str">
        <f t="shared" si="54"/>
        <v>Low</v>
      </c>
      <c r="AE71">
        <f t="shared" si="55"/>
        <v>1.8722473175291212E-2</v>
      </c>
      <c r="AF71">
        <f t="shared" si="46"/>
        <v>9.5740898349851236E-2</v>
      </c>
      <c r="AG71" t="str">
        <f t="shared" si="56"/>
        <v>No Impact</v>
      </c>
    </row>
    <row r="72" spans="1:33" x14ac:dyDescent="0.3">
      <c r="A72">
        <v>201519</v>
      </c>
      <c r="B72" t="s">
        <v>96</v>
      </c>
      <c r="C72" s="1" t="s">
        <v>619</v>
      </c>
      <c r="D72" t="s">
        <v>625</v>
      </c>
      <c r="E72" s="4">
        <v>5.7</v>
      </c>
      <c r="F72" s="3">
        <f t="shared" si="35"/>
        <v>0.55555555555555558</v>
      </c>
      <c r="G72">
        <v>69.042959999999994</v>
      </c>
      <c r="H72">
        <f t="shared" si="36"/>
        <v>0.65167279424257041</v>
      </c>
      <c r="I72">
        <v>50.899999999999991</v>
      </c>
      <c r="J72" s="3">
        <f t="shared" si="37"/>
        <v>0.15739022881880022</v>
      </c>
      <c r="K72">
        <v>0</v>
      </c>
      <c r="L72" s="3">
        <f t="shared" si="38"/>
        <v>0</v>
      </c>
      <c r="M72">
        <v>16713</v>
      </c>
      <c r="N72">
        <f t="shared" si="39"/>
        <v>7.7945427791420038E-2</v>
      </c>
      <c r="O72" s="15">
        <v>0.20052567099999999</v>
      </c>
      <c r="P72">
        <f t="shared" si="40"/>
        <v>0.20442679182908832</v>
      </c>
      <c r="Q72">
        <v>0.26090000000000002</v>
      </c>
      <c r="R72">
        <f t="shared" si="41"/>
        <v>0.57836399911327874</v>
      </c>
      <c r="S72">
        <f t="shared" si="47"/>
        <v>7.0369675971603651E-2</v>
      </c>
      <c r="T72" s="14">
        <f t="shared" si="42"/>
        <v>0.1241440907382805</v>
      </c>
      <c r="U72" t="str">
        <f t="shared" si="48"/>
        <v>No Impact</v>
      </c>
      <c r="V72">
        <f t="shared" si="49"/>
        <v>0.10398509456721181</v>
      </c>
      <c r="W72">
        <f t="shared" si="43"/>
        <v>0.14696939310486043</v>
      </c>
      <c r="X72" t="str">
        <f t="shared" si="50"/>
        <v>No Impact</v>
      </c>
      <c r="Y72">
        <f t="shared" si="51"/>
        <v>3.675425737599549E-2</v>
      </c>
      <c r="Z72">
        <f t="shared" si="44"/>
        <v>7.5140426687549305E-2</v>
      </c>
      <c r="AA72" t="str">
        <f t="shared" si="52"/>
        <v>No Impact</v>
      </c>
      <c r="AB72">
        <f t="shared" si="53"/>
        <v>5.2325941912424623E-2</v>
      </c>
      <c r="AC72">
        <f t="shared" si="45"/>
        <v>0.13045545671719716</v>
      </c>
      <c r="AD72" t="str">
        <f t="shared" si="54"/>
        <v>No Impact</v>
      </c>
      <c r="AE72">
        <f t="shared" si="55"/>
        <v>1.401394743171957E-2</v>
      </c>
      <c r="AF72">
        <f t="shared" si="46"/>
        <v>7.1662963753695061E-2</v>
      </c>
      <c r="AG72" t="str">
        <f t="shared" si="56"/>
        <v>No Impact</v>
      </c>
    </row>
    <row r="73" spans="1:33" x14ac:dyDescent="0.3">
      <c r="A73">
        <v>201520</v>
      </c>
      <c r="B73" t="s">
        <v>113</v>
      </c>
      <c r="C73" s="1" t="s">
        <v>619</v>
      </c>
      <c r="D73" t="s">
        <v>626</v>
      </c>
      <c r="E73" s="4">
        <v>5.5</v>
      </c>
      <c r="F73" s="3">
        <f t="shared" si="35"/>
        <v>0.51111111111111107</v>
      </c>
      <c r="G73">
        <v>69.042959999999994</v>
      </c>
      <c r="H73">
        <f t="shared" si="36"/>
        <v>0.65167279424257041</v>
      </c>
      <c r="I73">
        <v>43.9</v>
      </c>
      <c r="J73" s="3">
        <f t="shared" si="37"/>
        <v>0.13574520717377858</v>
      </c>
      <c r="K73">
        <v>0</v>
      </c>
      <c r="L73" s="3">
        <f t="shared" si="38"/>
        <v>0</v>
      </c>
      <c r="M73">
        <v>10040</v>
      </c>
      <c r="N73">
        <f t="shared" si="39"/>
        <v>4.6372656172375126E-2</v>
      </c>
      <c r="O73" s="15">
        <v>0.277051145</v>
      </c>
      <c r="P73">
        <f t="shared" si="40"/>
        <v>0.2824410284353347</v>
      </c>
      <c r="Q73">
        <v>0.159</v>
      </c>
      <c r="R73">
        <f t="shared" si="41"/>
        <v>0.35247173575703833</v>
      </c>
      <c r="S73">
        <f t="shared" si="47"/>
        <v>5.1105155629528998E-2</v>
      </c>
      <c r="T73" s="14">
        <f t="shared" si="42"/>
        <v>9.0158196553674033E-2</v>
      </c>
      <c r="U73" t="str">
        <f t="shared" si="48"/>
        <v>No Impact</v>
      </c>
      <c r="V73">
        <f t="shared" si="49"/>
        <v>5.6742040566114198E-2</v>
      </c>
      <c r="W73">
        <f t="shared" si="43"/>
        <v>8.019748695946953E-2</v>
      </c>
      <c r="X73" t="str">
        <f t="shared" si="50"/>
        <v>No Impact</v>
      </c>
      <c r="Y73">
        <f t="shared" si="51"/>
        <v>4.5468270692943791E-2</v>
      </c>
      <c r="Z73">
        <f t="shared" si="44"/>
        <v>9.295536094395794E-2</v>
      </c>
      <c r="AA73" t="str">
        <f t="shared" si="52"/>
        <v>No Impact</v>
      </c>
      <c r="AB73">
        <f t="shared" si="53"/>
        <v>3.6113022491899849E-2</v>
      </c>
      <c r="AC73">
        <f t="shared" si="45"/>
        <v>9.0034515776209342E-2</v>
      </c>
      <c r="AD73" t="str">
        <f t="shared" si="54"/>
        <v>No Impact</v>
      </c>
      <c r="AE73">
        <f t="shared" si="55"/>
        <v>7.465220245362135E-3</v>
      </c>
      <c r="AF73">
        <f t="shared" si="46"/>
        <v>3.8174811948120238E-2</v>
      </c>
      <c r="AG73" t="str">
        <f t="shared" si="56"/>
        <v>No Impact</v>
      </c>
    </row>
    <row r="74" spans="1:33" x14ac:dyDescent="0.3">
      <c r="A74">
        <v>201528</v>
      </c>
      <c r="B74" t="s">
        <v>156</v>
      </c>
      <c r="C74" s="1" t="s">
        <v>619</v>
      </c>
      <c r="D74" t="s">
        <v>627</v>
      </c>
      <c r="E74" s="4">
        <v>5.7</v>
      </c>
      <c r="F74" s="3">
        <f t="shared" si="35"/>
        <v>0.55555555555555558</v>
      </c>
      <c r="G74">
        <v>69.042959999999994</v>
      </c>
      <c r="H74">
        <f t="shared" si="36"/>
        <v>0.65167279424257041</v>
      </c>
      <c r="I74">
        <v>43.9</v>
      </c>
      <c r="J74" s="3">
        <f t="shared" si="37"/>
        <v>0.13574520717377858</v>
      </c>
      <c r="K74">
        <v>0</v>
      </c>
      <c r="L74" s="3">
        <f t="shared" si="38"/>
        <v>0</v>
      </c>
      <c r="M74">
        <v>11215</v>
      </c>
      <c r="N74">
        <f t="shared" si="39"/>
        <v>5.1932075721659969E-2</v>
      </c>
      <c r="O74" s="15">
        <v>0.190884791</v>
      </c>
      <c r="P74">
        <f t="shared" si="40"/>
        <v>0.19459835360977815</v>
      </c>
      <c r="Q74">
        <v>0.14499999999999999</v>
      </c>
      <c r="R74">
        <f t="shared" si="41"/>
        <v>0.32143648858346263</v>
      </c>
      <c r="S74">
        <f t="shared" si="47"/>
        <v>4.5148347122333635E-2</v>
      </c>
      <c r="T74" s="14">
        <f t="shared" si="42"/>
        <v>7.9649372040594926E-2</v>
      </c>
      <c r="U74" t="str">
        <f t="shared" si="48"/>
        <v>No Impact</v>
      </c>
      <c r="V74">
        <f t="shared" si="49"/>
        <v>5.6245528316150942E-2</v>
      </c>
      <c r="W74">
        <f t="shared" si="43"/>
        <v>7.9495731536252959E-2</v>
      </c>
      <c r="X74" t="str">
        <f t="shared" si="50"/>
        <v>No Impact</v>
      </c>
      <c r="Y74">
        <f t="shared" si="51"/>
        <v>3.4051165928516328E-2</v>
      </c>
      <c r="Z74">
        <f t="shared" si="44"/>
        <v>6.9614224847549588E-2</v>
      </c>
      <c r="AA74" t="str">
        <f t="shared" si="52"/>
        <v>No Impact</v>
      </c>
      <c r="AB74">
        <f t="shared" si="53"/>
        <v>3.3081793121641771E-2</v>
      </c>
      <c r="AC74">
        <f t="shared" si="45"/>
        <v>8.247726219492782E-2</v>
      </c>
      <c r="AD74" t="str">
        <f t="shared" si="54"/>
        <v>No Impact</v>
      </c>
      <c r="AE74">
        <f t="shared" si="55"/>
        <v>9.0871669498115547E-3</v>
      </c>
      <c r="AF74">
        <f t="shared" si="46"/>
        <v>4.6468942381940596E-2</v>
      </c>
      <c r="AG74" t="str">
        <f t="shared" si="56"/>
        <v>No Impact</v>
      </c>
    </row>
    <row r="75" spans="1:33" x14ac:dyDescent="0.3">
      <c r="A75">
        <v>201533</v>
      </c>
      <c r="B75" t="s">
        <v>166</v>
      </c>
      <c r="C75" s="1" t="s">
        <v>619</v>
      </c>
      <c r="D75" t="s">
        <v>628</v>
      </c>
      <c r="E75" s="4">
        <v>5.6</v>
      </c>
      <c r="F75" s="3">
        <f t="shared" si="35"/>
        <v>0.53333333333333321</v>
      </c>
      <c r="G75">
        <v>70.956000000000003</v>
      </c>
      <c r="H75">
        <f t="shared" si="36"/>
        <v>0.66972932197976198</v>
      </c>
      <c r="I75">
        <v>66.5</v>
      </c>
      <c r="J75" s="3">
        <f t="shared" si="37"/>
        <v>0.2056277056277056</v>
      </c>
      <c r="K75">
        <v>0</v>
      </c>
      <c r="L75" s="3">
        <f t="shared" si="38"/>
        <v>0</v>
      </c>
      <c r="M75">
        <v>78242</v>
      </c>
      <c r="N75">
        <f t="shared" si="39"/>
        <v>0.36906502391733259</v>
      </c>
      <c r="O75" s="15">
        <v>0.233890562</v>
      </c>
      <c r="P75">
        <f t="shared" si="40"/>
        <v>0.23844077912978273</v>
      </c>
      <c r="Q75">
        <v>0.41439999999999999</v>
      </c>
      <c r="R75">
        <f t="shared" si="41"/>
        <v>0.9186433163378408</v>
      </c>
      <c r="S75">
        <f t="shared" si="47"/>
        <v>0.10803858074671083</v>
      </c>
      <c r="T75" s="14">
        <f t="shared" si="42"/>
        <v>0.19059845290273916</v>
      </c>
      <c r="U75" t="str">
        <f t="shared" si="48"/>
        <v>Low</v>
      </c>
      <c r="V75">
        <f t="shared" si="49"/>
        <v>0.17155005500180454</v>
      </c>
      <c r="W75">
        <f t="shared" si="43"/>
        <v>0.24246366823683771</v>
      </c>
      <c r="X75" t="str">
        <f t="shared" si="50"/>
        <v>Low</v>
      </c>
      <c r="Y75">
        <f t="shared" si="51"/>
        <v>4.4527106491617126E-2</v>
      </c>
      <c r="Z75">
        <f t="shared" si="44"/>
        <v>9.1031244264160205E-2</v>
      </c>
      <c r="AA75" t="str">
        <f t="shared" si="52"/>
        <v>No Impact</v>
      </c>
      <c r="AB75">
        <f t="shared" si="53"/>
        <v>9.7522737985434968E-2</v>
      </c>
      <c r="AC75">
        <f t="shared" si="45"/>
        <v>0.24313701501053314</v>
      </c>
      <c r="AD75" t="str">
        <f t="shared" si="54"/>
        <v>Low</v>
      </c>
      <c r="AE75">
        <f t="shared" si="55"/>
        <v>6.8920247963766432E-2</v>
      </c>
      <c r="AF75">
        <f t="shared" si="46"/>
        <v>0.35243668893347846</v>
      </c>
      <c r="AG75" t="str">
        <f t="shared" si="56"/>
        <v>Moderate</v>
      </c>
    </row>
    <row r="76" spans="1:33" x14ac:dyDescent="0.3">
      <c r="A76">
        <v>201535</v>
      </c>
      <c r="B76" t="s">
        <v>201</v>
      </c>
      <c r="C76" s="1" t="s">
        <v>619</v>
      </c>
      <c r="D76" t="s">
        <v>629</v>
      </c>
      <c r="E76" s="4">
        <v>5.7</v>
      </c>
      <c r="F76" s="3">
        <f t="shared" si="35"/>
        <v>0.55555555555555558</v>
      </c>
      <c r="G76">
        <v>69.042959999999994</v>
      </c>
      <c r="H76">
        <f t="shared" si="36"/>
        <v>0.65167279424257041</v>
      </c>
      <c r="I76">
        <v>43.9</v>
      </c>
      <c r="J76" s="3">
        <f t="shared" si="37"/>
        <v>0.13574520717377858</v>
      </c>
      <c r="K76">
        <v>0</v>
      </c>
      <c r="L76" s="3">
        <f t="shared" si="38"/>
        <v>0</v>
      </c>
      <c r="M76">
        <v>11544</v>
      </c>
      <c r="N76">
        <f t="shared" si="39"/>
        <v>5.3488713195459732E-2</v>
      </c>
      <c r="O76" s="15">
        <v>0.12595626600000001</v>
      </c>
      <c r="P76">
        <f t="shared" si="40"/>
        <v>0.12840667851026055</v>
      </c>
      <c r="Q76">
        <v>0.20810000000000001</v>
      </c>
      <c r="R76">
        <f t="shared" si="41"/>
        <v>0.46131678120150743</v>
      </c>
      <c r="S76">
        <f t="shared" si="47"/>
        <v>5.1595429781619469E-2</v>
      </c>
      <c r="T76" s="14">
        <f t="shared" si="42"/>
        <v>9.1023123640283241E-2</v>
      </c>
      <c r="U76" t="str">
        <f t="shared" si="48"/>
        <v>No Impact</v>
      </c>
      <c r="V76">
        <f t="shared" si="49"/>
        <v>8.0722030638558706E-2</v>
      </c>
      <c r="W76">
        <f t="shared" si="43"/>
        <v>0.11409008091513272</v>
      </c>
      <c r="X76" t="str">
        <f t="shared" si="50"/>
        <v>No Impact</v>
      </c>
      <c r="Y76">
        <f t="shared" si="51"/>
        <v>2.2468828924680228E-2</v>
      </c>
      <c r="Z76">
        <f t="shared" si="44"/>
        <v>4.5935287857908833E-2</v>
      </c>
      <c r="AA76" t="str">
        <f t="shared" si="52"/>
        <v>No Impact</v>
      </c>
      <c r="AB76">
        <f t="shared" si="53"/>
        <v>3.8269201950887476E-2</v>
      </c>
      <c r="AC76">
        <f t="shared" si="45"/>
        <v>9.5410154815010473E-2</v>
      </c>
      <c r="AD76" t="str">
        <f t="shared" si="54"/>
        <v>No Impact</v>
      </c>
      <c r="AE76">
        <f t="shared" si="55"/>
        <v>9.3595501428224894E-3</v>
      </c>
      <c r="AF76">
        <f t="shared" si="46"/>
        <v>4.7861825221195205E-2</v>
      </c>
      <c r="AG76" t="str">
        <f t="shared" si="56"/>
        <v>No Impact</v>
      </c>
    </row>
    <row r="77" spans="1:33" x14ac:dyDescent="0.3">
      <c r="A77">
        <v>201537</v>
      </c>
      <c r="B77" t="s">
        <v>206</v>
      </c>
      <c r="C77" s="1" t="s">
        <v>619</v>
      </c>
      <c r="D77" t="s">
        <v>630</v>
      </c>
      <c r="E77" s="4">
        <v>5.8</v>
      </c>
      <c r="F77" s="3">
        <f t="shared" si="35"/>
        <v>0.57777777777777772</v>
      </c>
      <c r="G77">
        <v>70.956000000000003</v>
      </c>
      <c r="H77">
        <f t="shared" si="36"/>
        <v>0.66972932197976198</v>
      </c>
      <c r="I77">
        <v>68.200000000000017</v>
      </c>
      <c r="J77" s="3">
        <f t="shared" si="37"/>
        <v>0.21088435374149664</v>
      </c>
      <c r="K77">
        <v>0</v>
      </c>
      <c r="L77" s="3">
        <f t="shared" si="38"/>
        <v>0</v>
      </c>
      <c r="M77">
        <v>46431</v>
      </c>
      <c r="N77">
        <f t="shared" si="39"/>
        <v>0.21855379388984306</v>
      </c>
      <c r="O77" s="15">
        <v>0.207994137</v>
      </c>
      <c r="P77">
        <f t="shared" si="40"/>
        <v>0.21204055288347534</v>
      </c>
      <c r="Q77">
        <v>0.41110000000000002</v>
      </c>
      <c r="R77">
        <f t="shared" si="41"/>
        <v>0.91132786521835518</v>
      </c>
      <c r="S77">
        <f t="shared" si="47"/>
        <v>0.114313748391998</v>
      </c>
      <c r="T77" s="14">
        <f t="shared" si="42"/>
        <v>0.20166891714459262</v>
      </c>
      <c r="U77" t="str">
        <f t="shared" si="48"/>
        <v>Low</v>
      </c>
      <c r="V77">
        <f t="shared" si="49"/>
        <v>0.1854730872053843</v>
      </c>
      <c r="W77">
        <f t="shared" si="43"/>
        <v>0.2621420615840393</v>
      </c>
      <c r="X77" t="str">
        <f t="shared" si="50"/>
        <v>Low</v>
      </c>
      <c r="Y77">
        <f t="shared" si="51"/>
        <v>4.3154409578611677E-2</v>
      </c>
      <c r="Z77">
        <f t="shared" si="44"/>
        <v>8.8224901839642156E-2</v>
      </c>
      <c r="AA77" t="str">
        <f t="shared" si="52"/>
        <v>No Impact</v>
      </c>
      <c r="AB77">
        <f t="shared" si="53"/>
        <v>9.3429897031018797E-2</v>
      </c>
      <c r="AC77">
        <f t="shared" si="45"/>
        <v>0.23293302409388936</v>
      </c>
      <c r="AD77" t="str">
        <f t="shared" si="54"/>
        <v>Low</v>
      </c>
      <c r="AE77">
        <f t="shared" si="55"/>
        <v>4.4479981815859444E-2</v>
      </c>
      <c r="AF77">
        <f t="shared" si="46"/>
        <v>0.22745677762570449</v>
      </c>
      <c r="AG77" t="str">
        <f t="shared" si="56"/>
        <v>Low</v>
      </c>
    </row>
    <row r="78" spans="1:33" x14ac:dyDescent="0.3">
      <c r="A78">
        <v>201541</v>
      </c>
      <c r="B78" t="s">
        <v>286</v>
      </c>
      <c r="C78" s="1" t="s">
        <v>619</v>
      </c>
      <c r="D78" t="s">
        <v>1137</v>
      </c>
      <c r="E78" s="4">
        <v>5.7</v>
      </c>
      <c r="F78" s="3">
        <f t="shared" si="35"/>
        <v>0.55555555555555558</v>
      </c>
      <c r="G78">
        <v>69.042959999999994</v>
      </c>
      <c r="H78">
        <f t="shared" si="36"/>
        <v>0.65167279424257041</v>
      </c>
      <c r="I78">
        <v>43.9</v>
      </c>
      <c r="J78" s="3">
        <f t="shared" si="37"/>
        <v>0.13574520717377858</v>
      </c>
      <c r="K78">
        <v>0</v>
      </c>
      <c r="L78" s="3">
        <f t="shared" si="38"/>
        <v>0</v>
      </c>
      <c r="M78">
        <v>9508</v>
      </c>
      <c r="N78">
        <f t="shared" si="39"/>
        <v>4.385554025729467E-2</v>
      </c>
      <c r="O78" s="15">
        <v>0.20142516799999999</v>
      </c>
      <c r="P78">
        <f t="shared" si="40"/>
        <v>0.20534378806729012</v>
      </c>
      <c r="Q78">
        <v>0.37430000000000002</v>
      </c>
      <c r="R78">
        <f t="shared" si="41"/>
        <v>0.82974950121924185</v>
      </c>
      <c r="S78">
        <f t="shared" si="47"/>
        <v>9.0561232125497299E-2</v>
      </c>
      <c r="T78" s="14">
        <f t="shared" si="42"/>
        <v>0.15976543394764209</v>
      </c>
      <c r="U78" t="str">
        <f t="shared" si="48"/>
        <v>Low</v>
      </c>
      <c r="V78">
        <f t="shared" si="49"/>
        <v>0.14519104309472619</v>
      </c>
      <c r="W78">
        <f t="shared" si="43"/>
        <v>0.20520863664841024</v>
      </c>
      <c r="X78" t="str">
        <f t="shared" si="50"/>
        <v>Low</v>
      </c>
      <c r="Y78">
        <f t="shared" si="51"/>
        <v>3.5931421156268427E-2</v>
      </c>
      <c r="Z78">
        <f t="shared" si="44"/>
        <v>7.3458219807084835E-2</v>
      </c>
      <c r="AA78" t="str">
        <f t="shared" si="52"/>
        <v>No Impact</v>
      </c>
      <c r="AB78">
        <f t="shared" si="53"/>
        <v>6.4282163574735054E-2</v>
      </c>
      <c r="AC78">
        <f t="shared" si="45"/>
        <v>0.16026389017414741</v>
      </c>
      <c r="AD78" t="str">
        <f t="shared" si="54"/>
        <v>Low</v>
      </c>
      <c r="AE78">
        <f t="shared" si="55"/>
        <v>7.6739204134296012E-3</v>
      </c>
      <c r="AF78">
        <f t="shared" si="46"/>
        <v>3.9242039626294405E-2</v>
      </c>
      <c r="AG78" t="str">
        <f t="shared" si="56"/>
        <v>No Impact</v>
      </c>
    </row>
    <row r="79" spans="1:33" x14ac:dyDescent="0.3">
      <c r="A79">
        <v>201543</v>
      </c>
      <c r="B79" t="s">
        <v>281</v>
      </c>
      <c r="C79" s="1" t="s">
        <v>619</v>
      </c>
      <c r="D79" t="s">
        <v>631</v>
      </c>
      <c r="E79" s="4">
        <v>5.3</v>
      </c>
      <c r="F79" s="3">
        <f t="shared" si="35"/>
        <v>0.46666666666666656</v>
      </c>
      <c r="G79">
        <v>69.042959999999994</v>
      </c>
      <c r="H79">
        <f t="shared" si="36"/>
        <v>0.65167279424257041</v>
      </c>
      <c r="I79">
        <v>50.899999999999991</v>
      </c>
      <c r="J79" s="3">
        <f t="shared" si="37"/>
        <v>0.15739022881880022</v>
      </c>
      <c r="K79">
        <v>0</v>
      </c>
      <c r="L79" s="3">
        <f t="shared" si="38"/>
        <v>0</v>
      </c>
      <c r="M79">
        <v>12037</v>
      </c>
      <c r="N79">
        <f t="shared" si="39"/>
        <v>5.5821303695712858E-2</v>
      </c>
      <c r="O79" s="15">
        <v>0.19820426099999999</v>
      </c>
      <c r="P79">
        <f t="shared" si="40"/>
        <v>0.20206022002582047</v>
      </c>
      <c r="Q79">
        <v>0.35189999999999999</v>
      </c>
      <c r="R79">
        <f t="shared" si="41"/>
        <v>0.78009310574152069</v>
      </c>
      <c r="S79">
        <f t="shared" si="47"/>
        <v>7.416490095980971E-2</v>
      </c>
      <c r="T79" s="14">
        <f t="shared" si="42"/>
        <v>0.13083951385630321</v>
      </c>
      <c r="U79" t="str">
        <f t="shared" si="48"/>
        <v>No Impact</v>
      </c>
      <c r="V79">
        <f t="shared" si="49"/>
        <v>0.11781363746143936</v>
      </c>
      <c r="W79">
        <f t="shared" si="43"/>
        <v>0.16651423811507976</v>
      </c>
      <c r="X79" t="str">
        <f t="shared" si="50"/>
        <v>Low</v>
      </c>
      <c r="Y79">
        <f t="shared" si="51"/>
        <v>3.0516164458180048E-2</v>
      </c>
      <c r="Z79">
        <f t="shared" si="44"/>
        <v>6.2387265638310825E-2</v>
      </c>
      <c r="AA79" t="str">
        <f t="shared" si="52"/>
        <v>No Impact</v>
      </c>
      <c r="AB79">
        <f t="shared" si="53"/>
        <v>5.33402686932841E-2</v>
      </c>
      <c r="AC79">
        <f t="shared" si="45"/>
        <v>0.13298430681757323</v>
      </c>
      <c r="AD79" t="str">
        <f t="shared" si="54"/>
        <v>No Impact</v>
      </c>
      <c r="AE79">
        <f t="shared" si="55"/>
        <v>8.4304178409323211E-3</v>
      </c>
      <c r="AF79">
        <f t="shared" si="46"/>
        <v>4.311053192591472E-2</v>
      </c>
      <c r="AG79" t="str">
        <f t="shared" si="56"/>
        <v>No Impact</v>
      </c>
    </row>
    <row r="80" spans="1:33" x14ac:dyDescent="0.3">
      <c r="A80">
        <v>201547</v>
      </c>
      <c r="B80" t="s">
        <v>306</v>
      </c>
      <c r="C80" s="1" t="s">
        <v>619</v>
      </c>
      <c r="D80" t="s">
        <v>1138</v>
      </c>
      <c r="E80" s="4">
        <v>5.7</v>
      </c>
      <c r="F80" s="3">
        <f t="shared" si="35"/>
        <v>0.55555555555555558</v>
      </c>
      <c r="G80">
        <v>60.301439999999999</v>
      </c>
      <c r="H80">
        <f t="shared" si="36"/>
        <v>0.56916458827447003</v>
      </c>
      <c r="I80">
        <v>37.699999999999996</v>
      </c>
      <c r="J80" s="3">
        <f t="shared" si="37"/>
        <v>0.11657390228818798</v>
      </c>
      <c r="K80">
        <v>0</v>
      </c>
      <c r="L80" s="3">
        <f t="shared" si="38"/>
        <v>0</v>
      </c>
      <c r="M80">
        <v>21502</v>
      </c>
      <c r="N80">
        <f t="shared" si="39"/>
        <v>0.10060420244803717</v>
      </c>
      <c r="O80" s="15">
        <v>0.13164079000000001</v>
      </c>
      <c r="P80">
        <f t="shared" si="40"/>
        <v>0.13420179191693982</v>
      </c>
      <c r="Q80">
        <v>0.33029999999999998</v>
      </c>
      <c r="R80">
        <f t="shared" si="41"/>
        <v>0.73221015295943248</v>
      </c>
      <c r="S80">
        <f t="shared" si="47"/>
        <v>6.6014668809442276E-2</v>
      </c>
      <c r="T80" s="14">
        <f t="shared" si="42"/>
        <v>0.11646111654747435</v>
      </c>
      <c r="U80" t="str">
        <f t="shared" si="48"/>
        <v>No Impact</v>
      </c>
      <c r="V80">
        <f t="shared" si="49"/>
        <v>0.11157881890334538</v>
      </c>
      <c r="W80">
        <f t="shared" si="43"/>
        <v>0.15770213380901774</v>
      </c>
      <c r="X80" t="str">
        <f t="shared" si="50"/>
        <v>Low</v>
      </c>
      <c r="Y80">
        <f t="shared" si="51"/>
        <v>2.0450518715539164E-2</v>
      </c>
      <c r="Z80">
        <f t="shared" si="44"/>
        <v>4.1809053208375559E-2</v>
      </c>
      <c r="AA80" t="str">
        <f t="shared" si="52"/>
        <v>No Impact</v>
      </c>
      <c r="AB80">
        <f t="shared" si="53"/>
        <v>5.0553489092130852E-2</v>
      </c>
      <c r="AC80">
        <f t="shared" si="45"/>
        <v>0.12603649866827948</v>
      </c>
      <c r="AD80" t="str">
        <f t="shared" si="54"/>
        <v>No Impact</v>
      </c>
      <c r="AE80">
        <f t="shared" si="55"/>
        <v>1.5330705317994906E-2</v>
      </c>
      <c r="AF80">
        <f t="shared" si="46"/>
        <v>7.8396453595604848E-2</v>
      </c>
      <c r="AG80" t="str">
        <f t="shared" si="56"/>
        <v>No Impact</v>
      </c>
    </row>
    <row r="81" spans="1:33" x14ac:dyDescent="0.3">
      <c r="A81">
        <v>201553</v>
      </c>
      <c r="B81" t="s">
        <v>339</v>
      </c>
      <c r="C81" s="1" t="s">
        <v>619</v>
      </c>
      <c r="D81" t="s">
        <v>632</v>
      </c>
      <c r="E81" s="4">
        <v>5.8</v>
      </c>
      <c r="F81" s="3">
        <f t="shared" si="35"/>
        <v>0.57777777777777772</v>
      </c>
      <c r="G81">
        <v>80.841239999999999</v>
      </c>
      <c r="H81">
        <f t="shared" si="36"/>
        <v>0.76303270834324388</v>
      </c>
      <c r="I81">
        <v>78.300000000000011</v>
      </c>
      <c r="J81" s="3">
        <f t="shared" si="37"/>
        <v>0.24211502782931354</v>
      </c>
      <c r="K81">
        <v>0.3</v>
      </c>
      <c r="L81" s="3">
        <f t="shared" si="38"/>
        <v>0.15</v>
      </c>
      <c r="M81">
        <v>64375</v>
      </c>
      <c r="N81">
        <f t="shared" si="39"/>
        <v>0.30345441039398541</v>
      </c>
      <c r="O81" s="20">
        <v>5.5681485000000003E-2</v>
      </c>
      <c r="P81">
        <f t="shared" si="40"/>
        <v>5.6764738829022568E-2</v>
      </c>
      <c r="Q81">
        <v>0.40210000000000001</v>
      </c>
      <c r="R81">
        <f t="shared" si="41"/>
        <v>0.89137663489248509</v>
      </c>
      <c r="S81">
        <f t="shared" si="47"/>
        <v>0.11834422985918869</v>
      </c>
      <c r="T81" s="14">
        <f t="shared" si="42"/>
        <v>0.20877937275026842</v>
      </c>
      <c r="U81" t="str">
        <f t="shared" si="48"/>
        <v>Low</v>
      </c>
      <c r="V81">
        <f t="shared" si="49"/>
        <v>0.22251804276143985</v>
      </c>
      <c r="W81">
        <f t="shared" si="43"/>
        <v>0.314500283291968</v>
      </c>
      <c r="X81" t="str">
        <f t="shared" si="50"/>
        <v>Moderate</v>
      </c>
      <c r="Y81">
        <f t="shared" si="51"/>
        <v>1.4170416956937557E-2</v>
      </c>
      <c r="Z81">
        <f t="shared" si="44"/>
        <v>2.8970009258850727E-2</v>
      </c>
      <c r="AA81" t="str">
        <f t="shared" si="52"/>
        <v>No Impact</v>
      </c>
      <c r="AB81">
        <f t="shared" si="53"/>
        <v>0.10864584369100419</v>
      </c>
      <c r="AC81">
        <f t="shared" si="45"/>
        <v>0.27086838079009767</v>
      </c>
      <c r="AD81" t="str">
        <f t="shared" si="54"/>
        <v>Low</v>
      </c>
      <c r="AE81">
        <f t="shared" si="55"/>
        <v>7.5752581821197151E-2</v>
      </c>
      <c r="AF81">
        <f t="shared" si="46"/>
        <v>0.38737511695055304</v>
      </c>
      <c r="AG81" t="str">
        <f t="shared" si="56"/>
        <v>Moderate</v>
      </c>
    </row>
    <row r="82" spans="1:33" x14ac:dyDescent="0.3">
      <c r="A82">
        <v>201555</v>
      </c>
      <c r="B82" t="s">
        <v>393</v>
      </c>
      <c r="C82" s="1" t="s">
        <v>619</v>
      </c>
      <c r="D82" t="s">
        <v>633</v>
      </c>
      <c r="E82" s="4">
        <v>5.8</v>
      </c>
      <c r="F82" s="3">
        <f t="shared" si="35"/>
        <v>0.57777777777777772</v>
      </c>
      <c r="G82">
        <v>81.098640000000003</v>
      </c>
      <c r="H82">
        <f t="shared" si="36"/>
        <v>0.76546221856757435</v>
      </c>
      <c r="I82">
        <v>46.699999999999996</v>
      </c>
      <c r="J82" s="3">
        <f t="shared" si="37"/>
        <v>0.14440321583178722</v>
      </c>
      <c r="K82">
        <v>0</v>
      </c>
      <c r="L82" s="3">
        <f t="shared" si="38"/>
        <v>0</v>
      </c>
      <c r="M82">
        <v>9603</v>
      </c>
      <c r="N82">
        <f t="shared" si="39"/>
        <v>4.4305025242130466E-2</v>
      </c>
      <c r="O82" s="15">
        <v>0.25788607899999999</v>
      </c>
      <c r="P82">
        <f t="shared" si="40"/>
        <v>0.26290311621674028</v>
      </c>
      <c r="Q82">
        <v>0.28000000000000003</v>
      </c>
      <c r="R82">
        <f t="shared" si="41"/>
        <v>0.62070494347151417</v>
      </c>
      <c r="S82">
        <f t="shared" si="47"/>
        <v>9.2902556478856882E-2</v>
      </c>
      <c r="T82" s="14">
        <f t="shared" si="42"/>
        <v>0.16389592878022466</v>
      </c>
      <c r="U82" t="str">
        <f t="shared" si="48"/>
        <v>Low</v>
      </c>
      <c r="V82">
        <f t="shared" si="49"/>
        <v>0.13052184265479155</v>
      </c>
      <c r="W82">
        <f t="shared" si="43"/>
        <v>0.1844756316445321</v>
      </c>
      <c r="X82" t="str">
        <f t="shared" si="50"/>
        <v>Low</v>
      </c>
      <c r="Y82">
        <f t="shared" si="51"/>
        <v>5.5283270302922183E-2</v>
      </c>
      <c r="Z82">
        <f t="shared" si="44"/>
        <v>0.11302115226405617</v>
      </c>
      <c r="AA82" t="str">
        <f t="shared" si="52"/>
        <v>No Impact</v>
      </c>
      <c r="AB82">
        <f t="shared" si="53"/>
        <v>6.5528387446239039E-2</v>
      </c>
      <c r="AC82">
        <f t="shared" si="45"/>
        <v>0.16337089022779236</v>
      </c>
      <c r="AD82" t="str">
        <f t="shared" si="54"/>
        <v>Low</v>
      </c>
      <c r="AE82">
        <f t="shared" si="55"/>
        <v>9.3164612176724303E-3</v>
      </c>
      <c r="AF82">
        <f t="shared" si="46"/>
        <v>4.7641481874236079E-2</v>
      </c>
      <c r="AG82" t="str">
        <f t="shared" si="56"/>
        <v>No Impact</v>
      </c>
    </row>
    <row r="83" spans="1:33" x14ac:dyDescent="0.3">
      <c r="A83">
        <v>201557</v>
      </c>
      <c r="B83" t="s">
        <v>403</v>
      </c>
      <c r="C83" s="1" t="s">
        <v>619</v>
      </c>
      <c r="D83" t="s">
        <v>634</v>
      </c>
      <c r="E83" s="4">
        <v>5.7</v>
      </c>
      <c r="F83" s="3">
        <f t="shared" si="35"/>
        <v>0.55555555555555558</v>
      </c>
      <c r="G83">
        <v>69.042959999999994</v>
      </c>
      <c r="H83">
        <f t="shared" si="36"/>
        <v>0.65167279424257041</v>
      </c>
      <c r="I83">
        <v>50.899999999999991</v>
      </c>
      <c r="J83" s="3">
        <f t="shared" si="37"/>
        <v>0.15739022881880022</v>
      </c>
      <c r="K83">
        <v>0</v>
      </c>
      <c r="L83" s="3">
        <f t="shared" si="38"/>
        <v>0</v>
      </c>
      <c r="M83">
        <v>8383</v>
      </c>
      <c r="N83">
        <f t="shared" si="39"/>
        <v>3.8532691752660241E-2</v>
      </c>
      <c r="O83" s="15">
        <v>0.21318184000000001</v>
      </c>
      <c r="P83">
        <f t="shared" si="40"/>
        <v>0.21732917990047279</v>
      </c>
      <c r="Q83">
        <v>0.28000000000000003</v>
      </c>
      <c r="R83">
        <f t="shared" si="41"/>
        <v>0.62070494347151417</v>
      </c>
      <c r="S83">
        <f t="shared" si="47"/>
        <v>7.5335824587102834E-2</v>
      </c>
      <c r="T83" s="14">
        <f t="shared" si="42"/>
        <v>0.1329052225159954</v>
      </c>
      <c r="U83" t="str">
        <f t="shared" si="48"/>
        <v>No Impact</v>
      </c>
      <c r="V83">
        <f t="shared" si="49"/>
        <v>0.11159764844315566</v>
      </c>
      <c r="W83">
        <f t="shared" si="43"/>
        <v>0.15772874691207717</v>
      </c>
      <c r="X83" t="str">
        <f t="shared" si="50"/>
        <v>Low</v>
      </c>
      <c r="Y83">
        <f t="shared" si="51"/>
        <v>3.9074000731049996E-2</v>
      </c>
      <c r="Z83">
        <f t="shared" si="44"/>
        <v>7.9882911448464197E-2</v>
      </c>
      <c r="AA83" t="str">
        <f t="shared" si="52"/>
        <v>No Impact</v>
      </c>
      <c r="AB83">
        <f t="shared" si="53"/>
        <v>5.3206128647004969E-2</v>
      </c>
      <c r="AC83">
        <f t="shared" si="45"/>
        <v>0.1326498780359433</v>
      </c>
      <c r="AD83" t="str">
        <f t="shared" si="54"/>
        <v>No Impact</v>
      </c>
      <c r="AE83">
        <f t="shared" si="55"/>
        <v>6.927861350244275E-3</v>
      </c>
      <c r="AF83">
        <f t="shared" si="46"/>
        <v>3.5426925871682204E-2</v>
      </c>
      <c r="AG83" t="str">
        <f t="shared" si="56"/>
        <v>No Impact</v>
      </c>
    </row>
    <row r="84" spans="1:33" x14ac:dyDescent="0.3">
      <c r="A84">
        <v>201561</v>
      </c>
      <c r="B84" t="s">
        <v>410</v>
      </c>
      <c r="C84" s="1" t="s">
        <v>619</v>
      </c>
      <c r="D84" t="s">
        <v>635</v>
      </c>
      <c r="E84" s="4">
        <v>5.0999999999999996</v>
      </c>
      <c r="F84" s="3">
        <f t="shared" si="35"/>
        <v>0.42222222222222211</v>
      </c>
      <c r="G84">
        <v>72.159840000000003</v>
      </c>
      <c r="H84">
        <f t="shared" si="36"/>
        <v>0.68109195441355364</v>
      </c>
      <c r="I84">
        <v>41.600000000000009</v>
      </c>
      <c r="J84" s="3">
        <f t="shared" si="37"/>
        <v>0.12863327149041437</v>
      </c>
      <c r="K84">
        <v>0.1</v>
      </c>
      <c r="L84" s="3">
        <f t="shared" si="38"/>
        <v>0.05</v>
      </c>
      <c r="M84">
        <v>61378</v>
      </c>
      <c r="N84">
        <f t="shared" si="39"/>
        <v>0.28927434197763929</v>
      </c>
      <c r="O84" s="15">
        <v>0.13048842899999999</v>
      </c>
      <c r="P84">
        <f t="shared" si="40"/>
        <v>0.13302701234341099</v>
      </c>
      <c r="Q84">
        <v>0.40579999999999999</v>
      </c>
      <c r="R84">
        <f t="shared" si="41"/>
        <v>0.89957880735978712</v>
      </c>
      <c r="S84">
        <f t="shared" si="47"/>
        <v>7.2786223983593676E-2</v>
      </c>
      <c r="T84" s="14">
        <f t="shared" si="42"/>
        <v>0.12840729291353226</v>
      </c>
      <c r="U84" t="str">
        <f t="shared" si="48"/>
        <v>No Impact</v>
      </c>
      <c r="V84">
        <f t="shared" si="49"/>
        <v>0.1268188563612852</v>
      </c>
      <c r="W84">
        <f t="shared" si="43"/>
        <v>0.17924194261922202</v>
      </c>
      <c r="X84" t="str">
        <f t="shared" si="50"/>
        <v>Low</v>
      </c>
      <c r="Y84">
        <f t="shared" si="51"/>
        <v>1.8753591605902131E-2</v>
      </c>
      <c r="Z84">
        <f t="shared" si="44"/>
        <v>3.8339854367778856E-2</v>
      </c>
      <c r="AA84" t="str">
        <f t="shared" si="52"/>
        <v>No Impact</v>
      </c>
      <c r="AB84">
        <f t="shared" si="53"/>
        <v>6.4285917444034835E-2</v>
      </c>
      <c r="AC84">
        <f t="shared" si="45"/>
        <v>0.16027324906413698</v>
      </c>
      <c r="AD84" t="str">
        <f t="shared" si="54"/>
        <v>Low</v>
      </c>
      <c r="AE84">
        <f t="shared" si="55"/>
        <v>4.0780686388041117E-2</v>
      </c>
      <c r="AF84">
        <f t="shared" si="46"/>
        <v>0.20853973262823902</v>
      </c>
      <c r="AG84" t="str">
        <f t="shared" si="56"/>
        <v>Low</v>
      </c>
    </row>
    <row r="85" spans="1:33" x14ac:dyDescent="0.3">
      <c r="A85">
        <v>201565</v>
      </c>
      <c r="B85" t="s">
        <v>407</v>
      </c>
      <c r="C85" s="1" t="s">
        <v>619</v>
      </c>
      <c r="D85" t="s">
        <v>636</v>
      </c>
      <c r="E85" s="4">
        <v>4.0999999999999996</v>
      </c>
      <c r="F85" s="3">
        <f t="shared" si="35"/>
        <v>0.19999999999999987</v>
      </c>
      <c r="G85">
        <v>72.159840000000003</v>
      </c>
      <c r="H85">
        <f t="shared" si="36"/>
        <v>0.68109195441355364</v>
      </c>
      <c r="I85">
        <v>41.600000000000009</v>
      </c>
      <c r="J85" s="3">
        <f t="shared" si="37"/>
        <v>0.12863327149041437</v>
      </c>
      <c r="K85">
        <v>0</v>
      </c>
      <c r="L85" s="3">
        <f t="shared" si="38"/>
        <v>0</v>
      </c>
      <c r="M85">
        <v>13802</v>
      </c>
      <c r="N85">
        <f t="shared" si="39"/>
        <v>6.4172261571872655E-2</v>
      </c>
      <c r="O85" s="15">
        <v>3.7292502999999998E-2</v>
      </c>
      <c r="P85">
        <f t="shared" si="40"/>
        <v>3.8018008914014065E-2</v>
      </c>
      <c r="Q85">
        <v>0.21010000000000001</v>
      </c>
      <c r="R85">
        <f t="shared" si="41"/>
        <v>0.46575038794058971</v>
      </c>
      <c r="S85">
        <f t="shared" si="47"/>
        <v>1.6316559157854942E-2</v>
      </c>
      <c r="T85" s="14">
        <f t="shared" si="42"/>
        <v>2.878518868619858E-2</v>
      </c>
      <c r="U85" t="str">
        <f t="shared" si="48"/>
        <v>No Impact</v>
      </c>
      <c r="V85">
        <f t="shared" si="49"/>
        <v>3.0170387047204362E-2</v>
      </c>
      <c r="W85">
        <f t="shared" si="43"/>
        <v>4.2641914137033624E-2</v>
      </c>
      <c r="X85" t="str">
        <f t="shared" si="50"/>
        <v>No Impact</v>
      </c>
      <c r="Y85">
        <f t="shared" si="51"/>
        <v>2.4627312685055274E-3</v>
      </c>
      <c r="Z85">
        <f t="shared" si="44"/>
        <v>5.0348093402951734E-3</v>
      </c>
      <c r="AA85" t="str">
        <f t="shared" si="52"/>
        <v>No Impact</v>
      </c>
      <c r="AB85">
        <f t="shared" si="53"/>
        <v>1.2753388019018671E-2</v>
      </c>
      <c r="AC85">
        <f t="shared" si="45"/>
        <v>3.1795874052248249E-2</v>
      </c>
      <c r="AD85" t="str">
        <f t="shared" si="54"/>
        <v>No Impact</v>
      </c>
      <c r="AE85">
        <f t="shared" si="55"/>
        <v>4.1569519198442467E-3</v>
      </c>
      <c r="AF85">
        <f t="shared" si="46"/>
        <v>2.1257357800799015E-2</v>
      </c>
      <c r="AG85" t="str">
        <f t="shared" si="56"/>
        <v>No Impact</v>
      </c>
    </row>
    <row r="86" spans="1:33" x14ac:dyDescent="0.3">
      <c r="A86">
        <v>201570</v>
      </c>
      <c r="B86" t="s">
        <v>440</v>
      </c>
      <c r="C86" s="1" t="s">
        <v>619</v>
      </c>
      <c r="D86" t="s">
        <v>637</v>
      </c>
      <c r="E86" s="4">
        <v>5.7</v>
      </c>
      <c r="F86" s="3">
        <f t="shared" si="35"/>
        <v>0.55555555555555558</v>
      </c>
      <c r="G86">
        <v>58.965480000000007</v>
      </c>
      <c r="H86">
        <f t="shared" si="36"/>
        <v>0.55655492052273547</v>
      </c>
      <c r="I86">
        <v>44.699999999999996</v>
      </c>
      <c r="J86" s="3">
        <f t="shared" si="37"/>
        <v>0.13821892393320961</v>
      </c>
      <c r="K86">
        <v>0</v>
      </c>
      <c r="L86" s="3">
        <f t="shared" si="38"/>
        <v>0</v>
      </c>
      <c r="M86">
        <v>39341</v>
      </c>
      <c r="N86">
        <f t="shared" si="39"/>
        <v>0.18500801975841366</v>
      </c>
      <c r="O86" s="15">
        <v>0.216305678</v>
      </c>
      <c r="P86">
        <f t="shared" si="40"/>
        <v>0.22051379051590761</v>
      </c>
      <c r="Q86">
        <v>0.4138</v>
      </c>
      <c r="R86">
        <f t="shared" si="41"/>
        <v>0.91731323431611611</v>
      </c>
      <c r="S86">
        <f t="shared" si="47"/>
        <v>8.7836939596490582E-2</v>
      </c>
      <c r="T86" s="14">
        <f t="shared" si="42"/>
        <v>0.1549593180426164</v>
      </c>
      <c r="U86" t="str">
        <f t="shared" si="48"/>
        <v>Low</v>
      </c>
      <c r="V86">
        <f t="shared" si="49"/>
        <v>0.14162783163913895</v>
      </c>
      <c r="W86">
        <f t="shared" si="43"/>
        <v>0.20017250115888144</v>
      </c>
      <c r="X86" t="str">
        <f t="shared" si="50"/>
        <v>Low</v>
      </c>
      <c r="Y86">
        <f t="shared" si="51"/>
        <v>3.4046047553842232E-2</v>
      </c>
      <c r="Z86">
        <f t="shared" si="44"/>
        <v>6.9603760839175702E-2</v>
      </c>
      <c r="AA86" t="str">
        <f t="shared" si="52"/>
        <v>No Impact</v>
      </c>
      <c r="AB86">
        <f t="shared" si="53"/>
        <v>6.9781012362063979E-2</v>
      </c>
      <c r="AC86">
        <f t="shared" si="45"/>
        <v>0.17397324357996669</v>
      </c>
      <c r="AD86" t="str">
        <f t="shared" si="54"/>
        <v>Low</v>
      </c>
      <c r="AE86">
        <f t="shared" si="55"/>
        <v>2.8564162920607671E-2</v>
      </c>
      <c r="AF86">
        <f t="shared" si="46"/>
        <v>0.14606823537820088</v>
      </c>
      <c r="AG86" t="str">
        <f t="shared" si="56"/>
        <v>No Impact</v>
      </c>
    </row>
    <row r="87" spans="1:33" x14ac:dyDescent="0.3">
      <c r="A87">
        <v>201574</v>
      </c>
      <c r="B87" t="s">
        <v>443</v>
      </c>
      <c r="C87" s="1" t="s">
        <v>619</v>
      </c>
      <c r="D87" t="s">
        <v>638</v>
      </c>
      <c r="E87" s="4">
        <v>5.5</v>
      </c>
      <c r="F87" s="3">
        <f t="shared" si="35"/>
        <v>0.51111111111111107</v>
      </c>
      <c r="G87">
        <v>66.056759999999997</v>
      </c>
      <c r="H87">
        <f t="shared" si="36"/>
        <v>0.62348707772393963</v>
      </c>
      <c r="I87">
        <v>54.8</v>
      </c>
      <c r="J87" s="3">
        <f t="shared" si="37"/>
        <v>0.16944959802102658</v>
      </c>
      <c r="K87">
        <v>0</v>
      </c>
      <c r="L87" s="3">
        <f t="shared" si="38"/>
        <v>0</v>
      </c>
      <c r="M87">
        <v>34140</v>
      </c>
      <c r="N87">
        <f t="shared" si="39"/>
        <v>0.16039989969387708</v>
      </c>
      <c r="O87" s="15">
        <v>0.22320835999999999</v>
      </c>
      <c r="P87">
        <f t="shared" si="40"/>
        <v>0.22755076054193682</v>
      </c>
      <c r="Q87">
        <v>0.41060000000000002</v>
      </c>
      <c r="R87">
        <f t="shared" si="41"/>
        <v>0.91021946353358463</v>
      </c>
      <c r="S87">
        <f t="shared" si="47"/>
        <v>9.2222817788982808E-2</v>
      </c>
      <c r="T87" s="14">
        <f t="shared" si="42"/>
        <v>0.1626967539875469</v>
      </c>
      <c r="U87" t="str">
        <f t="shared" si="48"/>
        <v>Low</v>
      </c>
      <c r="V87">
        <f t="shared" si="49"/>
        <v>0.14755704088081603</v>
      </c>
      <c r="W87">
        <f t="shared" si="43"/>
        <v>0.20855266648418935</v>
      </c>
      <c r="X87" t="str">
        <f t="shared" si="50"/>
        <v>Low</v>
      </c>
      <c r="Y87">
        <f t="shared" si="51"/>
        <v>3.6888594697149606E-2</v>
      </c>
      <c r="Z87">
        <f t="shared" si="44"/>
        <v>7.5415065990646069E-2</v>
      </c>
      <c r="AA87" t="str">
        <f t="shared" si="52"/>
        <v>No Impact</v>
      </c>
      <c r="AB87">
        <f t="shared" si="53"/>
        <v>7.1812476532429309E-2</v>
      </c>
      <c r="AC87">
        <f t="shared" si="45"/>
        <v>0.17903795099781261</v>
      </c>
      <c r="AD87" t="str">
        <f t="shared" si="54"/>
        <v>Low</v>
      </c>
      <c r="AE87">
        <f t="shared" si="55"/>
        <v>2.6002668042853738E-2</v>
      </c>
      <c r="AF87">
        <f t="shared" si="46"/>
        <v>0.13296954812579467</v>
      </c>
      <c r="AG87" t="str">
        <f t="shared" si="56"/>
        <v>No Impact</v>
      </c>
    </row>
    <row r="88" spans="1:33" x14ac:dyDescent="0.3">
      <c r="A88">
        <v>201578</v>
      </c>
      <c r="B88" t="s">
        <v>459</v>
      </c>
      <c r="C88" s="1" t="s">
        <v>619</v>
      </c>
      <c r="D88" t="s">
        <v>639</v>
      </c>
      <c r="E88" s="4">
        <v>5.8</v>
      </c>
      <c r="F88" s="3">
        <f t="shared" si="35"/>
        <v>0.57777777777777772</v>
      </c>
      <c r="G88">
        <v>90.955439999999996</v>
      </c>
      <c r="H88">
        <f t="shared" si="36"/>
        <v>0.8584971695356407</v>
      </c>
      <c r="I88">
        <v>88.300000000000011</v>
      </c>
      <c r="J88" s="3">
        <f t="shared" si="37"/>
        <v>0.27303648732220159</v>
      </c>
      <c r="K88">
        <v>0.3</v>
      </c>
      <c r="L88" s="3">
        <f t="shared" si="38"/>
        <v>0.15</v>
      </c>
      <c r="M88">
        <v>39476</v>
      </c>
      <c r="N88">
        <f t="shared" si="39"/>
        <v>0.18564676157896978</v>
      </c>
      <c r="O88" s="15">
        <v>0.19747442500000001</v>
      </c>
      <c r="P88">
        <f t="shared" si="40"/>
        <v>0.2013161854526043</v>
      </c>
      <c r="Q88">
        <v>0.3498</v>
      </c>
      <c r="R88">
        <f t="shared" si="41"/>
        <v>0.77543781866548434</v>
      </c>
      <c r="S88">
        <f t="shared" si="47"/>
        <v>0.13618067151741145</v>
      </c>
      <c r="T88" s="14">
        <f t="shared" si="42"/>
        <v>0.24024589296786877</v>
      </c>
      <c r="U88" t="str">
        <f t="shared" si="48"/>
        <v>Low</v>
      </c>
      <c r="V88">
        <f t="shared" si="49"/>
        <v>0.21622566668914414</v>
      </c>
      <c r="W88">
        <f t="shared" si="43"/>
        <v>0.30560682893313101</v>
      </c>
      <c r="X88" t="str">
        <f t="shared" si="50"/>
        <v>Moderate</v>
      </c>
      <c r="Y88">
        <f t="shared" si="51"/>
        <v>5.6135676345678738E-2</v>
      </c>
      <c r="Z88">
        <f t="shared" si="44"/>
        <v>0.1147638117091523</v>
      </c>
      <c r="AA88" t="str">
        <f t="shared" si="52"/>
        <v>No Impact</v>
      </c>
      <c r="AB88">
        <f t="shared" si="53"/>
        <v>0.11063791292755636</v>
      </c>
      <c r="AC88">
        <f t="shared" si="45"/>
        <v>0.27583487145550478</v>
      </c>
      <c r="AD88" t="str">
        <f t="shared" si="54"/>
        <v>Low</v>
      </c>
      <c r="AE88">
        <f t="shared" si="55"/>
        <v>5.1766361950435116E-2</v>
      </c>
      <c r="AF88">
        <f t="shared" si="46"/>
        <v>0.26471705693129544</v>
      </c>
      <c r="AG88" t="str">
        <f t="shared" si="56"/>
        <v>Low</v>
      </c>
    </row>
    <row r="89" spans="1:33" x14ac:dyDescent="0.3">
      <c r="A89">
        <v>201582</v>
      </c>
      <c r="B89" t="s">
        <v>466</v>
      </c>
      <c r="C89" s="1" t="s">
        <v>619</v>
      </c>
      <c r="D89" t="s">
        <v>640</v>
      </c>
      <c r="E89" s="4">
        <v>5.7</v>
      </c>
      <c r="F89" s="3">
        <f t="shared" si="35"/>
        <v>0.55555555555555558</v>
      </c>
      <c r="G89">
        <v>63.264240000000001</v>
      </c>
      <c r="H89">
        <f t="shared" si="36"/>
        <v>0.59712944022725267</v>
      </c>
      <c r="I89">
        <v>39.300000000000004</v>
      </c>
      <c r="J89" s="3">
        <f t="shared" si="37"/>
        <v>0.12152133580705009</v>
      </c>
      <c r="K89">
        <v>0</v>
      </c>
      <c r="L89" s="3">
        <f t="shared" si="38"/>
        <v>0</v>
      </c>
      <c r="M89">
        <v>40219</v>
      </c>
      <c r="N89">
        <f t="shared" si="39"/>
        <v>0.18916220730247502</v>
      </c>
      <c r="O89" s="15">
        <v>0.28359237300000001</v>
      </c>
      <c r="P89">
        <f t="shared" si="40"/>
        <v>0.28910951256504297</v>
      </c>
      <c r="Q89">
        <v>0.4027</v>
      </c>
      <c r="R89">
        <f t="shared" si="41"/>
        <v>0.89270671691420966</v>
      </c>
      <c r="S89">
        <f t="shared" si="47"/>
        <v>9.4368127827244297E-2</v>
      </c>
      <c r="T89" s="14">
        <f t="shared" si="42"/>
        <v>0.16648144619160296</v>
      </c>
      <c r="U89" t="str">
        <f t="shared" si="48"/>
        <v>Low</v>
      </c>
      <c r="V89">
        <f t="shared" si="49"/>
        <v>0.1425654166403181</v>
      </c>
      <c r="W89">
        <f t="shared" si="43"/>
        <v>0.20149765549163492</v>
      </c>
      <c r="X89" t="str">
        <f t="shared" si="50"/>
        <v>Low</v>
      </c>
      <c r="Y89">
        <f t="shared" si="51"/>
        <v>4.6170839014170476E-2</v>
      </c>
      <c r="Z89">
        <f t="shared" si="44"/>
        <v>9.4391692057768081E-2</v>
      </c>
      <c r="AA89" t="str">
        <f t="shared" si="52"/>
        <v>No Impact</v>
      </c>
      <c r="AB89">
        <f t="shared" si="53"/>
        <v>7.4322380523029127E-2</v>
      </c>
      <c r="AC89">
        <f t="shared" si="45"/>
        <v>0.18529547182673567</v>
      </c>
      <c r="AD89" t="str">
        <f t="shared" si="54"/>
        <v>Low</v>
      </c>
      <c r="AE89">
        <f t="shared" si="55"/>
        <v>3.020923712761896E-2</v>
      </c>
      <c r="AF89">
        <f t="shared" si="46"/>
        <v>0.15448063265909484</v>
      </c>
      <c r="AG89" t="str">
        <f t="shared" si="56"/>
        <v>Low</v>
      </c>
    </row>
    <row r="90" spans="1:33" x14ac:dyDescent="0.3">
      <c r="A90">
        <v>201586</v>
      </c>
      <c r="B90" t="s">
        <v>494</v>
      </c>
      <c r="C90" s="1" t="s">
        <v>619</v>
      </c>
      <c r="D90" t="s">
        <v>641</v>
      </c>
      <c r="E90" s="4">
        <v>5.8</v>
      </c>
      <c r="F90" s="3">
        <f t="shared" si="35"/>
        <v>0.57777777777777772</v>
      </c>
      <c r="G90">
        <v>81.098640000000003</v>
      </c>
      <c r="H90">
        <f t="shared" si="36"/>
        <v>0.76546221856757435</v>
      </c>
      <c r="I90">
        <v>66.099999999999994</v>
      </c>
      <c r="J90" s="3">
        <f t="shared" si="37"/>
        <v>0.20439084724799006</v>
      </c>
      <c r="K90">
        <v>0.3</v>
      </c>
      <c r="L90" s="3">
        <f t="shared" si="38"/>
        <v>0.15</v>
      </c>
      <c r="M90">
        <v>54977</v>
      </c>
      <c r="N90">
        <f t="shared" si="39"/>
        <v>0.25898851684149266</v>
      </c>
      <c r="O90" s="15">
        <v>0.34025681699999999</v>
      </c>
      <c r="P90">
        <f t="shared" si="40"/>
        <v>0.34687633334131668</v>
      </c>
      <c r="Q90">
        <v>0.3952</v>
      </c>
      <c r="R90">
        <f t="shared" si="41"/>
        <v>0.87608069164265123</v>
      </c>
      <c r="S90">
        <f t="shared" si="47"/>
        <v>0.14765809031019864</v>
      </c>
      <c r="T90" s="14">
        <f t="shared" si="42"/>
        <v>0.26049401405667399</v>
      </c>
      <c r="U90" t="str">
        <f t="shared" si="48"/>
        <v>Low</v>
      </c>
      <c r="V90">
        <f t="shared" si="49"/>
        <v>0.21155347120605109</v>
      </c>
      <c r="W90">
        <f t="shared" si="43"/>
        <v>0.29900328890198147</v>
      </c>
      <c r="X90" t="str">
        <f t="shared" si="50"/>
        <v>Low</v>
      </c>
      <c r="Y90">
        <f t="shared" si="51"/>
        <v>8.3762709414346187E-2</v>
      </c>
      <c r="Z90">
        <f t="shared" si="44"/>
        <v>0.17124453533401593</v>
      </c>
      <c r="AA90" t="str">
        <f t="shared" si="52"/>
        <v>Low</v>
      </c>
      <c r="AB90">
        <f t="shared" si="53"/>
        <v>0.12106146114267968</v>
      </c>
      <c r="AC90">
        <f t="shared" si="45"/>
        <v>0.30182214838390647</v>
      </c>
      <c r="AD90" t="str">
        <f t="shared" si="54"/>
        <v>Moderate</v>
      </c>
      <c r="AE90">
        <f t="shared" si="55"/>
        <v>6.2539809703594199E-2</v>
      </c>
      <c r="AF90">
        <f t="shared" si="46"/>
        <v>0.3198091142976211</v>
      </c>
      <c r="AG90" t="str">
        <f t="shared" si="56"/>
        <v>Moderate</v>
      </c>
    </row>
    <row r="91" spans="1:33" x14ac:dyDescent="0.3">
      <c r="A91">
        <v>201909</v>
      </c>
      <c r="B91" t="s">
        <v>52</v>
      </c>
      <c r="C91" s="1" t="s">
        <v>643</v>
      </c>
      <c r="D91" t="s">
        <v>642</v>
      </c>
      <c r="E91" s="4">
        <v>4.4000000000000004</v>
      </c>
      <c r="F91" s="3">
        <f t="shared" si="35"/>
        <v>0.26666666666666672</v>
      </c>
      <c r="G91">
        <v>55.076039999999999</v>
      </c>
      <c r="H91">
        <f t="shared" si="36"/>
        <v>0.51984383176236326</v>
      </c>
      <c r="I91">
        <v>118.1</v>
      </c>
      <c r="J91" s="3">
        <f t="shared" si="37"/>
        <v>0.36518243661100797</v>
      </c>
      <c r="K91">
        <v>0</v>
      </c>
      <c r="L91" s="3">
        <f t="shared" si="38"/>
        <v>0</v>
      </c>
      <c r="M91">
        <v>52813</v>
      </c>
      <c r="N91">
        <f t="shared" si="39"/>
        <v>0.24874972202902254</v>
      </c>
      <c r="O91" s="15">
        <v>0.22227117499999999</v>
      </c>
      <c r="P91">
        <f t="shared" si="40"/>
        <v>0.22659534310363613</v>
      </c>
      <c r="Q91">
        <v>0.36870000000000003</v>
      </c>
      <c r="R91">
        <f t="shared" si="41"/>
        <v>0.81733540234981161</v>
      </c>
      <c r="S91">
        <f t="shared" si="47"/>
        <v>4.9274993711407818E-2</v>
      </c>
      <c r="T91" s="14">
        <f t="shared" si="42"/>
        <v>8.6929479295963979E-2</v>
      </c>
      <c r="U91" t="str">
        <f t="shared" si="48"/>
        <v>No Impact</v>
      </c>
      <c r="V91">
        <f t="shared" si="49"/>
        <v>7.7158752122784197E-2</v>
      </c>
      <c r="W91">
        <f t="shared" si="43"/>
        <v>0.10905385064475995</v>
      </c>
      <c r="X91" t="str">
        <f t="shared" si="50"/>
        <v>No Impact</v>
      </c>
      <c r="Y91">
        <f t="shared" si="51"/>
        <v>2.1391235300031449E-2</v>
      </c>
      <c r="Z91">
        <f t="shared" si="44"/>
        <v>4.3732254780038109E-2</v>
      </c>
      <c r="AA91" t="str">
        <f t="shared" si="52"/>
        <v>No Impact</v>
      </c>
      <c r="AB91">
        <f t="shared" si="53"/>
        <v>4.1641868594177574E-2</v>
      </c>
      <c r="AC91">
        <f t="shared" si="45"/>
        <v>0.10381865643437251</v>
      </c>
      <c r="AD91" t="str">
        <f t="shared" si="54"/>
        <v>No Impact</v>
      </c>
      <c r="AE91">
        <f t="shared" si="55"/>
        <v>2.3482670746267652E-2</v>
      </c>
      <c r="AF91">
        <f t="shared" si="46"/>
        <v>0.1200830665827068</v>
      </c>
      <c r="AG91" t="str">
        <f t="shared" si="56"/>
        <v>No Impact</v>
      </c>
    </row>
    <row r="92" spans="1:33" x14ac:dyDescent="0.3">
      <c r="A92">
        <v>201915</v>
      </c>
      <c r="B92" t="s">
        <v>88</v>
      </c>
      <c r="C92" s="1" t="s">
        <v>643</v>
      </c>
      <c r="D92" t="s">
        <v>644</v>
      </c>
      <c r="E92" s="4">
        <v>4.4000000000000004</v>
      </c>
      <c r="F92" s="3">
        <f t="shared" si="35"/>
        <v>0.26666666666666672</v>
      </c>
      <c r="G92">
        <v>50.949359999999999</v>
      </c>
      <c r="H92">
        <f t="shared" si="36"/>
        <v>0.48089351609592995</v>
      </c>
      <c r="I92">
        <v>134.90000000000003</v>
      </c>
      <c r="J92" s="3">
        <f t="shared" si="37"/>
        <v>0.41713048855906004</v>
      </c>
      <c r="K92">
        <v>0</v>
      </c>
      <c r="L92" s="3">
        <f t="shared" si="38"/>
        <v>0</v>
      </c>
      <c r="M92">
        <v>14956</v>
      </c>
      <c r="N92">
        <f t="shared" si="39"/>
        <v>6.9632321282404319E-2</v>
      </c>
      <c r="O92" s="15">
        <v>0.150074077</v>
      </c>
      <c r="P92">
        <f t="shared" si="40"/>
        <v>0.15299368876228109</v>
      </c>
      <c r="Q92">
        <v>0.35060000000000002</v>
      </c>
      <c r="R92">
        <f t="shared" si="41"/>
        <v>0.77721126136111729</v>
      </c>
      <c r="S92">
        <f t="shared" si="47"/>
        <v>4.4551806637851188E-2</v>
      </c>
      <c r="T92" s="14">
        <f t="shared" si="42"/>
        <v>7.8596973048953536E-2</v>
      </c>
      <c r="U92" t="str">
        <f t="shared" si="48"/>
        <v>No Impact</v>
      </c>
      <c r="V92">
        <f t="shared" si="49"/>
        <v>7.4448466068316455E-2</v>
      </c>
      <c r="W92">
        <f t="shared" si="43"/>
        <v>0.10522321416533427</v>
      </c>
      <c r="X92" t="str">
        <f t="shared" si="50"/>
        <v>No Impact</v>
      </c>
      <c r="Y92">
        <f t="shared" si="51"/>
        <v>1.4655147207385902E-2</v>
      </c>
      <c r="Z92">
        <f t="shared" si="44"/>
        <v>2.9960992084988286E-2</v>
      </c>
      <c r="AA92" t="str">
        <f t="shared" si="52"/>
        <v>No Impact</v>
      </c>
      <c r="AB92">
        <f t="shared" si="53"/>
        <v>3.2788016470553905E-2</v>
      </c>
      <c r="AC92">
        <f t="shared" si="45"/>
        <v>8.1744838357156138E-2</v>
      </c>
      <c r="AD92" t="str">
        <f t="shared" si="54"/>
        <v>No Impact</v>
      </c>
      <c r="AE92">
        <f t="shared" si="55"/>
        <v>6.6700262412210803E-3</v>
      </c>
      <c r="AF92">
        <f t="shared" si="46"/>
        <v>3.41084374042189E-2</v>
      </c>
      <c r="AG92" t="str">
        <f t="shared" si="56"/>
        <v>No Impact</v>
      </c>
    </row>
    <row r="93" spans="1:33" x14ac:dyDescent="0.3">
      <c r="A93">
        <v>201918</v>
      </c>
      <c r="B93" t="s">
        <v>91</v>
      </c>
      <c r="C93" s="1" t="s">
        <v>643</v>
      </c>
      <c r="D93" t="s">
        <v>645</v>
      </c>
      <c r="E93" s="4">
        <v>4.3</v>
      </c>
      <c r="F93" s="3">
        <f t="shared" si="35"/>
        <v>0.24444444444444435</v>
      </c>
      <c r="G93">
        <v>51.136559999999996</v>
      </c>
      <c r="H93">
        <f t="shared" si="36"/>
        <v>0.48266043262271568</v>
      </c>
      <c r="I93">
        <v>126.5</v>
      </c>
      <c r="J93" s="3">
        <f t="shared" si="37"/>
        <v>0.39115646258503395</v>
      </c>
      <c r="K93">
        <v>0</v>
      </c>
      <c r="L93" s="3">
        <f t="shared" si="38"/>
        <v>0</v>
      </c>
      <c r="M93">
        <v>36049</v>
      </c>
      <c r="N93">
        <f t="shared" si="39"/>
        <v>0.16943218217863007</v>
      </c>
      <c r="O93" s="15">
        <v>0.40571206599999998</v>
      </c>
      <c r="P93">
        <f t="shared" si="40"/>
        <v>0.41360497957755915</v>
      </c>
      <c r="Q93">
        <v>0.35720000000000002</v>
      </c>
      <c r="R93">
        <f t="shared" si="41"/>
        <v>0.79184216360008874</v>
      </c>
      <c r="S93">
        <f t="shared" si="47"/>
        <v>5.1496626132773241E-2</v>
      </c>
      <c r="T93" s="14">
        <f t="shared" si="42"/>
        <v>9.0848817179747743E-2</v>
      </c>
      <c r="U93" t="str">
        <f t="shared" si="48"/>
        <v>No Impact</v>
      </c>
      <c r="V93">
        <f t="shared" si="49"/>
        <v>6.7654894842735805E-2</v>
      </c>
      <c r="W93">
        <f t="shared" si="43"/>
        <v>9.5621385709113799E-2</v>
      </c>
      <c r="X93" t="str">
        <f t="shared" si="50"/>
        <v>No Impact</v>
      </c>
      <c r="Y93">
        <f t="shared" si="51"/>
        <v>3.5338357422810669E-2</v>
      </c>
      <c r="Z93">
        <f t="shared" si="44"/>
        <v>7.2245759940761115E-2</v>
      </c>
      <c r="AA93" t="str">
        <f t="shared" si="52"/>
        <v>No Impact</v>
      </c>
      <c r="AB93">
        <f t="shared" si="53"/>
        <v>3.9347412937458297E-2</v>
      </c>
      <c r="AC93">
        <f t="shared" si="45"/>
        <v>9.8098276644255494E-2</v>
      </c>
      <c r="AD93" t="str">
        <f t="shared" si="54"/>
        <v>No Impact</v>
      </c>
      <c r="AE93">
        <f t="shared" si="55"/>
        <v>1.4476264330450198E-2</v>
      </c>
      <c r="AF93">
        <f t="shared" si="46"/>
        <v>7.4027108425842467E-2</v>
      </c>
      <c r="AG93" t="str">
        <f t="shared" si="56"/>
        <v>No Impact</v>
      </c>
    </row>
    <row r="94" spans="1:33" x14ac:dyDescent="0.3">
      <c r="A94">
        <v>201927</v>
      </c>
      <c r="B94" t="s">
        <v>97</v>
      </c>
      <c r="C94" s="1" t="s">
        <v>643</v>
      </c>
      <c r="D94" t="s">
        <v>646</v>
      </c>
      <c r="E94" s="4">
        <v>3.8</v>
      </c>
      <c r="F94" s="3">
        <f t="shared" si="35"/>
        <v>0.13333333333333325</v>
      </c>
      <c r="G94">
        <v>54.342000000000006</v>
      </c>
      <c r="H94">
        <f t="shared" si="36"/>
        <v>0.51291548022752453</v>
      </c>
      <c r="I94">
        <v>126</v>
      </c>
      <c r="J94" s="3">
        <f t="shared" si="37"/>
        <v>0.38961038961038957</v>
      </c>
      <c r="K94">
        <v>0</v>
      </c>
      <c r="L94" s="3">
        <f t="shared" si="38"/>
        <v>0</v>
      </c>
      <c r="M94">
        <v>52969</v>
      </c>
      <c r="N94">
        <f t="shared" si="39"/>
        <v>0.24948782368833183</v>
      </c>
      <c r="O94" s="15">
        <v>0.594475317</v>
      </c>
      <c r="P94">
        <f t="shared" si="40"/>
        <v>0.60604051974916617</v>
      </c>
      <c r="Q94">
        <v>0.34720000000000001</v>
      </c>
      <c r="R94">
        <f t="shared" si="41"/>
        <v>0.76967412990467743</v>
      </c>
      <c r="S94">
        <f t="shared" si="47"/>
        <v>3.310981495540255E-2</v>
      </c>
      <c r="T94" s="14">
        <f t="shared" si="42"/>
        <v>5.8411351415201061E-2</v>
      </c>
      <c r="U94" t="str">
        <f t="shared" si="48"/>
        <v>No Impact</v>
      </c>
      <c r="V94">
        <f t="shared" si="49"/>
        <v>3.7048043391144439E-2</v>
      </c>
      <c r="W94">
        <f t="shared" si="43"/>
        <v>5.2362585960814313E-2</v>
      </c>
      <c r="X94" t="str">
        <f t="shared" si="50"/>
        <v>No Impact</v>
      </c>
      <c r="Y94">
        <f t="shared" si="51"/>
        <v>2.9171586519660661E-2</v>
      </c>
      <c r="Z94">
        <f t="shared" si="44"/>
        <v>5.9638409662757984E-2</v>
      </c>
      <c r="AA94" t="str">
        <f t="shared" si="52"/>
        <v>No Impact</v>
      </c>
      <c r="AB94">
        <f t="shared" si="53"/>
        <v>2.5921449824446642E-2</v>
      </c>
      <c r="AC94">
        <f t="shared" si="45"/>
        <v>6.4625584404762487E-2</v>
      </c>
      <c r="AD94" t="str">
        <f t="shared" si="54"/>
        <v>No Impact</v>
      </c>
      <c r="AE94">
        <f t="shared" si="55"/>
        <v>1.2009024804708252E-2</v>
      </c>
      <c r="AF94">
        <f t="shared" si="46"/>
        <v>6.141041369608112E-2</v>
      </c>
      <c r="AG94" t="str">
        <f t="shared" si="56"/>
        <v>No Impact</v>
      </c>
    </row>
    <row r="95" spans="1:33" x14ac:dyDescent="0.3">
      <c r="A95">
        <v>201931</v>
      </c>
      <c r="B95" t="s">
        <v>105</v>
      </c>
      <c r="C95" s="1" t="s">
        <v>643</v>
      </c>
      <c r="D95" t="s">
        <v>647</v>
      </c>
      <c r="E95" s="4">
        <v>4.5</v>
      </c>
      <c r="F95" s="3">
        <f t="shared" si="35"/>
        <v>0.28888888888888886</v>
      </c>
      <c r="G95">
        <v>59.070599999999999</v>
      </c>
      <c r="H95">
        <f t="shared" si="36"/>
        <v>0.55754711211085362</v>
      </c>
      <c r="I95">
        <v>106.69999999999999</v>
      </c>
      <c r="J95" s="3">
        <f t="shared" si="37"/>
        <v>0.32993197278911557</v>
      </c>
      <c r="K95">
        <v>0</v>
      </c>
      <c r="L95" s="3">
        <f t="shared" si="38"/>
        <v>0</v>
      </c>
      <c r="M95">
        <v>58877</v>
      </c>
      <c r="N95">
        <f t="shared" si="39"/>
        <v>0.27744105832422533</v>
      </c>
      <c r="O95" s="15">
        <v>0.48047816199999999</v>
      </c>
      <c r="P95">
        <f t="shared" si="40"/>
        <v>0.48982561041572065</v>
      </c>
      <c r="Q95">
        <v>0.39079999999999998</v>
      </c>
      <c r="R95">
        <f t="shared" si="41"/>
        <v>0.86632675681667026</v>
      </c>
      <c r="S95">
        <f t="shared" si="47"/>
        <v>6.9538840907254582E-2</v>
      </c>
      <c r="T95" s="14">
        <f t="shared" si="42"/>
        <v>0.12267835621281931</v>
      </c>
      <c r="U95" t="str">
        <f t="shared" si="48"/>
        <v>No Impact</v>
      </c>
      <c r="V95">
        <f t="shared" si="49"/>
        <v>8.8844528050953039E-2</v>
      </c>
      <c r="W95">
        <f t="shared" si="43"/>
        <v>0.12557017352036468</v>
      </c>
      <c r="X95" t="str">
        <f t="shared" si="50"/>
        <v>No Impact</v>
      </c>
      <c r="Y95">
        <f t="shared" si="51"/>
        <v>5.0233153763556117E-2</v>
      </c>
      <c r="Z95">
        <f t="shared" si="44"/>
        <v>0.10269669086335732</v>
      </c>
      <c r="AA95" t="str">
        <f t="shared" si="52"/>
        <v>No Impact</v>
      </c>
      <c r="AB95">
        <f t="shared" si="53"/>
        <v>5.6123888914246564E-2</v>
      </c>
      <c r="AC95">
        <f t="shared" si="45"/>
        <v>0.13992423821643177</v>
      </c>
      <c r="AD95" t="str">
        <f t="shared" si="54"/>
        <v>No Impact</v>
      </c>
      <c r="AE95">
        <f t="shared" si="55"/>
        <v>2.845245133527477E-2</v>
      </c>
      <c r="AF95">
        <f t="shared" si="46"/>
        <v>0.14549697711356238</v>
      </c>
      <c r="AG95" t="str">
        <f t="shared" si="56"/>
        <v>No Impact</v>
      </c>
    </row>
    <row r="96" spans="1:33" x14ac:dyDescent="0.3">
      <c r="A96">
        <v>201933</v>
      </c>
      <c r="B96" t="s">
        <v>117</v>
      </c>
      <c r="C96" s="1" t="s">
        <v>643</v>
      </c>
      <c r="D96" t="s">
        <v>648</v>
      </c>
      <c r="E96" s="4">
        <v>4.4000000000000004</v>
      </c>
      <c r="F96" s="3">
        <f t="shared" si="35"/>
        <v>0.26666666666666672</v>
      </c>
      <c r="G96">
        <v>54.863640000000004</v>
      </c>
      <c r="H96">
        <f t="shared" si="36"/>
        <v>0.51783906108774103</v>
      </c>
      <c r="I96">
        <v>111.60000000000001</v>
      </c>
      <c r="J96" s="3">
        <f t="shared" si="37"/>
        <v>0.34508348794063076</v>
      </c>
      <c r="K96">
        <v>0</v>
      </c>
      <c r="L96" s="3">
        <f t="shared" si="38"/>
        <v>0</v>
      </c>
      <c r="M96">
        <v>63237</v>
      </c>
      <c r="N96">
        <f t="shared" si="39"/>
        <v>0.2980700534177419</v>
      </c>
      <c r="O96" s="15">
        <v>0.59946928899999996</v>
      </c>
      <c r="P96">
        <f t="shared" si="40"/>
        <v>0.61113164683206367</v>
      </c>
      <c r="Q96">
        <v>0.38969999999999999</v>
      </c>
      <c r="R96">
        <f t="shared" si="41"/>
        <v>0.86388827311017513</v>
      </c>
      <c r="S96">
        <f t="shared" si="47"/>
        <v>6.7884157289823041E-2</v>
      </c>
      <c r="T96" s="14">
        <f t="shared" si="42"/>
        <v>0.11975921255741211</v>
      </c>
      <c r="U96" t="str">
        <f t="shared" si="48"/>
        <v>No Impact</v>
      </c>
      <c r="V96">
        <f t="shared" si="49"/>
        <v>7.9516658208848082E-2</v>
      </c>
      <c r="W96">
        <f t="shared" si="43"/>
        <v>0.11238644391602996</v>
      </c>
      <c r="X96" t="str">
        <f t="shared" si="50"/>
        <v>No Impact</v>
      </c>
      <c r="Y96">
        <f t="shared" si="51"/>
        <v>5.6251656370797987E-2</v>
      </c>
      <c r="Z96">
        <f t="shared" si="44"/>
        <v>0.11500092134479371</v>
      </c>
      <c r="AA96" t="str">
        <f t="shared" si="52"/>
        <v>No Impact</v>
      </c>
      <c r="AB96">
        <f t="shared" si="53"/>
        <v>5.4308885108281954E-2</v>
      </c>
      <c r="AC96">
        <f t="shared" si="45"/>
        <v>0.13539919496261235</v>
      </c>
      <c r="AD96" t="str">
        <f t="shared" si="54"/>
        <v>No Impact</v>
      </c>
      <c r="AE96">
        <f t="shared" si="55"/>
        <v>2.7435879496987822E-2</v>
      </c>
      <c r="AF96">
        <f t="shared" si="46"/>
        <v>0.14029854525450652</v>
      </c>
      <c r="AG96" t="str">
        <f t="shared" si="56"/>
        <v>No Impact</v>
      </c>
    </row>
    <row r="97" spans="1:33" x14ac:dyDescent="0.3">
      <c r="A97">
        <v>201936</v>
      </c>
      <c r="B97" t="s">
        <v>130</v>
      </c>
      <c r="C97" s="1" t="s">
        <v>643</v>
      </c>
      <c r="D97" t="s">
        <v>649</v>
      </c>
      <c r="E97" s="4">
        <v>4.3</v>
      </c>
      <c r="F97" s="3">
        <f t="shared" si="35"/>
        <v>0.24444444444444435</v>
      </c>
      <c r="G97">
        <v>58.457160000000002</v>
      </c>
      <c r="H97">
        <f t="shared" si="36"/>
        <v>0.55175706256923251</v>
      </c>
      <c r="I97">
        <v>129.1</v>
      </c>
      <c r="J97" s="3">
        <f t="shared" si="37"/>
        <v>0.39919604205318487</v>
      </c>
      <c r="K97">
        <v>0</v>
      </c>
      <c r="L97" s="3">
        <f t="shared" si="38"/>
        <v>0</v>
      </c>
      <c r="M97">
        <v>46512</v>
      </c>
      <c r="N97">
        <f t="shared" si="39"/>
        <v>0.21893703898217673</v>
      </c>
      <c r="O97" s="15">
        <v>0.45133930100000003</v>
      </c>
      <c r="P97">
        <f t="shared" si="40"/>
        <v>0.4601198682926399</v>
      </c>
      <c r="Q97">
        <v>0.29849999999999999</v>
      </c>
      <c r="R97">
        <f t="shared" si="41"/>
        <v>0.6617158058080248</v>
      </c>
      <c r="S97">
        <f t="shared" si="47"/>
        <v>5.2155307950152455E-2</v>
      </c>
      <c r="T97" s="14">
        <f t="shared" si="42"/>
        <v>9.2010844063847338E-2</v>
      </c>
      <c r="U97" t="str">
        <f t="shared" si="48"/>
        <v>No Impact</v>
      </c>
      <c r="V97">
        <f t="shared" si="49"/>
        <v>6.1527712880173523E-2</v>
      </c>
      <c r="W97">
        <f t="shared" si="43"/>
        <v>8.6961411717372372E-2</v>
      </c>
      <c r="X97" t="str">
        <f t="shared" si="50"/>
        <v>No Impact</v>
      </c>
      <c r="Y97">
        <f t="shared" si="51"/>
        <v>4.2782903020131366E-2</v>
      </c>
      <c r="Z97">
        <f t="shared" si="44"/>
        <v>8.7465393599933716E-2</v>
      </c>
      <c r="AA97" t="str">
        <f t="shared" si="52"/>
        <v>No Impact</v>
      </c>
      <c r="AB97">
        <f t="shared" si="53"/>
        <v>4.1494597962608758E-2</v>
      </c>
      <c r="AC97">
        <f t="shared" si="45"/>
        <v>0.10345149137627389</v>
      </c>
      <c r="AD97" t="str">
        <f t="shared" si="54"/>
        <v>No Impact</v>
      </c>
      <c r="AE97">
        <f t="shared" si="55"/>
        <v>2.0357221567167474E-2</v>
      </c>
      <c r="AF97">
        <f t="shared" si="46"/>
        <v>0.10410049262721217</v>
      </c>
      <c r="AG97" t="str">
        <f t="shared" si="56"/>
        <v>No Impact</v>
      </c>
    </row>
    <row r="98" spans="1:33" x14ac:dyDescent="0.3">
      <c r="A98">
        <v>201940</v>
      </c>
      <c r="B98" t="s">
        <v>136</v>
      </c>
      <c r="C98" s="1" t="s">
        <v>643</v>
      </c>
      <c r="D98" t="s">
        <v>650</v>
      </c>
      <c r="E98" s="4">
        <v>4.4000000000000004</v>
      </c>
      <c r="F98" s="3">
        <f t="shared" si="35"/>
        <v>0.26666666666666672</v>
      </c>
      <c r="G98">
        <v>51.379200000000004</v>
      </c>
      <c r="H98">
        <f t="shared" si="36"/>
        <v>0.48495062827474195</v>
      </c>
      <c r="I98">
        <v>131</v>
      </c>
      <c r="J98" s="3">
        <f t="shared" si="37"/>
        <v>0.4050711193568336</v>
      </c>
      <c r="K98">
        <v>0</v>
      </c>
      <c r="L98" s="3">
        <f t="shared" si="38"/>
        <v>0</v>
      </c>
      <c r="M98">
        <v>53195</v>
      </c>
      <c r="N98">
        <f t="shared" si="39"/>
        <v>0.25055712481015174</v>
      </c>
      <c r="O98" s="15">
        <v>0.47338841999999998</v>
      </c>
      <c r="P98">
        <f t="shared" si="40"/>
        <v>0.48259794123636685</v>
      </c>
      <c r="Q98">
        <v>0.35599999999999998</v>
      </c>
      <c r="R98">
        <f t="shared" si="41"/>
        <v>0.78918199955663926</v>
      </c>
      <c r="S98">
        <f t="shared" si="47"/>
        <v>6.0368629627059904E-2</v>
      </c>
      <c r="T98" s="14">
        <f t="shared" si="42"/>
        <v>0.1065005420401765</v>
      </c>
      <c r="U98" t="str">
        <f t="shared" si="48"/>
        <v>No Impact</v>
      </c>
      <c r="V98">
        <f t="shared" si="49"/>
        <v>7.4921508527443365E-2</v>
      </c>
      <c r="W98">
        <f t="shared" si="43"/>
        <v>0.10589179809479135</v>
      </c>
      <c r="X98" t="str">
        <f t="shared" si="50"/>
        <v>No Impact</v>
      </c>
      <c r="Y98">
        <f t="shared" si="51"/>
        <v>4.581575072667645E-2</v>
      </c>
      <c r="Z98">
        <f t="shared" si="44"/>
        <v>9.3665749341497129E-2</v>
      </c>
      <c r="AA98" t="str">
        <f t="shared" si="52"/>
        <v>No Impact</v>
      </c>
      <c r="AB98">
        <f t="shared" si="53"/>
        <v>4.8292634699864209E-2</v>
      </c>
      <c r="AC98">
        <f t="shared" si="45"/>
        <v>0.12039989125072253</v>
      </c>
      <c r="AD98" t="str">
        <f t="shared" si="54"/>
        <v>No Impact</v>
      </c>
      <c r="AE98">
        <f t="shared" si="55"/>
        <v>2.3786804277874572E-2</v>
      </c>
      <c r="AF98">
        <f t="shared" si="46"/>
        <v>0.12163831076768913</v>
      </c>
      <c r="AG98" t="str">
        <f t="shared" si="56"/>
        <v>No Impact</v>
      </c>
    </row>
    <row r="99" spans="1:33" x14ac:dyDescent="0.3">
      <c r="A99">
        <v>201954</v>
      </c>
      <c r="B99" t="s">
        <v>211</v>
      </c>
      <c r="C99" s="1" t="s">
        <v>643</v>
      </c>
      <c r="D99" t="s">
        <v>651</v>
      </c>
      <c r="E99" s="4">
        <v>4.4000000000000004</v>
      </c>
      <c r="F99" s="3">
        <f t="shared" si="35"/>
        <v>0.26666666666666672</v>
      </c>
      <c r="G99">
        <v>51.343920000000004</v>
      </c>
      <c r="H99">
        <f t="shared" si="36"/>
        <v>0.48461763246777079</v>
      </c>
      <c r="I99">
        <v>133.5</v>
      </c>
      <c r="J99" s="3">
        <f t="shared" si="37"/>
        <v>0.41280148423005564</v>
      </c>
      <c r="K99">
        <v>0</v>
      </c>
      <c r="L99" s="3">
        <f t="shared" si="38"/>
        <v>0</v>
      </c>
      <c r="M99">
        <v>23236</v>
      </c>
      <c r="N99">
        <f t="shared" si="39"/>
        <v>0.1088084862765137</v>
      </c>
      <c r="O99" s="15">
        <v>0.61484375000000002</v>
      </c>
      <c r="P99">
        <f t="shared" si="40"/>
        <v>0.62680520983603161</v>
      </c>
      <c r="Q99">
        <v>0.30049999999999999</v>
      </c>
      <c r="R99">
        <f t="shared" si="41"/>
        <v>0.66614941254710702</v>
      </c>
      <c r="S99">
        <f t="shared" si="47"/>
        <v>6.1883850407970585E-2</v>
      </c>
      <c r="T99" s="14">
        <f t="shared" si="42"/>
        <v>0.10917364950467315</v>
      </c>
      <c r="U99" t="str">
        <f t="shared" si="48"/>
        <v>No Impact</v>
      </c>
      <c r="V99">
        <f t="shared" si="49"/>
        <v>6.3766956522325433E-2</v>
      </c>
      <c r="W99">
        <f t="shared" si="43"/>
        <v>9.0126291073117593E-2</v>
      </c>
      <c r="X99" t="str">
        <f t="shared" si="50"/>
        <v>No Impact</v>
      </c>
      <c r="Y99">
        <f t="shared" si="51"/>
        <v>6.0000744293615724E-2</v>
      </c>
      <c r="Z99">
        <f t="shared" si="44"/>
        <v>0.12266555903092062</v>
      </c>
      <c r="AA99" t="str">
        <f t="shared" si="52"/>
        <v>No Impact</v>
      </c>
      <c r="AB99">
        <f t="shared" si="53"/>
        <v>4.396413918825582E-2</v>
      </c>
      <c r="AC99">
        <f t="shared" si="45"/>
        <v>0.10960838252240798</v>
      </c>
      <c r="AD99" t="str">
        <f t="shared" si="54"/>
        <v>No Impact</v>
      </c>
      <c r="AE99">
        <f t="shared" si="55"/>
        <v>1.0415660335306295E-2</v>
      </c>
      <c r="AF99">
        <f t="shared" si="46"/>
        <v>5.3262443912868725E-2</v>
      </c>
      <c r="AG99" t="str">
        <f t="shared" si="56"/>
        <v>No Impact</v>
      </c>
    </row>
    <row r="100" spans="1:33" x14ac:dyDescent="0.3">
      <c r="A100">
        <v>201967</v>
      </c>
      <c r="B100" t="s">
        <v>116</v>
      </c>
      <c r="C100" s="1" t="s">
        <v>643</v>
      </c>
      <c r="D100" t="s">
        <v>652</v>
      </c>
      <c r="E100" s="4">
        <v>4.4000000000000004</v>
      </c>
      <c r="F100" s="3">
        <f t="shared" si="35"/>
        <v>0.26666666666666672</v>
      </c>
      <c r="G100">
        <v>51.721920000000004</v>
      </c>
      <c r="H100">
        <f t="shared" si="36"/>
        <v>0.48818544468531899</v>
      </c>
      <c r="I100">
        <v>120.8</v>
      </c>
      <c r="J100" s="3">
        <f t="shared" si="37"/>
        <v>0.37353123067408778</v>
      </c>
      <c r="K100">
        <v>0</v>
      </c>
      <c r="L100" s="3">
        <f t="shared" si="38"/>
        <v>0</v>
      </c>
      <c r="M100">
        <v>64652</v>
      </c>
      <c r="N100">
        <f t="shared" si="39"/>
        <v>0.30476501398134875</v>
      </c>
      <c r="O100" s="15">
        <v>0.66842768200000002</v>
      </c>
      <c r="P100">
        <f t="shared" si="40"/>
        <v>0.6814315888812762</v>
      </c>
      <c r="Q100">
        <v>0.36059999999999998</v>
      </c>
      <c r="R100">
        <f t="shared" si="41"/>
        <v>0.79937929505652838</v>
      </c>
      <c r="S100">
        <f t="shared" si="47"/>
        <v>6.8055436359621857E-2</v>
      </c>
      <c r="T100" s="14">
        <f t="shared" si="42"/>
        <v>0.12006137800139188</v>
      </c>
      <c r="U100" t="str">
        <f t="shared" si="48"/>
        <v>No Impact</v>
      </c>
      <c r="V100">
        <f t="shared" si="49"/>
        <v>7.3476103305307544E-2</v>
      </c>
      <c r="W100">
        <f t="shared" si="43"/>
        <v>0.10384890599403367</v>
      </c>
      <c r="X100" t="str">
        <f t="shared" si="50"/>
        <v>No Impact</v>
      </c>
      <c r="Y100">
        <f t="shared" si="51"/>
        <v>6.263476941393617E-2</v>
      </c>
      <c r="Z100">
        <f t="shared" si="44"/>
        <v>0.12805056162862963</v>
      </c>
      <c r="AA100" t="str">
        <f t="shared" si="52"/>
        <v>No Impact</v>
      </c>
      <c r="AB100">
        <f t="shared" si="53"/>
        <v>5.4311587846623002E-2</v>
      </c>
      <c r="AC100">
        <f t="shared" si="45"/>
        <v>0.13540593324484448</v>
      </c>
      <c r="AD100" t="str">
        <f t="shared" si="54"/>
        <v>No Impact</v>
      </c>
      <c r="AE100">
        <f t="shared" si="55"/>
        <v>2.8012916758812911E-2</v>
      </c>
      <c r="AF100">
        <f t="shared" si="46"/>
        <v>0.14324933414394569</v>
      </c>
      <c r="AG100" t="str">
        <f t="shared" si="56"/>
        <v>No Impact</v>
      </c>
    </row>
    <row r="101" spans="1:33" x14ac:dyDescent="0.3">
      <c r="A101">
        <v>201972</v>
      </c>
      <c r="B101" t="s">
        <v>297</v>
      </c>
      <c r="C101" s="1" t="s">
        <v>643</v>
      </c>
      <c r="D101" t="s">
        <v>653</v>
      </c>
      <c r="E101" s="4">
        <v>4.4000000000000004</v>
      </c>
      <c r="F101" s="3">
        <f t="shared" si="35"/>
        <v>0.26666666666666672</v>
      </c>
      <c r="G101">
        <v>55.076039999999999</v>
      </c>
      <c r="H101">
        <f t="shared" si="36"/>
        <v>0.51984383176236326</v>
      </c>
      <c r="I101">
        <v>114.99999999999999</v>
      </c>
      <c r="J101" s="3">
        <f t="shared" si="37"/>
        <v>0.35559678416821267</v>
      </c>
      <c r="K101">
        <v>0</v>
      </c>
      <c r="L101" s="3">
        <f t="shared" si="38"/>
        <v>0</v>
      </c>
      <c r="M101">
        <v>22886</v>
      </c>
      <c r="N101">
        <f t="shared" si="39"/>
        <v>0.10715248896396076</v>
      </c>
      <c r="O101" s="15">
        <v>0.54074714300000004</v>
      </c>
      <c r="P101">
        <f t="shared" si="40"/>
        <v>0.55126709255213147</v>
      </c>
      <c r="Q101">
        <v>0.33650000000000002</v>
      </c>
      <c r="R101">
        <f t="shared" si="41"/>
        <v>0.74595433385058751</v>
      </c>
      <c r="S101">
        <f t="shared" si="47"/>
        <v>6.0567483974844627E-2</v>
      </c>
      <c r="T101" s="14">
        <f t="shared" si="42"/>
        <v>0.10685135496995396</v>
      </c>
      <c r="U101" t="str">
        <f t="shared" si="48"/>
        <v>No Impact</v>
      </c>
      <c r="V101">
        <f t="shared" si="49"/>
        <v>6.9657463624772362E-2</v>
      </c>
      <c r="W101">
        <f t="shared" si="43"/>
        <v>9.845175596334689E-2</v>
      </c>
      <c r="X101" t="str">
        <f t="shared" si="50"/>
        <v>No Impact</v>
      </c>
      <c r="Y101">
        <f t="shared" si="51"/>
        <v>5.1477504324916892E-2</v>
      </c>
      <c r="Z101">
        <f t="shared" si="44"/>
        <v>0.10524064192657773</v>
      </c>
      <c r="AA101" t="str">
        <f t="shared" si="52"/>
        <v>No Impact</v>
      </c>
      <c r="AB101">
        <f t="shared" si="53"/>
        <v>4.3325440827797275E-2</v>
      </c>
      <c r="AC101">
        <f t="shared" si="45"/>
        <v>0.10801602348838246</v>
      </c>
      <c r="AD101" t="str">
        <f t="shared" si="54"/>
        <v>No Impact</v>
      </c>
      <c r="AE101">
        <f t="shared" si="55"/>
        <v>1.00059350332911E-2</v>
      </c>
      <c r="AF101">
        <f t="shared" si="46"/>
        <v>5.116723629129398E-2</v>
      </c>
      <c r="AG101" t="str">
        <f t="shared" si="56"/>
        <v>No Impact</v>
      </c>
    </row>
    <row r="102" spans="1:33" x14ac:dyDescent="0.3">
      <c r="A102">
        <v>201974</v>
      </c>
      <c r="B102" t="s">
        <v>325</v>
      </c>
      <c r="C102" s="1" t="s">
        <v>643</v>
      </c>
      <c r="D102" t="s">
        <v>654</v>
      </c>
      <c r="E102" s="4">
        <v>4.4000000000000004</v>
      </c>
      <c r="F102" s="3">
        <f t="shared" si="35"/>
        <v>0.26666666666666672</v>
      </c>
      <c r="G102">
        <v>57.771360000000001</v>
      </c>
      <c r="H102">
        <f t="shared" si="36"/>
        <v>0.54528403183168084</v>
      </c>
      <c r="I102">
        <v>119.5</v>
      </c>
      <c r="J102" s="3">
        <f t="shared" si="37"/>
        <v>0.36951144094001231</v>
      </c>
      <c r="K102">
        <v>0</v>
      </c>
      <c r="L102" s="3">
        <f t="shared" si="38"/>
        <v>0</v>
      </c>
      <c r="M102">
        <v>12259</v>
      </c>
      <c r="N102">
        <f t="shared" si="39"/>
        <v>5.6871679133960719E-2</v>
      </c>
      <c r="O102" s="15">
        <v>0.38828520700000002</v>
      </c>
      <c r="P102">
        <f t="shared" si="40"/>
        <v>0.39583909025644637</v>
      </c>
      <c r="Q102">
        <v>0.31230000000000002</v>
      </c>
      <c r="R102">
        <f t="shared" si="41"/>
        <v>0.6923076923076924</v>
      </c>
      <c r="S102">
        <f t="shared" si="47"/>
        <v>5.3089693354707125E-2</v>
      </c>
      <c r="T102" s="14">
        <f t="shared" si="42"/>
        <v>9.3659259021653438E-2</v>
      </c>
      <c r="U102" t="str">
        <f t="shared" si="48"/>
        <v>No Impact</v>
      </c>
      <c r="V102">
        <f t="shared" si="49"/>
        <v>6.7554127220063528E-2</v>
      </c>
      <c r="W102">
        <f t="shared" si="43"/>
        <v>9.5478963793642138E-2</v>
      </c>
      <c r="X102" t="str">
        <f t="shared" si="50"/>
        <v>No Impact</v>
      </c>
      <c r="Y102">
        <f t="shared" si="51"/>
        <v>3.8625259489350708E-2</v>
      </c>
      <c r="Z102">
        <f t="shared" si="44"/>
        <v>7.8965504574244311E-2</v>
      </c>
      <c r="AA102" t="str">
        <f t="shared" si="52"/>
        <v>No Impact</v>
      </c>
      <c r="AB102">
        <f t="shared" si="53"/>
        <v>3.7173824678919186E-2</v>
      </c>
      <c r="AC102">
        <f t="shared" si="45"/>
        <v>9.2679235178027689E-2</v>
      </c>
      <c r="AD102" t="str">
        <f t="shared" si="54"/>
        <v>No Impact</v>
      </c>
      <c r="AE102">
        <f t="shared" si="55"/>
        <v>5.5494351574049755E-3</v>
      </c>
      <c r="AF102">
        <f t="shared" si="46"/>
        <v>2.8378083511177814E-2</v>
      </c>
      <c r="AG102" t="str">
        <f t="shared" si="56"/>
        <v>No Impact</v>
      </c>
    </row>
    <row r="103" spans="1:33" x14ac:dyDescent="0.3">
      <c r="A103">
        <v>201975</v>
      </c>
      <c r="B103" t="s">
        <v>333</v>
      </c>
      <c r="C103" s="1" t="s">
        <v>643</v>
      </c>
      <c r="D103" t="s">
        <v>655</v>
      </c>
      <c r="E103" s="4">
        <v>3.2</v>
      </c>
      <c r="F103" s="3">
        <f t="shared" si="35"/>
        <v>0</v>
      </c>
      <c r="G103">
        <v>58.457160000000002</v>
      </c>
      <c r="H103">
        <f t="shared" si="36"/>
        <v>0.55175706256923251</v>
      </c>
      <c r="I103">
        <v>118.1</v>
      </c>
      <c r="J103" s="3">
        <f t="shared" si="37"/>
        <v>0.36518243661100797</v>
      </c>
      <c r="K103">
        <v>0</v>
      </c>
      <c r="L103" s="3">
        <f t="shared" si="38"/>
        <v>0</v>
      </c>
      <c r="M103">
        <v>18727</v>
      </c>
      <c r="N103">
        <f t="shared" si="39"/>
        <v>8.7474509469938913E-2</v>
      </c>
      <c r="O103" s="15">
        <v>0.62193120599999996</v>
      </c>
      <c r="P103">
        <f t="shared" si="40"/>
        <v>0.63403054854246488</v>
      </c>
      <c r="Q103">
        <v>0.27110000000000001</v>
      </c>
      <c r="R103">
        <f t="shared" si="41"/>
        <v>0.6009753934825981</v>
      </c>
      <c r="S103">
        <f t="shared" si="47"/>
        <v>0</v>
      </c>
      <c r="T103" s="14">
        <f t="shared" si="42"/>
        <v>0</v>
      </c>
      <c r="U103" t="str">
        <f t="shared" si="48"/>
        <v>No Impact</v>
      </c>
      <c r="V103">
        <f t="shared" si="49"/>
        <v>0</v>
      </c>
      <c r="W103">
        <f t="shared" si="43"/>
        <v>0</v>
      </c>
      <c r="X103" t="str">
        <f t="shared" si="50"/>
        <v>No Impact</v>
      </c>
      <c r="Y103">
        <f t="shared" si="51"/>
        <v>0</v>
      </c>
      <c r="Z103">
        <f t="shared" si="44"/>
        <v>0</v>
      </c>
      <c r="AA103" t="str">
        <f t="shared" si="52"/>
        <v>No Impact</v>
      </c>
      <c r="AB103">
        <f t="shared" si="53"/>
        <v>0</v>
      </c>
      <c r="AC103">
        <f t="shared" si="45"/>
        <v>0</v>
      </c>
      <c r="AD103" t="str">
        <f t="shared" si="54"/>
        <v>No Impact</v>
      </c>
      <c r="AE103">
        <f t="shared" si="55"/>
        <v>0</v>
      </c>
      <c r="AF103">
        <f t="shared" si="46"/>
        <v>0</v>
      </c>
      <c r="AG103" t="str">
        <f t="shared" si="56"/>
        <v>No Impact</v>
      </c>
    </row>
    <row r="104" spans="1:33" x14ac:dyDescent="0.3">
      <c r="A104">
        <v>201981</v>
      </c>
      <c r="B104" t="s">
        <v>357</v>
      </c>
      <c r="C104" s="1" t="s">
        <v>643</v>
      </c>
      <c r="D104" t="s">
        <v>656</v>
      </c>
      <c r="E104" s="4">
        <v>4.4000000000000004</v>
      </c>
      <c r="F104" s="3">
        <f t="shared" si="35"/>
        <v>0.26666666666666672</v>
      </c>
      <c r="G104">
        <v>51.343920000000004</v>
      </c>
      <c r="H104">
        <f t="shared" si="36"/>
        <v>0.48461763246777079</v>
      </c>
      <c r="I104">
        <v>141.6</v>
      </c>
      <c r="J104" s="3">
        <f t="shared" si="37"/>
        <v>0.43784786641929491</v>
      </c>
      <c r="K104">
        <v>0</v>
      </c>
      <c r="L104" s="3">
        <f t="shared" si="38"/>
        <v>0</v>
      </c>
      <c r="M104">
        <v>60123</v>
      </c>
      <c r="N104">
        <f t="shared" si="39"/>
        <v>0.28333640875691379</v>
      </c>
      <c r="O104" s="15">
        <v>0.38679064000000002</v>
      </c>
      <c r="P104">
        <f t="shared" si="40"/>
        <v>0.39431544724625234</v>
      </c>
      <c r="Q104">
        <v>0.31879999999999997</v>
      </c>
      <c r="R104">
        <f t="shared" si="41"/>
        <v>0.7067169142097095</v>
      </c>
      <c r="S104">
        <f t="shared" si="47"/>
        <v>5.4168766218734829E-2</v>
      </c>
      <c r="T104" s="14">
        <f t="shared" si="42"/>
        <v>9.5562927294889896E-2</v>
      </c>
      <c r="U104" t="str">
        <f t="shared" si="48"/>
        <v>No Impact</v>
      </c>
      <c r="V104">
        <f t="shared" si="49"/>
        <v>6.9538343556094659E-2</v>
      </c>
      <c r="W104">
        <f t="shared" si="43"/>
        <v>9.8283395254795E-2</v>
      </c>
      <c r="X104" t="str">
        <f t="shared" si="50"/>
        <v>No Impact</v>
      </c>
      <c r="Y104">
        <f t="shared" si="51"/>
        <v>3.8799188881375006E-2</v>
      </c>
      <c r="Z104">
        <f t="shared" si="44"/>
        <v>7.9321085931704893E-2</v>
      </c>
      <c r="AA104" t="str">
        <f t="shared" si="52"/>
        <v>No Impact</v>
      </c>
      <c r="AB104">
        <f t="shared" si="53"/>
        <v>4.573591787756677E-2</v>
      </c>
      <c r="AC104">
        <f t="shared" si="45"/>
        <v>0.1140256598741029</v>
      </c>
      <c r="AD104" t="str">
        <f t="shared" si="54"/>
        <v>No Impact</v>
      </c>
      <c r="AE104">
        <f t="shared" si="55"/>
        <v>2.7879259910060385E-2</v>
      </c>
      <c r="AF104">
        <f t="shared" si="46"/>
        <v>0.14256585463510257</v>
      </c>
      <c r="AG104" t="str">
        <f t="shared" si="56"/>
        <v>No Impact</v>
      </c>
    </row>
    <row r="105" spans="1:33" x14ac:dyDescent="0.3">
      <c r="A105">
        <v>201987</v>
      </c>
      <c r="B105" t="s">
        <v>371</v>
      </c>
      <c r="C105" s="1" t="s">
        <v>643</v>
      </c>
      <c r="D105" t="s">
        <v>657</v>
      </c>
      <c r="E105" s="4">
        <v>4.4000000000000004</v>
      </c>
      <c r="F105" s="3">
        <f t="shared" si="35"/>
        <v>0.26666666666666672</v>
      </c>
      <c r="G105">
        <v>59.070599999999999</v>
      </c>
      <c r="H105">
        <f t="shared" si="36"/>
        <v>0.55754711211085362</v>
      </c>
      <c r="I105">
        <v>112.49999999999999</v>
      </c>
      <c r="J105" s="3">
        <f t="shared" si="37"/>
        <v>0.34786641929499063</v>
      </c>
      <c r="K105">
        <v>0</v>
      </c>
      <c r="L105" s="3">
        <f t="shared" si="38"/>
        <v>0</v>
      </c>
      <c r="M105">
        <v>33417</v>
      </c>
      <c r="N105">
        <f t="shared" si="39"/>
        <v>0.15697908238823202</v>
      </c>
      <c r="O105" s="15">
        <v>0.54291955700000005</v>
      </c>
      <c r="P105">
        <f t="shared" si="40"/>
        <v>0.55348176971705465</v>
      </c>
      <c r="Q105">
        <v>0.3619</v>
      </c>
      <c r="R105">
        <f t="shared" si="41"/>
        <v>0.80226113943693189</v>
      </c>
      <c r="S105">
        <f t="shared" si="47"/>
        <v>6.5467092002962343E-2</v>
      </c>
      <c r="T105" s="14">
        <f t="shared" si="42"/>
        <v>0.11549509782120858</v>
      </c>
      <c r="U105" t="str">
        <f t="shared" si="48"/>
        <v>No Impact</v>
      </c>
      <c r="V105">
        <f t="shared" si="49"/>
        <v>7.7480329745842028E-2</v>
      </c>
      <c r="W105">
        <f t="shared" si="43"/>
        <v>0.10950835874799934</v>
      </c>
      <c r="X105" t="str">
        <f t="shared" si="50"/>
        <v>No Impact</v>
      </c>
      <c r="Y105">
        <f t="shared" si="51"/>
        <v>5.3453854260082645E-2</v>
      </c>
      <c r="Z105">
        <f t="shared" si="44"/>
        <v>0.10928109296584303</v>
      </c>
      <c r="AA105" t="str">
        <f t="shared" si="52"/>
        <v>No Impact</v>
      </c>
      <c r="AB105">
        <f t="shared" si="53"/>
        <v>4.8460495141836687E-2</v>
      </c>
      <c r="AC105">
        <f t="shared" si="45"/>
        <v>0.12081838941476744</v>
      </c>
      <c r="AD105" t="str">
        <f t="shared" si="54"/>
        <v>No Impact</v>
      </c>
      <c r="AE105">
        <f t="shared" si="55"/>
        <v>1.5160638436477669E-2</v>
      </c>
      <c r="AF105">
        <f t="shared" si="46"/>
        <v>7.7526784515907277E-2</v>
      </c>
      <c r="AG105" t="str">
        <f t="shared" si="56"/>
        <v>No Impact</v>
      </c>
    </row>
    <row r="106" spans="1:33" x14ac:dyDescent="0.3">
      <c r="A106">
        <v>201994</v>
      </c>
      <c r="B106" t="s">
        <v>527</v>
      </c>
      <c r="C106" s="1" t="s">
        <v>643</v>
      </c>
      <c r="D106" t="s">
        <v>658</v>
      </c>
      <c r="E106" s="4">
        <v>4.3</v>
      </c>
      <c r="F106" s="3">
        <f t="shared" si="35"/>
        <v>0.24444444444444435</v>
      </c>
      <c r="G106">
        <v>58.457160000000002</v>
      </c>
      <c r="H106">
        <f t="shared" si="36"/>
        <v>0.55175706256923251</v>
      </c>
      <c r="I106">
        <v>120.10000000000001</v>
      </c>
      <c r="J106" s="3">
        <f t="shared" si="37"/>
        <v>0.37136672850958563</v>
      </c>
      <c r="K106">
        <v>0</v>
      </c>
      <c r="L106" s="3">
        <f t="shared" si="38"/>
        <v>0</v>
      </c>
      <c r="M106">
        <v>27825</v>
      </c>
      <c r="N106">
        <f t="shared" si="39"/>
        <v>0.13052097675452914</v>
      </c>
      <c r="O106" s="15">
        <v>0.61333753099999999</v>
      </c>
      <c r="P106">
        <f t="shared" si="40"/>
        <v>0.62526968814234263</v>
      </c>
      <c r="Q106">
        <v>0.3034</v>
      </c>
      <c r="R106">
        <f t="shared" si="41"/>
        <v>0.67257814231877633</v>
      </c>
      <c r="S106">
        <f t="shared" si="47"/>
        <v>5.8572516908824694E-2</v>
      </c>
      <c r="T106" s="14">
        <f t="shared" si="42"/>
        <v>0.10333189336885465</v>
      </c>
      <c r="U106" t="str">
        <f t="shared" si="48"/>
        <v>No Impact</v>
      </c>
      <c r="V106">
        <f t="shared" si="49"/>
        <v>6.070757093221895E-2</v>
      </c>
      <c r="W106">
        <f t="shared" si="43"/>
        <v>8.5802247850162425E-2</v>
      </c>
      <c r="X106" t="str">
        <f t="shared" si="50"/>
        <v>No Impact</v>
      </c>
      <c r="Y106">
        <f t="shared" si="51"/>
        <v>5.6437462885430438E-2</v>
      </c>
      <c r="Z106">
        <f t="shared" si="44"/>
        <v>0.11538078429911713</v>
      </c>
      <c r="AA106" t="str">
        <f t="shared" si="52"/>
        <v>No Impact</v>
      </c>
      <c r="AB106">
        <f t="shared" si="53"/>
        <v>4.2302222226805866E-2</v>
      </c>
      <c r="AC106">
        <f t="shared" si="45"/>
        <v>0.10546500491068973</v>
      </c>
      <c r="AD106" t="str">
        <f t="shared" si="54"/>
        <v>No Impact</v>
      </c>
      <c r="AE106">
        <f t="shared" si="55"/>
        <v>1.178095295685745E-2</v>
      </c>
      <c r="AF106">
        <f t="shared" si="46"/>
        <v>6.0244125279101897E-2</v>
      </c>
      <c r="AG106" t="str">
        <f t="shared" si="56"/>
        <v>No Impact</v>
      </c>
    </row>
    <row r="107" spans="1:33" x14ac:dyDescent="0.3">
      <c r="A107">
        <v>202216</v>
      </c>
      <c r="B107" t="s">
        <v>94</v>
      </c>
      <c r="C107" s="1" t="s">
        <v>660</v>
      </c>
      <c r="D107" t="s">
        <v>659</v>
      </c>
      <c r="E107" s="4">
        <v>7.1</v>
      </c>
      <c r="F107" s="3">
        <f t="shared" si="35"/>
        <v>0.86666666666666659</v>
      </c>
      <c r="G107">
        <v>65.709000000000003</v>
      </c>
      <c r="H107">
        <f t="shared" si="36"/>
        <v>0.62020469048379534</v>
      </c>
      <c r="I107">
        <v>36.300000000000004</v>
      </c>
      <c r="J107" s="3">
        <f t="shared" si="37"/>
        <v>0.11224489795918367</v>
      </c>
      <c r="K107">
        <v>0</v>
      </c>
      <c r="L107" s="3">
        <f t="shared" si="38"/>
        <v>0</v>
      </c>
      <c r="M107">
        <v>58413</v>
      </c>
      <c r="N107">
        <f t="shared" si="39"/>
        <v>0.27524567902986946</v>
      </c>
      <c r="O107" s="15">
        <v>0.39566949200000001</v>
      </c>
      <c r="P107">
        <f t="shared" si="40"/>
        <v>0.40336703261401946</v>
      </c>
      <c r="Q107">
        <v>0.3775</v>
      </c>
      <c r="R107">
        <f t="shared" si="41"/>
        <v>0.83684327200177344</v>
      </c>
      <c r="S107">
        <f t="shared" si="47"/>
        <v>0.15745453138108703</v>
      </c>
      <c r="T107" s="14">
        <f t="shared" si="42"/>
        <v>0.27777660421251543</v>
      </c>
      <c r="U107" t="str">
        <f t="shared" si="48"/>
        <v>Low</v>
      </c>
      <c r="V107">
        <f t="shared" si="49"/>
        <v>0.21248777685857795</v>
      </c>
      <c r="W107">
        <f t="shared" si="43"/>
        <v>0.30032380830236111</v>
      </c>
      <c r="X107" t="str">
        <f t="shared" si="50"/>
        <v>Moderate</v>
      </c>
      <c r="Y107">
        <f t="shared" si="51"/>
        <v>0.10242128590359614</v>
      </c>
      <c r="Z107">
        <f t="shared" si="44"/>
        <v>0.2093901407380904</v>
      </c>
      <c r="AA107" t="str">
        <f t="shared" si="52"/>
        <v>Low</v>
      </c>
      <c r="AB107">
        <f t="shared" si="53"/>
        <v>0.12955834256981896</v>
      </c>
      <c r="AC107">
        <f t="shared" si="45"/>
        <v>0.32300599155493831</v>
      </c>
      <c r="AD107" t="str">
        <f t="shared" si="54"/>
        <v>Moderate</v>
      </c>
      <c r="AE107">
        <f t="shared" si="55"/>
        <v>6.988924256639388E-2</v>
      </c>
      <c r="AF107">
        <f t="shared" si="46"/>
        <v>0.35739182562311966</v>
      </c>
      <c r="AG107" t="str">
        <f t="shared" si="56"/>
        <v>Moderate</v>
      </c>
    </row>
    <row r="108" spans="1:33" x14ac:dyDescent="0.3">
      <c r="A108">
        <v>202224</v>
      </c>
      <c r="B108" t="s">
        <v>120</v>
      </c>
      <c r="C108" s="1" t="s">
        <v>660</v>
      </c>
      <c r="D108" t="s">
        <v>661</v>
      </c>
      <c r="E108" s="4">
        <v>7.1</v>
      </c>
      <c r="F108" s="3">
        <f t="shared" si="35"/>
        <v>0.86666666666666659</v>
      </c>
      <c r="G108">
        <v>70.47936</v>
      </c>
      <c r="H108">
        <f t="shared" si="36"/>
        <v>0.66523048066925361</v>
      </c>
      <c r="I108">
        <v>46.000000000000007</v>
      </c>
      <c r="J108" s="3">
        <f t="shared" si="37"/>
        <v>0.1422387136672851</v>
      </c>
      <c r="K108">
        <v>0</v>
      </c>
      <c r="L108" s="3">
        <f t="shared" si="38"/>
        <v>0</v>
      </c>
      <c r="M108">
        <v>44313</v>
      </c>
      <c r="N108">
        <f t="shared" si="39"/>
        <v>0.20853264443845132</v>
      </c>
      <c r="O108" s="15">
        <v>0.60906580499999996</v>
      </c>
      <c r="P108">
        <f t="shared" si="40"/>
        <v>0.62091485797322721</v>
      </c>
      <c r="Q108">
        <v>0.372</v>
      </c>
      <c r="R108">
        <f t="shared" si="41"/>
        <v>0.82465085346929723</v>
      </c>
      <c r="S108">
        <f t="shared" si="47"/>
        <v>0.20232329526569692</v>
      </c>
      <c r="T108" s="14">
        <f t="shared" si="42"/>
        <v>0.35693274381522211</v>
      </c>
      <c r="U108" t="str">
        <f t="shared" si="48"/>
        <v>Moderate</v>
      </c>
      <c r="V108">
        <f t="shared" si="49"/>
        <v>0.23083845555672805</v>
      </c>
      <c r="W108">
        <f t="shared" si="43"/>
        <v>0.32626010352384771</v>
      </c>
      <c r="X108" t="str">
        <f t="shared" si="50"/>
        <v>Moderate</v>
      </c>
      <c r="Y108">
        <f t="shared" si="51"/>
        <v>0.17380813497466574</v>
      </c>
      <c r="Z108">
        <f t="shared" si="44"/>
        <v>0.35533345947272899</v>
      </c>
      <c r="AA108" t="str">
        <f t="shared" si="52"/>
        <v>Moderate</v>
      </c>
      <c r="AB108">
        <f t="shared" si="53"/>
        <v>0.15336645388682807</v>
      </c>
      <c r="AC108">
        <f t="shared" si="45"/>
        <v>0.38236274504888368</v>
      </c>
      <c r="AD108" t="str">
        <f t="shared" si="54"/>
        <v>Moderate</v>
      </c>
      <c r="AE108">
        <f t="shared" si="55"/>
        <v>5.8373011284495846E-2</v>
      </c>
      <c r="AF108">
        <f t="shared" si="46"/>
        <v>0.29850140456546326</v>
      </c>
      <c r="AG108" t="str">
        <f t="shared" si="56"/>
        <v>Low</v>
      </c>
    </row>
    <row r="109" spans="1:33" x14ac:dyDescent="0.3">
      <c r="A109">
        <v>202245</v>
      </c>
      <c r="B109" t="s">
        <v>295</v>
      </c>
      <c r="C109" s="1" t="s">
        <v>660</v>
      </c>
      <c r="D109" t="s">
        <v>662</v>
      </c>
      <c r="E109" s="4">
        <v>6.2</v>
      </c>
      <c r="F109" s="3">
        <f t="shared" si="35"/>
        <v>0.66666666666666663</v>
      </c>
      <c r="G109">
        <v>77.769359999999992</v>
      </c>
      <c r="H109">
        <f t="shared" si="36"/>
        <v>0.73403828772196877</v>
      </c>
      <c r="I109">
        <v>46.8</v>
      </c>
      <c r="J109" s="3">
        <f t="shared" si="37"/>
        <v>0.14471243042671611</v>
      </c>
      <c r="K109">
        <v>0</v>
      </c>
      <c r="L109" s="3">
        <f t="shared" si="38"/>
        <v>0</v>
      </c>
      <c r="M109">
        <v>10526</v>
      </c>
      <c r="N109">
        <f t="shared" si="39"/>
        <v>4.8672126726377198E-2</v>
      </c>
      <c r="O109" s="15">
        <v>0.47861640100000002</v>
      </c>
      <c r="P109">
        <f t="shared" si="40"/>
        <v>0.48792762984054278</v>
      </c>
      <c r="Q109">
        <v>0.24179999999999999</v>
      </c>
      <c r="R109">
        <f t="shared" si="41"/>
        <v>0.53602305475504319</v>
      </c>
      <c r="S109">
        <f t="shared" si="47"/>
        <v>0.11997298659162782</v>
      </c>
      <c r="T109" s="14">
        <f t="shared" si="42"/>
        <v>0.21165277696580156</v>
      </c>
      <c r="U109" t="str">
        <f t="shared" si="48"/>
        <v>Low</v>
      </c>
      <c r="V109">
        <f t="shared" si="49"/>
        <v>0.12560817181606559</v>
      </c>
      <c r="W109">
        <f t="shared" si="43"/>
        <v>0.17753079763644422</v>
      </c>
      <c r="X109" t="str">
        <f t="shared" si="50"/>
        <v>Low</v>
      </c>
      <c r="Y109">
        <f t="shared" si="51"/>
        <v>0.11433780136719003</v>
      </c>
      <c r="Z109">
        <f t="shared" si="44"/>
        <v>0.23375227237914553</v>
      </c>
      <c r="AA109" t="str">
        <f t="shared" si="52"/>
        <v>Low</v>
      </c>
      <c r="AB109">
        <f t="shared" si="53"/>
        <v>8.22561294018119E-2</v>
      </c>
      <c r="AC109">
        <f t="shared" si="45"/>
        <v>0.20507535147406983</v>
      </c>
      <c r="AD109" t="str">
        <f t="shared" si="54"/>
        <v>Low</v>
      </c>
      <c r="AE109">
        <f t="shared" si="55"/>
        <v>1.1405511017234068E-2</v>
      </c>
      <c r="AF109">
        <f t="shared" si="46"/>
        <v>5.8324232098259134E-2</v>
      </c>
      <c r="AG109" t="str">
        <f t="shared" si="56"/>
        <v>No Impact</v>
      </c>
    </row>
    <row r="110" spans="1:33" x14ac:dyDescent="0.3">
      <c r="A110">
        <v>202249</v>
      </c>
      <c r="B110" t="s">
        <v>318</v>
      </c>
      <c r="C110" s="1" t="s">
        <v>660</v>
      </c>
      <c r="D110" t="s">
        <v>663</v>
      </c>
      <c r="E110" s="4">
        <v>6.2</v>
      </c>
      <c r="F110" s="3">
        <f t="shared" si="35"/>
        <v>0.66666666666666663</v>
      </c>
      <c r="G110">
        <v>82.105199999999996</v>
      </c>
      <c r="H110">
        <f t="shared" si="36"/>
        <v>0.77496279281544544</v>
      </c>
      <c r="I110">
        <v>51.8</v>
      </c>
      <c r="J110" s="3">
        <f t="shared" si="37"/>
        <v>0.16017316017316013</v>
      </c>
      <c r="K110">
        <v>0</v>
      </c>
      <c r="L110" s="3">
        <f t="shared" si="38"/>
        <v>0</v>
      </c>
      <c r="M110">
        <v>24265</v>
      </c>
      <c r="N110">
        <f t="shared" si="39"/>
        <v>0.11367711837541933</v>
      </c>
      <c r="O110" s="15">
        <v>0.411262301</v>
      </c>
      <c r="P110">
        <f t="shared" si="40"/>
        <v>0.41926319146279711</v>
      </c>
      <c r="Q110">
        <v>0.37619999999999998</v>
      </c>
      <c r="R110">
        <f t="shared" si="41"/>
        <v>0.83396142762136993</v>
      </c>
      <c r="S110">
        <f t="shared" si="47"/>
        <v>0.15625805313014063</v>
      </c>
      <c r="T110" s="14">
        <f t="shared" si="42"/>
        <v>0.27566581284533892</v>
      </c>
      <c r="U110" t="str">
        <f t="shared" si="48"/>
        <v>Low</v>
      </c>
      <c r="V110">
        <f t="shared" si="49"/>
        <v>0.20796461716651943</v>
      </c>
      <c r="W110">
        <f t="shared" si="43"/>
        <v>0.29393091095851603</v>
      </c>
      <c r="X110" t="str">
        <f t="shared" si="50"/>
        <v>Low</v>
      </c>
      <c r="Y110">
        <f t="shared" si="51"/>
        <v>0.10455148909376186</v>
      </c>
      <c r="Z110">
        <f t="shared" si="44"/>
        <v>0.21374512946777072</v>
      </c>
      <c r="AA110" t="str">
        <f t="shared" si="52"/>
        <v>Low</v>
      </c>
      <c r="AB110">
        <f t="shared" si="53"/>
        <v>0.11407472837607667</v>
      </c>
      <c r="AC110">
        <f t="shared" si="45"/>
        <v>0.28440330448514467</v>
      </c>
      <c r="AD110" t="str">
        <f t="shared" si="54"/>
        <v>Low</v>
      </c>
      <c r="AE110">
        <f t="shared" si="55"/>
        <v>2.8347616113332343E-2</v>
      </c>
      <c r="AF110">
        <f t="shared" si="46"/>
        <v>0.14496088243026378</v>
      </c>
      <c r="AG110" t="str">
        <f t="shared" si="56"/>
        <v>No Impact</v>
      </c>
    </row>
    <row r="111" spans="1:33" x14ac:dyDescent="0.3">
      <c r="A111">
        <v>202256</v>
      </c>
      <c r="B111" t="s">
        <v>413</v>
      </c>
      <c r="C111" s="1" t="s">
        <v>660</v>
      </c>
      <c r="D111" t="s">
        <v>664</v>
      </c>
      <c r="E111" s="4">
        <v>7</v>
      </c>
      <c r="F111" s="3">
        <f t="shared" si="35"/>
        <v>0.84444444444444444</v>
      </c>
      <c r="G111">
        <v>65.709000000000003</v>
      </c>
      <c r="H111">
        <f t="shared" si="36"/>
        <v>0.62020469048379534</v>
      </c>
      <c r="I111">
        <v>36.300000000000004</v>
      </c>
      <c r="J111" s="3">
        <f t="shared" si="37"/>
        <v>0.11224489795918367</v>
      </c>
      <c r="K111">
        <v>0</v>
      </c>
      <c r="L111" s="3">
        <f t="shared" si="38"/>
        <v>0</v>
      </c>
      <c r="M111">
        <v>24564</v>
      </c>
      <c r="N111">
        <f t="shared" si="39"/>
        <v>0.11509181322242883</v>
      </c>
      <c r="O111" s="15">
        <v>0.48826736199999998</v>
      </c>
      <c r="P111">
        <f t="shared" si="40"/>
        <v>0.49776634518037399</v>
      </c>
      <c r="Q111">
        <v>0.34560000000000002</v>
      </c>
      <c r="R111">
        <f t="shared" si="41"/>
        <v>0.76612724451341174</v>
      </c>
      <c r="S111">
        <f t="shared" si="47"/>
        <v>0.15634691957805977</v>
      </c>
      <c r="T111" s="14">
        <f t="shared" si="42"/>
        <v>0.27582258839136409</v>
      </c>
      <c r="U111" t="str">
        <f t="shared" si="48"/>
        <v>Low</v>
      </c>
      <c r="V111">
        <f t="shared" si="49"/>
        <v>0.18954385980155092</v>
      </c>
      <c r="W111">
        <f t="shared" si="43"/>
        <v>0.26789556866518927</v>
      </c>
      <c r="X111" t="str">
        <f t="shared" si="50"/>
        <v>Low</v>
      </c>
      <c r="Y111">
        <f t="shared" si="51"/>
        <v>0.12314997935456862</v>
      </c>
      <c r="Z111">
        <f t="shared" si="44"/>
        <v>0.25176789454896559</v>
      </c>
      <c r="AA111" t="str">
        <f t="shared" si="52"/>
        <v>Low</v>
      </c>
      <c r="AB111">
        <f t="shared" si="53"/>
        <v>0.11325135408208133</v>
      </c>
      <c r="AC111">
        <f t="shared" si="45"/>
        <v>0.28235052405450978</v>
      </c>
      <c r="AD111" t="str">
        <f t="shared" si="54"/>
        <v>Low</v>
      </c>
      <c r="AE111">
        <f t="shared" si="55"/>
        <v>2.8474312414765515E-2</v>
      </c>
      <c r="AF111">
        <f t="shared" si="46"/>
        <v>0.1456087678673664</v>
      </c>
      <c r="AG111" t="str">
        <f t="shared" si="56"/>
        <v>No Impact</v>
      </c>
    </row>
    <row r="112" spans="1:33" x14ac:dyDescent="0.3">
      <c r="A112">
        <v>202266</v>
      </c>
      <c r="B112" t="s">
        <v>437</v>
      </c>
      <c r="C112" s="1" t="s">
        <v>660</v>
      </c>
      <c r="D112" t="s">
        <v>665</v>
      </c>
      <c r="E112" s="4">
        <v>7</v>
      </c>
      <c r="F112" s="3">
        <f t="shared" si="35"/>
        <v>0.84444444444444444</v>
      </c>
      <c r="G112">
        <v>70.088040000000007</v>
      </c>
      <c r="H112">
        <f t="shared" si="36"/>
        <v>0.66153694554499187</v>
      </c>
      <c r="I112">
        <v>46.000000000000007</v>
      </c>
      <c r="J112" s="3">
        <f t="shared" si="37"/>
        <v>0.1422387136672851</v>
      </c>
      <c r="K112">
        <v>0</v>
      </c>
      <c r="L112" s="3">
        <f t="shared" si="38"/>
        <v>0</v>
      </c>
      <c r="M112">
        <v>42505</v>
      </c>
      <c r="N112">
        <f t="shared" si="39"/>
        <v>0.19997823546389215</v>
      </c>
      <c r="O112" s="15">
        <v>0.45057568599999998</v>
      </c>
      <c r="P112">
        <f t="shared" si="40"/>
        <v>0.45934139756685149</v>
      </c>
      <c r="Q112">
        <v>0.4153</v>
      </c>
      <c r="R112">
        <f t="shared" si="41"/>
        <v>0.92063843937042789</v>
      </c>
      <c r="S112">
        <f t="shared" si="47"/>
        <v>0.18733057652928295</v>
      </c>
      <c r="T112" s="14">
        <f t="shared" si="42"/>
        <v>0.33048303505177734</v>
      </c>
      <c r="U112" t="str">
        <f t="shared" si="48"/>
        <v>Moderate</v>
      </c>
      <c r="V112">
        <f t="shared" si="49"/>
        <v>0.24995108624926979</v>
      </c>
      <c r="W112">
        <f t="shared" si="43"/>
        <v>0.35327331868907103</v>
      </c>
      <c r="X112" t="str">
        <f t="shared" si="50"/>
        <v>Moderate</v>
      </c>
      <c r="Y112">
        <f t="shared" si="51"/>
        <v>0.12471006680929615</v>
      </c>
      <c r="Z112">
        <f t="shared" si="44"/>
        <v>0.25495733831377637</v>
      </c>
      <c r="AA112" t="str">
        <f t="shared" si="52"/>
        <v>Low</v>
      </c>
      <c r="AB112">
        <f t="shared" si="53"/>
        <v>0.14389866099364837</v>
      </c>
      <c r="AC112">
        <f t="shared" si="45"/>
        <v>0.35875829186864738</v>
      </c>
      <c r="AD112" t="str">
        <f t="shared" si="54"/>
        <v>Moderate</v>
      </c>
      <c r="AE112">
        <f t="shared" si="55"/>
        <v>5.4293602181757501E-2</v>
      </c>
      <c r="AF112">
        <f t="shared" si="46"/>
        <v>0.27764057658744939</v>
      </c>
      <c r="AG112" t="str">
        <f t="shared" si="56"/>
        <v>Low</v>
      </c>
    </row>
    <row r="113" spans="1:33" x14ac:dyDescent="0.3">
      <c r="A113">
        <v>202290</v>
      </c>
      <c r="B113" t="s">
        <v>522</v>
      </c>
      <c r="C113" s="1" t="s">
        <v>660</v>
      </c>
      <c r="D113" t="s">
        <v>666</v>
      </c>
      <c r="E113" s="4">
        <v>7.2</v>
      </c>
      <c r="F113" s="3">
        <f t="shared" si="35"/>
        <v>0.88888888888888884</v>
      </c>
      <c r="G113">
        <v>95.438159999999996</v>
      </c>
      <c r="H113">
        <f t="shared" si="36"/>
        <v>0.90080802451936459</v>
      </c>
      <c r="I113">
        <v>130.30000000000001</v>
      </c>
      <c r="J113" s="3">
        <f t="shared" si="37"/>
        <v>0.40290661719233145</v>
      </c>
      <c r="K113">
        <v>0</v>
      </c>
      <c r="L113" s="3">
        <f t="shared" si="38"/>
        <v>0</v>
      </c>
      <c r="M113">
        <v>42859</v>
      </c>
      <c r="N113">
        <f t="shared" si="39"/>
        <v>0.20165315846001713</v>
      </c>
      <c r="O113" s="15">
        <v>0.35459809799999997</v>
      </c>
      <c r="P113">
        <f t="shared" si="40"/>
        <v>0.36149661637505082</v>
      </c>
      <c r="Q113">
        <v>0.41170000000000001</v>
      </c>
      <c r="R113">
        <f t="shared" si="41"/>
        <v>0.91265794724007987</v>
      </c>
      <c r="S113">
        <f t="shared" si="47"/>
        <v>0.29531270406912408</v>
      </c>
      <c r="T113" s="14">
        <f t="shared" si="42"/>
        <v>0.52098189488492597</v>
      </c>
      <c r="U113" t="str">
        <f t="shared" si="48"/>
        <v>Moderate</v>
      </c>
      <c r="V113">
        <f t="shared" si="49"/>
        <v>0.4230561879791761</v>
      </c>
      <c r="W113">
        <f t="shared" si="43"/>
        <v>0.59793484302086186</v>
      </c>
      <c r="X113" t="str">
        <f t="shared" si="50"/>
        <v>Moderate</v>
      </c>
      <c r="Y113">
        <f t="shared" si="51"/>
        <v>0.16756922015907194</v>
      </c>
      <c r="Z113">
        <f t="shared" si="44"/>
        <v>0.34257861813516016</v>
      </c>
      <c r="AA113" t="str">
        <f t="shared" si="52"/>
        <v>Moderate</v>
      </c>
      <c r="AB113">
        <f t="shared" si="53"/>
        <v>0.23105664920260444</v>
      </c>
      <c r="AC113">
        <f t="shared" si="45"/>
        <v>0.57605462219331227</v>
      </c>
      <c r="AD113" t="str">
        <f t="shared" si="54"/>
        <v>Moderate</v>
      </c>
      <c r="AE113">
        <f t="shared" si="55"/>
        <v>9.3474906749060671E-2</v>
      </c>
      <c r="AF113">
        <f t="shared" si="46"/>
        <v>0.47800156857131892</v>
      </c>
      <c r="AG113" t="str">
        <f t="shared" si="56"/>
        <v>Moderate</v>
      </c>
    </row>
    <row r="114" spans="1:33" x14ac:dyDescent="0.3">
      <c r="A114">
        <v>202294</v>
      </c>
      <c r="B114" t="s">
        <v>532</v>
      </c>
      <c r="C114" s="1" t="s">
        <v>660</v>
      </c>
      <c r="D114" t="s">
        <v>667</v>
      </c>
      <c r="E114" s="4">
        <v>7</v>
      </c>
      <c r="F114" s="3">
        <f t="shared" si="35"/>
        <v>0.84444444444444444</v>
      </c>
      <c r="G114">
        <v>78.067080000000004</v>
      </c>
      <c r="H114">
        <f t="shared" si="36"/>
        <v>0.73684836458283776</v>
      </c>
      <c r="I114">
        <v>80.700000000000017</v>
      </c>
      <c r="J114" s="3">
        <f t="shared" si="37"/>
        <v>0.2495361781076067</v>
      </c>
      <c r="K114">
        <v>0</v>
      </c>
      <c r="L114" s="3">
        <f t="shared" si="38"/>
        <v>0</v>
      </c>
      <c r="M114">
        <v>79128</v>
      </c>
      <c r="N114">
        <f t="shared" si="39"/>
        <v>0.37325706282853804</v>
      </c>
      <c r="O114" s="15">
        <v>0.30767318199999999</v>
      </c>
      <c r="P114">
        <f t="shared" si="40"/>
        <v>0.31365880096273163</v>
      </c>
      <c r="Q114">
        <v>0.40610000000000002</v>
      </c>
      <c r="R114">
        <f t="shared" si="41"/>
        <v>0.90024384837064952</v>
      </c>
      <c r="S114">
        <f t="shared" si="47"/>
        <v>0.20222330118253415</v>
      </c>
      <c r="T114" s="14">
        <f t="shared" si="42"/>
        <v>0.35675633722584887</v>
      </c>
      <c r="U114" t="str">
        <f t="shared" si="48"/>
        <v>Moderate</v>
      </c>
      <c r="V114">
        <f t="shared" si="49"/>
        <v>0.29994214608025616</v>
      </c>
      <c r="W114">
        <f t="shared" si="43"/>
        <v>0.4239291733056183</v>
      </c>
      <c r="X114" t="str">
        <f t="shared" si="50"/>
        <v>Moderate</v>
      </c>
      <c r="Y114">
        <f t="shared" si="51"/>
        <v>0.10450445628481218</v>
      </c>
      <c r="Z114">
        <f t="shared" si="44"/>
        <v>0.21364897556383958</v>
      </c>
      <c r="AA114" t="str">
        <f t="shared" si="52"/>
        <v>Low</v>
      </c>
      <c r="AB114">
        <f t="shared" si="53"/>
        <v>0.17985755435202763</v>
      </c>
      <c r="AC114">
        <f t="shared" si="45"/>
        <v>0.4484085434391496</v>
      </c>
      <c r="AD114" t="str">
        <f t="shared" si="54"/>
        <v>Moderate</v>
      </c>
      <c r="AE114">
        <f t="shared" si="55"/>
        <v>0.12436133239569801</v>
      </c>
      <c r="AF114">
        <f t="shared" si="46"/>
        <v>0.63594513246583351</v>
      </c>
      <c r="AG114" t="str">
        <f t="shared" si="56"/>
        <v>Moderate</v>
      </c>
    </row>
    <row r="115" spans="1:33" x14ac:dyDescent="0.3">
      <c r="A115">
        <v>203014</v>
      </c>
      <c r="B115" t="s">
        <v>108</v>
      </c>
      <c r="C115" s="1" t="s">
        <v>669</v>
      </c>
      <c r="D115" t="s">
        <v>668</v>
      </c>
      <c r="E115" s="4">
        <v>5.5</v>
      </c>
      <c r="F115" s="3">
        <f t="shared" si="35"/>
        <v>0.51111111111111107</v>
      </c>
      <c r="G115">
        <v>61.555320000000002</v>
      </c>
      <c r="H115">
        <f t="shared" si="36"/>
        <v>0.5809995310875371</v>
      </c>
      <c r="I115">
        <v>74.800000000000011</v>
      </c>
      <c r="J115" s="3">
        <f t="shared" si="37"/>
        <v>0.23129251700680273</v>
      </c>
      <c r="K115">
        <v>0</v>
      </c>
      <c r="L115" s="3">
        <f t="shared" si="38"/>
        <v>0</v>
      </c>
      <c r="M115">
        <v>24400</v>
      </c>
      <c r="N115">
        <f t="shared" si="39"/>
        <v>0.11431586019597545</v>
      </c>
      <c r="O115" s="15">
        <v>0.241093057</v>
      </c>
      <c r="P115">
        <f t="shared" si="40"/>
        <v>0.24578339485909276</v>
      </c>
      <c r="Q115">
        <v>0.39889999999999998</v>
      </c>
      <c r="R115">
        <f t="shared" si="41"/>
        <v>0.88428286410995338</v>
      </c>
      <c r="S115">
        <f t="shared" si="47"/>
        <v>9.3834258789094793E-2</v>
      </c>
      <c r="T115" s="14">
        <f t="shared" si="42"/>
        <v>0.16553961030278722</v>
      </c>
      <c r="U115" t="str">
        <f t="shared" si="48"/>
        <v>Low</v>
      </c>
      <c r="V115">
        <f t="shared" si="49"/>
        <v>0.14685161415110992</v>
      </c>
      <c r="W115">
        <f t="shared" si="43"/>
        <v>0.20755563764292748</v>
      </c>
      <c r="X115" t="str">
        <f t="shared" si="50"/>
        <v>Low</v>
      </c>
      <c r="Y115">
        <f t="shared" si="51"/>
        <v>4.0816903427079672E-2</v>
      </c>
      <c r="Z115">
        <f t="shared" si="44"/>
        <v>8.3446102806537525E-2</v>
      </c>
      <c r="AA115" t="str">
        <f t="shared" si="52"/>
        <v>No Impact</v>
      </c>
      <c r="AB115">
        <f t="shared" si="53"/>
        <v>7.0287632042136408E-2</v>
      </c>
      <c r="AC115">
        <f t="shared" si="45"/>
        <v>0.17523631308870832</v>
      </c>
      <c r="AD115" t="str">
        <f t="shared" si="54"/>
        <v>Low</v>
      </c>
      <c r="AE115">
        <f t="shared" si="55"/>
        <v>1.8984274460354382E-2</v>
      </c>
      <c r="AF115">
        <f t="shared" si="46"/>
        <v>9.7079668606666072E-2</v>
      </c>
      <c r="AG115" t="str">
        <f t="shared" si="56"/>
        <v>No Impact</v>
      </c>
    </row>
    <row r="116" spans="1:33" x14ac:dyDescent="0.3">
      <c r="A116">
        <v>203025</v>
      </c>
      <c r="B116" t="s">
        <v>122</v>
      </c>
      <c r="C116" s="1" t="s">
        <v>669</v>
      </c>
      <c r="D116" t="s">
        <v>670</v>
      </c>
      <c r="E116" s="4">
        <v>5.6</v>
      </c>
      <c r="F116" s="3">
        <f t="shared" si="35"/>
        <v>0.53333333333333321</v>
      </c>
      <c r="G116">
        <v>67.158720000000002</v>
      </c>
      <c r="H116">
        <f t="shared" si="36"/>
        <v>0.63388809981719207</v>
      </c>
      <c r="I116">
        <v>115.1</v>
      </c>
      <c r="J116" s="3">
        <f t="shared" si="37"/>
        <v>0.35590599876314155</v>
      </c>
      <c r="K116">
        <v>0</v>
      </c>
      <c r="L116" s="3">
        <f t="shared" si="38"/>
        <v>0</v>
      </c>
      <c r="M116">
        <v>37243</v>
      </c>
      <c r="N116">
        <f t="shared" si="39"/>
        <v>0.17508149872488207</v>
      </c>
      <c r="O116" s="15">
        <v>0.34948955999999998</v>
      </c>
      <c r="P116">
        <f t="shared" si="40"/>
        <v>0.3562886944712414</v>
      </c>
      <c r="Q116">
        <v>0.40089999999999998</v>
      </c>
      <c r="R116">
        <f t="shared" si="41"/>
        <v>0.8887164708490356</v>
      </c>
      <c r="S116">
        <f t="shared" si="47"/>
        <v>0.13144520163584453</v>
      </c>
      <c r="T116" s="14">
        <f t="shared" si="42"/>
        <v>0.23189171775605075</v>
      </c>
      <c r="U116" t="str">
        <f t="shared" si="48"/>
        <v>Low</v>
      </c>
      <c r="V116">
        <f t="shared" si="49"/>
        <v>0.18765788120693683</v>
      </c>
      <c r="W116">
        <f t="shared" si="43"/>
        <v>0.26522998346172499</v>
      </c>
      <c r="X116" t="str">
        <f t="shared" si="50"/>
        <v>Low</v>
      </c>
      <c r="Y116">
        <f t="shared" si="51"/>
        <v>7.5232522064752255E-2</v>
      </c>
      <c r="Z116">
        <f t="shared" si="44"/>
        <v>0.15380541499984096</v>
      </c>
      <c r="AA116" t="str">
        <f t="shared" si="52"/>
        <v>Low</v>
      </c>
      <c r="AB116">
        <f t="shared" si="53"/>
        <v>0.10118934772942069</v>
      </c>
      <c r="AC116">
        <f t="shared" si="45"/>
        <v>0.25227835544843563</v>
      </c>
      <c r="AD116" t="str">
        <f t="shared" si="54"/>
        <v>Low</v>
      </c>
      <c r="AE116">
        <f t="shared" si="55"/>
        <v>3.6969521964477531E-2</v>
      </c>
      <c r="AF116">
        <f t="shared" si="46"/>
        <v>0.18905062441829787</v>
      </c>
      <c r="AG116" t="str">
        <f t="shared" si="56"/>
        <v>Low</v>
      </c>
    </row>
    <row r="117" spans="1:33" x14ac:dyDescent="0.3">
      <c r="A117">
        <v>203029</v>
      </c>
      <c r="B117" t="s">
        <v>168</v>
      </c>
      <c r="C117" s="1" t="s">
        <v>669</v>
      </c>
      <c r="D117" t="s">
        <v>671</v>
      </c>
      <c r="E117" s="4">
        <v>5.6</v>
      </c>
      <c r="F117" s="3">
        <f t="shared" si="35"/>
        <v>0.53333333333333321</v>
      </c>
      <c r="G117">
        <v>66.633480000000006</v>
      </c>
      <c r="H117">
        <f t="shared" si="36"/>
        <v>0.62893053979299895</v>
      </c>
      <c r="I117">
        <v>107.49999999999999</v>
      </c>
      <c r="J117" s="3">
        <f t="shared" si="37"/>
        <v>0.3324056895485466</v>
      </c>
      <c r="K117">
        <v>0.1</v>
      </c>
      <c r="L117" s="3">
        <f t="shared" si="38"/>
        <v>0.05</v>
      </c>
      <c r="M117">
        <v>65689</v>
      </c>
      <c r="N117">
        <f t="shared" si="39"/>
        <v>0.30967149744739841</v>
      </c>
      <c r="O117" s="15">
        <v>0.25805936600000001</v>
      </c>
      <c r="P117">
        <f t="shared" si="40"/>
        <v>0.26307977442363734</v>
      </c>
      <c r="Q117">
        <v>0.40189999999999998</v>
      </c>
      <c r="R117">
        <f t="shared" si="41"/>
        <v>0.89093327421857671</v>
      </c>
      <c r="S117">
        <f t="shared" si="47"/>
        <v>0.12141278709426163</v>
      </c>
      <c r="T117" s="14">
        <f t="shared" si="42"/>
        <v>0.21419283021709298</v>
      </c>
      <c r="U117" t="str">
        <f t="shared" si="48"/>
        <v>Low</v>
      </c>
      <c r="V117">
        <f t="shared" si="49"/>
        <v>0.18746875014136918</v>
      </c>
      <c r="W117">
        <f t="shared" si="43"/>
        <v>0.26496267132396678</v>
      </c>
      <c r="X117" t="str">
        <f t="shared" si="50"/>
        <v>Low</v>
      </c>
      <c r="Y117">
        <f t="shared" si="51"/>
        <v>5.5356824047154085E-2</v>
      </c>
      <c r="Z117">
        <f t="shared" si="44"/>
        <v>0.11317152558460819</v>
      </c>
      <c r="AA117" t="str">
        <f t="shared" si="52"/>
        <v>No Impact</v>
      </c>
      <c r="AB117">
        <f t="shared" si="53"/>
        <v>0.10502731264242778</v>
      </c>
      <c r="AC117">
        <f t="shared" si="45"/>
        <v>0.26184690686465067</v>
      </c>
      <c r="AD117" t="str">
        <f t="shared" si="54"/>
        <v>Low</v>
      </c>
      <c r="AE117">
        <f t="shared" si="55"/>
        <v>6.5160579653720949E-2</v>
      </c>
      <c r="AF117">
        <f t="shared" si="46"/>
        <v>0.33321091581413081</v>
      </c>
      <c r="AG117" t="str">
        <f t="shared" si="56"/>
        <v>Moderate</v>
      </c>
    </row>
    <row r="118" spans="1:33" x14ac:dyDescent="0.3">
      <c r="A118">
        <v>203041</v>
      </c>
      <c r="B118" t="s">
        <v>172</v>
      </c>
      <c r="C118" s="1" t="s">
        <v>669</v>
      </c>
      <c r="D118" t="s">
        <v>672</v>
      </c>
      <c r="E118" s="4">
        <v>5.5</v>
      </c>
      <c r="F118" s="3">
        <f t="shared" si="35"/>
        <v>0.51111111111111107</v>
      </c>
      <c r="G118">
        <v>61.555320000000002</v>
      </c>
      <c r="H118">
        <f t="shared" si="36"/>
        <v>0.5809995310875371</v>
      </c>
      <c r="I118">
        <v>78.699999999999989</v>
      </c>
      <c r="J118" s="3">
        <f t="shared" si="37"/>
        <v>0.24335188620902901</v>
      </c>
      <c r="K118">
        <v>0.1</v>
      </c>
      <c r="L118" s="3">
        <f t="shared" si="38"/>
        <v>0.05</v>
      </c>
      <c r="M118">
        <v>9161</v>
      </c>
      <c r="N118">
        <f t="shared" si="39"/>
        <v>4.2213737207420762E-2</v>
      </c>
      <c r="O118" s="15">
        <v>8.9392804000000006E-2</v>
      </c>
      <c r="P118">
        <f t="shared" si="40"/>
        <v>9.1131893703158315E-2</v>
      </c>
      <c r="Q118">
        <v>0.40550000000000003</v>
      </c>
      <c r="R118">
        <f t="shared" si="41"/>
        <v>0.89891376634892495</v>
      </c>
      <c r="S118">
        <f t="shared" si="47"/>
        <v>8.5958327754363018E-2</v>
      </c>
      <c r="T118" s="14">
        <f t="shared" si="42"/>
        <v>0.15164512686906026</v>
      </c>
      <c r="U118" t="str">
        <f t="shared" si="48"/>
        <v>Low</v>
      </c>
      <c r="V118">
        <f t="shared" si="49"/>
        <v>0.15609204154617451</v>
      </c>
      <c r="W118">
        <f t="shared" si="43"/>
        <v>0.22061577873271004</v>
      </c>
      <c r="X118" t="str">
        <f t="shared" si="50"/>
        <v>Low</v>
      </c>
      <c r="Y118">
        <f t="shared" si="51"/>
        <v>1.5824613962551495E-2</v>
      </c>
      <c r="Z118">
        <f t="shared" si="44"/>
        <v>3.2351850648149945E-2</v>
      </c>
      <c r="AA118" t="str">
        <f t="shared" si="52"/>
        <v>No Impact</v>
      </c>
      <c r="AB118">
        <f t="shared" si="53"/>
        <v>6.194517290848997E-2</v>
      </c>
      <c r="AC118">
        <f t="shared" si="45"/>
        <v>0.15443746500975991</v>
      </c>
      <c r="AD118" t="str">
        <f t="shared" si="54"/>
        <v>Low</v>
      </c>
      <c r="AE118">
        <f t="shared" si="55"/>
        <v>7.3302119387526664E-3</v>
      </c>
      <c r="AF118">
        <f t="shared" si="46"/>
        <v>3.748442150458945E-2</v>
      </c>
      <c r="AG118" t="str">
        <f t="shared" si="56"/>
        <v>No Impact</v>
      </c>
    </row>
    <row r="119" spans="1:33" x14ac:dyDescent="0.3">
      <c r="A119">
        <v>203051</v>
      </c>
      <c r="B119" t="s">
        <v>406</v>
      </c>
      <c r="C119" s="1" t="s">
        <v>669</v>
      </c>
      <c r="D119" t="s">
        <v>673</v>
      </c>
      <c r="E119" s="4">
        <v>5.7</v>
      </c>
      <c r="F119" s="3">
        <f t="shared" si="35"/>
        <v>0.55555555555555558</v>
      </c>
      <c r="G119">
        <v>59.26464</v>
      </c>
      <c r="H119">
        <f t="shared" si="36"/>
        <v>0.55937858904919502</v>
      </c>
      <c r="I119">
        <v>79.900000000000006</v>
      </c>
      <c r="J119" s="3">
        <f t="shared" si="37"/>
        <v>0.24706246134817564</v>
      </c>
      <c r="K119">
        <v>0</v>
      </c>
      <c r="L119" s="3">
        <f t="shared" si="38"/>
        <v>0</v>
      </c>
      <c r="M119">
        <v>14970</v>
      </c>
      <c r="N119">
        <f t="shared" si="39"/>
        <v>6.9698561174906443E-2</v>
      </c>
      <c r="O119" s="15">
        <v>0.378791936</v>
      </c>
      <c r="P119">
        <f t="shared" si="40"/>
        <v>0.3861611326921297</v>
      </c>
      <c r="Q119">
        <v>0.40710000000000002</v>
      </c>
      <c r="R119">
        <f t="shared" si="41"/>
        <v>0.90246065174019063</v>
      </c>
      <c r="S119">
        <f t="shared" si="47"/>
        <v>0.11546638948917053</v>
      </c>
      <c r="T119" s="14">
        <f t="shared" si="42"/>
        <v>0.20370237230806104</v>
      </c>
      <c r="U119" t="str">
        <f t="shared" si="48"/>
        <v>Low</v>
      </c>
      <c r="V119">
        <f t="shared" si="49"/>
        <v>0.16172918131814559</v>
      </c>
      <c r="W119">
        <f t="shared" si="43"/>
        <v>0.22858314188780493</v>
      </c>
      <c r="X119" t="str">
        <f t="shared" si="50"/>
        <v>Low</v>
      </c>
      <c r="Y119">
        <f t="shared" si="51"/>
        <v>6.9203597660195459E-2</v>
      </c>
      <c r="Z119">
        <f t="shared" si="44"/>
        <v>0.14147987818947827</v>
      </c>
      <c r="AA119" t="str">
        <f t="shared" si="52"/>
        <v>No Impact</v>
      </c>
      <c r="AB119">
        <f t="shared" si="53"/>
        <v>8.1738009050471128E-2</v>
      </c>
      <c r="AC119">
        <f t="shared" si="45"/>
        <v>0.20378360927893152</v>
      </c>
      <c r="AD119" t="str">
        <f t="shared" si="54"/>
        <v>Low</v>
      </c>
      <c r="AE119">
        <f t="shared" si="55"/>
        <v>1.2490617974461543E-2</v>
      </c>
      <c r="AF119">
        <f t="shared" si="46"/>
        <v>6.3873131216338183E-2</v>
      </c>
      <c r="AG119" t="str">
        <f t="shared" si="56"/>
        <v>No Impact</v>
      </c>
    </row>
    <row r="120" spans="1:33" x14ac:dyDescent="0.3">
      <c r="A120">
        <v>203094</v>
      </c>
      <c r="B120" t="s">
        <v>496</v>
      </c>
      <c r="C120" s="1" t="s">
        <v>669</v>
      </c>
      <c r="D120" t="s">
        <v>674</v>
      </c>
      <c r="E120" s="4">
        <v>5.4</v>
      </c>
      <c r="F120" s="3">
        <f t="shared" si="35"/>
        <v>0.48888888888888893</v>
      </c>
      <c r="G120">
        <v>79.167240000000007</v>
      </c>
      <c r="H120">
        <f t="shared" si="36"/>
        <v>0.74723239709410194</v>
      </c>
      <c r="I120">
        <v>104.6</v>
      </c>
      <c r="J120" s="3">
        <f t="shared" si="37"/>
        <v>0.32343846629560913</v>
      </c>
      <c r="K120">
        <v>0.5</v>
      </c>
      <c r="L120" s="3">
        <f t="shared" si="38"/>
        <v>0.25</v>
      </c>
      <c r="M120">
        <v>40135</v>
      </c>
      <c r="N120">
        <f t="shared" si="39"/>
        <v>0.1887647679474623</v>
      </c>
      <c r="O120" s="15">
        <v>0.28440849099999999</v>
      </c>
      <c r="P120">
        <f t="shared" si="40"/>
        <v>0.28994150770891641</v>
      </c>
      <c r="Q120">
        <v>0.38740000000000002</v>
      </c>
      <c r="R120">
        <f t="shared" si="41"/>
        <v>0.85878962536023062</v>
      </c>
      <c r="S120">
        <f t="shared" si="47"/>
        <v>0.13429820268865519</v>
      </c>
      <c r="T120" s="14">
        <f t="shared" si="42"/>
        <v>0.23692489741314424</v>
      </c>
      <c r="U120" t="str">
        <f t="shared" si="48"/>
        <v>Low</v>
      </c>
      <c r="V120">
        <f t="shared" si="49"/>
        <v>0.20080225886347605</v>
      </c>
      <c r="W120">
        <f t="shared" si="43"/>
        <v>0.28380784998156555</v>
      </c>
      <c r="X120" t="str">
        <f t="shared" si="50"/>
        <v>Low</v>
      </c>
      <c r="Y120">
        <f t="shared" si="51"/>
        <v>6.7794146513834336E-2</v>
      </c>
      <c r="Z120">
        <f t="shared" si="44"/>
        <v>0.13859839538737984</v>
      </c>
      <c r="AA120" t="str">
        <f t="shared" si="52"/>
        <v>No Impact</v>
      </c>
      <c r="AB120">
        <f t="shared" si="53"/>
        <v>0.10606698215311017</v>
      </c>
      <c r="AC120">
        <f t="shared" si="45"/>
        <v>0.26443893972433646</v>
      </c>
      <c r="AD120" t="str">
        <f t="shared" si="54"/>
        <v>Low</v>
      </c>
      <c r="AE120">
        <f t="shared" si="55"/>
        <v>4.4136993133552141E-2</v>
      </c>
      <c r="AF120">
        <f t="shared" si="46"/>
        <v>0.22570284029806176</v>
      </c>
      <c r="AG120" t="str">
        <f t="shared" si="56"/>
        <v>Low</v>
      </c>
    </row>
    <row r="121" spans="1:33" x14ac:dyDescent="0.3">
      <c r="A121">
        <v>204643</v>
      </c>
      <c r="B121" t="s">
        <v>151</v>
      </c>
      <c r="C121" s="1" t="s">
        <v>676</v>
      </c>
      <c r="D121" t="s">
        <v>675</v>
      </c>
      <c r="E121" s="4">
        <v>6.2</v>
      </c>
      <c r="F121" s="3">
        <f t="shared" si="35"/>
        <v>0.66666666666666663</v>
      </c>
      <c r="G121">
        <v>57.749759999999995</v>
      </c>
      <c r="H121">
        <f t="shared" si="36"/>
        <v>0.54508015684782085</v>
      </c>
      <c r="I121">
        <v>78.800000000000011</v>
      </c>
      <c r="J121" s="3">
        <f t="shared" si="37"/>
        <v>0.24366110080395795</v>
      </c>
      <c r="K121">
        <v>0</v>
      </c>
      <c r="L121" s="3">
        <f t="shared" si="38"/>
        <v>0</v>
      </c>
      <c r="M121">
        <v>15793</v>
      </c>
      <c r="N121">
        <f t="shared" si="39"/>
        <v>7.3592520569852327E-2</v>
      </c>
      <c r="O121" s="15">
        <v>0.44197655800000002</v>
      </c>
      <c r="P121">
        <f t="shared" si="40"/>
        <v>0.45057497808149954</v>
      </c>
      <c r="Q121">
        <v>0.43959999999999999</v>
      </c>
      <c r="R121">
        <f t="shared" si="41"/>
        <v>0.97450676125027713</v>
      </c>
      <c r="S121">
        <f t="shared" si="47"/>
        <v>0.14986943511161735</v>
      </c>
      <c r="T121" s="14">
        <f t="shared" si="42"/>
        <v>0.26439520282712858</v>
      </c>
      <c r="U121" t="str">
        <f t="shared" si="48"/>
        <v>Low</v>
      </c>
      <c r="V121">
        <f t="shared" si="49"/>
        <v>0.20496898358898807</v>
      </c>
      <c r="W121">
        <f t="shared" si="43"/>
        <v>0.28969697290531016</v>
      </c>
      <c r="X121" t="str">
        <f t="shared" si="50"/>
        <v>Low</v>
      </c>
      <c r="Y121">
        <f t="shared" si="51"/>
        <v>9.4769886634246556E-2</v>
      </c>
      <c r="Z121">
        <f t="shared" si="44"/>
        <v>0.19374761530289492</v>
      </c>
      <c r="AA121" t="str">
        <f t="shared" si="52"/>
        <v>Low</v>
      </c>
      <c r="AB121">
        <f t="shared" si="53"/>
        <v>0.10558768625436925</v>
      </c>
      <c r="AC121">
        <f t="shared" si="45"/>
        <v>0.26324399199692483</v>
      </c>
      <c r="AD121" t="str">
        <f t="shared" si="54"/>
        <v>Low</v>
      </c>
      <c r="AE121">
        <f t="shared" si="55"/>
        <v>1.5478788594141261E-2</v>
      </c>
      <c r="AF121">
        <f t="shared" si="46"/>
        <v>7.9153705362297294E-2</v>
      </c>
      <c r="AG121" t="str">
        <f t="shared" si="56"/>
        <v>No Impact</v>
      </c>
    </row>
    <row r="122" spans="1:33" x14ac:dyDescent="0.3">
      <c r="A122">
        <v>204649</v>
      </c>
      <c r="B122" t="s">
        <v>271</v>
      </c>
      <c r="C122" s="1" t="s">
        <v>676</v>
      </c>
      <c r="D122" t="s">
        <v>677</v>
      </c>
      <c r="E122" s="4">
        <v>6.2</v>
      </c>
      <c r="F122" s="3">
        <f t="shared" si="35"/>
        <v>0.66666666666666663</v>
      </c>
      <c r="G122">
        <v>58.156199999999998</v>
      </c>
      <c r="H122">
        <f t="shared" si="36"/>
        <v>0.5489164044607846</v>
      </c>
      <c r="I122">
        <v>68.3</v>
      </c>
      <c r="J122" s="3">
        <f t="shared" si="37"/>
        <v>0.21119356833642544</v>
      </c>
      <c r="K122">
        <v>0</v>
      </c>
      <c r="L122" s="3">
        <f t="shared" si="38"/>
        <v>0</v>
      </c>
      <c r="M122">
        <v>15837</v>
      </c>
      <c r="N122">
        <f t="shared" si="39"/>
        <v>7.3800703089144701E-2</v>
      </c>
      <c r="O122" s="15">
        <v>0.284034648</v>
      </c>
      <c r="P122">
        <f t="shared" si="40"/>
        <v>0.28956039179115567</v>
      </c>
      <c r="Q122">
        <v>0.41620000000000001</v>
      </c>
      <c r="R122">
        <f t="shared" si="41"/>
        <v>0.92263356240301486</v>
      </c>
      <c r="S122">
        <f t="shared" si="47"/>
        <v>0.12285342847299645</v>
      </c>
      <c r="T122" s="14">
        <f t="shared" si="42"/>
        <v>0.21673436691700823</v>
      </c>
      <c r="U122" t="str">
        <f t="shared" si="48"/>
        <v>Low</v>
      </c>
      <c r="V122">
        <f t="shared" si="49"/>
        <v>0.18701412587198629</v>
      </c>
      <c r="W122">
        <f t="shared" si="43"/>
        <v>0.26432011910780512</v>
      </c>
      <c r="X122" t="str">
        <f t="shared" si="50"/>
        <v>Low</v>
      </c>
      <c r="Y122">
        <f t="shared" si="51"/>
        <v>5.8692731074006618E-2</v>
      </c>
      <c r="Z122">
        <f t="shared" si="44"/>
        <v>0.11999145598949788</v>
      </c>
      <c r="AA122" t="str">
        <f t="shared" si="52"/>
        <v>No Impact</v>
      </c>
      <c r="AB122">
        <f t="shared" si="53"/>
        <v>8.8298450749697624E-2</v>
      </c>
      <c r="AC122">
        <f t="shared" si="45"/>
        <v>0.22013965346771122</v>
      </c>
      <c r="AD122" t="str">
        <f t="shared" si="54"/>
        <v>Low</v>
      </c>
      <c r="AE122">
        <f t="shared" si="55"/>
        <v>1.4959106778001267E-2</v>
      </c>
      <c r="AF122">
        <f t="shared" si="46"/>
        <v>7.649621436377961E-2</v>
      </c>
      <c r="AG122" t="str">
        <f t="shared" si="56"/>
        <v>No Impact</v>
      </c>
    </row>
    <row r="123" spans="1:33" x14ac:dyDescent="0.3">
      <c r="A123">
        <v>204661</v>
      </c>
      <c r="B123" t="s">
        <v>298</v>
      </c>
      <c r="C123" s="1" t="s">
        <v>676</v>
      </c>
      <c r="D123" t="s">
        <v>678</v>
      </c>
      <c r="E123" s="4">
        <v>5</v>
      </c>
      <c r="F123" s="3">
        <f t="shared" si="35"/>
        <v>0.39999999999999997</v>
      </c>
      <c r="G123">
        <v>62.172359999999998</v>
      </c>
      <c r="H123">
        <f t="shared" si="36"/>
        <v>0.58682355979313483</v>
      </c>
      <c r="I123">
        <v>73.5</v>
      </c>
      <c r="J123" s="3">
        <f t="shared" si="37"/>
        <v>0.22727272727272724</v>
      </c>
      <c r="K123">
        <v>0</v>
      </c>
      <c r="L123" s="3">
        <f t="shared" si="38"/>
        <v>0</v>
      </c>
      <c r="M123">
        <v>2349</v>
      </c>
      <c r="N123">
        <f t="shared" si="39"/>
        <v>9.9832980842476798E-3</v>
      </c>
      <c r="O123" s="15">
        <v>0.494612828</v>
      </c>
      <c r="P123">
        <f t="shared" si="40"/>
        <v>0.50423525886395204</v>
      </c>
      <c r="Q123">
        <v>0.44579999999999997</v>
      </c>
      <c r="R123">
        <f t="shared" si="41"/>
        <v>0.98825094214143194</v>
      </c>
      <c r="S123">
        <f t="shared" si="47"/>
        <v>9.7202197978841345E-2</v>
      </c>
      <c r="T123" s="14">
        <f t="shared" si="42"/>
        <v>0.17148122851546205</v>
      </c>
      <c r="U123" t="str">
        <f t="shared" si="48"/>
        <v>Low</v>
      </c>
      <c r="V123">
        <f t="shared" si="49"/>
        <v>0.12872502762986876</v>
      </c>
      <c r="W123">
        <f t="shared" si="43"/>
        <v>0.18193606753841005</v>
      </c>
      <c r="X123" t="str">
        <f t="shared" si="50"/>
        <v>Low</v>
      </c>
      <c r="Y123">
        <f t="shared" si="51"/>
        <v>6.5679368327813931E-2</v>
      </c>
      <c r="Z123">
        <f t="shared" si="44"/>
        <v>0.13427494154578823</v>
      </c>
      <c r="AA123" t="str">
        <f t="shared" si="52"/>
        <v>No Impact</v>
      </c>
      <c r="AB123">
        <f t="shared" si="53"/>
        <v>6.5212702659369487E-2</v>
      </c>
      <c r="AC123">
        <f t="shared" si="45"/>
        <v>0.16258384652547997</v>
      </c>
      <c r="AD123" t="str">
        <f t="shared" si="54"/>
        <v>Low</v>
      </c>
      <c r="AE123">
        <f t="shared" si="55"/>
        <v>1.300378544489243E-3</v>
      </c>
      <c r="AF123">
        <f t="shared" si="46"/>
        <v>6.6497309879219859E-3</v>
      </c>
      <c r="AG123" t="str">
        <f t="shared" si="56"/>
        <v>No Impact</v>
      </c>
    </row>
    <row r="124" spans="1:33" x14ac:dyDescent="0.3">
      <c r="A124">
        <v>204665</v>
      </c>
      <c r="B124" t="s">
        <v>317</v>
      </c>
      <c r="C124" s="1" t="s">
        <v>676</v>
      </c>
      <c r="D124" t="s">
        <v>679</v>
      </c>
      <c r="E124" s="4">
        <v>6</v>
      </c>
      <c r="F124" s="3">
        <f t="shared" si="35"/>
        <v>0.62222222222222223</v>
      </c>
      <c r="G124">
        <v>62.080559999999998</v>
      </c>
      <c r="H124">
        <f t="shared" si="36"/>
        <v>0.58595709111173022</v>
      </c>
      <c r="I124">
        <v>59.8</v>
      </c>
      <c r="J124" s="3">
        <f t="shared" si="37"/>
        <v>0.1849103277674706</v>
      </c>
      <c r="K124">
        <v>0</v>
      </c>
      <c r="L124" s="3">
        <f t="shared" si="38"/>
        <v>0</v>
      </c>
      <c r="M124">
        <v>8061</v>
      </c>
      <c r="N124">
        <f t="shared" si="39"/>
        <v>3.7009174225111546E-2</v>
      </c>
      <c r="O124" s="15">
        <v>0.303539897</v>
      </c>
      <c r="P124">
        <f t="shared" si="40"/>
        <v>0.30944510509002071</v>
      </c>
      <c r="Q124">
        <v>0.42320000000000002</v>
      </c>
      <c r="R124">
        <f t="shared" si="41"/>
        <v>0.93815118598980274</v>
      </c>
      <c r="S124">
        <f t="shared" si="47"/>
        <v>0.11968212140365821</v>
      </c>
      <c r="T124" s="14">
        <f t="shared" si="42"/>
        <v>0.21113964124662507</v>
      </c>
      <c r="U124" t="str">
        <f t="shared" si="48"/>
        <v>Low</v>
      </c>
      <c r="V124">
        <f t="shared" si="49"/>
        <v>0.17999400116753575</v>
      </c>
      <c r="W124">
        <f t="shared" si="43"/>
        <v>0.25439808680473636</v>
      </c>
      <c r="X124" t="str">
        <f t="shared" si="50"/>
        <v>Low</v>
      </c>
      <c r="Y124">
        <f t="shared" si="51"/>
        <v>5.9370241639780663E-2</v>
      </c>
      <c r="Z124">
        <f t="shared" si="44"/>
        <v>0.12137655901244275</v>
      </c>
      <c r="AA124" t="str">
        <f t="shared" si="52"/>
        <v>No Impact</v>
      </c>
      <c r="AB124">
        <f t="shared" si="53"/>
        <v>8.3294180303022117E-2</v>
      </c>
      <c r="AC124">
        <f t="shared" si="45"/>
        <v>0.20766334892741184</v>
      </c>
      <c r="AD124" t="str">
        <f t="shared" si="54"/>
        <v>Low</v>
      </c>
      <c r="AE124">
        <f t="shared" si="55"/>
        <v>7.1005925784297496E-3</v>
      </c>
      <c r="AF124">
        <f t="shared" si="46"/>
        <v>3.6310219590664564E-2</v>
      </c>
      <c r="AG124" t="str">
        <f t="shared" si="56"/>
        <v>No Impact</v>
      </c>
    </row>
    <row r="125" spans="1:33" x14ac:dyDescent="0.3">
      <c r="A125">
        <v>204667</v>
      </c>
      <c r="B125" t="s">
        <v>321</v>
      </c>
      <c r="C125" s="1" t="s">
        <v>676</v>
      </c>
      <c r="D125" t="s">
        <v>680</v>
      </c>
      <c r="E125" s="4">
        <v>6.2</v>
      </c>
      <c r="F125" s="3">
        <f t="shared" si="35"/>
        <v>0.66666666666666663</v>
      </c>
      <c r="G125">
        <v>62.172359999999998</v>
      </c>
      <c r="H125">
        <f t="shared" si="36"/>
        <v>0.58682355979313483</v>
      </c>
      <c r="I125">
        <v>73.099999999999994</v>
      </c>
      <c r="J125" s="3">
        <f t="shared" si="37"/>
        <v>0.22603586889301172</v>
      </c>
      <c r="K125">
        <v>0</v>
      </c>
      <c r="L125" s="3">
        <f t="shared" si="38"/>
        <v>0</v>
      </c>
      <c r="M125">
        <v>12067</v>
      </c>
      <c r="N125">
        <f t="shared" si="39"/>
        <v>5.5963246322503109E-2</v>
      </c>
      <c r="O125" s="15">
        <v>4.6147929999999997E-2</v>
      </c>
      <c r="P125">
        <f t="shared" si="40"/>
        <v>4.7045713560800596E-2</v>
      </c>
      <c r="Q125">
        <v>0.41760000000000003</v>
      </c>
      <c r="R125">
        <f t="shared" si="41"/>
        <v>0.9257370871203725</v>
      </c>
      <c r="S125">
        <f t="shared" si="47"/>
        <v>0.10543142287965437</v>
      </c>
      <c r="T125" s="14">
        <f t="shared" si="42"/>
        <v>0.18599898248671101</v>
      </c>
      <c r="U125" t="str">
        <f t="shared" si="48"/>
        <v>Low</v>
      </c>
      <c r="V125">
        <f t="shared" si="49"/>
        <v>0.2006650986000649</v>
      </c>
      <c r="W125">
        <f t="shared" si="43"/>
        <v>0.28361399180645364</v>
      </c>
      <c r="X125" t="str">
        <f t="shared" si="50"/>
        <v>Low</v>
      </c>
      <c r="Y125">
        <f t="shared" si="51"/>
        <v>1.0197747159243858E-2</v>
      </c>
      <c r="Z125">
        <f t="shared" si="44"/>
        <v>2.0848280648374084E-2</v>
      </c>
      <c r="AA125" t="str">
        <f t="shared" si="52"/>
        <v>No Impact</v>
      </c>
      <c r="AB125">
        <f t="shared" si="53"/>
        <v>7.7537865551554855E-2</v>
      </c>
      <c r="AC125">
        <f t="shared" si="45"/>
        <v>0.1933120990030929</v>
      </c>
      <c r="AD125" t="str">
        <f t="shared" si="54"/>
        <v>Low</v>
      </c>
      <c r="AE125">
        <f t="shared" si="55"/>
        <v>1.2130733982168525E-2</v>
      </c>
      <c r="AF125">
        <f t="shared" si="46"/>
        <v>6.2032796533987723E-2</v>
      </c>
      <c r="AG125" t="str">
        <f t="shared" si="56"/>
        <v>No Impact</v>
      </c>
    </row>
    <row r="126" spans="1:33" x14ac:dyDescent="0.3">
      <c r="A126">
        <v>204670</v>
      </c>
      <c r="B126" t="s">
        <v>329</v>
      </c>
      <c r="C126" s="1" t="s">
        <v>676</v>
      </c>
      <c r="D126" t="s">
        <v>681</v>
      </c>
      <c r="E126" s="4">
        <v>6.2</v>
      </c>
      <c r="F126" s="3">
        <f t="shared" si="35"/>
        <v>0.66666666666666663</v>
      </c>
      <c r="G126">
        <v>61.453440000000001</v>
      </c>
      <c r="H126">
        <f t="shared" si="36"/>
        <v>0.58003792074699789</v>
      </c>
      <c r="I126">
        <v>75.3</v>
      </c>
      <c r="J126" s="3">
        <f t="shared" si="37"/>
        <v>0.2328385899814471</v>
      </c>
      <c r="K126">
        <v>0</v>
      </c>
      <c r="L126" s="3">
        <f t="shared" si="38"/>
        <v>0</v>
      </c>
      <c r="M126">
        <v>9838</v>
      </c>
      <c r="N126">
        <f t="shared" si="39"/>
        <v>4.5416909151987435E-2</v>
      </c>
      <c r="O126" s="15">
        <v>0.169536242</v>
      </c>
      <c r="P126">
        <f t="shared" si="40"/>
        <v>0.17283447988472231</v>
      </c>
      <c r="Q126">
        <v>0.41909999999999997</v>
      </c>
      <c r="R126">
        <f t="shared" si="41"/>
        <v>0.92906229217468406</v>
      </c>
      <c r="S126">
        <f t="shared" si="47"/>
        <v>0.1194274671006116</v>
      </c>
      <c r="T126" s="14">
        <f t="shared" si="42"/>
        <v>0.21069038769432694</v>
      </c>
      <c r="U126" t="str">
        <f t="shared" si="48"/>
        <v>Low</v>
      </c>
      <c r="V126">
        <f t="shared" si="49"/>
        <v>0.20139011048328753</v>
      </c>
      <c r="W126">
        <f t="shared" si="43"/>
        <v>0.2846387017123736</v>
      </c>
      <c r="X126" t="str">
        <f t="shared" si="50"/>
        <v>Low</v>
      </c>
      <c r="Y126">
        <f t="shared" si="51"/>
        <v>3.7464823717935643E-2</v>
      </c>
      <c r="Z126">
        <f t="shared" si="44"/>
        <v>7.6593108959891035E-2</v>
      </c>
      <c r="AA126" t="str">
        <f t="shared" si="52"/>
        <v>No Impact</v>
      </c>
      <c r="AB126">
        <f t="shared" si="53"/>
        <v>8.5171697390888229E-2</v>
      </c>
      <c r="AC126">
        <f t="shared" si="45"/>
        <v>0.21234424601669591</v>
      </c>
      <c r="AD126" t="str">
        <f t="shared" si="54"/>
        <v>Low</v>
      </c>
      <c r="AE126">
        <f t="shared" si="55"/>
        <v>9.8448903038768857E-3</v>
      </c>
      <c r="AF126">
        <f t="shared" si="46"/>
        <v>5.0343703688295029E-2</v>
      </c>
      <c r="AG126" t="str">
        <f t="shared" si="56"/>
        <v>No Impact</v>
      </c>
    </row>
    <row r="127" spans="1:33" x14ac:dyDescent="0.3">
      <c r="A127">
        <v>204677</v>
      </c>
      <c r="B127" t="s">
        <v>402</v>
      </c>
      <c r="C127" s="1" t="s">
        <v>676</v>
      </c>
      <c r="D127" t="s">
        <v>682</v>
      </c>
      <c r="E127" s="4">
        <v>6.2</v>
      </c>
      <c r="F127" s="3">
        <f t="shared" si="35"/>
        <v>0.66666666666666663</v>
      </c>
      <c r="G127">
        <v>58.716359999999995</v>
      </c>
      <c r="H127">
        <f t="shared" si="36"/>
        <v>0.55420356237555124</v>
      </c>
      <c r="I127">
        <v>73.099999999999994</v>
      </c>
      <c r="J127" s="3">
        <f t="shared" si="37"/>
        <v>0.22603586889301172</v>
      </c>
      <c r="K127">
        <v>0</v>
      </c>
      <c r="L127" s="3">
        <f t="shared" si="38"/>
        <v>0</v>
      </c>
      <c r="M127">
        <v>7474</v>
      </c>
      <c r="N127">
        <f t="shared" si="39"/>
        <v>3.4231830160915626E-2</v>
      </c>
      <c r="O127" s="15">
        <v>0.17171610000000001</v>
      </c>
      <c r="P127">
        <f t="shared" si="40"/>
        <v>0.17505674586872677</v>
      </c>
      <c r="Q127">
        <v>0.43209999999999998</v>
      </c>
      <c r="R127">
        <f t="shared" si="41"/>
        <v>0.9578807359787187</v>
      </c>
      <c r="S127">
        <f t="shared" si="47"/>
        <v>0.11786166619993185</v>
      </c>
      <c r="T127" s="14">
        <f t="shared" si="42"/>
        <v>0.20792804828593592</v>
      </c>
      <c r="U127" t="str">
        <f t="shared" si="48"/>
        <v>Low</v>
      </c>
      <c r="V127">
        <f t="shared" si="49"/>
        <v>0.19930035217683945</v>
      </c>
      <c r="W127">
        <f t="shared" si="43"/>
        <v>0.28168510041679556</v>
      </c>
      <c r="X127" t="str">
        <f t="shared" si="50"/>
        <v>Low</v>
      </c>
      <c r="Y127">
        <f t="shared" si="51"/>
        <v>3.6422980223024197E-2</v>
      </c>
      <c r="Z127">
        <f t="shared" si="44"/>
        <v>7.4463163469537533E-2</v>
      </c>
      <c r="AA127" t="str">
        <f t="shared" si="52"/>
        <v>No Impact</v>
      </c>
      <c r="AB127">
        <f t="shared" si="53"/>
        <v>8.3174859540430982E-2</v>
      </c>
      <c r="AC127">
        <f t="shared" si="45"/>
        <v>0.20736586656950756</v>
      </c>
      <c r="AD127" t="str">
        <f t="shared" si="54"/>
        <v>Low</v>
      </c>
      <c r="AE127">
        <f t="shared" si="55"/>
        <v>7.1224063189426262E-3</v>
      </c>
      <c r="AF127">
        <f t="shared" si="46"/>
        <v>3.6421768267675333E-2</v>
      </c>
      <c r="AG127" t="str">
        <f t="shared" si="56"/>
        <v>No Impact</v>
      </c>
    </row>
    <row r="128" spans="1:33" x14ac:dyDescent="0.3">
      <c r="A128">
        <v>204680</v>
      </c>
      <c r="B128" t="s">
        <v>432</v>
      </c>
      <c r="C128" s="1" t="s">
        <v>676</v>
      </c>
      <c r="D128" t="s">
        <v>683</v>
      </c>
      <c r="E128" s="4">
        <v>6.2</v>
      </c>
      <c r="F128" s="3">
        <f t="shared" si="35"/>
        <v>0.66666666666666663</v>
      </c>
      <c r="G128">
        <v>61.453440000000001</v>
      </c>
      <c r="H128">
        <f t="shared" si="36"/>
        <v>0.58003792074699789</v>
      </c>
      <c r="I128">
        <v>73.099999999999994</v>
      </c>
      <c r="J128" s="3">
        <f t="shared" si="37"/>
        <v>0.22603586889301172</v>
      </c>
      <c r="K128">
        <v>0</v>
      </c>
      <c r="L128" s="3">
        <f t="shared" si="38"/>
        <v>0</v>
      </c>
      <c r="M128">
        <v>11497</v>
      </c>
      <c r="N128">
        <f t="shared" si="39"/>
        <v>5.3266336413488331E-2</v>
      </c>
      <c r="O128" s="20">
        <v>0.27002685100000001</v>
      </c>
      <c r="P128">
        <f t="shared" si="40"/>
        <v>0.27528008051219166</v>
      </c>
      <c r="Q128">
        <v>0.42199999999999999</v>
      </c>
      <c r="R128">
        <f t="shared" si="41"/>
        <v>0.93549102194635336</v>
      </c>
      <c r="S128">
        <f t="shared" si="47"/>
        <v>0.13012944679271624</v>
      </c>
      <c r="T128" s="14">
        <f t="shared" si="42"/>
        <v>0.22957050217022704</v>
      </c>
      <c r="U128" t="str">
        <f t="shared" si="48"/>
        <v>Low</v>
      </c>
      <c r="V128">
        <f t="shared" si="49"/>
        <v>0.20108661152920068</v>
      </c>
      <c r="W128">
        <f t="shared" si="43"/>
        <v>0.28420974545401989</v>
      </c>
      <c r="X128" t="str">
        <f t="shared" si="50"/>
        <v>Low</v>
      </c>
      <c r="Y128">
        <f t="shared" si="51"/>
        <v>5.9172282056231811E-2</v>
      </c>
      <c r="Z128">
        <f t="shared" si="44"/>
        <v>0.12097185031645193</v>
      </c>
      <c r="AA128" t="str">
        <f t="shared" si="52"/>
        <v>No Impact</v>
      </c>
      <c r="AB128">
        <f t="shared" si="53"/>
        <v>9.2139414433042049E-2</v>
      </c>
      <c r="AC128">
        <f t="shared" si="45"/>
        <v>0.22971568121286848</v>
      </c>
      <c r="AD128" t="str">
        <f t="shared" si="54"/>
        <v>Low</v>
      </c>
      <c r="AE128">
        <f t="shared" si="55"/>
        <v>1.1449759374149382E-2</v>
      </c>
      <c r="AF128">
        <f t="shared" si="46"/>
        <v>5.8550504418262664E-2</v>
      </c>
      <c r="AG128" t="str">
        <f t="shared" si="56"/>
        <v>No Impact</v>
      </c>
    </row>
    <row r="129" spans="1:33" x14ac:dyDescent="0.3">
      <c r="A129">
        <v>205133</v>
      </c>
      <c r="B129" t="s">
        <v>253</v>
      </c>
      <c r="C129" s="1" t="s">
        <v>685</v>
      </c>
      <c r="D129" t="s">
        <v>684</v>
      </c>
      <c r="E129" s="4">
        <v>6.5</v>
      </c>
      <c r="F129" s="3">
        <f t="shared" si="35"/>
        <v>0.73333333333333328</v>
      </c>
      <c r="G129">
        <v>69.760440000000003</v>
      </c>
      <c r="H129">
        <f t="shared" si="36"/>
        <v>0.65844484162311667</v>
      </c>
      <c r="I129">
        <v>99.600000000000009</v>
      </c>
      <c r="J129" s="3">
        <f t="shared" si="37"/>
        <v>0.3079777365491651</v>
      </c>
      <c r="K129">
        <v>1.5</v>
      </c>
      <c r="L129" s="3">
        <f t="shared" si="38"/>
        <v>0.75</v>
      </c>
      <c r="M129">
        <v>17191</v>
      </c>
      <c r="N129">
        <f t="shared" si="39"/>
        <v>8.0207046978278046E-2</v>
      </c>
      <c r="O129" s="15">
        <v>0.32089121399999998</v>
      </c>
      <c r="P129">
        <f t="shared" si="40"/>
        <v>0.32713398278149347</v>
      </c>
      <c r="Q129">
        <v>0.37519999999999998</v>
      </c>
      <c r="R129">
        <f t="shared" si="41"/>
        <v>0.83174462425182882</v>
      </c>
      <c r="S129">
        <f t="shared" si="47"/>
        <v>0.22800006956251681</v>
      </c>
      <c r="T129" s="14">
        <f t="shared" si="42"/>
        <v>0.40223094583418634</v>
      </c>
      <c r="U129" t="str">
        <f t="shared" si="48"/>
        <v>Moderate</v>
      </c>
      <c r="V129">
        <f t="shared" si="49"/>
        <v>0.32727816535181509</v>
      </c>
      <c r="W129">
        <f t="shared" si="43"/>
        <v>0.4625650776048349</v>
      </c>
      <c r="X129" t="str">
        <f t="shared" si="50"/>
        <v>Moderate</v>
      </c>
      <c r="Y129">
        <f t="shared" si="51"/>
        <v>0.12872197377321856</v>
      </c>
      <c r="Z129">
        <f t="shared" si="44"/>
        <v>0.26315928341134659</v>
      </c>
      <c r="AA129" t="str">
        <f t="shared" si="52"/>
        <v>Low</v>
      </c>
      <c r="AB129">
        <f t="shared" si="53"/>
        <v>0.16421001516294001</v>
      </c>
      <c r="AC129">
        <f t="shared" si="45"/>
        <v>0.40939716979146445</v>
      </c>
      <c r="AD129" t="str">
        <f t="shared" si="54"/>
        <v>Moderate</v>
      </c>
      <c r="AE129">
        <f t="shared" si="55"/>
        <v>3.1560186165254869E-2</v>
      </c>
      <c r="AF129">
        <f t="shared" si="46"/>
        <v>0.16138896540323389</v>
      </c>
      <c r="AG129" t="str">
        <f t="shared" si="56"/>
        <v>Low</v>
      </c>
    </row>
    <row r="130" spans="1:33" x14ac:dyDescent="0.3">
      <c r="A130">
        <v>205143</v>
      </c>
      <c r="B130" t="s">
        <v>299</v>
      </c>
      <c r="C130" s="1" t="s">
        <v>685</v>
      </c>
      <c r="D130" t="s">
        <v>686</v>
      </c>
      <c r="E130" s="4">
        <v>6.5</v>
      </c>
      <c r="F130" s="3">
        <f t="shared" ref="F130:F193" si="57">(E130-$AJ$5)/$AK$5</f>
        <v>0.73333333333333328</v>
      </c>
      <c r="G130">
        <v>61.313040000000008</v>
      </c>
      <c r="H130">
        <f t="shared" ref="H130:H193" si="58">(G130-$AJ$6)/$AK$6</f>
        <v>0.57871273335190865</v>
      </c>
      <c r="I130">
        <v>102.1</v>
      </c>
      <c r="J130" s="3">
        <f t="shared" ref="J130:J193" si="59">(I130-$AJ$7)/$AK$7</f>
        <v>0.31570810142238709</v>
      </c>
      <c r="K130">
        <v>1.5</v>
      </c>
      <c r="L130" s="3">
        <f t="shared" ref="L130:L193" si="60">(K130-$AJ$8)/$AK$8</f>
        <v>0.75</v>
      </c>
      <c r="M130">
        <v>40462</v>
      </c>
      <c r="N130">
        <f t="shared" ref="N130:N193" si="61">(M130-$AJ$9)/$AK$9</f>
        <v>0.19031194257947603</v>
      </c>
      <c r="O130" s="15">
        <v>0.14849758499999999</v>
      </c>
      <c r="P130">
        <f t="shared" ref="P130:P193" si="62">(O130-$AJ$11)/$AK$11</f>
        <v>0.15138652694455937</v>
      </c>
      <c r="Q130">
        <v>0.40550000000000003</v>
      </c>
      <c r="R130">
        <f t="shared" ref="R130:R193" si="63">(Q130-$AJ$12)/$AK$12</f>
        <v>0.89891376634892495</v>
      </c>
      <c r="S130">
        <f t="shared" si="47"/>
        <v>0.19554671767785772</v>
      </c>
      <c r="T130" s="14">
        <f t="shared" ref="T130:T193" si="64">(S130-$AJ$10)/$AK$10</f>
        <v>0.34497770705621833</v>
      </c>
      <c r="U130" t="str">
        <f t="shared" si="48"/>
        <v>Moderate</v>
      </c>
      <c r="V130">
        <f t="shared" si="49"/>
        <v>0.33472262667616914</v>
      </c>
      <c r="W130">
        <f t="shared" ref="W130:W193" si="65">(V130-$AJ$13)/$AK$13</f>
        <v>0.47308685447474708</v>
      </c>
      <c r="X130" t="str">
        <f t="shared" si="50"/>
        <v>Moderate</v>
      </c>
      <c r="Y130">
        <f t="shared" si="51"/>
        <v>5.6370808679546226E-2</v>
      </c>
      <c r="Z130">
        <f t="shared" ref="Z130:Z193" si="66">(Y130-$AJ$14)/$AK$14</f>
        <v>0.11524451639906345</v>
      </c>
      <c r="AA130" t="str">
        <f t="shared" si="52"/>
        <v>No Impact</v>
      </c>
      <c r="AB130">
        <f t="shared" si="53"/>
        <v>0.15886698562891005</v>
      </c>
      <c r="AC130">
        <f t="shared" ref="AC130:AC193" si="67">(AB130-$AJ$15)/$AK$15</f>
        <v>0.39607629428229668</v>
      </c>
      <c r="AD130" t="str">
        <f t="shared" si="54"/>
        <v>Moderate</v>
      </c>
      <c r="AE130">
        <f t="shared" si="55"/>
        <v>7.0865210538248513E-2</v>
      </c>
      <c r="AF130">
        <f t="shared" ref="AF130:AF193" si="68">(AE130-$AJ$16)/$AK$16</f>
        <v>0.36238262195174581</v>
      </c>
      <c r="AG130" t="str">
        <f t="shared" si="56"/>
        <v>Moderate</v>
      </c>
    </row>
    <row r="131" spans="1:33" x14ac:dyDescent="0.3">
      <c r="A131">
        <v>205158</v>
      </c>
      <c r="B131" t="s">
        <v>447</v>
      </c>
      <c r="C131" s="1" t="s">
        <v>685</v>
      </c>
      <c r="D131" t="s">
        <v>687</v>
      </c>
      <c r="E131" s="4">
        <v>5</v>
      </c>
      <c r="F131" s="3">
        <f t="shared" si="57"/>
        <v>0.39999999999999997</v>
      </c>
      <c r="G131">
        <v>63.025200000000005</v>
      </c>
      <c r="H131">
        <f t="shared" si="58"/>
        <v>0.59487322373920315</v>
      </c>
      <c r="I131">
        <v>100</v>
      </c>
      <c r="J131" s="3">
        <f t="shared" si="59"/>
        <v>0.30921459492888059</v>
      </c>
      <c r="K131">
        <v>0.1</v>
      </c>
      <c r="L131" s="3">
        <f t="shared" si="60"/>
        <v>0.05</v>
      </c>
      <c r="M131">
        <v>15111</v>
      </c>
      <c r="N131">
        <f t="shared" si="61"/>
        <v>7.0365691520820617E-2</v>
      </c>
      <c r="O131" s="15">
        <v>0.255421907</v>
      </c>
      <c r="P131">
        <f t="shared" si="62"/>
        <v>0.2603910050542993</v>
      </c>
      <c r="Q131">
        <v>0.41510000000000002</v>
      </c>
      <c r="R131">
        <f t="shared" si="63"/>
        <v>0.92019507869651962</v>
      </c>
      <c r="S131">
        <f t="shared" ref="S131:S194" si="69">F131*(R131*0.5+P131*0.5)*(H131*0.4+J131*0.4+L131*0.2)</f>
        <v>8.7749451944155524E-2</v>
      </c>
      <c r="T131" s="14">
        <f t="shared" si="64"/>
        <v>0.15480497492677844</v>
      </c>
      <c r="U131" t="str">
        <f t="shared" ref="U131:U194" si="70">IF(T131&gt;0.7,"High",IF(T131&gt;0.3,"Moderate",IF(T131&gt;0.15,"Low","No Impact")))</f>
        <v>Low</v>
      </c>
      <c r="V131">
        <f t="shared" ref="V131:V194" si="71">F131*(R131*1)*(H131*0.4+J131*0.4+L131*0.2)</f>
        <v>0.13679072614644081</v>
      </c>
      <c r="W131">
        <f t="shared" si="65"/>
        <v>0.19333588229918006</v>
      </c>
      <c r="X131" t="str">
        <f t="shared" ref="X131:X194" si="72">IF(W131&gt;0.7,"High",IF(W131&gt;0.3,"Moderate",IF(W131&gt;0.15,"Low","No Impact")))</f>
        <v>Low</v>
      </c>
      <c r="Y131">
        <f t="shared" ref="Y131:Y194" si="73">F131*(P131*1)*(H131*0.4+J131*0.4+L131*0.2)</f>
        <v>3.8708177741870221E-2</v>
      </c>
      <c r="Z131">
        <f t="shared" si="66"/>
        <v>7.9135022701376206E-2</v>
      </c>
      <c r="AA131" t="str">
        <f t="shared" ref="AA131:AA194" si="74">IF(Z131&gt;0.7,"High",IF(Z131&gt;0.3,"Moderate",IF(Z131&gt;0.15,"Low","No Impact")))</f>
        <v>No Impact</v>
      </c>
      <c r="AB131">
        <f t="shared" ref="AB131:AB194" si="75">F131*(R131*0.35+P131*0.3+N131*0.35)*(H131*0.4+J131*0.4+L131*0.2)</f>
        <v>6.3150258257087782E-2</v>
      </c>
      <c r="AC131">
        <f t="shared" si="67"/>
        <v>0.1574419013139863</v>
      </c>
      <c r="AD131" t="str">
        <f t="shared" ref="AD131:AD194" si="76">IF(AC131&gt;0.7,"High",IF(AC131&gt;0.3,"Moderate",IF(AC131&gt;0.15,"Low","No Impact")))</f>
        <v>Low</v>
      </c>
      <c r="AE131">
        <f t="shared" ref="AE131:AE194" si="77">F131*(N131*1)*(H131*0.4+J131*0.4+L131*0.2)</f>
        <v>1.046014509506408E-2</v>
      </c>
      <c r="AF131">
        <f t="shared" si="68"/>
        <v>5.3489925123401769E-2</v>
      </c>
      <c r="AG131" t="str">
        <f t="shared" ref="AG131:AG194" si="78">IF(AF131&gt;0.7,"High",IF(AF131&gt;0.3,"Moderate",IF(AF131&gt;0.15,"Low","No Impact")))</f>
        <v>No Impact</v>
      </c>
    </row>
    <row r="132" spans="1:33" x14ac:dyDescent="0.3">
      <c r="A132">
        <v>205165</v>
      </c>
      <c r="B132" t="s">
        <v>431</v>
      </c>
      <c r="C132" s="1" t="s">
        <v>685</v>
      </c>
      <c r="D132" t="s">
        <v>688</v>
      </c>
      <c r="E132" s="4">
        <v>6.5</v>
      </c>
      <c r="F132" s="3">
        <f t="shared" si="57"/>
        <v>0.73333333333333328</v>
      </c>
      <c r="G132">
        <v>60.044039999999995</v>
      </c>
      <c r="H132">
        <f t="shared" si="58"/>
        <v>0.56673507805013956</v>
      </c>
      <c r="I132">
        <v>109.60000000000001</v>
      </c>
      <c r="J132" s="3">
        <f t="shared" si="59"/>
        <v>0.33889919604205315</v>
      </c>
      <c r="K132">
        <v>0</v>
      </c>
      <c r="L132" s="3">
        <f t="shared" si="60"/>
        <v>0</v>
      </c>
      <c r="M132">
        <v>18858</v>
      </c>
      <c r="N132">
        <f t="shared" si="61"/>
        <v>8.8094325606923013E-2</v>
      </c>
      <c r="O132" s="15">
        <v>0.35055857899999998</v>
      </c>
      <c r="P132">
        <f t="shared" si="62"/>
        <v>0.35737851067025733</v>
      </c>
      <c r="Q132">
        <v>0.37490000000000001</v>
      </c>
      <c r="R132">
        <f t="shared" si="63"/>
        <v>0.83107958324096654</v>
      </c>
      <c r="S132">
        <f t="shared" si="69"/>
        <v>0.15785856286468139</v>
      </c>
      <c r="T132" s="14">
        <f t="shared" si="64"/>
        <v>0.27848938454677047</v>
      </c>
      <c r="U132" t="str">
        <f t="shared" si="70"/>
        <v>Low</v>
      </c>
      <c r="V132">
        <f t="shared" si="71"/>
        <v>0.2207785521571739</v>
      </c>
      <c r="W132">
        <f t="shared" si="65"/>
        <v>0.31204173979124222</v>
      </c>
      <c r="X132" t="str">
        <f t="shared" si="72"/>
        <v>Moderate</v>
      </c>
      <c r="Y132">
        <f t="shared" si="73"/>
        <v>9.493857357218885E-2</v>
      </c>
      <c r="Z132">
        <f t="shared" si="66"/>
        <v>0.19409247898396273</v>
      </c>
      <c r="AA132" t="str">
        <f t="shared" si="74"/>
        <v>Low</v>
      </c>
      <c r="AB132">
        <f t="shared" si="75"/>
        <v>0.11394493936392801</v>
      </c>
      <c r="AC132">
        <f t="shared" si="67"/>
        <v>0.28407972340398485</v>
      </c>
      <c r="AD132" t="str">
        <f t="shared" si="76"/>
        <v>Low</v>
      </c>
      <c r="AE132">
        <f t="shared" si="77"/>
        <v>2.3402497249315646E-2</v>
      </c>
      <c r="AF132">
        <f t="shared" si="68"/>
        <v>0.11967308428228271</v>
      </c>
      <c r="AG132" t="str">
        <f t="shared" si="78"/>
        <v>No Impact</v>
      </c>
    </row>
    <row r="133" spans="1:33" s="21" customFormat="1" x14ac:dyDescent="0.3">
      <c r="A133" s="21">
        <v>205173</v>
      </c>
      <c r="B133" s="21" t="s">
        <v>433</v>
      </c>
      <c r="C133" s="22" t="s">
        <v>685</v>
      </c>
      <c r="D133" s="21" t="s">
        <v>689</v>
      </c>
      <c r="E133" s="23">
        <v>6.5</v>
      </c>
      <c r="F133" s="24">
        <f t="shared" si="57"/>
        <v>0.73333333333333328</v>
      </c>
      <c r="G133" s="21">
        <v>73.81331999999999</v>
      </c>
      <c r="H133" s="21">
        <f t="shared" si="58"/>
        <v>0.69669858442802857</v>
      </c>
      <c r="I133" s="21">
        <v>94.7</v>
      </c>
      <c r="J133" s="24">
        <f t="shared" si="59"/>
        <v>0.29282622139764997</v>
      </c>
      <c r="K133" s="21">
        <v>1.5</v>
      </c>
      <c r="L133" s="24">
        <f t="shared" si="60"/>
        <v>0.75</v>
      </c>
      <c r="M133" s="21">
        <v>8289</v>
      </c>
      <c r="N133" s="21">
        <f t="shared" si="61"/>
        <v>3.8087938188717453E-2</v>
      </c>
      <c r="O133" s="21">
        <v>0.40593255900000003</v>
      </c>
      <c r="P133" s="21">
        <f t="shared" si="62"/>
        <v>0.41382976215220901</v>
      </c>
      <c r="Q133" s="21">
        <v>0.38540000000000002</v>
      </c>
      <c r="R133" s="21">
        <f t="shared" si="63"/>
        <v>0.85435601862114829</v>
      </c>
      <c r="S133">
        <f t="shared" si="69"/>
        <v>0.25380240691822897</v>
      </c>
      <c r="T133" s="25">
        <f t="shared" si="64"/>
        <v>0.44775066246951445</v>
      </c>
      <c r="U133" t="str">
        <f t="shared" si="70"/>
        <v>Moderate</v>
      </c>
      <c r="V133">
        <f t="shared" si="71"/>
        <v>0.34196506092173984</v>
      </c>
      <c r="W133" s="21">
        <f t="shared" si="65"/>
        <v>0.48332309237118315</v>
      </c>
      <c r="X133" t="str">
        <f t="shared" si="72"/>
        <v>Moderate</v>
      </c>
      <c r="Y133">
        <f t="shared" si="73"/>
        <v>0.16563975291471805</v>
      </c>
      <c r="Z133" s="21">
        <f t="shared" si="66"/>
        <v>0.33863401409821153</v>
      </c>
      <c r="AA133" t="str">
        <f t="shared" si="74"/>
        <v>Moderate</v>
      </c>
      <c r="AB133">
        <f t="shared" si="75"/>
        <v>0.17471548267371373</v>
      </c>
      <c r="AC133" s="21">
        <f t="shared" si="67"/>
        <v>0.43558868230048708</v>
      </c>
      <c r="AD133" t="str">
        <f t="shared" si="76"/>
        <v>Moderate</v>
      </c>
      <c r="AE133">
        <f t="shared" si="77"/>
        <v>1.5245101361969639E-2</v>
      </c>
      <c r="AF133" s="21">
        <f t="shared" si="68"/>
        <v>7.7958701618319248E-2</v>
      </c>
      <c r="AG133" t="str">
        <f t="shared" si="78"/>
        <v>No Impact</v>
      </c>
    </row>
    <row r="134" spans="1:33" x14ac:dyDescent="0.3">
      <c r="A134">
        <v>207507</v>
      </c>
      <c r="B134" t="s">
        <v>58</v>
      </c>
      <c r="C134" s="1" t="s">
        <v>691</v>
      </c>
      <c r="D134" t="s">
        <v>690</v>
      </c>
      <c r="E134" s="4">
        <v>6.6</v>
      </c>
      <c r="F134" s="3">
        <f t="shared" si="57"/>
        <v>0.75555555555555542</v>
      </c>
      <c r="G134">
        <v>67.158720000000002</v>
      </c>
      <c r="H134">
        <f t="shared" si="58"/>
        <v>0.63388809981719207</v>
      </c>
      <c r="I134">
        <v>112.3</v>
      </c>
      <c r="J134" s="3">
        <f t="shared" si="59"/>
        <v>0.34724799010513291</v>
      </c>
      <c r="K134">
        <v>0.2</v>
      </c>
      <c r="L134" s="3">
        <f t="shared" si="60"/>
        <v>0.1</v>
      </c>
      <c r="M134">
        <v>35521</v>
      </c>
      <c r="N134">
        <f t="shared" si="61"/>
        <v>0.16693399194712163</v>
      </c>
      <c r="O134" s="15">
        <v>0.58295748300000005</v>
      </c>
      <c r="P134">
        <f t="shared" si="62"/>
        <v>0.59429861238290194</v>
      </c>
      <c r="Q134">
        <v>0.33900000000000002</v>
      </c>
      <c r="R134">
        <f t="shared" si="63"/>
        <v>0.75149634227444029</v>
      </c>
      <c r="S134">
        <f t="shared" si="69"/>
        <v>0.2096965484933653</v>
      </c>
      <c r="T134" s="14">
        <f t="shared" si="64"/>
        <v>0.36994041800291272</v>
      </c>
      <c r="U134" t="str">
        <f t="shared" si="70"/>
        <v>Moderate</v>
      </c>
      <c r="V134">
        <f t="shared" si="71"/>
        <v>0.23419048887794711</v>
      </c>
      <c r="W134">
        <f t="shared" si="65"/>
        <v>0.33099776621422888</v>
      </c>
      <c r="X134" t="str">
        <f t="shared" si="72"/>
        <v>Moderate</v>
      </c>
      <c r="Y134">
        <f t="shared" si="73"/>
        <v>0.1852026081087835</v>
      </c>
      <c r="Z134">
        <f t="shared" si="66"/>
        <v>0.37862832745002645</v>
      </c>
      <c r="AA134" t="str">
        <f t="shared" si="74"/>
        <v>Moderate</v>
      </c>
      <c r="AB134">
        <f t="shared" si="75"/>
        <v>0.15573515841462418</v>
      </c>
      <c r="AC134">
        <f t="shared" si="67"/>
        <v>0.38826823704210783</v>
      </c>
      <c r="AD134" t="str">
        <f t="shared" si="76"/>
        <v>Moderate</v>
      </c>
      <c r="AE134">
        <f t="shared" si="77"/>
        <v>5.2022013927736151E-2</v>
      </c>
      <c r="AF134">
        <f t="shared" si="68"/>
        <v>0.26602438154287611</v>
      </c>
      <c r="AG134" t="str">
        <f t="shared" si="78"/>
        <v>Low</v>
      </c>
    </row>
    <row r="135" spans="1:33" x14ac:dyDescent="0.3">
      <c r="A135">
        <v>207510</v>
      </c>
      <c r="B135" t="s">
        <v>103</v>
      </c>
      <c r="C135" s="1" t="s">
        <v>691</v>
      </c>
      <c r="D135" t="s">
        <v>692</v>
      </c>
      <c r="E135" s="4">
        <v>6.5</v>
      </c>
      <c r="F135" s="3">
        <f t="shared" si="57"/>
        <v>0.73333333333333328</v>
      </c>
      <c r="G135">
        <v>59.657760000000003</v>
      </c>
      <c r="H135">
        <f t="shared" si="58"/>
        <v>0.56308911375544513</v>
      </c>
      <c r="I135">
        <v>112.6</v>
      </c>
      <c r="J135" s="3">
        <f t="shared" si="59"/>
        <v>0.34817563388991957</v>
      </c>
      <c r="K135">
        <v>0</v>
      </c>
      <c r="L135" s="3">
        <f t="shared" si="60"/>
        <v>0</v>
      </c>
      <c r="M135">
        <v>14588</v>
      </c>
      <c r="N135">
        <f t="shared" si="61"/>
        <v>6.789115839377724E-2</v>
      </c>
      <c r="O135" s="15">
        <v>0.44027176299999998</v>
      </c>
      <c r="P135">
        <f t="shared" si="62"/>
        <v>0.44883701719679925</v>
      </c>
      <c r="Q135">
        <v>0.38009999999999999</v>
      </c>
      <c r="R135">
        <f t="shared" si="63"/>
        <v>0.84260696076258035</v>
      </c>
      <c r="S135">
        <f t="shared" si="69"/>
        <v>0.17260428103208106</v>
      </c>
      <c r="T135" s="14">
        <f t="shared" si="64"/>
        <v>0.30450334224800357</v>
      </c>
      <c r="U135" t="str">
        <f t="shared" si="70"/>
        <v>Moderate</v>
      </c>
      <c r="V135">
        <f t="shared" si="71"/>
        <v>0.22523248570930521</v>
      </c>
      <c r="W135">
        <f t="shared" si="65"/>
        <v>0.3183367949990154</v>
      </c>
      <c r="X135" t="str">
        <f t="shared" si="72"/>
        <v>Moderate</v>
      </c>
      <c r="Y135">
        <f t="shared" si="73"/>
        <v>0.11997607635485691</v>
      </c>
      <c r="Z135">
        <f t="shared" si="66"/>
        <v>0.2452791652781359</v>
      </c>
      <c r="AA135" t="str">
        <f t="shared" si="74"/>
        <v>Low</v>
      </c>
      <c r="AB135">
        <f t="shared" si="75"/>
        <v>0.12117585302167573</v>
      </c>
      <c r="AC135">
        <f t="shared" si="67"/>
        <v>0.30210734238660869</v>
      </c>
      <c r="AD135" t="str">
        <f t="shared" si="76"/>
        <v>Moderate</v>
      </c>
      <c r="AE135">
        <f t="shared" si="77"/>
        <v>1.814760033417669E-2</v>
      </c>
      <c r="AF135">
        <f t="shared" si="68"/>
        <v>9.2801177634007317E-2</v>
      </c>
      <c r="AG135" t="str">
        <f t="shared" si="78"/>
        <v>No Impact</v>
      </c>
    </row>
    <row r="136" spans="1:33" x14ac:dyDescent="0.3">
      <c r="A136">
        <v>207521</v>
      </c>
      <c r="B136" t="s">
        <v>118</v>
      </c>
      <c r="C136" s="1" t="s">
        <v>691</v>
      </c>
      <c r="D136" t="s">
        <v>1139</v>
      </c>
      <c r="E136" s="4">
        <v>6.4</v>
      </c>
      <c r="F136" s="3">
        <f t="shared" si="57"/>
        <v>0.71111111111111114</v>
      </c>
      <c r="G136">
        <v>79.167240000000007</v>
      </c>
      <c r="H136">
        <f t="shared" si="58"/>
        <v>0.74723239709410194</v>
      </c>
      <c r="I136">
        <v>102.8</v>
      </c>
      <c r="J136" s="3">
        <f t="shared" si="59"/>
        <v>0.31787260358688924</v>
      </c>
      <c r="K136">
        <v>1</v>
      </c>
      <c r="L136" s="3">
        <f t="shared" si="60"/>
        <v>0.5</v>
      </c>
      <c r="M136">
        <v>38608</v>
      </c>
      <c r="N136">
        <f t="shared" si="61"/>
        <v>0.18153988824383852</v>
      </c>
      <c r="O136" s="15">
        <v>0.182490601</v>
      </c>
      <c r="P136">
        <f t="shared" si="62"/>
        <v>0.18604085908478132</v>
      </c>
      <c r="Q136">
        <v>0.36930000000000002</v>
      </c>
      <c r="R136">
        <f t="shared" si="63"/>
        <v>0.8186654843715363</v>
      </c>
      <c r="S136">
        <f t="shared" si="69"/>
        <v>0.18791741674600063</v>
      </c>
      <c r="T136" s="14">
        <f t="shared" si="64"/>
        <v>0.33151832111935092</v>
      </c>
      <c r="U136" t="str">
        <f t="shared" si="70"/>
        <v>Moderate</v>
      </c>
      <c r="V136">
        <f t="shared" si="71"/>
        <v>0.30624172725530546</v>
      </c>
      <c r="W136">
        <f t="shared" si="65"/>
        <v>0.43283281113914807</v>
      </c>
      <c r="X136" t="str">
        <f t="shared" si="72"/>
        <v>Moderate</v>
      </c>
      <c r="Y136">
        <f t="shared" si="73"/>
        <v>6.9593106236695762E-2</v>
      </c>
      <c r="Z136">
        <f t="shared" si="66"/>
        <v>0.14227618976604703</v>
      </c>
      <c r="AA136" t="str">
        <f t="shared" si="74"/>
        <v>No Impact</v>
      </c>
      <c r="AB136">
        <f t="shared" si="75"/>
        <v>0.1518308294445741</v>
      </c>
      <c r="AC136">
        <f t="shared" si="67"/>
        <v>0.3785342313014271</v>
      </c>
      <c r="AD136" t="str">
        <f t="shared" si="76"/>
        <v>Moderate</v>
      </c>
      <c r="AE136">
        <f t="shared" si="77"/>
        <v>6.7909408669167018E-2</v>
      </c>
      <c r="AF136">
        <f t="shared" si="68"/>
        <v>0.34726757151794385</v>
      </c>
      <c r="AG136" t="str">
        <f t="shared" si="78"/>
        <v>Moderate</v>
      </c>
    </row>
    <row r="137" spans="1:33" x14ac:dyDescent="0.3">
      <c r="A137">
        <v>207536</v>
      </c>
      <c r="B137" t="s">
        <v>208</v>
      </c>
      <c r="C137" s="1" t="s">
        <v>691</v>
      </c>
      <c r="D137" t="s">
        <v>693</v>
      </c>
      <c r="E137" s="4">
        <v>6.5</v>
      </c>
      <c r="F137" s="3">
        <f t="shared" si="57"/>
        <v>0.73333333333333328</v>
      </c>
      <c r="G137">
        <v>94.336560000000006</v>
      </c>
      <c r="H137">
        <f t="shared" si="58"/>
        <v>0.89041040034250996</v>
      </c>
      <c r="I137">
        <v>102.70000000000002</v>
      </c>
      <c r="J137" s="3">
        <f t="shared" si="59"/>
        <v>0.31756338899196046</v>
      </c>
      <c r="K137">
        <v>2</v>
      </c>
      <c r="L137" s="3">
        <f t="shared" si="60"/>
        <v>1</v>
      </c>
      <c r="M137">
        <v>64514</v>
      </c>
      <c r="N137">
        <f t="shared" si="61"/>
        <v>0.30411207789811356</v>
      </c>
      <c r="O137" s="15">
        <v>0.33186585699999999</v>
      </c>
      <c r="P137">
        <f t="shared" si="62"/>
        <v>0.33832213165426084</v>
      </c>
      <c r="Q137">
        <v>0.37269999999999998</v>
      </c>
      <c r="R137">
        <f t="shared" si="63"/>
        <v>0.82620261582797605</v>
      </c>
      <c r="S137">
        <f t="shared" si="69"/>
        <v>0.29171673604054715</v>
      </c>
      <c r="T137" s="14">
        <f t="shared" si="64"/>
        <v>0.51463799497252971</v>
      </c>
      <c r="U137" t="str">
        <f t="shared" si="70"/>
        <v>Moderate</v>
      </c>
      <c r="V137">
        <f t="shared" si="71"/>
        <v>0.41393217433736956</v>
      </c>
      <c r="W137">
        <f t="shared" si="65"/>
        <v>0.58503923761512711</v>
      </c>
      <c r="X137" t="str">
        <f t="shared" si="72"/>
        <v>Moderate</v>
      </c>
      <c r="Y137">
        <f t="shared" si="73"/>
        <v>0.16950129774372474</v>
      </c>
      <c r="Z137">
        <f t="shared" si="66"/>
        <v>0.34652855875344291</v>
      </c>
      <c r="AA137" t="str">
        <f t="shared" si="74"/>
        <v>Moderate</v>
      </c>
      <c r="AB137">
        <f t="shared" si="75"/>
        <v>0.24905330403638551</v>
      </c>
      <c r="AC137">
        <f t="shared" si="67"/>
        <v>0.62092265017170967</v>
      </c>
      <c r="AD137" t="str">
        <f t="shared" si="76"/>
        <v>Moderate</v>
      </c>
      <c r="AE137">
        <f t="shared" si="77"/>
        <v>0.15236186770053939</v>
      </c>
      <c r="AF137">
        <f t="shared" si="68"/>
        <v>0.77913115170928438</v>
      </c>
      <c r="AG137" t="str">
        <f t="shared" si="78"/>
        <v>High</v>
      </c>
    </row>
    <row r="138" spans="1:33" x14ac:dyDescent="0.3">
      <c r="A138">
        <v>207547</v>
      </c>
      <c r="B138" t="s">
        <v>231</v>
      </c>
      <c r="C138" s="1" t="s">
        <v>691</v>
      </c>
      <c r="D138" t="s">
        <v>694</v>
      </c>
      <c r="E138" s="4">
        <v>6.5</v>
      </c>
      <c r="F138" s="3">
        <f t="shared" si="57"/>
        <v>0.73333333333333328</v>
      </c>
      <c r="G138">
        <v>78.734160000000003</v>
      </c>
      <c r="H138">
        <f t="shared" si="58"/>
        <v>0.7431447036677109</v>
      </c>
      <c r="I138">
        <v>102.8</v>
      </c>
      <c r="J138" s="3">
        <f t="shared" si="59"/>
        <v>0.31787260358688924</v>
      </c>
      <c r="K138">
        <v>0.1</v>
      </c>
      <c r="L138" s="3">
        <f t="shared" si="60"/>
        <v>0.05</v>
      </c>
      <c r="M138">
        <v>22882</v>
      </c>
      <c r="N138">
        <f t="shared" si="61"/>
        <v>0.10713356328038873</v>
      </c>
      <c r="O138" s="15">
        <v>0.20355066799999999</v>
      </c>
      <c r="P138">
        <f t="shared" si="62"/>
        <v>0.20751063854516597</v>
      </c>
      <c r="Q138">
        <v>0.38979999999999998</v>
      </c>
      <c r="R138">
        <f t="shared" si="63"/>
        <v>0.86410995344712915</v>
      </c>
      <c r="S138">
        <f t="shared" si="69"/>
        <v>0.17069044809139441</v>
      </c>
      <c r="T138" s="14">
        <f t="shared" si="64"/>
        <v>0.30112701505925271</v>
      </c>
      <c r="U138" t="str">
        <f t="shared" si="70"/>
        <v>Moderate</v>
      </c>
      <c r="V138">
        <f t="shared" si="71"/>
        <v>0.27527525367893441</v>
      </c>
      <c r="W138">
        <f t="shared" si="65"/>
        <v>0.38906573233752917</v>
      </c>
      <c r="X138" t="str">
        <f t="shared" si="72"/>
        <v>Moderate</v>
      </c>
      <c r="Y138">
        <f t="shared" si="73"/>
        <v>6.6105642503854437E-2</v>
      </c>
      <c r="Z138">
        <f t="shared" si="66"/>
        <v>0.13514641673697211</v>
      </c>
      <c r="AA138" t="str">
        <f t="shared" si="74"/>
        <v>No Impact</v>
      </c>
      <c r="AB138">
        <f t="shared" si="75"/>
        <v>0.12812318567358014</v>
      </c>
      <c r="AC138">
        <f t="shared" si="67"/>
        <v>0.31942795661630274</v>
      </c>
      <c r="AD138" t="str">
        <f t="shared" si="76"/>
        <v>Moderate</v>
      </c>
      <c r="AE138">
        <f t="shared" si="77"/>
        <v>3.4129011813705035E-2</v>
      </c>
      <c r="AF138">
        <f t="shared" si="68"/>
        <v>0.17452513993445642</v>
      </c>
      <c r="AG138" t="str">
        <f t="shared" si="78"/>
        <v>Low</v>
      </c>
    </row>
    <row r="139" spans="1:33" x14ac:dyDescent="0.3">
      <c r="A139">
        <v>207580</v>
      </c>
      <c r="B139" t="s">
        <v>470</v>
      </c>
      <c r="C139" s="1" t="s">
        <v>691</v>
      </c>
      <c r="D139" t="s">
        <v>695</v>
      </c>
      <c r="E139" s="4">
        <v>6.6</v>
      </c>
      <c r="F139" s="3">
        <f t="shared" si="57"/>
        <v>0.75555555555555542</v>
      </c>
      <c r="G139">
        <v>67.158720000000002</v>
      </c>
      <c r="H139">
        <f t="shared" si="58"/>
        <v>0.63388809981719207</v>
      </c>
      <c r="I139">
        <v>115.39999999999999</v>
      </c>
      <c r="J139" s="3">
        <f t="shared" si="59"/>
        <v>0.35683364254792821</v>
      </c>
      <c r="K139">
        <v>0</v>
      </c>
      <c r="L139" s="3">
        <f t="shared" si="60"/>
        <v>0</v>
      </c>
      <c r="M139">
        <v>19359</v>
      </c>
      <c r="N139">
        <f t="shared" si="61"/>
        <v>9.046476747432021E-2</v>
      </c>
      <c r="O139" s="15">
        <v>0.43192493700000001</v>
      </c>
      <c r="P139">
        <f t="shared" si="62"/>
        <v>0.44032780811336164</v>
      </c>
      <c r="Q139">
        <v>0.36969999999999997</v>
      </c>
      <c r="R139">
        <f t="shared" si="63"/>
        <v>0.81955220571935261</v>
      </c>
      <c r="S139">
        <f t="shared" si="69"/>
        <v>0.18861545672960667</v>
      </c>
      <c r="T139" s="14">
        <f t="shared" si="64"/>
        <v>0.33274978251045789</v>
      </c>
      <c r="U139" t="str">
        <f t="shared" si="70"/>
        <v>Moderate</v>
      </c>
      <c r="V139">
        <f t="shared" si="71"/>
        <v>0.24538878607219064</v>
      </c>
      <c r="W139">
        <f t="shared" si="65"/>
        <v>0.34682510136544181</v>
      </c>
      <c r="X139" t="str">
        <f t="shared" si="72"/>
        <v>Moderate</v>
      </c>
      <c r="Y139">
        <f t="shared" si="73"/>
        <v>0.1318421273870227</v>
      </c>
      <c r="Z139">
        <f t="shared" si="66"/>
        <v>0.26953812740412614</v>
      </c>
      <c r="AA139" t="str">
        <f t="shared" si="74"/>
        <v>Low</v>
      </c>
      <c r="AB139">
        <f t="shared" si="75"/>
        <v>0.13491909026094942</v>
      </c>
      <c r="AC139">
        <f t="shared" si="67"/>
        <v>0.33637104076059871</v>
      </c>
      <c r="AD139" t="str">
        <f t="shared" si="76"/>
        <v>Moderate</v>
      </c>
      <c r="AE139">
        <f t="shared" si="77"/>
        <v>2.7086791198788217E-2</v>
      </c>
      <c r="AF139">
        <f t="shared" si="68"/>
        <v>0.13851341639037978</v>
      </c>
      <c r="AG139" t="str">
        <f t="shared" si="78"/>
        <v>No Impact</v>
      </c>
    </row>
    <row r="140" spans="1:33" x14ac:dyDescent="0.3">
      <c r="A140">
        <v>207583</v>
      </c>
      <c r="B140" t="s">
        <v>497</v>
      </c>
      <c r="C140" s="1" t="s">
        <v>691</v>
      </c>
      <c r="D140" t="s">
        <v>696</v>
      </c>
      <c r="E140" s="4">
        <v>6.5</v>
      </c>
      <c r="F140" s="3">
        <f t="shared" si="57"/>
        <v>0.73333333333333328</v>
      </c>
      <c r="G140">
        <v>67.158720000000002</v>
      </c>
      <c r="H140">
        <f t="shared" si="58"/>
        <v>0.63388809981719207</v>
      </c>
      <c r="I140">
        <v>112.6</v>
      </c>
      <c r="J140" s="3">
        <f t="shared" si="59"/>
        <v>0.34817563388991957</v>
      </c>
      <c r="K140">
        <v>0</v>
      </c>
      <c r="L140" s="3">
        <f t="shared" si="60"/>
        <v>0</v>
      </c>
      <c r="M140">
        <v>20762</v>
      </c>
      <c r="N140">
        <f t="shared" si="61"/>
        <v>9.7102950987210973E-2</v>
      </c>
      <c r="O140" s="15">
        <v>2.2319696999999999E-2</v>
      </c>
      <c r="P140">
        <f t="shared" si="62"/>
        <v>2.2753914895551338E-2</v>
      </c>
      <c r="Q140">
        <v>0.33700000000000002</v>
      </c>
      <c r="R140">
        <f t="shared" si="63"/>
        <v>0.74706273553535807</v>
      </c>
      <c r="S140">
        <f t="shared" si="69"/>
        <v>0.11088132205217192</v>
      </c>
      <c r="T140" s="14">
        <f t="shared" si="64"/>
        <v>0.19561353261851092</v>
      </c>
      <c r="U140" t="str">
        <f t="shared" si="70"/>
        <v>Low</v>
      </c>
      <c r="V140">
        <f t="shared" si="71"/>
        <v>0.21520787768283534</v>
      </c>
      <c r="W140">
        <f t="shared" si="65"/>
        <v>0.3041683166810763</v>
      </c>
      <c r="X140" t="str">
        <f t="shared" si="72"/>
        <v>Moderate</v>
      </c>
      <c r="Y140">
        <f t="shared" si="73"/>
        <v>6.5547664215085105E-3</v>
      </c>
      <c r="Z140">
        <f t="shared" si="66"/>
        <v>1.3400568557563735E-2</v>
      </c>
      <c r="AA140" t="str">
        <f t="shared" si="74"/>
        <v>No Impact</v>
      </c>
      <c r="AB140">
        <f t="shared" si="75"/>
        <v>8.7079612539760765E-2</v>
      </c>
      <c r="AC140">
        <f t="shared" si="67"/>
        <v>0.21710092947096404</v>
      </c>
      <c r="AD140" t="str">
        <f t="shared" si="76"/>
        <v>Low</v>
      </c>
      <c r="AE140">
        <f t="shared" si="77"/>
        <v>2.7972644069473859E-2</v>
      </c>
      <c r="AF140">
        <f t="shared" si="68"/>
        <v>0.14304339215005496</v>
      </c>
      <c r="AG140" t="str">
        <f t="shared" si="78"/>
        <v>No Impact</v>
      </c>
    </row>
    <row r="141" spans="1:33" x14ac:dyDescent="0.3">
      <c r="A141">
        <v>207585</v>
      </c>
      <c r="B141" t="s">
        <v>505</v>
      </c>
      <c r="C141" s="1" t="s">
        <v>691</v>
      </c>
      <c r="D141" t="s">
        <v>697</v>
      </c>
      <c r="E141" s="4">
        <v>6.5</v>
      </c>
      <c r="F141" s="3">
        <f t="shared" si="57"/>
        <v>0.73333333333333328</v>
      </c>
      <c r="G141">
        <v>82.805760000000006</v>
      </c>
      <c r="H141">
        <f t="shared" si="58"/>
        <v>0.78157513812530155</v>
      </c>
      <c r="I141">
        <v>93.399999999999991</v>
      </c>
      <c r="J141" s="3">
        <f t="shared" si="59"/>
        <v>0.28880643166357445</v>
      </c>
      <c r="K141">
        <v>1.5</v>
      </c>
      <c r="L141" s="3">
        <f t="shared" si="60"/>
        <v>0.75</v>
      </c>
      <c r="M141">
        <v>36232</v>
      </c>
      <c r="N141">
        <f t="shared" si="61"/>
        <v>0.17029803220205059</v>
      </c>
      <c r="O141" s="15">
        <v>6.5754930000000003E-2</v>
      </c>
      <c r="P141">
        <f t="shared" si="62"/>
        <v>6.7034157371533121E-2</v>
      </c>
      <c r="Q141">
        <v>0.3962</v>
      </c>
      <c r="R141">
        <f t="shared" si="63"/>
        <v>0.87829749501219245</v>
      </c>
      <c r="S141">
        <f t="shared" si="69"/>
        <v>0.20040019232838019</v>
      </c>
      <c r="T141" s="14">
        <f t="shared" si="64"/>
        <v>0.35354006277395028</v>
      </c>
      <c r="U141" t="str">
        <f t="shared" si="70"/>
        <v>Moderate</v>
      </c>
      <c r="V141">
        <f t="shared" si="71"/>
        <v>0.37237933687749236</v>
      </c>
      <c r="W141">
        <f t="shared" si="65"/>
        <v>0.52630971172797458</v>
      </c>
      <c r="X141" t="str">
        <f t="shared" si="72"/>
        <v>Moderate</v>
      </c>
      <c r="Y141">
        <f t="shared" si="73"/>
        <v>2.8421047779268054E-2</v>
      </c>
      <c r="Z141">
        <f t="shared" si="66"/>
        <v>5.8104007794106197E-2</v>
      </c>
      <c r="AA141" t="str">
        <f t="shared" si="74"/>
        <v>No Impact</v>
      </c>
      <c r="AB141">
        <f t="shared" si="75"/>
        <v>0.16413003431816145</v>
      </c>
      <c r="AC141">
        <f t="shared" si="67"/>
        <v>0.40919776702387212</v>
      </c>
      <c r="AD141" t="str">
        <f t="shared" si="76"/>
        <v>Moderate</v>
      </c>
      <c r="AE141">
        <f t="shared" si="77"/>
        <v>7.2202720220739217E-2</v>
      </c>
      <c r="AF141">
        <f t="shared" si="68"/>
        <v>0.36922223001817811</v>
      </c>
      <c r="AG141" t="str">
        <f t="shared" si="78"/>
        <v>Moderate</v>
      </c>
    </row>
    <row r="142" spans="1:33" x14ac:dyDescent="0.3">
      <c r="A142">
        <v>207587</v>
      </c>
      <c r="B142" t="s">
        <v>390</v>
      </c>
      <c r="C142" s="1" t="s">
        <v>691</v>
      </c>
      <c r="D142" t="s">
        <v>1140</v>
      </c>
      <c r="E142" s="4">
        <v>6.6</v>
      </c>
      <c r="F142" s="3">
        <f t="shared" si="57"/>
        <v>0.75555555555555542</v>
      </c>
      <c r="G142">
        <v>68.780519999999996</v>
      </c>
      <c r="H142">
        <f t="shared" si="58"/>
        <v>0.64919571318867264</v>
      </c>
      <c r="I142">
        <v>102.8</v>
      </c>
      <c r="J142" s="3">
        <f t="shared" si="59"/>
        <v>0.31787260358688924</v>
      </c>
      <c r="K142">
        <v>1</v>
      </c>
      <c r="L142" s="3">
        <f t="shared" si="60"/>
        <v>0.5</v>
      </c>
      <c r="M142">
        <v>46149</v>
      </c>
      <c r="N142">
        <f t="shared" si="61"/>
        <v>0.21721953319801471</v>
      </c>
      <c r="O142" s="15">
        <v>0.19779561400000001</v>
      </c>
      <c r="P142">
        <f t="shared" si="62"/>
        <v>0.20164362301465488</v>
      </c>
      <c r="Q142">
        <v>0.40210000000000001</v>
      </c>
      <c r="R142">
        <f t="shared" si="63"/>
        <v>0.89137663489248509</v>
      </c>
      <c r="S142">
        <f t="shared" si="69"/>
        <v>0.20102013807444233</v>
      </c>
      <c r="T142" s="14">
        <f t="shared" si="64"/>
        <v>0.35463375263239166</v>
      </c>
      <c r="U142" t="str">
        <f t="shared" si="70"/>
        <v>Moderate</v>
      </c>
      <c r="V142">
        <f t="shared" si="71"/>
        <v>0.32787069210503539</v>
      </c>
      <c r="W142">
        <f t="shared" si="65"/>
        <v>0.46340253702804957</v>
      </c>
      <c r="X142" t="str">
        <f t="shared" si="72"/>
        <v>Moderate</v>
      </c>
      <c r="Y142">
        <f t="shared" si="73"/>
        <v>7.4169584043849296E-2</v>
      </c>
      <c r="Z142">
        <f t="shared" si="66"/>
        <v>0.15163234384740268</v>
      </c>
      <c r="AA142" t="str">
        <f t="shared" si="74"/>
        <v>Low</v>
      </c>
      <c r="AB142">
        <f t="shared" si="75"/>
        <v>0.16497019557006795</v>
      </c>
      <c r="AC142">
        <f t="shared" si="67"/>
        <v>0.41129239954892044</v>
      </c>
      <c r="AD142" t="str">
        <f t="shared" si="76"/>
        <v>Moderate</v>
      </c>
      <c r="AE142">
        <f t="shared" si="77"/>
        <v>7.9898794629002262E-2</v>
      </c>
      <c r="AF142">
        <f t="shared" si="68"/>
        <v>0.4085775582761364</v>
      </c>
      <c r="AG142" t="str">
        <f t="shared" si="78"/>
        <v>Moderate</v>
      </c>
    </row>
    <row r="143" spans="1:33" x14ac:dyDescent="0.3">
      <c r="A143">
        <v>208407</v>
      </c>
      <c r="B143" t="s">
        <v>27</v>
      </c>
      <c r="C143" s="1" t="s">
        <v>699</v>
      </c>
      <c r="D143" t="s">
        <v>698</v>
      </c>
      <c r="E143" s="4">
        <v>6.2</v>
      </c>
      <c r="F143" s="3">
        <f t="shared" si="57"/>
        <v>0.66666666666666663</v>
      </c>
      <c r="G143">
        <v>57.796560000000007</v>
      </c>
      <c r="H143">
        <f t="shared" si="58"/>
        <v>0.54552188597951734</v>
      </c>
      <c r="I143">
        <v>77.100000000000009</v>
      </c>
      <c r="J143" s="3">
        <f t="shared" si="59"/>
        <v>0.23840445269016697</v>
      </c>
      <c r="K143">
        <v>0</v>
      </c>
      <c r="L143" s="3">
        <f t="shared" si="60"/>
        <v>0</v>
      </c>
      <c r="M143">
        <v>3903</v>
      </c>
      <c r="N143">
        <f t="shared" si="61"/>
        <v>1.7335926151982702E-2</v>
      </c>
      <c r="O143" s="15">
        <v>0.28577507000000002</v>
      </c>
      <c r="P143">
        <f t="shared" si="62"/>
        <v>0.29133467278029029</v>
      </c>
      <c r="Q143">
        <v>0.44579999999999997</v>
      </c>
      <c r="R143">
        <f t="shared" si="63"/>
        <v>0.98825094214143194</v>
      </c>
      <c r="S143">
        <f t="shared" si="69"/>
        <v>0.13374678214933094</v>
      </c>
      <c r="T143" s="14">
        <f t="shared" si="64"/>
        <v>0.23595209768764253</v>
      </c>
      <c r="U143" t="str">
        <f t="shared" si="70"/>
        <v>Low</v>
      </c>
      <c r="V143">
        <f t="shared" si="71"/>
        <v>0.20659091806927968</v>
      </c>
      <c r="W143">
        <f t="shared" si="65"/>
        <v>0.29198936612970861</v>
      </c>
      <c r="X143" t="str">
        <f t="shared" si="72"/>
        <v>Low</v>
      </c>
      <c r="Y143">
        <f t="shared" si="73"/>
        <v>6.0902646229382268E-2</v>
      </c>
      <c r="Z143">
        <f t="shared" si="66"/>
        <v>0.12450940791053601</v>
      </c>
      <c r="AA143" t="str">
        <f t="shared" si="74"/>
        <v>No Impact</v>
      </c>
      <c r="AB143">
        <f t="shared" si="75"/>
        <v>9.1846023510534586E-2</v>
      </c>
      <c r="AC143">
        <f t="shared" si="67"/>
        <v>0.22898421904719071</v>
      </c>
      <c r="AD143" t="str">
        <f t="shared" si="76"/>
        <v>Low</v>
      </c>
      <c r="AE143">
        <f t="shared" si="77"/>
        <v>3.6240237642058207E-3</v>
      </c>
      <c r="AF143">
        <f t="shared" si="68"/>
        <v>1.8532129146494446E-2</v>
      </c>
      <c r="AG143" t="str">
        <f t="shared" si="78"/>
        <v>No Impact</v>
      </c>
    </row>
    <row r="144" spans="1:33" x14ac:dyDescent="0.3">
      <c r="A144">
        <v>208421</v>
      </c>
      <c r="B144" t="s">
        <v>50</v>
      </c>
      <c r="C144" s="1" t="s">
        <v>699</v>
      </c>
      <c r="D144" t="s">
        <v>700</v>
      </c>
      <c r="E144" s="4">
        <v>6.2</v>
      </c>
      <c r="F144" s="3">
        <f t="shared" si="57"/>
        <v>0.66666666666666663</v>
      </c>
      <c r="G144">
        <v>57.796560000000007</v>
      </c>
      <c r="H144">
        <f t="shared" si="58"/>
        <v>0.54552188597951734</v>
      </c>
      <c r="I144">
        <v>54.699999999999996</v>
      </c>
      <c r="J144" s="3">
        <f t="shared" si="59"/>
        <v>0.16914038342609769</v>
      </c>
      <c r="K144">
        <v>0</v>
      </c>
      <c r="L144" s="3">
        <f t="shared" si="60"/>
        <v>0</v>
      </c>
      <c r="M144">
        <v>239</v>
      </c>
      <c r="N144">
        <f t="shared" si="61"/>
        <v>0</v>
      </c>
      <c r="O144" s="15">
        <v>7.9232238999999996E-2</v>
      </c>
      <c r="P144">
        <f t="shared" si="62"/>
        <v>8.0773660287143847E-2</v>
      </c>
      <c r="Q144">
        <v>0.44700000000000001</v>
      </c>
      <c r="R144">
        <f t="shared" si="63"/>
        <v>0.99091110618488143</v>
      </c>
      <c r="S144">
        <f t="shared" si="69"/>
        <v>0.10211902230590988</v>
      </c>
      <c r="T144" s="14">
        <f t="shared" si="64"/>
        <v>0.1801553438496025</v>
      </c>
      <c r="U144" t="str">
        <f t="shared" si="70"/>
        <v>Low</v>
      </c>
      <c r="V144">
        <f t="shared" si="71"/>
        <v>0.18884447464675089</v>
      </c>
      <c r="W144">
        <f t="shared" si="65"/>
        <v>0.26690707880349018</v>
      </c>
      <c r="X144" t="str">
        <f t="shared" si="72"/>
        <v>Low</v>
      </c>
      <c r="Y144">
        <f t="shared" si="73"/>
        <v>1.5393569965068913E-2</v>
      </c>
      <c r="Z144">
        <f t="shared" si="66"/>
        <v>3.1470624031036974E-2</v>
      </c>
      <c r="AA144" t="str">
        <f t="shared" si="74"/>
        <v>No Impact</v>
      </c>
      <c r="AB144">
        <f t="shared" si="75"/>
        <v>7.0713637115883465E-2</v>
      </c>
      <c r="AC144">
        <f t="shared" si="67"/>
        <v>0.17629839977894943</v>
      </c>
      <c r="AD144" t="str">
        <f t="shared" si="76"/>
        <v>Low</v>
      </c>
      <c r="AE144">
        <f t="shared" si="77"/>
        <v>0</v>
      </c>
      <c r="AF144">
        <f t="shared" si="68"/>
        <v>0</v>
      </c>
      <c r="AG144" t="str">
        <f t="shared" si="78"/>
        <v>No Impact</v>
      </c>
    </row>
    <row r="145" spans="1:33" x14ac:dyDescent="0.3">
      <c r="A145">
        <v>208425</v>
      </c>
      <c r="B145" t="s">
        <v>266</v>
      </c>
      <c r="C145" s="1" t="s">
        <v>699</v>
      </c>
      <c r="D145" t="s">
        <v>1141</v>
      </c>
      <c r="E145" s="4">
        <v>6.3</v>
      </c>
      <c r="F145" s="3">
        <f t="shared" si="57"/>
        <v>0.68888888888888877</v>
      </c>
      <c r="G145">
        <v>59.652720000000002</v>
      </c>
      <c r="H145">
        <f t="shared" si="58"/>
        <v>0.56304154292587782</v>
      </c>
      <c r="I145">
        <v>45.900000000000006</v>
      </c>
      <c r="J145" s="3">
        <f t="shared" si="59"/>
        <v>0.14192949907235622</v>
      </c>
      <c r="K145">
        <v>0</v>
      </c>
      <c r="L145" s="3">
        <f t="shared" si="60"/>
        <v>0</v>
      </c>
      <c r="M145">
        <v>5340</v>
      </c>
      <c r="N145">
        <f t="shared" si="61"/>
        <v>2.4134977975235745E-2</v>
      </c>
      <c r="O145" s="15">
        <v>0.38217277700000002</v>
      </c>
      <c r="P145">
        <f t="shared" si="62"/>
        <v>0.38960774616494664</v>
      </c>
      <c r="Q145">
        <v>0.44450000000000001</v>
      </c>
      <c r="R145">
        <f t="shared" si="63"/>
        <v>0.98536909776102866</v>
      </c>
      <c r="S145">
        <f t="shared" si="69"/>
        <v>0.133550598266507</v>
      </c>
      <c r="T145" s="14">
        <f t="shared" si="64"/>
        <v>0.23560599591277417</v>
      </c>
      <c r="U145" t="str">
        <f t="shared" si="70"/>
        <v>Low</v>
      </c>
      <c r="V145">
        <f t="shared" si="71"/>
        <v>0.19141650726795567</v>
      </c>
      <c r="W145">
        <f t="shared" si="65"/>
        <v>0.27054231205454082</v>
      </c>
      <c r="X145" t="str">
        <f t="shared" si="72"/>
        <v>Low</v>
      </c>
      <c r="Y145">
        <f t="shared" si="73"/>
        <v>7.5684689265058336E-2</v>
      </c>
      <c r="Z145">
        <f t="shared" si="66"/>
        <v>0.1547298259059719</v>
      </c>
      <c r="AA145" t="str">
        <f t="shared" si="74"/>
        <v>Low</v>
      </c>
      <c r="AB145">
        <f t="shared" si="75"/>
        <v>9.1342134520671761E-2</v>
      </c>
      <c r="AC145">
        <f t="shared" si="67"/>
        <v>0.22772795750836664</v>
      </c>
      <c r="AD145" t="str">
        <f t="shared" si="76"/>
        <v>Low</v>
      </c>
      <c r="AE145">
        <f t="shared" si="77"/>
        <v>4.6884291353422002E-3</v>
      </c>
      <c r="AF145">
        <f t="shared" si="68"/>
        <v>2.3975166798992979E-2</v>
      </c>
      <c r="AG145" t="str">
        <f t="shared" si="78"/>
        <v>No Impact</v>
      </c>
    </row>
    <row r="146" spans="1:33" x14ac:dyDescent="0.3">
      <c r="A146">
        <v>208429</v>
      </c>
      <c r="B146" t="s">
        <v>60</v>
      </c>
      <c r="C146" s="1" t="s">
        <v>699</v>
      </c>
      <c r="D146" t="s">
        <v>701</v>
      </c>
      <c r="E146" s="4">
        <v>6.2</v>
      </c>
      <c r="F146" s="3">
        <f t="shared" si="57"/>
        <v>0.66666666666666663</v>
      </c>
      <c r="G146">
        <v>67.297319999999999</v>
      </c>
      <c r="H146">
        <f t="shared" si="58"/>
        <v>0.63519629763029306</v>
      </c>
      <c r="I146">
        <v>32.699999999999996</v>
      </c>
      <c r="J146" s="3">
        <f t="shared" si="59"/>
        <v>0.10111317254174394</v>
      </c>
      <c r="K146">
        <v>0</v>
      </c>
      <c r="L146" s="3">
        <f t="shared" si="60"/>
        <v>0</v>
      </c>
      <c r="M146">
        <v>952</v>
      </c>
      <c r="N146">
        <f t="shared" si="61"/>
        <v>3.3735030967149745E-3</v>
      </c>
      <c r="O146" s="15">
        <v>8.3500000000000002E-4</v>
      </c>
      <c r="P146">
        <f t="shared" si="62"/>
        <v>8.512444831928215E-4</v>
      </c>
      <c r="Q146">
        <v>0.4486</v>
      </c>
      <c r="R146">
        <f t="shared" si="63"/>
        <v>0.99445799157614723</v>
      </c>
      <c r="S146">
        <f t="shared" si="69"/>
        <v>9.7714082168025018E-2</v>
      </c>
      <c r="T146" s="14">
        <f t="shared" si="64"/>
        <v>0.17238427938719197</v>
      </c>
      <c r="U146" t="str">
        <f t="shared" si="70"/>
        <v>Low</v>
      </c>
      <c r="V146">
        <f t="shared" si="71"/>
        <v>0.19526102316954164</v>
      </c>
      <c r="W146">
        <f t="shared" si="65"/>
        <v>0.27597603475479632</v>
      </c>
      <c r="X146" t="str">
        <f t="shared" si="72"/>
        <v>Low</v>
      </c>
      <c r="Y146">
        <f t="shared" si="73"/>
        <v>1.6714116650842024E-4</v>
      </c>
      <c r="Z146">
        <f t="shared" si="66"/>
        <v>3.4170350498497208E-4</v>
      </c>
      <c r="AA146" t="str">
        <f t="shared" si="74"/>
        <v>No Impact</v>
      </c>
      <c r="AB146">
        <f t="shared" si="75"/>
        <v>6.8623335071883576E-2</v>
      </c>
      <c r="AC146">
        <f t="shared" si="67"/>
        <v>0.17108700180195197</v>
      </c>
      <c r="AD146" t="str">
        <f t="shared" si="76"/>
        <v>Low</v>
      </c>
      <c r="AE146">
        <f t="shared" si="77"/>
        <v>6.623846074042478E-4</v>
      </c>
      <c r="AF146">
        <f t="shared" si="68"/>
        <v>3.3872286408021413E-3</v>
      </c>
      <c r="AG146" t="str">
        <f t="shared" si="78"/>
        <v>No Impact</v>
      </c>
    </row>
    <row r="147" spans="1:33" x14ac:dyDescent="0.3">
      <c r="A147">
        <v>208436</v>
      </c>
      <c r="B147" t="s">
        <v>259</v>
      </c>
      <c r="C147" s="1" t="s">
        <v>699</v>
      </c>
      <c r="D147" t="s">
        <v>702</v>
      </c>
      <c r="E147" s="4">
        <v>6.2</v>
      </c>
      <c r="F147" s="3">
        <f t="shared" si="57"/>
        <v>0.66666666666666663</v>
      </c>
      <c r="G147">
        <v>56.019240000000003</v>
      </c>
      <c r="H147">
        <f t="shared" si="58"/>
        <v>0.52874637272424552</v>
      </c>
      <c r="I147">
        <v>39.300000000000004</v>
      </c>
      <c r="J147" s="3">
        <f t="shared" si="59"/>
        <v>0.12152133580705009</v>
      </c>
      <c r="K147">
        <v>0</v>
      </c>
      <c r="L147" s="3">
        <f t="shared" si="60"/>
        <v>0</v>
      </c>
      <c r="M147">
        <v>8318</v>
      </c>
      <c r="N147">
        <f t="shared" si="61"/>
        <v>3.8225149394614695E-2</v>
      </c>
      <c r="O147" s="15">
        <v>6.0049420999999999E-2</v>
      </c>
      <c r="P147">
        <f t="shared" si="62"/>
        <v>6.1217650712782228E-2</v>
      </c>
      <c r="Q147">
        <v>0.44540000000000002</v>
      </c>
      <c r="R147">
        <f t="shared" si="63"/>
        <v>0.98736422079361563</v>
      </c>
      <c r="S147">
        <f t="shared" si="69"/>
        <v>9.09145241055897E-2</v>
      </c>
      <c r="T147" s="14">
        <f t="shared" si="64"/>
        <v>0.16038870115795859</v>
      </c>
      <c r="U147" t="str">
        <f t="shared" si="70"/>
        <v>Low</v>
      </c>
      <c r="V147">
        <f t="shared" si="71"/>
        <v>0.1712136184910007</v>
      </c>
      <c r="W147">
        <f t="shared" si="65"/>
        <v>0.24198815903028315</v>
      </c>
      <c r="X147" t="str">
        <f t="shared" si="72"/>
        <v>Low</v>
      </c>
      <c r="Y147">
        <f t="shared" si="73"/>
        <v>1.0615429720178702E-2</v>
      </c>
      <c r="Z147">
        <f t="shared" si="66"/>
        <v>2.1702191136280996E-2</v>
      </c>
      <c r="AA147" t="str">
        <f t="shared" si="74"/>
        <v>No Impact</v>
      </c>
      <c r="AB147">
        <f t="shared" si="75"/>
        <v>6.5429342883046762E-2</v>
      </c>
      <c r="AC147">
        <f t="shared" si="67"/>
        <v>0.16312395910234356</v>
      </c>
      <c r="AD147" t="str">
        <f t="shared" si="76"/>
        <v>Low</v>
      </c>
      <c r="AE147">
        <f t="shared" si="77"/>
        <v>6.6284214146940107E-3</v>
      </c>
      <c r="AF147">
        <f t="shared" si="68"/>
        <v>3.3895683275525675E-2</v>
      </c>
      <c r="AG147" t="str">
        <f t="shared" si="78"/>
        <v>No Impact</v>
      </c>
    </row>
    <row r="148" spans="1:33" x14ac:dyDescent="0.3">
      <c r="A148">
        <v>208447</v>
      </c>
      <c r="B148" t="s">
        <v>229</v>
      </c>
      <c r="C148" s="1" t="s">
        <v>699</v>
      </c>
      <c r="D148" t="s">
        <v>703</v>
      </c>
      <c r="E148" s="4">
        <v>5</v>
      </c>
      <c r="F148" s="3">
        <f t="shared" si="57"/>
        <v>0.39999999999999997</v>
      </c>
      <c r="G148">
        <v>57.022560000000006</v>
      </c>
      <c r="H148">
        <f t="shared" si="58"/>
        <v>0.53821636572453768</v>
      </c>
      <c r="I148">
        <v>43.7</v>
      </c>
      <c r="J148" s="3">
        <f t="shared" si="59"/>
        <v>0.13512677798392084</v>
      </c>
      <c r="K148">
        <v>0</v>
      </c>
      <c r="L148" s="3">
        <f t="shared" si="60"/>
        <v>0</v>
      </c>
      <c r="M148">
        <v>1297</v>
      </c>
      <c r="N148">
        <f t="shared" si="61"/>
        <v>5.0058433048028655E-3</v>
      </c>
      <c r="O148" s="15">
        <v>0.166668066</v>
      </c>
      <c r="P148">
        <f t="shared" si="62"/>
        <v>0.16991050503822402</v>
      </c>
      <c r="Q148">
        <v>0.44800000000000001</v>
      </c>
      <c r="R148">
        <f t="shared" si="63"/>
        <v>0.99312790955442254</v>
      </c>
      <c r="S148">
        <f t="shared" si="69"/>
        <v>6.2649915386841143E-2</v>
      </c>
      <c r="T148" s="14">
        <f t="shared" si="64"/>
        <v>0.11052511857050631</v>
      </c>
      <c r="U148" t="str">
        <f t="shared" si="70"/>
        <v>No Impact</v>
      </c>
      <c r="V148">
        <f t="shared" si="71"/>
        <v>0.10699453899583754</v>
      </c>
      <c r="W148">
        <f t="shared" si="65"/>
        <v>0.15122285099802074</v>
      </c>
      <c r="X148" t="str">
        <f t="shared" si="72"/>
        <v>Low</v>
      </c>
      <c r="Y148">
        <f t="shared" si="73"/>
        <v>1.8305291777844745E-2</v>
      </c>
      <c r="Z148">
        <f t="shared" si="66"/>
        <v>3.7423349919883601E-2</v>
      </c>
      <c r="AA148" t="str">
        <f t="shared" si="74"/>
        <v>No Impact</v>
      </c>
      <c r="AB148">
        <f t="shared" si="75"/>
        <v>4.3128432596891551E-2</v>
      </c>
      <c r="AC148">
        <f t="shared" si="67"/>
        <v>0.10752485605210645</v>
      </c>
      <c r="AD148" t="str">
        <f t="shared" si="76"/>
        <v>No Impact</v>
      </c>
      <c r="AE148">
        <f t="shared" si="77"/>
        <v>5.3930404284286413E-4</v>
      </c>
      <c r="AF148">
        <f t="shared" si="68"/>
        <v>2.7578329562584275E-3</v>
      </c>
      <c r="AG148" t="str">
        <f t="shared" si="78"/>
        <v>No Impact</v>
      </c>
    </row>
    <row r="149" spans="1:33" x14ac:dyDescent="0.3">
      <c r="A149">
        <v>208458</v>
      </c>
      <c r="B149" t="s">
        <v>305</v>
      </c>
      <c r="C149" s="1" t="s">
        <v>699</v>
      </c>
      <c r="D149" t="s">
        <v>704</v>
      </c>
      <c r="E149" s="4">
        <v>6.3</v>
      </c>
      <c r="F149" s="3">
        <f t="shared" si="57"/>
        <v>0.68888888888888877</v>
      </c>
      <c r="G149">
        <v>57.796560000000007</v>
      </c>
      <c r="H149">
        <f t="shared" si="58"/>
        <v>0.54552188597951734</v>
      </c>
      <c r="I149">
        <v>69.5</v>
      </c>
      <c r="J149" s="3">
        <f t="shared" si="59"/>
        <v>0.21490414347557202</v>
      </c>
      <c r="K149">
        <v>0</v>
      </c>
      <c r="L149" s="3">
        <f t="shared" si="60"/>
        <v>0</v>
      </c>
      <c r="M149">
        <v>5825</v>
      </c>
      <c r="N149">
        <f t="shared" si="61"/>
        <v>2.6429717108344807E-2</v>
      </c>
      <c r="O149" s="15">
        <v>0.137107169</v>
      </c>
      <c r="P149">
        <f t="shared" si="62"/>
        <v>0.13977451642806688</v>
      </c>
      <c r="Q149">
        <v>0.43319999999999997</v>
      </c>
      <c r="R149">
        <f t="shared" si="63"/>
        <v>0.96031921968521383</v>
      </c>
      <c r="S149">
        <f t="shared" si="69"/>
        <v>0.11525661006760951</v>
      </c>
      <c r="T149" s="14">
        <f t="shared" si="64"/>
        <v>0.20333228568785541</v>
      </c>
      <c r="U149" t="str">
        <f t="shared" si="70"/>
        <v>Low</v>
      </c>
      <c r="V149">
        <f t="shared" si="71"/>
        <v>0.20122492149576657</v>
      </c>
      <c r="W149">
        <f t="shared" si="65"/>
        <v>0.28440522858485845</v>
      </c>
      <c r="X149" t="str">
        <f t="shared" si="72"/>
        <v>Low</v>
      </c>
      <c r="Y149">
        <f t="shared" si="73"/>
        <v>2.9288298639452454E-2</v>
      </c>
      <c r="Z149">
        <f t="shared" si="66"/>
        <v>5.9877015993204247E-2</v>
      </c>
      <c r="AA149" t="str">
        <f t="shared" si="74"/>
        <v>No Impact</v>
      </c>
      <c r="AB149">
        <f t="shared" si="75"/>
        <v>8.115353759550932E-2</v>
      </c>
      <c r="AC149">
        <f t="shared" si="67"/>
        <v>0.20232644505391251</v>
      </c>
      <c r="AD149" t="str">
        <f t="shared" si="76"/>
        <v>Low</v>
      </c>
      <c r="AE149">
        <f t="shared" si="77"/>
        <v>5.5380728004437016E-3</v>
      </c>
      <c r="AF149">
        <f t="shared" si="68"/>
        <v>2.8319979955485197E-2</v>
      </c>
      <c r="AG149" t="str">
        <f t="shared" si="78"/>
        <v>No Impact</v>
      </c>
    </row>
    <row r="150" spans="1:33" x14ac:dyDescent="0.3">
      <c r="A150">
        <v>208475</v>
      </c>
      <c r="B150" t="s">
        <v>372</v>
      </c>
      <c r="C150" s="1" t="s">
        <v>699</v>
      </c>
      <c r="D150" t="s">
        <v>705</v>
      </c>
      <c r="E150" s="4">
        <v>6.2</v>
      </c>
      <c r="F150" s="3">
        <f t="shared" si="57"/>
        <v>0.66666666666666663</v>
      </c>
      <c r="G150">
        <v>62.080559999999998</v>
      </c>
      <c r="H150">
        <f t="shared" si="58"/>
        <v>0.58595709111173022</v>
      </c>
      <c r="I150">
        <v>53.3</v>
      </c>
      <c r="J150" s="3">
        <f t="shared" si="59"/>
        <v>0.16481137909709337</v>
      </c>
      <c r="K150">
        <v>0</v>
      </c>
      <c r="L150" s="3">
        <f t="shared" si="60"/>
        <v>0</v>
      </c>
      <c r="M150">
        <v>3524</v>
      </c>
      <c r="N150">
        <f t="shared" si="61"/>
        <v>1.5542717633532526E-2</v>
      </c>
      <c r="O150" s="15">
        <v>8.0742115000000003E-2</v>
      </c>
      <c r="P150">
        <f t="shared" si="62"/>
        <v>8.2312910125832764E-2</v>
      </c>
      <c r="Q150">
        <v>0.43309999999999998</v>
      </c>
      <c r="R150">
        <f t="shared" si="63"/>
        <v>0.96009753934825981</v>
      </c>
      <c r="S150">
        <f t="shared" si="69"/>
        <v>0.10434785313084757</v>
      </c>
      <c r="T150" s="14">
        <f t="shared" si="64"/>
        <v>0.184087380943009</v>
      </c>
      <c r="U150" t="str">
        <f t="shared" si="70"/>
        <v>Low</v>
      </c>
      <c r="V150">
        <f t="shared" si="71"/>
        <v>0.19221625623139971</v>
      </c>
      <c r="W150">
        <f t="shared" si="65"/>
        <v>0.27167265309315608</v>
      </c>
      <c r="X150" t="str">
        <f t="shared" si="72"/>
        <v>Low</v>
      </c>
      <c r="Y150">
        <f t="shared" si="73"/>
        <v>1.6479450030295429E-2</v>
      </c>
      <c r="Z150">
        <f t="shared" si="66"/>
        <v>3.3690597913189561E-2</v>
      </c>
      <c r="AA150" t="str">
        <f t="shared" si="74"/>
        <v>No Impact</v>
      </c>
      <c r="AB150">
        <f t="shared" si="75"/>
        <v>7.3308629708535925E-2</v>
      </c>
      <c r="AC150">
        <f t="shared" si="67"/>
        <v>0.18276805768627966</v>
      </c>
      <c r="AD150" t="str">
        <f t="shared" si="76"/>
        <v>Low</v>
      </c>
      <c r="AE150">
        <f t="shared" si="77"/>
        <v>3.1117286241639794E-3</v>
      </c>
      <c r="AF150">
        <f t="shared" si="68"/>
        <v>1.5912411309611723E-2</v>
      </c>
      <c r="AG150" t="str">
        <f t="shared" si="78"/>
        <v>No Impact</v>
      </c>
    </row>
    <row r="151" spans="1:33" x14ac:dyDescent="0.3">
      <c r="A151">
        <v>208478</v>
      </c>
      <c r="B151" t="s">
        <v>426</v>
      </c>
      <c r="C151" s="1" t="s">
        <v>699</v>
      </c>
      <c r="D151" t="s">
        <v>706</v>
      </c>
      <c r="E151" s="4">
        <v>6.3</v>
      </c>
      <c r="F151" s="3">
        <f t="shared" si="57"/>
        <v>0.68888888888888877</v>
      </c>
      <c r="G151">
        <v>56.572560000000003</v>
      </c>
      <c r="H151">
        <f t="shared" si="58"/>
        <v>0.53396897022745649</v>
      </c>
      <c r="I151">
        <v>37.199999999999996</v>
      </c>
      <c r="J151" s="3">
        <f t="shared" si="59"/>
        <v>0.11502782931354358</v>
      </c>
      <c r="K151">
        <v>0</v>
      </c>
      <c r="L151" s="3">
        <f t="shared" si="60"/>
        <v>0</v>
      </c>
      <c r="M151">
        <v>5481</v>
      </c>
      <c r="N151">
        <f t="shared" si="61"/>
        <v>2.4802108321149926E-2</v>
      </c>
      <c r="O151" s="15">
        <v>2.0702893E-2</v>
      </c>
      <c r="P151">
        <f t="shared" si="62"/>
        <v>2.110565682919914E-2</v>
      </c>
      <c r="Q151">
        <v>0.4446</v>
      </c>
      <c r="R151">
        <f t="shared" si="63"/>
        <v>0.98559077809798268</v>
      </c>
      <c r="S151">
        <f t="shared" si="69"/>
        <v>9.0016114203063741E-2</v>
      </c>
      <c r="T151" s="14">
        <f t="shared" si="64"/>
        <v>0.15880375311152509</v>
      </c>
      <c r="U151" t="str">
        <f t="shared" si="70"/>
        <v>Low</v>
      </c>
      <c r="V151">
        <f t="shared" si="71"/>
        <v>0.17625780515488138</v>
      </c>
      <c r="W151">
        <f t="shared" si="65"/>
        <v>0.24911746016506262</v>
      </c>
      <c r="X151" t="str">
        <f t="shared" si="72"/>
        <v>Low</v>
      </c>
      <c r="Y151">
        <f t="shared" si="73"/>
        <v>3.7744232512461127E-3</v>
      </c>
      <c r="Z151">
        <f t="shared" si="66"/>
        <v>7.7164332473567869E-3</v>
      </c>
      <c r="AA151" t="str">
        <f t="shared" si="74"/>
        <v>No Impact</v>
      </c>
      <c r="AB151">
        <f t="shared" si="75"/>
        <v>6.4374975711199253E-2</v>
      </c>
      <c r="AC151">
        <f t="shared" si="67"/>
        <v>0.1604952830398812</v>
      </c>
      <c r="AD151" t="str">
        <f t="shared" si="76"/>
        <v>Low</v>
      </c>
      <c r="AE151">
        <f t="shared" si="77"/>
        <v>4.4354769474769839E-3</v>
      </c>
      <c r="AF151">
        <f t="shared" si="68"/>
        <v>2.2681648069974986E-2</v>
      </c>
      <c r="AG151" t="str">
        <f t="shared" si="78"/>
        <v>No Impact</v>
      </c>
    </row>
    <row r="152" spans="1:33" x14ac:dyDescent="0.3">
      <c r="A152">
        <v>208487</v>
      </c>
      <c r="B152" t="s">
        <v>438</v>
      </c>
      <c r="C152" s="1" t="s">
        <v>699</v>
      </c>
      <c r="D152" t="s">
        <v>707</v>
      </c>
      <c r="E152" s="4">
        <v>6.2</v>
      </c>
      <c r="F152" s="3">
        <f t="shared" si="57"/>
        <v>0.66666666666666663</v>
      </c>
      <c r="G152">
        <v>56.019240000000003</v>
      </c>
      <c r="H152">
        <f t="shared" si="58"/>
        <v>0.52874637272424552</v>
      </c>
      <c r="I152">
        <v>44.000000000000007</v>
      </c>
      <c r="J152" s="3">
        <f t="shared" si="59"/>
        <v>0.1360544217687075</v>
      </c>
      <c r="K152">
        <v>0</v>
      </c>
      <c r="L152" s="3">
        <f t="shared" si="60"/>
        <v>0</v>
      </c>
      <c r="M152">
        <v>13916</v>
      </c>
      <c r="N152">
        <f t="shared" si="61"/>
        <v>6.4711643553675605E-2</v>
      </c>
      <c r="O152" s="15">
        <v>7.7630512999999998E-2</v>
      </c>
      <c r="P152">
        <f t="shared" si="62"/>
        <v>7.9140773555303717E-2</v>
      </c>
      <c r="Q152">
        <v>0.44669999999999999</v>
      </c>
      <c r="R152">
        <f t="shared" si="63"/>
        <v>0.99024606517401903</v>
      </c>
      <c r="S152">
        <f t="shared" si="69"/>
        <v>9.4790562667674841E-2</v>
      </c>
      <c r="T152" s="14">
        <f t="shared" si="64"/>
        <v>0.16722669318098207</v>
      </c>
      <c r="U152" t="str">
        <f t="shared" si="70"/>
        <v>Low</v>
      </c>
      <c r="V152">
        <f t="shared" si="71"/>
        <v>0.17555103223232224</v>
      </c>
      <c r="W152">
        <f t="shared" si="65"/>
        <v>0.24811852865546705</v>
      </c>
      <c r="X152" t="str">
        <f t="shared" si="72"/>
        <v>Low</v>
      </c>
      <c r="Y152">
        <f t="shared" si="73"/>
        <v>1.4030093103027412E-2</v>
      </c>
      <c r="Z152">
        <f t="shared" si="66"/>
        <v>2.8683131084456269E-2</v>
      </c>
      <c r="AA152" t="str">
        <f t="shared" si="74"/>
        <v>No Impact</v>
      </c>
      <c r="AB152">
        <f t="shared" si="75"/>
        <v>6.9667122069980977E-2</v>
      </c>
      <c r="AC152">
        <f t="shared" si="67"/>
        <v>0.17368930009942296</v>
      </c>
      <c r="AD152" t="str">
        <f t="shared" si="76"/>
        <v>Low</v>
      </c>
      <c r="AE152">
        <f t="shared" si="77"/>
        <v>1.147209387931422E-2</v>
      </c>
      <c r="AF152">
        <f t="shared" si="68"/>
        <v>5.8664716123557184E-2</v>
      </c>
      <c r="AG152" t="str">
        <f t="shared" si="78"/>
        <v>No Impact</v>
      </c>
    </row>
    <row r="153" spans="1:33" x14ac:dyDescent="0.3">
      <c r="A153">
        <v>302602</v>
      </c>
      <c r="B153" t="s">
        <v>1</v>
      </c>
      <c r="C153" s="1" t="s">
        <v>709</v>
      </c>
      <c r="D153" t="s">
        <v>708</v>
      </c>
      <c r="E153" s="4">
        <v>5.8</v>
      </c>
      <c r="F153" s="3">
        <f t="shared" si="57"/>
        <v>0.57777777777777772</v>
      </c>
      <c r="G153">
        <v>53.452439999999996</v>
      </c>
      <c r="H153">
        <f t="shared" si="58"/>
        <v>0.50451922880889433</v>
      </c>
      <c r="I153">
        <v>107.4</v>
      </c>
      <c r="J153" s="3">
        <f t="shared" si="59"/>
        <v>0.33209647495361777</v>
      </c>
      <c r="K153">
        <v>0</v>
      </c>
      <c r="L153" s="3">
        <f t="shared" si="60"/>
        <v>0</v>
      </c>
      <c r="M153">
        <v>1837</v>
      </c>
      <c r="N153">
        <f t="shared" si="61"/>
        <v>7.5608105870273905E-3</v>
      </c>
      <c r="O153" s="15">
        <v>7.5355107000000005E-2</v>
      </c>
      <c r="P153">
        <f t="shared" si="62"/>
        <v>7.6821100735514694E-2</v>
      </c>
      <c r="Q153">
        <v>5.7500000000000002E-2</v>
      </c>
      <c r="R153">
        <f t="shared" si="63"/>
        <v>0.12746619374861451</v>
      </c>
      <c r="S153">
        <f t="shared" si="69"/>
        <v>1.9749595221151384E-2</v>
      </c>
      <c r="T153" s="14">
        <f t="shared" si="64"/>
        <v>3.4841648868303786E-2</v>
      </c>
      <c r="U153" t="str">
        <f t="shared" si="70"/>
        <v>No Impact</v>
      </c>
      <c r="V153">
        <f t="shared" si="71"/>
        <v>2.4645739592107307E-2</v>
      </c>
      <c r="W153">
        <f t="shared" si="65"/>
        <v>3.4833544226198845E-2</v>
      </c>
      <c r="X153" t="str">
        <f t="shared" si="72"/>
        <v>No Impact</v>
      </c>
      <c r="Y153">
        <f t="shared" si="73"/>
        <v>1.4853450850195467E-2</v>
      </c>
      <c r="Z153">
        <f t="shared" si="66"/>
        <v>3.0366404175946157E-2</v>
      </c>
      <c r="AA153" t="str">
        <f t="shared" si="74"/>
        <v>No Impact</v>
      </c>
      <c r="AB153">
        <f t="shared" si="75"/>
        <v>1.3593706202247815E-2</v>
      </c>
      <c r="AC153">
        <f t="shared" si="67"/>
        <v>3.3890897827728403E-2</v>
      </c>
      <c r="AD153" t="str">
        <f t="shared" si="76"/>
        <v>No Impact</v>
      </c>
      <c r="AE153">
        <f t="shared" si="77"/>
        <v>1.4618916855760468E-3</v>
      </c>
      <c r="AF153">
        <f t="shared" si="68"/>
        <v>7.4756589023689162E-3</v>
      </c>
      <c r="AG153" t="str">
        <f t="shared" si="78"/>
        <v>No Impact</v>
      </c>
    </row>
    <row r="154" spans="1:33" x14ac:dyDescent="0.3">
      <c r="A154">
        <v>302604</v>
      </c>
      <c r="B154" t="s">
        <v>23</v>
      </c>
      <c r="C154" s="1" t="s">
        <v>709</v>
      </c>
      <c r="D154" t="s">
        <v>710</v>
      </c>
      <c r="E154" s="4">
        <v>5.8</v>
      </c>
      <c r="F154" s="3">
        <f t="shared" si="57"/>
        <v>0.57777777777777772</v>
      </c>
      <c r="G154">
        <v>49.753799999999998</v>
      </c>
      <c r="H154">
        <f t="shared" si="58"/>
        <v>0.46960903573928464</v>
      </c>
      <c r="I154">
        <v>111.3</v>
      </c>
      <c r="J154" s="3">
        <f t="shared" si="59"/>
        <v>0.3441558441558441</v>
      </c>
      <c r="K154">
        <v>0</v>
      </c>
      <c r="L154" s="3">
        <f t="shared" si="60"/>
        <v>0</v>
      </c>
      <c r="M154">
        <v>22100</v>
      </c>
      <c r="N154">
        <f t="shared" si="61"/>
        <v>0.10343359214205618</v>
      </c>
      <c r="O154" s="15">
        <v>5.2105044000000003E-2</v>
      </c>
      <c r="P154">
        <f t="shared" si="62"/>
        <v>5.3118720061699674E-2</v>
      </c>
      <c r="Q154">
        <v>0.1739</v>
      </c>
      <c r="R154">
        <f t="shared" si="63"/>
        <v>0.38550210596320106</v>
      </c>
      <c r="S154">
        <f t="shared" si="69"/>
        <v>4.1245732529115745E-2</v>
      </c>
      <c r="T154" s="14">
        <f t="shared" si="64"/>
        <v>7.2764495373371318E-2</v>
      </c>
      <c r="U154" t="str">
        <f t="shared" si="70"/>
        <v>No Impact</v>
      </c>
      <c r="V154">
        <f t="shared" si="71"/>
        <v>7.2501421768178226E-2</v>
      </c>
      <c r="W154">
        <f t="shared" si="65"/>
        <v>0.10247132053740056</v>
      </c>
      <c r="X154" t="str">
        <f t="shared" si="72"/>
        <v>No Impact</v>
      </c>
      <c r="Y154">
        <f t="shared" si="73"/>
        <v>9.9900432900532632E-3</v>
      </c>
      <c r="Z154">
        <f t="shared" si="66"/>
        <v>2.0423650728743897E-2</v>
      </c>
      <c r="AA154" t="str">
        <f t="shared" si="74"/>
        <v>No Impact</v>
      </c>
      <c r="AB154">
        <f t="shared" si="75"/>
        <v>3.5180978913861287E-2</v>
      </c>
      <c r="AC154">
        <f t="shared" si="67"/>
        <v>8.7710808524902692E-2</v>
      </c>
      <c r="AD154" t="str">
        <f t="shared" si="76"/>
        <v>No Impact</v>
      </c>
      <c r="AE154">
        <f t="shared" si="77"/>
        <v>1.9452766594236927E-2</v>
      </c>
      <c r="AF154">
        <f t="shared" si="68"/>
        <v>9.9475391508646191E-2</v>
      </c>
      <c r="AG154" t="str">
        <f t="shared" si="78"/>
        <v>No Impact</v>
      </c>
    </row>
    <row r="155" spans="1:33" x14ac:dyDescent="0.3">
      <c r="A155">
        <v>302605</v>
      </c>
      <c r="B155" t="s">
        <v>43</v>
      </c>
      <c r="C155" s="1" t="s">
        <v>709</v>
      </c>
      <c r="D155" t="s">
        <v>711</v>
      </c>
      <c r="E155" s="4">
        <v>5.8</v>
      </c>
      <c r="F155" s="3">
        <f t="shared" si="57"/>
        <v>0.57777777777777772</v>
      </c>
      <c r="G155">
        <v>49.476239999999997</v>
      </c>
      <c r="H155">
        <f t="shared" si="58"/>
        <v>0.46698924219668492</v>
      </c>
      <c r="I155">
        <v>112.60000000000001</v>
      </c>
      <c r="J155" s="3">
        <f t="shared" si="59"/>
        <v>0.34817563388991957</v>
      </c>
      <c r="K155">
        <v>0</v>
      </c>
      <c r="L155" s="3">
        <f t="shared" si="60"/>
        <v>0</v>
      </c>
      <c r="M155">
        <v>763</v>
      </c>
      <c r="N155">
        <f t="shared" si="61"/>
        <v>2.4792645479363908E-3</v>
      </c>
      <c r="O155" s="15">
        <v>0.51935813200000003</v>
      </c>
      <c r="P155">
        <f t="shared" si="62"/>
        <v>0.52946196966027448</v>
      </c>
      <c r="Q155">
        <v>0</v>
      </c>
      <c r="R155">
        <f t="shared" si="63"/>
        <v>0</v>
      </c>
      <c r="S155">
        <f t="shared" si="69"/>
        <v>4.9873639214034968E-2</v>
      </c>
      <c r="T155" s="14">
        <f t="shared" si="64"/>
        <v>8.7985591898048401E-2</v>
      </c>
      <c r="U155" t="str">
        <f t="shared" si="70"/>
        <v>No Impact</v>
      </c>
      <c r="V155">
        <f t="shared" si="71"/>
        <v>0</v>
      </c>
      <c r="W155">
        <f t="shared" si="65"/>
        <v>0</v>
      </c>
      <c r="X155" t="str">
        <f t="shared" si="72"/>
        <v>No Impact</v>
      </c>
      <c r="Y155">
        <f t="shared" si="73"/>
        <v>9.9747278428069935E-2</v>
      </c>
      <c r="Z155">
        <f t="shared" si="66"/>
        <v>0.20392339818847866</v>
      </c>
      <c r="AA155" t="str">
        <f t="shared" si="74"/>
        <v>Low</v>
      </c>
      <c r="AB155">
        <f t="shared" si="75"/>
        <v>3.0087660731441784E-2</v>
      </c>
      <c r="AC155">
        <f t="shared" si="67"/>
        <v>7.5012496265075626E-2</v>
      </c>
      <c r="AD155" t="str">
        <f t="shared" si="76"/>
        <v>No Impact</v>
      </c>
      <c r="AE155">
        <f t="shared" si="77"/>
        <v>4.6707772291659083E-4</v>
      </c>
      <c r="AF155">
        <f t="shared" si="68"/>
        <v>2.388490044694202E-3</v>
      </c>
      <c r="AG155" t="str">
        <f t="shared" si="78"/>
        <v>No Impact</v>
      </c>
    </row>
    <row r="156" spans="1:33" x14ac:dyDescent="0.3">
      <c r="A156">
        <v>302606</v>
      </c>
      <c r="B156" t="s">
        <v>76</v>
      </c>
      <c r="C156" s="1" t="s">
        <v>709</v>
      </c>
      <c r="D156" t="s">
        <v>1142</v>
      </c>
      <c r="E156" s="4">
        <v>5.8</v>
      </c>
      <c r="F156" s="3">
        <f t="shared" si="57"/>
        <v>0.57777777777777772</v>
      </c>
      <c r="G156">
        <v>49.753799999999998</v>
      </c>
      <c r="H156">
        <f t="shared" si="58"/>
        <v>0.46960903573928464</v>
      </c>
      <c r="I156">
        <v>111.3</v>
      </c>
      <c r="J156" s="3">
        <f t="shared" si="59"/>
        <v>0.3441558441558441</v>
      </c>
      <c r="K156">
        <v>0</v>
      </c>
      <c r="L156" s="3">
        <f t="shared" si="60"/>
        <v>0</v>
      </c>
      <c r="M156">
        <v>2282</v>
      </c>
      <c r="N156">
        <f t="shared" si="61"/>
        <v>9.6662928844161184E-3</v>
      </c>
      <c r="O156" s="15">
        <v>0.19495786000000001</v>
      </c>
      <c r="P156">
        <f t="shared" si="62"/>
        <v>0.19875066201207001</v>
      </c>
      <c r="Q156">
        <v>0.2077</v>
      </c>
      <c r="R156">
        <f t="shared" si="63"/>
        <v>0.46043005985369095</v>
      </c>
      <c r="S156">
        <f t="shared" si="69"/>
        <v>6.1986093977400687E-2</v>
      </c>
      <c r="T156" s="14">
        <f t="shared" si="64"/>
        <v>0.10935402457085731</v>
      </c>
      <c r="U156" t="str">
        <f t="shared" si="70"/>
        <v>No Impact</v>
      </c>
      <c r="V156">
        <f t="shared" si="71"/>
        <v>8.659312996693859E-2</v>
      </c>
      <c r="W156">
        <f t="shared" si="65"/>
        <v>0.12238811544346234</v>
      </c>
      <c r="X156" t="str">
        <f t="shared" si="72"/>
        <v>No Impact</v>
      </c>
      <c r="Y156">
        <f t="shared" si="73"/>
        <v>3.7379057987862813E-2</v>
      </c>
      <c r="Z156">
        <f t="shared" si="66"/>
        <v>7.6417769447874387E-2</v>
      </c>
      <c r="AA156" t="str">
        <f t="shared" si="74"/>
        <v>No Impact</v>
      </c>
      <c r="AB156">
        <f t="shared" si="75"/>
        <v>4.2157592137941777E-2</v>
      </c>
      <c r="AC156">
        <f t="shared" si="67"/>
        <v>0.10510442307292001</v>
      </c>
      <c r="AD156" t="str">
        <f t="shared" si="76"/>
        <v>No Impact</v>
      </c>
      <c r="AE156">
        <f t="shared" si="77"/>
        <v>1.817940723298387E-3</v>
      </c>
      <c r="AF156">
        <f t="shared" si="68"/>
        <v>9.2963828211044385E-3</v>
      </c>
      <c r="AG156" t="str">
        <f t="shared" si="78"/>
        <v>No Impact</v>
      </c>
    </row>
    <row r="157" spans="1:33" x14ac:dyDescent="0.3">
      <c r="A157">
        <v>302608</v>
      </c>
      <c r="B157" t="s">
        <v>92</v>
      </c>
      <c r="C157" s="1" t="s">
        <v>709</v>
      </c>
      <c r="D157" t="s">
        <v>712</v>
      </c>
      <c r="E157" s="4">
        <v>5.8</v>
      </c>
      <c r="F157" s="3">
        <f t="shared" si="57"/>
        <v>0.57777777777777772</v>
      </c>
      <c r="G157">
        <v>49.753799999999998</v>
      </c>
      <c r="H157">
        <f t="shared" si="58"/>
        <v>0.46960903573928464</v>
      </c>
      <c r="I157">
        <v>111.3</v>
      </c>
      <c r="J157" s="3">
        <f t="shared" si="59"/>
        <v>0.3441558441558441</v>
      </c>
      <c r="K157">
        <v>0</v>
      </c>
      <c r="L157" s="3">
        <f t="shared" si="60"/>
        <v>0</v>
      </c>
      <c r="M157">
        <v>5168</v>
      </c>
      <c r="N157">
        <f t="shared" si="61"/>
        <v>2.3321173581638301E-2</v>
      </c>
      <c r="O157" s="15">
        <v>1.2114756000000001E-2</v>
      </c>
      <c r="P157">
        <f t="shared" si="62"/>
        <v>1.2350442167936687E-2</v>
      </c>
      <c r="Q157">
        <v>0.23469999999999999</v>
      </c>
      <c r="R157">
        <f t="shared" si="63"/>
        <v>0.52028375083130129</v>
      </c>
      <c r="S157">
        <f t="shared" si="69"/>
        <v>5.0086284455314031E-2</v>
      </c>
      <c r="T157" s="14">
        <f t="shared" si="64"/>
        <v>8.8360734312219302E-2</v>
      </c>
      <c r="U157" t="str">
        <f t="shared" si="70"/>
        <v>No Impact</v>
      </c>
      <c r="V157">
        <f t="shared" si="71"/>
        <v>9.7849819948196845E-2</v>
      </c>
      <c r="W157">
        <f t="shared" si="65"/>
        <v>0.13829798119682526</v>
      </c>
      <c r="X157" t="str">
        <f t="shared" si="72"/>
        <v>No Impact</v>
      </c>
      <c r="Y157">
        <f t="shared" si="73"/>
        <v>2.3227489624312089E-3</v>
      </c>
      <c r="Z157">
        <f t="shared" si="66"/>
        <v>4.7486294265091577E-3</v>
      </c>
      <c r="AA157" t="str">
        <f t="shared" si="74"/>
        <v>No Impact</v>
      </c>
      <c r="AB157">
        <f t="shared" si="75"/>
        <v>3.6479367122775552E-2</v>
      </c>
      <c r="AC157">
        <f t="shared" si="67"/>
        <v>9.0947861133981775E-2</v>
      </c>
      <c r="AD157" t="str">
        <f t="shared" si="76"/>
        <v>No Impact</v>
      </c>
      <c r="AE157">
        <f t="shared" si="77"/>
        <v>4.3860155776494127E-3</v>
      </c>
      <c r="AF157">
        <f t="shared" si="68"/>
        <v>2.2428718025072826E-2</v>
      </c>
      <c r="AG157" t="str">
        <f t="shared" si="78"/>
        <v>No Impact</v>
      </c>
    </row>
    <row r="158" spans="1:33" x14ac:dyDescent="0.3">
      <c r="A158">
        <v>302609</v>
      </c>
      <c r="B158" t="s">
        <v>93</v>
      </c>
      <c r="C158" s="1" t="s">
        <v>709</v>
      </c>
      <c r="D158" t="s">
        <v>1143</v>
      </c>
      <c r="E158" s="4">
        <v>5.8</v>
      </c>
      <c r="F158" s="3">
        <f t="shared" si="57"/>
        <v>0.57777777777777772</v>
      </c>
      <c r="G158">
        <v>49.476239999999997</v>
      </c>
      <c r="H158">
        <f t="shared" si="58"/>
        <v>0.46698924219668492</v>
      </c>
      <c r="I158">
        <v>112.60000000000001</v>
      </c>
      <c r="J158" s="3">
        <f t="shared" si="59"/>
        <v>0.34817563388991957</v>
      </c>
      <c r="K158">
        <v>0</v>
      </c>
      <c r="L158" s="3">
        <f t="shared" si="60"/>
        <v>0</v>
      </c>
      <c r="M158">
        <v>943</v>
      </c>
      <c r="N158">
        <f t="shared" si="61"/>
        <v>3.330920308677899E-3</v>
      </c>
      <c r="O158" s="15">
        <v>0.14727341499999999</v>
      </c>
      <c r="P158">
        <f t="shared" si="62"/>
        <v>0.15013854136493043</v>
      </c>
      <c r="Q158">
        <v>0</v>
      </c>
      <c r="R158">
        <f t="shared" si="63"/>
        <v>0</v>
      </c>
      <c r="S158">
        <f t="shared" si="69"/>
        <v>1.4142574676252193E-2</v>
      </c>
      <c r="T158" s="14">
        <f t="shared" si="64"/>
        <v>2.494990988149564E-2</v>
      </c>
      <c r="U158" t="str">
        <f t="shared" si="70"/>
        <v>No Impact</v>
      </c>
      <c r="V158">
        <f t="shared" si="71"/>
        <v>0</v>
      </c>
      <c r="W158">
        <f t="shared" si="65"/>
        <v>0</v>
      </c>
      <c r="X158" t="str">
        <f t="shared" si="72"/>
        <v>No Impact</v>
      </c>
      <c r="Y158">
        <f t="shared" si="73"/>
        <v>2.8285149352504386E-2</v>
      </c>
      <c r="Z158">
        <f t="shared" si="66"/>
        <v>5.7826176965728261E-2</v>
      </c>
      <c r="AA158" t="str">
        <f t="shared" si="74"/>
        <v>No Impact</v>
      </c>
      <c r="AB158">
        <f t="shared" si="75"/>
        <v>8.7051782998861394E-3</v>
      </c>
      <c r="AC158">
        <f t="shared" si="67"/>
        <v>2.1703154676449822E-2</v>
      </c>
      <c r="AD158" t="str">
        <f t="shared" si="76"/>
        <v>No Impact</v>
      </c>
      <c r="AE158">
        <f t="shared" si="77"/>
        <v>6.275242689566411E-4</v>
      </c>
      <c r="AF158">
        <f t="shared" si="68"/>
        <v>3.2089637241693096E-3</v>
      </c>
      <c r="AG158" t="str">
        <f t="shared" si="78"/>
        <v>No Impact</v>
      </c>
    </row>
    <row r="159" spans="1:33" x14ac:dyDescent="0.3">
      <c r="A159">
        <v>302610</v>
      </c>
      <c r="B159" t="s">
        <v>125</v>
      </c>
      <c r="C159" s="1" t="s">
        <v>709</v>
      </c>
      <c r="D159" t="s">
        <v>713</v>
      </c>
      <c r="E159" s="4">
        <v>5.8</v>
      </c>
      <c r="F159" s="3">
        <f t="shared" si="57"/>
        <v>0.57777777777777772</v>
      </c>
      <c r="G159">
        <v>50.183639999999997</v>
      </c>
      <c r="H159">
        <f t="shared" si="58"/>
        <v>0.47366614791809658</v>
      </c>
      <c r="I159">
        <v>111.3</v>
      </c>
      <c r="J159" s="3">
        <f t="shared" si="59"/>
        <v>0.3441558441558441</v>
      </c>
      <c r="K159">
        <v>0</v>
      </c>
      <c r="L159" s="3">
        <f t="shared" si="60"/>
        <v>0</v>
      </c>
      <c r="M159">
        <v>9039</v>
      </c>
      <c r="N159">
        <f t="shared" si="61"/>
        <v>4.1636503858473735E-2</v>
      </c>
      <c r="O159" s="15">
        <v>0.13191175999999999</v>
      </c>
      <c r="P159">
        <f t="shared" si="62"/>
        <v>0.13447803349491677</v>
      </c>
      <c r="Q159">
        <v>0.24279999999999999</v>
      </c>
      <c r="R159">
        <f t="shared" si="63"/>
        <v>0.5382398581245843</v>
      </c>
      <c r="S159">
        <f t="shared" si="69"/>
        <v>6.3574447297462602E-2</v>
      </c>
      <c r="T159" s="14">
        <f t="shared" si="64"/>
        <v>0.11215615028719265</v>
      </c>
      <c r="U159" t="str">
        <f t="shared" si="70"/>
        <v>No Impact</v>
      </c>
      <c r="V159">
        <f t="shared" si="71"/>
        <v>0.10173150415654321</v>
      </c>
      <c r="W159">
        <f t="shared" si="65"/>
        <v>0.14378423645965666</v>
      </c>
      <c r="X159" t="str">
        <f t="shared" si="72"/>
        <v>No Impact</v>
      </c>
      <c r="Y159">
        <f t="shared" si="73"/>
        <v>2.5417390438381982E-2</v>
      </c>
      <c r="Z159">
        <f t="shared" si="66"/>
        <v>5.1963328854289739E-2</v>
      </c>
      <c r="AA159" t="str">
        <f t="shared" si="74"/>
        <v>No Impact</v>
      </c>
      <c r="AB159">
        <f t="shared" si="75"/>
        <v>4.5985611245057026E-2</v>
      </c>
      <c r="AC159">
        <f t="shared" si="67"/>
        <v>0.1146481782866661</v>
      </c>
      <c r="AD159" t="str">
        <f t="shared" si="76"/>
        <v>No Impact</v>
      </c>
      <c r="AE159">
        <f t="shared" si="77"/>
        <v>7.8696218821494579E-3</v>
      </c>
      <c r="AF159">
        <f t="shared" si="68"/>
        <v>4.0242796003307241E-2</v>
      </c>
      <c r="AG159" t="str">
        <f t="shared" si="78"/>
        <v>No Impact</v>
      </c>
    </row>
    <row r="160" spans="1:33" x14ac:dyDescent="0.3">
      <c r="A160">
        <v>302611</v>
      </c>
      <c r="B160" t="s">
        <v>128</v>
      </c>
      <c r="C160" s="1" t="s">
        <v>709</v>
      </c>
      <c r="D160" t="s">
        <v>714</v>
      </c>
      <c r="E160" s="4">
        <v>5.8</v>
      </c>
      <c r="F160" s="3">
        <f t="shared" si="57"/>
        <v>0.57777777777777772</v>
      </c>
      <c r="G160">
        <v>53.452439999999996</v>
      </c>
      <c r="H160">
        <f t="shared" si="58"/>
        <v>0.50451922880889433</v>
      </c>
      <c r="I160">
        <v>107.4</v>
      </c>
      <c r="J160" s="3">
        <f t="shared" si="59"/>
        <v>0.33209647495361777</v>
      </c>
      <c r="K160">
        <v>0</v>
      </c>
      <c r="L160" s="3">
        <f t="shared" si="60"/>
        <v>0</v>
      </c>
      <c r="M160">
        <v>3309</v>
      </c>
      <c r="N160">
        <f t="shared" si="61"/>
        <v>1.4525462141535725E-2</v>
      </c>
      <c r="O160" s="15">
        <v>1.5315585E-2</v>
      </c>
      <c r="P160">
        <f t="shared" si="62"/>
        <v>1.5613541602539796E-2</v>
      </c>
      <c r="Q160">
        <v>0.1183</v>
      </c>
      <c r="R160">
        <f t="shared" si="63"/>
        <v>0.26224783861671469</v>
      </c>
      <c r="S160">
        <f t="shared" si="69"/>
        <v>2.6862413547441861E-2</v>
      </c>
      <c r="T160" s="14">
        <f t="shared" si="64"/>
        <v>4.7389871543938006E-2</v>
      </c>
      <c r="U160" t="str">
        <f t="shared" si="70"/>
        <v>No Impact</v>
      </c>
      <c r="V160">
        <f t="shared" si="71"/>
        <v>5.0705930326022504E-2</v>
      </c>
      <c r="W160">
        <f t="shared" si="65"/>
        <v>7.1666230990596907E-2</v>
      </c>
      <c r="X160" t="str">
        <f t="shared" si="72"/>
        <v>No Impact</v>
      </c>
      <c r="Y160">
        <f t="shared" si="73"/>
        <v>3.0188967688612122E-3</v>
      </c>
      <c r="Z160">
        <f t="shared" si="66"/>
        <v>6.1718344358672106E-3</v>
      </c>
      <c r="AA160" t="str">
        <f t="shared" si="74"/>
        <v>No Impact</v>
      </c>
      <c r="AB160">
        <f t="shared" si="75"/>
        <v>1.9635725005311581E-2</v>
      </c>
      <c r="AC160">
        <f t="shared" si="67"/>
        <v>4.8954445537328597E-2</v>
      </c>
      <c r="AD160" t="str">
        <f t="shared" si="76"/>
        <v>No Impact</v>
      </c>
      <c r="AE160">
        <f t="shared" si="77"/>
        <v>2.8085153158438447E-3</v>
      </c>
      <c r="AF160">
        <f t="shared" si="68"/>
        <v>1.4361872859995352E-2</v>
      </c>
      <c r="AG160" t="str">
        <f t="shared" si="78"/>
        <v>No Impact</v>
      </c>
    </row>
    <row r="161" spans="1:33" x14ac:dyDescent="0.3">
      <c r="A161">
        <v>302612</v>
      </c>
      <c r="B161" t="s">
        <v>139</v>
      </c>
      <c r="C161" s="1" t="s">
        <v>709</v>
      </c>
      <c r="D161" t="s">
        <v>715</v>
      </c>
      <c r="E161" s="4">
        <v>5.8</v>
      </c>
      <c r="F161" s="3">
        <f t="shared" si="57"/>
        <v>0.57777777777777772</v>
      </c>
      <c r="G161">
        <v>51.695280000000004</v>
      </c>
      <c r="H161">
        <f t="shared" si="58"/>
        <v>0.48793399887189176</v>
      </c>
      <c r="I161">
        <v>114.2</v>
      </c>
      <c r="J161" s="3">
        <f t="shared" si="59"/>
        <v>0.35312306740878169</v>
      </c>
      <c r="K161">
        <v>0</v>
      </c>
      <c r="L161" s="3">
        <f t="shared" si="60"/>
        <v>0</v>
      </c>
      <c r="M161">
        <v>15140</v>
      </c>
      <c r="N161">
        <f t="shared" si="61"/>
        <v>7.0502902726717859E-2</v>
      </c>
      <c r="O161" s="15">
        <v>4.8367631000000001E-2</v>
      </c>
      <c r="P161">
        <f t="shared" si="62"/>
        <v>4.9308597669288731E-2</v>
      </c>
      <c r="Q161">
        <v>0.18659999999999999</v>
      </c>
      <c r="R161">
        <f t="shared" si="63"/>
        <v>0.4136555087563733</v>
      </c>
      <c r="S161">
        <f t="shared" si="69"/>
        <v>4.4994933607707295E-2</v>
      </c>
      <c r="T161" s="14">
        <f t="shared" si="64"/>
        <v>7.9378724478029253E-2</v>
      </c>
      <c r="U161" t="str">
        <f t="shared" si="70"/>
        <v>No Impact</v>
      </c>
      <c r="V161">
        <f t="shared" si="71"/>
        <v>8.0405378709176384E-2</v>
      </c>
      <c r="W161">
        <f t="shared" si="65"/>
        <v>0.11364253463861591</v>
      </c>
      <c r="X161" t="str">
        <f t="shared" si="72"/>
        <v>No Impact</v>
      </c>
      <c r="Y161">
        <f t="shared" si="73"/>
        <v>9.5844885062381941E-3</v>
      </c>
      <c r="Z161">
        <f t="shared" si="66"/>
        <v>1.9594534275939612E-2</v>
      </c>
      <c r="AA161" t="str">
        <f t="shared" si="74"/>
        <v>No Impact</v>
      </c>
      <c r="AB161">
        <f t="shared" si="75"/>
        <v>3.5813694675528578E-2</v>
      </c>
      <c r="AC161">
        <f t="shared" si="67"/>
        <v>8.9288252153124831E-2</v>
      </c>
      <c r="AD161" t="str">
        <f t="shared" si="76"/>
        <v>No Impact</v>
      </c>
      <c r="AE161">
        <f t="shared" si="77"/>
        <v>1.3704187358415382E-2</v>
      </c>
      <c r="AF161">
        <f t="shared" si="68"/>
        <v>7.0078947186364746E-2</v>
      </c>
      <c r="AG161" t="str">
        <f t="shared" si="78"/>
        <v>No Impact</v>
      </c>
    </row>
    <row r="162" spans="1:33" x14ac:dyDescent="0.3">
      <c r="A162">
        <v>302614</v>
      </c>
      <c r="B162" t="s">
        <v>143</v>
      </c>
      <c r="C162" s="1" t="s">
        <v>709</v>
      </c>
      <c r="D162" t="s">
        <v>716</v>
      </c>
      <c r="E162" s="4">
        <v>5.6</v>
      </c>
      <c r="F162" s="3">
        <f t="shared" si="57"/>
        <v>0.53333333333333321</v>
      </c>
      <c r="G162">
        <v>51.231960000000001</v>
      </c>
      <c r="H162">
        <f t="shared" si="58"/>
        <v>0.48356088046809692</v>
      </c>
      <c r="I162">
        <v>119.8</v>
      </c>
      <c r="J162" s="3">
        <f t="shared" si="59"/>
        <v>0.37043908472479897</v>
      </c>
      <c r="K162">
        <v>0</v>
      </c>
      <c r="L162" s="3">
        <f t="shared" si="60"/>
        <v>0</v>
      </c>
      <c r="M162">
        <v>70768</v>
      </c>
      <c r="N162">
        <f t="shared" si="61"/>
        <v>0.33370238416298798</v>
      </c>
      <c r="O162" s="15">
        <v>0.304865316</v>
      </c>
      <c r="P162">
        <f t="shared" si="62"/>
        <v>0.31079630941537273</v>
      </c>
      <c r="Q162">
        <v>0.32</v>
      </c>
      <c r="R162">
        <f t="shared" si="63"/>
        <v>0.70937707825315899</v>
      </c>
      <c r="S162">
        <f t="shared" si="69"/>
        <v>9.2930990673028749E-2</v>
      </c>
      <c r="T162" s="14">
        <f t="shared" si="64"/>
        <v>0.16394609154042789</v>
      </c>
      <c r="U162" t="str">
        <f t="shared" si="70"/>
        <v>Low</v>
      </c>
      <c r="V162">
        <f t="shared" si="71"/>
        <v>0.12923904002919165</v>
      </c>
      <c r="W162">
        <f t="shared" si="65"/>
        <v>0.18266255714436053</v>
      </c>
      <c r="X162" t="str">
        <f t="shared" si="72"/>
        <v>Low</v>
      </c>
      <c r="Y162">
        <f t="shared" si="73"/>
        <v>5.6622941316865863E-2</v>
      </c>
      <c r="Z162">
        <f t="shared" si="66"/>
        <v>0.11575997651994806</v>
      </c>
      <c r="AA162" t="str">
        <f t="shared" si="74"/>
        <v>No Impact</v>
      </c>
      <c r="AB162">
        <f t="shared" si="75"/>
        <v>8.349918929828852E-2</v>
      </c>
      <c r="AC162">
        <f t="shared" si="67"/>
        <v>0.20817446332174749</v>
      </c>
      <c r="AD162" t="str">
        <f t="shared" si="76"/>
        <v>Low</v>
      </c>
      <c r="AE162">
        <f t="shared" si="77"/>
        <v>6.0796122551461981E-2</v>
      </c>
      <c r="AF162">
        <f t="shared" si="68"/>
        <v>0.31089244111971248</v>
      </c>
      <c r="AG162" t="str">
        <f t="shared" si="78"/>
        <v>Moderate</v>
      </c>
    </row>
    <row r="163" spans="1:33" x14ac:dyDescent="0.3">
      <c r="A163">
        <v>302616</v>
      </c>
      <c r="B163" t="s">
        <v>145</v>
      </c>
      <c r="C163" s="1" t="s">
        <v>709</v>
      </c>
      <c r="D163" t="s">
        <v>717</v>
      </c>
      <c r="E163" s="4">
        <v>5.8</v>
      </c>
      <c r="F163" s="3">
        <f t="shared" si="57"/>
        <v>0.57777777777777772</v>
      </c>
      <c r="G163">
        <v>53.452439999999996</v>
      </c>
      <c r="H163">
        <f t="shared" si="58"/>
        <v>0.50451922880889433</v>
      </c>
      <c r="I163">
        <v>117</v>
      </c>
      <c r="J163" s="3">
        <f t="shared" si="59"/>
        <v>0.36178107606679033</v>
      </c>
      <c r="K163">
        <v>0</v>
      </c>
      <c r="L163" s="3">
        <f t="shared" si="60"/>
        <v>0</v>
      </c>
      <c r="M163">
        <v>1742</v>
      </c>
      <c r="N163">
        <f t="shared" si="61"/>
        <v>7.1113256021915943E-3</v>
      </c>
      <c r="O163" s="15">
        <v>0.13702405400000001</v>
      </c>
      <c r="P163">
        <f t="shared" si="62"/>
        <v>0.13968978446971889</v>
      </c>
      <c r="Q163">
        <v>0</v>
      </c>
      <c r="R163">
        <f t="shared" si="63"/>
        <v>0</v>
      </c>
      <c r="S163">
        <f t="shared" si="69"/>
        <v>1.3983759443233509E-2</v>
      </c>
      <c r="T163" s="14">
        <f t="shared" si="64"/>
        <v>2.466973276789846E-2</v>
      </c>
      <c r="U163" t="str">
        <f t="shared" si="70"/>
        <v>No Impact</v>
      </c>
      <c r="V163">
        <f t="shared" si="71"/>
        <v>0</v>
      </c>
      <c r="W163">
        <f t="shared" si="65"/>
        <v>0</v>
      </c>
      <c r="X163" t="str">
        <f t="shared" si="72"/>
        <v>No Impact</v>
      </c>
      <c r="Y163">
        <f t="shared" si="73"/>
        <v>2.7967518886467018E-2</v>
      </c>
      <c r="Z163">
        <f t="shared" si="66"/>
        <v>5.7176813042989869E-2</v>
      </c>
      <c r="AA163" t="str">
        <f t="shared" si="74"/>
        <v>No Impact</v>
      </c>
      <c r="AB163">
        <f t="shared" si="75"/>
        <v>8.8885751876197905E-3</v>
      </c>
      <c r="AC163">
        <f t="shared" si="67"/>
        <v>2.2160387243612172E-2</v>
      </c>
      <c r="AD163" t="str">
        <f t="shared" si="76"/>
        <v>No Impact</v>
      </c>
      <c r="AE163">
        <f t="shared" si="77"/>
        <v>1.4237700619419539E-3</v>
      </c>
      <c r="AF163">
        <f t="shared" si="68"/>
        <v>7.2807167887330021E-3</v>
      </c>
      <c r="AG163" t="str">
        <f t="shared" si="78"/>
        <v>No Impact</v>
      </c>
    </row>
    <row r="164" spans="1:33" x14ac:dyDescent="0.3">
      <c r="A164">
        <v>302618</v>
      </c>
      <c r="B164" t="s">
        <v>154</v>
      </c>
      <c r="C164" s="1" t="s">
        <v>709</v>
      </c>
      <c r="D164" t="s">
        <v>718</v>
      </c>
      <c r="E164" s="4">
        <v>5.8</v>
      </c>
      <c r="F164" s="3">
        <f t="shared" si="57"/>
        <v>0.57777777777777772</v>
      </c>
      <c r="G164">
        <v>50.98968</v>
      </c>
      <c r="H164">
        <f t="shared" si="58"/>
        <v>0.48127408273246841</v>
      </c>
      <c r="I164">
        <v>114.6</v>
      </c>
      <c r="J164" s="3">
        <f t="shared" si="59"/>
        <v>0.35435992578849718</v>
      </c>
      <c r="K164">
        <v>0</v>
      </c>
      <c r="L164" s="3">
        <f t="shared" si="60"/>
        <v>0</v>
      </c>
      <c r="M164">
        <v>27219</v>
      </c>
      <c r="N164">
        <f t="shared" si="61"/>
        <v>0.12765373569336608</v>
      </c>
      <c r="O164" s="15">
        <v>0.46156508499999999</v>
      </c>
      <c r="P164">
        <f t="shared" si="62"/>
        <v>0.47054458950979128</v>
      </c>
      <c r="Q164">
        <v>0.3039</v>
      </c>
      <c r="R164">
        <f t="shared" si="63"/>
        <v>0.67368654400354688</v>
      </c>
      <c r="S164">
        <f t="shared" si="69"/>
        <v>0.11048942074701429</v>
      </c>
      <c r="T164" s="14">
        <f t="shared" si="64"/>
        <v>0.19492215198450638</v>
      </c>
      <c r="U164" t="str">
        <f t="shared" si="70"/>
        <v>Low</v>
      </c>
      <c r="V164">
        <f t="shared" si="71"/>
        <v>0.13010524505386947</v>
      </c>
      <c r="W164">
        <f t="shared" si="65"/>
        <v>0.18388682517345767</v>
      </c>
      <c r="X164" t="str">
        <f t="shared" si="72"/>
        <v>Low</v>
      </c>
      <c r="Y164">
        <f t="shared" si="73"/>
        <v>9.0873596440159091E-2</v>
      </c>
      <c r="Z164">
        <f t="shared" si="66"/>
        <v>0.18578203720163647</v>
      </c>
      <c r="AA164" t="str">
        <f t="shared" si="74"/>
        <v>Low</v>
      </c>
      <c r="AB164">
        <f t="shared" si="75"/>
        <v>8.1427478310032012E-2</v>
      </c>
      <c r="AC164">
        <f t="shared" si="67"/>
        <v>0.20300941529239011</v>
      </c>
      <c r="AD164" t="str">
        <f t="shared" si="76"/>
        <v>Low</v>
      </c>
      <c r="AE164">
        <f t="shared" si="77"/>
        <v>2.4653038883228513E-2</v>
      </c>
      <c r="AF164">
        <f t="shared" si="68"/>
        <v>0.12606796482684232</v>
      </c>
      <c r="AG164" t="str">
        <f t="shared" si="78"/>
        <v>No Impact</v>
      </c>
    </row>
    <row r="165" spans="1:33" x14ac:dyDescent="0.3">
      <c r="A165">
        <v>302624</v>
      </c>
      <c r="B165" t="s">
        <v>182</v>
      </c>
      <c r="C165" s="1" t="s">
        <v>709</v>
      </c>
      <c r="D165" t="s">
        <v>719</v>
      </c>
      <c r="E165" s="4">
        <v>5.7</v>
      </c>
      <c r="F165" s="3">
        <f t="shared" si="57"/>
        <v>0.55555555555555558</v>
      </c>
      <c r="G165">
        <v>49.476239999999997</v>
      </c>
      <c r="H165">
        <f t="shared" si="58"/>
        <v>0.46698924219668492</v>
      </c>
      <c r="I165">
        <v>112.60000000000001</v>
      </c>
      <c r="J165" s="3">
        <f t="shared" si="59"/>
        <v>0.34817563388991957</v>
      </c>
      <c r="K165">
        <v>0</v>
      </c>
      <c r="L165" s="3">
        <f t="shared" si="60"/>
        <v>0</v>
      </c>
      <c r="M165">
        <v>1598</v>
      </c>
      <c r="N165">
        <f t="shared" si="61"/>
        <v>6.4300009935983875E-3</v>
      </c>
      <c r="O165" s="15">
        <v>0.15879853499999999</v>
      </c>
      <c r="P165">
        <f t="shared" si="62"/>
        <v>0.16188787647646966</v>
      </c>
      <c r="Q165">
        <v>0</v>
      </c>
      <c r="R165">
        <f t="shared" si="63"/>
        <v>0</v>
      </c>
      <c r="S165">
        <f t="shared" si="69"/>
        <v>1.4662812307540548E-2</v>
      </c>
      <c r="T165" s="14">
        <f t="shared" si="64"/>
        <v>2.5867697647495747E-2</v>
      </c>
      <c r="U165" t="str">
        <f t="shared" si="70"/>
        <v>No Impact</v>
      </c>
      <c r="V165">
        <f t="shared" si="71"/>
        <v>0</v>
      </c>
      <c r="W165">
        <f t="shared" si="65"/>
        <v>0</v>
      </c>
      <c r="X165" t="str">
        <f t="shared" si="72"/>
        <v>No Impact</v>
      </c>
      <c r="Y165">
        <f t="shared" si="73"/>
        <v>2.9325624615081095E-2</v>
      </c>
      <c r="Z165">
        <f t="shared" si="66"/>
        <v>5.9953325241043839E-2</v>
      </c>
      <c r="AA165" t="str">
        <f t="shared" si="74"/>
        <v>No Impact</v>
      </c>
      <c r="AB165">
        <f t="shared" si="75"/>
        <v>9.2053604594385906E-3</v>
      </c>
      <c r="AC165">
        <f t="shared" si="67"/>
        <v>2.295017459967294E-2</v>
      </c>
      <c r="AD165" t="str">
        <f t="shared" si="76"/>
        <v>No Impact</v>
      </c>
      <c r="AE165">
        <f t="shared" si="77"/>
        <v>1.1647802140407498E-3</v>
      </c>
      <c r="AF165">
        <f t="shared" si="68"/>
        <v>5.9563233461894828E-3</v>
      </c>
      <c r="AG165" t="str">
        <f t="shared" si="78"/>
        <v>No Impact</v>
      </c>
    </row>
    <row r="166" spans="1:33" x14ac:dyDescent="0.3">
      <c r="A166">
        <v>302626</v>
      </c>
      <c r="B166" t="s">
        <v>195</v>
      </c>
      <c r="C166" s="1" t="s">
        <v>709</v>
      </c>
      <c r="D166" t="s">
        <v>720</v>
      </c>
      <c r="E166" s="4">
        <v>5.7</v>
      </c>
      <c r="F166" s="3">
        <f t="shared" si="57"/>
        <v>0.55555555555555558</v>
      </c>
      <c r="G166">
        <v>49.753799999999998</v>
      </c>
      <c r="H166">
        <f t="shared" si="58"/>
        <v>0.46960903573928464</v>
      </c>
      <c r="I166">
        <v>111.3</v>
      </c>
      <c r="J166" s="3">
        <f t="shared" si="59"/>
        <v>0.3441558441558441</v>
      </c>
      <c r="K166">
        <v>0</v>
      </c>
      <c r="L166" s="3">
        <f t="shared" si="60"/>
        <v>0</v>
      </c>
      <c r="M166">
        <v>6565</v>
      </c>
      <c r="N166">
        <f t="shared" si="61"/>
        <v>2.9930968569171008E-2</v>
      </c>
      <c r="O166" s="15">
        <v>0.42066021799999997</v>
      </c>
      <c r="P166">
        <f t="shared" si="62"/>
        <v>0.42884393996549652</v>
      </c>
      <c r="Q166">
        <v>0</v>
      </c>
      <c r="R166">
        <f t="shared" si="63"/>
        <v>0</v>
      </c>
      <c r="S166">
        <f t="shared" si="69"/>
        <v>3.8775348588864014E-2</v>
      </c>
      <c r="T166" s="14">
        <f t="shared" si="64"/>
        <v>6.8406317453655469E-2</v>
      </c>
      <c r="U166" t="str">
        <f t="shared" si="70"/>
        <v>No Impact</v>
      </c>
      <c r="V166">
        <f t="shared" si="71"/>
        <v>0</v>
      </c>
      <c r="W166">
        <f t="shared" si="65"/>
        <v>0</v>
      </c>
      <c r="X166" t="str">
        <f t="shared" si="72"/>
        <v>No Impact</v>
      </c>
      <c r="Y166">
        <f t="shared" si="73"/>
        <v>7.7550697177728029E-2</v>
      </c>
      <c r="Z166">
        <f t="shared" si="66"/>
        <v>0.15854469364567264</v>
      </c>
      <c r="AA166" t="str">
        <f t="shared" si="74"/>
        <v>Low</v>
      </c>
      <c r="AB166">
        <f t="shared" si="75"/>
        <v>2.5159624678872342E-2</v>
      </c>
      <c r="AC166">
        <f t="shared" si="67"/>
        <v>6.2726254097992762E-2</v>
      </c>
      <c r="AD166" t="str">
        <f t="shared" si="76"/>
        <v>No Impact</v>
      </c>
      <c r="AE166">
        <f t="shared" si="77"/>
        <v>5.4126157872969602E-3</v>
      </c>
      <c r="AF166">
        <f t="shared" si="68"/>
        <v>2.7678431852811988E-2</v>
      </c>
      <c r="AG166" t="str">
        <f t="shared" si="78"/>
        <v>No Impact</v>
      </c>
    </row>
    <row r="167" spans="1:33" x14ac:dyDescent="0.3">
      <c r="A167">
        <v>302628</v>
      </c>
      <c r="B167" t="s">
        <v>209</v>
      </c>
      <c r="C167" s="1" t="s">
        <v>709</v>
      </c>
      <c r="D167" t="s">
        <v>721</v>
      </c>
      <c r="E167" s="4">
        <v>5.9</v>
      </c>
      <c r="F167" s="3">
        <f t="shared" si="57"/>
        <v>0.60000000000000009</v>
      </c>
      <c r="G167">
        <v>53.452439999999996</v>
      </c>
      <c r="H167">
        <f t="shared" si="58"/>
        <v>0.50451922880889433</v>
      </c>
      <c r="I167">
        <v>117</v>
      </c>
      <c r="J167" s="3">
        <f t="shared" si="59"/>
        <v>0.36178107606679033</v>
      </c>
      <c r="K167">
        <v>0</v>
      </c>
      <c r="L167" s="3">
        <f t="shared" si="60"/>
        <v>0</v>
      </c>
      <c r="M167">
        <v>4547</v>
      </c>
      <c r="N167">
        <f t="shared" si="61"/>
        <v>2.0382961207080098E-2</v>
      </c>
      <c r="O167" s="15">
        <v>9.4106771000000006E-2</v>
      </c>
      <c r="P167">
        <f t="shared" si="62"/>
        <v>9.5937568436934378E-2</v>
      </c>
      <c r="Q167">
        <v>0.1268</v>
      </c>
      <c r="R167">
        <f t="shared" si="63"/>
        <v>0.28109066725781423</v>
      </c>
      <c r="S167">
        <f t="shared" si="69"/>
        <v>3.9194361063492278E-2</v>
      </c>
      <c r="T167" s="14">
        <f t="shared" si="64"/>
        <v>6.9145526807009805E-2</v>
      </c>
      <c r="U167" t="str">
        <f t="shared" si="70"/>
        <v>No Impact</v>
      </c>
      <c r="V167">
        <f t="shared" si="71"/>
        <v>5.8442143378356994E-2</v>
      </c>
      <c r="W167">
        <f t="shared" si="65"/>
        <v>8.2600360944160567E-2</v>
      </c>
      <c r="X167" t="str">
        <f t="shared" si="72"/>
        <v>No Impact</v>
      </c>
      <c r="Y167">
        <f t="shared" si="73"/>
        <v>1.9946578748627548E-2</v>
      </c>
      <c r="Z167">
        <f t="shared" si="66"/>
        <v>4.0778798025927529E-2</v>
      </c>
      <c r="AA167" t="str">
        <f t="shared" si="74"/>
        <v>No Impact</v>
      </c>
      <c r="AB167">
        <f t="shared" si="75"/>
        <v>2.7921976109682084E-2</v>
      </c>
      <c r="AC167">
        <f t="shared" si="67"/>
        <v>6.9613159605070141E-2</v>
      </c>
      <c r="AD167" t="str">
        <f t="shared" si="76"/>
        <v>No Impact</v>
      </c>
      <c r="AE167">
        <f t="shared" si="77"/>
        <v>4.2378637219110584E-3</v>
      </c>
      <c r="AF167">
        <f t="shared" si="68"/>
        <v>2.1671115563699987E-2</v>
      </c>
      <c r="AG167" t="str">
        <f t="shared" si="78"/>
        <v>No Impact</v>
      </c>
    </row>
    <row r="168" spans="1:33" x14ac:dyDescent="0.3">
      <c r="A168">
        <v>302629</v>
      </c>
      <c r="B168" t="s">
        <v>222</v>
      </c>
      <c r="C168" s="1" t="s">
        <v>709</v>
      </c>
      <c r="D168" t="s">
        <v>722</v>
      </c>
      <c r="E168" s="4">
        <v>5.8</v>
      </c>
      <c r="F168" s="3">
        <f t="shared" si="57"/>
        <v>0.57777777777777772</v>
      </c>
      <c r="G168">
        <v>49.476239999999997</v>
      </c>
      <c r="H168">
        <f t="shared" si="58"/>
        <v>0.46698924219668492</v>
      </c>
      <c r="I168">
        <v>112.60000000000001</v>
      </c>
      <c r="J168" s="3">
        <f t="shared" si="59"/>
        <v>0.34817563388991957</v>
      </c>
      <c r="K168">
        <v>0</v>
      </c>
      <c r="L168" s="3">
        <f t="shared" si="60"/>
        <v>0</v>
      </c>
      <c r="M168">
        <v>7826</v>
      </c>
      <c r="N168">
        <f t="shared" si="61"/>
        <v>3.5897290315254571E-2</v>
      </c>
      <c r="O168" s="15">
        <v>0.118614107</v>
      </c>
      <c r="P168">
        <f t="shared" si="62"/>
        <v>0.12092168169172818</v>
      </c>
      <c r="Q168">
        <v>0.16889999999999999</v>
      </c>
      <c r="R168">
        <f t="shared" si="63"/>
        <v>0.37441808911549546</v>
      </c>
      <c r="S168">
        <f t="shared" si="69"/>
        <v>4.6659436245163444E-2</v>
      </c>
      <c r="T168" s="14">
        <f t="shared" si="64"/>
        <v>8.2315190556711326E-2</v>
      </c>
      <c r="U168" t="str">
        <f t="shared" si="70"/>
        <v>No Impact</v>
      </c>
      <c r="V168">
        <f t="shared" si="71"/>
        <v>7.0537994272700605E-2</v>
      </c>
      <c r="W168">
        <f t="shared" si="65"/>
        <v>9.9696271395821656E-2</v>
      </c>
      <c r="X168" t="str">
        <f t="shared" si="72"/>
        <v>No Impact</v>
      </c>
      <c r="Y168">
        <f t="shared" si="73"/>
        <v>2.2780878217626286E-2</v>
      </c>
      <c r="Z168">
        <f t="shared" si="66"/>
        <v>4.6573241626900741E-2</v>
      </c>
      <c r="AA168" t="str">
        <f t="shared" si="74"/>
        <v>No Impact</v>
      </c>
      <c r="AB168">
        <f t="shared" si="75"/>
        <v>3.388954913118894E-2</v>
      </c>
      <c r="AC168">
        <f t="shared" si="67"/>
        <v>8.4491104187832594E-2</v>
      </c>
      <c r="AD168" t="str">
        <f t="shared" si="76"/>
        <v>No Impact</v>
      </c>
      <c r="AE168">
        <f t="shared" si="77"/>
        <v>6.7628219155881188E-3</v>
      </c>
      <c r="AF168">
        <f t="shared" si="68"/>
        <v>3.458296558987578E-2</v>
      </c>
      <c r="AG168" t="str">
        <f t="shared" si="78"/>
        <v>No Impact</v>
      </c>
    </row>
    <row r="169" spans="1:33" x14ac:dyDescent="0.3">
      <c r="A169">
        <v>302630</v>
      </c>
      <c r="B169" t="s">
        <v>235</v>
      </c>
      <c r="C169" s="1" t="s">
        <v>709</v>
      </c>
      <c r="D169" t="s">
        <v>723</v>
      </c>
      <c r="E169" s="4">
        <v>5.8</v>
      </c>
      <c r="F169" s="3">
        <f t="shared" si="57"/>
        <v>0.57777777777777772</v>
      </c>
      <c r="G169">
        <v>53.452439999999996</v>
      </c>
      <c r="H169">
        <f t="shared" si="58"/>
        <v>0.50451922880889433</v>
      </c>
      <c r="I169">
        <v>111.2</v>
      </c>
      <c r="J169" s="3">
        <f t="shared" si="59"/>
        <v>0.34384662956091527</v>
      </c>
      <c r="K169">
        <v>0</v>
      </c>
      <c r="L169" s="3">
        <f t="shared" si="60"/>
        <v>0</v>
      </c>
      <c r="M169">
        <v>6991</v>
      </c>
      <c r="N169">
        <f t="shared" si="61"/>
        <v>3.1946553869592574E-2</v>
      </c>
      <c r="O169" s="15">
        <v>0.17397475400000001</v>
      </c>
      <c r="P169">
        <f t="shared" si="62"/>
        <v>0.17735934078721949</v>
      </c>
      <c r="Q169">
        <v>0.125</v>
      </c>
      <c r="R169">
        <f t="shared" si="63"/>
        <v>0.27710042119264022</v>
      </c>
      <c r="S169">
        <f t="shared" si="69"/>
        <v>4.4552230212138479E-2</v>
      </c>
      <c r="T169" s="14">
        <f t="shared" si="64"/>
        <v>7.8597720306121194E-2</v>
      </c>
      <c r="U169" t="str">
        <f t="shared" si="70"/>
        <v>No Impact</v>
      </c>
      <c r="V169">
        <f t="shared" si="71"/>
        <v>5.4330186254870932E-2</v>
      </c>
      <c r="W169">
        <f t="shared" si="65"/>
        <v>7.6788644895555758E-2</v>
      </c>
      <c r="X169" t="str">
        <f t="shared" si="72"/>
        <v>No Impact</v>
      </c>
      <c r="Y169">
        <f t="shared" si="73"/>
        <v>3.4774274169406032E-2</v>
      </c>
      <c r="Z169">
        <f t="shared" si="66"/>
        <v>7.1092547785920848E-2</v>
      </c>
      <c r="AA169" t="str">
        <f t="shared" si="74"/>
        <v>No Impact</v>
      </c>
      <c r="AB169">
        <f t="shared" si="75"/>
        <v>3.1640127679309855E-2</v>
      </c>
      <c r="AC169">
        <f t="shared" si="67"/>
        <v>7.8883000594676483E-2</v>
      </c>
      <c r="AD169" t="str">
        <f t="shared" si="76"/>
        <v>No Impact</v>
      </c>
      <c r="AE169">
        <f t="shared" si="77"/>
        <v>6.2636578265234744E-3</v>
      </c>
      <c r="AF169">
        <f t="shared" si="68"/>
        <v>3.2030395859178815E-2</v>
      </c>
      <c r="AG169" t="str">
        <f t="shared" si="78"/>
        <v>No Impact</v>
      </c>
    </row>
    <row r="170" spans="1:33" x14ac:dyDescent="0.3">
      <c r="A170">
        <v>302632</v>
      </c>
      <c r="B170" t="s">
        <v>234</v>
      </c>
      <c r="C170" s="1" t="s">
        <v>709</v>
      </c>
      <c r="D170" t="s">
        <v>724</v>
      </c>
      <c r="E170" s="4">
        <v>5.8</v>
      </c>
      <c r="F170" s="3">
        <f t="shared" si="57"/>
        <v>0.57777777777777772</v>
      </c>
      <c r="G170">
        <v>49.476239999999997</v>
      </c>
      <c r="H170">
        <f t="shared" si="58"/>
        <v>0.46698924219668492</v>
      </c>
      <c r="I170">
        <v>112.60000000000001</v>
      </c>
      <c r="J170" s="3">
        <f t="shared" si="59"/>
        <v>0.34817563388991957</v>
      </c>
      <c r="K170">
        <v>0</v>
      </c>
      <c r="L170" s="3">
        <f t="shared" si="60"/>
        <v>0</v>
      </c>
      <c r="M170">
        <v>4323</v>
      </c>
      <c r="N170">
        <f t="shared" si="61"/>
        <v>1.9323122927046223E-2</v>
      </c>
      <c r="O170" s="15">
        <v>4.7735597999999997E-2</v>
      </c>
      <c r="P170">
        <f t="shared" si="62"/>
        <v>4.8664268801688962E-2</v>
      </c>
      <c r="Q170">
        <v>9.9099999999999994E-2</v>
      </c>
      <c r="R170">
        <f t="shared" si="63"/>
        <v>0.21968521392152515</v>
      </c>
      <c r="S170">
        <f t="shared" si="69"/>
        <v>2.5277670638361355E-2</v>
      </c>
      <c r="T170" s="14">
        <f t="shared" si="64"/>
        <v>4.459411520734316E-2</v>
      </c>
      <c r="U170" t="str">
        <f t="shared" si="70"/>
        <v>No Impact</v>
      </c>
      <c r="V170">
        <f t="shared" si="71"/>
        <v>4.1387301553727829E-2</v>
      </c>
      <c r="W170">
        <f t="shared" si="65"/>
        <v>5.8495562435322244E-2</v>
      </c>
      <c r="X170" t="str">
        <f t="shared" si="72"/>
        <v>No Impact</v>
      </c>
      <c r="Y170">
        <f t="shared" si="73"/>
        <v>9.1680397229948786E-3</v>
      </c>
      <c r="Z170">
        <f t="shared" si="66"/>
        <v>1.8743146123914246E-2</v>
      </c>
      <c r="AA170" t="str">
        <f t="shared" si="74"/>
        <v>No Impact</v>
      </c>
      <c r="AB170">
        <f t="shared" si="75"/>
        <v>1.8510091310201246E-2</v>
      </c>
      <c r="AC170">
        <f t="shared" si="67"/>
        <v>4.6148092657190241E-2</v>
      </c>
      <c r="AD170" t="str">
        <f t="shared" si="76"/>
        <v>No Impact</v>
      </c>
      <c r="AE170">
        <f t="shared" si="77"/>
        <v>3.6403538557086969E-3</v>
      </c>
      <c r="AF170">
        <f t="shared" si="68"/>
        <v>1.8615636149868553E-2</v>
      </c>
      <c r="AG170" t="str">
        <f t="shared" si="78"/>
        <v>No Impact</v>
      </c>
    </row>
    <row r="171" spans="1:33" x14ac:dyDescent="0.3">
      <c r="A171">
        <v>302633</v>
      </c>
      <c r="B171" t="s">
        <v>239</v>
      </c>
      <c r="C171" s="1" t="s">
        <v>709</v>
      </c>
      <c r="D171" t="s">
        <v>725</v>
      </c>
      <c r="E171" s="4">
        <v>5.7</v>
      </c>
      <c r="F171" s="3">
        <f t="shared" si="57"/>
        <v>0.55555555555555558</v>
      </c>
      <c r="G171">
        <v>49.753799999999998</v>
      </c>
      <c r="H171">
        <f t="shared" si="58"/>
        <v>0.46960903573928464</v>
      </c>
      <c r="I171">
        <v>112.60000000000001</v>
      </c>
      <c r="J171" s="3">
        <f t="shared" si="59"/>
        <v>0.34817563388991957</v>
      </c>
      <c r="K171">
        <v>0</v>
      </c>
      <c r="L171" s="3">
        <f t="shared" si="60"/>
        <v>0</v>
      </c>
      <c r="M171">
        <v>731</v>
      </c>
      <c r="N171">
        <f t="shared" si="61"/>
        <v>2.3278590793601225E-3</v>
      </c>
      <c r="O171" s="15">
        <v>0.22219450399999999</v>
      </c>
      <c r="P171">
        <f t="shared" si="62"/>
        <v>0.22651718050989855</v>
      </c>
      <c r="Q171">
        <v>0</v>
      </c>
      <c r="R171">
        <f t="shared" si="63"/>
        <v>0</v>
      </c>
      <c r="S171">
        <f t="shared" si="69"/>
        <v>2.0582475292069583E-2</v>
      </c>
      <c r="T171" s="14">
        <f t="shared" si="64"/>
        <v>3.6310991133570121E-2</v>
      </c>
      <c r="U171" t="str">
        <f t="shared" si="70"/>
        <v>No Impact</v>
      </c>
      <c r="V171">
        <f t="shared" si="71"/>
        <v>0</v>
      </c>
      <c r="W171">
        <f t="shared" si="65"/>
        <v>0</v>
      </c>
      <c r="X171" t="str">
        <f t="shared" si="72"/>
        <v>No Impact</v>
      </c>
      <c r="Y171">
        <f t="shared" si="73"/>
        <v>4.1164950584139166E-2</v>
      </c>
      <c r="Z171">
        <f t="shared" si="66"/>
        <v>8.4157650631359562E-2</v>
      </c>
      <c r="AA171" t="str">
        <f t="shared" si="74"/>
        <v>No Impact</v>
      </c>
      <c r="AB171">
        <f t="shared" si="75"/>
        <v>1.249754975609847E-2</v>
      </c>
      <c r="AC171">
        <f t="shared" si="67"/>
        <v>3.1158035607011119E-2</v>
      </c>
      <c r="AD171" t="str">
        <f t="shared" si="76"/>
        <v>No Impact</v>
      </c>
      <c r="AE171">
        <f t="shared" si="77"/>
        <v>4.2304165959063588E-4</v>
      </c>
      <c r="AF171">
        <f t="shared" si="68"/>
        <v>2.1633033280064754E-3</v>
      </c>
      <c r="AG171" t="str">
        <f t="shared" si="78"/>
        <v>No Impact</v>
      </c>
    </row>
    <row r="172" spans="1:33" x14ac:dyDescent="0.3">
      <c r="A172">
        <v>302634</v>
      </c>
      <c r="B172" t="s">
        <v>255</v>
      </c>
      <c r="C172" s="1" t="s">
        <v>709</v>
      </c>
      <c r="D172" t="s">
        <v>726</v>
      </c>
      <c r="E172" s="4">
        <v>3.7</v>
      </c>
      <c r="F172" s="3">
        <f t="shared" si="57"/>
        <v>0.1111111111111111</v>
      </c>
      <c r="G172">
        <v>49.476239999999997</v>
      </c>
      <c r="H172">
        <f t="shared" si="58"/>
        <v>0.46698924219668492</v>
      </c>
      <c r="I172">
        <v>117</v>
      </c>
      <c r="J172" s="3">
        <f t="shared" si="59"/>
        <v>0.36178107606679033</v>
      </c>
      <c r="K172">
        <v>0</v>
      </c>
      <c r="L172" s="3">
        <f t="shared" si="60"/>
        <v>0</v>
      </c>
      <c r="M172">
        <v>2173</v>
      </c>
      <c r="N172">
        <f t="shared" si="61"/>
        <v>9.1505680070782056E-3</v>
      </c>
      <c r="O172" s="15">
        <v>2.3544797999999999E-2</v>
      </c>
      <c r="P172">
        <f t="shared" si="62"/>
        <v>2.4002849587292666E-2</v>
      </c>
      <c r="Q172">
        <v>0.11119999999999999</v>
      </c>
      <c r="R172">
        <f t="shared" si="63"/>
        <v>0.24650853469297271</v>
      </c>
      <c r="S172">
        <f t="shared" si="69"/>
        <v>4.9820401343077516E-3</v>
      </c>
      <c r="T172" s="14">
        <f t="shared" si="64"/>
        <v>8.78916712285043E-3</v>
      </c>
      <c r="U172" t="str">
        <f t="shared" si="70"/>
        <v>No Impact</v>
      </c>
      <c r="V172">
        <f t="shared" si="71"/>
        <v>9.0799536334292413E-3</v>
      </c>
      <c r="W172">
        <f t="shared" si="65"/>
        <v>1.2833332320170336E-2</v>
      </c>
      <c r="X172" t="str">
        <f t="shared" si="72"/>
        <v>No Impact</v>
      </c>
      <c r="Y172">
        <f t="shared" si="73"/>
        <v>8.8412663518626085E-4</v>
      </c>
      <c r="Z172">
        <f t="shared" si="66"/>
        <v>1.8075090440301277E-3</v>
      </c>
      <c r="AA172" t="str">
        <f t="shared" si="74"/>
        <v>No Impact</v>
      </c>
      <c r="AB172">
        <f t="shared" si="75"/>
        <v>3.5611907269597221E-3</v>
      </c>
      <c r="AC172">
        <f t="shared" si="67"/>
        <v>8.8785169604804707E-3</v>
      </c>
      <c r="AD172" t="str">
        <f t="shared" si="76"/>
        <v>No Impact</v>
      </c>
      <c r="AE172">
        <f t="shared" si="77"/>
        <v>3.3705418486745689E-4</v>
      </c>
      <c r="AF172">
        <f t="shared" si="68"/>
        <v>1.7235901555129468E-3</v>
      </c>
      <c r="AG172" t="str">
        <f t="shared" si="78"/>
        <v>No Impact</v>
      </c>
    </row>
    <row r="173" spans="1:33" x14ac:dyDescent="0.3">
      <c r="A173">
        <v>302636</v>
      </c>
      <c r="B173" t="s">
        <v>277</v>
      </c>
      <c r="C173" s="1" t="s">
        <v>709</v>
      </c>
      <c r="D173" t="s">
        <v>727</v>
      </c>
      <c r="E173" s="4">
        <v>5.9</v>
      </c>
      <c r="F173" s="3">
        <f t="shared" si="57"/>
        <v>0.60000000000000009</v>
      </c>
      <c r="G173">
        <v>49.753799999999998</v>
      </c>
      <c r="H173">
        <f t="shared" si="58"/>
        <v>0.46960903573928464</v>
      </c>
      <c r="I173">
        <v>112.60000000000001</v>
      </c>
      <c r="J173" s="3">
        <f t="shared" si="59"/>
        <v>0.34817563388991957</v>
      </c>
      <c r="K173">
        <v>0</v>
      </c>
      <c r="L173" s="3">
        <f t="shared" si="60"/>
        <v>0</v>
      </c>
      <c r="M173">
        <v>13317</v>
      </c>
      <c r="N173">
        <f t="shared" si="61"/>
        <v>6.1877522438763585E-2</v>
      </c>
      <c r="O173" s="15">
        <v>0.167702143</v>
      </c>
      <c r="P173">
        <f t="shared" si="62"/>
        <v>0.17096469945911813</v>
      </c>
      <c r="Q173">
        <v>0.1852</v>
      </c>
      <c r="R173">
        <f t="shared" si="63"/>
        <v>0.41055198403901577</v>
      </c>
      <c r="S173">
        <f t="shared" si="69"/>
        <v>5.7066651467807053E-2</v>
      </c>
      <c r="T173" s="14">
        <f t="shared" si="64"/>
        <v>0.10067529031692682</v>
      </c>
      <c r="U173" t="str">
        <f t="shared" si="70"/>
        <v>No Impact</v>
      </c>
      <c r="V173">
        <f t="shared" si="71"/>
        <v>8.057834847191063E-2</v>
      </c>
      <c r="W173">
        <f t="shared" si="65"/>
        <v>0.11388700487889744</v>
      </c>
      <c r="X173" t="str">
        <f t="shared" si="72"/>
        <v>No Impact</v>
      </c>
      <c r="Y173">
        <f t="shared" si="73"/>
        <v>3.3554954463703476E-2</v>
      </c>
      <c r="Z173">
        <f t="shared" si="66"/>
        <v>6.859976981960926E-2</v>
      </c>
      <c r="AA173" t="str">
        <f t="shared" si="74"/>
        <v>No Impact</v>
      </c>
      <c r="AB173">
        <f t="shared" si="75"/>
        <v>4.2519517400864626E-2</v>
      </c>
      <c r="AC173">
        <f t="shared" si="67"/>
        <v>0.10600675036501374</v>
      </c>
      <c r="AD173" t="str">
        <f t="shared" si="76"/>
        <v>No Impact</v>
      </c>
      <c r="AE173">
        <f t="shared" si="77"/>
        <v>1.2144597418813911E-2</v>
      </c>
      <c r="AF173">
        <f t="shared" si="68"/>
        <v>6.2103689832443465E-2</v>
      </c>
      <c r="AG173" t="str">
        <f t="shared" si="78"/>
        <v>No Impact</v>
      </c>
    </row>
    <row r="174" spans="1:33" x14ac:dyDescent="0.3">
      <c r="A174">
        <v>302637</v>
      </c>
      <c r="B174" t="s">
        <v>278</v>
      </c>
      <c r="C174" s="1" t="s">
        <v>709</v>
      </c>
      <c r="D174" t="s">
        <v>728</v>
      </c>
      <c r="E174" s="4">
        <v>5.8</v>
      </c>
      <c r="F174" s="3">
        <f t="shared" si="57"/>
        <v>0.57777777777777772</v>
      </c>
      <c r="G174">
        <v>49.753799999999998</v>
      </c>
      <c r="H174">
        <f t="shared" si="58"/>
        <v>0.46960903573928464</v>
      </c>
      <c r="I174">
        <v>111.3</v>
      </c>
      <c r="J174" s="3">
        <f t="shared" si="59"/>
        <v>0.3441558441558441</v>
      </c>
      <c r="K174">
        <v>0</v>
      </c>
      <c r="L174" s="3">
        <f t="shared" si="60"/>
        <v>0</v>
      </c>
      <c r="M174">
        <v>9630</v>
      </c>
      <c r="N174">
        <f t="shared" si="61"/>
        <v>4.4432773606241691E-2</v>
      </c>
      <c r="O174" s="15">
        <v>0.19431315699999999</v>
      </c>
      <c r="P174">
        <f t="shared" si="62"/>
        <v>0.19809341665632405</v>
      </c>
      <c r="Q174">
        <v>0.21840000000000001</v>
      </c>
      <c r="R174">
        <f t="shared" si="63"/>
        <v>0.48414985590778098</v>
      </c>
      <c r="S174">
        <f t="shared" si="69"/>
        <v>6.415478214974267E-2</v>
      </c>
      <c r="T174" s="14">
        <f t="shared" si="64"/>
        <v>0.11317995978418559</v>
      </c>
      <c r="U174" t="str">
        <f t="shared" si="70"/>
        <v>No Impact</v>
      </c>
      <c r="V174">
        <f t="shared" si="71"/>
        <v>9.105411451506687E-2</v>
      </c>
      <c r="W174">
        <f t="shared" si="65"/>
        <v>0.12869313631609136</v>
      </c>
      <c r="X174" t="str">
        <f t="shared" si="72"/>
        <v>No Impact</v>
      </c>
      <c r="Y174">
        <f t="shared" si="73"/>
        <v>3.7255449784418491E-2</v>
      </c>
      <c r="Z174">
        <f t="shared" si="66"/>
        <v>7.6165064759710729E-2</v>
      </c>
      <c r="AA174" t="str">
        <f t="shared" si="74"/>
        <v>No Impact</v>
      </c>
      <c r="AB174">
        <f t="shared" si="75"/>
        <v>4.5970341763701406E-2</v>
      </c>
      <c r="AC174">
        <f t="shared" si="67"/>
        <v>0.11461010946093113</v>
      </c>
      <c r="AD174" t="str">
        <f t="shared" si="76"/>
        <v>No Impact</v>
      </c>
      <c r="AE174">
        <f t="shared" si="77"/>
        <v>8.3564764231498553E-3</v>
      </c>
      <c r="AF174">
        <f t="shared" si="68"/>
        <v>4.2732418537930396E-2</v>
      </c>
      <c r="AG174" t="str">
        <f t="shared" si="78"/>
        <v>No Impact</v>
      </c>
    </row>
    <row r="175" spans="1:33" x14ac:dyDescent="0.3">
      <c r="A175">
        <v>302638</v>
      </c>
      <c r="B175" t="s">
        <v>269</v>
      </c>
      <c r="C175" s="1" t="s">
        <v>709</v>
      </c>
      <c r="D175" t="s">
        <v>729</v>
      </c>
      <c r="E175" s="4">
        <v>5.6</v>
      </c>
      <c r="F175" s="3">
        <f t="shared" si="57"/>
        <v>0.53333333333333321</v>
      </c>
      <c r="G175">
        <v>54.669960000000003</v>
      </c>
      <c r="H175">
        <f t="shared" si="58"/>
        <v>0.51601098206579721</v>
      </c>
      <c r="I175">
        <v>116.4</v>
      </c>
      <c r="J175" s="3">
        <f t="shared" si="59"/>
        <v>0.35992578849721707</v>
      </c>
      <c r="K175">
        <v>0</v>
      </c>
      <c r="L175" s="3">
        <f t="shared" si="60"/>
        <v>0</v>
      </c>
      <c r="M175">
        <v>88374</v>
      </c>
      <c r="N175">
        <f t="shared" si="61"/>
        <v>0.41700378040529351</v>
      </c>
      <c r="O175" s="15">
        <v>0.50535112599999998</v>
      </c>
      <c r="P175">
        <f t="shared" si="62"/>
        <v>0.5151824647697969</v>
      </c>
      <c r="Q175">
        <v>0.25929999999999997</v>
      </c>
      <c r="R175">
        <f t="shared" si="63"/>
        <v>0.57481711372201283</v>
      </c>
      <c r="S175">
        <f t="shared" si="69"/>
        <v>0.10184220914124399</v>
      </c>
      <c r="T175" s="14">
        <f t="shared" si="64"/>
        <v>0.17966699829226754</v>
      </c>
      <c r="U175" t="str">
        <f t="shared" si="70"/>
        <v>Low</v>
      </c>
      <c r="V175">
        <f t="shared" si="71"/>
        <v>0.10741406853504272</v>
      </c>
      <c r="W175">
        <f t="shared" si="65"/>
        <v>0.15181580138214232</v>
      </c>
      <c r="X175" t="str">
        <f t="shared" si="72"/>
        <v>Low</v>
      </c>
      <c r="Y175">
        <f t="shared" si="73"/>
        <v>9.6270349747445264E-2</v>
      </c>
      <c r="Z175">
        <f t="shared" si="66"/>
        <v>0.1968151630267217</v>
      </c>
      <c r="AA175" t="str">
        <f t="shared" si="74"/>
        <v>Low</v>
      </c>
      <c r="AB175">
        <f t="shared" si="75"/>
        <v>9.3749443450650172E-2</v>
      </c>
      <c r="AC175">
        <f t="shared" si="67"/>
        <v>0.23372969535467861</v>
      </c>
      <c r="AD175" t="str">
        <f t="shared" si="76"/>
        <v>Low</v>
      </c>
      <c r="AE175">
        <f t="shared" si="77"/>
        <v>7.7924041540433295E-2</v>
      </c>
      <c r="AF175">
        <f t="shared" si="68"/>
        <v>0.39847928584446574</v>
      </c>
      <c r="AG175" t="str">
        <f t="shared" si="78"/>
        <v>Moderate</v>
      </c>
    </row>
    <row r="176" spans="1:33" x14ac:dyDescent="0.3">
      <c r="A176">
        <v>302640</v>
      </c>
      <c r="B176" t="s">
        <v>287</v>
      </c>
      <c r="C176" s="1" t="s">
        <v>709</v>
      </c>
      <c r="D176" t="s">
        <v>1137</v>
      </c>
      <c r="E176" s="4">
        <v>5.7</v>
      </c>
      <c r="F176" s="3">
        <f t="shared" si="57"/>
        <v>0.55555555555555558</v>
      </c>
      <c r="G176">
        <v>49.476239999999997</v>
      </c>
      <c r="H176">
        <f t="shared" si="58"/>
        <v>0.46698924219668492</v>
      </c>
      <c r="I176">
        <v>112.60000000000001</v>
      </c>
      <c r="J176" s="3">
        <f t="shared" si="59"/>
        <v>0.34817563388991957</v>
      </c>
      <c r="K176">
        <v>0</v>
      </c>
      <c r="L176" s="3">
        <f t="shared" si="60"/>
        <v>0</v>
      </c>
      <c r="M176">
        <v>383</v>
      </c>
      <c r="N176">
        <f t="shared" si="61"/>
        <v>6.8132460859320662E-4</v>
      </c>
      <c r="O176" s="15">
        <v>0.14816900599999999</v>
      </c>
      <c r="P176">
        <f t="shared" si="62"/>
        <v>0.15105155561396894</v>
      </c>
      <c r="Q176">
        <v>0.105</v>
      </c>
      <c r="R176">
        <f t="shared" si="63"/>
        <v>0.23276435380181776</v>
      </c>
      <c r="S176">
        <f t="shared" si="69"/>
        <v>3.4763694248776351E-2</v>
      </c>
      <c r="T176" s="14">
        <f t="shared" si="64"/>
        <v>6.1329076106012667E-2</v>
      </c>
      <c r="U176" t="str">
        <f t="shared" si="70"/>
        <v>No Impact</v>
      </c>
      <c r="V176">
        <f t="shared" si="71"/>
        <v>4.2164739027608297E-2</v>
      </c>
      <c r="W176">
        <f t="shared" si="65"/>
        <v>5.959436908822513E-2</v>
      </c>
      <c r="X176" t="str">
        <f t="shared" si="72"/>
        <v>No Impact</v>
      </c>
      <c r="Y176">
        <f t="shared" si="73"/>
        <v>2.7362649469944409E-2</v>
      </c>
      <c r="Z176">
        <f t="shared" si="66"/>
        <v>5.5940217630850164E-2</v>
      </c>
      <c r="AA176" t="str">
        <f t="shared" si="74"/>
        <v>No Impact</v>
      </c>
      <c r="AB176">
        <f t="shared" si="75"/>
        <v>2.3009650647657007E-2</v>
      </c>
      <c r="AC176">
        <f t="shared" si="67"/>
        <v>5.7366086006958132E-2</v>
      </c>
      <c r="AD176" t="str">
        <f t="shared" si="76"/>
        <v>No Impact</v>
      </c>
      <c r="AE176">
        <f t="shared" si="77"/>
        <v>1.2342042003080791E-4</v>
      </c>
      <c r="AF176">
        <f t="shared" si="68"/>
        <v>6.3113359959623657E-4</v>
      </c>
      <c r="AG176" t="str">
        <f t="shared" si="78"/>
        <v>No Impact</v>
      </c>
    </row>
    <row r="177" spans="1:33" x14ac:dyDescent="0.3">
      <c r="A177">
        <v>302642</v>
      </c>
      <c r="B177" t="s">
        <v>300</v>
      </c>
      <c r="C177" s="1" t="s">
        <v>709</v>
      </c>
      <c r="D177" t="s">
        <v>730</v>
      </c>
      <c r="E177" s="4">
        <v>5.8</v>
      </c>
      <c r="F177" s="3">
        <f t="shared" si="57"/>
        <v>0.57777777777777772</v>
      </c>
      <c r="G177">
        <v>49.476239999999997</v>
      </c>
      <c r="H177">
        <f t="shared" si="58"/>
        <v>0.46698924219668492</v>
      </c>
      <c r="I177">
        <v>117</v>
      </c>
      <c r="J177" s="3">
        <f t="shared" si="59"/>
        <v>0.36178107606679033</v>
      </c>
      <c r="K177">
        <v>0</v>
      </c>
      <c r="L177" s="3">
        <f t="shared" si="60"/>
        <v>0</v>
      </c>
      <c r="M177">
        <v>3930</v>
      </c>
      <c r="N177">
        <f t="shared" si="61"/>
        <v>1.7463674516093926E-2</v>
      </c>
      <c r="O177" s="15">
        <v>0.208451261</v>
      </c>
      <c r="P177">
        <f t="shared" si="62"/>
        <v>0.21250656998902628</v>
      </c>
      <c r="Q177">
        <v>0.1075</v>
      </c>
      <c r="R177">
        <f t="shared" si="63"/>
        <v>0.23830636222567059</v>
      </c>
      <c r="S177">
        <f t="shared" si="69"/>
        <v>4.317391026680216E-2</v>
      </c>
      <c r="T177" s="14">
        <f t="shared" si="64"/>
        <v>7.6166129226616128E-2</v>
      </c>
      <c r="U177" t="str">
        <f t="shared" si="70"/>
        <v>No Impact</v>
      </c>
      <c r="V177">
        <f t="shared" si="71"/>
        <v>4.5644730945026496E-2</v>
      </c>
      <c r="W177">
        <f t="shared" si="65"/>
        <v>6.4512884595100878E-2</v>
      </c>
      <c r="X177" t="str">
        <f t="shared" si="72"/>
        <v>No Impact</v>
      </c>
      <c r="Y177">
        <f t="shared" si="73"/>
        <v>4.0703089588577816E-2</v>
      </c>
      <c r="Z177">
        <f t="shared" si="66"/>
        <v>8.3213421724166847E-2</v>
      </c>
      <c r="AA177" t="str">
        <f t="shared" si="74"/>
        <v>No Impact</v>
      </c>
      <c r="AB177">
        <f t="shared" si="75"/>
        <v>2.9357317936572189E-2</v>
      </c>
      <c r="AC177">
        <f t="shared" si="67"/>
        <v>7.3191655600147162E-2</v>
      </c>
      <c r="AD177" t="str">
        <f t="shared" si="76"/>
        <v>No Impact</v>
      </c>
      <c r="AE177">
        <f t="shared" si="77"/>
        <v>3.3449577978273384E-3</v>
      </c>
      <c r="AF177">
        <f t="shared" si="68"/>
        <v>1.7105072685000562E-2</v>
      </c>
      <c r="AG177" t="str">
        <f t="shared" si="78"/>
        <v>No Impact</v>
      </c>
    </row>
    <row r="178" spans="1:33" x14ac:dyDescent="0.3">
      <c r="A178">
        <v>302648</v>
      </c>
      <c r="B178" t="s">
        <v>337</v>
      </c>
      <c r="C178" s="1" t="s">
        <v>709</v>
      </c>
      <c r="D178" t="s">
        <v>1144</v>
      </c>
      <c r="E178" s="4">
        <v>5.7</v>
      </c>
      <c r="F178" s="3">
        <f t="shared" si="57"/>
        <v>0.55555555555555558</v>
      </c>
      <c r="G178">
        <v>53.452439999999996</v>
      </c>
      <c r="H178">
        <f t="shared" si="58"/>
        <v>0.50451922880889433</v>
      </c>
      <c r="I178">
        <v>107.4</v>
      </c>
      <c r="J178" s="3">
        <f t="shared" si="59"/>
        <v>0.33209647495361777</v>
      </c>
      <c r="K178">
        <v>0</v>
      </c>
      <c r="L178" s="3">
        <f t="shared" si="60"/>
        <v>0</v>
      </c>
      <c r="M178">
        <v>5661</v>
      </c>
      <c r="N178">
        <f t="shared" si="61"/>
        <v>2.5653764081891434E-2</v>
      </c>
      <c r="O178" s="15">
        <v>0</v>
      </c>
      <c r="P178">
        <f t="shared" si="62"/>
        <v>0</v>
      </c>
      <c r="Q178">
        <v>0.38569999999999999</v>
      </c>
      <c r="R178">
        <f t="shared" si="63"/>
        <v>0.85502105963201058</v>
      </c>
      <c r="S178">
        <f t="shared" si="69"/>
        <v>7.9480449503978159E-2</v>
      </c>
      <c r="T178" s="14">
        <f t="shared" si="64"/>
        <v>0.14021704660289808</v>
      </c>
      <c r="U178" t="str">
        <f t="shared" si="70"/>
        <v>No Impact</v>
      </c>
      <c r="V178">
        <f t="shared" si="71"/>
        <v>0.15896089900795632</v>
      </c>
      <c r="W178">
        <f t="shared" si="65"/>
        <v>0.22467053525158684</v>
      </c>
      <c r="X178" t="str">
        <f t="shared" si="72"/>
        <v>Low</v>
      </c>
      <c r="Y178">
        <f t="shared" si="73"/>
        <v>0</v>
      </c>
      <c r="Z178">
        <f t="shared" si="66"/>
        <v>0</v>
      </c>
      <c r="AA178" t="str">
        <f t="shared" si="74"/>
        <v>No Impact</v>
      </c>
      <c r="AB178">
        <f t="shared" si="75"/>
        <v>5.7305607911014751E-2</v>
      </c>
      <c r="AC178">
        <f t="shared" si="67"/>
        <v>0.14287041913168017</v>
      </c>
      <c r="AD178" t="str">
        <f t="shared" si="76"/>
        <v>No Impact</v>
      </c>
      <c r="AE178">
        <f t="shared" si="77"/>
        <v>4.7694093092286796E-3</v>
      </c>
      <c r="AF178">
        <f t="shared" si="68"/>
        <v>2.4389274194091336E-2</v>
      </c>
      <c r="AG178" t="str">
        <f t="shared" si="78"/>
        <v>No Impact</v>
      </c>
    </row>
    <row r="179" spans="1:33" x14ac:dyDescent="0.3">
      <c r="A179">
        <v>302650</v>
      </c>
      <c r="B179" t="s">
        <v>344</v>
      </c>
      <c r="C179" s="1" t="s">
        <v>709</v>
      </c>
      <c r="D179" t="s">
        <v>1145</v>
      </c>
      <c r="E179" s="4">
        <v>5.8</v>
      </c>
      <c r="F179" s="3">
        <f t="shared" si="57"/>
        <v>0.57777777777777772</v>
      </c>
      <c r="G179">
        <v>53.452439999999996</v>
      </c>
      <c r="H179">
        <f t="shared" si="58"/>
        <v>0.50451922880889433</v>
      </c>
      <c r="I179">
        <v>111.2</v>
      </c>
      <c r="J179" s="3">
        <f t="shared" si="59"/>
        <v>0.34384662956091527</v>
      </c>
      <c r="K179">
        <v>0</v>
      </c>
      <c r="L179" s="3">
        <f t="shared" si="60"/>
        <v>0</v>
      </c>
      <c r="M179">
        <v>4452</v>
      </c>
      <c r="N179">
        <f t="shared" si="61"/>
        <v>1.9933476222244301E-2</v>
      </c>
      <c r="O179" s="15">
        <v>0.27577230800000002</v>
      </c>
      <c r="P179">
        <f t="shared" si="62"/>
        <v>0.28113731233814565</v>
      </c>
      <c r="Q179">
        <v>0.36940000000000001</v>
      </c>
      <c r="R179">
        <f t="shared" si="63"/>
        <v>0.81888716470849032</v>
      </c>
      <c r="S179">
        <f t="shared" si="69"/>
        <v>0.10783912645392987</v>
      </c>
      <c r="T179" s="14">
        <f t="shared" si="64"/>
        <v>0.19024658156783161</v>
      </c>
      <c r="U179" t="str">
        <f t="shared" si="70"/>
        <v>Low</v>
      </c>
      <c r="V179">
        <f t="shared" si="71"/>
        <v>0.16055656642039456</v>
      </c>
      <c r="W179">
        <f t="shared" si="65"/>
        <v>0.22692580339534635</v>
      </c>
      <c r="X179" t="str">
        <f t="shared" si="72"/>
        <v>Low</v>
      </c>
      <c r="Y179">
        <f t="shared" si="73"/>
        <v>5.5121686487465217E-2</v>
      </c>
      <c r="Z179">
        <f t="shared" si="66"/>
        <v>0.11269081021102455</v>
      </c>
      <c r="AA179" t="str">
        <f t="shared" si="74"/>
        <v>No Impact</v>
      </c>
      <c r="AB179">
        <f t="shared" si="75"/>
        <v>7.4099206540548884E-2</v>
      </c>
      <c r="AC179">
        <f t="shared" si="67"/>
        <v>0.18473906972965382</v>
      </c>
      <c r="AD179" t="str">
        <f t="shared" si="76"/>
        <v>Low</v>
      </c>
      <c r="AE179">
        <f t="shared" si="77"/>
        <v>3.9082924204892474E-3</v>
      </c>
      <c r="AF179">
        <f t="shared" si="68"/>
        <v>1.9985790544241759E-2</v>
      </c>
      <c r="AG179" t="str">
        <f t="shared" si="78"/>
        <v>No Impact</v>
      </c>
    </row>
    <row r="180" spans="1:33" x14ac:dyDescent="0.3">
      <c r="A180">
        <v>302654</v>
      </c>
      <c r="B180" t="s">
        <v>351</v>
      </c>
      <c r="C180" s="1" t="s">
        <v>709</v>
      </c>
      <c r="D180" t="s">
        <v>731</v>
      </c>
      <c r="E180" s="4">
        <v>5.8</v>
      </c>
      <c r="F180" s="3">
        <f t="shared" si="57"/>
        <v>0.57777777777777772</v>
      </c>
      <c r="G180">
        <v>49.753799999999998</v>
      </c>
      <c r="H180">
        <f t="shared" si="58"/>
        <v>0.46960903573928464</v>
      </c>
      <c r="I180">
        <v>112.60000000000001</v>
      </c>
      <c r="J180" s="3">
        <f t="shared" si="59"/>
        <v>0.34817563388991957</v>
      </c>
      <c r="K180">
        <v>0</v>
      </c>
      <c r="L180" s="3">
        <f t="shared" si="60"/>
        <v>0</v>
      </c>
      <c r="M180">
        <v>2689</v>
      </c>
      <c r="N180">
        <f t="shared" si="61"/>
        <v>1.1591981187870529E-2</v>
      </c>
      <c r="O180" s="15">
        <v>0.314367485</v>
      </c>
      <c r="P180">
        <f t="shared" si="62"/>
        <v>0.32048333808557133</v>
      </c>
      <c r="Q180">
        <v>0</v>
      </c>
      <c r="R180">
        <f t="shared" si="63"/>
        <v>0</v>
      </c>
      <c r="S180">
        <f t="shared" si="69"/>
        <v>3.0285535020921385E-2</v>
      </c>
      <c r="T180" s="14">
        <f t="shared" si="64"/>
        <v>5.3428840701381375E-2</v>
      </c>
      <c r="U180" t="str">
        <f t="shared" si="70"/>
        <v>No Impact</v>
      </c>
      <c r="V180">
        <f t="shared" si="71"/>
        <v>0</v>
      </c>
      <c r="W180">
        <f t="shared" si="65"/>
        <v>0</v>
      </c>
      <c r="X180" t="str">
        <f t="shared" si="72"/>
        <v>No Impact</v>
      </c>
      <c r="Y180">
        <f t="shared" si="73"/>
        <v>6.057107004184277E-2</v>
      </c>
      <c r="Z180">
        <f t="shared" si="66"/>
        <v>0.12383153334606661</v>
      </c>
      <c r="AA180" t="str">
        <f t="shared" si="74"/>
        <v>No Impact</v>
      </c>
      <c r="AB180">
        <f t="shared" si="75"/>
        <v>1.8938127012599434E-2</v>
      </c>
      <c r="AC180">
        <f t="shared" si="67"/>
        <v>4.7215241971789834E-2</v>
      </c>
      <c r="AD180" t="str">
        <f t="shared" si="76"/>
        <v>No Impact</v>
      </c>
      <c r="AE180">
        <f t="shared" si="77"/>
        <v>2.1908742858474392E-3</v>
      </c>
      <c r="AF180">
        <f t="shared" si="68"/>
        <v>1.120344894260264E-2</v>
      </c>
      <c r="AG180" t="str">
        <f t="shared" si="78"/>
        <v>No Impact</v>
      </c>
    </row>
    <row r="181" spans="1:33" x14ac:dyDescent="0.3">
      <c r="A181">
        <v>302662</v>
      </c>
      <c r="B181" t="s">
        <v>380</v>
      </c>
      <c r="C181" s="1" t="s">
        <v>709</v>
      </c>
      <c r="D181" t="s">
        <v>732</v>
      </c>
      <c r="E181" s="4">
        <v>5.6</v>
      </c>
      <c r="F181" s="3">
        <f t="shared" si="57"/>
        <v>0.53333333333333321</v>
      </c>
      <c r="G181">
        <v>51.231960000000001</v>
      </c>
      <c r="H181">
        <f t="shared" si="58"/>
        <v>0.48356088046809692</v>
      </c>
      <c r="I181">
        <v>115</v>
      </c>
      <c r="J181" s="3">
        <f t="shared" si="59"/>
        <v>0.35559678416821272</v>
      </c>
      <c r="K181">
        <v>0</v>
      </c>
      <c r="L181" s="3">
        <f t="shared" si="60"/>
        <v>0</v>
      </c>
      <c r="M181">
        <v>31650</v>
      </c>
      <c r="N181">
        <f t="shared" si="61"/>
        <v>0.1486186616702862</v>
      </c>
      <c r="O181" s="15">
        <v>0.18754665300000001</v>
      </c>
      <c r="P181">
        <f t="shared" si="62"/>
        <v>0.19119527390123164</v>
      </c>
      <c r="Q181">
        <v>0.39</v>
      </c>
      <c r="R181">
        <f t="shared" si="63"/>
        <v>0.86455331412103753</v>
      </c>
      <c r="S181">
        <f t="shared" si="69"/>
        <v>9.4500215420570521E-2</v>
      </c>
      <c r="T181" s="14">
        <f t="shared" si="64"/>
        <v>0.16671447119768526</v>
      </c>
      <c r="U181" t="str">
        <f t="shared" si="70"/>
        <v>Low</v>
      </c>
      <c r="V181">
        <f t="shared" si="71"/>
        <v>0.15477259520669687</v>
      </c>
      <c r="W181">
        <f t="shared" si="65"/>
        <v>0.21875091311370426</v>
      </c>
      <c r="X181" t="str">
        <f t="shared" si="72"/>
        <v>Low</v>
      </c>
      <c r="Y181">
        <f t="shared" si="73"/>
        <v>3.4227835634444176E-2</v>
      </c>
      <c r="Z181">
        <f t="shared" si="66"/>
        <v>6.9975408504462544E-2</v>
      </c>
      <c r="AA181" t="str">
        <f t="shared" si="74"/>
        <v>No Impact</v>
      </c>
      <c r="AB181">
        <f t="shared" si="75"/>
        <v>7.3750774194973445E-2</v>
      </c>
      <c r="AC181">
        <f t="shared" si="67"/>
        <v>0.18387038205551384</v>
      </c>
      <c r="AD181" t="str">
        <f t="shared" si="76"/>
        <v>Low</v>
      </c>
      <c r="AE181">
        <f t="shared" si="77"/>
        <v>2.6605757663703718E-2</v>
      </c>
      <c r="AF181">
        <f t="shared" si="68"/>
        <v>0.13605356066756991</v>
      </c>
      <c r="AG181" t="str">
        <f t="shared" si="78"/>
        <v>No Impact</v>
      </c>
    </row>
    <row r="182" spans="1:33" x14ac:dyDescent="0.3">
      <c r="A182">
        <v>302663</v>
      </c>
      <c r="B182" t="s">
        <v>386</v>
      </c>
      <c r="C182" s="1" t="s">
        <v>709</v>
      </c>
      <c r="D182" t="s">
        <v>733</v>
      </c>
      <c r="E182" s="4">
        <v>5.8</v>
      </c>
      <c r="F182" s="3">
        <f t="shared" si="57"/>
        <v>0.57777777777777772</v>
      </c>
      <c r="G182">
        <v>49.476239999999997</v>
      </c>
      <c r="H182">
        <f t="shared" si="58"/>
        <v>0.46698924219668492</v>
      </c>
      <c r="I182">
        <v>117</v>
      </c>
      <c r="J182" s="3">
        <f t="shared" si="59"/>
        <v>0.36178107606679033</v>
      </c>
      <c r="K182">
        <v>0</v>
      </c>
      <c r="L182" s="3">
        <f t="shared" si="60"/>
        <v>0</v>
      </c>
      <c r="M182">
        <v>580</v>
      </c>
      <c r="N182">
        <f t="shared" si="61"/>
        <v>1.6134145245158573E-3</v>
      </c>
      <c r="O182" s="15">
        <v>0.28136947200000001</v>
      </c>
      <c r="P182">
        <f t="shared" si="62"/>
        <v>0.28684336620224798</v>
      </c>
      <c r="Q182">
        <v>0</v>
      </c>
      <c r="R182">
        <f t="shared" si="63"/>
        <v>0</v>
      </c>
      <c r="S182">
        <f t="shared" si="69"/>
        <v>2.7470706512796865E-2</v>
      </c>
      <c r="T182" s="14">
        <f t="shared" si="64"/>
        <v>4.8463003913013607E-2</v>
      </c>
      <c r="U182" t="str">
        <f t="shared" si="70"/>
        <v>No Impact</v>
      </c>
      <c r="V182">
        <f t="shared" si="71"/>
        <v>0</v>
      </c>
      <c r="W182">
        <f t="shared" si="65"/>
        <v>0</v>
      </c>
      <c r="X182" t="str">
        <f t="shared" si="72"/>
        <v>No Impact</v>
      </c>
      <c r="Y182">
        <f t="shared" si="73"/>
        <v>5.494141302559373E-2</v>
      </c>
      <c r="Z182">
        <f t="shared" si="66"/>
        <v>0.11232225903321427</v>
      </c>
      <c r="AA182" t="str">
        <f t="shared" si="74"/>
        <v>No Impact</v>
      </c>
      <c r="AB182">
        <f t="shared" si="75"/>
        <v>1.6590584491035121E-2</v>
      </c>
      <c r="AC182">
        <f t="shared" si="67"/>
        <v>4.1362509643984469E-2</v>
      </c>
      <c r="AD182" t="str">
        <f t="shared" si="76"/>
        <v>No Impact</v>
      </c>
      <c r="AE182">
        <f t="shared" si="77"/>
        <v>3.0903023816286168E-4</v>
      </c>
      <c r="AF182">
        <f t="shared" si="68"/>
        <v>1.5802844176605775E-3</v>
      </c>
      <c r="AG182" t="str">
        <f t="shared" si="78"/>
        <v>No Impact</v>
      </c>
    </row>
    <row r="183" spans="1:33" x14ac:dyDescent="0.3">
      <c r="A183">
        <v>302664</v>
      </c>
      <c r="B183" t="s">
        <v>398</v>
      </c>
      <c r="C183" s="1" t="s">
        <v>709</v>
      </c>
      <c r="D183" t="s">
        <v>734</v>
      </c>
      <c r="E183" s="4">
        <v>5.4</v>
      </c>
      <c r="F183" s="3">
        <f t="shared" si="57"/>
        <v>0.48888888888888893</v>
      </c>
      <c r="G183">
        <v>53.452439999999996</v>
      </c>
      <c r="H183">
        <f t="shared" si="58"/>
        <v>0.50451922880889433</v>
      </c>
      <c r="I183">
        <v>111.2</v>
      </c>
      <c r="J183" s="3">
        <f t="shared" si="59"/>
        <v>0.34384662956091527</v>
      </c>
      <c r="K183">
        <v>0</v>
      </c>
      <c r="L183" s="3">
        <f t="shared" si="60"/>
        <v>0</v>
      </c>
      <c r="M183">
        <v>9521</v>
      </c>
      <c r="N183">
        <f t="shared" si="61"/>
        <v>4.3917048728903778E-2</v>
      </c>
      <c r="O183" s="15">
        <v>0.46742842499999998</v>
      </c>
      <c r="P183">
        <f t="shared" si="62"/>
        <v>0.47652199768713716</v>
      </c>
      <c r="Q183">
        <v>0.185</v>
      </c>
      <c r="R183">
        <f t="shared" si="63"/>
        <v>0.41010862336510751</v>
      </c>
      <c r="S183">
        <f t="shared" si="69"/>
        <v>7.3547187793292404E-2</v>
      </c>
      <c r="T183" s="14">
        <f t="shared" si="64"/>
        <v>0.12974976264833546</v>
      </c>
      <c r="U183" t="str">
        <f t="shared" si="70"/>
        <v>No Impact</v>
      </c>
      <c r="V183">
        <f t="shared" si="71"/>
        <v>6.8038110171484534E-2</v>
      </c>
      <c r="W183">
        <f t="shared" si="65"/>
        <v>9.6163010684588296E-2</v>
      </c>
      <c r="X183" t="str">
        <f t="shared" si="72"/>
        <v>No Impact</v>
      </c>
      <c r="Y183">
        <f t="shared" si="73"/>
        <v>7.9056265415100274E-2</v>
      </c>
      <c r="Z183">
        <f t="shared" si="66"/>
        <v>0.16162267828854174</v>
      </c>
      <c r="AA183" t="str">
        <f t="shared" si="74"/>
        <v>Low</v>
      </c>
      <c r="AB183">
        <f t="shared" si="75"/>
        <v>5.0080302455777506E-2</v>
      </c>
      <c r="AC183">
        <f t="shared" si="67"/>
        <v>0.12485678213567956</v>
      </c>
      <c r="AD183" t="str">
        <f t="shared" si="76"/>
        <v>No Impact</v>
      </c>
      <c r="AE183">
        <f t="shared" si="77"/>
        <v>7.2859550606509749E-3</v>
      </c>
      <c r="AF183">
        <f t="shared" si="68"/>
        <v>3.7258105609891956E-2</v>
      </c>
      <c r="AG183" t="str">
        <f t="shared" si="78"/>
        <v>No Impact</v>
      </c>
    </row>
    <row r="184" spans="1:33" x14ac:dyDescent="0.3">
      <c r="A184">
        <v>302665</v>
      </c>
      <c r="B184" t="s">
        <v>399</v>
      </c>
      <c r="C184" s="1" t="s">
        <v>709</v>
      </c>
      <c r="D184" t="s">
        <v>735</v>
      </c>
      <c r="E184" s="4">
        <v>5.7</v>
      </c>
      <c r="F184" s="3">
        <f t="shared" si="57"/>
        <v>0.55555555555555558</v>
      </c>
      <c r="G184">
        <v>49.753799999999998</v>
      </c>
      <c r="H184">
        <f t="shared" si="58"/>
        <v>0.46960903573928464</v>
      </c>
      <c r="I184">
        <v>112.60000000000001</v>
      </c>
      <c r="J184" s="3">
        <f t="shared" si="59"/>
        <v>0.34817563388991957</v>
      </c>
      <c r="K184">
        <v>0</v>
      </c>
      <c r="L184" s="3">
        <f t="shared" si="60"/>
        <v>0</v>
      </c>
      <c r="M184">
        <v>723</v>
      </c>
      <c r="N184">
        <f t="shared" si="61"/>
        <v>2.2900077122160558E-3</v>
      </c>
      <c r="O184" s="15">
        <v>0.13752594900000001</v>
      </c>
      <c r="P184">
        <f t="shared" si="62"/>
        <v>0.14020144357138603</v>
      </c>
      <c r="Q184">
        <v>0</v>
      </c>
      <c r="R184">
        <f t="shared" si="63"/>
        <v>0</v>
      </c>
      <c r="S184">
        <f t="shared" si="69"/>
        <v>1.2739399023618163E-2</v>
      </c>
      <c r="T184" s="14">
        <f t="shared" si="64"/>
        <v>2.2474469101966706E-2</v>
      </c>
      <c r="U184" t="str">
        <f t="shared" si="70"/>
        <v>No Impact</v>
      </c>
      <c r="V184">
        <f t="shared" si="71"/>
        <v>0</v>
      </c>
      <c r="W184">
        <f t="shared" si="65"/>
        <v>0</v>
      </c>
      <c r="X184" t="str">
        <f t="shared" si="72"/>
        <v>No Impact</v>
      </c>
      <c r="Y184">
        <f t="shared" si="73"/>
        <v>2.5478798047236326E-2</v>
      </c>
      <c r="Z184">
        <f t="shared" si="66"/>
        <v>5.2088870608105478E-2</v>
      </c>
      <c r="AA184" t="str">
        <f t="shared" si="74"/>
        <v>No Impact</v>
      </c>
      <c r="AB184">
        <f t="shared" si="75"/>
        <v>7.7892964408673472E-3</v>
      </c>
      <c r="AC184">
        <f t="shared" si="67"/>
        <v>1.9419740716749623E-2</v>
      </c>
      <c r="AD184" t="str">
        <f t="shared" si="76"/>
        <v>No Impact</v>
      </c>
      <c r="AE184">
        <f t="shared" si="77"/>
        <v>4.1616293341843047E-4</v>
      </c>
      <c r="AF184">
        <f t="shared" si="68"/>
        <v>2.1281276641364516E-3</v>
      </c>
      <c r="AG184" t="str">
        <f t="shared" si="78"/>
        <v>No Impact</v>
      </c>
    </row>
    <row r="185" spans="1:33" x14ac:dyDescent="0.3">
      <c r="A185">
        <v>302666</v>
      </c>
      <c r="B185" t="s">
        <v>434</v>
      </c>
      <c r="C185" s="1" t="s">
        <v>709</v>
      </c>
      <c r="D185" t="s">
        <v>736</v>
      </c>
      <c r="E185" s="4">
        <v>5.7</v>
      </c>
      <c r="F185" s="3">
        <f t="shared" si="57"/>
        <v>0.55555555555555558</v>
      </c>
      <c r="G185">
        <v>49.753799999999998</v>
      </c>
      <c r="H185">
        <f t="shared" si="58"/>
        <v>0.46960903573928464</v>
      </c>
      <c r="I185">
        <v>112.60000000000001</v>
      </c>
      <c r="J185" s="3">
        <f t="shared" si="59"/>
        <v>0.34817563388991957</v>
      </c>
      <c r="K185">
        <v>0</v>
      </c>
      <c r="L185" s="3">
        <f t="shared" si="60"/>
        <v>0</v>
      </c>
      <c r="M185">
        <v>2576</v>
      </c>
      <c r="N185">
        <f t="shared" si="61"/>
        <v>1.1057330626960583E-2</v>
      </c>
      <c r="O185" s="15">
        <v>0.23872837899999999</v>
      </c>
      <c r="P185">
        <f t="shared" si="62"/>
        <v>0.24337271329977847</v>
      </c>
      <c r="Q185">
        <v>0</v>
      </c>
      <c r="R185">
        <f t="shared" si="63"/>
        <v>0</v>
      </c>
      <c r="S185">
        <f t="shared" si="69"/>
        <v>2.2114052660291379E-2</v>
      </c>
      <c r="T185" s="14">
        <f t="shared" si="64"/>
        <v>3.901295440323118E-2</v>
      </c>
      <c r="U185" t="str">
        <f t="shared" si="70"/>
        <v>No Impact</v>
      </c>
      <c r="V185">
        <f t="shared" si="71"/>
        <v>0</v>
      </c>
      <c r="W185">
        <f t="shared" si="65"/>
        <v>0</v>
      </c>
      <c r="X185" t="str">
        <f t="shared" si="72"/>
        <v>No Impact</v>
      </c>
      <c r="Y185">
        <f t="shared" si="73"/>
        <v>4.4228105320582758E-2</v>
      </c>
      <c r="Z185">
        <f t="shared" si="66"/>
        <v>9.0419966083737147E-2</v>
      </c>
      <c r="AA185" t="str">
        <f t="shared" si="74"/>
        <v>No Impact</v>
      </c>
      <c r="AB185">
        <f t="shared" si="75"/>
        <v>1.3971738355244259E-2</v>
      </c>
      <c r="AC185">
        <f t="shared" si="67"/>
        <v>3.4833381715652964E-2</v>
      </c>
      <c r="AD185" t="str">
        <f t="shared" si="76"/>
        <v>No Impact</v>
      </c>
      <c r="AE185">
        <f t="shared" si="77"/>
        <v>2.0094478830555208E-3</v>
      </c>
      <c r="AF185">
        <f t="shared" si="68"/>
        <v>1.0275690808030759E-2</v>
      </c>
      <c r="AG185" t="str">
        <f t="shared" si="78"/>
        <v>No Impact</v>
      </c>
    </row>
    <row r="186" spans="1:33" x14ac:dyDescent="0.3">
      <c r="A186">
        <v>302667</v>
      </c>
      <c r="B186" t="s">
        <v>436</v>
      </c>
      <c r="C186" s="1" t="s">
        <v>709</v>
      </c>
      <c r="D186" t="s">
        <v>737</v>
      </c>
      <c r="E186" s="4">
        <v>5.8</v>
      </c>
      <c r="F186" s="3">
        <f t="shared" si="57"/>
        <v>0.57777777777777772</v>
      </c>
      <c r="G186">
        <v>49.753799999999998</v>
      </c>
      <c r="H186">
        <f t="shared" si="58"/>
        <v>0.46960903573928464</v>
      </c>
      <c r="I186">
        <v>111.3</v>
      </c>
      <c r="J186" s="3">
        <f t="shared" si="59"/>
        <v>0.3441558441558441</v>
      </c>
      <c r="K186">
        <v>0</v>
      </c>
      <c r="L186" s="3">
        <f t="shared" si="60"/>
        <v>0</v>
      </c>
      <c r="M186">
        <v>3584</v>
      </c>
      <c r="N186">
        <f t="shared" si="61"/>
        <v>1.5826602887113028E-2</v>
      </c>
      <c r="O186" s="15">
        <v>4.2619629999999999E-2</v>
      </c>
      <c r="P186">
        <f t="shared" si="62"/>
        <v>4.3448772351160805E-2</v>
      </c>
      <c r="Q186">
        <v>6.83E-2</v>
      </c>
      <c r="R186">
        <f t="shared" si="63"/>
        <v>0.15140767013965861</v>
      </c>
      <c r="S186">
        <f t="shared" si="69"/>
        <v>1.8323335855683007E-2</v>
      </c>
      <c r="T186" s="14">
        <f t="shared" si="64"/>
        <v>3.2325484488713939E-2</v>
      </c>
      <c r="U186" t="str">
        <f t="shared" si="70"/>
        <v>No Impact</v>
      </c>
      <c r="V186">
        <f t="shared" si="71"/>
        <v>2.8475256508145912E-2</v>
      </c>
      <c r="W186">
        <f t="shared" si="65"/>
        <v>4.0246067813136631E-2</v>
      </c>
      <c r="X186" t="str">
        <f t="shared" si="72"/>
        <v>No Impact</v>
      </c>
      <c r="Y186">
        <f t="shared" si="73"/>
        <v>8.1714152032201087E-3</v>
      </c>
      <c r="Z186">
        <f t="shared" si="66"/>
        <v>1.6705646334514084E-2</v>
      </c>
      <c r="AA186" t="str">
        <f t="shared" si="74"/>
        <v>No Impact</v>
      </c>
      <c r="AB186">
        <f t="shared" si="75"/>
        <v>1.3459543145376859E-2</v>
      </c>
      <c r="AC186">
        <f t="shared" si="67"/>
        <v>3.3556411677666001E-2</v>
      </c>
      <c r="AD186" t="str">
        <f t="shared" si="76"/>
        <v>No Impact</v>
      </c>
      <c r="AE186">
        <f t="shared" si="77"/>
        <v>2.9765108758850242E-3</v>
      </c>
      <c r="AF186">
        <f t="shared" si="68"/>
        <v>1.5220949846595373E-2</v>
      </c>
      <c r="AG186" t="str">
        <f t="shared" si="78"/>
        <v>No Impact</v>
      </c>
    </row>
    <row r="187" spans="1:33" x14ac:dyDescent="0.3">
      <c r="A187">
        <v>302668</v>
      </c>
      <c r="B187" t="s">
        <v>452</v>
      </c>
      <c r="C187" s="1" t="s">
        <v>709</v>
      </c>
      <c r="D187" t="s">
        <v>738</v>
      </c>
      <c r="E187" s="4">
        <v>5.8</v>
      </c>
      <c r="F187" s="3">
        <f t="shared" si="57"/>
        <v>0.57777777777777772</v>
      </c>
      <c r="G187">
        <v>49.753799999999998</v>
      </c>
      <c r="H187">
        <f t="shared" si="58"/>
        <v>0.46960903573928464</v>
      </c>
      <c r="I187">
        <v>112.60000000000001</v>
      </c>
      <c r="J187" s="3">
        <f t="shared" si="59"/>
        <v>0.34817563388991957</v>
      </c>
      <c r="K187">
        <v>0</v>
      </c>
      <c r="L187" s="3">
        <f t="shared" si="60"/>
        <v>0</v>
      </c>
      <c r="M187">
        <v>8555</v>
      </c>
      <c r="N187">
        <f t="shared" si="61"/>
        <v>3.9346496146257681E-2</v>
      </c>
      <c r="O187" s="15">
        <v>0.19210950500000001</v>
      </c>
      <c r="P187">
        <f t="shared" si="62"/>
        <v>0.19584689377263925</v>
      </c>
      <c r="Q187">
        <v>0.20150000000000001</v>
      </c>
      <c r="R187">
        <f t="shared" si="63"/>
        <v>0.44668587896253603</v>
      </c>
      <c r="S187">
        <f t="shared" si="69"/>
        <v>6.0719065480917635E-2</v>
      </c>
      <c r="T187" s="14">
        <f t="shared" si="64"/>
        <v>0.10711877055748298</v>
      </c>
      <c r="U187" t="str">
        <f t="shared" si="70"/>
        <v>No Impact</v>
      </c>
      <c r="V187">
        <f t="shared" si="71"/>
        <v>8.4423239669694339E-2</v>
      </c>
      <c r="W187">
        <f t="shared" si="65"/>
        <v>0.11932125801146777</v>
      </c>
      <c r="X187" t="str">
        <f t="shared" si="72"/>
        <v>No Impact</v>
      </c>
      <c r="Y187">
        <f t="shared" si="73"/>
        <v>3.7014891292140931E-2</v>
      </c>
      <c r="Z187">
        <f t="shared" si="66"/>
        <v>7.5673266828164026E-2</v>
      </c>
      <c r="AA187" t="str">
        <f t="shared" si="74"/>
        <v>No Impact</v>
      </c>
      <c r="AB187">
        <f t="shared" si="75"/>
        <v>4.3255359923622054E-2</v>
      </c>
      <c r="AC187">
        <f t="shared" si="67"/>
        <v>0.10784130257506122</v>
      </c>
      <c r="AD187" t="str">
        <f t="shared" si="76"/>
        <v>No Impact</v>
      </c>
      <c r="AE187">
        <f t="shared" si="77"/>
        <v>7.4364532902478795E-3</v>
      </c>
      <c r="AF187">
        <f t="shared" si="68"/>
        <v>3.8027706696605532E-2</v>
      </c>
      <c r="AG187" t="str">
        <f t="shared" si="78"/>
        <v>No Impact</v>
      </c>
    </row>
    <row r="188" spans="1:33" x14ac:dyDescent="0.3">
      <c r="A188">
        <v>302672</v>
      </c>
      <c r="B188" t="s">
        <v>469</v>
      </c>
      <c r="C188" s="1" t="s">
        <v>709</v>
      </c>
      <c r="D188" t="s">
        <v>739</v>
      </c>
      <c r="E188" s="4">
        <v>5.7</v>
      </c>
      <c r="F188" s="3">
        <f t="shared" si="57"/>
        <v>0.55555555555555558</v>
      </c>
      <c r="G188">
        <v>53.452439999999996</v>
      </c>
      <c r="H188">
        <f t="shared" si="58"/>
        <v>0.50451922880889433</v>
      </c>
      <c r="I188">
        <v>119.20000000000002</v>
      </c>
      <c r="J188" s="3">
        <f t="shared" si="59"/>
        <v>0.36858379715522577</v>
      </c>
      <c r="K188">
        <v>0</v>
      </c>
      <c r="L188" s="3">
        <f t="shared" si="60"/>
        <v>0</v>
      </c>
      <c r="M188">
        <v>146872</v>
      </c>
      <c r="N188">
        <f t="shared" si="61"/>
        <v>0.69378243980449772</v>
      </c>
      <c r="O188" s="15">
        <v>0.21492941400000001</v>
      </c>
      <c r="P188">
        <f t="shared" si="62"/>
        <v>0.21911075202798322</v>
      </c>
      <c r="Q188">
        <v>0.247</v>
      </c>
      <c r="R188">
        <f t="shared" si="63"/>
        <v>0.54755043227665701</v>
      </c>
      <c r="S188">
        <f t="shared" si="69"/>
        <v>7.4374911100624164E-2</v>
      </c>
      <c r="T188" s="14">
        <f t="shared" si="64"/>
        <v>0.13121000750455802</v>
      </c>
      <c r="U188" t="str">
        <f t="shared" si="70"/>
        <v>No Impact</v>
      </c>
      <c r="V188">
        <f t="shared" si="71"/>
        <v>0.10623731984193584</v>
      </c>
      <c r="W188">
        <f t="shared" si="65"/>
        <v>0.15015262030813684</v>
      </c>
      <c r="X188" t="str">
        <f t="shared" si="72"/>
        <v>Low</v>
      </c>
      <c r="Y188">
        <f t="shared" si="73"/>
        <v>4.2512502359312469E-2</v>
      </c>
      <c r="Z188">
        <f t="shared" si="66"/>
        <v>8.691258632042119E-2</v>
      </c>
      <c r="AA188" t="str">
        <f t="shared" si="74"/>
        <v>No Impact</v>
      </c>
      <c r="AB188">
        <f t="shared" si="75"/>
        <v>9.7050199684455066E-2</v>
      </c>
      <c r="AC188">
        <f t="shared" si="67"/>
        <v>0.24195891486330839</v>
      </c>
      <c r="AD188" t="str">
        <f t="shared" si="76"/>
        <v>Low</v>
      </c>
      <c r="AE188">
        <f t="shared" si="77"/>
        <v>0.13460967723423933</v>
      </c>
      <c r="AF188">
        <f t="shared" si="68"/>
        <v>0.68835197702395079</v>
      </c>
      <c r="AG188" t="str">
        <f t="shared" si="78"/>
        <v>Moderate</v>
      </c>
    </row>
    <row r="189" spans="1:33" x14ac:dyDescent="0.3">
      <c r="A189">
        <v>302674</v>
      </c>
      <c r="B189" t="s">
        <v>472</v>
      </c>
      <c r="C189" s="1" t="s">
        <v>709</v>
      </c>
      <c r="D189" t="s">
        <v>740</v>
      </c>
      <c r="E189" s="4">
        <v>5.8</v>
      </c>
      <c r="F189" s="3">
        <f t="shared" si="57"/>
        <v>0.57777777777777772</v>
      </c>
      <c r="G189">
        <v>53.452439999999996</v>
      </c>
      <c r="H189">
        <f t="shared" si="58"/>
        <v>0.50451922880889433</v>
      </c>
      <c r="I189">
        <v>107.4</v>
      </c>
      <c r="J189" s="3">
        <f t="shared" si="59"/>
        <v>0.33209647495361777</v>
      </c>
      <c r="K189">
        <v>0</v>
      </c>
      <c r="L189" s="3">
        <f t="shared" si="60"/>
        <v>0</v>
      </c>
      <c r="M189">
        <v>2058</v>
      </c>
      <c r="N189">
        <f t="shared" si="61"/>
        <v>8.6064546043822417E-3</v>
      </c>
      <c r="O189" s="15">
        <v>0.15082337900000001</v>
      </c>
      <c r="P189">
        <f t="shared" si="62"/>
        <v>0.15375756803622762</v>
      </c>
      <c r="Q189">
        <v>0.246</v>
      </c>
      <c r="R189">
        <f t="shared" si="63"/>
        <v>0.5453336289071159</v>
      </c>
      <c r="S189">
        <f t="shared" si="69"/>
        <v>6.7585055630436611E-2</v>
      </c>
      <c r="T189" s="14">
        <f t="shared" si="64"/>
        <v>0.11923154630017621</v>
      </c>
      <c r="U189" t="str">
        <f t="shared" si="70"/>
        <v>No Impact</v>
      </c>
      <c r="V189">
        <f t="shared" si="71"/>
        <v>0.1054409032984069</v>
      </c>
      <c r="W189">
        <f t="shared" si="65"/>
        <v>0.1490269892112159</v>
      </c>
      <c r="X189" t="str">
        <f t="shared" si="72"/>
        <v>No Impact</v>
      </c>
      <c r="Y189">
        <f t="shared" si="73"/>
        <v>2.9729207962466343E-2</v>
      </c>
      <c r="Z189">
        <f t="shared" si="66"/>
        <v>6.0778411287982254E-2</v>
      </c>
      <c r="AA189" t="str">
        <f t="shared" si="74"/>
        <v>No Impact</v>
      </c>
      <c r="AB189">
        <f t="shared" si="75"/>
        <v>4.6405502411531498E-2</v>
      </c>
      <c r="AC189">
        <f t="shared" si="67"/>
        <v>0.11569502220178608</v>
      </c>
      <c r="AD189" t="str">
        <f t="shared" si="76"/>
        <v>No Impact</v>
      </c>
      <c r="AE189">
        <f t="shared" si="77"/>
        <v>1.6640681952833725E-3</v>
      </c>
      <c r="AF189">
        <f t="shared" si="68"/>
        <v>8.5095266229092987E-3</v>
      </c>
      <c r="AG189" t="str">
        <f t="shared" si="78"/>
        <v>No Impact</v>
      </c>
    </row>
    <row r="190" spans="1:33" x14ac:dyDescent="0.3">
      <c r="A190">
        <v>302675</v>
      </c>
      <c r="B190" t="s">
        <v>474</v>
      </c>
      <c r="C190" s="1" t="s">
        <v>709</v>
      </c>
      <c r="D190" t="s">
        <v>741</v>
      </c>
      <c r="E190" s="4">
        <v>5.8</v>
      </c>
      <c r="F190" s="3">
        <f t="shared" si="57"/>
        <v>0.57777777777777772</v>
      </c>
      <c r="G190">
        <v>49.753799999999998</v>
      </c>
      <c r="H190">
        <f t="shared" si="58"/>
        <v>0.46960903573928464</v>
      </c>
      <c r="I190">
        <v>112.60000000000001</v>
      </c>
      <c r="J190" s="3">
        <f t="shared" si="59"/>
        <v>0.34817563388991957</v>
      </c>
      <c r="K190">
        <v>0</v>
      </c>
      <c r="L190" s="3">
        <f t="shared" si="60"/>
        <v>0</v>
      </c>
      <c r="M190">
        <v>1343</v>
      </c>
      <c r="N190">
        <f t="shared" si="61"/>
        <v>5.2234886658812504E-3</v>
      </c>
      <c r="O190" s="15">
        <v>0.27736754000000002</v>
      </c>
      <c r="P190">
        <f t="shared" si="62"/>
        <v>0.28276357873265179</v>
      </c>
      <c r="Q190">
        <v>0</v>
      </c>
      <c r="R190">
        <f t="shared" si="63"/>
        <v>0</v>
      </c>
      <c r="S190">
        <f t="shared" si="69"/>
        <v>2.6721034289970587E-2</v>
      </c>
      <c r="T190" s="14">
        <f t="shared" si="64"/>
        <v>4.7140454460148855E-2</v>
      </c>
      <c r="U190" t="str">
        <f t="shared" si="70"/>
        <v>No Impact</v>
      </c>
      <c r="V190">
        <f t="shared" si="71"/>
        <v>0</v>
      </c>
      <c r="W190">
        <f t="shared" si="65"/>
        <v>0</v>
      </c>
      <c r="X190" t="str">
        <f t="shared" si="72"/>
        <v>No Impact</v>
      </c>
      <c r="Y190">
        <f t="shared" si="73"/>
        <v>5.3442068579941174E-2</v>
      </c>
      <c r="Z190">
        <f t="shared" si="66"/>
        <v>0.10925699831401606</v>
      </c>
      <c r="AA190" t="str">
        <f t="shared" si="74"/>
        <v>No Impact</v>
      </c>
      <c r="AB190">
        <f t="shared" si="75"/>
        <v>1.6378152747064573E-2</v>
      </c>
      <c r="AC190">
        <f t="shared" si="67"/>
        <v>4.0832889360659423E-2</v>
      </c>
      <c r="AD190" t="str">
        <f t="shared" si="76"/>
        <v>No Impact</v>
      </c>
      <c r="AE190">
        <f t="shared" si="77"/>
        <v>9.8723478023492769E-4</v>
      </c>
      <c r="AF190">
        <f t="shared" si="68"/>
        <v>5.0484112786258421E-3</v>
      </c>
      <c r="AG190" t="str">
        <f t="shared" si="78"/>
        <v>No Impact</v>
      </c>
    </row>
    <row r="191" spans="1:33" x14ac:dyDescent="0.3">
      <c r="A191">
        <v>302676</v>
      </c>
      <c r="B191" t="s">
        <v>490</v>
      </c>
      <c r="C191" s="1" t="s">
        <v>709</v>
      </c>
      <c r="D191" t="s">
        <v>742</v>
      </c>
      <c r="E191" s="4">
        <v>5.8</v>
      </c>
      <c r="F191" s="3">
        <f t="shared" si="57"/>
        <v>0.57777777777777772</v>
      </c>
      <c r="G191">
        <v>49.476239999999997</v>
      </c>
      <c r="H191">
        <f t="shared" si="58"/>
        <v>0.46698924219668492</v>
      </c>
      <c r="I191">
        <v>112.60000000000001</v>
      </c>
      <c r="J191" s="3">
        <f t="shared" si="59"/>
        <v>0.34817563388991957</v>
      </c>
      <c r="K191">
        <v>0</v>
      </c>
      <c r="L191" s="3">
        <f t="shared" si="60"/>
        <v>0</v>
      </c>
      <c r="M191">
        <v>2470</v>
      </c>
      <c r="N191">
        <f t="shared" si="61"/>
        <v>1.0555800012301695E-2</v>
      </c>
      <c r="O191" s="15">
        <v>0.32321501000000002</v>
      </c>
      <c r="P191">
        <f t="shared" si="62"/>
        <v>0.32950298700312891</v>
      </c>
      <c r="Q191">
        <v>0</v>
      </c>
      <c r="R191">
        <f t="shared" si="63"/>
        <v>0</v>
      </c>
      <c r="S191">
        <f t="shared" si="69"/>
        <v>3.1038136892599388E-2</v>
      </c>
      <c r="T191" s="14">
        <f t="shared" si="64"/>
        <v>5.4756558553671841E-2</v>
      </c>
      <c r="U191" t="str">
        <f t="shared" si="70"/>
        <v>No Impact</v>
      </c>
      <c r="V191">
        <f t="shared" si="71"/>
        <v>0</v>
      </c>
      <c r="W191">
        <f t="shared" si="65"/>
        <v>0</v>
      </c>
      <c r="X191" t="str">
        <f t="shared" si="72"/>
        <v>No Impact</v>
      </c>
      <c r="Y191">
        <f t="shared" si="73"/>
        <v>6.2076273785198775E-2</v>
      </c>
      <c r="Z191">
        <f t="shared" si="66"/>
        <v>0.12690877281714172</v>
      </c>
      <c r="AA191" t="str">
        <f t="shared" si="74"/>
        <v>No Impact</v>
      </c>
      <c r="AB191">
        <f t="shared" si="75"/>
        <v>1.9318908165978373E-2</v>
      </c>
      <c r="AC191">
        <f t="shared" si="67"/>
        <v>4.8164579479301674E-2</v>
      </c>
      <c r="AD191" t="str">
        <f t="shared" si="76"/>
        <v>No Impact</v>
      </c>
      <c r="AE191">
        <f t="shared" si="77"/>
        <v>1.9886458011964011E-3</v>
      </c>
      <c r="AF191">
        <f t="shared" si="68"/>
        <v>1.0169315438383139E-2</v>
      </c>
      <c r="AG191" t="str">
        <f t="shared" si="78"/>
        <v>No Impact</v>
      </c>
    </row>
    <row r="192" spans="1:33" x14ac:dyDescent="0.3">
      <c r="A192">
        <v>302680</v>
      </c>
      <c r="B192" t="s">
        <v>482</v>
      </c>
      <c r="C192" s="1" t="s">
        <v>709</v>
      </c>
      <c r="D192" t="s">
        <v>1146</v>
      </c>
      <c r="E192" s="4">
        <v>5.8</v>
      </c>
      <c r="F192" s="3">
        <f t="shared" si="57"/>
        <v>0.57777777777777772</v>
      </c>
      <c r="G192">
        <v>53.452439999999996</v>
      </c>
      <c r="H192">
        <f t="shared" si="58"/>
        <v>0.50451922880889433</v>
      </c>
      <c r="I192">
        <v>111.2</v>
      </c>
      <c r="J192" s="3">
        <f t="shared" si="59"/>
        <v>0.34384662956091527</v>
      </c>
      <c r="K192">
        <v>0</v>
      </c>
      <c r="L192" s="3">
        <f t="shared" si="60"/>
        <v>0</v>
      </c>
      <c r="M192">
        <v>2247</v>
      </c>
      <c r="N192">
        <f t="shared" si="61"/>
        <v>9.5006931531608253E-3</v>
      </c>
      <c r="O192" s="15">
        <v>0.12058303099999999</v>
      </c>
      <c r="P192">
        <f t="shared" si="62"/>
        <v>0.12292891006637002</v>
      </c>
      <c r="Q192">
        <v>0</v>
      </c>
      <c r="R192">
        <f t="shared" si="63"/>
        <v>0</v>
      </c>
      <c r="S192">
        <f t="shared" si="69"/>
        <v>1.2051137546577551E-2</v>
      </c>
      <c r="T192" s="14">
        <f t="shared" si="64"/>
        <v>2.1260258661494138E-2</v>
      </c>
      <c r="U192" t="str">
        <f t="shared" si="70"/>
        <v>No Impact</v>
      </c>
      <c r="V192">
        <f t="shared" si="71"/>
        <v>0</v>
      </c>
      <c r="W192">
        <f t="shared" si="65"/>
        <v>0</v>
      </c>
      <c r="X192" t="str">
        <f t="shared" si="72"/>
        <v>No Impact</v>
      </c>
      <c r="Y192">
        <f t="shared" si="73"/>
        <v>2.4102275093155101E-2</v>
      </c>
      <c r="Z192">
        <f t="shared" si="66"/>
        <v>4.9274706222827439E-2</v>
      </c>
      <c r="AA192" t="str">
        <f t="shared" si="74"/>
        <v>No Impact</v>
      </c>
      <c r="AB192">
        <f t="shared" si="75"/>
        <v>7.8826521251741215E-3</v>
      </c>
      <c r="AC192">
        <f t="shared" si="67"/>
        <v>1.9652488718759215E-2</v>
      </c>
      <c r="AD192" t="str">
        <f t="shared" si="76"/>
        <v>No Impact</v>
      </c>
      <c r="AE192">
        <f t="shared" si="77"/>
        <v>1.8627702777931187E-3</v>
      </c>
      <c r="AF192">
        <f t="shared" si="68"/>
        <v>9.525627204566213E-3</v>
      </c>
      <c r="AG192" t="str">
        <f t="shared" si="78"/>
        <v>No Impact</v>
      </c>
    </row>
    <row r="193" spans="1:33" x14ac:dyDescent="0.3">
      <c r="A193">
        <v>302688</v>
      </c>
      <c r="B193" t="s">
        <v>510</v>
      </c>
      <c r="C193" s="1" t="s">
        <v>709</v>
      </c>
      <c r="D193" t="s">
        <v>743</v>
      </c>
      <c r="E193" s="4">
        <v>5.7</v>
      </c>
      <c r="F193" s="3">
        <f t="shared" si="57"/>
        <v>0.55555555555555558</v>
      </c>
      <c r="G193">
        <v>49.476239999999997</v>
      </c>
      <c r="H193">
        <f t="shared" si="58"/>
        <v>0.46698924219668492</v>
      </c>
      <c r="I193">
        <v>112.60000000000001</v>
      </c>
      <c r="J193" s="3">
        <f t="shared" si="59"/>
        <v>0.34817563388991957</v>
      </c>
      <c r="K193">
        <v>0</v>
      </c>
      <c r="L193" s="3">
        <f t="shared" si="60"/>
        <v>0</v>
      </c>
      <c r="M193">
        <v>1739</v>
      </c>
      <c r="N193">
        <f t="shared" si="61"/>
        <v>7.0971313395125687E-3</v>
      </c>
      <c r="O193" s="15">
        <v>0</v>
      </c>
      <c r="P193">
        <f t="shared" si="62"/>
        <v>0</v>
      </c>
      <c r="Q193">
        <v>0.04</v>
      </c>
      <c r="R193">
        <f t="shared" si="63"/>
        <v>8.8672134781644874E-2</v>
      </c>
      <c r="S193">
        <f t="shared" si="69"/>
        <v>8.0313788624015829E-3</v>
      </c>
      <c r="T193" s="14">
        <f t="shared" si="64"/>
        <v>1.4168719870897658E-2</v>
      </c>
      <c r="U193" t="str">
        <f t="shared" si="70"/>
        <v>No Impact</v>
      </c>
      <c r="V193">
        <f t="shared" si="71"/>
        <v>1.6062757724803166E-2</v>
      </c>
      <c r="W193">
        <f t="shared" si="65"/>
        <v>2.2702616795514344E-2</v>
      </c>
      <c r="X193" t="str">
        <f t="shared" si="72"/>
        <v>No Impact</v>
      </c>
      <c r="Y193">
        <f t="shared" si="73"/>
        <v>0</v>
      </c>
      <c r="Z193">
        <f t="shared" si="66"/>
        <v>0</v>
      </c>
      <c r="AA193" t="str">
        <f t="shared" si="74"/>
        <v>No Impact</v>
      </c>
      <c r="AB193">
        <f t="shared" si="75"/>
        <v>6.0719354850434287E-3</v>
      </c>
      <c r="AC193">
        <f t="shared" si="67"/>
        <v>1.5138133933344657E-2</v>
      </c>
      <c r="AD193" t="str">
        <f t="shared" si="76"/>
        <v>No Impact</v>
      </c>
      <c r="AE193">
        <f t="shared" si="77"/>
        <v>1.2856293753209158E-3</v>
      </c>
      <c r="AF193">
        <f t="shared" si="68"/>
        <v>6.5743083291274641E-3</v>
      </c>
      <c r="AG193" t="str">
        <f t="shared" si="78"/>
        <v>No Impact</v>
      </c>
    </row>
    <row r="194" spans="1:33" x14ac:dyDescent="0.3">
      <c r="A194">
        <v>302690</v>
      </c>
      <c r="B194" t="s">
        <v>520</v>
      </c>
      <c r="C194" s="1" t="s">
        <v>709</v>
      </c>
      <c r="D194" t="s">
        <v>744</v>
      </c>
      <c r="E194" s="4">
        <v>5.8</v>
      </c>
      <c r="F194" s="3">
        <f t="shared" ref="F194:F257" si="79">(E194-$AJ$5)/$AK$5</f>
        <v>0.57777777777777772</v>
      </c>
      <c r="G194">
        <v>49.753799999999998</v>
      </c>
      <c r="H194">
        <f t="shared" ref="H194:H257" si="80">(G194-$AJ$6)/$AK$6</f>
        <v>0.46960903573928464</v>
      </c>
      <c r="I194">
        <v>111.3</v>
      </c>
      <c r="J194" s="3">
        <f t="shared" ref="J194:J257" si="81">(I194-$AJ$7)/$AK$7</f>
        <v>0.3441558441558441</v>
      </c>
      <c r="K194">
        <v>0</v>
      </c>
      <c r="L194" s="3">
        <f t="shared" ref="L194:L257" si="82">(K194-$AJ$8)/$AK$8</f>
        <v>0</v>
      </c>
      <c r="M194">
        <v>1906</v>
      </c>
      <c r="N194">
        <f t="shared" ref="N194:N257" si="83">(M194-$AJ$9)/$AK$9</f>
        <v>7.8872786286449687E-3</v>
      </c>
      <c r="O194" s="15">
        <v>0.24861366400000001</v>
      </c>
      <c r="P194">
        <f t="shared" ref="P194:P257" si="84">(O194-$AJ$11)/$AK$11</f>
        <v>0.25345031128904644</v>
      </c>
      <c r="Q194">
        <v>0</v>
      </c>
      <c r="R194">
        <f t="shared" ref="R194:R257" si="85">(Q194-$AJ$12)/$AK$12</f>
        <v>0</v>
      </c>
      <c r="S194">
        <f t="shared" si="69"/>
        <v>2.3833213401170492E-2</v>
      </c>
      <c r="T194" s="14">
        <f t="shared" ref="T194:T257" si="86">(S194-$AJ$10)/$AK$10</f>
        <v>4.2045846683359193E-2</v>
      </c>
      <c r="U194" t="str">
        <f t="shared" si="70"/>
        <v>No Impact</v>
      </c>
      <c r="V194">
        <f t="shared" si="71"/>
        <v>0</v>
      </c>
      <c r="W194">
        <f t="shared" ref="W194:W257" si="87">(V194-$AJ$13)/$AK$13</f>
        <v>0</v>
      </c>
      <c r="X194" t="str">
        <f t="shared" si="72"/>
        <v>No Impact</v>
      </c>
      <c r="Y194">
        <f t="shared" si="73"/>
        <v>4.7666426802340983E-2</v>
      </c>
      <c r="Z194">
        <f t="shared" ref="Z194:Z257" si="88">(Y194-$AJ$14)/$AK$14</f>
        <v>9.7449272664068567E-2</v>
      </c>
      <c r="AA194" t="str">
        <f t="shared" si="74"/>
        <v>No Impact</v>
      </c>
      <c r="AB194">
        <f t="shared" si="75"/>
        <v>1.4819104504240444E-2</v>
      </c>
      <c r="AC194">
        <f t="shared" ref="AC194:AC257" si="89">(AB194-$AJ$15)/$AK$15</f>
        <v>3.6945976996957237E-2</v>
      </c>
      <c r="AD194" t="str">
        <f t="shared" si="76"/>
        <v>No Impact</v>
      </c>
      <c r="AE194">
        <f t="shared" si="77"/>
        <v>1.4833613243947193E-3</v>
      </c>
      <c r="AF194">
        <f t="shared" ref="AF194:AF257" si="90">(AE194-$AJ$16)/$AK$16</f>
        <v>7.5854479504557527E-3</v>
      </c>
      <c r="AG194" t="str">
        <f t="shared" si="78"/>
        <v>No Impact</v>
      </c>
    </row>
    <row r="195" spans="1:33" x14ac:dyDescent="0.3">
      <c r="A195">
        <v>302692</v>
      </c>
      <c r="B195" t="s">
        <v>521</v>
      </c>
      <c r="C195" s="1" t="s">
        <v>709</v>
      </c>
      <c r="D195" t="s">
        <v>745</v>
      </c>
      <c r="E195" s="4">
        <v>5.7</v>
      </c>
      <c r="F195" s="3">
        <f t="shared" si="79"/>
        <v>0.55555555555555558</v>
      </c>
      <c r="G195">
        <v>49.753799999999998</v>
      </c>
      <c r="H195">
        <f t="shared" si="80"/>
        <v>0.46960903573928464</v>
      </c>
      <c r="I195">
        <v>111.3</v>
      </c>
      <c r="J195" s="3">
        <f t="shared" si="81"/>
        <v>0.3441558441558441</v>
      </c>
      <c r="K195">
        <v>0</v>
      </c>
      <c r="L195" s="3">
        <f t="shared" si="82"/>
        <v>0</v>
      </c>
      <c r="M195">
        <v>1942</v>
      </c>
      <c r="N195">
        <f t="shared" si="83"/>
        <v>8.0576097807932706E-3</v>
      </c>
      <c r="O195" s="15">
        <v>0.106315376</v>
      </c>
      <c r="P195">
        <f t="shared" si="84"/>
        <v>0.10838368538750959</v>
      </c>
      <c r="Q195">
        <v>0</v>
      </c>
      <c r="R195">
        <f t="shared" si="85"/>
        <v>0</v>
      </c>
      <c r="S195">
        <f t="shared" ref="S195:S258" si="91">F195*(R195*0.5+P195*0.5)*(H195*0.4+J195*0.4+L195*0.2)</f>
        <v>9.7998707468842424E-3</v>
      </c>
      <c r="T195" s="14">
        <f t="shared" si="86"/>
        <v>1.7288640688292389E-2</v>
      </c>
      <c r="U195" t="str">
        <f t="shared" ref="U195:U258" si="92">IF(T195&gt;0.7,"High",IF(T195&gt;0.3,"Moderate",IF(T195&gt;0.15,"Low","No Impact")))</f>
        <v>No Impact</v>
      </c>
      <c r="V195">
        <f t="shared" ref="V195:V258" si="93">F195*(R195*1)*(H195*0.4+J195*0.4+L195*0.2)</f>
        <v>0</v>
      </c>
      <c r="W195">
        <f t="shared" si="87"/>
        <v>0</v>
      </c>
      <c r="X195" t="str">
        <f t="shared" ref="X195:X258" si="94">IF(W195&gt;0.7,"High",IF(W195&gt;0.3,"Moderate",IF(W195&gt;0.15,"Low","No Impact")))</f>
        <v>No Impact</v>
      </c>
      <c r="Y195">
        <f t="shared" ref="Y195:Y258" si="95">F195*(P195*1)*(H195*0.4+J195*0.4+L195*0.2)</f>
        <v>1.9599741493768485E-2</v>
      </c>
      <c r="Z195">
        <f t="shared" si="88"/>
        <v>4.0069723725918154E-2</v>
      </c>
      <c r="AA195" t="str">
        <f t="shared" ref="AA195:AA258" si="96">IF(Z195&gt;0.7,"High",IF(Z195&gt;0.3,"Moderate",IF(Z195&gt;0.15,"Low","No Impact")))</f>
        <v>No Impact</v>
      </c>
      <c r="AB195">
        <f t="shared" ref="AB195:AB258" si="97">F195*(R195*0.35+P195*0.3+N195*0.35)*(H195*0.4+J195*0.4+L195*0.2)</f>
        <v>6.3899113257812482E-3</v>
      </c>
      <c r="AC195">
        <f t="shared" si="89"/>
        <v>1.5930889534341058E-2</v>
      </c>
      <c r="AD195" t="str">
        <f t="shared" ref="AD195:AD258" si="98">IF(AC195&gt;0.7,"High",IF(AC195&gt;0.3,"Moderate",IF(AC195&gt;0.15,"Low","No Impact")))</f>
        <v>No Impact</v>
      </c>
      <c r="AE195">
        <f t="shared" ref="AE195:AE258" si="99">F195*(N195*1)*(H195*0.4+J195*0.4+L195*0.2)</f>
        <v>1.4571110790020114E-3</v>
      </c>
      <c r="AF195">
        <f t="shared" si="90"/>
        <v>7.4512123688490074E-3</v>
      </c>
      <c r="AG195" t="str">
        <f t="shared" ref="AG195:AG258" si="100">IF(AF195&gt;0.7,"High",IF(AF195&gt;0.3,"Moderate",IF(AF195&gt;0.15,"Low","No Impact")))</f>
        <v>No Impact</v>
      </c>
    </row>
    <row r="196" spans="1:33" x14ac:dyDescent="0.3">
      <c r="A196">
        <v>302693</v>
      </c>
      <c r="B196" t="s">
        <v>531</v>
      </c>
      <c r="C196" s="1" t="s">
        <v>709</v>
      </c>
      <c r="D196" t="s">
        <v>746</v>
      </c>
      <c r="E196" s="4">
        <v>5.8</v>
      </c>
      <c r="F196" s="3">
        <f t="shared" si="79"/>
        <v>0.57777777777777772</v>
      </c>
      <c r="G196">
        <v>53.452439999999996</v>
      </c>
      <c r="H196">
        <f t="shared" si="80"/>
        <v>0.50451922880889433</v>
      </c>
      <c r="I196">
        <v>111.2</v>
      </c>
      <c r="J196" s="3">
        <f t="shared" si="81"/>
        <v>0.34384662956091527</v>
      </c>
      <c r="K196">
        <v>0</v>
      </c>
      <c r="L196" s="3">
        <f t="shared" si="82"/>
        <v>0</v>
      </c>
      <c r="M196">
        <v>15432</v>
      </c>
      <c r="N196">
        <f t="shared" si="83"/>
        <v>7.1884477627476309E-2</v>
      </c>
      <c r="O196" s="15">
        <v>0.16159891300000001</v>
      </c>
      <c r="P196">
        <f t="shared" si="84"/>
        <v>0.16474273434875059</v>
      </c>
      <c r="Q196">
        <v>0.1794</v>
      </c>
      <c r="R196">
        <f t="shared" si="85"/>
        <v>0.39769452449567722</v>
      </c>
      <c r="S196">
        <f t="shared" si="91"/>
        <v>5.5137630065984919E-2</v>
      </c>
      <c r="T196" s="14">
        <f t="shared" si="86"/>
        <v>9.7272168096490155E-2</v>
      </c>
      <c r="U196" t="str">
        <f t="shared" si="92"/>
        <v>No Impact</v>
      </c>
      <c r="V196">
        <f t="shared" si="93"/>
        <v>7.7974683312990747E-2</v>
      </c>
      <c r="W196">
        <f t="shared" si="87"/>
        <v>0.1102070631541016</v>
      </c>
      <c r="X196" t="str">
        <f t="shared" si="94"/>
        <v>No Impact</v>
      </c>
      <c r="Y196">
        <f t="shared" si="95"/>
        <v>3.2300576818979104E-2</v>
      </c>
      <c r="Z196">
        <f t="shared" si="88"/>
        <v>6.6035319380910659E-2</v>
      </c>
      <c r="AA196" t="str">
        <f t="shared" si="96"/>
        <v>No Impact</v>
      </c>
      <c r="AB196">
        <f t="shared" si="97"/>
        <v>4.1914267429682121E-2</v>
      </c>
      <c r="AC196">
        <f t="shared" si="89"/>
        <v>0.10449778256562214</v>
      </c>
      <c r="AD196" t="str">
        <f t="shared" si="98"/>
        <v>No Impact</v>
      </c>
      <c r="AE196">
        <f t="shared" si="99"/>
        <v>1.409415778411895E-2</v>
      </c>
      <c r="AF196">
        <f t="shared" si="90"/>
        <v>7.2073134521401627E-2</v>
      </c>
      <c r="AG196" t="str">
        <f t="shared" si="100"/>
        <v>No Impact</v>
      </c>
    </row>
    <row r="197" spans="1:33" x14ac:dyDescent="0.3">
      <c r="A197">
        <v>302695</v>
      </c>
      <c r="B197" t="s">
        <v>536</v>
      </c>
      <c r="C197" s="1" t="s">
        <v>709</v>
      </c>
      <c r="D197" t="s">
        <v>747</v>
      </c>
      <c r="E197" s="4">
        <v>5.7</v>
      </c>
      <c r="F197" s="3">
        <f t="shared" si="79"/>
        <v>0.55555555555555558</v>
      </c>
      <c r="G197">
        <v>50.183639999999997</v>
      </c>
      <c r="H197">
        <f t="shared" si="80"/>
        <v>0.47366614791809658</v>
      </c>
      <c r="I197">
        <v>111.3</v>
      </c>
      <c r="J197" s="3">
        <f t="shared" si="81"/>
        <v>0.3441558441558441</v>
      </c>
      <c r="K197">
        <v>0</v>
      </c>
      <c r="L197" s="3">
        <f t="shared" si="82"/>
        <v>0</v>
      </c>
      <c r="M197">
        <v>7916</v>
      </c>
      <c r="N197">
        <f t="shared" si="83"/>
        <v>3.632311819562533E-2</v>
      </c>
      <c r="O197" s="15">
        <v>0.12751720899999999</v>
      </c>
      <c r="P197">
        <f t="shared" si="84"/>
        <v>0.12999798883041438</v>
      </c>
      <c r="Q197">
        <v>0.13</v>
      </c>
      <c r="R197">
        <f t="shared" si="85"/>
        <v>0.28818443804034583</v>
      </c>
      <c r="S197">
        <f t="shared" si="91"/>
        <v>3.7999865043751135E-2</v>
      </c>
      <c r="T197" s="14">
        <f t="shared" si="86"/>
        <v>6.703823243320739E-2</v>
      </c>
      <c r="U197" t="str">
        <f t="shared" si="92"/>
        <v>No Impact</v>
      </c>
      <c r="V197">
        <f t="shared" si="93"/>
        <v>5.2374126933969957E-2</v>
      </c>
      <c r="W197">
        <f t="shared" si="87"/>
        <v>7.4024009709460825E-2</v>
      </c>
      <c r="X197" t="str">
        <f t="shared" si="94"/>
        <v>No Impact</v>
      </c>
      <c r="Y197">
        <f t="shared" si="95"/>
        <v>2.362560315353231E-2</v>
      </c>
      <c r="Z197">
        <f t="shared" si="88"/>
        <v>4.83001978123642E-2</v>
      </c>
      <c r="AA197" t="str">
        <f t="shared" si="96"/>
        <v>No Impact</v>
      </c>
      <c r="AB197">
        <f t="shared" si="97"/>
        <v>2.7729079974811228E-2</v>
      </c>
      <c r="AC197">
        <f t="shared" si="89"/>
        <v>6.9132244165159354E-2</v>
      </c>
      <c r="AD197" t="str">
        <f t="shared" si="98"/>
        <v>No Impact</v>
      </c>
      <c r="AE197">
        <f t="shared" si="99"/>
        <v>6.6012988624630023E-3</v>
      </c>
      <c r="AF197">
        <f t="shared" si="90"/>
        <v>3.3756986988351154E-2</v>
      </c>
      <c r="AG197" t="str">
        <f t="shared" si="100"/>
        <v>No Impact</v>
      </c>
    </row>
    <row r="198" spans="1:33" x14ac:dyDescent="0.3">
      <c r="A198">
        <v>302696</v>
      </c>
      <c r="B198" t="s">
        <v>535</v>
      </c>
      <c r="C198" s="1" t="s">
        <v>709</v>
      </c>
      <c r="D198" t="s">
        <v>748</v>
      </c>
      <c r="E198" s="4">
        <v>5.8</v>
      </c>
      <c r="F198" s="3">
        <f t="shared" si="79"/>
        <v>0.57777777777777772</v>
      </c>
      <c r="G198">
        <v>50.183639999999997</v>
      </c>
      <c r="H198">
        <f t="shared" si="80"/>
        <v>0.47366614791809658</v>
      </c>
      <c r="I198">
        <v>111.3</v>
      </c>
      <c r="J198" s="3">
        <f t="shared" si="81"/>
        <v>0.3441558441558441</v>
      </c>
      <c r="K198">
        <v>0</v>
      </c>
      <c r="L198" s="3">
        <f t="shared" si="82"/>
        <v>0</v>
      </c>
      <c r="M198">
        <v>14687</v>
      </c>
      <c r="N198">
        <f t="shared" si="83"/>
        <v>6.8359569062185072E-2</v>
      </c>
      <c r="O198" s="15">
        <v>0.26089968600000002</v>
      </c>
      <c r="P198">
        <f t="shared" si="84"/>
        <v>0.2659753513463945</v>
      </c>
      <c r="Q198">
        <v>0.28839999999999999</v>
      </c>
      <c r="R198">
        <f t="shared" si="85"/>
        <v>0.63932609177565947</v>
      </c>
      <c r="S198">
        <f t="shared" si="91"/>
        <v>8.5554494091905686E-2</v>
      </c>
      <c r="T198" s="14">
        <f t="shared" si="86"/>
        <v>0.15093269552497526</v>
      </c>
      <c r="U198" t="str">
        <f t="shared" si="92"/>
        <v>Low</v>
      </c>
      <c r="V198">
        <f t="shared" si="93"/>
        <v>0.12083758566205544</v>
      </c>
      <c r="W198">
        <f t="shared" si="87"/>
        <v>0.17078819520166796</v>
      </c>
      <c r="X198" t="str">
        <f t="shared" si="94"/>
        <v>Low</v>
      </c>
      <c r="Y198">
        <f t="shared" si="95"/>
        <v>5.0271402521755916E-2</v>
      </c>
      <c r="Z198">
        <f t="shared" si="88"/>
        <v>0.10277488664846055</v>
      </c>
      <c r="AA198" t="str">
        <f t="shared" si="96"/>
        <v>No Impact</v>
      </c>
      <c r="AB198">
        <f t="shared" si="97"/>
        <v>6.1896746639797696E-2</v>
      </c>
      <c r="AC198">
        <f t="shared" si="89"/>
        <v>0.15431673195138643</v>
      </c>
      <c r="AD198" t="str">
        <f t="shared" si="98"/>
        <v>Low</v>
      </c>
      <c r="AE198">
        <f t="shared" si="99"/>
        <v>1.2920488290147204E-2</v>
      </c>
      <c r="AF198">
        <f t="shared" si="90"/>
        <v>6.6071354165429905E-2</v>
      </c>
      <c r="AG198" t="str">
        <f t="shared" si="100"/>
        <v>No Impact</v>
      </c>
    </row>
    <row r="199" spans="1:33" x14ac:dyDescent="0.3">
      <c r="A199">
        <v>302903</v>
      </c>
      <c r="B199" t="s">
        <v>9</v>
      </c>
      <c r="C199" s="1" t="s">
        <v>750</v>
      </c>
      <c r="D199" t="s">
        <v>749</v>
      </c>
      <c r="E199" s="4">
        <v>5.4</v>
      </c>
      <c r="F199" s="3">
        <f t="shared" si="79"/>
        <v>0.48888888888888893</v>
      </c>
      <c r="G199">
        <v>65.45808000000001</v>
      </c>
      <c r="H199">
        <f t="shared" si="80"/>
        <v>0.61783634275462296</v>
      </c>
      <c r="I199">
        <v>153.10000000000002</v>
      </c>
      <c r="J199" s="3">
        <f t="shared" si="81"/>
        <v>0.4734075448361163</v>
      </c>
      <c r="K199">
        <v>0</v>
      </c>
      <c r="L199" s="3">
        <f t="shared" si="82"/>
        <v>0</v>
      </c>
      <c r="M199">
        <v>9951</v>
      </c>
      <c r="N199">
        <f t="shared" si="83"/>
        <v>4.5951559712897383E-2</v>
      </c>
      <c r="O199" s="15">
        <v>8.6988282E-2</v>
      </c>
      <c r="P199">
        <f t="shared" si="84"/>
        <v>8.8680592999905883E-2</v>
      </c>
      <c r="Q199">
        <v>0.30940000000000001</v>
      </c>
      <c r="R199">
        <f t="shared" si="85"/>
        <v>0.6858789625360231</v>
      </c>
      <c r="S199">
        <f t="shared" si="91"/>
        <v>8.264504165412806E-2</v>
      </c>
      <c r="T199" s="14">
        <f t="shared" si="86"/>
        <v>0.14579992601243796</v>
      </c>
      <c r="U199" t="str">
        <f t="shared" si="92"/>
        <v>No Impact</v>
      </c>
      <c r="V199">
        <f t="shared" si="93"/>
        <v>0.14636575076337141</v>
      </c>
      <c r="W199">
        <f t="shared" si="87"/>
        <v>0.20686893300006498</v>
      </c>
      <c r="X199" t="str">
        <f t="shared" si="94"/>
        <v>Low</v>
      </c>
      <c r="Y199">
        <f t="shared" si="95"/>
        <v>1.8924332544884681E-2</v>
      </c>
      <c r="Z199">
        <f t="shared" si="88"/>
        <v>3.8688917249853592E-2</v>
      </c>
      <c r="AA199" t="str">
        <f t="shared" si="96"/>
        <v>No Impact</v>
      </c>
      <c r="AB199">
        <f t="shared" si="97"/>
        <v>6.0337415301286224E-2</v>
      </c>
      <c r="AC199">
        <f t="shared" si="89"/>
        <v>0.15042911379289417</v>
      </c>
      <c r="AD199" t="str">
        <f t="shared" si="98"/>
        <v>Low</v>
      </c>
      <c r="AE199">
        <f t="shared" si="99"/>
        <v>9.8060079161166498E-3</v>
      </c>
      <c r="AF199">
        <f t="shared" si="90"/>
        <v>5.0144871263791135E-2</v>
      </c>
      <c r="AG199" t="str">
        <f t="shared" si="100"/>
        <v>No Impact</v>
      </c>
    </row>
    <row r="200" spans="1:33" x14ac:dyDescent="0.3">
      <c r="A200">
        <v>302910</v>
      </c>
      <c r="B200" t="s">
        <v>67</v>
      </c>
      <c r="C200" s="1" t="s">
        <v>750</v>
      </c>
      <c r="D200" t="s">
        <v>751</v>
      </c>
      <c r="E200" s="4">
        <v>5.4</v>
      </c>
      <c r="F200" s="3">
        <f t="shared" si="79"/>
        <v>0.48888888888888893</v>
      </c>
      <c r="G200">
        <v>65.219039999999993</v>
      </c>
      <c r="H200">
        <f t="shared" si="80"/>
        <v>0.61558012626657321</v>
      </c>
      <c r="I200">
        <v>134.70000000000002</v>
      </c>
      <c r="J200" s="3">
        <f t="shared" si="81"/>
        <v>0.41651205936920221</v>
      </c>
      <c r="K200">
        <v>0</v>
      </c>
      <c r="L200" s="3">
        <f t="shared" si="82"/>
        <v>0</v>
      </c>
      <c r="M200">
        <v>18588</v>
      </c>
      <c r="N200">
        <f t="shared" si="83"/>
        <v>8.6816841965810757E-2</v>
      </c>
      <c r="O200" s="15">
        <v>0.26680240199999999</v>
      </c>
      <c r="P200">
        <f t="shared" si="84"/>
        <v>0.27199290156298611</v>
      </c>
      <c r="Q200">
        <v>0.31979999999999997</v>
      </c>
      <c r="R200">
        <f t="shared" si="85"/>
        <v>0.70893371757925061</v>
      </c>
      <c r="S200">
        <f t="shared" si="91"/>
        <v>9.8990877166996047E-2</v>
      </c>
      <c r="T200" s="14">
        <f t="shared" si="86"/>
        <v>0.17463676317396407</v>
      </c>
      <c r="U200" t="str">
        <f t="shared" si="92"/>
        <v>Low</v>
      </c>
      <c r="V200">
        <f t="shared" si="93"/>
        <v>0.14308505689813172</v>
      </c>
      <c r="W200">
        <f t="shared" si="87"/>
        <v>0.20223209934285782</v>
      </c>
      <c r="X200" t="str">
        <f t="shared" si="94"/>
        <v>Low</v>
      </c>
      <c r="Y200">
        <f t="shared" si="95"/>
        <v>5.489669743586037E-2</v>
      </c>
      <c r="Z200">
        <f t="shared" si="88"/>
        <v>0.11223084245369322</v>
      </c>
      <c r="AA200" t="str">
        <f t="shared" si="96"/>
        <v>No Impact</v>
      </c>
      <c r="AB200">
        <f t="shared" si="97"/>
        <v>7.2681605617491485E-2</v>
      </c>
      <c r="AC200">
        <f t="shared" si="89"/>
        <v>0.1812048041416652</v>
      </c>
      <c r="AD200" t="str">
        <f t="shared" si="98"/>
        <v>Low</v>
      </c>
      <c r="AE200">
        <f t="shared" si="99"/>
        <v>1.7522361349677915E-2</v>
      </c>
      <c r="AF200">
        <f t="shared" si="90"/>
        <v>8.9603900143004567E-2</v>
      </c>
      <c r="AG200" t="str">
        <f t="shared" si="100"/>
        <v>No Impact</v>
      </c>
    </row>
    <row r="201" spans="1:33" x14ac:dyDescent="0.3">
      <c r="A201">
        <v>302918</v>
      </c>
      <c r="B201" t="s">
        <v>84</v>
      </c>
      <c r="C201" s="1" t="s">
        <v>750</v>
      </c>
      <c r="D201" t="s">
        <v>752</v>
      </c>
      <c r="E201" s="4">
        <v>5.5</v>
      </c>
      <c r="F201" s="3">
        <f t="shared" si="79"/>
        <v>0.51111111111111107</v>
      </c>
      <c r="G201">
        <v>65.45808000000001</v>
      </c>
      <c r="H201">
        <f t="shared" si="80"/>
        <v>0.61783634275462296</v>
      </c>
      <c r="I201">
        <v>149.4</v>
      </c>
      <c r="J201" s="3">
        <f t="shared" si="81"/>
        <v>0.46196660482374763</v>
      </c>
      <c r="K201">
        <v>0</v>
      </c>
      <c r="L201" s="3">
        <f t="shared" si="82"/>
        <v>0</v>
      </c>
      <c r="M201">
        <v>27398</v>
      </c>
      <c r="N201">
        <f t="shared" si="83"/>
        <v>0.12850066003321459</v>
      </c>
      <c r="O201" s="15">
        <v>0.43771666799999998</v>
      </c>
      <c r="P201">
        <f t="shared" si="84"/>
        <v>0.44623221417550157</v>
      </c>
      <c r="Q201">
        <v>0.35360000000000003</v>
      </c>
      <c r="R201">
        <f t="shared" si="85"/>
        <v>0.78386167146974073</v>
      </c>
      <c r="S201">
        <f t="shared" si="91"/>
        <v>0.13577758702627052</v>
      </c>
      <c r="T201" s="14">
        <f t="shared" si="86"/>
        <v>0.23953478328955241</v>
      </c>
      <c r="U201" t="str">
        <f t="shared" si="92"/>
        <v>Low</v>
      </c>
      <c r="V201">
        <f t="shared" si="93"/>
        <v>0.17304507819533235</v>
      </c>
      <c r="W201">
        <f t="shared" si="87"/>
        <v>0.2445766888802767</v>
      </c>
      <c r="X201" t="str">
        <f t="shared" si="94"/>
        <v>Low</v>
      </c>
      <c r="Y201">
        <f t="shared" si="95"/>
        <v>9.8510095857208671E-2</v>
      </c>
      <c r="Z201">
        <f t="shared" si="88"/>
        <v>0.20139410136950309</v>
      </c>
      <c r="AA201" t="str">
        <f t="shared" si="96"/>
        <v>Low</v>
      </c>
      <c r="AB201">
        <f t="shared" si="97"/>
        <v>0.10004752524846697</v>
      </c>
      <c r="AC201">
        <f t="shared" si="89"/>
        <v>0.24943164179553887</v>
      </c>
      <c r="AD201" t="str">
        <f t="shared" si="98"/>
        <v>Low</v>
      </c>
      <c r="AE201">
        <f t="shared" si="99"/>
        <v>2.8367768922680163E-2</v>
      </c>
      <c r="AF201">
        <f t="shared" si="90"/>
        <v>0.14506393762244746</v>
      </c>
      <c r="AG201" t="str">
        <f t="shared" si="100"/>
        <v>No Impact</v>
      </c>
    </row>
    <row r="202" spans="1:33" x14ac:dyDescent="0.3">
      <c r="A202">
        <v>302921</v>
      </c>
      <c r="B202" t="s">
        <v>99</v>
      </c>
      <c r="C202" s="1" t="s">
        <v>750</v>
      </c>
      <c r="D202" t="s">
        <v>753</v>
      </c>
      <c r="E202" s="4">
        <v>5.4</v>
      </c>
      <c r="F202" s="3">
        <f t="shared" si="79"/>
        <v>0.48888888888888893</v>
      </c>
      <c r="G202">
        <v>55.912320000000001</v>
      </c>
      <c r="H202">
        <f t="shared" si="80"/>
        <v>0.52773719155413901</v>
      </c>
      <c r="I202">
        <v>124</v>
      </c>
      <c r="J202" s="3">
        <f t="shared" si="81"/>
        <v>0.38342609771181196</v>
      </c>
      <c r="K202">
        <v>0</v>
      </c>
      <c r="L202" s="3">
        <f t="shared" si="82"/>
        <v>0</v>
      </c>
      <c r="M202">
        <v>8877</v>
      </c>
      <c r="N202">
        <f t="shared" si="83"/>
        <v>4.0870013673806382E-2</v>
      </c>
      <c r="O202" s="15">
        <v>0.57185627100000003</v>
      </c>
      <c r="P202">
        <f t="shared" si="84"/>
        <v>0.58298143217720855</v>
      </c>
      <c r="Q202">
        <v>0.25850000000000001</v>
      </c>
      <c r="R202">
        <f t="shared" si="85"/>
        <v>0.57304367102637999</v>
      </c>
      <c r="S202">
        <f t="shared" si="91"/>
        <v>0.10299203547199035</v>
      </c>
      <c r="T202" s="14">
        <f t="shared" si="86"/>
        <v>0.18169548772847074</v>
      </c>
      <c r="U202" t="str">
        <f t="shared" si="92"/>
        <v>Low</v>
      </c>
      <c r="V202">
        <f t="shared" si="93"/>
        <v>0.10210666520959559</v>
      </c>
      <c r="W202">
        <f t="shared" si="87"/>
        <v>0.14431447776503961</v>
      </c>
      <c r="X202" t="str">
        <f t="shared" si="94"/>
        <v>No Impact</v>
      </c>
      <c r="Y202">
        <f t="shared" si="95"/>
        <v>0.10387740573438513</v>
      </c>
      <c r="Z202">
        <f t="shared" si="88"/>
        <v>0.21236703302772064</v>
      </c>
      <c r="AA202" t="str">
        <f t="shared" si="96"/>
        <v>Low</v>
      </c>
      <c r="AB202">
        <f t="shared" si="97"/>
        <v>6.9449374738372191E-2</v>
      </c>
      <c r="AC202">
        <f t="shared" si="89"/>
        <v>0.17314642735684496</v>
      </c>
      <c r="AD202" t="str">
        <f t="shared" si="98"/>
        <v>Low</v>
      </c>
      <c r="AE202">
        <f t="shared" si="99"/>
        <v>7.2823434134234311E-3</v>
      </c>
      <c r="AF202">
        <f t="shared" si="90"/>
        <v>3.7239636770500364E-2</v>
      </c>
      <c r="AG202" t="str">
        <f t="shared" si="100"/>
        <v>No Impact</v>
      </c>
    </row>
    <row r="203" spans="1:33" x14ac:dyDescent="0.3">
      <c r="A203">
        <v>302947</v>
      </c>
      <c r="B203" t="s">
        <v>165</v>
      </c>
      <c r="C203" s="1" t="s">
        <v>750</v>
      </c>
      <c r="D203" t="s">
        <v>754</v>
      </c>
      <c r="E203" s="4">
        <v>5.5</v>
      </c>
      <c r="F203" s="3">
        <f t="shared" si="79"/>
        <v>0.51111111111111107</v>
      </c>
      <c r="G203">
        <v>55.912320000000001</v>
      </c>
      <c r="H203">
        <f t="shared" si="80"/>
        <v>0.52773719155413901</v>
      </c>
      <c r="I203">
        <v>151.69999999999999</v>
      </c>
      <c r="J203" s="3">
        <f t="shared" si="81"/>
        <v>0.46907854050711184</v>
      </c>
      <c r="K203">
        <v>0</v>
      </c>
      <c r="L203" s="3">
        <f t="shared" si="82"/>
        <v>0</v>
      </c>
      <c r="M203">
        <v>53061</v>
      </c>
      <c r="N203">
        <f t="shared" si="83"/>
        <v>0.24992311441048862</v>
      </c>
      <c r="O203" s="15">
        <v>0.63880212000000003</v>
      </c>
      <c r="P203">
        <f t="shared" si="84"/>
        <v>0.65122967724775904</v>
      </c>
      <c r="Q203">
        <v>0.32090000000000002</v>
      </c>
      <c r="R203">
        <f t="shared" si="85"/>
        <v>0.71137220128574596</v>
      </c>
      <c r="S203">
        <f t="shared" si="91"/>
        <v>0.13884466110374871</v>
      </c>
      <c r="T203" s="14">
        <f t="shared" si="86"/>
        <v>0.24494562421383248</v>
      </c>
      <c r="U203" t="str">
        <f t="shared" si="92"/>
        <v>Low</v>
      </c>
      <c r="V203">
        <f t="shared" si="93"/>
        <v>0.14497298699228009</v>
      </c>
      <c r="W203">
        <f t="shared" si="87"/>
        <v>0.20490044273684344</v>
      </c>
      <c r="X203" t="str">
        <f t="shared" si="94"/>
        <v>Low</v>
      </c>
      <c r="Y203">
        <f t="shared" si="95"/>
        <v>0.13271633521521736</v>
      </c>
      <c r="Z203">
        <f t="shared" si="88"/>
        <v>0.27132535843296046</v>
      </c>
      <c r="AA203" t="str">
        <f t="shared" si="96"/>
        <v>Low</v>
      </c>
      <c r="AB203">
        <f t="shared" si="97"/>
        <v>0.10838188781287172</v>
      </c>
      <c r="AC203">
        <f t="shared" si="89"/>
        <v>0.27021030406225605</v>
      </c>
      <c r="AD203" t="str">
        <f t="shared" si="98"/>
        <v>Low</v>
      </c>
      <c r="AE203">
        <f t="shared" si="99"/>
        <v>5.0932690860024318E-2</v>
      </c>
      <c r="AF203">
        <f t="shared" si="90"/>
        <v>0.26045392254851707</v>
      </c>
      <c r="AG203" t="str">
        <f t="shared" si="100"/>
        <v>Low</v>
      </c>
    </row>
    <row r="204" spans="1:33" x14ac:dyDescent="0.3">
      <c r="A204">
        <v>302956</v>
      </c>
      <c r="B204" t="s">
        <v>313</v>
      </c>
      <c r="C204" s="1" t="s">
        <v>750</v>
      </c>
      <c r="D204" t="s">
        <v>755</v>
      </c>
      <c r="E204" s="4">
        <v>5.5</v>
      </c>
      <c r="F204" s="3">
        <f t="shared" si="79"/>
        <v>0.51111111111111107</v>
      </c>
      <c r="G204">
        <v>54.1098</v>
      </c>
      <c r="H204">
        <f t="shared" si="80"/>
        <v>0.51072382415103057</v>
      </c>
      <c r="I204">
        <v>142.9</v>
      </c>
      <c r="J204" s="3">
        <f t="shared" si="81"/>
        <v>0.44186765615337043</v>
      </c>
      <c r="K204">
        <v>0</v>
      </c>
      <c r="L204" s="3">
        <f t="shared" si="82"/>
        <v>0</v>
      </c>
      <c r="M204">
        <v>19899</v>
      </c>
      <c r="N204">
        <f t="shared" si="83"/>
        <v>9.3019734756544736E-2</v>
      </c>
      <c r="O204" s="15">
        <v>0.37834958600000002</v>
      </c>
      <c r="P204">
        <f t="shared" si="84"/>
        <v>0.38571017700693172</v>
      </c>
      <c r="Q204">
        <v>0.35780000000000001</v>
      </c>
      <c r="R204">
        <f t="shared" si="85"/>
        <v>0.79317224562181332</v>
      </c>
      <c r="S204">
        <f t="shared" si="91"/>
        <v>0.11479487599006827</v>
      </c>
      <c r="T204" s="14">
        <f t="shared" si="86"/>
        <v>0.20251770815246409</v>
      </c>
      <c r="U204" t="str">
        <f t="shared" si="92"/>
        <v>Low</v>
      </c>
      <c r="V204">
        <f t="shared" si="93"/>
        <v>0.1544719097123976</v>
      </c>
      <c r="W204">
        <f t="shared" si="87"/>
        <v>0.21832593331446934</v>
      </c>
      <c r="X204" t="str">
        <f t="shared" si="94"/>
        <v>Low</v>
      </c>
      <c r="Y204">
        <f t="shared" si="95"/>
        <v>7.5117842267738932E-2</v>
      </c>
      <c r="Z204">
        <f t="shared" si="88"/>
        <v>0.15357096355134969</v>
      </c>
      <c r="AA204" t="str">
        <f t="shared" si="96"/>
        <v>Low</v>
      </c>
      <c r="AB204">
        <f t="shared" si="97"/>
        <v>8.2941045034998981E-2</v>
      </c>
      <c r="AC204">
        <f t="shared" si="89"/>
        <v>0.20678293624893562</v>
      </c>
      <c r="AD204" t="str">
        <f t="shared" si="98"/>
        <v>Low</v>
      </c>
      <c r="AE204">
        <f t="shared" si="99"/>
        <v>1.8115782729537538E-2</v>
      </c>
      <c r="AF204">
        <f t="shared" si="90"/>
        <v>9.263847231067894E-2</v>
      </c>
      <c r="AG204" t="str">
        <f t="shared" si="100"/>
        <v>No Impact</v>
      </c>
    </row>
    <row r="205" spans="1:33" x14ac:dyDescent="0.3">
      <c r="A205">
        <v>302962</v>
      </c>
      <c r="B205" t="s">
        <v>362</v>
      </c>
      <c r="C205" s="1" t="s">
        <v>750</v>
      </c>
      <c r="D205" t="s">
        <v>756</v>
      </c>
      <c r="E205" s="4">
        <v>5.4</v>
      </c>
      <c r="F205" s="3">
        <f t="shared" si="79"/>
        <v>0.48888888888888893</v>
      </c>
      <c r="G205">
        <v>65.219039999999993</v>
      </c>
      <c r="H205">
        <f t="shared" si="80"/>
        <v>0.61558012626657321</v>
      </c>
      <c r="I205">
        <v>147.79999999999998</v>
      </c>
      <c r="J205" s="3">
        <f t="shared" si="81"/>
        <v>0.45701917130488551</v>
      </c>
      <c r="K205">
        <v>0</v>
      </c>
      <c r="L205" s="3">
        <f t="shared" si="82"/>
        <v>0</v>
      </c>
      <c r="M205">
        <v>16580</v>
      </c>
      <c r="N205">
        <f t="shared" si="83"/>
        <v>7.7316148812649921E-2</v>
      </c>
      <c r="O205" s="15">
        <v>0.53940567100000003</v>
      </c>
      <c r="P205">
        <f t="shared" si="84"/>
        <v>0.54989952292415822</v>
      </c>
      <c r="Q205">
        <v>0.3054</v>
      </c>
      <c r="R205">
        <f t="shared" si="85"/>
        <v>0.67701174905785855</v>
      </c>
      <c r="S205">
        <f t="shared" si="91"/>
        <v>0.12867400758768516</v>
      </c>
      <c r="T205" s="14">
        <f t="shared" si="86"/>
        <v>0.22700285958499841</v>
      </c>
      <c r="U205" t="str">
        <f t="shared" si="92"/>
        <v>Low</v>
      </c>
      <c r="V205">
        <f t="shared" si="93"/>
        <v>0.1420050771796964</v>
      </c>
      <c r="W205">
        <f t="shared" si="87"/>
        <v>0.20070568861596846</v>
      </c>
      <c r="X205" t="str">
        <f t="shared" si="94"/>
        <v>Low</v>
      </c>
      <c r="Y205">
        <f t="shared" si="95"/>
        <v>0.1153429379956739</v>
      </c>
      <c r="Z205">
        <f t="shared" si="88"/>
        <v>0.23580717432889597</v>
      </c>
      <c r="AA205" t="str">
        <f t="shared" si="96"/>
        <v>Low</v>
      </c>
      <c r="AB205">
        <f t="shared" si="97"/>
        <v>8.998070464436761E-2</v>
      </c>
      <c r="AC205">
        <f t="shared" si="89"/>
        <v>0.22433373372929075</v>
      </c>
      <c r="AD205" t="str">
        <f t="shared" si="98"/>
        <v>Low</v>
      </c>
      <c r="AE205">
        <f t="shared" si="99"/>
        <v>1.6217274950776277E-2</v>
      </c>
      <c r="AF205">
        <f t="shared" si="90"/>
        <v>8.2930094653465042E-2</v>
      </c>
      <c r="AG205" t="str">
        <f t="shared" si="100"/>
        <v>No Impact</v>
      </c>
    </row>
    <row r="206" spans="1:33" x14ac:dyDescent="0.3">
      <c r="A206">
        <v>302984</v>
      </c>
      <c r="B206" t="s">
        <v>453</v>
      </c>
      <c r="C206" s="1" t="s">
        <v>750</v>
      </c>
      <c r="D206" t="s">
        <v>757</v>
      </c>
      <c r="E206" s="4">
        <v>5.4</v>
      </c>
      <c r="F206" s="3">
        <f t="shared" si="79"/>
        <v>0.48888888888888893</v>
      </c>
      <c r="G206">
        <v>56.029320000000006</v>
      </c>
      <c r="H206">
        <f t="shared" si="80"/>
        <v>0.52884151438338012</v>
      </c>
      <c r="I206">
        <v>135.1</v>
      </c>
      <c r="J206" s="3">
        <f t="shared" si="81"/>
        <v>0.4177489177489177</v>
      </c>
      <c r="K206">
        <v>0</v>
      </c>
      <c r="L206" s="3">
        <f t="shared" si="82"/>
        <v>0</v>
      </c>
      <c r="M206">
        <v>32677</v>
      </c>
      <c r="N206">
        <f t="shared" si="83"/>
        <v>0.1534778309274058</v>
      </c>
      <c r="O206" s="15">
        <v>0.381362959</v>
      </c>
      <c r="P206">
        <f t="shared" si="84"/>
        <v>0.38878217358423972</v>
      </c>
      <c r="Q206">
        <v>0.3044</v>
      </c>
      <c r="R206">
        <f t="shared" si="85"/>
        <v>0.67479494568831744</v>
      </c>
      <c r="S206">
        <f t="shared" si="91"/>
        <v>9.8439921549516265E-2</v>
      </c>
      <c r="T206" s="14">
        <f t="shared" si="86"/>
        <v>0.1736647836497614</v>
      </c>
      <c r="U206" t="str">
        <f t="shared" si="92"/>
        <v>Low</v>
      </c>
      <c r="V206">
        <f t="shared" si="93"/>
        <v>0.12491197922911546</v>
      </c>
      <c r="W206">
        <f t="shared" si="87"/>
        <v>0.176546820053753</v>
      </c>
      <c r="X206" t="str">
        <f t="shared" si="94"/>
        <v>Low</v>
      </c>
      <c r="Y206">
        <f t="shared" si="95"/>
        <v>7.1967863869917076E-2</v>
      </c>
      <c r="Z206">
        <f t="shared" si="88"/>
        <v>0.14713114575153524</v>
      </c>
      <c r="AA206" t="str">
        <f t="shared" si="96"/>
        <v>No Impact</v>
      </c>
      <c r="AB206">
        <f t="shared" si="97"/>
        <v>7.5253205015719443E-2</v>
      </c>
      <c r="AC206">
        <f t="shared" si="89"/>
        <v>0.18761613973789723</v>
      </c>
      <c r="AD206" t="str">
        <f t="shared" si="98"/>
        <v>Low</v>
      </c>
      <c r="AE206">
        <f t="shared" si="99"/>
        <v>2.8410437498725495E-2</v>
      </c>
      <c r="AF206">
        <f t="shared" si="90"/>
        <v>0.14528213143496579</v>
      </c>
      <c r="AG206" t="str">
        <f t="shared" si="100"/>
        <v>No Impact</v>
      </c>
    </row>
    <row r="207" spans="1:33" x14ac:dyDescent="0.3">
      <c r="A207">
        <v>302990</v>
      </c>
      <c r="B207" t="s">
        <v>458</v>
      </c>
      <c r="C207" s="1" t="s">
        <v>750</v>
      </c>
      <c r="D207" t="s">
        <v>758</v>
      </c>
      <c r="E207" s="4">
        <v>5.4</v>
      </c>
      <c r="F207" s="3">
        <f t="shared" si="79"/>
        <v>0.48888888888888893</v>
      </c>
      <c r="G207">
        <v>65.219039999999993</v>
      </c>
      <c r="H207">
        <f t="shared" si="80"/>
        <v>0.61558012626657321</v>
      </c>
      <c r="I207">
        <v>147.79999999999998</v>
      </c>
      <c r="J207" s="3">
        <f t="shared" si="81"/>
        <v>0.45701917130488551</v>
      </c>
      <c r="K207">
        <v>0</v>
      </c>
      <c r="L207" s="3">
        <f t="shared" si="82"/>
        <v>0</v>
      </c>
      <c r="M207">
        <v>15640</v>
      </c>
      <c r="N207">
        <f t="shared" si="83"/>
        <v>7.2868613173222047E-2</v>
      </c>
      <c r="O207" s="15">
        <v>0.51133465300000003</v>
      </c>
      <c r="P207">
        <f t="shared" si="84"/>
        <v>0.52128239812163557</v>
      </c>
      <c r="Q207">
        <v>0.31900000000000001</v>
      </c>
      <c r="R207">
        <f t="shared" si="85"/>
        <v>0.70716027488361788</v>
      </c>
      <c r="S207">
        <f t="shared" si="91"/>
        <v>0.12883461537684127</v>
      </c>
      <c r="T207" s="14">
        <f t="shared" si="86"/>
        <v>0.22728619907285275</v>
      </c>
      <c r="U207" t="str">
        <f t="shared" si="92"/>
        <v>Low</v>
      </c>
      <c r="V207">
        <f t="shared" si="93"/>
        <v>0.14832881342607451</v>
      </c>
      <c r="W207">
        <f t="shared" si="87"/>
        <v>0.20964346649801552</v>
      </c>
      <c r="X207" t="str">
        <f t="shared" si="94"/>
        <v>Low</v>
      </c>
      <c r="Y207">
        <f t="shared" si="95"/>
        <v>0.10934041732760802</v>
      </c>
      <c r="Z207">
        <f t="shared" si="88"/>
        <v>0.22353561733387214</v>
      </c>
      <c r="AA207" t="str">
        <f t="shared" si="96"/>
        <v>Low</v>
      </c>
      <c r="AB207">
        <f t="shared" si="97"/>
        <v>9.0066747136923628E-2</v>
      </c>
      <c r="AC207">
        <f t="shared" si="89"/>
        <v>0.22454824898220807</v>
      </c>
      <c r="AD207" t="str">
        <f t="shared" si="98"/>
        <v>Low</v>
      </c>
      <c r="AE207">
        <f t="shared" si="99"/>
        <v>1.5284392112900402E-2</v>
      </c>
      <c r="AF207">
        <f t="shared" si="90"/>
        <v>7.8159622284928412E-2</v>
      </c>
      <c r="AG207" t="str">
        <f t="shared" si="100"/>
        <v>No Impact</v>
      </c>
    </row>
    <row r="208" spans="1:33" x14ac:dyDescent="0.3">
      <c r="A208">
        <v>303330</v>
      </c>
      <c r="B208" t="s">
        <v>181</v>
      </c>
      <c r="C208" s="1" t="s">
        <v>760</v>
      </c>
      <c r="D208" t="s">
        <v>759</v>
      </c>
      <c r="E208" s="4">
        <v>4.8</v>
      </c>
      <c r="F208" s="3">
        <f t="shared" si="79"/>
        <v>0.35555555555555546</v>
      </c>
      <c r="G208">
        <v>51.118200000000002</v>
      </c>
      <c r="H208">
        <f t="shared" si="80"/>
        <v>0.48248713888643485</v>
      </c>
      <c r="I208">
        <v>119.9</v>
      </c>
      <c r="J208" s="3">
        <f t="shared" si="81"/>
        <v>0.37074829931972786</v>
      </c>
      <c r="K208">
        <v>0</v>
      </c>
      <c r="L208" s="3">
        <f t="shared" si="82"/>
        <v>0</v>
      </c>
      <c r="M208">
        <v>211592</v>
      </c>
      <c r="N208">
        <f t="shared" si="83"/>
        <v>1</v>
      </c>
      <c r="O208" s="15">
        <v>0.44531337300000001</v>
      </c>
      <c r="P208">
        <f t="shared" si="84"/>
        <v>0.45397670905178106</v>
      </c>
      <c r="Q208">
        <v>0.29870000000000002</v>
      </c>
      <c r="R208">
        <f t="shared" si="85"/>
        <v>0.66215916648193307</v>
      </c>
      <c r="S208">
        <f t="shared" si="91"/>
        <v>6.7721008558835727E-2</v>
      </c>
      <c r="T208" s="14">
        <f t="shared" si="86"/>
        <v>0.11947139041550403</v>
      </c>
      <c r="U208" t="str">
        <f t="shared" si="92"/>
        <v>No Impact</v>
      </c>
      <c r="V208">
        <f t="shared" si="93"/>
        <v>8.035237924628473E-2</v>
      </c>
      <c r="W208">
        <f t="shared" si="87"/>
        <v>0.11356762679794424</v>
      </c>
      <c r="X208" t="str">
        <f t="shared" si="94"/>
        <v>No Impact</v>
      </c>
      <c r="Y208">
        <f t="shared" si="95"/>
        <v>5.508963787138673E-2</v>
      </c>
      <c r="Z208">
        <f t="shared" si="88"/>
        <v>0.11262529000033855</v>
      </c>
      <c r="AA208" t="str">
        <f t="shared" si="96"/>
        <v>No Impact</v>
      </c>
      <c r="AB208">
        <f t="shared" si="97"/>
        <v>8.7122388132766862E-2</v>
      </c>
      <c r="AC208">
        <f t="shared" si="89"/>
        <v>0.2172075746514999</v>
      </c>
      <c r="AD208" t="str">
        <f t="shared" si="98"/>
        <v>Low</v>
      </c>
      <c r="AE208">
        <f t="shared" si="99"/>
        <v>0.121349040100432</v>
      </c>
      <c r="AF208">
        <f t="shared" si="90"/>
        <v>0.62054120758150177</v>
      </c>
      <c r="AG208" t="str">
        <f t="shared" si="100"/>
        <v>Moderate</v>
      </c>
    </row>
    <row r="209" spans="1:33" x14ac:dyDescent="0.3">
      <c r="A209">
        <v>303332</v>
      </c>
      <c r="B209" t="s">
        <v>243</v>
      </c>
      <c r="C209" s="1" t="s">
        <v>760</v>
      </c>
      <c r="D209" t="s">
        <v>761</v>
      </c>
      <c r="E209" s="4">
        <v>4.8</v>
      </c>
      <c r="F209" s="3">
        <f t="shared" si="79"/>
        <v>0.35555555555555546</v>
      </c>
      <c r="G209">
        <v>51.118200000000002</v>
      </c>
      <c r="H209">
        <f t="shared" si="80"/>
        <v>0.48248713888643485</v>
      </c>
      <c r="I209">
        <v>121.50000000000001</v>
      </c>
      <c r="J209" s="3">
        <f t="shared" si="81"/>
        <v>0.37569573283858998</v>
      </c>
      <c r="K209">
        <v>0</v>
      </c>
      <c r="L209" s="3">
        <f t="shared" si="82"/>
        <v>0</v>
      </c>
      <c r="M209">
        <v>85598</v>
      </c>
      <c r="N209">
        <f t="shared" si="83"/>
        <v>0.40386935600630225</v>
      </c>
      <c r="O209" s="15">
        <v>0.64582246200000004</v>
      </c>
      <c r="P209">
        <f t="shared" si="84"/>
        <v>0.65838659628683305</v>
      </c>
      <c r="Q209">
        <v>0.30359999999999998</v>
      </c>
      <c r="R209">
        <f t="shared" si="85"/>
        <v>0.67302150299268448</v>
      </c>
      <c r="S209">
        <f t="shared" si="91"/>
        <v>8.1250960076633114E-2</v>
      </c>
      <c r="T209" s="14">
        <f t="shared" si="86"/>
        <v>0.14334052872996453</v>
      </c>
      <c r="U209" t="str">
        <f t="shared" si="92"/>
        <v>No Impact</v>
      </c>
      <c r="V209">
        <f t="shared" si="93"/>
        <v>8.214407483320238E-2</v>
      </c>
      <c r="W209">
        <f t="shared" si="87"/>
        <v>0.11609995524495778</v>
      </c>
      <c r="X209" t="str">
        <f t="shared" si="94"/>
        <v>No Impact</v>
      </c>
      <c r="Y209">
        <f t="shared" si="95"/>
        <v>8.0357845320063834E-2</v>
      </c>
      <c r="Z209">
        <f t="shared" si="88"/>
        <v>0.16428362905749339</v>
      </c>
      <c r="AA209" t="str">
        <f t="shared" si="96"/>
        <v>Low</v>
      </c>
      <c r="AB209">
        <f t="shared" si="97"/>
        <v>7.0110447138214724E-2</v>
      </c>
      <c r="AC209">
        <f t="shared" si="89"/>
        <v>0.17479456781438182</v>
      </c>
      <c r="AD209" t="str">
        <f t="shared" si="98"/>
        <v>Low</v>
      </c>
      <c r="AE209">
        <f t="shared" si="99"/>
        <v>4.9293335287356417E-2</v>
      </c>
      <c r="AF209">
        <f t="shared" si="90"/>
        <v>0.25207076858308919</v>
      </c>
      <c r="AG209" t="str">
        <f t="shared" si="100"/>
        <v>Low</v>
      </c>
    </row>
    <row r="210" spans="1:33" x14ac:dyDescent="0.3">
      <c r="A210">
        <v>303334</v>
      </c>
      <c r="B210" t="s">
        <v>244</v>
      </c>
      <c r="C210" s="1" t="s">
        <v>760</v>
      </c>
      <c r="D210" t="s">
        <v>1147</v>
      </c>
      <c r="E210" s="4">
        <v>4.8</v>
      </c>
      <c r="F210" s="3">
        <f t="shared" si="79"/>
        <v>0.35555555555555546</v>
      </c>
      <c r="G210">
        <v>50.183639999999997</v>
      </c>
      <c r="H210">
        <f t="shared" si="80"/>
        <v>0.47366614791809658</v>
      </c>
      <c r="I210">
        <v>120.80000000000001</v>
      </c>
      <c r="J210" s="3">
        <f t="shared" si="81"/>
        <v>0.37353123067408783</v>
      </c>
      <c r="K210">
        <v>0</v>
      </c>
      <c r="L210" s="3">
        <f t="shared" si="82"/>
        <v>0</v>
      </c>
      <c r="M210">
        <v>42892</v>
      </c>
      <c r="N210">
        <f t="shared" si="83"/>
        <v>0.20180929534948641</v>
      </c>
      <c r="O210" s="15">
        <v>0.33199858799999998</v>
      </c>
      <c r="P210">
        <f t="shared" si="84"/>
        <v>0.33845744486563645</v>
      </c>
      <c r="Q210">
        <v>0.3594</v>
      </c>
      <c r="R210">
        <f t="shared" si="85"/>
        <v>0.79671913101307912</v>
      </c>
      <c r="S210">
        <f t="shared" si="91"/>
        <v>6.8388879596351954E-2</v>
      </c>
      <c r="T210" s="14">
        <f t="shared" si="86"/>
        <v>0.12064962864863646</v>
      </c>
      <c r="U210" t="str">
        <f t="shared" si="92"/>
        <v>No Impact</v>
      </c>
      <c r="V210">
        <f t="shared" si="93"/>
        <v>9.5996922207078908E-2</v>
      </c>
      <c r="W210">
        <f t="shared" si="87"/>
        <v>0.13567915147290313</v>
      </c>
      <c r="X210" t="str">
        <f t="shared" si="94"/>
        <v>No Impact</v>
      </c>
      <c r="Y210">
        <f t="shared" si="95"/>
        <v>4.0780836985625013E-2</v>
      </c>
      <c r="Z210">
        <f t="shared" si="88"/>
        <v>8.3372368551148254E-2</v>
      </c>
      <c r="AA210" t="str">
        <f t="shared" si="96"/>
        <v>No Impact</v>
      </c>
      <c r="AB210">
        <f t="shared" si="97"/>
        <v>5.4343795322169347E-2</v>
      </c>
      <c r="AC210">
        <f t="shared" si="89"/>
        <v>0.13548623071830684</v>
      </c>
      <c r="AD210" t="str">
        <f t="shared" si="98"/>
        <v>No Impact</v>
      </c>
      <c r="AE210">
        <f t="shared" si="99"/>
        <v>2.431606129715495E-2</v>
      </c>
      <c r="AF210">
        <f t="shared" si="90"/>
        <v>0.12434476637371138</v>
      </c>
      <c r="AG210" t="str">
        <f t="shared" si="100"/>
        <v>No Impact</v>
      </c>
    </row>
    <row r="211" spans="1:33" x14ac:dyDescent="0.3">
      <c r="A211">
        <v>303336</v>
      </c>
      <c r="B211" t="s">
        <v>258</v>
      </c>
      <c r="C211" s="1" t="s">
        <v>760</v>
      </c>
      <c r="D211" t="s">
        <v>762</v>
      </c>
      <c r="E211" s="4">
        <v>4.8</v>
      </c>
      <c r="F211" s="3">
        <f t="shared" si="79"/>
        <v>0.35555555555555546</v>
      </c>
      <c r="G211">
        <v>49.521599999999999</v>
      </c>
      <c r="H211">
        <f t="shared" si="80"/>
        <v>0.46741737966279073</v>
      </c>
      <c r="I211">
        <v>140.69999999999999</v>
      </c>
      <c r="J211" s="3">
        <f t="shared" si="81"/>
        <v>0.43506493506493499</v>
      </c>
      <c r="K211">
        <v>0</v>
      </c>
      <c r="L211" s="3">
        <f t="shared" si="82"/>
        <v>0</v>
      </c>
      <c r="M211">
        <v>53557</v>
      </c>
      <c r="N211">
        <f t="shared" si="83"/>
        <v>0.2522698991734208</v>
      </c>
      <c r="O211" s="15">
        <v>0.50528845300000003</v>
      </c>
      <c r="P211">
        <f t="shared" si="84"/>
        <v>0.51511857249974291</v>
      </c>
      <c r="Q211">
        <v>0.36570000000000003</v>
      </c>
      <c r="R211">
        <f t="shared" si="85"/>
        <v>0.81068499224118828</v>
      </c>
      <c r="S211">
        <f t="shared" si="91"/>
        <v>8.5085459198696214E-2</v>
      </c>
      <c r="T211" s="14">
        <f t="shared" si="86"/>
        <v>0.15010523810758553</v>
      </c>
      <c r="U211" t="str">
        <f t="shared" si="92"/>
        <v>Low</v>
      </c>
      <c r="V211">
        <f t="shared" si="93"/>
        <v>0.10405388349338394</v>
      </c>
      <c r="W211">
        <f t="shared" si="87"/>
        <v>0.14706661729621143</v>
      </c>
      <c r="X211" t="str">
        <f t="shared" si="94"/>
        <v>No Impact</v>
      </c>
      <c r="Y211">
        <f t="shared" si="95"/>
        <v>6.6117034904008498E-2</v>
      </c>
      <c r="Z211">
        <f t="shared" si="88"/>
        <v>0.13516970736694769</v>
      </c>
      <c r="AA211" t="str">
        <f t="shared" si="96"/>
        <v>No Impact</v>
      </c>
      <c r="AB211">
        <f t="shared" si="97"/>
        <v>6.7586832682652156E-2</v>
      </c>
      <c r="AC211">
        <f t="shared" si="89"/>
        <v>0.16850286499268138</v>
      </c>
      <c r="AD211" t="str">
        <f t="shared" si="98"/>
        <v>Low</v>
      </c>
      <c r="AE211">
        <f t="shared" si="99"/>
        <v>3.2379608539329245E-2</v>
      </c>
      <c r="AF211">
        <f t="shared" si="90"/>
        <v>0.16557923628717805</v>
      </c>
      <c r="AG211" t="str">
        <f t="shared" si="100"/>
        <v>Low</v>
      </c>
    </row>
    <row r="212" spans="1:33" x14ac:dyDescent="0.3">
      <c r="A212">
        <v>303386</v>
      </c>
      <c r="B212" t="s">
        <v>503</v>
      </c>
      <c r="C212" s="1" t="s">
        <v>760</v>
      </c>
      <c r="D212" t="s">
        <v>1148</v>
      </c>
      <c r="E212" s="4">
        <v>4.7</v>
      </c>
      <c r="F212" s="3">
        <f t="shared" si="79"/>
        <v>0.33333333333333331</v>
      </c>
      <c r="G212">
        <v>51.118200000000002</v>
      </c>
      <c r="H212">
        <f t="shared" si="80"/>
        <v>0.48248713888643485</v>
      </c>
      <c r="I212">
        <v>123.10000000000001</v>
      </c>
      <c r="J212" s="3">
        <f t="shared" si="81"/>
        <v>0.38064316635745205</v>
      </c>
      <c r="K212">
        <v>0</v>
      </c>
      <c r="L212" s="3">
        <f t="shared" si="82"/>
        <v>0</v>
      </c>
      <c r="M212">
        <v>93377</v>
      </c>
      <c r="N212">
        <f t="shared" si="83"/>
        <v>0.44067507913301446</v>
      </c>
      <c r="O212" s="15">
        <v>0.63427642299999998</v>
      </c>
      <c r="P212">
        <f t="shared" si="84"/>
        <v>0.64661593520721727</v>
      </c>
      <c r="Q212">
        <v>0.37569999999999998</v>
      </c>
      <c r="R212">
        <f t="shared" si="85"/>
        <v>0.83285302593659938</v>
      </c>
      <c r="S212">
        <f t="shared" si="91"/>
        <v>8.5131633068727924E-2</v>
      </c>
      <c r="T212" s="14">
        <f t="shared" si="86"/>
        <v>0.15018669667666104</v>
      </c>
      <c r="U212" t="str">
        <f t="shared" si="92"/>
        <v>Low</v>
      </c>
      <c r="V212">
        <f t="shared" si="93"/>
        <v>9.5848091533326921E-2</v>
      </c>
      <c r="W212">
        <f t="shared" si="87"/>
        <v>0.13546879869217282</v>
      </c>
      <c r="X212" t="str">
        <f t="shared" si="94"/>
        <v>No Impact</v>
      </c>
      <c r="Y212">
        <f t="shared" si="95"/>
        <v>7.4415174604128914E-2</v>
      </c>
      <c r="Z212">
        <f t="shared" si="88"/>
        <v>0.15213442934190916</v>
      </c>
      <c r="AA212" t="str">
        <f t="shared" si="96"/>
        <v>Low</v>
      </c>
      <c r="AB212">
        <f t="shared" si="97"/>
        <v>7.3621518477624215E-2</v>
      </c>
      <c r="AC212">
        <f t="shared" si="89"/>
        <v>0.18354813054844446</v>
      </c>
      <c r="AD212" t="str">
        <f t="shared" si="98"/>
        <v>Low</v>
      </c>
      <c r="AE212">
        <f t="shared" si="99"/>
        <v>5.0714668742060369E-2</v>
      </c>
      <c r="AF212">
        <f t="shared" si="90"/>
        <v>0.25933902532107417</v>
      </c>
      <c r="AG212" t="str">
        <f t="shared" si="100"/>
        <v>Low</v>
      </c>
    </row>
    <row r="213" spans="1:33" x14ac:dyDescent="0.3">
      <c r="A213">
        <v>303532</v>
      </c>
      <c r="B213" t="s">
        <v>191</v>
      </c>
      <c r="C213" s="1" t="s">
        <v>764</v>
      </c>
      <c r="D213" t="s">
        <v>763</v>
      </c>
      <c r="E213" s="4">
        <v>6</v>
      </c>
      <c r="F213" s="3">
        <f t="shared" si="79"/>
        <v>0.62222222222222223</v>
      </c>
      <c r="G213">
        <v>66.161879999999996</v>
      </c>
      <c r="H213">
        <f t="shared" si="80"/>
        <v>0.62447926931205777</v>
      </c>
      <c r="I213">
        <v>321.5</v>
      </c>
      <c r="J213" s="3">
        <f t="shared" si="81"/>
        <v>0.99412492269635111</v>
      </c>
      <c r="K213">
        <v>0</v>
      </c>
      <c r="L213" s="3">
        <f t="shared" si="82"/>
        <v>0</v>
      </c>
      <c r="M213">
        <v>31655</v>
      </c>
      <c r="N213">
        <f t="shared" si="83"/>
        <v>0.14864231877475126</v>
      </c>
      <c r="O213" s="15">
        <v>0.51428426699999996</v>
      </c>
      <c r="P213">
        <f t="shared" si="84"/>
        <v>0.52428939530133412</v>
      </c>
      <c r="Q213">
        <v>0.30080000000000001</v>
      </c>
      <c r="R213">
        <f t="shared" si="85"/>
        <v>0.66681445355796942</v>
      </c>
      <c r="S213">
        <f t="shared" si="91"/>
        <v>0.23991964053630457</v>
      </c>
      <c r="T213" s="14">
        <f t="shared" si="86"/>
        <v>0.42325909865854217</v>
      </c>
      <c r="U213" t="str">
        <f t="shared" si="92"/>
        <v>Moderate</v>
      </c>
      <c r="V213">
        <f t="shared" si="93"/>
        <v>0.26862793559982506</v>
      </c>
      <c r="W213">
        <f t="shared" si="87"/>
        <v>0.37967061366280219</v>
      </c>
      <c r="X213" t="str">
        <f t="shared" si="94"/>
        <v>Moderate</v>
      </c>
      <c r="Y213">
        <f t="shared" si="95"/>
        <v>0.21121134547278408</v>
      </c>
      <c r="Z213">
        <f t="shared" si="88"/>
        <v>0.43180060632762346</v>
      </c>
      <c r="AA213" t="str">
        <f t="shared" si="96"/>
        <v>Moderate</v>
      </c>
      <c r="AB213">
        <f t="shared" si="97"/>
        <v>0.17834151165049306</v>
      </c>
      <c r="AC213">
        <f t="shared" si="89"/>
        <v>0.44462884954730386</v>
      </c>
      <c r="AD213" t="str">
        <f t="shared" si="98"/>
        <v>Moderate</v>
      </c>
      <c r="AE213">
        <f t="shared" si="99"/>
        <v>5.9880944424911577E-2</v>
      </c>
      <c r="AF213">
        <f t="shared" si="90"/>
        <v>0.30621250513231824</v>
      </c>
      <c r="AG213" t="str">
        <f t="shared" si="100"/>
        <v>Moderate</v>
      </c>
    </row>
    <row r="214" spans="1:33" x14ac:dyDescent="0.3">
      <c r="A214">
        <v>303543</v>
      </c>
      <c r="B214" t="s">
        <v>262</v>
      </c>
      <c r="C214" s="1" t="s">
        <v>764</v>
      </c>
      <c r="D214" t="s">
        <v>765</v>
      </c>
      <c r="E214" s="4">
        <v>6</v>
      </c>
      <c r="F214" s="3">
        <f t="shared" si="79"/>
        <v>0.62222222222222223</v>
      </c>
      <c r="G214">
        <v>66.161879999999996</v>
      </c>
      <c r="H214">
        <f t="shared" si="80"/>
        <v>0.62447926931205777</v>
      </c>
      <c r="I214">
        <v>196.8</v>
      </c>
      <c r="J214" s="3">
        <f t="shared" si="81"/>
        <v>0.60853432282003705</v>
      </c>
      <c r="K214">
        <v>0</v>
      </c>
      <c r="L214" s="3">
        <f t="shared" si="82"/>
        <v>0</v>
      </c>
      <c r="M214">
        <v>27057</v>
      </c>
      <c r="N214">
        <f t="shared" si="83"/>
        <v>0.1268872455086987</v>
      </c>
      <c r="O214" s="15">
        <v>0.41751793100000001</v>
      </c>
      <c r="P214">
        <f t="shared" si="84"/>
        <v>0.4256405214345283</v>
      </c>
      <c r="Q214">
        <v>0.33439999999999998</v>
      </c>
      <c r="R214">
        <f t="shared" si="85"/>
        <v>0.74129904677455105</v>
      </c>
      <c r="S214">
        <f t="shared" si="91"/>
        <v>0.17905718118381989</v>
      </c>
      <c r="T214" s="14">
        <f t="shared" si="86"/>
        <v>0.31588735689496306</v>
      </c>
      <c r="U214" t="str">
        <f t="shared" si="92"/>
        <v>Moderate</v>
      </c>
      <c r="V214">
        <f t="shared" si="93"/>
        <v>0.2274923592374439</v>
      </c>
      <c r="W214">
        <f t="shared" si="87"/>
        <v>0.32153083201274923</v>
      </c>
      <c r="X214" t="str">
        <f t="shared" si="94"/>
        <v>Moderate</v>
      </c>
      <c r="Y214">
        <f t="shared" si="95"/>
        <v>0.13062200313019592</v>
      </c>
      <c r="Z214">
        <f t="shared" si="88"/>
        <v>0.2670437046129947</v>
      </c>
      <c r="AA214" t="str">
        <f t="shared" si="96"/>
        <v>Low</v>
      </c>
      <c r="AB214">
        <f t="shared" si="97"/>
        <v>0.13243778217552582</v>
      </c>
      <c r="AC214">
        <f t="shared" si="89"/>
        <v>0.33018481328509963</v>
      </c>
      <c r="AD214" t="str">
        <f t="shared" si="98"/>
        <v>Moderate</v>
      </c>
      <c r="AE214">
        <f t="shared" si="99"/>
        <v>3.8939587152461985E-2</v>
      </c>
      <c r="AF214">
        <f t="shared" si="90"/>
        <v>0.1991249243860139</v>
      </c>
      <c r="AG214" t="str">
        <f t="shared" si="100"/>
        <v>Low</v>
      </c>
    </row>
    <row r="215" spans="1:33" x14ac:dyDescent="0.3">
      <c r="A215">
        <v>303551</v>
      </c>
      <c r="B215" t="s">
        <v>284</v>
      </c>
      <c r="C215" s="1" t="s">
        <v>764</v>
      </c>
      <c r="D215" t="s">
        <v>1149</v>
      </c>
      <c r="E215" s="4">
        <v>5.9</v>
      </c>
      <c r="F215" s="3">
        <f t="shared" si="79"/>
        <v>0.60000000000000009</v>
      </c>
      <c r="G215">
        <v>67.859279999999998</v>
      </c>
      <c r="H215">
        <f t="shared" si="80"/>
        <v>0.64050044512704807</v>
      </c>
      <c r="I215">
        <v>287.2</v>
      </c>
      <c r="J215" s="3">
        <f t="shared" si="81"/>
        <v>0.88806431663574503</v>
      </c>
      <c r="K215">
        <v>0</v>
      </c>
      <c r="L215" s="3">
        <f t="shared" si="82"/>
        <v>0</v>
      </c>
      <c r="M215">
        <v>16777</v>
      </c>
      <c r="N215">
        <f t="shared" si="83"/>
        <v>7.8248238728572575E-2</v>
      </c>
      <c r="O215" s="15">
        <v>0.79675858700000002</v>
      </c>
      <c r="P215">
        <f t="shared" si="84"/>
        <v>0.81225910373683563</v>
      </c>
      <c r="Q215">
        <v>0.29770000000000002</v>
      </c>
      <c r="R215">
        <f t="shared" si="85"/>
        <v>0.65994236311239196</v>
      </c>
      <c r="S215">
        <f t="shared" si="91"/>
        <v>0.27004263413294693</v>
      </c>
      <c r="T215" s="14">
        <f t="shared" si="86"/>
        <v>0.47640118861045916</v>
      </c>
      <c r="U215" t="str">
        <f t="shared" si="92"/>
        <v>Moderate</v>
      </c>
      <c r="V215">
        <f t="shared" si="93"/>
        <v>0.24210351385153639</v>
      </c>
      <c r="W215">
        <f t="shared" si="87"/>
        <v>0.34218179679892313</v>
      </c>
      <c r="X215" t="str">
        <f t="shared" si="94"/>
        <v>Moderate</v>
      </c>
      <c r="Y215">
        <f t="shared" si="95"/>
        <v>0.29798175441435748</v>
      </c>
      <c r="Z215">
        <f t="shared" si="88"/>
        <v>0.60919408444973111</v>
      </c>
      <c r="AA215" t="str">
        <f t="shared" si="96"/>
        <v>Moderate</v>
      </c>
      <c r="AB215">
        <f t="shared" si="97"/>
        <v>0.18417778620514685</v>
      </c>
      <c r="AC215">
        <f t="shared" si="89"/>
        <v>0.45917944977975822</v>
      </c>
      <c r="AD215" t="str">
        <f t="shared" si="98"/>
        <v>Moderate</v>
      </c>
      <c r="AE215">
        <f t="shared" si="99"/>
        <v>2.8705800093719695E-2</v>
      </c>
      <c r="AF215">
        <f t="shared" si="90"/>
        <v>0.14679252378104796</v>
      </c>
      <c r="AG215" t="str">
        <f t="shared" si="100"/>
        <v>No Impact</v>
      </c>
    </row>
    <row r="216" spans="1:33" x14ac:dyDescent="0.3">
      <c r="A216">
        <v>303558</v>
      </c>
      <c r="B216" t="s">
        <v>353</v>
      </c>
      <c r="C216" s="1" t="s">
        <v>764</v>
      </c>
      <c r="D216" t="s">
        <v>766</v>
      </c>
      <c r="E216" s="4">
        <v>6</v>
      </c>
      <c r="F216" s="3">
        <f t="shared" si="79"/>
        <v>0.62222222222222223</v>
      </c>
      <c r="G216">
        <v>66.417839999999998</v>
      </c>
      <c r="H216">
        <f t="shared" si="80"/>
        <v>0.62689518787079757</v>
      </c>
      <c r="I216">
        <v>159.30000000000001</v>
      </c>
      <c r="J216" s="3">
        <f t="shared" si="81"/>
        <v>0.49257884972170685</v>
      </c>
      <c r="K216">
        <v>0</v>
      </c>
      <c r="L216" s="3">
        <f t="shared" si="82"/>
        <v>0</v>
      </c>
      <c r="M216">
        <v>27947</v>
      </c>
      <c r="N216">
        <f t="shared" si="83"/>
        <v>0.13109821010347616</v>
      </c>
      <c r="O216" s="15">
        <v>0.67635819799999997</v>
      </c>
      <c r="P216">
        <f t="shared" si="84"/>
        <v>0.68951638887393774</v>
      </c>
      <c r="Q216">
        <v>0.34239999999999998</v>
      </c>
      <c r="R216">
        <f t="shared" si="85"/>
        <v>0.75903347373088004</v>
      </c>
      <c r="S216">
        <f t="shared" si="91"/>
        <v>0.20180084877173296</v>
      </c>
      <c r="T216" s="14">
        <f t="shared" si="86"/>
        <v>0.35601105923934412</v>
      </c>
      <c r="U216" t="str">
        <f t="shared" si="92"/>
        <v>Moderate</v>
      </c>
      <c r="V216">
        <f t="shared" si="93"/>
        <v>0.2114854354680038</v>
      </c>
      <c r="W216">
        <f t="shared" si="87"/>
        <v>0.2989071292439856</v>
      </c>
      <c r="X216" t="str">
        <f t="shared" si="94"/>
        <v>Low</v>
      </c>
      <c r="Y216">
        <f t="shared" si="95"/>
        <v>0.19211626207546215</v>
      </c>
      <c r="Z216">
        <f t="shared" si="88"/>
        <v>0.39276260592862217</v>
      </c>
      <c r="AA216" t="str">
        <f t="shared" si="96"/>
        <v>Moderate</v>
      </c>
      <c r="AB216">
        <f t="shared" si="97"/>
        <v>0.14443929852390441</v>
      </c>
      <c r="AC216">
        <f t="shared" si="89"/>
        <v>0.36010617235297865</v>
      </c>
      <c r="AD216" t="str">
        <f t="shared" si="98"/>
        <v>Moderate</v>
      </c>
      <c r="AE216">
        <f t="shared" si="99"/>
        <v>3.652719282132702E-2</v>
      </c>
      <c r="AF216">
        <f t="shared" si="90"/>
        <v>0.18678869090475761</v>
      </c>
      <c r="AG216" t="str">
        <f t="shared" si="100"/>
        <v>Low</v>
      </c>
    </row>
    <row r="217" spans="1:33" x14ac:dyDescent="0.3">
      <c r="A217">
        <v>303591</v>
      </c>
      <c r="B217" t="s">
        <v>530</v>
      </c>
      <c r="C217" s="1" t="s">
        <v>764</v>
      </c>
      <c r="D217" t="s">
        <v>1150</v>
      </c>
      <c r="E217" s="4">
        <v>6</v>
      </c>
      <c r="F217" s="3">
        <f t="shared" si="79"/>
        <v>0.62222222222222223</v>
      </c>
      <c r="G217">
        <v>64.518480000000011</v>
      </c>
      <c r="H217">
        <f t="shared" si="80"/>
        <v>0.60896778095671744</v>
      </c>
      <c r="I217">
        <v>318.90000000000003</v>
      </c>
      <c r="J217" s="3">
        <f t="shared" si="81"/>
        <v>0.98608534322820041</v>
      </c>
      <c r="K217">
        <v>0</v>
      </c>
      <c r="L217" s="3">
        <f t="shared" si="82"/>
        <v>0</v>
      </c>
      <c r="M217">
        <v>5557</v>
      </c>
      <c r="N217">
        <f t="shared" si="83"/>
        <v>2.5161696309018561E-2</v>
      </c>
      <c r="O217" s="15">
        <v>0.84881352899999996</v>
      </c>
      <c r="P217">
        <f t="shared" si="84"/>
        <v>0.86532674709063473</v>
      </c>
      <c r="Q217">
        <v>0.3085</v>
      </c>
      <c r="R217">
        <f t="shared" si="85"/>
        <v>0.68388383950343601</v>
      </c>
      <c r="S217">
        <f t="shared" si="91"/>
        <v>0.30751132983414314</v>
      </c>
      <c r="T217" s="14">
        <f t="shared" si="86"/>
        <v>0.54250234787757523</v>
      </c>
      <c r="U217" t="str">
        <f t="shared" si="92"/>
        <v>Moderate</v>
      </c>
      <c r="V217">
        <f t="shared" si="93"/>
        <v>0.2714957291895726</v>
      </c>
      <c r="W217">
        <f t="shared" si="87"/>
        <v>0.38372386653706653</v>
      </c>
      <c r="X217" t="str">
        <f t="shared" si="94"/>
        <v>Moderate</v>
      </c>
      <c r="Y217">
        <f t="shared" si="95"/>
        <v>0.3435269304787138</v>
      </c>
      <c r="Z217">
        <f t="shared" si="88"/>
        <v>0.70230667078293807</v>
      </c>
      <c r="AA217" t="str">
        <f t="shared" si="96"/>
        <v>High</v>
      </c>
      <c r="AB217">
        <f t="shared" si="97"/>
        <v>0.20157772280097275</v>
      </c>
      <c r="AC217">
        <f t="shared" si="89"/>
        <v>0.50255978069205764</v>
      </c>
      <c r="AD217" t="str">
        <f t="shared" si="98"/>
        <v>Moderate</v>
      </c>
      <c r="AE217">
        <f t="shared" si="99"/>
        <v>9.988966974309163E-3</v>
      </c>
      <c r="AF217">
        <f t="shared" si="90"/>
        <v>5.1080466920870857E-2</v>
      </c>
      <c r="AG217" t="str">
        <f t="shared" si="100"/>
        <v>No Impact</v>
      </c>
    </row>
    <row r="218" spans="1:33" x14ac:dyDescent="0.3">
      <c r="A218">
        <v>304802</v>
      </c>
      <c r="B218" t="s">
        <v>19</v>
      </c>
      <c r="C218" s="1" t="s">
        <v>768</v>
      </c>
      <c r="D218" t="s">
        <v>767</v>
      </c>
      <c r="E218" s="4">
        <v>6.2</v>
      </c>
      <c r="F218" s="3">
        <f t="shared" si="79"/>
        <v>0.66666666666666663</v>
      </c>
      <c r="G218">
        <v>56.743200000000002</v>
      </c>
      <c r="H218">
        <f t="shared" si="80"/>
        <v>0.53557958259994964</v>
      </c>
      <c r="I218">
        <v>114.19999999999999</v>
      </c>
      <c r="J218" s="3">
        <f t="shared" si="81"/>
        <v>0.35312306740878163</v>
      </c>
      <c r="K218">
        <v>0</v>
      </c>
      <c r="L218" s="3">
        <f t="shared" si="82"/>
        <v>0</v>
      </c>
      <c r="M218">
        <v>7200</v>
      </c>
      <c r="N218">
        <f t="shared" si="83"/>
        <v>3.2935420836231327E-2</v>
      </c>
      <c r="O218" s="15">
        <v>0.70447377700000002</v>
      </c>
      <c r="P218">
        <f t="shared" si="84"/>
        <v>0.71817894158713769</v>
      </c>
      <c r="Q218">
        <v>0.1208</v>
      </c>
      <c r="R218">
        <f t="shared" si="85"/>
        <v>0.26778984704056752</v>
      </c>
      <c r="S218">
        <f t="shared" si="91"/>
        <v>0.11683107670391205</v>
      </c>
      <c r="T218" s="14">
        <f t="shared" si="86"/>
        <v>0.20610991292945893</v>
      </c>
      <c r="U218" t="str">
        <f t="shared" si="92"/>
        <v>Low</v>
      </c>
      <c r="V218">
        <f t="shared" si="93"/>
        <v>6.3462812456102718E-2</v>
      </c>
      <c r="W218">
        <f t="shared" si="87"/>
        <v>8.9696423032748551E-2</v>
      </c>
      <c r="X218" t="str">
        <f t="shared" si="94"/>
        <v>No Impact</v>
      </c>
      <c r="Y218">
        <f t="shared" si="95"/>
        <v>0.17019934095172137</v>
      </c>
      <c r="Z218">
        <f t="shared" si="88"/>
        <v>0.3479556387229451</v>
      </c>
      <c r="AA218" t="str">
        <f t="shared" si="96"/>
        <v>Moderate</v>
      </c>
      <c r="AB218">
        <f t="shared" si="97"/>
        <v>7.6003634250941435E-2</v>
      </c>
      <c r="AC218">
        <f t="shared" si="89"/>
        <v>0.18948705854101536</v>
      </c>
      <c r="AD218" t="str">
        <f t="shared" si="98"/>
        <v>Low</v>
      </c>
      <c r="AE218">
        <f t="shared" si="99"/>
        <v>7.8052788736830848E-3</v>
      </c>
      <c r="AF218">
        <f t="shared" si="90"/>
        <v>3.9913765891984525E-2</v>
      </c>
      <c r="AG218" t="str">
        <f t="shared" si="100"/>
        <v>No Impact</v>
      </c>
    </row>
    <row r="219" spans="1:33" x14ac:dyDescent="0.3">
      <c r="A219">
        <v>304806</v>
      </c>
      <c r="B219" t="s">
        <v>31</v>
      </c>
      <c r="C219" s="1" t="s">
        <v>768</v>
      </c>
      <c r="D219" t="s">
        <v>769</v>
      </c>
      <c r="E219" s="4">
        <v>6.3</v>
      </c>
      <c r="F219" s="3">
        <f t="shared" si="79"/>
        <v>0.68888888888888877</v>
      </c>
      <c r="G219">
        <v>58.351680000000002</v>
      </c>
      <c r="H219">
        <f t="shared" si="80"/>
        <v>0.55076147306471668</v>
      </c>
      <c r="I219">
        <v>144.1</v>
      </c>
      <c r="J219" s="3">
        <f t="shared" si="81"/>
        <v>0.44557823129251695</v>
      </c>
      <c r="K219">
        <v>0</v>
      </c>
      <c r="L219" s="3">
        <f t="shared" si="82"/>
        <v>0</v>
      </c>
      <c r="M219">
        <v>27557</v>
      </c>
      <c r="N219">
        <f t="shared" si="83"/>
        <v>0.12925295595520292</v>
      </c>
      <c r="O219" s="15">
        <v>0.88928440200000003</v>
      </c>
      <c r="P219">
        <f t="shared" si="84"/>
        <v>0.90658495951129026</v>
      </c>
      <c r="Q219">
        <v>0.34250000000000003</v>
      </c>
      <c r="R219">
        <f t="shared" si="85"/>
        <v>0.75925515406783428</v>
      </c>
      <c r="S219">
        <f t="shared" si="91"/>
        <v>0.22867565348606755</v>
      </c>
      <c r="T219" s="14">
        <f t="shared" si="86"/>
        <v>0.40342279091160932</v>
      </c>
      <c r="U219" t="str">
        <f t="shared" si="92"/>
        <v>Moderate</v>
      </c>
      <c r="V219">
        <f t="shared" si="93"/>
        <v>0.20845117980271294</v>
      </c>
      <c r="W219">
        <f t="shared" si="87"/>
        <v>0.29461860389803285</v>
      </c>
      <c r="X219" t="str">
        <f t="shared" si="94"/>
        <v>Low</v>
      </c>
      <c r="Y219">
        <f t="shared" si="95"/>
        <v>0.24890012716942217</v>
      </c>
      <c r="Z219">
        <f t="shared" si="88"/>
        <v>0.50885157511876156</v>
      </c>
      <c r="AA219" t="str">
        <f t="shared" si="96"/>
        <v>Moderate</v>
      </c>
      <c r="AB219">
        <f t="shared" si="97"/>
        <v>0.16004805235619574</v>
      </c>
      <c r="AC219">
        <f t="shared" si="89"/>
        <v>0.39902084900391854</v>
      </c>
      <c r="AD219" t="str">
        <f t="shared" si="98"/>
        <v>Moderate</v>
      </c>
      <c r="AE219">
        <f t="shared" si="99"/>
        <v>3.5486003641198818E-2</v>
      </c>
      <c r="AF219">
        <f t="shared" si="90"/>
        <v>0.18146437362443288</v>
      </c>
      <c r="AG219" t="str">
        <f t="shared" si="100"/>
        <v>Low</v>
      </c>
    </row>
    <row r="220" spans="1:33" x14ac:dyDescent="0.3">
      <c r="A220">
        <v>304811</v>
      </c>
      <c r="B220" t="s">
        <v>64</v>
      </c>
      <c r="C220" s="1" t="s">
        <v>768</v>
      </c>
      <c r="D220" t="s">
        <v>770</v>
      </c>
      <c r="E220" s="4">
        <v>6.2</v>
      </c>
      <c r="F220" s="3">
        <f t="shared" si="79"/>
        <v>0.66666666666666663</v>
      </c>
      <c r="G220">
        <v>59.038919999999997</v>
      </c>
      <c r="H220">
        <f t="shared" si="80"/>
        <v>0.55724809546785903</v>
      </c>
      <c r="I220">
        <v>134.5</v>
      </c>
      <c r="J220" s="3">
        <f t="shared" si="81"/>
        <v>0.41589363017934444</v>
      </c>
      <c r="K220">
        <v>0</v>
      </c>
      <c r="L220" s="3">
        <f t="shared" si="82"/>
        <v>0</v>
      </c>
      <c r="M220">
        <v>22574</v>
      </c>
      <c r="N220">
        <f t="shared" si="83"/>
        <v>0.10567628564534215</v>
      </c>
      <c r="O220" s="15">
        <v>0.880468425</v>
      </c>
      <c r="P220">
        <f t="shared" si="84"/>
        <v>0.89759747234338028</v>
      </c>
      <c r="Q220">
        <v>0.29480000000000001</v>
      </c>
      <c r="R220">
        <f t="shared" si="85"/>
        <v>0.65351363334072265</v>
      </c>
      <c r="S220">
        <f t="shared" si="91"/>
        <v>0.2012601250741293</v>
      </c>
      <c r="T220" s="14">
        <f t="shared" si="86"/>
        <v>0.35505713056406168</v>
      </c>
      <c r="U220" t="str">
        <f t="shared" si="92"/>
        <v>Moderate</v>
      </c>
      <c r="V220">
        <f t="shared" si="93"/>
        <v>0.1695897026355106</v>
      </c>
      <c r="W220">
        <f t="shared" si="87"/>
        <v>0.23969296539000159</v>
      </c>
      <c r="X220" t="str">
        <f t="shared" si="94"/>
        <v>Low</v>
      </c>
      <c r="Y220">
        <f t="shared" si="95"/>
        <v>0.23293054751274803</v>
      </c>
      <c r="Z220">
        <f t="shared" si="88"/>
        <v>0.47620335651519352</v>
      </c>
      <c r="AA220" t="str">
        <f t="shared" si="96"/>
        <v>Moderate</v>
      </c>
      <c r="AB220">
        <f t="shared" si="97"/>
        <v>0.13883377378705666</v>
      </c>
      <c r="AC220">
        <f t="shared" si="89"/>
        <v>0.34613086177168206</v>
      </c>
      <c r="AD220" t="str">
        <f t="shared" si="98"/>
        <v>Moderate</v>
      </c>
      <c r="AE220">
        <f t="shared" si="99"/>
        <v>2.7423467459438682E-2</v>
      </c>
      <c r="AF220">
        <f t="shared" si="90"/>
        <v>0.14023507395911833</v>
      </c>
      <c r="AG220" t="str">
        <f t="shared" si="100"/>
        <v>No Impact</v>
      </c>
    </row>
    <row r="221" spans="1:33" x14ac:dyDescent="0.3">
      <c r="A221">
        <v>304827</v>
      </c>
      <c r="B221" t="s">
        <v>212</v>
      </c>
      <c r="C221" s="1" t="s">
        <v>768</v>
      </c>
      <c r="D221" t="s">
        <v>771</v>
      </c>
      <c r="E221" s="4">
        <v>6.3</v>
      </c>
      <c r="F221" s="3">
        <f t="shared" si="79"/>
        <v>0.68888888888888877</v>
      </c>
      <c r="G221">
        <v>48.006720000000001</v>
      </c>
      <c r="H221">
        <f t="shared" si="80"/>
        <v>0.45311894746141662</v>
      </c>
      <c r="I221">
        <v>150.60000000000002</v>
      </c>
      <c r="J221" s="3">
        <f t="shared" si="81"/>
        <v>0.46567717996289426</v>
      </c>
      <c r="K221">
        <v>0</v>
      </c>
      <c r="L221" s="3">
        <f t="shared" si="82"/>
        <v>0</v>
      </c>
      <c r="M221">
        <v>17728</v>
      </c>
      <c r="N221">
        <f t="shared" si="83"/>
        <v>8.2747819997823546E-2</v>
      </c>
      <c r="O221" s="15">
        <v>0.77096836899999999</v>
      </c>
      <c r="P221">
        <f t="shared" si="84"/>
        <v>0.7859671506915179</v>
      </c>
      <c r="Q221">
        <v>0.38890000000000002</v>
      </c>
      <c r="R221">
        <f t="shared" si="85"/>
        <v>0.86211483041454229</v>
      </c>
      <c r="S221">
        <f t="shared" si="91"/>
        <v>0.20863018488648472</v>
      </c>
      <c r="T221" s="14">
        <f t="shared" si="86"/>
        <v>0.36805917102337565</v>
      </c>
      <c r="U221" t="str">
        <f t="shared" si="92"/>
        <v>Moderate</v>
      </c>
      <c r="V221">
        <f t="shared" si="93"/>
        <v>0.21826969595536339</v>
      </c>
      <c r="W221">
        <f t="shared" si="87"/>
        <v>0.30849579818391765</v>
      </c>
      <c r="X221" t="str">
        <f t="shared" si="94"/>
        <v>Moderate</v>
      </c>
      <c r="Y221">
        <f t="shared" si="95"/>
        <v>0.19899067381760599</v>
      </c>
      <c r="Z221">
        <f t="shared" si="88"/>
        <v>0.40681665757892022</v>
      </c>
      <c r="AA221" t="str">
        <f t="shared" si="96"/>
        <v>Moderate</v>
      </c>
      <c r="AB221">
        <f t="shared" si="97"/>
        <v>0.14342411026965743</v>
      </c>
      <c r="AC221">
        <f t="shared" si="89"/>
        <v>0.35757517448611986</v>
      </c>
      <c r="AD221" t="str">
        <f t="shared" si="98"/>
        <v>Moderate</v>
      </c>
      <c r="AE221">
        <f t="shared" si="99"/>
        <v>2.0950041542852717E-2</v>
      </c>
      <c r="AF221">
        <f t="shared" si="90"/>
        <v>0.10713198940119321</v>
      </c>
      <c r="AG221" t="str">
        <f t="shared" si="100"/>
        <v>No Impact</v>
      </c>
    </row>
    <row r="222" spans="1:33" x14ac:dyDescent="0.3">
      <c r="A222">
        <v>304833</v>
      </c>
      <c r="B222" t="s">
        <v>216</v>
      </c>
      <c r="C222" s="1" t="s">
        <v>768</v>
      </c>
      <c r="D222" t="s">
        <v>772</v>
      </c>
      <c r="E222" s="4">
        <v>5.8</v>
      </c>
      <c r="F222" s="3">
        <f t="shared" si="79"/>
        <v>0.57777777777777772</v>
      </c>
      <c r="G222">
        <v>56.743200000000002</v>
      </c>
      <c r="H222">
        <f t="shared" si="80"/>
        <v>0.53557958259994964</v>
      </c>
      <c r="I222">
        <v>103.5</v>
      </c>
      <c r="J222" s="3">
        <f t="shared" si="81"/>
        <v>0.32003710575139144</v>
      </c>
      <c r="K222">
        <v>0</v>
      </c>
      <c r="L222" s="3">
        <f t="shared" si="82"/>
        <v>0</v>
      </c>
      <c r="M222">
        <v>5943</v>
      </c>
      <c r="N222">
        <f t="shared" si="83"/>
        <v>2.6988024773719796E-2</v>
      </c>
      <c r="O222" s="15">
        <v>0.32453590599999999</v>
      </c>
      <c r="P222">
        <f t="shared" si="84"/>
        <v>0.33084958033590911</v>
      </c>
      <c r="Q222">
        <v>0.1051</v>
      </c>
      <c r="R222">
        <f t="shared" si="85"/>
        <v>0.23298603413877189</v>
      </c>
      <c r="S222">
        <f t="shared" si="91"/>
        <v>5.5747138631180533E-2</v>
      </c>
      <c r="T222" s="14">
        <f t="shared" si="86"/>
        <v>9.8347444990673064E-2</v>
      </c>
      <c r="U222" t="str">
        <f t="shared" si="92"/>
        <v>No Impact</v>
      </c>
      <c r="V222">
        <f t="shared" si="93"/>
        <v>4.607124633786791E-2</v>
      </c>
      <c r="W222">
        <f t="shared" si="87"/>
        <v>6.5115708573832434E-2</v>
      </c>
      <c r="X222" t="str">
        <f t="shared" si="94"/>
        <v>No Impact</v>
      </c>
      <c r="Y222">
        <f t="shared" si="95"/>
        <v>6.5423030924493156E-2</v>
      </c>
      <c r="Z222">
        <f t="shared" si="88"/>
        <v>0.13375088519867015</v>
      </c>
      <c r="AA222" t="str">
        <f t="shared" si="96"/>
        <v>No Impact</v>
      </c>
      <c r="AB222">
        <f t="shared" si="97"/>
        <v>3.7619683538948463E-2</v>
      </c>
      <c r="AC222">
        <f t="shared" si="89"/>
        <v>9.3790819969255632E-2</v>
      </c>
      <c r="AD222" t="str">
        <f t="shared" si="98"/>
        <v>No Impact</v>
      </c>
      <c r="AE222">
        <f t="shared" si="99"/>
        <v>5.3366801238478763E-3</v>
      </c>
      <c r="AF222">
        <f t="shared" si="90"/>
        <v>2.7290120513421102E-2</v>
      </c>
      <c r="AG222" t="str">
        <f t="shared" si="100"/>
        <v>No Impact</v>
      </c>
    </row>
    <row r="223" spans="1:33" x14ac:dyDescent="0.3">
      <c r="A223">
        <v>304842</v>
      </c>
      <c r="B223" t="s">
        <v>260</v>
      </c>
      <c r="C223" s="1" t="s">
        <v>768</v>
      </c>
      <c r="D223" t="s">
        <v>773</v>
      </c>
      <c r="E223" s="4">
        <v>5.7</v>
      </c>
      <c r="F223" s="3">
        <f t="shared" si="79"/>
        <v>0.55555555555555558</v>
      </c>
      <c r="G223">
        <v>56.385359999999999</v>
      </c>
      <c r="H223">
        <f t="shared" si="80"/>
        <v>0.53220205370067075</v>
      </c>
      <c r="I223">
        <v>130.4</v>
      </c>
      <c r="J223" s="3">
        <f t="shared" si="81"/>
        <v>0.40321583178726034</v>
      </c>
      <c r="K223">
        <v>0</v>
      </c>
      <c r="L223" s="3">
        <f t="shared" si="82"/>
        <v>0</v>
      </c>
      <c r="M223">
        <v>9163</v>
      </c>
      <c r="N223">
        <f t="shared" si="83"/>
        <v>4.222320004920678E-2</v>
      </c>
      <c r="O223" s="15">
        <v>0.30050213100000001</v>
      </c>
      <c r="P223">
        <f t="shared" si="84"/>
        <v>0.30634824095980423</v>
      </c>
      <c r="Q223">
        <v>0.32800000000000001</v>
      </c>
      <c r="R223">
        <f t="shared" si="85"/>
        <v>0.72711150520948797</v>
      </c>
      <c r="S223">
        <f t="shared" si="91"/>
        <v>0.10741297005539704</v>
      </c>
      <c r="T223" s="14">
        <f t="shared" si="86"/>
        <v>0.18949476911626503</v>
      </c>
      <c r="U223" t="str">
        <f t="shared" si="92"/>
        <v>Low</v>
      </c>
      <c r="V223">
        <f t="shared" si="93"/>
        <v>0.15114513482600134</v>
      </c>
      <c r="W223">
        <f t="shared" si="87"/>
        <v>0.21362397013325471</v>
      </c>
      <c r="X223" t="str">
        <f t="shared" si="94"/>
        <v>Low</v>
      </c>
      <c r="Y223">
        <f t="shared" si="95"/>
        <v>6.3680805284792738E-2</v>
      </c>
      <c r="Z223">
        <f t="shared" si="88"/>
        <v>0.13018907801497837</v>
      </c>
      <c r="AA223" t="str">
        <f t="shared" si="96"/>
        <v>No Impact</v>
      </c>
      <c r="AB223">
        <f t="shared" si="97"/>
        <v>7.5076976058537637E-2</v>
      </c>
      <c r="AC223">
        <f t="shared" si="89"/>
        <v>0.187176777764549</v>
      </c>
      <c r="AD223" t="str">
        <f t="shared" si="98"/>
        <v>Low</v>
      </c>
      <c r="AE223">
        <f t="shared" si="99"/>
        <v>8.776963668569537E-3</v>
      </c>
      <c r="AF223">
        <f t="shared" si="90"/>
        <v>4.4882659387214377E-2</v>
      </c>
      <c r="AG223" t="str">
        <f t="shared" si="100"/>
        <v>No Impact</v>
      </c>
    </row>
    <row r="224" spans="1:33" x14ac:dyDescent="0.3">
      <c r="A224">
        <v>304845</v>
      </c>
      <c r="B224" t="s">
        <v>263</v>
      </c>
      <c r="C224" s="1" t="s">
        <v>768</v>
      </c>
      <c r="D224" t="s">
        <v>774</v>
      </c>
      <c r="E224" s="4">
        <v>6.3</v>
      </c>
      <c r="F224" s="3">
        <f t="shared" si="79"/>
        <v>0.68888888888888877</v>
      </c>
      <c r="G224">
        <v>54.922319999999999</v>
      </c>
      <c r="H224">
        <f t="shared" si="80"/>
        <v>0.51839292146056037</v>
      </c>
      <c r="I224">
        <v>143.69999999999999</v>
      </c>
      <c r="J224" s="3">
        <f t="shared" si="81"/>
        <v>0.4443413729128014</v>
      </c>
      <c r="K224">
        <v>0</v>
      </c>
      <c r="L224" s="3">
        <f t="shared" si="82"/>
        <v>0</v>
      </c>
      <c r="M224">
        <v>30895</v>
      </c>
      <c r="N224">
        <f t="shared" si="83"/>
        <v>0.14504643889606489</v>
      </c>
      <c r="O224" s="15">
        <v>0.50003864099999995</v>
      </c>
      <c r="P224">
        <f t="shared" si="84"/>
        <v>0.50976662818501284</v>
      </c>
      <c r="Q224">
        <v>0.3619</v>
      </c>
      <c r="R224">
        <f t="shared" si="85"/>
        <v>0.80226113943693189</v>
      </c>
      <c r="S224">
        <f t="shared" si="91"/>
        <v>0.17403181306156831</v>
      </c>
      <c r="T224" s="14">
        <f t="shared" si="86"/>
        <v>0.3070217518236279</v>
      </c>
      <c r="U224" t="str">
        <f t="shared" si="92"/>
        <v>Moderate</v>
      </c>
      <c r="V224">
        <f t="shared" si="93"/>
        <v>0.21282927707865332</v>
      </c>
      <c r="W224">
        <f t="shared" si="87"/>
        <v>0.30080647440271469</v>
      </c>
      <c r="X224" t="str">
        <f t="shared" si="94"/>
        <v>Moderate</v>
      </c>
      <c r="Y224">
        <f t="shared" si="95"/>
        <v>0.13523434904448331</v>
      </c>
      <c r="Z224">
        <f t="shared" si="88"/>
        <v>0.27647318747493055</v>
      </c>
      <c r="AA224" t="str">
        <f t="shared" si="96"/>
        <v>Low</v>
      </c>
      <c r="AB224">
        <f t="shared" si="97"/>
        <v>0.12852816781417495</v>
      </c>
      <c r="AC224">
        <f t="shared" si="89"/>
        <v>0.32043763036860756</v>
      </c>
      <c r="AD224" t="str">
        <f t="shared" si="98"/>
        <v>Moderate</v>
      </c>
      <c r="AE224">
        <f t="shared" si="99"/>
        <v>3.8478903209432272E-2</v>
      </c>
      <c r="AF224">
        <f t="shared" si="90"/>
        <v>0.19676913014088043</v>
      </c>
      <c r="AG224" t="str">
        <f t="shared" si="100"/>
        <v>Low</v>
      </c>
    </row>
    <row r="225" spans="1:33" x14ac:dyDescent="0.3">
      <c r="A225">
        <v>304849</v>
      </c>
      <c r="B225" t="s">
        <v>283</v>
      </c>
      <c r="C225" s="1" t="s">
        <v>768</v>
      </c>
      <c r="D225" t="s">
        <v>775</v>
      </c>
      <c r="E225" s="4">
        <v>6.3</v>
      </c>
      <c r="F225" s="3">
        <f t="shared" si="79"/>
        <v>0.68888888888888877</v>
      </c>
      <c r="G225">
        <v>54.922319999999999</v>
      </c>
      <c r="H225">
        <f t="shared" si="80"/>
        <v>0.51839292146056037</v>
      </c>
      <c r="I225">
        <v>147.9</v>
      </c>
      <c r="J225" s="3">
        <f t="shared" si="81"/>
        <v>0.45732838589981445</v>
      </c>
      <c r="K225">
        <v>0</v>
      </c>
      <c r="L225" s="3">
        <f t="shared" si="82"/>
        <v>0</v>
      </c>
      <c r="M225">
        <v>49962</v>
      </c>
      <c r="N225">
        <f t="shared" si="83"/>
        <v>0.23526044106305566</v>
      </c>
      <c r="O225" s="15">
        <v>0.84896934800000001</v>
      </c>
      <c r="P225">
        <f t="shared" si="84"/>
        <v>0.86548559746683429</v>
      </c>
      <c r="Q225">
        <v>0.36770000000000003</v>
      </c>
      <c r="R225">
        <f t="shared" si="85"/>
        <v>0.8151185989802705</v>
      </c>
      <c r="S225">
        <f t="shared" si="91"/>
        <v>0.22592818237819437</v>
      </c>
      <c r="T225" s="14">
        <f t="shared" si="86"/>
        <v>0.39857578404668859</v>
      </c>
      <c r="U225" t="str">
        <f t="shared" si="92"/>
        <v>Moderate</v>
      </c>
      <c r="V225">
        <f t="shared" si="93"/>
        <v>0.21915721010288342</v>
      </c>
      <c r="W225">
        <f t="shared" si="87"/>
        <v>0.30975018388386705</v>
      </c>
      <c r="X225" t="str">
        <f t="shared" si="94"/>
        <v>Moderate</v>
      </c>
      <c r="Y225">
        <f t="shared" si="95"/>
        <v>0.23269915465350535</v>
      </c>
      <c r="Z225">
        <f t="shared" si="88"/>
        <v>0.4757302968095361</v>
      </c>
      <c r="AA225" t="str">
        <f t="shared" si="96"/>
        <v>Moderate</v>
      </c>
      <c r="AB225">
        <f t="shared" si="97"/>
        <v>0.16865345955515251</v>
      </c>
      <c r="AC225">
        <f t="shared" si="89"/>
        <v>0.42047526120076423</v>
      </c>
      <c r="AD225" t="str">
        <f t="shared" si="98"/>
        <v>Moderate</v>
      </c>
      <c r="AE225">
        <f t="shared" si="99"/>
        <v>6.3253398923119236E-2</v>
      </c>
      <c r="AF225">
        <f t="shared" si="90"/>
        <v>0.32345818738163334</v>
      </c>
      <c r="AG225" t="str">
        <f t="shared" si="100"/>
        <v>Moderate</v>
      </c>
    </row>
    <row r="226" spans="1:33" x14ac:dyDescent="0.3">
      <c r="A226">
        <v>304854</v>
      </c>
      <c r="B226" t="s">
        <v>291</v>
      </c>
      <c r="C226" s="1" t="s">
        <v>768</v>
      </c>
      <c r="D226" t="s">
        <v>776</v>
      </c>
      <c r="E226" s="4">
        <v>6.3</v>
      </c>
      <c r="F226" s="3">
        <f t="shared" si="79"/>
        <v>0.68888888888888877</v>
      </c>
      <c r="G226">
        <v>59.038919999999997</v>
      </c>
      <c r="H226">
        <f t="shared" si="80"/>
        <v>0.55724809546785903</v>
      </c>
      <c r="I226">
        <v>144.1</v>
      </c>
      <c r="J226" s="3">
        <f t="shared" si="81"/>
        <v>0.44557823129251695</v>
      </c>
      <c r="K226">
        <v>0</v>
      </c>
      <c r="L226" s="3">
        <f t="shared" si="82"/>
        <v>0</v>
      </c>
      <c r="M226">
        <v>20678</v>
      </c>
      <c r="N226">
        <f t="shared" si="83"/>
        <v>9.670551163219826E-2</v>
      </c>
      <c r="O226" s="15">
        <v>0.72744119200000001</v>
      </c>
      <c r="P226">
        <f t="shared" si="84"/>
        <v>0.74159317549366477</v>
      </c>
      <c r="Q226">
        <v>0.39200000000000002</v>
      </c>
      <c r="R226">
        <f t="shared" si="85"/>
        <v>0.86898692086011975</v>
      </c>
      <c r="S226">
        <f t="shared" si="91"/>
        <v>0.2225293145838888</v>
      </c>
      <c r="T226" s="14">
        <f t="shared" si="86"/>
        <v>0.39257960250914736</v>
      </c>
      <c r="U226" t="str">
        <f t="shared" si="92"/>
        <v>Moderate</v>
      </c>
      <c r="V226">
        <f t="shared" si="93"/>
        <v>0.2401309494872699</v>
      </c>
      <c r="W226">
        <f t="shared" si="87"/>
        <v>0.33939383388286176</v>
      </c>
      <c r="X226" t="str">
        <f t="shared" si="94"/>
        <v>Moderate</v>
      </c>
      <c r="Y226">
        <f t="shared" si="95"/>
        <v>0.20492767968050765</v>
      </c>
      <c r="Z226">
        <f t="shared" si="88"/>
        <v>0.41895427606543245</v>
      </c>
      <c r="AA226" t="str">
        <f t="shared" si="96"/>
        <v>Moderate</v>
      </c>
      <c r="AB226">
        <f t="shared" si="97"/>
        <v>0.15487720589698531</v>
      </c>
      <c r="AC226">
        <f t="shared" si="89"/>
        <v>0.38612924855113001</v>
      </c>
      <c r="AD226" t="str">
        <f t="shared" si="98"/>
        <v>Moderate</v>
      </c>
      <c r="AE226">
        <f t="shared" si="99"/>
        <v>2.6723056206538712E-2</v>
      </c>
      <c r="AF226">
        <f t="shared" si="90"/>
        <v>0.1366533888933073</v>
      </c>
      <c r="AG226" t="str">
        <f t="shared" si="100"/>
        <v>No Impact</v>
      </c>
    </row>
    <row r="227" spans="1:33" x14ac:dyDescent="0.3">
      <c r="A227">
        <v>304859</v>
      </c>
      <c r="B227" t="s">
        <v>343</v>
      </c>
      <c r="C227" s="1" t="s">
        <v>768</v>
      </c>
      <c r="D227" t="s">
        <v>777</v>
      </c>
      <c r="E227" s="4">
        <v>5.9</v>
      </c>
      <c r="F227" s="3">
        <f t="shared" si="79"/>
        <v>0.60000000000000009</v>
      </c>
      <c r="G227">
        <v>56.743200000000002</v>
      </c>
      <c r="H227">
        <f t="shared" si="80"/>
        <v>0.53557958259994964</v>
      </c>
      <c r="I227">
        <v>109</v>
      </c>
      <c r="J227" s="3">
        <f t="shared" si="81"/>
        <v>0.33704390847247989</v>
      </c>
      <c r="K227">
        <v>0</v>
      </c>
      <c r="L227" s="3">
        <f t="shared" si="82"/>
        <v>0</v>
      </c>
      <c r="M227">
        <v>2267</v>
      </c>
      <c r="N227">
        <f t="shared" si="83"/>
        <v>9.595321571020993E-3</v>
      </c>
      <c r="O227" s="15">
        <v>0.67398765100000002</v>
      </c>
      <c r="P227">
        <f t="shared" si="84"/>
        <v>0.6870997241363338</v>
      </c>
      <c r="Q227">
        <v>0.10970000000000001</v>
      </c>
      <c r="R227">
        <f t="shared" si="85"/>
        <v>0.24318332963866107</v>
      </c>
      <c r="S227">
        <f t="shared" si="91"/>
        <v>9.7414421528478831E-2</v>
      </c>
      <c r="T227" s="14">
        <f t="shared" si="86"/>
        <v>0.17185562699377291</v>
      </c>
      <c r="U227" t="str">
        <f t="shared" si="92"/>
        <v>Low</v>
      </c>
      <c r="V227">
        <f t="shared" si="93"/>
        <v>5.0929796659177407E-2</v>
      </c>
      <c r="W227">
        <f t="shared" si="87"/>
        <v>7.1982636906822911E-2</v>
      </c>
      <c r="X227" t="str">
        <f t="shared" si="94"/>
        <v>No Impact</v>
      </c>
      <c r="Y227">
        <f t="shared" si="95"/>
        <v>0.14389904639778023</v>
      </c>
      <c r="Z227">
        <f t="shared" si="88"/>
        <v>0.29418730014451283</v>
      </c>
      <c r="AA227" t="str">
        <f t="shared" si="96"/>
        <v>Low</v>
      </c>
      <c r="AB227">
        <f t="shared" si="97"/>
        <v>6.1698483402656566E-2</v>
      </c>
      <c r="AC227">
        <f t="shared" si="89"/>
        <v>0.15382243561946823</v>
      </c>
      <c r="AD227" t="str">
        <f t="shared" si="98"/>
        <v>Low</v>
      </c>
      <c r="AE227">
        <f t="shared" si="99"/>
        <v>2.0095447217440632E-3</v>
      </c>
      <c r="AF227">
        <f t="shared" si="90"/>
        <v>1.0276186010932067E-2</v>
      </c>
      <c r="AG227" t="str">
        <f t="shared" si="100"/>
        <v>No Impact</v>
      </c>
    </row>
    <row r="228" spans="1:33" x14ac:dyDescent="0.3">
      <c r="A228">
        <v>304876</v>
      </c>
      <c r="B228" t="s">
        <v>388</v>
      </c>
      <c r="C228" s="1" t="s">
        <v>768</v>
      </c>
      <c r="D228" t="s">
        <v>778</v>
      </c>
      <c r="E228" s="4">
        <v>6.2</v>
      </c>
      <c r="F228" s="3">
        <f t="shared" si="79"/>
        <v>0.66666666666666663</v>
      </c>
      <c r="G228">
        <v>56.385359999999999</v>
      </c>
      <c r="H228">
        <f t="shared" si="80"/>
        <v>0.53220205370067075</v>
      </c>
      <c r="I228">
        <v>116.79999999999998</v>
      </c>
      <c r="J228" s="3">
        <f t="shared" si="81"/>
        <v>0.3611626468769325</v>
      </c>
      <c r="K228">
        <v>0</v>
      </c>
      <c r="L228" s="3">
        <f t="shared" si="82"/>
        <v>0</v>
      </c>
      <c r="M228">
        <v>6692</v>
      </c>
      <c r="N228">
        <f t="shared" si="83"/>
        <v>3.0531859022583072E-2</v>
      </c>
      <c r="O228" s="15">
        <v>0.60405493200000004</v>
      </c>
      <c r="P228">
        <f t="shared" si="84"/>
        <v>0.61580650109031732</v>
      </c>
      <c r="Q228">
        <v>0.16750000000000001</v>
      </c>
      <c r="R228">
        <f t="shared" si="85"/>
        <v>0.37131456439813793</v>
      </c>
      <c r="S228">
        <f t="shared" si="91"/>
        <v>0.11758121534719179</v>
      </c>
      <c r="T228" s="14">
        <f t="shared" si="86"/>
        <v>0.20743328522742419</v>
      </c>
      <c r="U228" t="str">
        <f t="shared" si="92"/>
        <v>Low</v>
      </c>
      <c r="V228">
        <f t="shared" si="93"/>
        <v>8.845848657163885E-2</v>
      </c>
      <c r="W228">
        <f t="shared" si="87"/>
        <v>0.12502455414900915</v>
      </c>
      <c r="X228" t="str">
        <f t="shared" si="94"/>
        <v>No Impact</v>
      </c>
      <c r="Y228">
        <f t="shared" si="95"/>
        <v>0.14670394412274476</v>
      </c>
      <c r="Z228">
        <f t="shared" si="88"/>
        <v>0.29992163480165712</v>
      </c>
      <c r="AA228" t="str">
        <f t="shared" si="96"/>
        <v>Low</v>
      </c>
      <c r="AB228">
        <f t="shared" si="97"/>
        <v>7.7517421478983842E-2</v>
      </c>
      <c r="AC228">
        <f t="shared" si="89"/>
        <v>0.19326112924073535</v>
      </c>
      <c r="AD228" t="str">
        <f t="shared" si="98"/>
        <v>Low</v>
      </c>
      <c r="AE228">
        <f t="shared" si="99"/>
        <v>7.2736226916766721E-3</v>
      </c>
      <c r="AF228">
        <f t="shared" si="90"/>
        <v>3.7195041714789691E-2</v>
      </c>
      <c r="AG228" t="str">
        <f t="shared" si="100"/>
        <v>No Impact</v>
      </c>
    </row>
    <row r="229" spans="1:33" x14ac:dyDescent="0.3">
      <c r="A229">
        <v>304879</v>
      </c>
      <c r="B229" t="s">
        <v>395</v>
      </c>
      <c r="C229" s="1" t="s">
        <v>768</v>
      </c>
      <c r="D229" t="s">
        <v>779</v>
      </c>
      <c r="E229" s="4">
        <v>6.3</v>
      </c>
      <c r="F229" s="3">
        <f t="shared" si="79"/>
        <v>0.68888888888888877</v>
      </c>
      <c r="G229">
        <v>50.360760000000006</v>
      </c>
      <c r="H229">
        <f t="shared" si="80"/>
        <v>0.47533792278574782</v>
      </c>
      <c r="I229">
        <v>150.19999999999999</v>
      </c>
      <c r="J229" s="3">
        <f t="shared" si="81"/>
        <v>0.46444032158317866</v>
      </c>
      <c r="K229">
        <v>0</v>
      </c>
      <c r="L229" s="3">
        <f t="shared" si="82"/>
        <v>0</v>
      </c>
      <c r="M229">
        <v>22012</v>
      </c>
      <c r="N229">
        <f t="shared" si="83"/>
        <v>0.10301722710347144</v>
      </c>
      <c r="O229" s="15">
        <v>0.92952056199999999</v>
      </c>
      <c r="P229">
        <f t="shared" si="84"/>
        <v>0.94760389271471979</v>
      </c>
      <c r="Q229">
        <v>0.37980000000000003</v>
      </c>
      <c r="R229">
        <f t="shared" si="85"/>
        <v>0.84194191975171806</v>
      </c>
      <c r="S229">
        <f t="shared" si="91"/>
        <v>0.23171139056702961</v>
      </c>
      <c r="T229" s="14">
        <f t="shared" si="86"/>
        <v>0.40877834803807095</v>
      </c>
      <c r="U229" t="str">
        <f t="shared" si="92"/>
        <v>Moderate</v>
      </c>
      <c r="V229">
        <f t="shared" si="93"/>
        <v>0.21803021933645392</v>
      </c>
      <c r="W229">
        <f t="shared" si="87"/>
        <v>0.30815732916111765</v>
      </c>
      <c r="X229" t="str">
        <f t="shared" si="94"/>
        <v>Moderate</v>
      </c>
      <c r="Y229">
        <f t="shared" si="95"/>
        <v>0.24539256179760527</v>
      </c>
      <c r="Z229">
        <f t="shared" si="88"/>
        <v>0.50168070628643602</v>
      </c>
      <c r="AA229" t="str">
        <f t="shared" si="96"/>
        <v>Moderate</v>
      </c>
      <c r="AB229">
        <f t="shared" si="97"/>
        <v>0.159265454949472</v>
      </c>
      <c r="AC229">
        <f t="shared" si="89"/>
        <v>0.39706973071749174</v>
      </c>
      <c r="AD229" t="str">
        <f t="shared" si="98"/>
        <v>Moderate</v>
      </c>
      <c r="AE229">
        <f t="shared" si="99"/>
        <v>2.6677456121233036E-2</v>
      </c>
      <c r="AF229">
        <f t="shared" si="90"/>
        <v>0.13642020425519244</v>
      </c>
      <c r="AG229" t="str">
        <f t="shared" si="100"/>
        <v>No Impact</v>
      </c>
    </row>
    <row r="230" spans="1:33" x14ac:dyDescent="0.3">
      <c r="A230">
        <v>304892</v>
      </c>
      <c r="B230" t="s">
        <v>517</v>
      </c>
      <c r="C230" s="1" t="s">
        <v>768</v>
      </c>
      <c r="D230" t="s">
        <v>780</v>
      </c>
      <c r="E230" s="4">
        <v>6.3</v>
      </c>
      <c r="F230" s="3">
        <f t="shared" si="79"/>
        <v>0.68888888888888877</v>
      </c>
      <c r="G230">
        <v>54.922319999999999</v>
      </c>
      <c r="H230">
        <f t="shared" si="80"/>
        <v>0.51839292146056037</v>
      </c>
      <c r="I230">
        <v>123.60000000000001</v>
      </c>
      <c r="J230" s="3">
        <f t="shared" si="81"/>
        <v>0.38218923933209648</v>
      </c>
      <c r="K230">
        <v>0</v>
      </c>
      <c r="L230" s="3">
        <f t="shared" si="82"/>
        <v>0</v>
      </c>
      <c r="M230">
        <v>17053</v>
      </c>
      <c r="N230">
        <f t="shared" si="83"/>
        <v>7.9554110895042884E-2</v>
      </c>
      <c r="O230" s="15">
        <v>0.91965582199999996</v>
      </c>
      <c r="P230">
        <f t="shared" si="84"/>
        <v>0.93754723941755613</v>
      </c>
      <c r="Q230">
        <v>0.2944</v>
      </c>
      <c r="R230">
        <f t="shared" si="85"/>
        <v>0.65262691199290623</v>
      </c>
      <c r="S230">
        <f t="shared" si="91"/>
        <v>0.19730914076768785</v>
      </c>
      <c r="T230" s="14">
        <f t="shared" si="86"/>
        <v>0.34808692148647097</v>
      </c>
      <c r="U230" t="str">
        <f t="shared" si="92"/>
        <v>Moderate</v>
      </c>
      <c r="V230">
        <f t="shared" si="93"/>
        <v>0.1619561670436829</v>
      </c>
      <c r="W230">
        <f t="shared" si="87"/>
        <v>0.22890395665904237</v>
      </c>
      <c r="X230" t="str">
        <f t="shared" si="94"/>
        <v>Low</v>
      </c>
      <c r="Y230">
        <f t="shared" si="95"/>
        <v>0.23266211449169283</v>
      </c>
      <c r="Z230">
        <f t="shared" si="88"/>
        <v>0.47565457187964033</v>
      </c>
      <c r="AA230" t="str">
        <f t="shared" si="96"/>
        <v>Moderate</v>
      </c>
      <c r="AB230">
        <f t="shared" si="97"/>
        <v>0.13339305629745718</v>
      </c>
      <c r="AC230">
        <f t="shared" si="89"/>
        <v>0.33256643733833213</v>
      </c>
      <c r="AD230" t="str">
        <f t="shared" si="98"/>
        <v>Moderate</v>
      </c>
      <c r="AE230">
        <f t="shared" si="99"/>
        <v>1.9742181384743887E-2</v>
      </c>
      <c r="AF230">
        <f t="shared" si="90"/>
        <v>0.10095536863450148</v>
      </c>
      <c r="AG230" t="str">
        <f t="shared" si="100"/>
        <v>No Impact</v>
      </c>
    </row>
    <row r="231" spans="1:33" x14ac:dyDescent="0.3">
      <c r="A231">
        <v>305440</v>
      </c>
      <c r="B231" t="s">
        <v>249</v>
      </c>
      <c r="C231" s="1" t="s">
        <v>782</v>
      </c>
      <c r="D231" t="s">
        <v>781</v>
      </c>
      <c r="E231" s="4">
        <v>6.4</v>
      </c>
      <c r="F231" s="3">
        <f t="shared" si="79"/>
        <v>0.71111111111111114</v>
      </c>
      <c r="G231">
        <v>66.414599999999993</v>
      </c>
      <c r="H231">
        <f t="shared" si="80"/>
        <v>0.62686460662321852</v>
      </c>
      <c r="I231">
        <v>133.1</v>
      </c>
      <c r="J231" s="3">
        <f t="shared" si="81"/>
        <v>0.41156462585034009</v>
      </c>
      <c r="K231">
        <v>0</v>
      </c>
      <c r="L231" s="3">
        <f t="shared" si="82"/>
        <v>0</v>
      </c>
      <c r="M231">
        <v>17400</v>
      </c>
      <c r="N231">
        <f t="shared" si="83"/>
        <v>8.1195913944916792E-2</v>
      </c>
      <c r="O231" s="15">
        <v>0.25754939999999998</v>
      </c>
      <c r="P231">
        <f t="shared" si="84"/>
        <v>0.26255988730493562</v>
      </c>
      <c r="Q231">
        <v>0.3478</v>
      </c>
      <c r="R231">
        <f t="shared" si="85"/>
        <v>0.77100421192640212</v>
      </c>
      <c r="S231">
        <f t="shared" si="91"/>
        <v>0.15264471811939884</v>
      </c>
      <c r="T231" s="14">
        <f t="shared" si="86"/>
        <v>0.26929127461920938</v>
      </c>
      <c r="U231" t="str">
        <f t="shared" si="92"/>
        <v>Low</v>
      </c>
      <c r="V231">
        <f t="shared" si="93"/>
        <v>0.22773569764255708</v>
      </c>
      <c r="W231">
        <f t="shared" si="87"/>
        <v>0.32187475916757302</v>
      </c>
      <c r="X231" t="str">
        <f t="shared" si="94"/>
        <v>Moderate</v>
      </c>
      <c r="Y231">
        <f t="shared" si="95"/>
        <v>7.7553738596240596E-2</v>
      </c>
      <c r="Z231">
        <f t="shared" si="88"/>
        <v>0.15855091152357539</v>
      </c>
      <c r="AA231" t="str">
        <f t="shared" si="96"/>
        <v>Low</v>
      </c>
      <c r="AB231">
        <f t="shared" si="97"/>
        <v>0.11136776294217124</v>
      </c>
      <c r="AC231">
        <f t="shared" si="89"/>
        <v>0.27765448355443251</v>
      </c>
      <c r="AD231" t="str">
        <f t="shared" si="98"/>
        <v>Low</v>
      </c>
      <c r="AE231">
        <f t="shared" si="99"/>
        <v>2.3983277681154578E-2</v>
      </c>
      <c r="AF231">
        <f t="shared" si="90"/>
        <v>0.1226430145776914</v>
      </c>
      <c r="AG231" t="str">
        <f t="shared" si="100"/>
        <v>No Impact</v>
      </c>
    </row>
    <row r="232" spans="1:33" x14ac:dyDescent="0.3">
      <c r="A232">
        <v>305454</v>
      </c>
      <c r="B232" t="s">
        <v>311</v>
      </c>
      <c r="C232" s="1" t="s">
        <v>782</v>
      </c>
      <c r="D232" t="s">
        <v>783</v>
      </c>
      <c r="E232" s="4">
        <v>6.4</v>
      </c>
      <c r="F232" s="3">
        <f t="shared" si="79"/>
        <v>0.71111111111111114</v>
      </c>
      <c r="G232">
        <v>66.417839999999998</v>
      </c>
      <c r="H232">
        <f t="shared" si="80"/>
        <v>0.62689518787079757</v>
      </c>
      <c r="I232">
        <v>138.30000000000001</v>
      </c>
      <c r="J232" s="3">
        <f t="shared" si="81"/>
        <v>0.42764378478664195</v>
      </c>
      <c r="K232">
        <v>0</v>
      </c>
      <c r="L232" s="3">
        <f t="shared" si="82"/>
        <v>0</v>
      </c>
      <c r="M232">
        <v>27938</v>
      </c>
      <c r="N232">
        <f t="shared" si="83"/>
        <v>0.1310556273154391</v>
      </c>
      <c r="O232" s="15">
        <v>0.90913469499999999</v>
      </c>
      <c r="P232">
        <f t="shared" si="84"/>
        <v>0.9268214294586089</v>
      </c>
      <c r="Q232">
        <v>0.30809999999999998</v>
      </c>
      <c r="R232">
        <f t="shared" si="85"/>
        <v>0.68299711815561959</v>
      </c>
      <c r="S232">
        <f t="shared" si="91"/>
        <v>0.24143877651427556</v>
      </c>
      <c r="T232" s="14">
        <f t="shared" si="86"/>
        <v>0.42593911319732053</v>
      </c>
      <c r="U232" t="str">
        <f t="shared" si="92"/>
        <v>Moderate</v>
      </c>
      <c r="V232">
        <f t="shared" si="93"/>
        <v>0.20487028033644628</v>
      </c>
      <c r="W232">
        <f t="shared" si="87"/>
        <v>0.28955746870825272</v>
      </c>
      <c r="X232" t="str">
        <f t="shared" si="94"/>
        <v>Low</v>
      </c>
      <c r="Y232">
        <f t="shared" si="95"/>
        <v>0.27800727269210485</v>
      </c>
      <c r="Z232">
        <f t="shared" si="88"/>
        <v>0.56835824156713322</v>
      </c>
      <c r="AA232" t="str">
        <f t="shared" si="96"/>
        <v>Moderate</v>
      </c>
      <c r="AB232">
        <f t="shared" si="97"/>
        <v>0.16886568291036749</v>
      </c>
      <c r="AC232">
        <f t="shared" si="89"/>
        <v>0.42100436194350793</v>
      </c>
      <c r="AD232" t="str">
        <f t="shared" si="98"/>
        <v>Moderate</v>
      </c>
      <c r="AE232">
        <f t="shared" si="99"/>
        <v>3.9311151385656724E-2</v>
      </c>
      <c r="AF232">
        <f t="shared" si="90"/>
        <v>0.20102498818355141</v>
      </c>
      <c r="AG232" t="str">
        <f t="shared" si="100"/>
        <v>Low</v>
      </c>
    </row>
    <row r="233" spans="1:33" x14ac:dyDescent="0.3">
      <c r="A233">
        <v>305480</v>
      </c>
      <c r="B233" t="s">
        <v>429</v>
      </c>
      <c r="C233" s="1" t="s">
        <v>782</v>
      </c>
      <c r="D233" t="s">
        <v>784</v>
      </c>
      <c r="E233" s="4">
        <v>6.4</v>
      </c>
      <c r="F233" s="3">
        <f t="shared" si="79"/>
        <v>0.71111111111111114</v>
      </c>
      <c r="G233">
        <v>66.417839999999998</v>
      </c>
      <c r="H233">
        <f t="shared" si="80"/>
        <v>0.62689518787079757</v>
      </c>
      <c r="I233">
        <v>164.2</v>
      </c>
      <c r="J233" s="3">
        <f t="shared" si="81"/>
        <v>0.50773036487322187</v>
      </c>
      <c r="K233">
        <v>0</v>
      </c>
      <c r="L233" s="3">
        <f t="shared" si="82"/>
        <v>0</v>
      </c>
      <c r="M233">
        <v>12683</v>
      </c>
      <c r="N233">
        <f t="shared" si="83"/>
        <v>5.8877801592596271E-2</v>
      </c>
      <c r="O233" s="15">
        <v>0.60908996400000004</v>
      </c>
      <c r="P233">
        <f t="shared" si="84"/>
        <v>0.62093948697378953</v>
      </c>
      <c r="Q233">
        <v>0.31830000000000003</v>
      </c>
      <c r="R233">
        <f t="shared" si="85"/>
        <v>0.70560851252493906</v>
      </c>
      <c r="S233">
        <f t="shared" si="91"/>
        <v>0.21406368102011994</v>
      </c>
      <c r="T233" s="14">
        <f t="shared" si="86"/>
        <v>0.3776447834015299</v>
      </c>
      <c r="U233" t="str">
        <f t="shared" si="92"/>
        <v>Moderate</v>
      </c>
      <c r="V233">
        <f t="shared" si="93"/>
        <v>0.22772663425265621</v>
      </c>
      <c r="W233">
        <f t="shared" si="87"/>
        <v>0.32186194924593237</v>
      </c>
      <c r="X233" t="str">
        <f t="shared" si="94"/>
        <v>Moderate</v>
      </c>
      <c r="Y233">
        <f t="shared" si="95"/>
        <v>0.20040072778758367</v>
      </c>
      <c r="Z233">
        <f t="shared" si="88"/>
        <v>0.40969937279399604</v>
      </c>
      <c r="AA233" t="str">
        <f t="shared" si="96"/>
        <v>Moderate</v>
      </c>
      <c r="AB233">
        <f t="shared" si="97"/>
        <v>0.1464752753609283</v>
      </c>
      <c r="AC233">
        <f t="shared" si="89"/>
        <v>0.36518213044245013</v>
      </c>
      <c r="AD233" t="str">
        <f t="shared" si="98"/>
        <v>Moderate</v>
      </c>
      <c r="AE233">
        <f t="shared" si="99"/>
        <v>1.9002100103495755E-2</v>
      </c>
      <c r="AF233">
        <f t="shared" si="90"/>
        <v>9.7170823395461348E-2</v>
      </c>
      <c r="AG233" t="str">
        <f t="shared" si="100"/>
        <v>No Impact</v>
      </c>
    </row>
    <row r="234" spans="1:33" x14ac:dyDescent="0.3">
      <c r="A234">
        <v>305487</v>
      </c>
      <c r="B234" t="s">
        <v>485</v>
      </c>
      <c r="C234" s="1" t="s">
        <v>782</v>
      </c>
      <c r="D234" t="s">
        <v>785</v>
      </c>
      <c r="E234" s="4">
        <v>6.4</v>
      </c>
      <c r="F234" s="3">
        <f t="shared" si="79"/>
        <v>0.71111111111111114</v>
      </c>
      <c r="G234">
        <v>63.929879999999997</v>
      </c>
      <c r="H234">
        <f t="shared" si="80"/>
        <v>0.60341218764653504</v>
      </c>
      <c r="I234">
        <v>123.5</v>
      </c>
      <c r="J234" s="3">
        <f t="shared" si="81"/>
        <v>0.38188002473716753</v>
      </c>
      <c r="K234">
        <v>0</v>
      </c>
      <c r="L234" s="3">
        <f t="shared" si="82"/>
        <v>0</v>
      </c>
      <c r="M234">
        <v>29231</v>
      </c>
      <c r="N234">
        <f t="shared" si="83"/>
        <v>0.13717335453009893</v>
      </c>
      <c r="O234" s="15">
        <v>0.55598404000000001</v>
      </c>
      <c r="P234">
        <f t="shared" si="84"/>
        <v>0.5668004153212659</v>
      </c>
      <c r="Q234">
        <v>0.28539999999999999</v>
      </c>
      <c r="R234">
        <f t="shared" si="85"/>
        <v>0.63267568166703614</v>
      </c>
      <c r="S234">
        <f t="shared" si="91"/>
        <v>0.16808312281642282</v>
      </c>
      <c r="T234" s="14">
        <f t="shared" si="86"/>
        <v>0.29652724930715657</v>
      </c>
      <c r="U234" t="str">
        <f t="shared" si="92"/>
        <v>Low</v>
      </c>
      <c r="V234">
        <f t="shared" si="93"/>
        <v>0.17731425340048534</v>
      </c>
      <c r="W234">
        <f t="shared" si="87"/>
        <v>0.25061061221872311</v>
      </c>
      <c r="X234" t="str">
        <f t="shared" si="94"/>
        <v>Low</v>
      </c>
      <c r="Y234">
        <f t="shared" si="95"/>
        <v>0.1588519922323603</v>
      </c>
      <c r="Z234">
        <f t="shared" si="88"/>
        <v>0.32475711192854778</v>
      </c>
      <c r="AA234" t="str">
        <f t="shared" si="96"/>
        <v>Moderate</v>
      </c>
      <c r="AB234">
        <f t="shared" si="97"/>
        <v>0.12317110089506567</v>
      </c>
      <c r="AC234">
        <f t="shared" si="89"/>
        <v>0.30708175781180519</v>
      </c>
      <c r="AD234" t="str">
        <f t="shared" si="98"/>
        <v>Moderate</v>
      </c>
      <c r="AE234">
        <f t="shared" si="99"/>
        <v>3.8444327243393479E-2</v>
      </c>
      <c r="AF234">
        <f t="shared" si="90"/>
        <v>0.1965923194162035</v>
      </c>
      <c r="AG234" t="str">
        <f t="shared" si="100"/>
        <v>Low</v>
      </c>
    </row>
    <row r="235" spans="1:33" x14ac:dyDescent="0.3">
      <c r="A235">
        <v>305610</v>
      </c>
      <c r="B235" t="s">
        <v>132</v>
      </c>
      <c r="C235" s="1" t="s">
        <v>786</v>
      </c>
      <c r="D235" t="s">
        <v>1151</v>
      </c>
      <c r="E235" s="4">
        <v>5.2</v>
      </c>
      <c r="F235" s="3">
        <f t="shared" si="79"/>
        <v>0.44444444444444442</v>
      </c>
      <c r="G235">
        <v>47.349359999999997</v>
      </c>
      <c r="H235">
        <f t="shared" si="80"/>
        <v>0.44691435211928038</v>
      </c>
      <c r="I235">
        <v>160.20000000000002</v>
      </c>
      <c r="J235" s="3">
        <f t="shared" si="81"/>
        <v>0.49536178107606677</v>
      </c>
      <c r="K235">
        <v>0</v>
      </c>
      <c r="L235" s="3">
        <f t="shared" si="82"/>
        <v>0</v>
      </c>
      <c r="M235">
        <v>16413</v>
      </c>
      <c r="N235">
        <f t="shared" si="83"/>
        <v>7.6526001523517531E-2</v>
      </c>
      <c r="O235" s="15">
        <v>0.71430337300000002</v>
      </c>
      <c r="P235">
        <f t="shared" si="84"/>
        <v>0.72819976717637636</v>
      </c>
      <c r="Q235">
        <v>0.32800000000000001</v>
      </c>
      <c r="R235">
        <f t="shared" si="85"/>
        <v>0.72711150520948797</v>
      </c>
      <c r="S235">
        <f t="shared" si="91"/>
        <v>0.12189378474127581</v>
      </c>
      <c r="T235" s="14">
        <f t="shared" si="86"/>
        <v>0.21504139196917385</v>
      </c>
      <c r="U235" t="str">
        <f t="shared" si="92"/>
        <v>Low</v>
      </c>
      <c r="V235">
        <f t="shared" si="93"/>
        <v>0.1218026342276702</v>
      </c>
      <c r="W235">
        <f t="shared" si="87"/>
        <v>0.17215216570720462</v>
      </c>
      <c r="X235" t="str">
        <f t="shared" si="94"/>
        <v>Low</v>
      </c>
      <c r="Y235">
        <f t="shared" si="95"/>
        <v>0.12198493525488141</v>
      </c>
      <c r="Z235">
        <f t="shared" si="88"/>
        <v>0.24938607766542048</v>
      </c>
      <c r="AA235" t="str">
        <f t="shared" si="96"/>
        <v>Low</v>
      </c>
      <c r="AB235">
        <f t="shared" si="97"/>
        <v>8.3713161432872274E-2</v>
      </c>
      <c r="AC235">
        <f t="shared" si="89"/>
        <v>0.2087079240015112</v>
      </c>
      <c r="AD235" t="str">
        <f t="shared" si="98"/>
        <v>Low</v>
      </c>
      <c r="AE235">
        <f t="shared" si="99"/>
        <v>1.2819311076352239E-2</v>
      </c>
      <c r="AF235">
        <f t="shared" si="90"/>
        <v>6.5553965396832337E-2</v>
      </c>
      <c r="AG235" t="str">
        <f t="shared" si="100"/>
        <v>No Impact</v>
      </c>
    </row>
    <row r="236" spans="1:33" x14ac:dyDescent="0.3">
      <c r="A236">
        <v>305622</v>
      </c>
      <c r="B236" t="s">
        <v>184</v>
      </c>
      <c r="C236" s="1" t="s">
        <v>786</v>
      </c>
      <c r="D236" t="s">
        <v>787</v>
      </c>
      <c r="E236" s="4">
        <v>5.9</v>
      </c>
      <c r="F236" s="3">
        <f t="shared" si="79"/>
        <v>0.60000000000000009</v>
      </c>
      <c r="G236">
        <v>48.250800000000005</v>
      </c>
      <c r="H236">
        <f t="shared" si="80"/>
        <v>0.4554227347790335</v>
      </c>
      <c r="I236">
        <v>154.60000000000002</v>
      </c>
      <c r="J236" s="3">
        <f t="shared" si="81"/>
        <v>0.47804576376004948</v>
      </c>
      <c r="K236">
        <v>0</v>
      </c>
      <c r="L236" s="3">
        <f t="shared" si="82"/>
        <v>0</v>
      </c>
      <c r="M236">
        <v>22617</v>
      </c>
      <c r="N236">
        <f t="shared" si="83"/>
        <v>0.10587973674374151</v>
      </c>
      <c r="O236" s="15">
        <v>0.30612339900000002</v>
      </c>
      <c r="P236">
        <f t="shared" si="84"/>
        <v>0.31207886775447297</v>
      </c>
      <c r="Q236">
        <v>0.25940000000000002</v>
      </c>
      <c r="R236">
        <f t="shared" si="85"/>
        <v>0.57503879405896696</v>
      </c>
      <c r="S236">
        <f t="shared" si="91"/>
        <v>9.9371567016059287E-2</v>
      </c>
      <c r="T236" s="14">
        <f t="shared" si="86"/>
        <v>0.17530836489036702</v>
      </c>
      <c r="U236" t="str">
        <f t="shared" si="92"/>
        <v>Low</v>
      </c>
      <c r="V236">
        <f t="shared" si="93"/>
        <v>0.12882734392606773</v>
      </c>
      <c r="W236">
        <f t="shared" si="87"/>
        <v>0.18208067830228622</v>
      </c>
      <c r="X236" t="str">
        <f t="shared" si="94"/>
        <v>Low</v>
      </c>
      <c r="Y236">
        <f t="shared" si="95"/>
        <v>6.9915790106050799E-2</v>
      </c>
      <c r="Z236">
        <f t="shared" si="88"/>
        <v>0.14293588486967773</v>
      </c>
      <c r="AA236" t="str">
        <f t="shared" si="96"/>
        <v>No Impact</v>
      </c>
      <c r="AB236">
        <f t="shared" si="97"/>
        <v>7.436648091218602E-2</v>
      </c>
      <c r="AC236">
        <f t="shared" si="89"/>
        <v>0.18540541989835371</v>
      </c>
      <c r="AD236" t="str">
        <f t="shared" si="98"/>
        <v>Low</v>
      </c>
      <c r="AE236">
        <f t="shared" si="99"/>
        <v>2.3720495732134507E-2</v>
      </c>
      <c r="AF236">
        <f t="shared" si="90"/>
        <v>0.12129922951074257</v>
      </c>
      <c r="AG236" t="str">
        <f t="shared" si="100"/>
        <v>No Impact</v>
      </c>
    </row>
    <row r="237" spans="1:33" x14ac:dyDescent="0.3">
      <c r="A237">
        <v>305628</v>
      </c>
      <c r="B237" t="s">
        <v>205</v>
      </c>
      <c r="C237" s="1" t="s">
        <v>786</v>
      </c>
      <c r="D237" t="s">
        <v>788</v>
      </c>
      <c r="E237" s="4">
        <v>5.9</v>
      </c>
      <c r="F237" s="3">
        <f t="shared" si="79"/>
        <v>0.60000000000000009</v>
      </c>
      <c r="G237">
        <v>53.169840000000001</v>
      </c>
      <c r="H237">
        <f t="shared" si="80"/>
        <v>0.50185186443672736</v>
      </c>
      <c r="I237">
        <v>118.39999999999999</v>
      </c>
      <c r="J237" s="3">
        <f t="shared" si="81"/>
        <v>0.36611008039579462</v>
      </c>
      <c r="K237">
        <v>0</v>
      </c>
      <c r="L237" s="3">
        <f t="shared" si="82"/>
        <v>0</v>
      </c>
      <c r="M237">
        <v>12495</v>
      </c>
      <c r="N237">
        <f t="shared" si="83"/>
        <v>5.7988294464710696E-2</v>
      </c>
      <c r="O237" s="15">
        <v>0.577930834</v>
      </c>
      <c r="P237">
        <f t="shared" si="84"/>
        <v>0.58917417258625904</v>
      </c>
      <c r="Q237">
        <v>0.26229999999999998</v>
      </c>
      <c r="R237">
        <f t="shared" si="85"/>
        <v>0.58146752383063616</v>
      </c>
      <c r="S237">
        <f t="shared" si="91"/>
        <v>0.12192869322288616</v>
      </c>
      <c r="T237" s="14">
        <f t="shared" si="86"/>
        <v>0.21510297647483961</v>
      </c>
      <c r="U237" t="str">
        <f t="shared" si="92"/>
        <v>Low</v>
      </c>
      <c r="V237">
        <f t="shared" si="93"/>
        <v>0.12112600388183759</v>
      </c>
      <c r="W237">
        <f t="shared" si="87"/>
        <v>0.17119583680547848</v>
      </c>
      <c r="X237" t="str">
        <f t="shared" si="94"/>
        <v>Low</v>
      </c>
      <c r="Y237">
        <f t="shared" si="95"/>
        <v>0.12273138256393477</v>
      </c>
      <c r="Z237">
        <f t="shared" si="88"/>
        <v>0.25091211500929222</v>
      </c>
      <c r="AA237" t="str">
        <f t="shared" si="96"/>
        <v>Low</v>
      </c>
      <c r="AB237">
        <f t="shared" si="97"/>
        <v>8.3441373286476911E-2</v>
      </c>
      <c r="AC237">
        <f t="shared" si="89"/>
        <v>0.20803032039854752</v>
      </c>
      <c r="AD237" t="str">
        <f t="shared" si="98"/>
        <v>Low</v>
      </c>
      <c r="AE237">
        <f t="shared" si="99"/>
        <v>1.2079591881866707E-2</v>
      </c>
      <c r="AF237">
        <f t="shared" si="90"/>
        <v>6.1771271756756042E-2</v>
      </c>
      <c r="AG237" t="str">
        <f t="shared" si="100"/>
        <v>No Impact</v>
      </c>
    </row>
    <row r="238" spans="1:33" x14ac:dyDescent="0.3">
      <c r="A238">
        <v>305646</v>
      </c>
      <c r="B238" t="s">
        <v>322</v>
      </c>
      <c r="C238" s="1" t="s">
        <v>786</v>
      </c>
      <c r="D238" t="s">
        <v>789</v>
      </c>
      <c r="E238" s="4">
        <v>5.9</v>
      </c>
      <c r="F238" s="3">
        <f t="shared" si="79"/>
        <v>0.60000000000000009</v>
      </c>
      <c r="G238">
        <v>49.474800000000002</v>
      </c>
      <c r="H238">
        <f t="shared" si="80"/>
        <v>0.4669756505310943</v>
      </c>
      <c r="I238">
        <v>133.29999999999998</v>
      </c>
      <c r="J238" s="3">
        <f t="shared" si="81"/>
        <v>0.41218305504019781</v>
      </c>
      <c r="K238">
        <v>0</v>
      </c>
      <c r="L238" s="3">
        <f t="shared" si="82"/>
        <v>0</v>
      </c>
      <c r="M238">
        <v>45062</v>
      </c>
      <c r="N238">
        <f t="shared" si="83"/>
        <v>0.21207647868731458</v>
      </c>
      <c r="O238" s="15">
        <v>0.69185575899999996</v>
      </c>
      <c r="P238">
        <f t="shared" si="84"/>
        <v>0.70531544672327218</v>
      </c>
      <c r="Q238">
        <v>0.27750000000000002</v>
      </c>
      <c r="R238">
        <f t="shared" si="85"/>
        <v>0.61516293504766129</v>
      </c>
      <c r="S238">
        <f t="shared" si="91"/>
        <v>0.13930920778231304</v>
      </c>
      <c r="T238" s="14">
        <f t="shared" si="86"/>
        <v>0.24576516365634929</v>
      </c>
      <c r="U238" t="str">
        <f t="shared" si="92"/>
        <v>Low</v>
      </c>
      <c r="V238">
        <f t="shared" si="93"/>
        <v>0.12979820392606531</v>
      </c>
      <c r="W238">
        <f t="shared" si="87"/>
        <v>0.18345286251371856</v>
      </c>
      <c r="X238" t="str">
        <f t="shared" si="94"/>
        <v>Low</v>
      </c>
      <c r="Y238">
        <f t="shared" si="95"/>
        <v>0.14882021163856074</v>
      </c>
      <c r="Z238">
        <f t="shared" si="88"/>
        <v>0.30424813343001106</v>
      </c>
      <c r="AA238" t="str">
        <f t="shared" si="96"/>
        <v>Moderate</v>
      </c>
      <c r="AB238">
        <f t="shared" si="97"/>
        <v>0.10573714099441907</v>
      </c>
      <c r="AC238">
        <f t="shared" si="89"/>
        <v>0.26361660232478823</v>
      </c>
      <c r="AD238" t="str">
        <f t="shared" si="98"/>
        <v>Low</v>
      </c>
      <c r="AE238">
        <f t="shared" si="99"/>
        <v>4.4747731796365736E-2</v>
      </c>
      <c r="AF238">
        <f t="shared" si="90"/>
        <v>0.22882596765881713</v>
      </c>
      <c r="AG238" t="str">
        <f t="shared" si="100"/>
        <v>Low</v>
      </c>
    </row>
    <row r="239" spans="1:33" x14ac:dyDescent="0.3">
      <c r="A239">
        <v>305670</v>
      </c>
      <c r="B239" t="s">
        <v>468</v>
      </c>
      <c r="C239" s="1" t="s">
        <v>786</v>
      </c>
      <c r="D239" t="s">
        <v>790</v>
      </c>
      <c r="E239" s="4">
        <v>5.9</v>
      </c>
      <c r="F239" s="3">
        <f t="shared" si="79"/>
        <v>0.60000000000000009</v>
      </c>
      <c r="G239">
        <v>43.481880000000004</v>
      </c>
      <c r="H239">
        <f t="shared" si="80"/>
        <v>0.4104105362591659</v>
      </c>
      <c r="I239">
        <v>139.20000000000002</v>
      </c>
      <c r="J239" s="3">
        <f t="shared" si="81"/>
        <v>0.43042671614100186</v>
      </c>
      <c r="K239">
        <v>0</v>
      </c>
      <c r="L239" s="3">
        <f t="shared" si="82"/>
        <v>0</v>
      </c>
      <c r="M239">
        <v>15842</v>
      </c>
      <c r="N239">
        <f t="shared" si="83"/>
        <v>7.3824360193609745E-2</v>
      </c>
      <c r="O239" s="15">
        <v>0.48888394400000001</v>
      </c>
      <c r="P239">
        <f t="shared" si="84"/>
        <v>0.49839492245694406</v>
      </c>
      <c r="Q239">
        <v>0.31630000000000003</v>
      </c>
      <c r="R239">
        <f t="shared" si="85"/>
        <v>0.70117490578585684</v>
      </c>
      <c r="S239">
        <f t="shared" si="91"/>
        <v>0.12103715981301819</v>
      </c>
      <c r="T239" s="14">
        <f t="shared" si="86"/>
        <v>0.21353015973236206</v>
      </c>
      <c r="U239" t="str">
        <f t="shared" si="92"/>
        <v>Low</v>
      </c>
      <c r="V239">
        <f t="shared" si="93"/>
        <v>0.14149775549590235</v>
      </c>
      <c r="W239">
        <f t="shared" si="87"/>
        <v>0.19998865546533787</v>
      </c>
      <c r="X239" t="str">
        <f t="shared" si="94"/>
        <v>Low</v>
      </c>
      <c r="Y239">
        <f t="shared" si="95"/>
        <v>0.10057656413013398</v>
      </c>
      <c r="Z239">
        <f t="shared" si="88"/>
        <v>0.20561879039465267</v>
      </c>
      <c r="AA239" t="str">
        <f t="shared" si="96"/>
        <v>Low</v>
      </c>
      <c r="AB239">
        <f t="shared" si="97"/>
        <v>8.4911422526179212E-2</v>
      </c>
      <c r="AC239">
        <f t="shared" si="89"/>
        <v>0.2116953465395599</v>
      </c>
      <c r="AD239" t="str">
        <f t="shared" si="98"/>
        <v>Low</v>
      </c>
      <c r="AE239">
        <f t="shared" si="99"/>
        <v>1.4897825324494837E-2</v>
      </c>
      <c r="AF239">
        <f t="shared" si="90"/>
        <v>7.6182840091269854E-2</v>
      </c>
      <c r="AG239" t="str">
        <f t="shared" si="100"/>
        <v>No Impact</v>
      </c>
    </row>
    <row r="240" spans="1:33" x14ac:dyDescent="0.3">
      <c r="A240">
        <v>305678</v>
      </c>
      <c r="B240" t="s">
        <v>486</v>
      </c>
      <c r="C240" s="1" t="s">
        <v>786</v>
      </c>
      <c r="D240" t="s">
        <v>791</v>
      </c>
      <c r="E240" s="4">
        <v>5.9</v>
      </c>
      <c r="F240" s="3">
        <f t="shared" si="79"/>
        <v>0.60000000000000009</v>
      </c>
      <c r="G240">
        <v>53.169840000000001</v>
      </c>
      <c r="H240">
        <f t="shared" si="80"/>
        <v>0.50185186443672736</v>
      </c>
      <c r="I240">
        <v>154.60000000000002</v>
      </c>
      <c r="J240" s="3">
        <f t="shared" si="81"/>
        <v>0.47804576376004948</v>
      </c>
      <c r="K240">
        <v>0</v>
      </c>
      <c r="L240" s="3">
        <f t="shared" si="82"/>
        <v>0</v>
      </c>
      <c r="M240">
        <v>16520</v>
      </c>
      <c r="N240">
        <f t="shared" si="83"/>
        <v>7.7032263559069419E-2</v>
      </c>
      <c r="O240" s="15">
        <v>0.40370789299999998</v>
      </c>
      <c r="P240">
        <f t="shared" si="84"/>
        <v>0.41156181645227291</v>
      </c>
      <c r="Q240">
        <v>0.23849999999999999</v>
      </c>
      <c r="R240">
        <f t="shared" si="85"/>
        <v>0.52870760363555747</v>
      </c>
      <c r="S240">
        <f t="shared" si="91"/>
        <v>0.11056413295320289</v>
      </c>
      <c r="T240" s="14">
        <f t="shared" si="86"/>
        <v>0.19505395703797967</v>
      </c>
      <c r="U240" t="str">
        <f t="shared" si="92"/>
        <v>Low</v>
      </c>
      <c r="V240">
        <f t="shared" si="93"/>
        <v>0.12433903843490028</v>
      </c>
      <c r="W240">
        <f t="shared" si="87"/>
        <v>0.17573704283364963</v>
      </c>
      <c r="X240" t="str">
        <f t="shared" si="94"/>
        <v>Low</v>
      </c>
      <c r="Y240">
        <f t="shared" si="95"/>
        <v>9.6789227471505493E-2</v>
      </c>
      <c r="Z240">
        <f t="shared" si="88"/>
        <v>0.19787595696919472</v>
      </c>
      <c r="AA240" t="str">
        <f t="shared" si="96"/>
        <v>Low</v>
      </c>
      <c r="AB240">
        <f t="shared" si="97"/>
        <v>7.8896065211584265E-2</v>
      </c>
      <c r="AC240">
        <f t="shared" si="89"/>
        <v>0.19669826942805771</v>
      </c>
      <c r="AD240" t="str">
        <f t="shared" si="98"/>
        <v>Low</v>
      </c>
      <c r="AE240">
        <f t="shared" si="99"/>
        <v>1.8116095765478676E-2</v>
      </c>
      <c r="AF240">
        <f t="shared" si="90"/>
        <v>9.2640073079014382E-2</v>
      </c>
      <c r="AG240" t="str">
        <f t="shared" si="100"/>
        <v>No Impact</v>
      </c>
    </row>
    <row r="241" spans="1:33" x14ac:dyDescent="0.3">
      <c r="A241">
        <v>305682</v>
      </c>
      <c r="B241" t="s">
        <v>491</v>
      </c>
      <c r="C241" s="1" t="s">
        <v>786</v>
      </c>
      <c r="D241" t="s">
        <v>792</v>
      </c>
      <c r="E241" s="4">
        <v>5.9</v>
      </c>
      <c r="F241" s="3">
        <f t="shared" si="79"/>
        <v>0.60000000000000009</v>
      </c>
      <c r="G241">
        <v>51.231960000000001</v>
      </c>
      <c r="H241">
        <f t="shared" si="80"/>
        <v>0.48356088046809692</v>
      </c>
      <c r="I241">
        <v>117</v>
      </c>
      <c r="J241" s="3">
        <f t="shared" si="81"/>
        <v>0.36178107606679033</v>
      </c>
      <c r="K241">
        <v>0</v>
      </c>
      <c r="L241" s="3">
        <f t="shared" si="82"/>
        <v>0</v>
      </c>
      <c r="M241">
        <v>54363</v>
      </c>
      <c r="N241">
        <f t="shared" si="83"/>
        <v>0.25608342441318555</v>
      </c>
      <c r="O241" s="15">
        <v>0.625180281</v>
      </c>
      <c r="P241">
        <f t="shared" si="84"/>
        <v>0.6373428325774706</v>
      </c>
      <c r="Q241">
        <v>0.29210000000000003</v>
      </c>
      <c r="R241">
        <f t="shared" si="85"/>
        <v>0.64752826424296173</v>
      </c>
      <c r="S241">
        <f t="shared" si="91"/>
        <v>0.13033865362575733</v>
      </c>
      <c r="T241" s="14">
        <f t="shared" si="86"/>
        <v>0.22993957864678496</v>
      </c>
      <c r="U241" t="str">
        <f t="shared" si="92"/>
        <v>Low</v>
      </c>
      <c r="V241">
        <f t="shared" si="93"/>
        <v>0.13137187435362838</v>
      </c>
      <c r="W241">
        <f t="shared" si="87"/>
        <v>0.18567704078319661</v>
      </c>
      <c r="X241" t="str">
        <f t="shared" si="94"/>
        <v>Low</v>
      </c>
      <c r="Y241">
        <f t="shared" si="95"/>
        <v>0.12930543289788626</v>
      </c>
      <c r="Z241">
        <f t="shared" si="88"/>
        <v>0.26435210760947359</v>
      </c>
      <c r="AA241" t="str">
        <f t="shared" si="96"/>
        <v>Low</v>
      </c>
      <c r="AB241">
        <f t="shared" si="97"/>
        <v>0.10295594318762188</v>
      </c>
      <c r="AC241">
        <f t="shared" si="89"/>
        <v>0.25668271032311474</v>
      </c>
      <c r="AD241" t="str">
        <f t="shared" si="98"/>
        <v>Low</v>
      </c>
      <c r="AE241">
        <f t="shared" si="99"/>
        <v>5.1954735127103094E-2</v>
      </c>
      <c r="AF241">
        <f t="shared" si="90"/>
        <v>0.26568033870450736</v>
      </c>
      <c r="AG241" t="str">
        <f t="shared" si="100"/>
        <v>Low</v>
      </c>
    </row>
    <row r="242" spans="1:33" x14ac:dyDescent="0.3">
      <c r="A242">
        <v>305924</v>
      </c>
      <c r="B242" t="s">
        <v>180</v>
      </c>
      <c r="C242" s="1" t="s">
        <v>794</v>
      </c>
      <c r="D242" t="s">
        <v>793</v>
      </c>
      <c r="E242" s="4">
        <v>5.2</v>
      </c>
      <c r="F242" s="3">
        <f t="shared" si="79"/>
        <v>0.44444444444444442</v>
      </c>
      <c r="G242">
        <v>58.457160000000002</v>
      </c>
      <c r="H242">
        <f t="shared" si="80"/>
        <v>0.55175706256923251</v>
      </c>
      <c r="I242">
        <v>119.20000000000002</v>
      </c>
      <c r="J242" s="3">
        <f t="shared" si="81"/>
        <v>0.36858379715522577</v>
      </c>
      <c r="K242">
        <v>0</v>
      </c>
      <c r="L242" s="3">
        <f t="shared" si="82"/>
        <v>0</v>
      </c>
      <c r="M242">
        <v>21467</v>
      </c>
      <c r="N242">
        <f t="shared" si="83"/>
        <v>0.10043860271678187</v>
      </c>
      <c r="O242" s="15">
        <v>0.60924045900000001</v>
      </c>
      <c r="P242">
        <f t="shared" si="84"/>
        <v>0.62109290977438603</v>
      </c>
      <c r="Q242">
        <v>0.28189999999999998</v>
      </c>
      <c r="R242">
        <f t="shared" si="85"/>
        <v>0.62491686987364214</v>
      </c>
      <c r="S242">
        <f t="shared" si="91"/>
        <v>0.10193366327345327</v>
      </c>
      <c r="T242" s="14">
        <f t="shared" si="86"/>
        <v>0.17982833895400316</v>
      </c>
      <c r="U242" t="str">
        <f t="shared" si="92"/>
        <v>Low</v>
      </c>
      <c r="V242">
        <f t="shared" si="93"/>
        <v>0.10224649409348005</v>
      </c>
      <c r="W242">
        <f t="shared" si="87"/>
        <v>0.14451210768775655</v>
      </c>
      <c r="X242" t="str">
        <f t="shared" si="94"/>
        <v>No Impact</v>
      </c>
      <c r="Y242">
        <f t="shared" si="95"/>
        <v>0.10162083245342646</v>
      </c>
      <c r="Z242">
        <f t="shared" si="88"/>
        <v>0.20775369320565967</v>
      </c>
      <c r="AA242" t="str">
        <f t="shared" si="96"/>
        <v>Low</v>
      </c>
      <c r="AB242">
        <f t="shared" si="97"/>
        <v>7.2024204889343316E-2</v>
      </c>
      <c r="AC242">
        <f t="shared" si="89"/>
        <v>0.17956581764467444</v>
      </c>
      <c r="AD242" t="str">
        <f t="shared" si="98"/>
        <v>Low</v>
      </c>
      <c r="AE242">
        <f t="shared" si="99"/>
        <v>1.643337777313535E-2</v>
      </c>
      <c r="AF242">
        <f t="shared" si="90"/>
        <v>8.4035177200780478E-2</v>
      </c>
      <c r="AG242" t="str">
        <f t="shared" si="100"/>
        <v>No Impact</v>
      </c>
    </row>
    <row r="243" spans="1:33" x14ac:dyDescent="0.3">
      <c r="A243">
        <v>305944</v>
      </c>
      <c r="B243" t="s">
        <v>308</v>
      </c>
      <c r="C243" s="1" t="s">
        <v>794</v>
      </c>
      <c r="D243" t="s">
        <v>795</v>
      </c>
      <c r="E243" s="4">
        <v>5.2</v>
      </c>
      <c r="F243" s="3">
        <f t="shared" si="79"/>
        <v>0.44444444444444442</v>
      </c>
      <c r="G243">
        <v>61.115760000000009</v>
      </c>
      <c r="H243">
        <f t="shared" si="80"/>
        <v>0.57685067516598831</v>
      </c>
      <c r="I243">
        <v>116.1</v>
      </c>
      <c r="J243" s="3">
        <f t="shared" si="81"/>
        <v>0.35899814471243036</v>
      </c>
      <c r="K243">
        <v>0</v>
      </c>
      <c r="L243" s="3">
        <f t="shared" si="82"/>
        <v>0</v>
      </c>
      <c r="M243">
        <v>27501</v>
      </c>
      <c r="N243">
        <f t="shared" si="83"/>
        <v>0.12898799638519443</v>
      </c>
      <c r="O243" s="15">
        <v>0.28230792300000002</v>
      </c>
      <c r="P243">
        <f t="shared" si="84"/>
        <v>0.28780007426990883</v>
      </c>
      <c r="Q243">
        <v>0.2928</v>
      </c>
      <c r="R243">
        <f t="shared" si="85"/>
        <v>0.64908002660164044</v>
      </c>
      <c r="S243">
        <f t="shared" si="91"/>
        <v>7.7935834379396732E-2</v>
      </c>
      <c r="T243" s="14">
        <f t="shared" si="86"/>
        <v>0.13749208251099099</v>
      </c>
      <c r="U243" t="str">
        <f t="shared" si="92"/>
        <v>No Impact</v>
      </c>
      <c r="V243">
        <f t="shared" si="93"/>
        <v>0.10798947144920851</v>
      </c>
      <c r="W243">
        <f t="shared" si="87"/>
        <v>0.15262905848824662</v>
      </c>
      <c r="X243" t="str">
        <f t="shared" si="94"/>
        <v>Low</v>
      </c>
      <c r="Y243">
        <f t="shared" si="95"/>
        <v>4.7882197309584963E-2</v>
      </c>
      <c r="Z243">
        <f t="shared" si="88"/>
        <v>9.7890394023562838E-2</v>
      </c>
      <c r="AA243" t="str">
        <f t="shared" si="96"/>
        <v>No Impact</v>
      </c>
      <c r="AB243">
        <f t="shared" si="97"/>
        <v>5.9672021750044782E-2</v>
      </c>
      <c r="AC243">
        <f t="shared" si="89"/>
        <v>0.14877020013646808</v>
      </c>
      <c r="AD243" t="str">
        <f t="shared" si="98"/>
        <v>No Impact</v>
      </c>
      <c r="AE243">
        <f t="shared" si="99"/>
        <v>2.1460135856989498E-2</v>
      </c>
      <c r="AF243">
        <f t="shared" si="90"/>
        <v>0.10974045289965124</v>
      </c>
      <c r="AG243" t="str">
        <f t="shared" si="100"/>
        <v>No Impact</v>
      </c>
    </row>
    <row r="244" spans="1:33" x14ac:dyDescent="0.3">
      <c r="A244">
        <v>305956</v>
      </c>
      <c r="B244" t="s">
        <v>356</v>
      </c>
      <c r="C244" s="1" t="s">
        <v>794</v>
      </c>
      <c r="D244" t="s">
        <v>796</v>
      </c>
      <c r="E244" s="4">
        <v>5.3</v>
      </c>
      <c r="F244" s="3">
        <f t="shared" si="79"/>
        <v>0.46666666666666656</v>
      </c>
      <c r="G244">
        <v>61.115760000000009</v>
      </c>
      <c r="H244">
        <f t="shared" si="80"/>
        <v>0.57685067516598831</v>
      </c>
      <c r="I244">
        <v>118.20000000000002</v>
      </c>
      <c r="J244" s="3">
        <f t="shared" si="81"/>
        <v>0.36549165120593691</v>
      </c>
      <c r="K244">
        <v>0</v>
      </c>
      <c r="L244" s="3">
        <f t="shared" si="82"/>
        <v>0</v>
      </c>
      <c r="M244">
        <v>39821</v>
      </c>
      <c r="N244">
        <f t="shared" si="83"/>
        <v>0.18727910178705767</v>
      </c>
      <c r="O244" s="15">
        <v>0.53216020100000005</v>
      </c>
      <c r="P244">
        <f t="shared" si="84"/>
        <v>0.5425130961389617</v>
      </c>
      <c r="Q244">
        <v>0.29459999999999997</v>
      </c>
      <c r="R244">
        <f t="shared" si="85"/>
        <v>0.65307027266681439</v>
      </c>
      <c r="S244">
        <f t="shared" si="91"/>
        <v>0.10515388922565504</v>
      </c>
      <c r="T244" s="14">
        <f t="shared" si="86"/>
        <v>0.18550936586350922</v>
      </c>
      <c r="U244" t="str">
        <f t="shared" si="92"/>
        <v>Low</v>
      </c>
      <c r="V244">
        <f t="shared" si="93"/>
        <v>0.11487760853878273</v>
      </c>
      <c r="W244">
        <f t="shared" si="87"/>
        <v>0.16236454348146809</v>
      </c>
      <c r="X244" t="str">
        <f t="shared" si="94"/>
        <v>Low</v>
      </c>
      <c r="Y244">
        <f t="shared" si="95"/>
        <v>9.5430169912527327E-2</v>
      </c>
      <c r="Z244">
        <f t="shared" si="88"/>
        <v>0.19509749884855115</v>
      </c>
      <c r="AA244" t="str">
        <f t="shared" si="96"/>
        <v>Low</v>
      </c>
      <c r="AB244">
        <f t="shared" si="97"/>
        <v>8.0366307560311045E-2</v>
      </c>
      <c r="AC244">
        <f t="shared" si="89"/>
        <v>0.2003637770152718</v>
      </c>
      <c r="AD244" t="str">
        <f t="shared" si="98"/>
        <v>Low</v>
      </c>
      <c r="AE244">
        <f t="shared" si="99"/>
        <v>3.2943124565653951E-2</v>
      </c>
      <c r="AF244">
        <f t="shared" si="90"/>
        <v>0.16846088178826857</v>
      </c>
      <c r="AG244" t="str">
        <f t="shared" si="100"/>
        <v>Low</v>
      </c>
    </row>
    <row r="245" spans="1:33" x14ac:dyDescent="0.3">
      <c r="A245">
        <v>305974</v>
      </c>
      <c r="B245" t="s">
        <v>471</v>
      </c>
      <c r="C245" s="1" t="s">
        <v>794</v>
      </c>
      <c r="D245" t="s">
        <v>797</v>
      </c>
      <c r="E245" s="4">
        <v>5.2</v>
      </c>
      <c r="F245" s="3">
        <f t="shared" si="79"/>
        <v>0.44444444444444442</v>
      </c>
      <c r="G245">
        <v>54.669960000000003</v>
      </c>
      <c r="H245">
        <f t="shared" si="80"/>
        <v>0.51601098206579721</v>
      </c>
      <c r="I245">
        <v>117.89999999999999</v>
      </c>
      <c r="J245" s="3">
        <f t="shared" si="81"/>
        <v>0.36456400742115019</v>
      </c>
      <c r="K245">
        <v>0</v>
      </c>
      <c r="L245" s="3">
        <f t="shared" si="82"/>
        <v>0</v>
      </c>
      <c r="M245">
        <v>40362</v>
      </c>
      <c r="N245">
        <f t="shared" si="83"/>
        <v>0.18983880049017521</v>
      </c>
      <c r="O245" s="15">
        <v>0.55912915399999996</v>
      </c>
      <c r="P245">
        <f t="shared" si="84"/>
        <v>0.57000671585002327</v>
      </c>
      <c r="Q245">
        <v>0.29099999999999998</v>
      </c>
      <c r="R245">
        <f t="shared" si="85"/>
        <v>0.64508978053646637</v>
      </c>
      <c r="S245">
        <f t="shared" si="91"/>
        <v>9.5109651958325325E-2</v>
      </c>
      <c r="T245" s="14">
        <f t="shared" si="86"/>
        <v>0.16778962102319797</v>
      </c>
      <c r="U245" t="str">
        <f t="shared" si="92"/>
        <v>Low</v>
      </c>
      <c r="V245">
        <f t="shared" si="93"/>
        <v>0.10098665363805084</v>
      </c>
      <c r="W245">
        <f t="shared" si="87"/>
        <v>0.1427314872256219</v>
      </c>
      <c r="X245" t="str">
        <f t="shared" si="94"/>
        <v>No Impact</v>
      </c>
      <c r="Y245">
        <f t="shared" si="95"/>
        <v>8.9232650278599765E-2</v>
      </c>
      <c r="Z245">
        <f t="shared" si="88"/>
        <v>0.18242728584618143</v>
      </c>
      <c r="AA245" t="str">
        <f t="shared" si="96"/>
        <v>Low</v>
      </c>
      <c r="AB245">
        <f t="shared" si="97"/>
        <v>7.2516644729972879E-2</v>
      </c>
      <c r="AC245">
        <f t="shared" si="89"/>
        <v>0.18079353494831307</v>
      </c>
      <c r="AD245" t="str">
        <f t="shared" si="98"/>
        <v>Low</v>
      </c>
      <c r="AE245">
        <f t="shared" si="99"/>
        <v>2.9718631065929021E-2</v>
      </c>
      <c r="AF245">
        <f t="shared" si="90"/>
        <v>0.15197182601574674</v>
      </c>
      <c r="AG245" t="str">
        <f t="shared" si="100"/>
        <v>Low</v>
      </c>
    </row>
    <row r="246" spans="1:33" x14ac:dyDescent="0.3">
      <c r="A246">
        <v>305984</v>
      </c>
      <c r="B246" t="s">
        <v>502</v>
      </c>
      <c r="C246" s="1" t="s">
        <v>794</v>
      </c>
      <c r="D246" t="s">
        <v>798</v>
      </c>
      <c r="E246" s="4">
        <v>5.2</v>
      </c>
      <c r="F246" s="3">
        <f t="shared" si="79"/>
        <v>0.44444444444444442</v>
      </c>
      <c r="G246">
        <v>53.631360000000001</v>
      </c>
      <c r="H246">
        <f t="shared" si="80"/>
        <v>0.50620799325853383</v>
      </c>
      <c r="I246">
        <v>116.29999999999998</v>
      </c>
      <c r="J246" s="3">
        <f t="shared" si="81"/>
        <v>0.35961657390228807</v>
      </c>
      <c r="K246">
        <v>0</v>
      </c>
      <c r="L246" s="3">
        <f t="shared" si="82"/>
        <v>0</v>
      </c>
      <c r="M246">
        <v>39492</v>
      </c>
      <c r="N246">
        <f t="shared" si="83"/>
        <v>0.18572246431325792</v>
      </c>
      <c r="O246" s="15">
        <v>0.53890206299999999</v>
      </c>
      <c r="P246">
        <f t="shared" si="84"/>
        <v>0.54938611749698241</v>
      </c>
      <c r="Q246">
        <v>0.30709999999999998</v>
      </c>
      <c r="R246">
        <f t="shared" si="85"/>
        <v>0.68078031478607848</v>
      </c>
      <c r="S246">
        <f t="shared" si="91"/>
        <v>9.467629500153367E-2</v>
      </c>
      <c r="T246" s="14">
        <f t="shared" si="86"/>
        <v>0.16702510556077466</v>
      </c>
      <c r="U246" t="str">
        <f t="shared" si="92"/>
        <v>Low</v>
      </c>
      <c r="V246">
        <f t="shared" si="93"/>
        <v>0.10478867935666925</v>
      </c>
      <c r="W246">
        <f t="shared" si="87"/>
        <v>0.14810515558415038</v>
      </c>
      <c r="X246" t="str">
        <f t="shared" si="94"/>
        <v>No Impact</v>
      </c>
      <c r="Y246">
        <f t="shared" si="95"/>
        <v>8.4563910646398094E-2</v>
      </c>
      <c r="Z246">
        <f t="shared" si="88"/>
        <v>0.17288251163219273</v>
      </c>
      <c r="AA246" t="str">
        <f t="shared" si="96"/>
        <v>Low</v>
      </c>
      <c r="AB246">
        <f t="shared" si="97"/>
        <v>7.2050735465931201E-2</v>
      </c>
      <c r="AC246">
        <f t="shared" si="89"/>
        <v>0.17963196186223168</v>
      </c>
      <c r="AD246" t="str">
        <f t="shared" si="98"/>
        <v>Low</v>
      </c>
      <c r="AE246">
        <f t="shared" si="99"/>
        <v>2.8587212849078707E-2</v>
      </c>
      <c r="AF246">
        <f t="shared" si="90"/>
        <v>0.14618610553552761</v>
      </c>
      <c r="AG246" t="str">
        <f t="shared" si="100"/>
        <v>No Impact</v>
      </c>
    </row>
    <row r="247" spans="1:33" x14ac:dyDescent="0.3">
      <c r="A247">
        <v>305994</v>
      </c>
      <c r="B247" t="s">
        <v>528</v>
      </c>
      <c r="C247" s="1" t="s">
        <v>794</v>
      </c>
      <c r="D247" t="s">
        <v>799</v>
      </c>
      <c r="E247" s="4">
        <v>5.2</v>
      </c>
      <c r="F247" s="3">
        <f t="shared" si="79"/>
        <v>0.44444444444444442</v>
      </c>
      <c r="G247">
        <v>61.115760000000009</v>
      </c>
      <c r="H247">
        <f t="shared" si="80"/>
        <v>0.57685067516598831</v>
      </c>
      <c r="I247">
        <v>118.20000000000002</v>
      </c>
      <c r="J247" s="3">
        <f t="shared" si="81"/>
        <v>0.36549165120593691</v>
      </c>
      <c r="K247">
        <v>0</v>
      </c>
      <c r="L247" s="3">
        <f t="shared" si="82"/>
        <v>0</v>
      </c>
      <c r="M247">
        <v>26166</v>
      </c>
      <c r="N247">
        <f t="shared" si="83"/>
        <v>0.12267154949302825</v>
      </c>
      <c r="O247" s="15">
        <v>0.40489400199999998</v>
      </c>
      <c r="P247">
        <f t="shared" si="84"/>
        <v>0.41277100057528526</v>
      </c>
      <c r="Q247">
        <v>0.30030000000000001</v>
      </c>
      <c r="R247">
        <f t="shared" si="85"/>
        <v>0.66570605187319887</v>
      </c>
      <c r="S247">
        <f t="shared" si="91"/>
        <v>9.0337295514937008E-2</v>
      </c>
      <c r="T247" s="14">
        <f t="shared" si="86"/>
        <v>0.15937037163540069</v>
      </c>
      <c r="U247" t="str">
        <f t="shared" si="92"/>
        <v>Low</v>
      </c>
      <c r="V247">
        <f t="shared" si="93"/>
        <v>0.11152408704036618</v>
      </c>
      <c r="W247">
        <f t="shared" si="87"/>
        <v>0.15762477744636758</v>
      </c>
      <c r="X247" t="str">
        <f t="shared" si="94"/>
        <v>Low</v>
      </c>
      <c r="Y247">
        <f t="shared" si="95"/>
        <v>6.9150503989507839E-2</v>
      </c>
      <c r="Z247">
        <f t="shared" si="88"/>
        <v>0.14137133345603248</v>
      </c>
      <c r="AA247" t="str">
        <f t="shared" si="96"/>
        <v>No Impact</v>
      </c>
      <c r="AB247">
        <f t="shared" si="97"/>
        <v>6.6971383023668174E-2</v>
      </c>
      <c r="AC247">
        <f t="shared" si="89"/>
        <v>0.16696846802982165</v>
      </c>
      <c r="AD247" t="str">
        <f t="shared" si="98"/>
        <v>Low</v>
      </c>
      <c r="AE247">
        <f t="shared" si="99"/>
        <v>2.0550861036250489E-2</v>
      </c>
      <c r="AF247">
        <f t="shared" si="90"/>
        <v>0.10509070458011073</v>
      </c>
      <c r="AG247" t="str">
        <f t="shared" si="100"/>
        <v>No Impact</v>
      </c>
    </row>
    <row r="248" spans="1:33" x14ac:dyDescent="0.3">
      <c r="A248">
        <v>306702</v>
      </c>
      <c r="B248" t="s">
        <v>12</v>
      </c>
      <c r="C248" s="1" t="s">
        <v>801</v>
      </c>
      <c r="D248" t="s">
        <v>800</v>
      </c>
      <c r="E248" s="4">
        <v>4.4000000000000004</v>
      </c>
      <c r="F248" s="3">
        <f t="shared" si="79"/>
        <v>0.26666666666666672</v>
      </c>
      <c r="G248">
        <v>50.566680000000005</v>
      </c>
      <c r="H248">
        <f t="shared" si="80"/>
        <v>0.47728153096521214</v>
      </c>
      <c r="I248">
        <v>118.2</v>
      </c>
      <c r="J248" s="3">
        <f t="shared" si="81"/>
        <v>0.36549165120593691</v>
      </c>
      <c r="K248">
        <v>0</v>
      </c>
      <c r="L248" s="3">
        <f t="shared" si="82"/>
        <v>0</v>
      </c>
      <c r="M248">
        <v>60872</v>
      </c>
      <c r="N248">
        <f t="shared" si="83"/>
        <v>0.28688024300577708</v>
      </c>
      <c r="O248" s="15">
        <v>0.70161208200000003</v>
      </c>
      <c r="P248">
        <f t="shared" si="84"/>
        <v>0.71526157382506528</v>
      </c>
      <c r="Q248">
        <v>0.29599999999999999</v>
      </c>
      <c r="R248">
        <f t="shared" si="85"/>
        <v>0.65617379738417203</v>
      </c>
      <c r="S248">
        <f t="shared" si="91"/>
        <v>6.1643144103257608E-2</v>
      </c>
      <c r="T248" s="14">
        <f t="shared" si="86"/>
        <v>0.10874900259645628</v>
      </c>
      <c r="U248" t="str">
        <f t="shared" si="92"/>
        <v>No Impact</v>
      </c>
      <c r="V248">
        <f t="shared" si="93"/>
        <v>5.898727245640379E-2</v>
      </c>
      <c r="W248">
        <f t="shared" si="87"/>
        <v>8.3370829924333159E-2</v>
      </c>
      <c r="X248" t="str">
        <f t="shared" si="94"/>
        <v>No Impact</v>
      </c>
      <c r="Y248">
        <f t="shared" si="95"/>
        <v>6.4299015750111418E-2</v>
      </c>
      <c r="Z248">
        <f t="shared" si="88"/>
        <v>0.13145294787559192</v>
      </c>
      <c r="AA248" t="str">
        <f t="shared" si="96"/>
        <v>No Impact</v>
      </c>
      <c r="AB248">
        <f t="shared" si="97"/>
        <v>4.8961515829308515E-2</v>
      </c>
      <c r="AC248">
        <f t="shared" si="89"/>
        <v>0.12206749989840274</v>
      </c>
      <c r="AD248" t="str">
        <f t="shared" si="98"/>
        <v>No Impact</v>
      </c>
      <c r="AE248">
        <f t="shared" si="99"/>
        <v>2.5789330698667873E-2</v>
      </c>
      <c r="AF248">
        <f t="shared" si="90"/>
        <v>0.13187860737279192</v>
      </c>
      <c r="AG248" t="str">
        <f t="shared" si="100"/>
        <v>No Impact</v>
      </c>
    </row>
    <row r="249" spans="1:33" x14ac:dyDescent="0.3">
      <c r="A249">
        <v>306704</v>
      </c>
      <c r="B249" t="s">
        <v>498</v>
      </c>
      <c r="C249" s="1" t="s">
        <v>801</v>
      </c>
      <c r="D249" t="s">
        <v>802</v>
      </c>
      <c r="E249" s="4">
        <v>4.3</v>
      </c>
      <c r="F249" s="3">
        <f t="shared" si="79"/>
        <v>0.24444444444444435</v>
      </c>
      <c r="G249">
        <v>58.457160000000002</v>
      </c>
      <c r="H249">
        <f t="shared" si="80"/>
        <v>0.55175706256923251</v>
      </c>
      <c r="I249">
        <v>116.8</v>
      </c>
      <c r="J249" s="3">
        <f t="shared" si="81"/>
        <v>0.36116264687693256</v>
      </c>
      <c r="K249">
        <v>0</v>
      </c>
      <c r="L249" s="3">
        <f t="shared" si="82"/>
        <v>0</v>
      </c>
      <c r="M249">
        <v>54149</v>
      </c>
      <c r="N249">
        <f t="shared" si="83"/>
        <v>0.25507090034208174</v>
      </c>
      <c r="O249" s="15">
        <v>0.50891207000000005</v>
      </c>
      <c r="P249">
        <f t="shared" si="84"/>
        <v>0.5188126850511845</v>
      </c>
      <c r="Q249">
        <v>0.28599999999999998</v>
      </c>
      <c r="R249">
        <f t="shared" si="85"/>
        <v>0.63400576368876072</v>
      </c>
      <c r="S249">
        <f t="shared" si="91"/>
        <v>5.1452166737539287E-2</v>
      </c>
      <c r="T249" s="14">
        <f t="shared" si="86"/>
        <v>9.077038323615079E-2</v>
      </c>
      <c r="U249" t="str">
        <f t="shared" si="92"/>
        <v>No Impact</v>
      </c>
      <c r="V249">
        <f t="shared" si="93"/>
        <v>5.6593421629451635E-2</v>
      </c>
      <c r="W249">
        <f t="shared" si="87"/>
        <v>7.9987433441548572E-2</v>
      </c>
      <c r="X249" t="str">
        <f t="shared" si="94"/>
        <v>No Impact</v>
      </c>
      <c r="Y249">
        <f t="shared" si="95"/>
        <v>4.6310911845626947E-2</v>
      </c>
      <c r="Z249">
        <f t="shared" si="88"/>
        <v>9.4678057041701805E-2</v>
      </c>
      <c r="AA249" t="str">
        <f t="shared" si="96"/>
        <v>No Impact</v>
      </c>
      <c r="AB249">
        <f t="shared" si="97"/>
        <v>4.1669932200259177E-2</v>
      </c>
      <c r="AC249">
        <f t="shared" si="89"/>
        <v>0.10388862269612913</v>
      </c>
      <c r="AD249" t="str">
        <f t="shared" si="98"/>
        <v>No Impact</v>
      </c>
      <c r="AE249">
        <f t="shared" si="99"/>
        <v>2.2768460217894349E-2</v>
      </c>
      <c r="AF249">
        <f t="shared" si="90"/>
        <v>0.11643081631869656</v>
      </c>
      <c r="AG249" t="str">
        <f t="shared" si="100"/>
        <v>No Impact</v>
      </c>
    </row>
    <row r="250" spans="1:33" x14ac:dyDescent="0.3">
      <c r="A250">
        <v>306706</v>
      </c>
      <c r="B250" t="s">
        <v>41</v>
      </c>
      <c r="C250" s="1" t="s">
        <v>801</v>
      </c>
      <c r="D250" t="s">
        <v>803</v>
      </c>
      <c r="E250" s="4">
        <v>4.4000000000000004</v>
      </c>
      <c r="F250" s="3">
        <f t="shared" si="79"/>
        <v>0.26666666666666672</v>
      </c>
      <c r="G250">
        <v>52.626599999999996</v>
      </c>
      <c r="H250">
        <f t="shared" si="80"/>
        <v>0.49672440859265093</v>
      </c>
      <c r="I250">
        <v>116</v>
      </c>
      <c r="J250" s="3">
        <f t="shared" si="81"/>
        <v>0.35868893011750153</v>
      </c>
      <c r="K250">
        <v>0</v>
      </c>
      <c r="L250" s="3">
        <f t="shared" si="82"/>
        <v>0</v>
      </c>
      <c r="M250">
        <v>35234</v>
      </c>
      <c r="N250">
        <f t="shared" si="83"/>
        <v>0.16557607415082823</v>
      </c>
      <c r="O250" s="15">
        <v>0.52486074599999999</v>
      </c>
      <c r="P250">
        <f t="shared" si="84"/>
        <v>0.53507163410415415</v>
      </c>
      <c r="Q250">
        <v>0.25850000000000001</v>
      </c>
      <c r="R250">
        <f t="shared" si="85"/>
        <v>0.57304367102637999</v>
      </c>
      <c r="S250">
        <f t="shared" si="91"/>
        <v>5.0554486018001596E-2</v>
      </c>
      <c r="T250" s="14">
        <f t="shared" si="86"/>
        <v>8.9186721592671533E-2</v>
      </c>
      <c r="U250" t="str">
        <f t="shared" si="92"/>
        <v>No Impact</v>
      </c>
      <c r="V250">
        <f t="shared" si="93"/>
        <v>5.2286847985002466E-2</v>
      </c>
      <c r="W250">
        <f t="shared" si="87"/>
        <v>7.3900652278148488E-2</v>
      </c>
      <c r="X250" t="str">
        <f t="shared" si="94"/>
        <v>No Impact</v>
      </c>
      <c r="Y250">
        <f t="shared" si="95"/>
        <v>4.8822124051000719E-2</v>
      </c>
      <c r="Z250">
        <f t="shared" si="88"/>
        <v>9.981198083954744E-2</v>
      </c>
      <c r="AA250" t="str">
        <f t="shared" si="96"/>
        <v>No Impact</v>
      </c>
      <c r="AB250">
        <f t="shared" si="97"/>
        <v>3.8234777352979921E-2</v>
      </c>
      <c r="AC250">
        <f t="shared" si="89"/>
        <v>9.5324329763836951E-2</v>
      </c>
      <c r="AD250" t="str">
        <f t="shared" si="98"/>
        <v>No Impact</v>
      </c>
      <c r="AE250">
        <f t="shared" si="99"/>
        <v>1.5107838122653846E-2</v>
      </c>
      <c r="AF250">
        <f t="shared" si="90"/>
        <v>7.7256780151028909E-2</v>
      </c>
      <c r="AG250" t="str">
        <f t="shared" si="100"/>
        <v>No Impact</v>
      </c>
    </row>
    <row r="251" spans="1:33" x14ac:dyDescent="0.3">
      <c r="A251">
        <v>306758</v>
      </c>
      <c r="B251" t="s">
        <v>375</v>
      </c>
      <c r="C251" s="1" t="s">
        <v>801</v>
      </c>
      <c r="D251" t="s">
        <v>804</v>
      </c>
      <c r="E251" s="4">
        <v>4.4000000000000004</v>
      </c>
      <c r="F251" s="3">
        <f t="shared" si="79"/>
        <v>0.26666666666666672</v>
      </c>
      <c r="G251">
        <v>54.669960000000003</v>
      </c>
      <c r="H251">
        <f t="shared" si="80"/>
        <v>0.51601098206579721</v>
      </c>
      <c r="I251">
        <v>115.7</v>
      </c>
      <c r="J251" s="3">
        <f t="shared" si="81"/>
        <v>0.35776128633271487</v>
      </c>
      <c r="K251">
        <v>0</v>
      </c>
      <c r="L251" s="3">
        <f t="shared" si="82"/>
        <v>0</v>
      </c>
      <c r="M251">
        <v>84610</v>
      </c>
      <c r="N251">
        <f t="shared" si="83"/>
        <v>0.39919471216400998</v>
      </c>
      <c r="O251" s="15">
        <v>0.46695383899999998</v>
      </c>
      <c r="P251">
        <f t="shared" si="84"/>
        <v>0.47603817886761551</v>
      </c>
      <c r="Q251">
        <v>0.19969999999999999</v>
      </c>
      <c r="R251">
        <f t="shared" si="85"/>
        <v>0.44269563289736197</v>
      </c>
      <c r="S251">
        <f t="shared" si="91"/>
        <v>4.2814086760549132E-2</v>
      </c>
      <c r="T251" s="14">
        <f t="shared" si="86"/>
        <v>7.55313392919848E-2</v>
      </c>
      <c r="U251" t="str">
        <f t="shared" si="92"/>
        <v>No Impact</v>
      </c>
      <c r="V251">
        <f t="shared" si="93"/>
        <v>4.1260284519129921E-2</v>
      </c>
      <c r="W251">
        <f t="shared" si="87"/>
        <v>5.8316040393566852E-2</v>
      </c>
      <c r="X251" t="str">
        <f t="shared" si="94"/>
        <v>No Impact</v>
      </c>
      <c r="Y251">
        <f t="shared" si="95"/>
        <v>4.4367889001968343E-2</v>
      </c>
      <c r="Z251">
        <f t="shared" si="88"/>
        <v>9.0705739929085719E-2</v>
      </c>
      <c r="AA251" t="str">
        <f t="shared" si="96"/>
        <v>No Impact</v>
      </c>
      <c r="AB251">
        <f t="shared" si="97"/>
        <v>4.0773529665014858E-2</v>
      </c>
      <c r="AC251">
        <f t="shared" si="89"/>
        <v>0.10165377325312304</v>
      </c>
      <c r="AD251" t="str">
        <f t="shared" si="98"/>
        <v>No Impact</v>
      </c>
      <c r="AE251">
        <f t="shared" si="99"/>
        <v>3.7205895379225411E-2</v>
      </c>
      <c r="AF251">
        <f t="shared" si="90"/>
        <v>0.19025936446359545</v>
      </c>
      <c r="AG251" t="str">
        <f t="shared" si="100"/>
        <v>Low</v>
      </c>
    </row>
    <row r="252" spans="1:33" x14ac:dyDescent="0.3">
      <c r="A252">
        <v>306768</v>
      </c>
      <c r="B252" t="s">
        <v>450</v>
      </c>
      <c r="C252" s="1" t="s">
        <v>801</v>
      </c>
      <c r="D252" t="s">
        <v>805</v>
      </c>
      <c r="E252" s="4">
        <v>4.4000000000000004</v>
      </c>
      <c r="F252" s="3">
        <f t="shared" si="79"/>
        <v>0.26666666666666672</v>
      </c>
      <c r="G252">
        <v>51.695280000000004</v>
      </c>
      <c r="H252">
        <f t="shared" si="80"/>
        <v>0.48793399887189176</v>
      </c>
      <c r="I252">
        <v>116.7</v>
      </c>
      <c r="J252" s="3">
        <f t="shared" si="81"/>
        <v>0.36085343228200367</v>
      </c>
      <c r="K252">
        <v>0</v>
      </c>
      <c r="L252" s="3">
        <f t="shared" si="82"/>
        <v>0</v>
      </c>
      <c r="M252">
        <v>72027</v>
      </c>
      <c r="N252">
        <f t="shared" si="83"/>
        <v>0.33965924306728551</v>
      </c>
      <c r="O252" s="15">
        <v>0.206893675</v>
      </c>
      <c r="P252">
        <f t="shared" si="84"/>
        <v>0.21091868197753122</v>
      </c>
      <c r="Q252">
        <v>0.25769999999999998</v>
      </c>
      <c r="R252">
        <f t="shared" si="85"/>
        <v>0.57127022833074703</v>
      </c>
      <c r="S252">
        <f t="shared" si="91"/>
        <v>3.5408646179073508E-2</v>
      </c>
      <c r="T252" s="14">
        <f t="shared" si="86"/>
        <v>6.2466881131418059E-2</v>
      </c>
      <c r="U252" t="str">
        <f t="shared" si="92"/>
        <v>No Impact</v>
      </c>
      <c r="V252">
        <f t="shared" si="93"/>
        <v>5.1721278890619109E-2</v>
      </c>
      <c r="W252">
        <f t="shared" si="87"/>
        <v>7.3101293996018335E-2</v>
      </c>
      <c r="X252" t="str">
        <f t="shared" si="94"/>
        <v>No Impact</v>
      </c>
      <c r="Y252">
        <f t="shared" si="95"/>
        <v>1.9096013467527911E-2</v>
      </c>
      <c r="Z252">
        <f t="shared" si="88"/>
        <v>3.9039901835110094E-2</v>
      </c>
      <c r="AA252" t="str">
        <f t="shared" si="96"/>
        <v>No Impact</v>
      </c>
      <c r="AB252">
        <f t="shared" si="97"/>
        <v>3.4594395517230016E-2</v>
      </c>
      <c r="AC252">
        <f t="shared" si="89"/>
        <v>8.6248378951473706E-2</v>
      </c>
      <c r="AD252" t="str">
        <f t="shared" si="98"/>
        <v>No Impact</v>
      </c>
      <c r="AE252">
        <f t="shared" si="99"/>
        <v>3.0751839615014175E-2</v>
      </c>
      <c r="AF252">
        <f t="shared" si="90"/>
        <v>0.15725533283378337</v>
      </c>
      <c r="AG252" t="str">
        <f t="shared" si="100"/>
        <v>Low</v>
      </c>
    </row>
    <row r="253" spans="1:33" x14ac:dyDescent="0.3">
      <c r="A253">
        <v>306807</v>
      </c>
      <c r="B253" t="s">
        <v>59</v>
      </c>
      <c r="C253" s="1" t="s">
        <v>807</v>
      </c>
      <c r="D253" t="s">
        <v>806</v>
      </c>
      <c r="E253" s="4">
        <v>4.4000000000000004</v>
      </c>
      <c r="F253" s="3">
        <f t="shared" si="79"/>
        <v>0.26666666666666672</v>
      </c>
      <c r="G253">
        <v>59.038919999999997</v>
      </c>
      <c r="H253">
        <f t="shared" si="80"/>
        <v>0.55724809546785903</v>
      </c>
      <c r="I253">
        <v>144.1</v>
      </c>
      <c r="J253" s="3">
        <f t="shared" si="81"/>
        <v>0.44557823129251695</v>
      </c>
      <c r="K253">
        <v>0</v>
      </c>
      <c r="L253" s="3">
        <f t="shared" si="82"/>
        <v>0</v>
      </c>
      <c r="M253">
        <v>27160</v>
      </c>
      <c r="N253">
        <f t="shared" si="83"/>
        <v>0.12737458186067857</v>
      </c>
      <c r="O253" s="15">
        <v>0.289853113</v>
      </c>
      <c r="P253">
        <f t="shared" si="84"/>
        <v>0.29549205194912037</v>
      </c>
      <c r="Q253">
        <v>0.38819999999999999</v>
      </c>
      <c r="R253">
        <f t="shared" si="85"/>
        <v>0.86056306805586347</v>
      </c>
      <c r="S253">
        <f t="shared" si="91"/>
        <v>6.1830533841446593E-2</v>
      </c>
      <c r="T253" s="14">
        <f t="shared" si="86"/>
        <v>0.10907959000274964</v>
      </c>
      <c r="U253" t="str">
        <f t="shared" si="92"/>
        <v>No Impact</v>
      </c>
      <c r="V253">
        <f t="shared" si="93"/>
        <v>9.2052832051637459E-2</v>
      </c>
      <c r="W253">
        <f t="shared" si="87"/>
        <v>0.13010469352863097</v>
      </c>
      <c r="X253" t="str">
        <f t="shared" si="94"/>
        <v>No Impact</v>
      </c>
      <c r="Y253">
        <f t="shared" si="95"/>
        <v>3.1608235631255747E-2</v>
      </c>
      <c r="Z253">
        <f t="shared" si="88"/>
        <v>6.4619896625209061E-2</v>
      </c>
      <c r="AA253" t="str">
        <f t="shared" si="96"/>
        <v>No Impact</v>
      </c>
      <c r="AB253">
        <f t="shared" si="97"/>
        <v>4.6469719711982535E-2</v>
      </c>
      <c r="AC253">
        <f t="shared" si="89"/>
        <v>0.11585512437966004</v>
      </c>
      <c r="AD253" t="str">
        <f t="shared" si="98"/>
        <v>No Impact</v>
      </c>
      <c r="AE253">
        <f t="shared" si="99"/>
        <v>1.3625022298664868E-2</v>
      </c>
      <c r="AF253">
        <f t="shared" si="90"/>
        <v>6.9674121719799961E-2</v>
      </c>
      <c r="AG253" t="str">
        <f t="shared" si="100"/>
        <v>No Impact</v>
      </c>
    </row>
    <row r="254" spans="1:33" x14ac:dyDescent="0.3">
      <c r="A254">
        <v>306852</v>
      </c>
      <c r="B254" t="s">
        <v>324</v>
      </c>
      <c r="C254" s="1" t="s">
        <v>807</v>
      </c>
      <c r="D254" t="s">
        <v>808</v>
      </c>
      <c r="E254" s="4">
        <v>4.5</v>
      </c>
      <c r="F254" s="3">
        <f t="shared" si="79"/>
        <v>0.28888888888888886</v>
      </c>
      <c r="G254">
        <v>56.385359999999999</v>
      </c>
      <c r="H254">
        <f t="shared" si="80"/>
        <v>0.53220205370067075</v>
      </c>
      <c r="I254">
        <v>142.6</v>
      </c>
      <c r="J254" s="3">
        <f t="shared" si="81"/>
        <v>0.44094001236858371</v>
      </c>
      <c r="K254">
        <v>0</v>
      </c>
      <c r="L254" s="3">
        <f t="shared" si="82"/>
        <v>0</v>
      </c>
      <c r="M254">
        <v>22807</v>
      </c>
      <c r="N254">
        <f t="shared" si="83"/>
        <v>0.10677870671341311</v>
      </c>
      <c r="O254" s="15">
        <v>0.27752891600000001</v>
      </c>
      <c r="P254">
        <f t="shared" si="84"/>
        <v>0.2829280942173461</v>
      </c>
      <c r="Q254">
        <v>0.3841</v>
      </c>
      <c r="R254">
        <f t="shared" si="85"/>
        <v>0.85147417424074479</v>
      </c>
      <c r="S254">
        <f t="shared" si="91"/>
        <v>6.3782886109566339E-2</v>
      </c>
      <c r="T254" s="14">
        <f t="shared" si="86"/>
        <v>0.11252387184404092</v>
      </c>
      <c r="U254" t="str">
        <f t="shared" si="92"/>
        <v>No Impact</v>
      </c>
      <c r="V254">
        <f t="shared" si="93"/>
        <v>9.5749950067806761E-2</v>
      </c>
      <c r="W254">
        <f t="shared" si="87"/>
        <v>0.13533008850793005</v>
      </c>
      <c r="X254" t="str">
        <f t="shared" si="94"/>
        <v>No Impact</v>
      </c>
      <c r="Y254">
        <f t="shared" si="95"/>
        <v>3.1815822151325897E-2</v>
      </c>
      <c r="Z254">
        <f t="shared" si="88"/>
        <v>6.5044286636224261E-2</v>
      </c>
      <c r="AA254" t="str">
        <f t="shared" si="96"/>
        <v>No Impact</v>
      </c>
      <c r="AB254">
        <f t="shared" si="97"/>
        <v>4.7259845820223342E-2</v>
      </c>
      <c r="AC254">
        <f t="shared" si="89"/>
        <v>0.11782501270937706</v>
      </c>
      <c r="AD254" t="str">
        <f t="shared" si="98"/>
        <v>No Impact</v>
      </c>
      <c r="AE254">
        <f t="shared" si="99"/>
        <v>1.2007476145980618E-2</v>
      </c>
      <c r="AF254">
        <f t="shared" si="90"/>
        <v>6.1402494337541635E-2</v>
      </c>
      <c r="AG254" t="str">
        <f t="shared" si="100"/>
        <v>No Impact</v>
      </c>
    </row>
    <row r="255" spans="1:33" x14ac:dyDescent="0.3">
      <c r="A255">
        <v>306860</v>
      </c>
      <c r="B255" t="s">
        <v>377</v>
      </c>
      <c r="C255" s="1" t="s">
        <v>807</v>
      </c>
      <c r="D255" t="s">
        <v>809</v>
      </c>
      <c r="E255" s="4">
        <v>4.4000000000000004</v>
      </c>
      <c r="F255" s="3">
        <f t="shared" si="79"/>
        <v>0.26666666666666672</v>
      </c>
      <c r="G255">
        <v>56.43036</v>
      </c>
      <c r="H255">
        <f t="shared" si="80"/>
        <v>0.53262679325037887</v>
      </c>
      <c r="I255">
        <v>130.5</v>
      </c>
      <c r="J255" s="3">
        <f t="shared" si="81"/>
        <v>0.40352504638218922</v>
      </c>
      <c r="K255">
        <v>0</v>
      </c>
      <c r="L255" s="3">
        <f t="shared" si="82"/>
        <v>0</v>
      </c>
      <c r="M255">
        <v>70583</v>
      </c>
      <c r="N255">
        <f t="shared" si="83"/>
        <v>0.33282707129778144</v>
      </c>
      <c r="O255" s="15">
        <v>0.43781994899999999</v>
      </c>
      <c r="P255">
        <f t="shared" si="84"/>
        <v>0.44633750445270953</v>
      </c>
      <c r="Q255">
        <v>0.27639999999999998</v>
      </c>
      <c r="R255">
        <f t="shared" si="85"/>
        <v>0.61272445134116604</v>
      </c>
      <c r="S255">
        <f t="shared" si="91"/>
        <v>5.2876949237402798E-2</v>
      </c>
      <c r="T255" s="14">
        <f t="shared" si="86"/>
        <v>9.3283942173337672E-2</v>
      </c>
      <c r="U255" t="str">
        <f t="shared" si="92"/>
        <v>No Impact</v>
      </c>
      <c r="V255">
        <f t="shared" si="93"/>
        <v>6.1184333046494795E-2</v>
      </c>
      <c r="W255">
        <f t="shared" si="87"/>
        <v>8.6476089027901798E-2</v>
      </c>
      <c r="X255" t="str">
        <f t="shared" si="94"/>
        <v>No Impact</v>
      </c>
      <c r="Y255">
        <f t="shared" si="95"/>
        <v>4.4569565428310802E-2</v>
      </c>
      <c r="Z255">
        <f t="shared" si="88"/>
        <v>9.1118047340800409E-2</v>
      </c>
      <c r="AA255" t="str">
        <f t="shared" si="96"/>
        <v>No Impact</v>
      </c>
      <c r="AB255">
        <f t="shared" si="97"/>
        <v>4.6417582064230772E-2</v>
      </c>
      <c r="AC255">
        <f t="shared" si="89"/>
        <v>0.11572513836505566</v>
      </c>
      <c r="AD255" t="str">
        <f t="shared" si="98"/>
        <v>No Impact</v>
      </c>
      <c r="AE255">
        <f t="shared" si="99"/>
        <v>3.323484534132673E-2</v>
      </c>
      <c r="AF255">
        <f t="shared" si="90"/>
        <v>0.16995265100426546</v>
      </c>
      <c r="AG255" t="str">
        <f t="shared" si="100"/>
        <v>Low</v>
      </c>
    </row>
    <row r="256" spans="1:33" x14ac:dyDescent="0.3">
      <c r="A256">
        <v>306863</v>
      </c>
      <c r="B256" t="s">
        <v>396</v>
      </c>
      <c r="C256" s="1" t="s">
        <v>807</v>
      </c>
      <c r="D256" t="s">
        <v>810</v>
      </c>
      <c r="E256" s="4">
        <v>4</v>
      </c>
      <c r="F256" s="3">
        <f t="shared" si="79"/>
        <v>0.17777777777777773</v>
      </c>
      <c r="G256">
        <v>49.623480000000001</v>
      </c>
      <c r="H256">
        <f t="shared" si="80"/>
        <v>0.46837899000332994</v>
      </c>
      <c r="I256">
        <v>121.30000000000001</v>
      </c>
      <c r="J256" s="3">
        <f t="shared" si="81"/>
        <v>0.37507730364873221</v>
      </c>
      <c r="K256">
        <v>0</v>
      </c>
      <c r="L256" s="3">
        <f t="shared" si="82"/>
        <v>0</v>
      </c>
      <c r="M256">
        <v>31340</v>
      </c>
      <c r="N256">
        <f t="shared" si="83"/>
        <v>0.14715192119345361</v>
      </c>
      <c r="O256" s="15">
        <v>0.48290787200000002</v>
      </c>
      <c r="P256">
        <f t="shared" si="84"/>
        <v>0.49230258913818586</v>
      </c>
      <c r="Q256">
        <v>0.32990000000000003</v>
      </c>
      <c r="R256">
        <f t="shared" si="85"/>
        <v>0.73132343161161606</v>
      </c>
      <c r="S256">
        <f t="shared" si="91"/>
        <v>3.669600242765686E-2</v>
      </c>
      <c r="T256" s="14">
        <f t="shared" si="86"/>
        <v>6.4737996760842229E-2</v>
      </c>
      <c r="U256" t="str">
        <f t="shared" si="92"/>
        <v>No Impact</v>
      </c>
      <c r="V256">
        <f t="shared" si="93"/>
        <v>4.3864131632927357E-2</v>
      </c>
      <c r="W256">
        <f t="shared" si="87"/>
        <v>6.1996239287892989E-2</v>
      </c>
      <c r="X256" t="str">
        <f t="shared" si="94"/>
        <v>No Impact</v>
      </c>
      <c r="Y256">
        <f t="shared" si="95"/>
        <v>2.9527873222386359E-2</v>
      </c>
      <c r="Z256">
        <f t="shared" si="88"/>
        <v>6.036680241987552E-2</v>
      </c>
      <c r="AA256" t="str">
        <f t="shared" si="96"/>
        <v>No Impact</v>
      </c>
      <c r="AB256">
        <f t="shared" si="97"/>
        <v>2.7299922699130348E-2</v>
      </c>
      <c r="AC256">
        <f t="shared" si="89"/>
        <v>6.8062298620821943E-2</v>
      </c>
      <c r="AD256" t="str">
        <f t="shared" si="98"/>
        <v>No Impact</v>
      </c>
      <c r="AE256">
        <f t="shared" si="99"/>
        <v>8.8260418882567613E-3</v>
      </c>
      <c r="AF256">
        <f t="shared" si="90"/>
        <v>4.5133630121597233E-2</v>
      </c>
      <c r="AG256" t="str">
        <f t="shared" si="100"/>
        <v>No Impact</v>
      </c>
    </row>
    <row r="257" spans="1:33" x14ac:dyDescent="0.3">
      <c r="A257">
        <v>306864</v>
      </c>
      <c r="B257" t="s">
        <v>448</v>
      </c>
      <c r="C257" s="1" t="s">
        <v>807</v>
      </c>
      <c r="D257" t="s">
        <v>811</v>
      </c>
      <c r="E257" s="4">
        <v>4.5</v>
      </c>
      <c r="F257" s="3">
        <f t="shared" si="79"/>
        <v>0.28888888888888886</v>
      </c>
      <c r="G257">
        <v>59.038919999999997</v>
      </c>
      <c r="H257">
        <f t="shared" si="80"/>
        <v>0.55724809546785903</v>
      </c>
      <c r="I257">
        <v>145.29999999999998</v>
      </c>
      <c r="J257" s="3">
        <f t="shared" si="81"/>
        <v>0.44928880643166347</v>
      </c>
      <c r="K257">
        <v>0</v>
      </c>
      <c r="L257" s="3">
        <f t="shared" si="82"/>
        <v>0</v>
      </c>
      <c r="M257">
        <v>38383</v>
      </c>
      <c r="N257">
        <f t="shared" si="83"/>
        <v>0.18047531854291163</v>
      </c>
      <c r="O257" s="15">
        <v>0.67332836799999995</v>
      </c>
      <c r="P257">
        <f t="shared" si="84"/>
        <v>0.68642761513440231</v>
      </c>
      <c r="Q257">
        <v>0.32250000000000001</v>
      </c>
      <c r="R257">
        <f t="shared" si="85"/>
        <v>0.71491908667701176</v>
      </c>
      <c r="S257">
        <f t="shared" si="91"/>
        <v>8.1495969690972767E-2</v>
      </c>
      <c r="T257" s="14">
        <f t="shared" si="86"/>
        <v>0.14377276740911671</v>
      </c>
      <c r="U257" t="str">
        <f t="shared" si="92"/>
        <v>No Impact</v>
      </c>
      <c r="V257">
        <f t="shared" si="93"/>
        <v>8.3152904479691578E-2</v>
      </c>
      <c r="W257">
        <f t="shared" si="87"/>
        <v>0.11752580460834779</v>
      </c>
      <c r="X257" t="str">
        <f t="shared" si="94"/>
        <v>No Impact</v>
      </c>
      <c r="Y257">
        <f t="shared" si="95"/>
        <v>7.9839034902253941E-2</v>
      </c>
      <c r="Z257">
        <f t="shared" si="88"/>
        <v>0.16322297271596051</v>
      </c>
      <c r="AA257" t="str">
        <f t="shared" si="96"/>
        <v>Low</v>
      </c>
      <c r="AB257">
        <f t="shared" si="97"/>
        <v>6.0402165344164489E-2</v>
      </c>
      <c r="AC257">
        <f t="shared" si="89"/>
        <v>0.15059054416772202</v>
      </c>
      <c r="AD257" t="str">
        <f t="shared" si="98"/>
        <v>Low</v>
      </c>
      <c r="AE257">
        <f t="shared" si="99"/>
        <v>2.0991252301703577E-2</v>
      </c>
      <c r="AF257">
        <f t="shared" si="90"/>
        <v>0.10734272839048806</v>
      </c>
      <c r="AG257" t="str">
        <f t="shared" si="100"/>
        <v>No Impact</v>
      </c>
    </row>
    <row r="258" spans="1:33" x14ac:dyDescent="0.3">
      <c r="A258">
        <v>306876</v>
      </c>
      <c r="B258" t="s">
        <v>489</v>
      </c>
      <c r="C258" s="1" t="s">
        <v>807</v>
      </c>
      <c r="D258" t="s">
        <v>812</v>
      </c>
      <c r="E258" s="4">
        <v>4.4000000000000004</v>
      </c>
      <c r="F258" s="3">
        <f t="shared" ref="F258:F321" si="101">(E258-$AJ$5)/$AK$5</f>
        <v>0.26666666666666672</v>
      </c>
      <c r="G258">
        <v>56.43036</v>
      </c>
      <c r="H258">
        <f t="shared" ref="H258:H321" si="102">(G258-$AJ$6)/$AK$6</f>
        <v>0.53262679325037887</v>
      </c>
      <c r="I258">
        <v>135.6</v>
      </c>
      <c r="J258" s="3">
        <f t="shared" ref="J258:J321" si="103">(I258-$AJ$7)/$AK$7</f>
        <v>0.41929499072356208</v>
      </c>
      <c r="K258">
        <v>0</v>
      </c>
      <c r="L258" s="3">
        <f t="shared" ref="L258:L321" si="104">(K258-$AJ$8)/$AK$8</f>
        <v>0</v>
      </c>
      <c r="M258">
        <v>46047</v>
      </c>
      <c r="N258">
        <f t="shared" ref="N258:N321" si="105">(M258-$AJ$9)/$AK$9</f>
        <v>0.21673692826692784</v>
      </c>
      <c r="O258" s="15">
        <v>0.59562827200000001</v>
      </c>
      <c r="P258">
        <f t="shared" ref="P258:P321" si="106">(O258-$AJ$11)/$AK$11</f>
        <v>0.60721590487865074</v>
      </c>
      <c r="Q258">
        <v>0.37740000000000001</v>
      </c>
      <c r="R258">
        <f t="shared" ref="R258:R321" si="107">(Q258-$AJ$12)/$AK$12</f>
        <v>0.83662159166481931</v>
      </c>
      <c r="S258">
        <f t="shared" si="91"/>
        <v>7.3302419492166898E-2</v>
      </c>
      <c r="T258" s="14">
        <f t="shared" ref="T258:T321" si="108">(S258-$AJ$10)/$AK$10</f>
        <v>0.12931794968678306</v>
      </c>
      <c r="U258" t="str">
        <f t="shared" si="92"/>
        <v>No Impact</v>
      </c>
      <c r="V258">
        <f t="shared" si="93"/>
        <v>8.4949153925193921E-2</v>
      </c>
      <c r="W258">
        <f t="shared" ref="W258:W321" si="109">(V258-$AJ$13)/$AK$13</f>
        <v>0.12006456934159315</v>
      </c>
      <c r="X258" t="str">
        <f t="shared" si="94"/>
        <v>No Impact</v>
      </c>
      <c r="Y258">
        <f t="shared" si="95"/>
        <v>6.1655685059139861E-2</v>
      </c>
      <c r="Z258">
        <f t="shared" ref="Z258:Z321" si="110">(Y258-$AJ$14)/$AK$14</f>
        <v>0.12604892096344381</v>
      </c>
      <c r="AA258" t="str">
        <f t="shared" si="96"/>
        <v>No Impact</v>
      </c>
      <c r="AB258">
        <f t="shared" si="97"/>
        <v>5.5931395918824914E-2</v>
      </c>
      <c r="AC258">
        <f t="shared" ref="AC258:AC321" si="111">(AB258-$AJ$15)/$AK$15</f>
        <v>0.13944432785620126</v>
      </c>
      <c r="AD258" t="str">
        <f t="shared" si="98"/>
        <v>No Impact</v>
      </c>
      <c r="AE258">
        <f t="shared" si="99"/>
        <v>2.2007104363614517E-2</v>
      </c>
      <c r="AF258">
        <f t="shared" ref="AF258:AF321" si="112">(AE258-$AJ$16)/$AK$16</f>
        <v>0.11253747953726806</v>
      </c>
      <c r="AG258" t="str">
        <f t="shared" si="100"/>
        <v>No Impact</v>
      </c>
    </row>
    <row r="259" spans="1:33" x14ac:dyDescent="0.3">
      <c r="A259">
        <v>308207</v>
      </c>
      <c r="B259" t="s">
        <v>36</v>
      </c>
      <c r="C259" s="1" t="s">
        <v>813</v>
      </c>
      <c r="D259" t="s">
        <v>1062</v>
      </c>
      <c r="E259" s="4">
        <v>5.4</v>
      </c>
      <c r="F259" s="3">
        <f t="shared" si="101"/>
        <v>0.48888888888888893</v>
      </c>
      <c r="G259">
        <v>50.886000000000003</v>
      </c>
      <c r="H259">
        <f t="shared" si="102"/>
        <v>0.48029548280994094</v>
      </c>
      <c r="I259">
        <v>119.30000000000001</v>
      </c>
      <c r="J259" s="3">
        <f t="shared" si="103"/>
        <v>0.3688930117501546</v>
      </c>
      <c r="K259">
        <v>0</v>
      </c>
      <c r="L259" s="3">
        <f t="shared" si="104"/>
        <v>0</v>
      </c>
      <c r="M259">
        <v>27077</v>
      </c>
      <c r="N259">
        <f t="shared" si="105"/>
        <v>0.12698187392655888</v>
      </c>
      <c r="O259" s="15">
        <v>0.75463143300000002</v>
      </c>
      <c r="P259">
        <f t="shared" si="106"/>
        <v>0.7693123882456806</v>
      </c>
      <c r="Q259">
        <v>0.35949999999999999</v>
      </c>
      <c r="R259">
        <f t="shared" si="107"/>
        <v>0.79694081135003325</v>
      </c>
      <c r="S259">
        <f t="shared" ref="S259:S322" si="113">F259*(R259*0.5+P259*0.5)*(H259*0.4+J259*0.4+L259*0.2)</f>
        <v>0.1300487658960959</v>
      </c>
      <c r="T259" s="14">
        <f t="shared" si="108"/>
        <v>0.22942816733050256</v>
      </c>
      <c r="U259" t="str">
        <f t="shared" ref="U259:U322" si="114">IF(T259&gt;0.7,"High",IF(T259&gt;0.3,"Moderate",IF(T259&gt;0.15,"Low","No Impact")))</f>
        <v>Low</v>
      </c>
      <c r="V259">
        <f t="shared" ref="V259:V322" si="115">F259*(R259*1)*(H259*0.4+J259*0.4+L259*0.2)</f>
        <v>0.13234280260057235</v>
      </c>
      <c r="W259">
        <f t="shared" si="109"/>
        <v>0.18704932145280245</v>
      </c>
      <c r="X259" t="str">
        <f t="shared" ref="X259:X322" si="116">IF(W259&gt;0.7,"High",IF(W259&gt;0.3,"Moderate",IF(W259&gt;0.15,"Low","No Impact")))</f>
        <v>Low</v>
      </c>
      <c r="Y259">
        <f t="shared" ref="Y259:Y322" si="117">F259*(P259*1)*(H259*0.4+J259*0.4+L259*0.2)</f>
        <v>0.12775472919161945</v>
      </c>
      <c r="Z259">
        <f t="shared" si="110"/>
        <v>0.26118184798586458</v>
      </c>
      <c r="AA259" t="str">
        <f t="shared" ref="AA259:AA322" si="118">IF(Z259&gt;0.7,"High",IF(Z259&gt;0.3,"Moderate",IF(Z259&gt;0.15,"Low","No Impact")))</f>
        <v>Low</v>
      </c>
      <c r="AB259">
        <f t="shared" ref="AB259:AB322" si="119">F259*(R259*0.35+P259*0.3+N259*0.35)*(H259*0.4+J259*0.4+L259*0.2)</f>
        <v>9.2026869951615756E-2</v>
      </c>
      <c r="AC259">
        <f t="shared" si="111"/>
        <v>0.22943509301533466</v>
      </c>
      <c r="AD259" t="str">
        <f t="shared" ref="AD259:AD322" si="120">IF(AC259&gt;0.7,"High",IF(AC259&gt;0.3,"Moderate",IF(AC259&gt;0.15,"Low","No Impact")))</f>
        <v>Low</v>
      </c>
      <c r="AE259">
        <f t="shared" ref="AE259:AE322" si="121">F259*(N259*1)*(H259*0.4+J259*0.4+L259*0.2)</f>
        <v>2.1087057954084592E-2</v>
      </c>
      <c r="AF259">
        <f t="shared" si="112"/>
        <v>0.10783264866651533</v>
      </c>
      <c r="AG259" t="str">
        <f t="shared" ref="AG259:AG322" si="122">IF(AF259&gt;0.7,"High",IF(AF259&gt;0.3,"Moderate",IF(AF259&gt;0.15,"Low","No Impact")))</f>
        <v>No Impact</v>
      </c>
    </row>
    <row r="260" spans="1:33" x14ac:dyDescent="0.3">
      <c r="A260">
        <v>308229</v>
      </c>
      <c r="B260" t="s">
        <v>186</v>
      </c>
      <c r="C260" s="1" t="s">
        <v>813</v>
      </c>
      <c r="D260" t="s">
        <v>1152</v>
      </c>
      <c r="E260" s="4">
        <v>5.4</v>
      </c>
      <c r="F260" s="3">
        <f t="shared" si="101"/>
        <v>0.48888888888888893</v>
      </c>
      <c r="G260">
        <v>53.169840000000001</v>
      </c>
      <c r="H260">
        <f t="shared" si="102"/>
        <v>0.50185186443672736</v>
      </c>
      <c r="I260">
        <v>122</v>
      </c>
      <c r="J260" s="3">
        <f t="shared" si="103"/>
        <v>0.37724180581323435</v>
      </c>
      <c r="K260">
        <v>0</v>
      </c>
      <c r="L260" s="3">
        <f t="shared" si="104"/>
        <v>0</v>
      </c>
      <c r="M260">
        <v>14728</v>
      </c>
      <c r="N260">
        <f t="shared" si="105"/>
        <v>6.8553557318798405E-2</v>
      </c>
      <c r="O260" s="15">
        <v>0.44506938200000001</v>
      </c>
      <c r="P260">
        <f t="shared" si="106"/>
        <v>0.4537279713359742</v>
      </c>
      <c r="Q260">
        <v>0.2452</v>
      </c>
      <c r="R260">
        <f t="shared" si="107"/>
        <v>0.54356018621148305</v>
      </c>
      <c r="S260">
        <f t="shared" si="113"/>
        <v>8.5722726878821154E-2</v>
      </c>
      <c r="T260" s="14">
        <f t="shared" si="108"/>
        <v>0.15122948680723747</v>
      </c>
      <c r="U260" t="str">
        <f t="shared" si="114"/>
        <v>Low</v>
      </c>
      <c r="V260">
        <f t="shared" si="115"/>
        <v>9.3444329068132589E-2</v>
      </c>
      <c r="W260">
        <f t="shared" si="109"/>
        <v>0.13207139339915258</v>
      </c>
      <c r="X260" t="str">
        <f t="shared" si="116"/>
        <v>No Impact</v>
      </c>
      <c r="Y260">
        <f t="shared" si="117"/>
        <v>7.8001124689509718E-2</v>
      </c>
      <c r="Z260">
        <f t="shared" si="110"/>
        <v>0.1594655479315</v>
      </c>
      <c r="AA260" t="str">
        <f t="shared" si="118"/>
        <v>Low</v>
      </c>
      <c r="AB260">
        <f t="shared" si="119"/>
        <v>6.0230656909614579E-2</v>
      </c>
      <c r="AC260">
        <f t="shared" si="111"/>
        <v>0.15016295107828453</v>
      </c>
      <c r="AD260" t="str">
        <f t="shared" si="120"/>
        <v>Low</v>
      </c>
      <c r="AE260">
        <f t="shared" si="121"/>
        <v>1.1785155225472174E-2</v>
      </c>
      <c r="AF260">
        <f t="shared" si="112"/>
        <v>6.0265614372370414E-2</v>
      </c>
      <c r="AG260" t="str">
        <f t="shared" si="122"/>
        <v>No Impact</v>
      </c>
    </row>
    <row r="261" spans="1:33" x14ac:dyDescent="0.3">
      <c r="A261">
        <v>308247</v>
      </c>
      <c r="B261" t="s">
        <v>251</v>
      </c>
      <c r="C261" s="1" t="s">
        <v>813</v>
      </c>
      <c r="D261" t="s">
        <v>814</v>
      </c>
      <c r="E261" s="4">
        <v>5.6</v>
      </c>
      <c r="F261" s="3">
        <f t="shared" si="101"/>
        <v>0.53333333333333321</v>
      </c>
      <c r="G261">
        <v>50.180399999999999</v>
      </c>
      <c r="H261">
        <f t="shared" si="102"/>
        <v>0.47363556667051759</v>
      </c>
      <c r="I261">
        <v>95.6</v>
      </c>
      <c r="J261" s="3">
        <f t="shared" si="103"/>
        <v>0.29560915275200983</v>
      </c>
      <c r="K261">
        <v>0</v>
      </c>
      <c r="L261" s="3">
        <f t="shared" si="104"/>
        <v>0</v>
      </c>
      <c r="M261">
        <v>15025</v>
      </c>
      <c r="N261">
        <f t="shared" si="105"/>
        <v>6.99587893240219E-2</v>
      </c>
      <c r="O261" s="15">
        <v>0.32738331500000001</v>
      </c>
      <c r="P261">
        <f t="shared" si="106"/>
        <v>0.3337523841714104</v>
      </c>
      <c r="Q261">
        <v>0.31709999999999999</v>
      </c>
      <c r="R261">
        <f t="shared" si="107"/>
        <v>0.70294834848148968</v>
      </c>
      <c r="S261">
        <f t="shared" si="113"/>
        <v>8.5064166849568912E-2</v>
      </c>
      <c r="T261" s="14">
        <f t="shared" si="108"/>
        <v>0.15006767477813154</v>
      </c>
      <c r="U261" t="str">
        <f t="shared" si="114"/>
        <v>Low</v>
      </c>
      <c r="V261">
        <f t="shared" si="115"/>
        <v>0.11535771842051679</v>
      </c>
      <c r="W261">
        <f t="shared" si="109"/>
        <v>0.16304311629265586</v>
      </c>
      <c r="X261" t="str">
        <f t="shared" si="116"/>
        <v>Low</v>
      </c>
      <c r="Y261">
        <f t="shared" si="117"/>
        <v>5.4770615278621038E-2</v>
      </c>
      <c r="Z261">
        <f t="shared" si="110"/>
        <v>0.11197308001284909</v>
      </c>
      <c r="AA261" t="str">
        <f t="shared" si="118"/>
        <v>No Impact</v>
      </c>
      <c r="AB261">
        <f t="shared" si="119"/>
        <v>6.0824604749197882E-2</v>
      </c>
      <c r="AC261">
        <f t="shared" si="111"/>
        <v>0.15164374117679272</v>
      </c>
      <c r="AD261" t="str">
        <f t="shared" si="120"/>
        <v>Low</v>
      </c>
      <c r="AE261">
        <f t="shared" si="121"/>
        <v>1.148062490980201E-2</v>
      </c>
      <c r="AF261">
        <f t="shared" si="112"/>
        <v>5.8708341157232162E-2</v>
      </c>
      <c r="AG261" t="str">
        <f t="shared" si="122"/>
        <v>No Impact</v>
      </c>
    </row>
    <row r="262" spans="1:33" x14ac:dyDescent="0.3">
      <c r="A262">
        <v>308273</v>
      </c>
      <c r="B262" t="s">
        <v>404</v>
      </c>
      <c r="C262" s="1" t="s">
        <v>813</v>
      </c>
      <c r="D262" t="s">
        <v>815</v>
      </c>
      <c r="E262" s="4">
        <v>5.6</v>
      </c>
      <c r="F262" s="3">
        <f t="shared" si="101"/>
        <v>0.53333333333333321</v>
      </c>
      <c r="G262">
        <v>49.866119999999995</v>
      </c>
      <c r="H262">
        <f t="shared" si="102"/>
        <v>0.47066918565535604</v>
      </c>
      <c r="I262">
        <v>79.5</v>
      </c>
      <c r="J262" s="3">
        <f t="shared" si="103"/>
        <v>0.24582560296846009</v>
      </c>
      <c r="K262">
        <v>0</v>
      </c>
      <c r="L262" s="3">
        <f t="shared" si="104"/>
        <v>0</v>
      </c>
      <c r="M262">
        <v>21428</v>
      </c>
      <c r="N262">
        <f t="shared" si="105"/>
        <v>0.10025407730195456</v>
      </c>
      <c r="O262" s="15">
        <v>0.51867957399999998</v>
      </c>
      <c r="P262">
        <f t="shared" si="106"/>
        <v>0.52877021067341656</v>
      </c>
      <c r="Q262">
        <v>0.34350000000000003</v>
      </c>
      <c r="R262">
        <f t="shared" si="107"/>
        <v>0.76147195743737539</v>
      </c>
      <c r="S262">
        <f t="shared" si="113"/>
        <v>9.860819088150144E-2</v>
      </c>
      <c r="T262" s="14">
        <f t="shared" si="108"/>
        <v>0.17396163940374934</v>
      </c>
      <c r="U262" t="str">
        <f t="shared" si="114"/>
        <v>Low</v>
      </c>
      <c r="V262">
        <f t="shared" si="115"/>
        <v>0.1163926803599052</v>
      </c>
      <c r="W262">
        <f t="shared" si="109"/>
        <v>0.16450590024983375</v>
      </c>
      <c r="X262" t="str">
        <f t="shared" si="116"/>
        <v>Low</v>
      </c>
      <c r="Y262">
        <f t="shared" si="117"/>
        <v>8.082370140309765E-2</v>
      </c>
      <c r="Z262">
        <f t="shared" si="110"/>
        <v>0.16523602552400485</v>
      </c>
      <c r="AA262" t="str">
        <f t="shared" si="118"/>
        <v>Low</v>
      </c>
      <c r="AB262">
        <f t="shared" si="119"/>
        <v>7.0347968999973212E-2</v>
      </c>
      <c r="AC262">
        <f t="shared" si="111"/>
        <v>0.17538674106198207</v>
      </c>
      <c r="AD262" t="str">
        <f t="shared" si="120"/>
        <v>Low</v>
      </c>
      <c r="AE262">
        <f t="shared" si="121"/>
        <v>1.5324058437363123E-2</v>
      </c>
      <c r="AF262">
        <f t="shared" si="112"/>
        <v>7.8362463517640632E-2</v>
      </c>
      <c r="AG262" t="str">
        <f t="shared" si="122"/>
        <v>No Impact</v>
      </c>
    </row>
    <row r="263" spans="1:33" x14ac:dyDescent="0.3">
      <c r="A263">
        <v>308276</v>
      </c>
      <c r="B263" t="s">
        <v>427</v>
      </c>
      <c r="C263" s="1" t="s">
        <v>813</v>
      </c>
      <c r="D263" t="s">
        <v>816</v>
      </c>
      <c r="E263" s="4">
        <v>5.6</v>
      </c>
      <c r="F263" s="3">
        <f t="shared" si="101"/>
        <v>0.53333333333333321</v>
      </c>
      <c r="G263">
        <v>53.169840000000001</v>
      </c>
      <c r="H263">
        <f t="shared" si="102"/>
        <v>0.50185186443672736</v>
      </c>
      <c r="I263">
        <v>125.10000000000002</v>
      </c>
      <c r="J263" s="3">
        <f t="shared" si="103"/>
        <v>0.38682745825602971</v>
      </c>
      <c r="K263">
        <v>0</v>
      </c>
      <c r="L263" s="3">
        <f t="shared" si="104"/>
        <v>0</v>
      </c>
      <c r="M263">
        <v>45411</v>
      </c>
      <c r="N263">
        <f t="shared" si="105"/>
        <v>0.2137277445789745</v>
      </c>
      <c r="O263" s="15">
        <v>0.28073603800000002</v>
      </c>
      <c r="P263">
        <f t="shared" si="106"/>
        <v>0.28619760907893449</v>
      </c>
      <c r="Q263">
        <v>0.35649999999999998</v>
      </c>
      <c r="R263">
        <f t="shared" si="107"/>
        <v>0.79029040124140981</v>
      </c>
      <c r="S263">
        <f t="shared" si="113"/>
        <v>0.10204294782915807</v>
      </c>
      <c r="T263" s="14">
        <f t="shared" si="108"/>
        <v>0.18002113551889262</v>
      </c>
      <c r="U263" t="str">
        <f t="shared" si="114"/>
        <v>Low</v>
      </c>
      <c r="V263">
        <f t="shared" si="115"/>
        <v>0.14982714421457133</v>
      </c>
      <c r="W263">
        <f t="shared" si="109"/>
        <v>0.21176116199631956</v>
      </c>
      <c r="X263" t="str">
        <f t="shared" si="116"/>
        <v>Low</v>
      </c>
      <c r="Y263">
        <f t="shared" si="117"/>
        <v>5.425875144374484E-2</v>
      </c>
      <c r="Z263">
        <f t="shared" si="110"/>
        <v>0.11092662526979551</v>
      </c>
      <c r="AA263" t="str">
        <f t="shared" si="118"/>
        <v>No Impact</v>
      </c>
      <c r="AB263">
        <f t="shared" si="119"/>
        <v>8.2898971146107739E-2</v>
      </c>
      <c r="AC263">
        <f t="shared" si="111"/>
        <v>0.20667804050906799</v>
      </c>
      <c r="AD263" t="str">
        <f t="shared" si="120"/>
        <v>Low</v>
      </c>
      <c r="AE263">
        <f t="shared" si="121"/>
        <v>4.0519557822526635E-2</v>
      </c>
      <c r="AF263">
        <f t="shared" si="112"/>
        <v>0.20720440244973681</v>
      </c>
      <c r="AG263" t="str">
        <f t="shared" si="122"/>
        <v>Low</v>
      </c>
    </row>
    <row r="264" spans="1:33" x14ac:dyDescent="0.3">
      <c r="A264">
        <v>308614</v>
      </c>
      <c r="B264" t="s">
        <v>69</v>
      </c>
      <c r="C264" s="1" t="s">
        <v>818</v>
      </c>
      <c r="D264" t="s">
        <v>817</v>
      </c>
      <c r="E264" s="4">
        <v>6.5</v>
      </c>
      <c r="F264" s="3">
        <f t="shared" si="101"/>
        <v>0.73333333333333328</v>
      </c>
      <c r="G264">
        <v>64.585080000000005</v>
      </c>
      <c r="H264">
        <f t="shared" si="102"/>
        <v>0.60959639549028533</v>
      </c>
      <c r="I264">
        <v>114.80000000000001</v>
      </c>
      <c r="J264" s="3">
        <f t="shared" si="103"/>
        <v>0.35497835497835495</v>
      </c>
      <c r="K264">
        <v>0</v>
      </c>
      <c r="L264" s="3">
        <f t="shared" si="104"/>
        <v>0</v>
      </c>
      <c r="M264">
        <v>19841</v>
      </c>
      <c r="N264">
        <f t="shared" si="105"/>
        <v>9.2745312344750253E-2</v>
      </c>
      <c r="O264" s="15">
        <v>0.22992965100000001</v>
      </c>
      <c r="P264">
        <f t="shared" si="106"/>
        <v>0.23440281070203692</v>
      </c>
      <c r="Q264">
        <v>0.29859999999999998</v>
      </c>
      <c r="R264">
        <f t="shared" si="107"/>
        <v>0.66193748614497894</v>
      </c>
      <c r="S264">
        <f t="shared" si="113"/>
        <v>0.12680612533104224</v>
      </c>
      <c r="T264" s="14">
        <f t="shared" si="108"/>
        <v>0.22370759722723688</v>
      </c>
      <c r="U264" t="str">
        <f t="shared" si="114"/>
        <v>Low</v>
      </c>
      <c r="V264">
        <f t="shared" si="115"/>
        <v>0.1872898677537454</v>
      </c>
      <c r="W264">
        <f t="shared" si="109"/>
        <v>0.26470984435818257</v>
      </c>
      <c r="X264" t="str">
        <f t="shared" si="116"/>
        <v>Low</v>
      </c>
      <c r="Y264">
        <f t="shared" si="117"/>
        <v>6.6322382908339111E-2</v>
      </c>
      <c r="Z264">
        <f t="shared" si="110"/>
        <v>0.13558952095498977</v>
      </c>
      <c r="AA264" t="str">
        <f t="shared" si="118"/>
        <v>No Impact</v>
      </c>
      <c r="AB264">
        <f t="shared" si="119"/>
        <v>9.4632706668218824E-2</v>
      </c>
      <c r="AC264">
        <f t="shared" si="111"/>
        <v>0.23593178675022899</v>
      </c>
      <c r="AD264" t="str">
        <f t="shared" si="120"/>
        <v>Low</v>
      </c>
      <c r="AE264">
        <f t="shared" si="121"/>
        <v>2.6241537376874912E-2</v>
      </c>
      <c r="AF264">
        <f t="shared" si="112"/>
        <v>0.1341910515251212</v>
      </c>
      <c r="AG264" t="str">
        <f t="shared" si="122"/>
        <v>No Impact</v>
      </c>
    </row>
    <row r="265" spans="1:33" x14ac:dyDescent="0.3">
      <c r="A265">
        <v>308625</v>
      </c>
      <c r="B265" t="s">
        <v>126</v>
      </c>
      <c r="C265" s="1" t="s">
        <v>818</v>
      </c>
      <c r="D265" t="s">
        <v>819</v>
      </c>
      <c r="E265" s="4">
        <v>6.5</v>
      </c>
      <c r="F265" s="3">
        <f t="shared" si="101"/>
        <v>0.73333333333333328</v>
      </c>
      <c r="G265">
        <v>63.986760000000004</v>
      </c>
      <c r="H265">
        <f t="shared" si="102"/>
        <v>0.60394905843736624</v>
      </c>
      <c r="I265">
        <v>117.10000000000001</v>
      </c>
      <c r="J265" s="3">
        <f t="shared" si="103"/>
        <v>0.36209029066171922</v>
      </c>
      <c r="K265">
        <v>0</v>
      </c>
      <c r="L265" s="3">
        <f t="shared" si="104"/>
        <v>0</v>
      </c>
      <c r="M265">
        <v>5388</v>
      </c>
      <c r="N265">
        <f t="shared" si="105"/>
        <v>2.4362086178100144E-2</v>
      </c>
      <c r="O265" s="15">
        <v>0.59127578000000003</v>
      </c>
      <c r="P265">
        <f t="shared" si="106"/>
        <v>0.60277873744973942</v>
      </c>
      <c r="Q265">
        <v>0.33250000000000002</v>
      </c>
      <c r="R265">
        <f t="shared" si="107"/>
        <v>0.73708712037242297</v>
      </c>
      <c r="S265">
        <f t="shared" si="113"/>
        <v>0.18983992737168939</v>
      </c>
      <c r="T265" s="14">
        <f t="shared" si="108"/>
        <v>0.33490995722205413</v>
      </c>
      <c r="U265" t="str">
        <f t="shared" si="114"/>
        <v>Moderate</v>
      </c>
      <c r="V265">
        <f t="shared" si="115"/>
        <v>0.20886951418487576</v>
      </c>
      <c r="W265">
        <f t="shared" si="109"/>
        <v>0.29520986508327535</v>
      </c>
      <c r="X265" t="str">
        <f t="shared" si="116"/>
        <v>Low</v>
      </c>
      <c r="Y265">
        <f t="shared" si="117"/>
        <v>0.17081034055850303</v>
      </c>
      <c r="Z265">
        <f t="shared" si="110"/>
        <v>0.34920476669987122</v>
      </c>
      <c r="AA265" t="str">
        <f t="shared" si="118"/>
        <v>Moderate</v>
      </c>
      <c r="AB265">
        <f t="shared" si="119"/>
        <v>0.12676366481000736</v>
      </c>
      <c r="AC265">
        <f t="shared" si="111"/>
        <v>0.31603849225709868</v>
      </c>
      <c r="AD265" t="str">
        <f t="shared" si="120"/>
        <v>Moderate</v>
      </c>
      <c r="AE265">
        <f t="shared" si="121"/>
        <v>6.903521936428389E-3</v>
      </c>
      <c r="AF265">
        <f t="shared" si="112"/>
        <v>3.530246168779879E-2</v>
      </c>
      <c r="AG265" t="str">
        <f t="shared" si="122"/>
        <v>No Impact</v>
      </c>
    </row>
    <row r="266" spans="1:33" x14ac:dyDescent="0.3">
      <c r="A266">
        <v>308636</v>
      </c>
      <c r="B266" t="s">
        <v>193</v>
      </c>
      <c r="C266" s="1" t="s">
        <v>818</v>
      </c>
      <c r="D266" t="s">
        <v>820</v>
      </c>
      <c r="E266" s="4">
        <v>6.4</v>
      </c>
      <c r="F266" s="3">
        <f t="shared" si="101"/>
        <v>0.71111111111111114</v>
      </c>
      <c r="G266">
        <v>61.625520000000009</v>
      </c>
      <c r="H266">
        <f t="shared" si="102"/>
        <v>0.58166212478508184</v>
      </c>
      <c r="I266">
        <v>116.70000000000002</v>
      </c>
      <c r="J266" s="3">
        <f t="shared" si="103"/>
        <v>0.36085343228200373</v>
      </c>
      <c r="K266">
        <v>0</v>
      </c>
      <c r="L266" s="3">
        <f t="shared" si="104"/>
        <v>0</v>
      </c>
      <c r="M266">
        <v>3568</v>
      </c>
      <c r="N266">
        <f t="shared" si="105"/>
        <v>1.5750900152824893E-2</v>
      </c>
      <c r="O266" s="15">
        <v>0.45405647599999999</v>
      </c>
      <c r="P266">
        <f t="shared" si="106"/>
        <v>0.46288990449457934</v>
      </c>
      <c r="Q266">
        <v>0.3266</v>
      </c>
      <c r="R266">
        <f t="shared" si="107"/>
        <v>0.72400798049213033</v>
      </c>
      <c r="S266">
        <f t="shared" si="113"/>
        <v>0.15909969368888813</v>
      </c>
      <c r="T266" s="14">
        <f t="shared" si="108"/>
        <v>0.28067895065647619</v>
      </c>
      <c r="U266" t="str">
        <f t="shared" si="114"/>
        <v>Low</v>
      </c>
      <c r="V266">
        <f t="shared" si="115"/>
        <v>0.19410169885996259</v>
      </c>
      <c r="W266">
        <f t="shared" si="109"/>
        <v>0.27433748077838566</v>
      </c>
      <c r="X266" t="str">
        <f t="shared" si="116"/>
        <v>Low</v>
      </c>
      <c r="Y266">
        <f t="shared" si="117"/>
        <v>0.12409768851781364</v>
      </c>
      <c r="Z266">
        <f t="shared" si="110"/>
        <v>0.25370539175298851</v>
      </c>
      <c r="AA266" t="str">
        <f t="shared" si="118"/>
        <v>Low</v>
      </c>
      <c r="AB266">
        <f t="shared" si="119"/>
        <v>0.10664285001354608</v>
      </c>
      <c r="AC266">
        <f t="shared" si="111"/>
        <v>0.26587465405639105</v>
      </c>
      <c r="AD266" t="str">
        <f t="shared" si="120"/>
        <v>Low</v>
      </c>
      <c r="AE266">
        <f t="shared" si="121"/>
        <v>4.2227110206144855E-3</v>
      </c>
      <c r="AF266">
        <f t="shared" si="112"/>
        <v>2.1593629367246226E-2</v>
      </c>
      <c r="AG266" t="str">
        <f t="shared" si="122"/>
        <v>No Impact</v>
      </c>
    </row>
    <row r="267" spans="1:33" x14ac:dyDescent="0.3">
      <c r="A267">
        <v>308665</v>
      </c>
      <c r="B267" t="s">
        <v>376</v>
      </c>
      <c r="C267" s="1" t="s">
        <v>818</v>
      </c>
      <c r="D267" t="s">
        <v>821</v>
      </c>
      <c r="E267" s="4">
        <v>6.5</v>
      </c>
      <c r="F267" s="3">
        <f t="shared" si="101"/>
        <v>0.73333333333333328</v>
      </c>
      <c r="G267">
        <v>64.585080000000005</v>
      </c>
      <c r="H267">
        <f t="shared" si="102"/>
        <v>0.60959639549028533</v>
      </c>
      <c r="I267">
        <v>115.6</v>
      </c>
      <c r="J267" s="3">
        <f t="shared" si="103"/>
        <v>0.35745207173778598</v>
      </c>
      <c r="K267">
        <v>0</v>
      </c>
      <c r="L267" s="3">
        <f t="shared" si="104"/>
        <v>0</v>
      </c>
      <c r="M267">
        <v>22687</v>
      </c>
      <c r="N267">
        <f t="shared" si="105"/>
        <v>0.1062109362062521</v>
      </c>
      <c r="O267" s="15">
        <v>0.61494416500000004</v>
      </c>
      <c r="P267">
        <f t="shared" si="106"/>
        <v>0.62690757835672595</v>
      </c>
      <c r="Q267">
        <v>0.30120000000000002</v>
      </c>
      <c r="R267">
        <f t="shared" si="107"/>
        <v>0.66770117490578595</v>
      </c>
      <c r="S267">
        <f t="shared" si="113"/>
        <v>0.18361924687370829</v>
      </c>
      <c r="T267" s="14">
        <f t="shared" si="108"/>
        <v>0.32393561758594652</v>
      </c>
      <c r="U267" t="str">
        <f t="shared" si="114"/>
        <v>Moderate</v>
      </c>
      <c r="V267">
        <f t="shared" si="115"/>
        <v>0.18940515667597999</v>
      </c>
      <c r="W267">
        <f t="shared" si="109"/>
        <v>0.26769952985528339</v>
      </c>
      <c r="X267" t="str">
        <f t="shared" si="116"/>
        <v>Low</v>
      </c>
      <c r="Y267">
        <f t="shared" si="117"/>
        <v>0.17783333707143656</v>
      </c>
      <c r="Z267">
        <f t="shared" si="110"/>
        <v>0.36356258514818107</v>
      </c>
      <c r="AA267" t="str">
        <f t="shared" si="118"/>
        <v>Moderate</v>
      </c>
      <c r="AB267">
        <f t="shared" si="119"/>
        <v>0.13018681459229836</v>
      </c>
      <c r="AC267">
        <f t="shared" si="111"/>
        <v>0.3245728549830969</v>
      </c>
      <c r="AD267" t="str">
        <f t="shared" si="120"/>
        <v>Moderate</v>
      </c>
      <c r="AE267">
        <f t="shared" si="121"/>
        <v>3.0128596097926934E-2</v>
      </c>
      <c r="AF267">
        <f t="shared" si="112"/>
        <v>0.15406825954181028</v>
      </c>
      <c r="AG267" t="str">
        <f t="shared" si="122"/>
        <v>Low</v>
      </c>
    </row>
    <row r="268" spans="1:33" x14ac:dyDescent="0.3">
      <c r="A268">
        <v>308669</v>
      </c>
      <c r="B268" t="s">
        <v>480</v>
      </c>
      <c r="C268" s="1" t="s">
        <v>818</v>
      </c>
      <c r="D268" t="s">
        <v>822</v>
      </c>
      <c r="E268" s="4">
        <v>6.4</v>
      </c>
      <c r="F268" s="3">
        <f t="shared" si="101"/>
        <v>0.71111111111111114</v>
      </c>
      <c r="G268">
        <v>64.404719999999998</v>
      </c>
      <c r="H268">
        <f t="shared" si="102"/>
        <v>0.60789403937505515</v>
      </c>
      <c r="I268">
        <v>117.1</v>
      </c>
      <c r="J268" s="3">
        <f t="shared" si="103"/>
        <v>0.36209029066171916</v>
      </c>
      <c r="K268">
        <v>0</v>
      </c>
      <c r="L268" s="3">
        <f t="shared" si="104"/>
        <v>0</v>
      </c>
      <c r="M268">
        <v>23823</v>
      </c>
      <c r="N268">
        <f t="shared" si="105"/>
        <v>0.11158583034070962</v>
      </c>
      <c r="O268" s="15">
        <v>0.54228625500000005</v>
      </c>
      <c r="P268">
        <f t="shared" si="106"/>
        <v>0.55283614716173135</v>
      </c>
      <c r="Q268">
        <v>0.32900000000000001</v>
      </c>
      <c r="R268">
        <f t="shared" si="107"/>
        <v>0.72932830857902908</v>
      </c>
      <c r="S268">
        <f t="shared" si="113"/>
        <v>0.17687885235181044</v>
      </c>
      <c r="T268" s="14">
        <f t="shared" si="108"/>
        <v>0.31204441391640053</v>
      </c>
      <c r="U268" t="str">
        <f t="shared" si="114"/>
        <v>Moderate</v>
      </c>
      <c r="V268">
        <f t="shared" si="115"/>
        <v>0.20122653319790462</v>
      </c>
      <c r="W268">
        <f t="shared" si="109"/>
        <v>0.28440750651599928</v>
      </c>
      <c r="X268" t="str">
        <f t="shared" si="116"/>
        <v>Low</v>
      </c>
      <c r="Y268">
        <f t="shared" si="117"/>
        <v>0.15253117150571624</v>
      </c>
      <c r="Z268">
        <f t="shared" si="110"/>
        <v>0.31183482209537777</v>
      </c>
      <c r="AA268" t="str">
        <f t="shared" si="118"/>
        <v>Moderate</v>
      </c>
      <c r="AB268">
        <f t="shared" si="119"/>
        <v>0.12696418364527357</v>
      </c>
      <c r="AC268">
        <f t="shared" si="111"/>
        <v>0.31653841209186884</v>
      </c>
      <c r="AD268" t="str">
        <f t="shared" si="120"/>
        <v>Moderate</v>
      </c>
      <c r="AE268">
        <f t="shared" si="121"/>
        <v>3.0787273069405978E-2</v>
      </c>
      <c r="AF268">
        <f t="shared" si="112"/>
        <v>0.15743652848690823</v>
      </c>
      <c r="AG268" t="str">
        <f t="shared" si="122"/>
        <v>Low</v>
      </c>
    </row>
    <row r="269" spans="1:33" s="15" customFormat="1" x14ac:dyDescent="0.3">
      <c r="A269" s="15">
        <v>308694</v>
      </c>
      <c r="B269" s="15" t="s">
        <v>539</v>
      </c>
      <c r="C269" s="16" t="s">
        <v>818</v>
      </c>
      <c r="D269" s="15" t="s">
        <v>823</v>
      </c>
      <c r="E269" s="17">
        <v>6.4</v>
      </c>
      <c r="F269" s="18">
        <f t="shared" si="101"/>
        <v>0.71111111111111114</v>
      </c>
      <c r="G269" s="15">
        <v>64.585080000000005</v>
      </c>
      <c r="H269" s="15">
        <f t="shared" si="102"/>
        <v>0.60959639549028533</v>
      </c>
      <c r="I269" s="15">
        <v>119.4</v>
      </c>
      <c r="J269" s="18">
        <f t="shared" si="103"/>
        <v>0.36920222634508348</v>
      </c>
      <c r="K269" s="15">
        <v>0</v>
      </c>
      <c r="L269" s="18">
        <f t="shared" si="104"/>
        <v>0</v>
      </c>
      <c r="M269" s="15">
        <v>35519</v>
      </c>
      <c r="N269" s="15">
        <f t="shared" si="105"/>
        <v>0.16692452910533562</v>
      </c>
      <c r="O269" s="15">
        <v>0.42197394199999999</v>
      </c>
      <c r="P269" s="15">
        <f t="shared" si="106"/>
        <v>0.43018322177081153</v>
      </c>
      <c r="Q269" s="15">
        <v>0.24229999999999999</v>
      </c>
      <c r="R269" s="15">
        <f t="shared" si="107"/>
        <v>0.53713145643981375</v>
      </c>
      <c r="S269">
        <f t="shared" si="113"/>
        <v>0.13465689228994607</v>
      </c>
      <c r="T269" s="19">
        <f t="shared" si="108"/>
        <v>0.2375576869463446</v>
      </c>
      <c r="U269" t="str">
        <f t="shared" si="114"/>
        <v>Low</v>
      </c>
      <c r="V269">
        <f t="shared" si="115"/>
        <v>0.14954482611419426</v>
      </c>
      <c r="W269" s="15">
        <f t="shared" si="109"/>
        <v>0.21136214211709914</v>
      </c>
      <c r="X269" t="str">
        <f t="shared" si="116"/>
        <v>Low</v>
      </c>
      <c r="Y269">
        <f t="shared" si="117"/>
        <v>0.11976895846569791</v>
      </c>
      <c r="Z269" s="15">
        <f t="shared" si="110"/>
        <v>0.2448557333364475</v>
      </c>
      <c r="AA269" t="str">
        <f t="shared" si="118"/>
        <v>Low</v>
      </c>
      <c r="AB269">
        <f t="shared" si="119"/>
        <v>0.10453731080620882</v>
      </c>
      <c r="AC269" s="15">
        <f t="shared" si="111"/>
        <v>0.26062526782672957</v>
      </c>
      <c r="AD269" t="str">
        <f t="shared" si="120"/>
        <v>Low</v>
      </c>
      <c r="AE269">
        <f t="shared" si="121"/>
        <v>4.6474097504375589E-2</v>
      </c>
      <c r="AF269" s="15">
        <f t="shared" si="112"/>
        <v>0.23765406436472516</v>
      </c>
      <c r="AG269" t="str">
        <f t="shared" si="122"/>
        <v>Low</v>
      </c>
    </row>
    <row r="270" spans="1:33" x14ac:dyDescent="0.3">
      <c r="A270">
        <v>309309</v>
      </c>
      <c r="B270" t="s">
        <v>53</v>
      </c>
      <c r="C270" s="1" t="s">
        <v>825</v>
      </c>
      <c r="D270" t="s">
        <v>824</v>
      </c>
      <c r="E270" s="4">
        <v>5.9</v>
      </c>
      <c r="F270" s="3">
        <f t="shared" si="101"/>
        <v>0.60000000000000009</v>
      </c>
      <c r="G270">
        <v>44.438400000000001</v>
      </c>
      <c r="H270">
        <f t="shared" si="102"/>
        <v>0.41943880012776164</v>
      </c>
      <c r="I270">
        <v>143.00000000000003</v>
      </c>
      <c r="J270" s="3">
        <f t="shared" si="103"/>
        <v>0.44217687074829937</v>
      </c>
      <c r="K270">
        <v>0</v>
      </c>
      <c r="L270" s="3">
        <f t="shared" si="104"/>
        <v>0</v>
      </c>
      <c r="M270">
        <v>14864</v>
      </c>
      <c r="N270">
        <f t="shared" si="105"/>
        <v>6.9197030560247549E-2</v>
      </c>
      <c r="O270" s="15">
        <v>0.525519819</v>
      </c>
      <c r="P270">
        <f t="shared" si="106"/>
        <v>0.53574352902064681</v>
      </c>
      <c r="Q270">
        <v>0.2621</v>
      </c>
      <c r="R270">
        <f t="shared" si="107"/>
        <v>0.581024163156728</v>
      </c>
      <c r="S270">
        <f t="shared" si="113"/>
        <v>0.11546694531697434</v>
      </c>
      <c r="T270" s="14">
        <f t="shared" si="108"/>
        <v>0.20370335288295155</v>
      </c>
      <c r="U270" t="str">
        <f t="shared" si="114"/>
        <v>Low</v>
      </c>
      <c r="V270">
        <f t="shared" si="115"/>
        <v>0.12014868579203671</v>
      </c>
      <c r="W270">
        <f t="shared" si="109"/>
        <v>0.16981452492490318</v>
      </c>
      <c r="X270" t="str">
        <f t="shared" si="116"/>
        <v>Low</v>
      </c>
      <c r="Y270">
        <f t="shared" si="117"/>
        <v>0.11078520484191197</v>
      </c>
      <c r="Z270">
        <f t="shared" si="110"/>
        <v>0.22648934182861721</v>
      </c>
      <c r="AA270" t="str">
        <f t="shared" si="118"/>
        <v>Low</v>
      </c>
      <c r="AB270">
        <f t="shared" si="119"/>
        <v>8.0295786136125549E-2</v>
      </c>
      <c r="AC270">
        <f t="shared" si="111"/>
        <v>0.20018795782761412</v>
      </c>
      <c r="AD270" t="str">
        <f t="shared" si="120"/>
        <v>Low</v>
      </c>
      <c r="AE270">
        <f t="shared" si="121"/>
        <v>1.4309099018111761E-2</v>
      </c>
      <c r="AF270">
        <f t="shared" si="112"/>
        <v>7.3172277067486607E-2</v>
      </c>
      <c r="AG270" t="str">
        <f t="shared" si="122"/>
        <v>No Impact</v>
      </c>
    </row>
    <row r="271" spans="1:33" x14ac:dyDescent="0.3">
      <c r="A271">
        <v>309319</v>
      </c>
      <c r="B271" t="s">
        <v>73</v>
      </c>
      <c r="C271" s="1" t="s">
        <v>825</v>
      </c>
      <c r="D271" t="s">
        <v>826</v>
      </c>
      <c r="E271" s="4">
        <v>5.9</v>
      </c>
      <c r="F271" s="3">
        <f t="shared" si="101"/>
        <v>0.60000000000000009</v>
      </c>
      <c r="G271">
        <v>39.828600000000002</v>
      </c>
      <c r="H271">
        <f t="shared" si="102"/>
        <v>0.37592848065566192</v>
      </c>
      <c r="I271">
        <v>143.6</v>
      </c>
      <c r="J271" s="3">
        <f t="shared" si="103"/>
        <v>0.44403215831787252</v>
      </c>
      <c r="K271">
        <v>0</v>
      </c>
      <c r="L271" s="3">
        <f t="shared" si="104"/>
        <v>0</v>
      </c>
      <c r="M271">
        <v>8293</v>
      </c>
      <c r="N271">
        <f t="shared" si="105"/>
        <v>3.8106863872289488E-2</v>
      </c>
      <c r="O271" s="15">
        <v>0.294315995</v>
      </c>
      <c r="P271">
        <f t="shared" si="106"/>
        <v>0.30004175695707308</v>
      </c>
      <c r="Q271">
        <v>0.24229999999999999</v>
      </c>
      <c r="R271">
        <f t="shared" si="107"/>
        <v>0.53713145643981375</v>
      </c>
      <c r="S271">
        <f t="shared" si="113"/>
        <v>8.2373889958612626E-2</v>
      </c>
      <c r="T271" s="14">
        <f t="shared" si="108"/>
        <v>0.14532156825070136</v>
      </c>
      <c r="U271" t="str">
        <f t="shared" si="114"/>
        <v>No Impact</v>
      </c>
      <c r="V271">
        <f t="shared" si="115"/>
        <v>0.10570239653644199</v>
      </c>
      <c r="W271">
        <f t="shared" si="109"/>
        <v>0.14939657585875413</v>
      </c>
      <c r="X271" t="str">
        <f t="shared" si="116"/>
        <v>No Impact</v>
      </c>
      <c r="Y271">
        <f t="shared" si="117"/>
        <v>5.9045383380783273E-2</v>
      </c>
      <c r="Z271">
        <f t="shared" si="110"/>
        <v>0.12071241858527197</v>
      </c>
      <c r="AA271" t="str">
        <f t="shared" si="118"/>
        <v>No Impact</v>
      </c>
      <c r="AB271">
        <f t="shared" si="119"/>
        <v>5.7334128591789671E-2</v>
      </c>
      <c r="AC271">
        <f t="shared" si="111"/>
        <v>0.14294152494077586</v>
      </c>
      <c r="AD271" t="str">
        <f t="shared" si="120"/>
        <v>No Impact</v>
      </c>
      <c r="AE271">
        <f t="shared" si="121"/>
        <v>7.4990708279999976E-3</v>
      </c>
      <c r="AF271">
        <f t="shared" si="112"/>
        <v>3.834791328794173E-2</v>
      </c>
      <c r="AG271" t="str">
        <f t="shared" si="122"/>
        <v>No Impact</v>
      </c>
    </row>
    <row r="272" spans="1:33" x14ac:dyDescent="0.3">
      <c r="A272">
        <v>309323</v>
      </c>
      <c r="B272" t="s">
        <v>138</v>
      </c>
      <c r="C272" s="1" t="s">
        <v>825</v>
      </c>
      <c r="D272" t="s">
        <v>827</v>
      </c>
      <c r="E272" s="4">
        <v>5.9</v>
      </c>
      <c r="F272" s="3">
        <f t="shared" si="101"/>
        <v>0.60000000000000009</v>
      </c>
      <c r="G272">
        <v>46.106999999999999</v>
      </c>
      <c r="H272">
        <f t="shared" si="102"/>
        <v>0.43518814263093869</v>
      </c>
      <c r="I272">
        <v>163.20000000000002</v>
      </c>
      <c r="J272" s="3">
        <f t="shared" si="103"/>
        <v>0.50463821892393323</v>
      </c>
      <c r="K272">
        <v>0</v>
      </c>
      <c r="L272" s="3">
        <f t="shared" si="104"/>
        <v>0</v>
      </c>
      <c r="M272">
        <v>27551</v>
      </c>
      <c r="N272">
        <f t="shared" si="105"/>
        <v>0.12922456742984487</v>
      </c>
      <c r="O272" s="15">
        <v>0.71449663600000002</v>
      </c>
      <c r="P272">
        <f t="shared" si="106"/>
        <v>0.72839679000578383</v>
      </c>
      <c r="Q272">
        <v>0.31790000000000002</v>
      </c>
      <c r="R272">
        <f t="shared" si="107"/>
        <v>0.70472179117712264</v>
      </c>
      <c r="S272">
        <f t="shared" si="113"/>
        <v>0.1616259146195774</v>
      </c>
      <c r="T272" s="14">
        <f t="shared" si="108"/>
        <v>0.28513563453506885</v>
      </c>
      <c r="U272" t="str">
        <f t="shared" si="114"/>
        <v>Low</v>
      </c>
      <c r="V272">
        <f t="shared" si="115"/>
        <v>0.15895586805850259</v>
      </c>
      <c r="W272">
        <f t="shared" si="109"/>
        <v>0.22466342465952524</v>
      </c>
      <c r="X272" t="str">
        <f t="shared" si="116"/>
        <v>Low</v>
      </c>
      <c r="Y272">
        <f t="shared" si="117"/>
        <v>0.16429596118065218</v>
      </c>
      <c r="Z272">
        <f t="shared" si="110"/>
        <v>0.3358867654395335</v>
      </c>
      <c r="AA272" t="str">
        <f t="shared" si="118"/>
        <v>Moderate</v>
      </c>
      <c r="AB272">
        <f t="shared" si="119"/>
        <v>0.11512502919728337</v>
      </c>
      <c r="AC272">
        <f t="shared" si="111"/>
        <v>0.28702184260052704</v>
      </c>
      <c r="AD272" t="str">
        <f t="shared" si="120"/>
        <v>Low</v>
      </c>
      <c r="AE272">
        <f t="shared" si="121"/>
        <v>2.9147677207462395E-2</v>
      </c>
      <c r="AF272">
        <f t="shared" si="112"/>
        <v>0.14905214575694148</v>
      </c>
      <c r="AG272" t="str">
        <f t="shared" si="122"/>
        <v>No Impact</v>
      </c>
    </row>
    <row r="273" spans="1:33" x14ac:dyDescent="0.3">
      <c r="A273">
        <v>309325</v>
      </c>
      <c r="B273" t="s">
        <v>144</v>
      </c>
      <c r="C273" s="1" t="s">
        <v>825</v>
      </c>
      <c r="D273" t="s">
        <v>828</v>
      </c>
      <c r="E273" s="4">
        <v>5</v>
      </c>
      <c r="F273" s="3">
        <f t="shared" si="101"/>
        <v>0.39999999999999997</v>
      </c>
      <c r="G273">
        <v>44.425080000000001</v>
      </c>
      <c r="H273">
        <f t="shared" si="102"/>
        <v>0.41931307722104805</v>
      </c>
      <c r="I273">
        <v>147.19999999999999</v>
      </c>
      <c r="J273" s="3">
        <f t="shared" si="103"/>
        <v>0.45516388373531225</v>
      </c>
      <c r="K273">
        <v>0</v>
      </c>
      <c r="L273" s="3">
        <f t="shared" si="104"/>
        <v>0</v>
      </c>
      <c r="M273">
        <v>20219</v>
      </c>
      <c r="N273">
        <f t="shared" si="105"/>
        <v>9.453378944230742E-2</v>
      </c>
      <c r="O273" s="15">
        <v>0.579214652</v>
      </c>
      <c r="P273">
        <f t="shared" si="106"/>
        <v>0.59048296658616761</v>
      </c>
      <c r="Q273">
        <v>0.3785</v>
      </c>
      <c r="R273">
        <f t="shared" si="107"/>
        <v>0.83906007537131455</v>
      </c>
      <c r="S273">
        <f t="shared" si="113"/>
        <v>0.10000819639098317</v>
      </c>
      <c r="T273" s="14">
        <f t="shared" si="108"/>
        <v>0.17643148751095572</v>
      </c>
      <c r="U273" t="str">
        <f t="shared" si="114"/>
        <v>Low</v>
      </c>
      <c r="V273">
        <f t="shared" si="115"/>
        <v>0.11739819276328346</v>
      </c>
      <c r="W273">
        <f t="shared" si="109"/>
        <v>0.1659270611219662</v>
      </c>
      <c r="X273" t="str">
        <f t="shared" si="116"/>
        <v>Low</v>
      </c>
      <c r="Y273">
        <f t="shared" si="117"/>
        <v>8.2618200018682864E-2</v>
      </c>
      <c r="Z273">
        <f t="shared" si="110"/>
        <v>0.16890469961217605</v>
      </c>
      <c r="AA273" t="str">
        <f t="shared" si="118"/>
        <v>Low</v>
      </c>
      <c r="AB273">
        <f t="shared" si="119"/>
        <v>7.0504214243109126E-2</v>
      </c>
      <c r="AC273">
        <f t="shared" si="111"/>
        <v>0.17577628100733653</v>
      </c>
      <c r="AD273" t="str">
        <f t="shared" si="120"/>
        <v>Low</v>
      </c>
      <c r="AE273">
        <f t="shared" si="121"/>
        <v>1.322681934387159E-2</v>
      </c>
      <c r="AF273">
        <f t="shared" si="112"/>
        <v>6.7637835794295859E-2</v>
      </c>
      <c r="AG273" t="str">
        <f t="shared" si="122"/>
        <v>No Impact</v>
      </c>
    </row>
    <row r="274" spans="1:33" x14ac:dyDescent="0.3">
      <c r="A274">
        <v>309328</v>
      </c>
      <c r="B274" t="s">
        <v>183</v>
      </c>
      <c r="C274" s="1" t="s">
        <v>825</v>
      </c>
      <c r="D274" t="s">
        <v>829</v>
      </c>
      <c r="E274" s="4">
        <v>5.9</v>
      </c>
      <c r="F274" s="3">
        <f t="shared" si="101"/>
        <v>0.60000000000000009</v>
      </c>
      <c r="G274">
        <v>42.757919999999999</v>
      </c>
      <c r="H274">
        <f t="shared" si="102"/>
        <v>0.40357732638346161</v>
      </c>
      <c r="I274">
        <v>142.30000000000001</v>
      </c>
      <c r="J274" s="3">
        <f t="shared" si="103"/>
        <v>0.44001236858379716</v>
      </c>
      <c r="K274">
        <v>0</v>
      </c>
      <c r="L274" s="3">
        <f t="shared" si="104"/>
        <v>0</v>
      </c>
      <c r="M274">
        <v>34950</v>
      </c>
      <c r="N274">
        <f t="shared" si="105"/>
        <v>0.16423235061721386</v>
      </c>
      <c r="O274" s="15">
        <v>0.59510824799999995</v>
      </c>
      <c r="P274">
        <f t="shared" si="106"/>
        <v>0.60668576408688069</v>
      </c>
      <c r="Q274">
        <v>0.36299999999999999</v>
      </c>
      <c r="R274">
        <f t="shared" si="107"/>
        <v>0.80469962314342713</v>
      </c>
      <c r="S274">
        <f t="shared" si="113"/>
        <v>0.14287562019538347</v>
      </c>
      <c r="T274" s="14">
        <f t="shared" si="108"/>
        <v>0.25205692243035599</v>
      </c>
      <c r="U274" t="str">
        <f t="shared" si="114"/>
        <v>Low</v>
      </c>
      <c r="V274">
        <f t="shared" si="115"/>
        <v>0.16292071431067967</v>
      </c>
      <c r="W274">
        <f t="shared" si="109"/>
        <v>0.23026721864424776</v>
      </c>
      <c r="X274" t="str">
        <f t="shared" si="116"/>
        <v>Low</v>
      </c>
      <c r="Y274">
        <f t="shared" si="117"/>
        <v>0.12283052608008722</v>
      </c>
      <c r="Z274">
        <f t="shared" si="110"/>
        <v>0.25111480407550812</v>
      </c>
      <c r="AA274" t="str">
        <f t="shared" si="118"/>
        <v>Low</v>
      </c>
      <c r="AB274">
        <f t="shared" si="119"/>
        <v>0.10550916419188226</v>
      </c>
      <c r="AC274">
        <f t="shared" si="111"/>
        <v>0.26304822616548962</v>
      </c>
      <c r="AD274" t="str">
        <f t="shared" si="120"/>
        <v>Low</v>
      </c>
      <c r="AE274">
        <f t="shared" si="121"/>
        <v>3.3250732454623531E-2</v>
      </c>
      <c r="AF274">
        <f t="shared" si="112"/>
        <v>0.17003389275502034</v>
      </c>
      <c r="AG274" t="str">
        <f t="shared" si="122"/>
        <v>Low</v>
      </c>
    </row>
    <row r="275" spans="1:33" x14ac:dyDescent="0.3">
      <c r="A275">
        <v>309338</v>
      </c>
      <c r="B275" t="s">
        <v>192</v>
      </c>
      <c r="C275" s="1" t="s">
        <v>825</v>
      </c>
      <c r="D275" t="s">
        <v>830</v>
      </c>
      <c r="E275" s="4">
        <v>5.9</v>
      </c>
      <c r="F275" s="3">
        <f t="shared" si="101"/>
        <v>0.60000000000000009</v>
      </c>
      <c r="G275">
        <v>39.828600000000002</v>
      </c>
      <c r="H275">
        <f t="shared" si="102"/>
        <v>0.37592848065566192</v>
      </c>
      <c r="I275">
        <v>143.6</v>
      </c>
      <c r="J275" s="3">
        <f t="shared" si="103"/>
        <v>0.44403215831787252</v>
      </c>
      <c r="K275">
        <v>0</v>
      </c>
      <c r="L275" s="3">
        <f t="shared" si="104"/>
        <v>0</v>
      </c>
      <c r="M275">
        <v>19705</v>
      </c>
      <c r="N275">
        <f t="shared" si="105"/>
        <v>9.2101839103301109E-2</v>
      </c>
      <c r="O275" s="15">
        <v>0.91572158599999998</v>
      </c>
      <c r="P275">
        <f t="shared" si="106"/>
        <v>0.93353646493782139</v>
      </c>
      <c r="Q275">
        <v>0.34639999999999999</v>
      </c>
      <c r="R275">
        <f t="shared" si="107"/>
        <v>0.76790068720904447</v>
      </c>
      <c r="S275">
        <f t="shared" si="113"/>
        <v>0.16741337933371861</v>
      </c>
      <c r="T275" s="14">
        <f t="shared" si="108"/>
        <v>0.29534570776187852</v>
      </c>
      <c r="U275" t="str">
        <f t="shared" si="114"/>
        <v>Low</v>
      </c>
      <c r="V275">
        <f t="shared" si="115"/>
        <v>0.15111560115651465</v>
      </c>
      <c r="W275">
        <f t="shared" si="109"/>
        <v>0.21358222813649369</v>
      </c>
      <c r="X275" t="str">
        <f t="shared" si="116"/>
        <v>Low</v>
      </c>
      <c r="Y275">
        <f t="shared" si="117"/>
        <v>0.18371115751092257</v>
      </c>
      <c r="Z275">
        <f t="shared" si="110"/>
        <v>0.37557920491817348</v>
      </c>
      <c r="AA275" t="str">
        <f t="shared" si="118"/>
        <v>Moderate</v>
      </c>
      <c r="AB275">
        <f t="shared" si="119"/>
        <v>0.11434747781676646</v>
      </c>
      <c r="AC275">
        <f t="shared" si="111"/>
        <v>0.2850833047212436</v>
      </c>
      <c r="AD275" t="str">
        <f t="shared" si="120"/>
        <v>Low</v>
      </c>
      <c r="AE275">
        <f t="shared" si="121"/>
        <v>1.812477188202731E-2</v>
      </c>
      <c r="AF275">
        <f t="shared" si="112"/>
        <v>9.2684440037630225E-2</v>
      </c>
      <c r="AG275" t="str">
        <f t="shared" si="122"/>
        <v>No Impact</v>
      </c>
    </row>
    <row r="276" spans="1:33" x14ac:dyDescent="0.3">
      <c r="A276">
        <v>309347</v>
      </c>
      <c r="B276" t="s">
        <v>248</v>
      </c>
      <c r="C276" s="1" t="s">
        <v>825</v>
      </c>
      <c r="D276" t="s">
        <v>831</v>
      </c>
      <c r="E276" s="4">
        <v>5.9</v>
      </c>
      <c r="F276" s="3">
        <f t="shared" si="101"/>
        <v>0.60000000000000009</v>
      </c>
      <c r="G276">
        <v>43.863120000000002</v>
      </c>
      <c r="H276">
        <f t="shared" si="102"/>
        <v>0.41400892972429304</v>
      </c>
      <c r="I276">
        <v>139.6</v>
      </c>
      <c r="J276" s="3">
        <f t="shared" si="103"/>
        <v>0.4316635745207173</v>
      </c>
      <c r="K276">
        <v>0</v>
      </c>
      <c r="L276" s="3">
        <f t="shared" si="104"/>
        <v>0</v>
      </c>
      <c r="M276">
        <v>36750</v>
      </c>
      <c r="N276">
        <f t="shared" si="105"/>
        <v>0.17274890822462893</v>
      </c>
      <c r="O276" s="15">
        <v>0.74610422700000001</v>
      </c>
      <c r="P276">
        <f t="shared" si="106"/>
        <v>0.7606192899647839</v>
      </c>
      <c r="Q276">
        <v>0.31900000000000001</v>
      </c>
      <c r="R276">
        <f t="shared" si="107"/>
        <v>0.70716027488361788</v>
      </c>
      <c r="S276">
        <f t="shared" si="113"/>
        <v>0.14895129843419994</v>
      </c>
      <c r="T276" s="14">
        <f t="shared" si="108"/>
        <v>0.26277545339077413</v>
      </c>
      <c r="U276" t="str">
        <f t="shared" si="114"/>
        <v>Low</v>
      </c>
      <c r="V276">
        <f t="shared" si="115"/>
        <v>0.14352624013522058</v>
      </c>
      <c r="W276">
        <f t="shared" si="109"/>
        <v>0.20285565440979175</v>
      </c>
      <c r="X276" t="str">
        <f t="shared" si="116"/>
        <v>Low</v>
      </c>
      <c r="Y276">
        <f t="shared" si="117"/>
        <v>0.15437635673317932</v>
      </c>
      <c r="Z276">
        <f t="shared" si="110"/>
        <v>0.31560711992446383</v>
      </c>
      <c r="AA276" t="str">
        <f t="shared" si="118"/>
        <v>Moderate</v>
      </c>
      <c r="AB276">
        <f t="shared" si="119"/>
        <v>0.10881856722048971</v>
      </c>
      <c r="AC276">
        <f t="shared" si="111"/>
        <v>0.2712990032710566</v>
      </c>
      <c r="AD276" t="str">
        <f t="shared" si="120"/>
        <v>Low</v>
      </c>
      <c r="AE276">
        <f t="shared" si="121"/>
        <v>3.506136043773922E-2</v>
      </c>
      <c r="AF276">
        <f t="shared" si="112"/>
        <v>0.1792928804997406</v>
      </c>
      <c r="AG276" t="str">
        <f t="shared" si="122"/>
        <v>Low</v>
      </c>
    </row>
    <row r="277" spans="1:33" x14ac:dyDescent="0.3">
      <c r="A277">
        <v>309357</v>
      </c>
      <c r="B277" t="s">
        <v>314</v>
      </c>
      <c r="C277" s="1" t="s">
        <v>825</v>
      </c>
      <c r="D277" t="s">
        <v>832</v>
      </c>
      <c r="E277" s="4">
        <v>5.3</v>
      </c>
      <c r="F277" s="3">
        <f t="shared" si="101"/>
        <v>0.46666666666666656</v>
      </c>
      <c r="G277">
        <v>44.425080000000001</v>
      </c>
      <c r="H277">
        <f t="shared" si="102"/>
        <v>0.41931307722104805</v>
      </c>
      <c r="I277">
        <v>147</v>
      </c>
      <c r="J277" s="3">
        <f t="shared" si="103"/>
        <v>0.45454545454545447</v>
      </c>
      <c r="K277">
        <v>0</v>
      </c>
      <c r="L277" s="3">
        <f t="shared" si="104"/>
        <v>0</v>
      </c>
      <c r="M277">
        <v>40172</v>
      </c>
      <c r="N277">
        <f t="shared" si="105"/>
        <v>0.18893983052050362</v>
      </c>
      <c r="O277" s="15">
        <v>0.92065773399999995</v>
      </c>
      <c r="P277">
        <f t="shared" si="106"/>
        <v>0.93856864308539412</v>
      </c>
      <c r="Q277">
        <v>0.39479999999999998</v>
      </c>
      <c r="R277">
        <f t="shared" si="107"/>
        <v>0.87519397029483481</v>
      </c>
      <c r="S277">
        <f t="shared" si="113"/>
        <v>0.14793071386813264</v>
      </c>
      <c r="T277" s="14">
        <f t="shared" si="108"/>
        <v>0.26097496843434104</v>
      </c>
      <c r="U277" t="str">
        <f t="shared" si="114"/>
        <v>Low</v>
      </c>
      <c r="V277">
        <f t="shared" si="115"/>
        <v>0.14276186733997817</v>
      </c>
      <c r="W277">
        <f t="shared" si="109"/>
        <v>0.20177531297922227</v>
      </c>
      <c r="X277" t="str">
        <f t="shared" si="116"/>
        <v>Low</v>
      </c>
      <c r="Y277">
        <f t="shared" si="117"/>
        <v>0.15309956039628711</v>
      </c>
      <c r="Z277">
        <f t="shared" si="110"/>
        <v>0.31299683669752426</v>
      </c>
      <c r="AA277" t="str">
        <f t="shared" si="118"/>
        <v>Moderate</v>
      </c>
      <c r="AB277">
        <f t="shared" si="119"/>
        <v>0.10668349163674797</v>
      </c>
      <c r="AC277">
        <f t="shared" si="111"/>
        <v>0.26597597896947917</v>
      </c>
      <c r="AD277" t="str">
        <f t="shared" si="120"/>
        <v>Low</v>
      </c>
      <c r="AE277">
        <f t="shared" si="121"/>
        <v>3.0819914139627032E-2</v>
      </c>
      <c r="AF277">
        <f t="shared" si="112"/>
        <v>0.1576034447568265</v>
      </c>
      <c r="AG277" t="str">
        <f t="shared" si="122"/>
        <v>Low</v>
      </c>
    </row>
    <row r="278" spans="1:33" x14ac:dyDescent="0.3">
      <c r="A278">
        <v>309366</v>
      </c>
      <c r="B278" t="s">
        <v>341</v>
      </c>
      <c r="C278" s="1" t="s">
        <v>825</v>
      </c>
      <c r="D278" t="s">
        <v>833</v>
      </c>
      <c r="E278" s="4">
        <v>5.9</v>
      </c>
      <c r="F278" s="3">
        <f t="shared" si="101"/>
        <v>0.60000000000000009</v>
      </c>
      <c r="G278">
        <v>50.24736</v>
      </c>
      <c r="H278">
        <f t="shared" si="102"/>
        <v>0.47426757912048328</v>
      </c>
      <c r="I278">
        <v>142.69999999999999</v>
      </c>
      <c r="J278" s="3">
        <f t="shared" si="103"/>
        <v>0.4412492269635126</v>
      </c>
      <c r="K278">
        <v>0</v>
      </c>
      <c r="L278" s="3">
        <f t="shared" si="104"/>
        <v>0</v>
      </c>
      <c r="M278">
        <v>80305</v>
      </c>
      <c r="N278">
        <f t="shared" si="105"/>
        <v>0.37882594521960888</v>
      </c>
      <c r="O278" s="15">
        <v>0.87243545700000003</v>
      </c>
      <c r="P278">
        <f t="shared" si="106"/>
        <v>0.88940822720126711</v>
      </c>
      <c r="Q278">
        <v>0.31480000000000002</v>
      </c>
      <c r="R278">
        <f t="shared" si="107"/>
        <v>0.69784970073154518</v>
      </c>
      <c r="S278">
        <f t="shared" si="113"/>
        <v>0.17437935703350602</v>
      </c>
      <c r="T278" s="14">
        <f t="shared" si="108"/>
        <v>0.30763487856880695</v>
      </c>
      <c r="U278" t="str">
        <f t="shared" si="114"/>
        <v>Moderate</v>
      </c>
      <c r="V278">
        <f t="shared" si="115"/>
        <v>0.15333435099370005</v>
      </c>
      <c r="W278">
        <f t="shared" si="109"/>
        <v>0.21671814216705579</v>
      </c>
      <c r="X278" t="str">
        <f t="shared" si="116"/>
        <v>Low</v>
      </c>
      <c r="Y278">
        <f t="shared" si="117"/>
        <v>0.19542436307331201</v>
      </c>
      <c r="Z278">
        <f t="shared" si="110"/>
        <v>0.39952568967048796</v>
      </c>
      <c r="AA278" t="str">
        <f t="shared" si="118"/>
        <v>Moderate</v>
      </c>
      <c r="AB278">
        <f t="shared" si="119"/>
        <v>0.14142733940184202</v>
      </c>
      <c r="AC278">
        <f t="shared" si="111"/>
        <v>0.35259696203546925</v>
      </c>
      <c r="AD278" t="str">
        <f t="shared" si="120"/>
        <v>Moderate</v>
      </c>
      <c r="AE278">
        <f t="shared" si="121"/>
        <v>8.3237164663009733E-2</v>
      </c>
      <c r="AF278">
        <f t="shared" si="112"/>
        <v>0.42564894318814211</v>
      </c>
      <c r="AG278" t="str">
        <f t="shared" si="122"/>
        <v>Moderate</v>
      </c>
    </row>
    <row r="279" spans="1:33" x14ac:dyDescent="0.3">
      <c r="A279">
        <v>309376</v>
      </c>
      <c r="B279" t="s">
        <v>363</v>
      </c>
      <c r="C279" s="1" t="s">
        <v>825</v>
      </c>
      <c r="D279" t="s">
        <v>834</v>
      </c>
      <c r="E279" s="4">
        <v>5.2</v>
      </c>
      <c r="F279" s="3">
        <f t="shared" si="101"/>
        <v>0.44444444444444442</v>
      </c>
      <c r="G279">
        <v>47.349359999999997</v>
      </c>
      <c r="H279">
        <f t="shared" si="102"/>
        <v>0.44691435211928038</v>
      </c>
      <c r="I279">
        <v>160.20000000000002</v>
      </c>
      <c r="J279" s="3">
        <f t="shared" si="103"/>
        <v>0.49536178107606677</v>
      </c>
      <c r="K279">
        <v>0</v>
      </c>
      <c r="L279" s="3">
        <f t="shared" si="104"/>
        <v>0</v>
      </c>
      <c r="M279">
        <v>29372</v>
      </c>
      <c r="N279">
        <f t="shared" si="105"/>
        <v>0.13784048487601311</v>
      </c>
      <c r="O279" s="15">
        <v>0.54487756300000001</v>
      </c>
      <c r="P279">
        <f t="shared" si="106"/>
        <v>0.55547786768778329</v>
      </c>
      <c r="Q279">
        <v>0.28660000000000002</v>
      </c>
      <c r="R279">
        <f t="shared" si="107"/>
        <v>0.63533584571048551</v>
      </c>
      <c r="S279">
        <f t="shared" si="113"/>
        <v>9.974003033039229E-2</v>
      </c>
      <c r="T279" s="14">
        <f t="shared" si="108"/>
        <v>0.17595839691761045</v>
      </c>
      <c r="U279" t="str">
        <f t="shared" si="114"/>
        <v>Low</v>
      </c>
      <c r="V279">
        <f t="shared" si="115"/>
        <v>0.10642876515137278</v>
      </c>
      <c r="W279">
        <f t="shared" si="109"/>
        <v>0.15042320332830741</v>
      </c>
      <c r="X279" t="str">
        <f t="shared" si="116"/>
        <v>Low</v>
      </c>
      <c r="Y279">
        <f t="shared" si="117"/>
        <v>9.3051295509411755E-2</v>
      </c>
      <c r="Z279">
        <f t="shared" si="110"/>
        <v>0.1902341265361252</v>
      </c>
      <c r="AA279" t="str">
        <f t="shared" si="118"/>
        <v>Low</v>
      </c>
      <c r="AB279">
        <f t="shared" si="119"/>
        <v>7.3247115065645685E-2</v>
      </c>
      <c r="AC279">
        <f t="shared" si="111"/>
        <v>0.18261469358924204</v>
      </c>
      <c r="AD279" t="str">
        <f t="shared" si="120"/>
        <v>Low</v>
      </c>
      <c r="AE279">
        <f t="shared" si="121"/>
        <v>2.309045317097624E-2</v>
      </c>
      <c r="AF279">
        <f t="shared" si="112"/>
        <v>0.1180773880243549</v>
      </c>
      <c r="AG279" t="str">
        <f t="shared" si="122"/>
        <v>No Impact</v>
      </c>
    </row>
    <row r="280" spans="1:33" x14ac:dyDescent="0.3">
      <c r="A280">
        <v>309385</v>
      </c>
      <c r="B280" t="s">
        <v>457</v>
      </c>
      <c r="C280" s="1" t="s">
        <v>825</v>
      </c>
      <c r="D280" t="s">
        <v>1153</v>
      </c>
      <c r="E280" s="4">
        <v>5.9</v>
      </c>
      <c r="F280" s="3">
        <f t="shared" si="101"/>
        <v>0.60000000000000009</v>
      </c>
      <c r="G280">
        <v>51.118200000000002</v>
      </c>
      <c r="H280">
        <f t="shared" si="102"/>
        <v>0.48248713888643485</v>
      </c>
      <c r="I280">
        <v>117.19999999999999</v>
      </c>
      <c r="J280" s="3">
        <f t="shared" si="103"/>
        <v>0.36239950525664805</v>
      </c>
      <c r="K280">
        <v>0</v>
      </c>
      <c r="L280" s="3">
        <f t="shared" si="104"/>
        <v>0</v>
      </c>
      <c r="M280">
        <v>55940</v>
      </c>
      <c r="N280">
        <f t="shared" si="105"/>
        <v>0.26354487516145975</v>
      </c>
      <c r="O280" s="15">
        <v>0.61695330699999995</v>
      </c>
      <c r="P280">
        <f t="shared" si="106"/>
        <v>0.62895580715127797</v>
      </c>
      <c r="Q280">
        <v>0.37419999999999998</v>
      </c>
      <c r="R280">
        <f t="shared" si="107"/>
        <v>0.82952782088228771</v>
      </c>
      <c r="S280">
        <f t="shared" si="113"/>
        <v>0.14787040056322898</v>
      </c>
      <c r="T280" s="14">
        <f t="shared" si="108"/>
        <v>0.26086856549453341</v>
      </c>
      <c r="U280" t="str">
        <f t="shared" si="114"/>
        <v>Low</v>
      </c>
      <c r="V280">
        <f t="shared" si="115"/>
        <v>0.16820567443405457</v>
      </c>
      <c r="W280">
        <f t="shared" si="109"/>
        <v>0.23773682171715502</v>
      </c>
      <c r="X280" t="str">
        <f t="shared" si="116"/>
        <v>Low</v>
      </c>
      <c r="Y280">
        <f t="shared" si="117"/>
        <v>0.12753512669240338</v>
      </c>
      <c r="Z280">
        <f t="shared" si="110"/>
        <v>0.26073289249959419</v>
      </c>
      <c r="AA280" t="str">
        <f t="shared" si="118"/>
        <v>Low</v>
      </c>
      <c r="AB280">
        <f t="shared" si="119"/>
        <v>0.11583642985276707</v>
      </c>
      <c r="AC280">
        <f t="shared" si="111"/>
        <v>0.28879545802010925</v>
      </c>
      <c r="AD280" t="str">
        <f t="shared" si="120"/>
        <v>Low</v>
      </c>
      <c r="AE280">
        <f t="shared" si="121"/>
        <v>5.3439730837505639E-2</v>
      </c>
      <c r="AF280">
        <f t="shared" si="112"/>
        <v>0.2732741443961213</v>
      </c>
      <c r="AG280" t="str">
        <f t="shared" si="122"/>
        <v>Low</v>
      </c>
    </row>
    <row r="281" spans="1:33" x14ac:dyDescent="0.3">
      <c r="A281">
        <v>309395</v>
      </c>
      <c r="B281" t="s">
        <v>514</v>
      </c>
      <c r="C281" s="1" t="s">
        <v>825</v>
      </c>
      <c r="D281" t="s">
        <v>835</v>
      </c>
      <c r="E281" s="4">
        <v>5.9</v>
      </c>
      <c r="F281" s="3">
        <f t="shared" si="101"/>
        <v>0.60000000000000009</v>
      </c>
      <c r="G281">
        <v>44.438400000000001</v>
      </c>
      <c r="H281">
        <f t="shared" si="102"/>
        <v>0.41943880012776164</v>
      </c>
      <c r="I281">
        <v>156.20000000000002</v>
      </c>
      <c r="J281" s="3">
        <f t="shared" si="103"/>
        <v>0.48299319727891155</v>
      </c>
      <c r="K281">
        <v>0</v>
      </c>
      <c r="L281" s="3">
        <f t="shared" si="104"/>
        <v>0</v>
      </c>
      <c r="M281">
        <v>51021</v>
      </c>
      <c r="N281">
        <f t="shared" si="105"/>
        <v>0.24027101578875151</v>
      </c>
      <c r="O281" s="15">
        <v>0.66314428800000003</v>
      </c>
      <c r="P281">
        <f t="shared" si="106"/>
        <v>0.67604540924650491</v>
      </c>
      <c r="Q281">
        <v>0.29170000000000001</v>
      </c>
      <c r="R281">
        <f t="shared" si="107"/>
        <v>0.64664154289514519</v>
      </c>
      <c r="S281">
        <f t="shared" si="113"/>
        <v>0.14323620337979209</v>
      </c>
      <c r="T281" s="14">
        <f t="shared" si="108"/>
        <v>0.25269305256660934</v>
      </c>
      <c r="U281" t="str">
        <f t="shared" si="114"/>
        <v>Low</v>
      </c>
      <c r="V281">
        <f t="shared" si="115"/>
        <v>0.14005200459863976</v>
      </c>
      <c r="W281">
        <f t="shared" si="109"/>
        <v>0.19794527479779275</v>
      </c>
      <c r="X281" t="str">
        <f t="shared" si="116"/>
        <v>Low</v>
      </c>
      <c r="Y281">
        <f t="shared" si="117"/>
        <v>0.14642040216094451</v>
      </c>
      <c r="Z281">
        <f t="shared" si="110"/>
        <v>0.29934196143822767</v>
      </c>
      <c r="AA281" t="str">
        <f t="shared" si="118"/>
        <v>Low</v>
      </c>
      <c r="AB281">
        <f t="shared" si="119"/>
        <v>0.1111578954843698</v>
      </c>
      <c r="AC281">
        <f t="shared" si="111"/>
        <v>0.27713125637386143</v>
      </c>
      <c r="AD281" t="str">
        <f t="shared" si="120"/>
        <v>Low</v>
      </c>
      <c r="AE281">
        <f t="shared" si="121"/>
        <v>5.203878064732162E-2</v>
      </c>
      <c r="AF281">
        <f t="shared" si="112"/>
        <v>0.26611012132631512</v>
      </c>
      <c r="AG281" t="str">
        <f t="shared" si="122"/>
        <v>Low</v>
      </c>
    </row>
    <row r="282" spans="1:33" x14ac:dyDescent="0.3">
      <c r="A282">
        <v>400108</v>
      </c>
      <c r="B282" t="s">
        <v>25</v>
      </c>
      <c r="C282" s="1" t="s">
        <v>837</v>
      </c>
      <c r="D282" t="s">
        <v>836</v>
      </c>
      <c r="E282" s="4">
        <v>6.9</v>
      </c>
      <c r="F282" s="3">
        <f t="shared" si="101"/>
        <v>0.8222222222222223</v>
      </c>
      <c r="G282">
        <v>67.626720000000006</v>
      </c>
      <c r="H282">
        <f t="shared" si="102"/>
        <v>0.63830539113415652</v>
      </c>
      <c r="I282">
        <v>317.90000000000003</v>
      </c>
      <c r="J282" s="3">
        <f t="shared" si="103"/>
        <v>0.98299319727891155</v>
      </c>
      <c r="K282">
        <v>0</v>
      </c>
      <c r="L282" s="3">
        <f t="shared" si="104"/>
        <v>0</v>
      </c>
      <c r="M282">
        <v>24641</v>
      </c>
      <c r="N282">
        <f t="shared" si="105"/>
        <v>0.11545613263119048</v>
      </c>
      <c r="O282" s="15">
        <v>0.79242037099999996</v>
      </c>
      <c r="P282">
        <f t="shared" si="106"/>
        <v>0.80783649003995073</v>
      </c>
      <c r="Q282">
        <v>0.2369</v>
      </c>
      <c r="R282">
        <f t="shared" si="107"/>
        <v>0.52516071824429178</v>
      </c>
      <c r="S282">
        <f t="shared" si="113"/>
        <v>0.35539511204241203</v>
      </c>
      <c r="T282" s="14">
        <f t="shared" si="108"/>
        <v>0.62697749319093687</v>
      </c>
      <c r="U282" t="str">
        <f t="shared" si="114"/>
        <v>Moderate</v>
      </c>
      <c r="V282">
        <f t="shared" si="115"/>
        <v>0.28002992225457907</v>
      </c>
      <c r="W282">
        <f t="shared" si="109"/>
        <v>0.39578583734763306</v>
      </c>
      <c r="X282" t="str">
        <f t="shared" si="116"/>
        <v>Moderate</v>
      </c>
      <c r="Y282">
        <f t="shared" si="117"/>
        <v>0.43076030183024511</v>
      </c>
      <c r="Z282">
        <f t="shared" si="110"/>
        <v>0.88064662954451722</v>
      </c>
      <c r="AA282" t="str">
        <f t="shared" si="118"/>
        <v>High</v>
      </c>
      <c r="AB282">
        <f t="shared" si="119"/>
        <v>0.2487860815596751</v>
      </c>
      <c r="AC282">
        <f t="shared" si="111"/>
        <v>0.62025642938388892</v>
      </c>
      <c r="AD282" t="str">
        <f t="shared" si="120"/>
        <v>Moderate</v>
      </c>
      <c r="AE282">
        <f t="shared" si="121"/>
        <v>6.1564337775711124E-2</v>
      </c>
      <c r="AF282">
        <f t="shared" si="112"/>
        <v>0.31482085458341619</v>
      </c>
      <c r="AG282" t="str">
        <f t="shared" si="122"/>
        <v>Moderate</v>
      </c>
    </row>
    <row r="283" spans="1:33" x14ac:dyDescent="0.3">
      <c r="A283">
        <v>400114</v>
      </c>
      <c r="B283" t="s">
        <v>112</v>
      </c>
      <c r="C283" s="1" t="s">
        <v>837</v>
      </c>
      <c r="D283" t="s">
        <v>838</v>
      </c>
      <c r="E283" s="4">
        <v>6.8</v>
      </c>
      <c r="F283" s="3">
        <f t="shared" si="101"/>
        <v>0.79999999999999993</v>
      </c>
      <c r="G283">
        <v>64.518480000000011</v>
      </c>
      <c r="H283">
        <f t="shared" si="102"/>
        <v>0.60896778095671744</v>
      </c>
      <c r="I283">
        <v>319</v>
      </c>
      <c r="J283" s="3">
        <f t="shared" si="103"/>
        <v>0.98639455782312913</v>
      </c>
      <c r="K283">
        <v>0</v>
      </c>
      <c r="L283" s="3">
        <f t="shared" si="104"/>
        <v>0</v>
      </c>
      <c r="M283">
        <v>9991</v>
      </c>
      <c r="N283">
        <f t="shared" si="105"/>
        <v>4.6140816548617715E-2</v>
      </c>
      <c r="O283" s="15">
        <v>0.70319240100000002</v>
      </c>
      <c r="P283">
        <f t="shared" si="106"/>
        <v>0.71687263709504712</v>
      </c>
      <c r="Q283">
        <v>0.2374</v>
      </c>
      <c r="R283">
        <f t="shared" si="107"/>
        <v>0.52626911992906233</v>
      </c>
      <c r="S283">
        <f t="shared" si="113"/>
        <v>0.31732184654733936</v>
      </c>
      <c r="T283" s="14">
        <f t="shared" si="108"/>
        <v>0.55980976986320319</v>
      </c>
      <c r="U283" t="str">
        <f t="shared" si="114"/>
        <v>Moderate</v>
      </c>
      <c r="V283">
        <f t="shared" si="115"/>
        <v>0.2686687788792449</v>
      </c>
      <c r="W283">
        <f t="shared" si="109"/>
        <v>0.37972834032077873</v>
      </c>
      <c r="X283" t="str">
        <f t="shared" si="116"/>
        <v>Moderate</v>
      </c>
      <c r="Y283">
        <f t="shared" si="117"/>
        <v>0.36597491421543377</v>
      </c>
      <c r="Z283">
        <f t="shared" si="110"/>
        <v>0.74819934272558863</v>
      </c>
      <c r="AA283" t="str">
        <f t="shared" si="118"/>
        <v>High</v>
      </c>
      <c r="AB283">
        <f t="shared" si="119"/>
        <v>0.21207101482461388</v>
      </c>
      <c r="AC283">
        <f t="shared" si="111"/>
        <v>0.52872093810996135</v>
      </c>
      <c r="AD283" t="str">
        <f t="shared" si="120"/>
        <v>Moderate</v>
      </c>
      <c r="AE283">
        <f t="shared" si="121"/>
        <v>2.3555622720708675E-2</v>
      </c>
      <c r="AF283">
        <f t="shared" si="112"/>
        <v>0.12045612026551814</v>
      </c>
      <c r="AG283" t="str">
        <f t="shared" si="122"/>
        <v>No Impact</v>
      </c>
    </row>
    <row r="284" spans="1:33" x14ac:dyDescent="0.3">
      <c r="A284">
        <v>400134</v>
      </c>
      <c r="B284" t="s">
        <v>162</v>
      </c>
      <c r="C284" s="1" t="s">
        <v>837</v>
      </c>
      <c r="D284" t="s">
        <v>839</v>
      </c>
      <c r="E284" s="4">
        <v>6.9</v>
      </c>
      <c r="F284" s="3">
        <f t="shared" si="101"/>
        <v>0.8222222222222223</v>
      </c>
      <c r="G284">
        <v>65.988</v>
      </c>
      <c r="H284">
        <f t="shared" si="102"/>
        <v>0.62283807569198568</v>
      </c>
      <c r="I284">
        <v>321.79999999999995</v>
      </c>
      <c r="J284" s="3">
        <f t="shared" si="103"/>
        <v>0.99505256648113771</v>
      </c>
      <c r="K284">
        <v>0</v>
      </c>
      <c r="L284" s="3">
        <f t="shared" si="104"/>
        <v>0</v>
      </c>
      <c r="M284">
        <v>15140</v>
      </c>
      <c r="N284">
        <f t="shared" si="105"/>
        <v>7.0502902726717859E-2</v>
      </c>
      <c r="O284" s="15">
        <v>0.82050649799999997</v>
      </c>
      <c r="P284">
        <f t="shared" si="106"/>
        <v>0.83646901778007399</v>
      </c>
      <c r="Q284">
        <v>0.32829999999999998</v>
      </c>
      <c r="R284">
        <f t="shared" si="107"/>
        <v>0.72777654622035026</v>
      </c>
      <c r="S284">
        <f t="shared" si="113"/>
        <v>0.41617242498716861</v>
      </c>
      <c r="T284" s="14">
        <f t="shared" si="108"/>
        <v>0.7341990221928244</v>
      </c>
      <c r="U284" t="str">
        <f t="shared" si="114"/>
        <v>High</v>
      </c>
      <c r="V284">
        <f t="shared" si="115"/>
        <v>0.38725445295778022</v>
      </c>
      <c r="W284">
        <f t="shared" si="109"/>
        <v>0.54733375168084686</v>
      </c>
      <c r="X284" t="str">
        <f t="shared" si="116"/>
        <v>Moderate</v>
      </c>
      <c r="Y284">
        <f t="shared" si="117"/>
        <v>0.44509039701655695</v>
      </c>
      <c r="Z284">
        <f t="shared" si="110"/>
        <v>0.90994308507502442</v>
      </c>
      <c r="AA284" t="str">
        <f t="shared" si="118"/>
        <v>High</v>
      </c>
      <c r="AB284">
        <f t="shared" si="119"/>
        <v>0.28219644009397143</v>
      </c>
      <c r="AC284">
        <f t="shared" si="111"/>
        <v>0.70355284837567034</v>
      </c>
      <c r="AD284" t="str">
        <f t="shared" si="120"/>
        <v>High</v>
      </c>
      <c r="AE284">
        <f t="shared" si="121"/>
        <v>3.75150355822325E-2</v>
      </c>
      <c r="AF284">
        <f t="shared" si="112"/>
        <v>0.19184021120723052</v>
      </c>
      <c r="AG284" t="str">
        <f t="shared" si="122"/>
        <v>Low</v>
      </c>
    </row>
    <row r="285" spans="1:33" x14ac:dyDescent="0.3">
      <c r="A285">
        <v>400138</v>
      </c>
      <c r="B285" t="s">
        <v>233</v>
      </c>
      <c r="C285" s="1" t="s">
        <v>837</v>
      </c>
      <c r="D285" t="s">
        <v>1135</v>
      </c>
      <c r="E285" s="4">
        <v>6.9</v>
      </c>
      <c r="F285" s="3">
        <f t="shared" si="101"/>
        <v>0.8222222222222223</v>
      </c>
      <c r="G285">
        <v>67.626720000000006</v>
      </c>
      <c r="H285">
        <f t="shared" si="102"/>
        <v>0.63830539113415652</v>
      </c>
      <c r="I285">
        <v>317.40000000000003</v>
      </c>
      <c r="J285" s="3">
        <f t="shared" si="103"/>
        <v>0.98144712430426717</v>
      </c>
      <c r="K285">
        <v>0</v>
      </c>
      <c r="L285" s="3">
        <f t="shared" si="104"/>
        <v>0</v>
      </c>
      <c r="M285">
        <v>6938</v>
      </c>
      <c r="N285">
        <f t="shared" si="105"/>
        <v>3.1695788562263134E-2</v>
      </c>
      <c r="O285" s="15">
        <v>0.90067538899999999</v>
      </c>
      <c r="P285">
        <f t="shared" si="106"/>
        <v>0.91819755213628562</v>
      </c>
      <c r="Q285">
        <v>0.31719999999999998</v>
      </c>
      <c r="R285">
        <f t="shared" si="107"/>
        <v>0.70317002881844382</v>
      </c>
      <c r="S285">
        <f t="shared" si="113"/>
        <v>0.43186633802206315</v>
      </c>
      <c r="T285" s="14">
        <f t="shared" si="108"/>
        <v>0.76188575709592155</v>
      </c>
      <c r="U285" t="str">
        <f t="shared" si="114"/>
        <v>High</v>
      </c>
      <c r="V285">
        <f t="shared" si="115"/>
        <v>0.37459175688448521</v>
      </c>
      <c r="W285">
        <f t="shared" si="109"/>
        <v>0.52943667936765515</v>
      </c>
      <c r="X285" t="str">
        <f t="shared" si="116"/>
        <v>Moderate</v>
      </c>
      <c r="Y285">
        <f t="shared" si="117"/>
        <v>0.48914091915964109</v>
      </c>
      <c r="Z285">
        <f t="shared" si="110"/>
        <v>1</v>
      </c>
      <c r="AA285" t="str">
        <f t="shared" si="118"/>
        <v>High</v>
      </c>
      <c r="AB285">
        <f t="shared" si="119"/>
        <v>0.28375911835186457</v>
      </c>
      <c r="AC285">
        <f t="shared" si="111"/>
        <v>0.70744881084447153</v>
      </c>
      <c r="AD285" t="str">
        <f t="shared" si="120"/>
        <v>High</v>
      </c>
      <c r="AE285">
        <f t="shared" si="121"/>
        <v>1.6884936269721023E-2</v>
      </c>
      <c r="AF285">
        <f t="shared" si="112"/>
        <v>8.6344306754117292E-2</v>
      </c>
      <c r="AG285" t="str">
        <f t="shared" si="122"/>
        <v>No Impact</v>
      </c>
    </row>
    <row r="286" spans="1:33" x14ac:dyDescent="0.3">
      <c r="A286">
        <v>400156</v>
      </c>
      <c r="B286" t="s">
        <v>348</v>
      </c>
      <c r="C286" s="1" t="s">
        <v>837</v>
      </c>
      <c r="D286" t="s">
        <v>840</v>
      </c>
      <c r="E286" s="4">
        <v>6.9</v>
      </c>
      <c r="F286" s="3">
        <f t="shared" si="101"/>
        <v>0.8222222222222223</v>
      </c>
      <c r="G286">
        <v>62.418240000000004</v>
      </c>
      <c r="H286">
        <f t="shared" si="102"/>
        <v>0.58914433669274002</v>
      </c>
      <c r="I286">
        <v>323.40000000000003</v>
      </c>
      <c r="J286" s="3">
        <f t="shared" si="103"/>
        <v>1</v>
      </c>
      <c r="K286">
        <v>0</v>
      </c>
      <c r="L286" s="3">
        <f t="shared" si="104"/>
        <v>0</v>
      </c>
      <c r="M286">
        <v>11647</v>
      </c>
      <c r="N286">
        <f t="shared" si="105"/>
        <v>5.3976049547439592E-2</v>
      </c>
      <c r="O286" s="15">
        <v>0.90006118000000002</v>
      </c>
      <c r="P286">
        <f t="shared" si="106"/>
        <v>0.91757139402517496</v>
      </c>
      <c r="Q286">
        <v>0.25569999999999998</v>
      </c>
      <c r="R286">
        <f t="shared" si="107"/>
        <v>0.56683662159166481</v>
      </c>
      <c r="S286">
        <f t="shared" si="113"/>
        <v>0.38791434613455983</v>
      </c>
      <c r="T286" s="14">
        <f t="shared" si="108"/>
        <v>0.68434695940112755</v>
      </c>
      <c r="U286" t="str">
        <f t="shared" si="114"/>
        <v>Moderate</v>
      </c>
      <c r="V286">
        <f t="shared" si="115"/>
        <v>0.29625824586844696</v>
      </c>
      <c r="W286">
        <f t="shared" si="109"/>
        <v>0.41872245997192492</v>
      </c>
      <c r="X286" t="str">
        <f t="shared" si="116"/>
        <v>Moderate</v>
      </c>
      <c r="Y286">
        <f t="shared" si="117"/>
        <v>0.4795704464006727</v>
      </c>
      <c r="Z286">
        <f t="shared" si="110"/>
        <v>0.98043411952651449</v>
      </c>
      <c r="AA286" t="str">
        <f t="shared" si="118"/>
        <v>High</v>
      </c>
      <c r="AB286">
        <f t="shared" si="119"/>
        <v>0.25743525995857525</v>
      </c>
      <c r="AC286">
        <f t="shared" si="111"/>
        <v>0.64181996894033821</v>
      </c>
      <c r="AD286" t="str">
        <f t="shared" si="120"/>
        <v>Moderate</v>
      </c>
      <c r="AE286">
        <f t="shared" si="121"/>
        <v>2.821068566976297E-2</v>
      </c>
      <c r="AF286">
        <f t="shared" si="112"/>
        <v>0.14426066277680064</v>
      </c>
      <c r="AG286" t="str">
        <f t="shared" si="122"/>
        <v>No Impact</v>
      </c>
    </row>
    <row r="287" spans="1:33" x14ac:dyDescent="0.3">
      <c r="A287">
        <v>400158</v>
      </c>
      <c r="B287" t="s">
        <v>349</v>
      </c>
      <c r="C287" s="1" t="s">
        <v>837</v>
      </c>
      <c r="D287" t="s">
        <v>841</v>
      </c>
      <c r="E287" s="4">
        <v>6.9</v>
      </c>
      <c r="F287" s="3">
        <f t="shared" si="101"/>
        <v>0.8222222222222223</v>
      </c>
      <c r="G287">
        <v>70.081199999999995</v>
      </c>
      <c r="H287">
        <f t="shared" si="102"/>
        <v>0.66147238513343609</v>
      </c>
      <c r="I287">
        <v>188.6</v>
      </c>
      <c r="J287" s="3">
        <f t="shared" si="103"/>
        <v>0.58317872603586884</v>
      </c>
      <c r="K287">
        <v>0</v>
      </c>
      <c r="L287" s="3">
        <f t="shared" si="104"/>
        <v>0</v>
      </c>
      <c r="M287">
        <v>34915</v>
      </c>
      <c r="N287">
        <f t="shared" si="105"/>
        <v>0.16406675088595857</v>
      </c>
      <c r="O287" s="15">
        <v>0.90301899299999999</v>
      </c>
      <c r="P287">
        <f t="shared" si="106"/>
        <v>0.92058674971208032</v>
      </c>
      <c r="Q287">
        <v>0.42920000000000003</v>
      </c>
      <c r="R287">
        <f t="shared" si="107"/>
        <v>0.95145200620704951</v>
      </c>
      <c r="S287">
        <f t="shared" si="113"/>
        <v>0.38316133046733203</v>
      </c>
      <c r="T287" s="14">
        <f t="shared" si="108"/>
        <v>0.67596183043576319</v>
      </c>
      <c r="U287" t="str">
        <f t="shared" si="114"/>
        <v>Moderate</v>
      </c>
      <c r="V287">
        <f t="shared" si="115"/>
        <v>0.38947870648662353</v>
      </c>
      <c r="W287">
        <f t="shared" si="109"/>
        <v>0.55047744446302871</v>
      </c>
      <c r="X287" t="str">
        <f t="shared" si="116"/>
        <v>Moderate</v>
      </c>
      <c r="Y287">
        <f t="shared" si="117"/>
        <v>0.37684395444804053</v>
      </c>
      <c r="Z287">
        <f t="shared" si="110"/>
        <v>0.77042001535154703</v>
      </c>
      <c r="AA287" t="str">
        <f t="shared" si="118"/>
        <v>High</v>
      </c>
      <c r="AB287">
        <f t="shared" si="119"/>
        <v>0.27287709748170902</v>
      </c>
      <c r="AC287">
        <f t="shared" si="111"/>
        <v>0.68031850127454241</v>
      </c>
      <c r="AD287" t="str">
        <f t="shared" si="120"/>
        <v>Moderate</v>
      </c>
      <c r="AE287">
        <f t="shared" si="121"/>
        <v>6.7161039648510223E-2</v>
      </c>
      <c r="AF287">
        <f t="shared" si="112"/>
        <v>0.34344064536005575</v>
      </c>
      <c r="AG287" t="str">
        <f t="shared" si="122"/>
        <v>Moderate</v>
      </c>
    </row>
    <row r="288" spans="1:33" x14ac:dyDescent="0.3">
      <c r="A288">
        <v>400160</v>
      </c>
      <c r="B288" t="s">
        <v>350</v>
      </c>
      <c r="C288" s="1" t="s">
        <v>837</v>
      </c>
      <c r="D288" t="s">
        <v>842</v>
      </c>
      <c r="E288" s="4">
        <v>6.9</v>
      </c>
      <c r="F288" s="3">
        <f t="shared" si="101"/>
        <v>0.8222222222222223</v>
      </c>
      <c r="G288">
        <v>67.626720000000006</v>
      </c>
      <c r="H288">
        <f t="shared" si="102"/>
        <v>0.63830539113415652</v>
      </c>
      <c r="I288">
        <v>237.5</v>
      </c>
      <c r="J288" s="3">
        <f t="shared" si="103"/>
        <v>0.73438466295609151</v>
      </c>
      <c r="K288">
        <v>0</v>
      </c>
      <c r="L288" s="3">
        <f t="shared" si="104"/>
        <v>0</v>
      </c>
      <c r="M288">
        <v>36030</v>
      </c>
      <c r="N288">
        <f t="shared" si="105"/>
        <v>0.16934228518166292</v>
      </c>
      <c r="O288" s="15">
        <v>0.85261157200000004</v>
      </c>
      <c r="P288">
        <f t="shared" si="106"/>
        <v>0.86919867900761572</v>
      </c>
      <c r="Q288">
        <v>0.30599999999999999</v>
      </c>
      <c r="R288">
        <f t="shared" si="107"/>
        <v>0.67834183107958324</v>
      </c>
      <c r="S288">
        <f t="shared" si="113"/>
        <v>0.34932825893530023</v>
      </c>
      <c r="T288" s="14">
        <f t="shared" si="108"/>
        <v>0.61627453126556109</v>
      </c>
      <c r="U288" t="str">
        <f t="shared" si="114"/>
        <v>Moderate</v>
      </c>
      <c r="V288">
        <f t="shared" si="115"/>
        <v>0.30624590344412012</v>
      </c>
      <c r="W288">
        <f t="shared" si="109"/>
        <v>0.43283871363832965</v>
      </c>
      <c r="X288" t="str">
        <f t="shared" si="116"/>
        <v>Moderate</v>
      </c>
      <c r="Y288">
        <f t="shared" si="117"/>
        <v>0.3924106144264804</v>
      </c>
      <c r="Z288">
        <f t="shared" si="110"/>
        <v>0.8022445047138026</v>
      </c>
      <c r="AA288" t="str">
        <f t="shared" si="118"/>
        <v>High</v>
      </c>
      <c r="AB288">
        <f t="shared" si="119"/>
        <v>0.25166734292756293</v>
      </c>
      <c r="AC288">
        <f t="shared" si="111"/>
        <v>0.62743979300682207</v>
      </c>
      <c r="AD288" t="str">
        <f t="shared" si="120"/>
        <v>Moderate</v>
      </c>
      <c r="AE288">
        <f t="shared" si="121"/>
        <v>7.6451692554790882E-2</v>
      </c>
      <c r="AF288">
        <f t="shared" si="112"/>
        <v>0.39095015156556434</v>
      </c>
      <c r="AG288" t="str">
        <f t="shared" si="122"/>
        <v>Moderate</v>
      </c>
    </row>
    <row r="289" spans="1:33" x14ac:dyDescent="0.3">
      <c r="A289">
        <v>400173</v>
      </c>
      <c r="B289" t="s">
        <v>435</v>
      </c>
      <c r="C289" s="1" t="s">
        <v>837</v>
      </c>
      <c r="D289" t="s">
        <v>843</v>
      </c>
      <c r="E289" s="4">
        <v>6.8</v>
      </c>
      <c r="F289" s="3">
        <f t="shared" si="101"/>
        <v>0.79999999999999993</v>
      </c>
      <c r="G289">
        <v>70.081199999999995</v>
      </c>
      <c r="H289">
        <f t="shared" si="102"/>
        <v>0.66147238513343609</v>
      </c>
      <c r="I289">
        <v>196</v>
      </c>
      <c r="J289" s="3">
        <f t="shared" si="103"/>
        <v>0.60606060606060597</v>
      </c>
      <c r="K289">
        <v>0</v>
      </c>
      <c r="L289" s="3">
        <f t="shared" si="104"/>
        <v>0</v>
      </c>
      <c r="M289">
        <v>24278</v>
      </c>
      <c r="N289">
        <f t="shared" si="105"/>
        <v>0.11373862684702843</v>
      </c>
      <c r="O289" s="20">
        <v>0.78502164699999999</v>
      </c>
      <c r="P289">
        <f t="shared" si="106"/>
        <v>0.80029382777927249</v>
      </c>
      <c r="Q289">
        <v>0.2059</v>
      </c>
      <c r="R289">
        <f t="shared" si="107"/>
        <v>0.45643981378851695</v>
      </c>
      <c r="S289">
        <f t="shared" si="113"/>
        <v>0.25487221629289619</v>
      </c>
      <c r="T289" s="14">
        <f t="shared" si="108"/>
        <v>0.44963798837016156</v>
      </c>
      <c r="U289" t="str">
        <f t="shared" si="114"/>
        <v>Moderate</v>
      </c>
      <c r="V289">
        <f t="shared" si="115"/>
        <v>0.18513680719085135</v>
      </c>
      <c r="W289">
        <f t="shared" si="109"/>
        <v>0.26166677356458901</v>
      </c>
      <c r="X289" t="str">
        <f t="shared" si="116"/>
        <v>Low</v>
      </c>
      <c r="Y289">
        <f t="shared" si="117"/>
        <v>0.32460762539494109</v>
      </c>
      <c r="Z289">
        <f t="shared" si="110"/>
        <v>0.66362803167771534</v>
      </c>
      <c r="AA289" t="str">
        <f t="shared" si="118"/>
        <v>Moderate</v>
      </c>
      <c r="AB289">
        <f t="shared" si="119"/>
        <v>0.17832692586827259</v>
      </c>
      <c r="AC289">
        <f t="shared" si="111"/>
        <v>0.44459248527345413</v>
      </c>
      <c r="AD289" t="str">
        <f t="shared" si="120"/>
        <v>Moderate</v>
      </c>
      <c r="AE289">
        <f t="shared" si="121"/>
        <v>4.6133587808549419E-2</v>
      </c>
      <c r="AF289">
        <f t="shared" si="112"/>
        <v>0.23591280380208451</v>
      </c>
      <c r="AG289" t="str">
        <f t="shared" si="122"/>
        <v>Low</v>
      </c>
    </row>
    <row r="290" spans="1:33" x14ac:dyDescent="0.3">
      <c r="A290">
        <v>400177</v>
      </c>
      <c r="B290" t="s">
        <v>463</v>
      </c>
      <c r="C290" s="1" t="s">
        <v>837</v>
      </c>
      <c r="D290" t="s">
        <v>844</v>
      </c>
      <c r="E290" s="4">
        <v>6.9</v>
      </c>
      <c r="F290" s="3">
        <f t="shared" si="101"/>
        <v>0.8222222222222223</v>
      </c>
      <c r="G290">
        <v>75.003839999999997</v>
      </c>
      <c r="H290">
        <f t="shared" si="102"/>
        <v>0.70793549395510669</v>
      </c>
      <c r="I290">
        <v>205.29999999999998</v>
      </c>
      <c r="J290" s="3">
        <f t="shared" si="103"/>
        <v>0.63481756338899187</v>
      </c>
      <c r="K290">
        <v>0.2</v>
      </c>
      <c r="L290" s="3">
        <f t="shared" si="104"/>
        <v>0.1</v>
      </c>
      <c r="M290">
        <v>16547</v>
      </c>
      <c r="N290">
        <f t="shared" si="105"/>
        <v>7.7160011923180644E-2</v>
      </c>
      <c r="O290" s="15">
        <v>0.78195704399999999</v>
      </c>
      <c r="P290">
        <f t="shared" si="106"/>
        <v>0.79716960454942076</v>
      </c>
      <c r="Q290">
        <v>0.43630000000000002</v>
      </c>
      <c r="R290">
        <f t="shared" si="107"/>
        <v>0.9671913101307914</v>
      </c>
      <c r="S290">
        <f t="shared" si="113"/>
        <v>0.40409246734503984</v>
      </c>
      <c r="T290" s="14">
        <f t="shared" si="108"/>
        <v>0.71288791997538381</v>
      </c>
      <c r="U290" t="str">
        <f t="shared" si="114"/>
        <v>High</v>
      </c>
      <c r="V290">
        <f t="shared" si="115"/>
        <v>0.44303262405500676</v>
      </c>
      <c r="W290">
        <f t="shared" si="109"/>
        <v>0.62616893463449408</v>
      </c>
      <c r="X290" t="str">
        <f t="shared" si="116"/>
        <v>Moderate</v>
      </c>
      <c r="Y290">
        <f t="shared" si="117"/>
        <v>0.36515231063507297</v>
      </c>
      <c r="Z290">
        <f t="shared" si="110"/>
        <v>0.74651761145318962</v>
      </c>
      <c r="AA290" t="str">
        <f t="shared" si="118"/>
        <v>High</v>
      </c>
      <c r="AB290">
        <f t="shared" si="119"/>
        <v>0.27697750903656349</v>
      </c>
      <c r="AC290">
        <f t="shared" si="111"/>
        <v>0.69054136669399879</v>
      </c>
      <c r="AD290" t="str">
        <f t="shared" si="120"/>
        <v>Moderate</v>
      </c>
      <c r="AE290">
        <f t="shared" si="121"/>
        <v>3.5343992647969134E-2</v>
      </c>
      <c r="AF290">
        <f t="shared" si="112"/>
        <v>0.18073817362189754</v>
      </c>
      <c r="AG290" t="str">
        <f t="shared" si="122"/>
        <v>Low</v>
      </c>
    </row>
    <row r="291" spans="1:33" x14ac:dyDescent="0.3">
      <c r="A291">
        <v>401807</v>
      </c>
      <c r="B291" t="s">
        <v>8</v>
      </c>
      <c r="C291" s="1" t="s">
        <v>846</v>
      </c>
      <c r="D291" t="s">
        <v>845</v>
      </c>
      <c r="E291" s="4">
        <v>6.3</v>
      </c>
      <c r="F291" s="3">
        <f t="shared" si="101"/>
        <v>0.68888888888888877</v>
      </c>
      <c r="G291">
        <v>46.352879999999999</v>
      </c>
      <c r="H291">
        <f t="shared" si="102"/>
        <v>0.43750891953054383</v>
      </c>
      <c r="I291">
        <v>53.5</v>
      </c>
      <c r="J291" s="3">
        <f t="shared" si="103"/>
        <v>0.16542980828695111</v>
      </c>
      <c r="K291">
        <v>0</v>
      </c>
      <c r="L291" s="3">
        <f t="shared" si="104"/>
        <v>0</v>
      </c>
      <c r="M291">
        <v>51862</v>
      </c>
      <c r="N291">
        <f t="shared" si="105"/>
        <v>0.24425014075977156</v>
      </c>
      <c r="O291" s="15">
        <v>0.57978069799999998</v>
      </c>
      <c r="P291">
        <f t="shared" si="106"/>
        <v>0.5910600247115968</v>
      </c>
      <c r="Q291">
        <v>0.3306</v>
      </c>
      <c r="R291">
        <f t="shared" si="107"/>
        <v>0.73287519397029488</v>
      </c>
      <c r="S291">
        <f t="shared" si="113"/>
        <v>0.10998136137959973</v>
      </c>
      <c r="T291" s="14">
        <f t="shared" si="108"/>
        <v>0.19402584874965564</v>
      </c>
      <c r="U291" t="str">
        <f t="shared" si="114"/>
        <v>Low</v>
      </c>
      <c r="V291">
        <f t="shared" si="115"/>
        <v>0.12176216844573272</v>
      </c>
      <c r="W291">
        <f t="shared" si="109"/>
        <v>0.17209497259277204</v>
      </c>
      <c r="X291" t="str">
        <f t="shared" si="116"/>
        <v>Low</v>
      </c>
      <c r="Y291">
        <f t="shared" si="117"/>
        <v>9.8200554313466706E-2</v>
      </c>
      <c r="Z291">
        <f t="shared" si="110"/>
        <v>0.20076127444454706</v>
      </c>
      <c r="AA291" t="str">
        <f t="shared" si="118"/>
        <v>Low</v>
      </c>
      <c r="AB291">
        <f t="shared" si="119"/>
        <v>8.628009307366874E-2</v>
      </c>
      <c r="AC291">
        <f t="shared" si="111"/>
        <v>0.2151076222644184</v>
      </c>
      <c r="AD291" t="str">
        <f t="shared" si="120"/>
        <v>Low</v>
      </c>
      <c r="AE291">
        <f t="shared" si="121"/>
        <v>4.0580479496063658E-2</v>
      </c>
      <c r="AF291">
        <f t="shared" si="112"/>
        <v>0.20751593691950487</v>
      </c>
      <c r="AG291" t="str">
        <f t="shared" si="122"/>
        <v>Low</v>
      </c>
    </row>
    <row r="292" spans="1:33" x14ac:dyDescent="0.3">
      <c r="A292">
        <v>401823</v>
      </c>
      <c r="B292" t="s">
        <v>114</v>
      </c>
      <c r="C292" s="1" t="s">
        <v>846</v>
      </c>
      <c r="D292" t="s">
        <v>847</v>
      </c>
      <c r="E292" s="4">
        <v>6.3</v>
      </c>
      <c r="F292" s="3">
        <f t="shared" si="101"/>
        <v>0.68888888888888877</v>
      </c>
      <c r="G292">
        <v>47.454840000000004</v>
      </c>
      <c r="H292">
        <f t="shared" si="102"/>
        <v>0.44790994162379633</v>
      </c>
      <c r="I292">
        <v>49</v>
      </c>
      <c r="J292" s="3">
        <f t="shared" si="103"/>
        <v>0.15151515151515149</v>
      </c>
      <c r="K292">
        <v>0</v>
      </c>
      <c r="L292" s="3">
        <f t="shared" si="104"/>
        <v>0</v>
      </c>
      <c r="M292">
        <v>55839</v>
      </c>
      <c r="N292">
        <f t="shared" si="105"/>
        <v>0.2630670016512659</v>
      </c>
      <c r="O292" s="15">
        <v>0.69725995699999999</v>
      </c>
      <c r="P292">
        <f t="shared" si="106"/>
        <v>0.71082478053594478</v>
      </c>
      <c r="Q292">
        <v>0.28789999999999999</v>
      </c>
      <c r="R292">
        <f t="shared" si="107"/>
        <v>0.63821769009088891</v>
      </c>
      <c r="S292">
        <f t="shared" si="113"/>
        <v>0.11141398740764653</v>
      </c>
      <c r="T292" s="14">
        <f t="shared" si="108"/>
        <v>0.19655324500612886</v>
      </c>
      <c r="U292" t="str">
        <f t="shared" si="114"/>
        <v>Low</v>
      </c>
      <c r="V292">
        <f t="shared" si="115"/>
        <v>0.10541755242751388</v>
      </c>
      <c r="W292">
        <f t="shared" si="109"/>
        <v>0.14899398579531384</v>
      </c>
      <c r="X292" t="str">
        <f t="shared" si="116"/>
        <v>No Impact</v>
      </c>
      <c r="Y292">
        <f t="shared" si="117"/>
        <v>0.11741042238777917</v>
      </c>
      <c r="Z292">
        <f t="shared" si="110"/>
        <v>0.24003394070873038</v>
      </c>
      <c r="AA292" t="str">
        <f t="shared" si="118"/>
        <v>Low</v>
      </c>
      <c r="AB292">
        <f t="shared" si="119"/>
        <v>8.7327494397852867E-2</v>
      </c>
      <c r="AC292">
        <f t="shared" si="111"/>
        <v>0.21771893155229177</v>
      </c>
      <c r="AD292" t="str">
        <f t="shared" si="120"/>
        <v>Low</v>
      </c>
      <c r="AE292">
        <f t="shared" si="121"/>
        <v>4.3452069519683625E-2</v>
      </c>
      <c r="AF292">
        <f t="shared" si="112"/>
        <v>0.22220035419599377</v>
      </c>
      <c r="AG292" t="str">
        <f t="shared" si="122"/>
        <v>Low</v>
      </c>
    </row>
    <row r="293" spans="1:33" x14ac:dyDescent="0.3">
      <c r="A293">
        <v>401831</v>
      </c>
      <c r="B293" t="s">
        <v>127</v>
      </c>
      <c r="C293" s="1" t="s">
        <v>846</v>
      </c>
      <c r="D293" t="s">
        <v>848</v>
      </c>
      <c r="E293" s="4">
        <v>5.7</v>
      </c>
      <c r="F293" s="3">
        <f t="shared" si="101"/>
        <v>0.55555555555555558</v>
      </c>
      <c r="G293">
        <v>47.454840000000004</v>
      </c>
      <c r="H293">
        <f t="shared" si="102"/>
        <v>0.44790994162379633</v>
      </c>
      <c r="I293">
        <v>36.900000000000006</v>
      </c>
      <c r="J293" s="3">
        <f t="shared" si="103"/>
        <v>0.11410018552875696</v>
      </c>
      <c r="K293">
        <v>0</v>
      </c>
      <c r="L293" s="3">
        <f t="shared" si="104"/>
        <v>0</v>
      </c>
      <c r="M293">
        <v>46381</v>
      </c>
      <c r="N293">
        <f t="shared" si="105"/>
        <v>0.21831722284519264</v>
      </c>
      <c r="O293" s="15">
        <v>0.406225685</v>
      </c>
      <c r="P293">
        <f t="shared" si="106"/>
        <v>0.41412859076344299</v>
      </c>
      <c r="Q293">
        <v>0.30590000000000001</v>
      </c>
      <c r="R293">
        <f t="shared" si="107"/>
        <v>0.6781201507426291</v>
      </c>
      <c r="S293">
        <f t="shared" si="113"/>
        <v>6.8206094899560449E-2</v>
      </c>
      <c r="T293" s="14">
        <f t="shared" si="108"/>
        <v>0.12032716531950005</v>
      </c>
      <c r="U293" t="str">
        <f t="shared" si="114"/>
        <v>No Impact</v>
      </c>
      <c r="V293">
        <f t="shared" si="115"/>
        <v>8.4691198254127478E-2</v>
      </c>
      <c r="W293">
        <f t="shared" si="109"/>
        <v>0.11969998258440087</v>
      </c>
      <c r="X293" t="str">
        <f t="shared" si="116"/>
        <v>No Impact</v>
      </c>
      <c r="Y293">
        <f t="shared" si="117"/>
        <v>5.1720991544993412E-2</v>
      </c>
      <c r="Z293">
        <f t="shared" si="110"/>
        <v>0.10573842735106202</v>
      </c>
      <c r="AA293" t="str">
        <f t="shared" si="118"/>
        <v>No Impact</v>
      </c>
      <c r="AB293">
        <f t="shared" si="119"/>
        <v>5.4701277199061892E-2</v>
      </c>
      <c r="AC293">
        <f t="shared" si="111"/>
        <v>0.13637748006449518</v>
      </c>
      <c r="AD293" t="str">
        <f t="shared" si="120"/>
        <v>No Impact</v>
      </c>
      <c r="AE293">
        <f t="shared" si="121"/>
        <v>2.7265886704626457E-2</v>
      </c>
      <c r="AF293">
        <f t="shared" si="112"/>
        <v>0.13942925504368353</v>
      </c>
      <c r="AG293" t="str">
        <f t="shared" si="122"/>
        <v>No Impact</v>
      </c>
    </row>
    <row r="294" spans="1:33" x14ac:dyDescent="0.3">
      <c r="A294">
        <v>401855</v>
      </c>
      <c r="B294" t="s">
        <v>227</v>
      </c>
      <c r="C294" s="1" t="s">
        <v>846</v>
      </c>
      <c r="D294" t="s">
        <v>849</v>
      </c>
      <c r="E294" s="4">
        <v>6.3</v>
      </c>
      <c r="F294" s="3">
        <f t="shared" si="101"/>
        <v>0.68888888888888877</v>
      </c>
      <c r="G294">
        <v>50.250600000000006</v>
      </c>
      <c r="H294">
        <f t="shared" si="102"/>
        <v>0.47429816036806233</v>
      </c>
      <c r="I294">
        <v>45.1</v>
      </c>
      <c r="J294" s="3">
        <f t="shared" si="103"/>
        <v>0.13945578231292516</v>
      </c>
      <c r="K294">
        <v>0</v>
      </c>
      <c r="L294" s="3">
        <f t="shared" si="104"/>
        <v>0</v>
      </c>
      <c r="M294">
        <v>28593</v>
      </c>
      <c r="N294">
        <f t="shared" si="105"/>
        <v>0.13415470800035958</v>
      </c>
      <c r="O294" s="15">
        <v>0.37154365700000003</v>
      </c>
      <c r="P294">
        <f t="shared" si="106"/>
        <v>0.37877184225932448</v>
      </c>
      <c r="Q294">
        <v>0.32090000000000002</v>
      </c>
      <c r="R294">
        <f t="shared" si="107"/>
        <v>0.71137220128574596</v>
      </c>
      <c r="S294">
        <f t="shared" si="113"/>
        <v>9.2184383774646272E-2</v>
      </c>
      <c r="T294" s="14">
        <f t="shared" si="108"/>
        <v>0.16262894984183568</v>
      </c>
      <c r="U294" t="str">
        <f t="shared" si="114"/>
        <v>Low</v>
      </c>
      <c r="V294">
        <f t="shared" si="115"/>
        <v>0.12030962036298815</v>
      </c>
      <c r="W294">
        <f t="shared" si="109"/>
        <v>0.17004198498848985</v>
      </c>
      <c r="X294" t="str">
        <f t="shared" si="116"/>
        <v>Low</v>
      </c>
      <c r="Y294">
        <f t="shared" si="117"/>
        <v>6.4059147186304399E-2</v>
      </c>
      <c r="Z294">
        <f t="shared" si="110"/>
        <v>0.1309625604342404</v>
      </c>
      <c r="AA294" t="str">
        <f t="shared" si="118"/>
        <v>No Impact</v>
      </c>
      <c r="AB294">
        <f t="shared" si="119"/>
        <v>6.9267152113729552E-2</v>
      </c>
      <c r="AC294">
        <f t="shared" si="111"/>
        <v>0.17269212238204398</v>
      </c>
      <c r="AD294" t="str">
        <f t="shared" si="120"/>
        <v>Low</v>
      </c>
      <c r="AE294">
        <f t="shared" si="121"/>
        <v>2.2688688087978276E-2</v>
      </c>
      <c r="AF294">
        <f t="shared" si="112"/>
        <v>0.11602288648432375</v>
      </c>
      <c r="AG294" t="str">
        <f t="shared" si="122"/>
        <v>No Impact</v>
      </c>
    </row>
    <row r="295" spans="1:33" x14ac:dyDescent="0.3">
      <c r="A295">
        <v>404104</v>
      </c>
      <c r="B295" t="s">
        <v>0</v>
      </c>
      <c r="C295" s="1" t="s">
        <v>851</v>
      </c>
      <c r="D295" t="s">
        <v>850</v>
      </c>
      <c r="E295" s="4">
        <v>5.8</v>
      </c>
      <c r="F295" s="3">
        <f t="shared" si="101"/>
        <v>0.57777777777777772</v>
      </c>
      <c r="G295">
        <v>57.958919999999999</v>
      </c>
      <c r="H295">
        <f t="shared" si="102"/>
        <v>0.54705434627486427</v>
      </c>
      <c r="I295">
        <v>205.2</v>
      </c>
      <c r="J295" s="3">
        <f t="shared" si="103"/>
        <v>0.63450834879406293</v>
      </c>
      <c r="K295">
        <v>0</v>
      </c>
      <c r="L295" s="3">
        <f t="shared" si="104"/>
        <v>0</v>
      </c>
      <c r="M295">
        <v>51104</v>
      </c>
      <c r="N295">
        <f t="shared" si="105"/>
        <v>0.2406637237228712</v>
      </c>
      <c r="O295" s="15">
        <v>0.34674158100000002</v>
      </c>
      <c r="P295">
        <f t="shared" si="106"/>
        <v>0.3534872549937807</v>
      </c>
      <c r="Q295">
        <v>0.29820000000000002</v>
      </c>
      <c r="R295">
        <f t="shared" si="107"/>
        <v>0.66105076479716252</v>
      </c>
      <c r="S295">
        <f t="shared" si="113"/>
        <v>0.13852109866562698</v>
      </c>
      <c r="T295" s="14">
        <f t="shared" si="108"/>
        <v>0.24437480497780398</v>
      </c>
      <c r="U295" t="str">
        <f t="shared" si="114"/>
        <v>Low</v>
      </c>
      <c r="V295">
        <f t="shared" si="115"/>
        <v>0.18051463114674562</v>
      </c>
      <c r="W295">
        <f t="shared" si="109"/>
        <v>0.25513392949829872</v>
      </c>
      <c r="X295" t="str">
        <f t="shared" si="116"/>
        <v>Low</v>
      </c>
      <c r="Y295">
        <f t="shared" si="117"/>
        <v>9.6527566184508307E-2</v>
      </c>
      <c r="Z295">
        <f t="shared" si="110"/>
        <v>0.19734101647097035</v>
      </c>
      <c r="AA295" t="str">
        <f t="shared" si="118"/>
        <v>Low</v>
      </c>
      <c r="AB295">
        <f t="shared" si="119"/>
        <v>0.11513989679997216</v>
      </c>
      <c r="AC295">
        <f t="shared" si="111"/>
        <v>0.28705890948987806</v>
      </c>
      <c r="AD295" t="str">
        <f t="shared" si="120"/>
        <v>Low</v>
      </c>
      <c r="AE295">
        <f t="shared" si="121"/>
        <v>6.5718588695024921E-2</v>
      </c>
      <c r="AF295">
        <f t="shared" si="112"/>
        <v>0.33606440030849172</v>
      </c>
      <c r="AG295" t="str">
        <f t="shared" si="122"/>
        <v>Moderate</v>
      </c>
    </row>
    <row r="296" spans="1:33" x14ac:dyDescent="0.3">
      <c r="A296">
        <v>404109</v>
      </c>
      <c r="B296" t="s">
        <v>28</v>
      </c>
      <c r="C296" s="1" t="s">
        <v>851</v>
      </c>
      <c r="D296" t="s">
        <v>852</v>
      </c>
      <c r="E296" s="4">
        <v>5.7</v>
      </c>
      <c r="F296" s="3">
        <f t="shared" si="101"/>
        <v>0.55555555555555558</v>
      </c>
      <c r="G296">
        <v>56.572560000000003</v>
      </c>
      <c r="H296">
        <f t="shared" si="102"/>
        <v>0.53396897022745649</v>
      </c>
      <c r="I296">
        <v>125.8</v>
      </c>
      <c r="J296" s="3">
        <f t="shared" si="103"/>
        <v>0.3889919604205318</v>
      </c>
      <c r="K296">
        <v>0</v>
      </c>
      <c r="L296" s="3">
        <f t="shared" si="104"/>
        <v>0</v>
      </c>
      <c r="M296">
        <v>40351</v>
      </c>
      <c r="N296">
        <f t="shared" si="105"/>
        <v>0.18978675486035212</v>
      </c>
      <c r="O296" s="15">
        <v>0.46308536</v>
      </c>
      <c r="P296">
        <f t="shared" si="106"/>
        <v>0.47209444065552297</v>
      </c>
      <c r="Q296">
        <v>0.38690000000000002</v>
      </c>
      <c r="R296">
        <f t="shared" si="107"/>
        <v>0.85768122367546007</v>
      </c>
      <c r="S296">
        <f t="shared" si="113"/>
        <v>0.13637010941155234</v>
      </c>
      <c r="T296" s="14">
        <f t="shared" si="108"/>
        <v>0.24058009367001476</v>
      </c>
      <c r="U296" t="str">
        <f t="shared" si="114"/>
        <v>Low</v>
      </c>
      <c r="V296">
        <f t="shared" si="115"/>
        <v>0.17591250231173514</v>
      </c>
      <c r="W296">
        <f t="shared" si="109"/>
        <v>0.24862941955207088</v>
      </c>
      <c r="X296" t="str">
        <f t="shared" si="116"/>
        <v>Low</v>
      </c>
      <c r="Y296">
        <f t="shared" si="117"/>
        <v>9.6827716511369552E-2</v>
      </c>
      <c r="Z296">
        <f t="shared" si="110"/>
        <v>0.19795464398628212</v>
      </c>
      <c r="AA296" t="str">
        <f t="shared" si="118"/>
        <v>Low</v>
      </c>
      <c r="AB296">
        <f t="shared" si="119"/>
        <v>0.10424169430956268</v>
      </c>
      <c r="AC296">
        <f t="shared" si="111"/>
        <v>0.25988825701194762</v>
      </c>
      <c r="AD296" t="str">
        <f t="shared" si="120"/>
        <v>Low</v>
      </c>
      <c r="AE296">
        <f t="shared" si="121"/>
        <v>3.8925724420127157E-2</v>
      </c>
      <c r="AF296">
        <f t="shared" si="112"/>
        <v>0.19905403468918306</v>
      </c>
      <c r="AG296" t="str">
        <f t="shared" si="122"/>
        <v>Low</v>
      </c>
    </row>
    <row r="297" spans="1:33" x14ac:dyDescent="0.3">
      <c r="A297">
        <v>404111</v>
      </c>
      <c r="B297" t="s">
        <v>106</v>
      </c>
      <c r="C297" s="1" t="s">
        <v>851</v>
      </c>
      <c r="D297" t="s">
        <v>853</v>
      </c>
      <c r="E297" s="4">
        <v>5.8</v>
      </c>
      <c r="F297" s="3">
        <f t="shared" si="101"/>
        <v>0.57777777777777772</v>
      </c>
      <c r="G297">
        <v>54.352080000000001</v>
      </c>
      <c r="H297">
        <f t="shared" si="102"/>
        <v>0.51301062188665902</v>
      </c>
      <c r="I297">
        <v>112.8</v>
      </c>
      <c r="J297" s="3">
        <f t="shared" si="103"/>
        <v>0.34879406307977734</v>
      </c>
      <c r="K297">
        <v>0</v>
      </c>
      <c r="L297" s="3">
        <f t="shared" si="104"/>
        <v>0</v>
      </c>
      <c r="M297">
        <v>18322</v>
      </c>
      <c r="N297">
        <f t="shared" si="105"/>
        <v>8.5558284008270521E-2</v>
      </c>
      <c r="O297" s="15">
        <v>0.899494134</v>
      </c>
      <c r="P297">
        <f t="shared" si="106"/>
        <v>0.91699331644527493</v>
      </c>
      <c r="Q297">
        <v>0.37540000000000001</v>
      </c>
      <c r="R297">
        <f t="shared" si="107"/>
        <v>0.83218798492573709</v>
      </c>
      <c r="S297">
        <f t="shared" si="113"/>
        <v>0.17419452733247945</v>
      </c>
      <c r="T297" s="14">
        <f t="shared" si="108"/>
        <v>0.30730880750398309</v>
      </c>
      <c r="U297" t="str">
        <f t="shared" si="114"/>
        <v>Moderate</v>
      </c>
      <c r="V297">
        <f t="shared" si="115"/>
        <v>0.16574907652201099</v>
      </c>
      <c r="W297">
        <f t="shared" si="109"/>
        <v>0.23426474039878542</v>
      </c>
      <c r="X297" t="str">
        <f t="shared" si="116"/>
        <v>Low</v>
      </c>
      <c r="Y297">
        <f t="shared" si="117"/>
        <v>0.18263997814294794</v>
      </c>
      <c r="Z297">
        <f t="shared" si="110"/>
        <v>0.37338928515064523</v>
      </c>
      <c r="AA297" t="str">
        <f t="shared" si="118"/>
        <v>Moderate</v>
      </c>
      <c r="AB297">
        <f t="shared" si="119"/>
        <v>0.11876847442971042</v>
      </c>
      <c r="AC297">
        <f t="shared" si="111"/>
        <v>0.29610543086379926</v>
      </c>
      <c r="AD297" t="str">
        <f t="shared" si="120"/>
        <v>Low</v>
      </c>
      <c r="AE297">
        <f t="shared" si="121"/>
        <v>1.7040869154634916E-2</v>
      </c>
      <c r="AF297">
        <f t="shared" si="112"/>
        <v>8.7141698975976248E-2</v>
      </c>
      <c r="AG297" t="str">
        <f t="shared" si="122"/>
        <v>No Impact</v>
      </c>
    </row>
    <row r="298" spans="1:33" x14ac:dyDescent="0.3">
      <c r="A298">
        <v>404123</v>
      </c>
      <c r="B298" t="s">
        <v>226</v>
      </c>
      <c r="C298" s="1" t="s">
        <v>851</v>
      </c>
      <c r="D298" t="s">
        <v>854</v>
      </c>
      <c r="E298" s="4">
        <v>5.8</v>
      </c>
      <c r="F298" s="3">
        <f t="shared" si="101"/>
        <v>0.57777777777777772</v>
      </c>
      <c r="G298">
        <v>60.707519999999995</v>
      </c>
      <c r="H298">
        <f t="shared" si="102"/>
        <v>0.57299743797103608</v>
      </c>
      <c r="I298">
        <v>127.8</v>
      </c>
      <c r="J298" s="3">
        <f t="shared" si="103"/>
        <v>0.39517625231910941</v>
      </c>
      <c r="K298">
        <v>0</v>
      </c>
      <c r="L298" s="3">
        <f t="shared" si="104"/>
        <v>0</v>
      </c>
      <c r="M298">
        <v>65394</v>
      </c>
      <c r="N298">
        <f t="shared" si="105"/>
        <v>0.30827572828396094</v>
      </c>
      <c r="O298" s="15">
        <v>0.93022699200000003</v>
      </c>
      <c r="P298">
        <f t="shared" si="106"/>
        <v>0.94832406593659035</v>
      </c>
      <c r="Q298">
        <v>0.37</v>
      </c>
      <c r="R298">
        <f t="shared" si="107"/>
        <v>0.82021724673021501</v>
      </c>
      <c r="S298">
        <f t="shared" si="113"/>
        <v>0.19786059731997854</v>
      </c>
      <c r="T298" s="14">
        <f t="shared" si="108"/>
        <v>0.34905978474497762</v>
      </c>
      <c r="U298" t="str">
        <f t="shared" si="114"/>
        <v>Moderate</v>
      </c>
      <c r="V298">
        <f t="shared" si="115"/>
        <v>0.18352828198903814</v>
      </c>
      <c r="W298">
        <f t="shared" si="109"/>
        <v>0.25939333260953407</v>
      </c>
      <c r="X298" t="str">
        <f t="shared" si="116"/>
        <v>Low</v>
      </c>
      <c r="Y298">
        <f t="shared" si="117"/>
        <v>0.21219291265091894</v>
      </c>
      <c r="Z298">
        <f t="shared" si="110"/>
        <v>0.43380732287839013</v>
      </c>
      <c r="AA298" t="str">
        <f t="shared" si="118"/>
        <v>Moderate</v>
      </c>
      <c r="AB298">
        <f t="shared" si="119"/>
        <v>0.1520352301826749</v>
      </c>
      <c r="AC298">
        <f t="shared" si="111"/>
        <v>0.37904382923063207</v>
      </c>
      <c r="AD298" t="str">
        <f t="shared" si="120"/>
        <v>Moderate</v>
      </c>
      <c r="AE298">
        <f t="shared" si="121"/>
        <v>6.8978450546388265E-2</v>
      </c>
      <c r="AF298">
        <f t="shared" si="112"/>
        <v>0.35273431881892808</v>
      </c>
      <c r="AG298" t="str">
        <f t="shared" si="122"/>
        <v>Moderate</v>
      </c>
    </row>
    <row r="299" spans="1:33" x14ac:dyDescent="0.3">
      <c r="A299">
        <v>404138</v>
      </c>
      <c r="B299" t="s">
        <v>270</v>
      </c>
      <c r="C299" s="1" t="s">
        <v>851</v>
      </c>
      <c r="D299" t="s">
        <v>855</v>
      </c>
      <c r="E299" s="4">
        <v>5.8</v>
      </c>
      <c r="F299" s="3">
        <f t="shared" si="101"/>
        <v>0.57777777777777772</v>
      </c>
      <c r="G299">
        <v>65.43468</v>
      </c>
      <c r="H299">
        <f t="shared" si="102"/>
        <v>0.6176154781887746</v>
      </c>
      <c r="I299">
        <v>160.80000000000001</v>
      </c>
      <c r="J299" s="3">
        <f t="shared" si="103"/>
        <v>0.49721706864564008</v>
      </c>
      <c r="K299">
        <v>0</v>
      </c>
      <c r="L299" s="3">
        <f t="shared" si="104"/>
        <v>0</v>
      </c>
      <c r="M299">
        <v>45853</v>
      </c>
      <c r="N299">
        <f t="shared" si="105"/>
        <v>0.21581903261368421</v>
      </c>
      <c r="O299" s="15">
        <v>0.734732367</v>
      </c>
      <c r="P299">
        <f t="shared" si="106"/>
        <v>0.74902619644545321</v>
      </c>
      <c r="Q299">
        <v>0.31859999999999999</v>
      </c>
      <c r="R299">
        <f t="shared" si="107"/>
        <v>0.70627355353580135</v>
      </c>
      <c r="S299">
        <f t="shared" si="113"/>
        <v>0.18747912752736137</v>
      </c>
      <c r="T299" s="14">
        <f t="shared" si="108"/>
        <v>0.33074510430717863</v>
      </c>
      <c r="U299" t="str">
        <f t="shared" si="114"/>
        <v>Moderate</v>
      </c>
      <c r="V299">
        <f t="shared" si="115"/>
        <v>0.18197151427291425</v>
      </c>
      <c r="W299">
        <f t="shared" si="109"/>
        <v>0.25719304412207122</v>
      </c>
      <c r="X299" t="str">
        <f t="shared" si="116"/>
        <v>Low</v>
      </c>
      <c r="Y299">
        <f t="shared" si="117"/>
        <v>0.19298674078180852</v>
      </c>
      <c r="Z299">
        <f t="shared" si="110"/>
        <v>0.39454221313842563</v>
      </c>
      <c r="AA299" t="str">
        <f t="shared" si="118"/>
        <v>Moderate</v>
      </c>
      <c r="AB299">
        <f t="shared" si="119"/>
        <v>0.14104808728992813</v>
      </c>
      <c r="AC299">
        <f t="shared" si="111"/>
        <v>0.35165143662947668</v>
      </c>
      <c r="AD299" t="str">
        <f t="shared" si="120"/>
        <v>Moderate</v>
      </c>
      <c r="AE299">
        <f t="shared" si="121"/>
        <v>5.5605814456758954E-2</v>
      </c>
      <c r="AF299">
        <f t="shared" si="112"/>
        <v>0.28435082158863562</v>
      </c>
      <c r="AG299" t="str">
        <f t="shared" si="122"/>
        <v>Low</v>
      </c>
    </row>
    <row r="300" spans="1:33" x14ac:dyDescent="0.3">
      <c r="A300">
        <v>404147</v>
      </c>
      <c r="B300" t="s">
        <v>288</v>
      </c>
      <c r="C300" s="1" t="s">
        <v>851</v>
      </c>
      <c r="D300" t="s">
        <v>1137</v>
      </c>
      <c r="E300" s="4">
        <v>5.8</v>
      </c>
      <c r="F300" s="3">
        <f t="shared" si="101"/>
        <v>0.57777777777777772</v>
      </c>
      <c r="G300">
        <v>57.497400000000006</v>
      </c>
      <c r="H300">
        <f t="shared" si="102"/>
        <v>0.5426982174530578</v>
      </c>
      <c r="I300">
        <v>146.20000000000002</v>
      </c>
      <c r="J300" s="3">
        <f t="shared" si="103"/>
        <v>0.4520717377860235</v>
      </c>
      <c r="K300">
        <v>0</v>
      </c>
      <c r="L300" s="3">
        <f t="shared" si="104"/>
        <v>0</v>
      </c>
      <c r="M300">
        <v>77221</v>
      </c>
      <c r="N300">
        <f t="shared" si="105"/>
        <v>0.36423424318557107</v>
      </c>
      <c r="O300" s="15">
        <v>0.6790564</v>
      </c>
      <c r="P300">
        <f t="shared" si="106"/>
        <v>0.6922670829662011</v>
      </c>
      <c r="Q300">
        <v>0</v>
      </c>
      <c r="R300">
        <f t="shared" si="107"/>
        <v>0</v>
      </c>
      <c r="S300">
        <f t="shared" si="113"/>
        <v>7.9576928326800925E-2</v>
      </c>
      <c r="T300" s="14">
        <f t="shared" si="108"/>
        <v>0.1403872516744642</v>
      </c>
      <c r="U300" t="str">
        <f t="shared" si="114"/>
        <v>No Impact</v>
      </c>
      <c r="V300">
        <f t="shared" si="115"/>
        <v>0</v>
      </c>
      <c r="W300">
        <f t="shared" si="109"/>
        <v>0</v>
      </c>
      <c r="X300" t="str">
        <f t="shared" si="116"/>
        <v>No Impact</v>
      </c>
      <c r="Y300">
        <f t="shared" si="117"/>
        <v>0.15915385665360185</v>
      </c>
      <c r="Z300">
        <f t="shared" si="110"/>
        <v>0.32537424373947899</v>
      </c>
      <c r="AA300" t="str">
        <f t="shared" si="118"/>
        <v>Moderate</v>
      </c>
      <c r="AB300">
        <f t="shared" si="119"/>
        <v>7.7054570012003096E-2</v>
      </c>
      <c r="AC300">
        <f t="shared" si="111"/>
        <v>0.19210717964498311</v>
      </c>
      <c r="AD300" t="str">
        <f t="shared" si="120"/>
        <v>Low</v>
      </c>
      <c r="AE300">
        <f t="shared" si="121"/>
        <v>8.3738322902635831E-2</v>
      </c>
      <c r="AF300">
        <f t="shared" si="112"/>
        <v>0.42821171038390748</v>
      </c>
      <c r="AG300" t="str">
        <f t="shared" si="122"/>
        <v>Moderate</v>
      </c>
    </row>
    <row r="301" spans="1:33" x14ac:dyDescent="0.3">
      <c r="A301">
        <v>404161</v>
      </c>
      <c r="B301" t="s">
        <v>323</v>
      </c>
      <c r="C301" s="1" t="s">
        <v>851</v>
      </c>
      <c r="D301" t="s">
        <v>856</v>
      </c>
      <c r="E301" s="4">
        <v>5.8</v>
      </c>
      <c r="F301" s="3">
        <f t="shared" si="101"/>
        <v>0.57777777777777772</v>
      </c>
      <c r="G301">
        <v>60.707519999999995</v>
      </c>
      <c r="H301">
        <f t="shared" si="102"/>
        <v>0.57299743797103608</v>
      </c>
      <c r="I301">
        <v>142</v>
      </c>
      <c r="J301" s="3">
        <f t="shared" si="103"/>
        <v>0.43908472479901045</v>
      </c>
      <c r="K301">
        <v>0</v>
      </c>
      <c r="L301" s="3">
        <f t="shared" si="104"/>
        <v>0</v>
      </c>
      <c r="M301">
        <v>71555</v>
      </c>
      <c r="N301">
        <f t="shared" si="105"/>
        <v>0.33742601240578557</v>
      </c>
      <c r="O301" s="15">
        <v>0.74044336700000002</v>
      </c>
      <c r="P301">
        <f t="shared" si="106"/>
        <v>0.75484830092870381</v>
      </c>
      <c r="Q301">
        <v>0.34820000000000001</v>
      </c>
      <c r="R301">
        <f t="shared" si="107"/>
        <v>0.77189093327421865</v>
      </c>
      <c r="S301">
        <f t="shared" si="113"/>
        <v>0.17855477422038862</v>
      </c>
      <c r="T301" s="14">
        <f t="shared" si="108"/>
        <v>0.31500102546321218</v>
      </c>
      <c r="U301" t="str">
        <f t="shared" si="114"/>
        <v>Moderate</v>
      </c>
      <c r="V301">
        <f t="shared" si="115"/>
        <v>0.18054793932835361</v>
      </c>
      <c r="W301">
        <f t="shared" si="109"/>
        <v>0.25518100627653051</v>
      </c>
      <c r="X301" t="str">
        <f t="shared" si="116"/>
        <v>Low</v>
      </c>
      <c r="Y301">
        <f t="shared" si="117"/>
        <v>0.17656160911242358</v>
      </c>
      <c r="Z301">
        <f t="shared" si="110"/>
        <v>0.36096266371613678</v>
      </c>
      <c r="AA301" t="str">
        <f t="shared" si="118"/>
        <v>Moderate</v>
      </c>
      <c r="AB301">
        <f t="shared" si="119"/>
        <v>0.14378404745896847</v>
      </c>
      <c r="AC301">
        <f t="shared" si="111"/>
        <v>0.35847254524916633</v>
      </c>
      <c r="AD301" t="str">
        <f t="shared" si="120"/>
        <v>Moderate</v>
      </c>
      <c r="AE301">
        <f t="shared" si="121"/>
        <v>7.892510274376463E-2</v>
      </c>
      <c r="AF301">
        <f t="shared" si="112"/>
        <v>0.40359840114578249</v>
      </c>
      <c r="AG301" t="str">
        <f t="shared" si="122"/>
        <v>Moderate</v>
      </c>
    </row>
    <row r="302" spans="1:33" x14ac:dyDescent="0.3">
      <c r="A302">
        <v>404190</v>
      </c>
      <c r="B302" t="s">
        <v>481</v>
      </c>
      <c r="C302" s="1" t="s">
        <v>851</v>
      </c>
      <c r="D302" t="s">
        <v>857</v>
      </c>
      <c r="E302" s="4">
        <v>5.8</v>
      </c>
      <c r="F302" s="3">
        <f t="shared" si="101"/>
        <v>0.57777777777777772</v>
      </c>
      <c r="G302">
        <v>59.31324</v>
      </c>
      <c r="H302">
        <f t="shared" si="102"/>
        <v>0.55983730776287977</v>
      </c>
      <c r="I302">
        <v>116.90000000000002</v>
      </c>
      <c r="J302" s="3">
        <f t="shared" si="103"/>
        <v>0.3614718614718615</v>
      </c>
      <c r="K302">
        <v>0</v>
      </c>
      <c r="L302" s="3">
        <f t="shared" si="104"/>
        <v>0</v>
      </c>
      <c r="M302">
        <v>72161</v>
      </c>
      <c r="N302">
        <f t="shared" si="105"/>
        <v>0.34029325346694866</v>
      </c>
      <c r="O302" s="15">
        <v>0.77926263299999998</v>
      </c>
      <c r="P302">
        <f t="shared" si="106"/>
        <v>0.79442277520905669</v>
      </c>
      <c r="Q302">
        <v>0.3634</v>
      </c>
      <c r="R302">
        <f t="shared" si="107"/>
        <v>0.80558634449124367</v>
      </c>
      <c r="S302">
        <f t="shared" si="113"/>
        <v>0.17034079952807302</v>
      </c>
      <c r="T302" s="14">
        <f t="shared" si="108"/>
        <v>0.30051017545650965</v>
      </c>
      <c r="U302" t="str">
        <f t="shared" si="114"/>
        <v>Moderate</v>
      </c>
      <c r="V302">
        <f t="shared" si="115"/>
        <v>0.17152929982704065</v>
      </c>
      <c r="W302">
        <f t="shared" si="109"/>
        <v>0.24243433349947435</v>
      </c>
      <c r="X302" t="str">
        <f t="shared" si="116"/>
        <v>Low</v>
      </c>
      <c r="Y302">
        <f t="shared" si="117"/>
        <v>0.16915229922910538</v>
      </c>
      <c r="Z302">
        <f t="shared" si="110"/>
        <v>0.34581506597263251</v>
      </c>
      <c r="AA302" t="str">
        <f t="shared" si="118"/>
        <v>Moderate</v>
      </c>
      <c r="AB302">
        <f t="shared" si="119"/>
        <v>0.13614084854193076</v>
      </c>
      <c r="AC302">
        <f t="shared" si="111"/>
        <v>0.33941704487859803</v>
      </c>
      <c r="AD302" t="str">
        <f t="shared" si="120"/>
        <v>Moderate</v>
      </c>
      <c r="AE302">
        <f t="shared" si="121"/>
        <v>7.2456868096385463E-2</v>
      </c>
      <c r="AF302">
        <f t="shared" si="112"/>
        <v>0.37052186312221647</v>
      </c>
      <c r="AG302" t="str">
        <f t="shared" si="122"/>
        <v>Moderate</v>
      </c>
    </row>
    <row r="303" spans="1:33" x14ac:dyDescent="0.3">
      <c r="A303">
        <v>404414</v>
      </c>
      <c r="B303" t="s">
        <v>203</v>
      </c>
      <c r="C303" s="1" t="s">
        <v>859</v>
      </c>
      <c r="D303" t="s">
        <v>858</v>
      </c>
      <c r="E303" s="4">
        <v>4.7</v>
      </c>
      <c r="F303" s="3">
        <f t="shared" si="101"/>
        <v>0.33333333333333331</v>
      </c>
      <c r="G303">
        <v>48.546720000000001</v>
      </c>
      <c r="H303">
        <f t="shared" si="102"/>
        <v>0.45821582205791406</v>
      </c>
      <c r="I303">
        <v>73.000000000000014</v>
      </c>
      <c r="J303" s="3">
        <f t="shared" si="103"/>
        <v>0.22572665429808289</v>
      </c>
      <c r="K303">
        <v>0</v>
      </c>
      <c r="L303" s="3">
        <f t="shared" si="104"/>
        <v>0</v>
      </c>
      <c r="M303">
        <v>28168</v>
      </c>
      <c r="N303">
        <f t="shared" si="105"/>
        <v>0.13214385412083102</v>
      </c>
      <c r="O303" s="15">
        <v>0.80317088299999995</v>
      </c>
      <c r="P303">
        <f t="shared" si="106"/>
        <v>0.81879614756270303</v>
      </c>
      <c r="Q303">
        <v>0.376</v>
      </c>
      <c r="R303">
        <f t="shared" si="107"/>
        <v>0.83351806694746178</v>
      </c>
      <c r="S303">
        <f t="shared" si="113"/>
        <v>7.5339191706019742E-2</v>
      </c>
      <c r="T303" s="14">
        <f t="shared" si="108"/>
        <v>0.13291116268710709</v>
      </c>
      <c r="U303" t="str">
        <f t="shared" si="114"/>
        <v>No Impact</v>
      </c>
      <c r="V303">
        <f t="shared" si="115"/>
        <v>7.6010454772734756E-2</v>
      </c>
      <c r="W303">
        <f t="shared" si="109"/>
        <v>0.10743088184001838</v>
      </c>
      <c r="X303" t="str">
        <f t="shared" si="116"/>
        <v>No Impact</v>
      </c>
      <c r="Y303">
        <f t="shared" si="117"/>
        <v>7.4667928639304715E-2</v>
      </c>
      <c r="Z303">
        <f t="shared" si="110"/>
        <v>0.15265115984895822</v>
      </c>
      <c r="AA303" t="str">
        <f t="shared" si="118"/>
        <v>Low</v>
      </c>
      <c r="AB303">
        <f t="shared" si="119"/>
        <v>5.3221714853971175E-2</v>
      </c>
      <c r="AC303">
        <f t="shared" si="111"/>
        <v>0.13268873650029103</v>
      </c>
      <c r="AD303" t="str">
        <f t="shared" si="120"/>
        <v>No Impact</v>
      </c>
      <c r="AE303">
        <f t="shared" si="121"/>
        <v>1.2050505976350238E-2</v>
      </c>
      <c r="AF303">
        <f t="shared" si="112"/>
        <v>6.1622535492193473E-2</v>
      </c>
      <c r="AG303" t="str">
        <f t="shared" si="122"/>
        <v>No Impact</v>
      </c>
    </row>
    <row r="304" spans="1:33" x14ac:dyDescent="0.3">
      <c r="A304">
        <v>404419</v>
      </c>
      <c r="B304" t="s">
        <v>224</v>
      </c>
      <c r="C304" s="1" t="s">
        <v>859</v>
      </c>
      <c r="D304" t="s">
        <v>1154</v>
      </c>
      <c r="E304" s="4">
        <v>4.5999999999999996</v>
      </c>
      <c r="F304" s="3">
        <f t="shared" si="101"/>
        <v>0.31111111111111101</v>
      </c>
      <c r="G304">
        <v>49.661999999999999</v>
      </c>
      <c r="H304">
        <f t="shared" si="102"/>
        <v>0.46874256705788009</v>
      </c>
      <c r="I304">
        <v>102.6</v>
      </c>
      <c r="J304" s="3">
        <f t="shared" si="103"/>
        <v>0.31725417439703146</v>
      </c>
      <c r="K304">
        <v>0</v>
      </c>
      <c r="L304" s="3">
        <f t="shared" si="104"/>
        <v>0</v>
      </c>
      <c r="M304">
        <v>45089</v>
      </c>
      <c r="N304">
        <f t="shared" si="105"/>
        <v>0.2122042270514258</v>
      </c>
      <c r="O304" s="15">
        <v>0.70244275</v>
      </c>
      <c r="P304">
        <f t="shared" si="106"/>
        <v>0.71610840203149018</v>
      </c>
      <c r="Q304">
        <v>0.38019999999999998</v>
      </c>
      <c r="R304">
        <f t="shared" si="107"/>
        <v>0.84282864109953448</v>
      </c>
      <c r="S304">
        <f t="shared" si="113"/>
        <v>7.6242098242136708E-2</v>
      </c>
      <c r="T304" s="14">
        <f t="shared" si="108"/>
        <v>0.13450404356086759</v>
      </c>
      <c r="U304" t="str">
        <f t="shared" si="114"/>
        <v>No Impact</v>
      </c>
      <c r="V304">
        <f t="shared" si="115"/>
        <v>8.2439537041133076E-2</v>
      </c>
      <c r="W304">
        <f t="shared" si="109"/>
        <v>0.11651755260894277</v>
      </c>
      <c r="X304" t="str">
        <f t="shared" si="116"/>
        <v>No Impact</v>
      </c>
      <c r="Y304">
        <f t="shared" si="117"/>
        <v>7.0044659443140339E-2</v>
      </c>
      <c r="Z304">
        <f t="shared" si="110"/>
        <v>0.14319934542274482</v>
      </c>
      <c r="AA304" t="str">
        <f t="shared" si="118"/>
        <v>No Impact</v>
      </c>
      <c r="AB304">
        <f t="shared" si="119"/>
        <v>5.7131946658035178E-2</v>
      </c>
      <c r="AC304">
        <f t="shared" si="111"/>
        <v>0.14243745878269212</v>
      </c>
      <c r="AD304" t="str">
        <f t="shared" si="120"/>
        <v>No Impact</v>
      </c>
      <c r="AE304">
        <f t="shared" si="121"/>
        <v>2.0756316744847143E-2</v>
      </c>
      <c r="AF304">
        <f t="shared" si="112"/>
        <v>0.10614134110275288</v>
      </c>
      <c r="AG304" t="str">
        <f t="shared" si="122"/>
        <v>No Impact</v>
      </c>
    </row>
    <row r="305" spans="1:33" x14ac:dyDescent="0.3">
      <c r="A305">
        <v>404433</v>
      </c>
      <c r="B305" t="s">
        <v>245</v>
      </c>
      <c r="C305" s="1" t="s">
        <v>859</v>
      </c>
      <c r="D305" t="s">
        <v>1147</v>
      </c>
      <c r="E305" s="4">
        <v>4.5999999999999996</v>
      </c>
      <c r="F305" s="3">
        <f t="shared" si="101"/>
        <v>0.31111111111111101</v>
      </c>
      <c r="G305">
        <v>50.859000000000002</v>
      </c>
      <c r="H305">
        <f t="shared" si="102"/>
        <v>0.48004063908011607</v>
      </c>
      <c r="I305">
        <v>116.6</v>
      </c>
      <c r="J305" s="3">
        <f t="shared" si="103"/>
        <v>0.36054421768707479</v>
      </c>
      <c r="K305">
        <v>0</v>
      </c>
      <c r="L305" s="3">
        <f t="shared" si="104"/>
        <v>0</v>
      </c>
      <c r="M305">
        <v>31560</v>
      </c>
      <c r="N305">
        <f t="shared" si="105"/>
        <v>0.14819283378991546</v>
      </c>
      <c r="O305" s="15">
        <v>0.51600356000000003</v>
      </c>
      <c r="P305">
        <f t="shared" si="106"/>
        <v>0.52604213623695339</v>
      </c>
      <c r="Q305">
        <v>0.38450000000000001</v>
      </c>
      <c r="R305">
        <f t="shared" si="107"/>
        <v>0.85236089558856132</v>
      </c>
      <c r="S305">
        <f t="shared" si="113"/>
        <v>7.2094693382414046E-2</v>
      </c>
      <c r="T305" s="14">
        <f t="shared" si="108"/>
        <v>0.1271873151814224</v>
      </c>
      <c r="U305" t="str">
        <f t="shared" si="114"/>
        <v>No Impact</v>
      </c>
      <c r="V305">
        <f t="shared" si="115"/>
        <v>8.9162162299126324E-2</v>
      </c>
      <c r="W305">
        <f t="shared" si="109"/>
        <v>0.12601910817660208</v>
      </c>
      <c r="X305" t="str">
        <f t="shared" si="116"/>
        <v>No Impact</v>
      </c>
      <c r="Y305">
        <f t="shared" si="117"/>
        <v>5.5027224465701775E-2</v>
      </c>
      <c r="Z305">
        <f t="shared" si="110"/>
        <v>0.11249769199485542</v>
      </c>
      <c r="AA305" t="str">
        <f t="shared" si="118"/>
        <v>No Impact</v>
      </c>
      <c r="AB305">
        <f t="shared" si="119"/>
        <v>5.3140580985556553E-2</v>
      </c>
      <c r="AC305">
        <f t="shared" si="111"/>
        <v>0.13248645909309259</v>
      </c>
      <c r="AD305" t="str">
        <f t="shared" si="120"/>
        <v>No Impact</v>
      </c>
      <c r="AE305">
        <f t="shared" si="121"/>
        <v>1.5501876689005175E-2</v>
      </c>
      <c r="AF305">
        <f t="shared" si="112"/>
        <v>7.9271770690673621E-2</v>
      </c>
      <c r="AG305" t="str">
        <f t="shared" si="122"/>
        <v>No Impact</v>
      </c>
    </row>
    <row r="306" spans="1:33" x14ac:dyDescent="0.3">
      <c r="A306">
        <v>404442</v>
      </c>
      <c r="B306" t="s">
        <v>285</v>
      </c>
      <c r="C306" s="1" t="s">
        <v>859</v>
      </c>
      <c r="D306" t="s">
        <v>860</v>
      </c>
      <c r="E306" s="4">
        <v>4.5999999999999996</v>
      </c>
      <c r="F306" s="3">
        <f t="shared" si="101"/>
        <v>0.31111111111111101</v>
      </c>
      <c r="G306">
        <v>47.182319999999997</v>
      </c>
      <c r="H306">
        <f t="shared" si="102"/>
        <v>0.44533771891076385</v>
      </c>
      <c r="I306">
        <v>67.599999999999994</v>
      </c>
      <c r="J306" s="3">
        <f t="shared" si="103"/>
        <v>0.20902906617192327</v>
      </c>
      <c r="K306">
        <v>0</v>
      </c>
      <c r="L306" s="3">
        <f t="shared" si="104"/>
        <v>0</v>
      </c>
      <c r="M306">
        <v>23944</v>
      </c>
      <c r="N306">
        <f t="shared" si="105"/>
        <v>0.11215833226876364</v>
      </c>
      <c r="O306" s="15">
        <v>0.69499129900000001</v>
      </c>
      <c r="P306">
        <f t="shared" si="106"/>
        <v>0.70851198699492535</v>
      </c>
      <c r="Q306">
        <v>0.35709999999999997</v>
      </c>
      <c r="R306">
        <f t="shared" si="107"/>
        <v>0.7916204832631345</v>
      </c>
      <c r="S306">
        <f t="shared" si="113"/>
        <v>6.1079626954012561E-2</v>
      </c>
      <c r="T306" s="14">
        <f t="shared" si="108"/>
        <v>0.10775486239128206</v>
      </c>
      <c r="U306" t="str">
        <f t="shared" si="114"/>
        <v>No Impact</v>
      </c>
      <c r="V306">
        <f t="shared" si="115"/>
        <v>6.4463485412791149E-2</v>
      </c>
      <c r="W306">
        <f t="shared" si="109"/>
        <v>9.1110743977043954E-2</v>
      </c>
      <c r="X306" t="str">
        <f t="shared" si="116"/>
        <v>No Impact</v>
      </c>
      <c r="Y306">
        <f t="shared" si="117"/>
        <v>5.7695768495233966E-2</v>
      </c>
      <c r="Z306">
        <f t="shared" si="110"/>
        <v>0.11795326507207175</v>
      </c>
      <c r="AA306" t="str">
        <f t="shared" si="118"/>
        <v>No Impact</v>
      </c>
      <c r="AB306">
        <f t="shared" si="119"/>
        <v>4.306760971241632E-2</v>
      </c>
      <c r="AC306">
        <f t="shared" si="111"/>
        <v>0.10737321659979895</v>
      </c>
      <c r="AD306" t="str">
        <f t="shared" si="120"/>
        <v>No Impact</v>
      </c>
      <c r="AE306">
        <f t="shared" si="121"/>
        <v>9.1333121981978047E-3</v>
      </c>
      <c r="AF306">
        <f t="shared" si="112"/>
        <v>4.6704914814306379E-2</v>
      </c>
      <c r="AG306" t="str">
        <f t="shared" si="122"/>
        <v>No Impact</v>
      </c>
    </row>
    <row r="307" spans="1:33" x14ac:dyDescent="0.3">
      <c r="A307">
        <v>404471</v>
      </c>
      <c r="B307" t="s">
        <v>319</v>
      </c>
      <c r="C307" s="1" t="s">
        <v>859</v>
      </c>
      <c r="D307" t="s">
        <v>861</v>
      </c>
      <c r="E307" s="4">
        <v>4.5999999999999996</v>
      </c>
      <c r="F307" s="3">
        <f t="shared" si="101"/>
        <v>0.31111111111111101</v>
      </c>
      <c r="G307">
        <v>54.352080000000001</v>
      </c>
      <c r="H307">
        <f t="shared" si="102"/>
        <v>0.51301062188665902</v>
      </c>
      <c r="I307">
        <v>85.3</v>
      </c>
      <c r="J307" s="3">
        <f t="shared" si="103"/>
        <v>0.26376004947433518</v>
      </c>
      <c r="K307">
        <v>0</v>
      </c>
      <c r="L307" s="3">
        <f t="shared" si="104"/>
        <v>0</v>
      </c>
      <c r="M307">
        <v>47194</v>
      </c>
      <c r="N307">
        <f t="shared" si="105"/>
        <v>0.22216386803120844</v>
      </c>
      <c r="O307" s="15">
        <v>0.72227638699999996</v>
      </c>
      <c r="P307">
        <f t="shared" si="106"/>
        <v>0.7363278919451417</v>
      </c>
      <c r="Q307">
        <v>0.36320000000000002</v>
      </c>
      <c r="R307">
        <f t="shared" si="107"/>
        <v>0.8051429838173354</v>
      </c>
      <c r="S307">
        <f t="shared" si="113"/>
        <v>7.4502982838631743E-2</v>
      </c>
      <c r="T307" s="14">
        <f t="shared" si="108"/>
        <v>0.13143594785805118</v>
      </c>
      <c r="U307" t="str">
        <f t="shared" si="114"/>
        <v>No Impact</v>
      </c>
      <c r="V307">
        <f t="shared" si="115"/>
        <v>7.7828981201239086E-2</v>
      </c>
      <c r="W307">
        <f t="shared" si="109"/>
        <v>0.11000113218844385</v>
      </c>
      <c r="X307" t="str">
        <f t="shared" si="116"/>
        <v>No Impact</v>
      </c>
      <c r="Y307">
        <f t="shared" si="117"/>
        <v>7.1176984476024399E-2</v>
      </c>
      <c r="Z307">
        <f t="shared" si="110"/>
        <v>0.14551427142572454</v>
      </c>
      <c r="AA307" t="str">
        <f t="shared" si="118"/>
        <v>No Impact</v>
      </c>
      <c r="AB307">
        <f t="shared" si="119"/>
        <v>5.6109637402543301E-2</v>
      </c>
      <c r="AC307">
        <f t="shared" si="111"/>
        <v>0.13988870732295505</v>
      </c>
      <c r="AD307" t="str">
        <f t="shared" si="120"/>
        <v>No Impact</v>
      </c>
      <c r="AE307">
        <f t="shared" si="121"/>
        <v>2.1475424683720875E-2</v>
      </c>
      <c r="AF307">
        <f t="shared" si="112"/>
        <v>0.1098186351991943</v>
      </c>
      <c r="AG307" t="str">
        <f t="shared" si="122"/>
        <v>No Impact</v>
      </c>
    </row>
    <row r="308" spans="1:33" x14ac:dyDescent="0.3">
      <c r="A308">
        <v>404480</v>
      </c>
      <c r="B308" t="s">
        <v>477</v>
      </c>
      <c r="C308" s="1" t="s">
        <v>859</v>
      </c>
      <c r="D308" t="s">
        <v>862</v>
      </c>
      <c r="E308" s="4">
        <v>4.5999999999999996</v>
      </c>
      <c r="F308" s="3">
        <f t="shared" si="101"/>
        <v>0.31111111111111101</v>
      </c>
      <c r="G308">
        <v>49.661999999999999</v>
      </c>
      <c r="H308">
        <f t="shared" si="102"/>
        <v>0.46874256705788009</v>
      </c>
      <c r="I308">
        <v>87.799999999999983</v>
      </c>
      <c r="J308" s="3">
        <f t="shared" si="103"/>
        <v>0.27149041434755711</v>
      </c>
      <c r="K308">
        <v>0</v>
      </c>
      <c r="L308" s="3">
        <f t="shared" si="104"/>
        <v>0</v>
      </c>
      <c r="M308">
        <v>21848</v>
      </c>
      <c r="N308">
        <f t="shared" si="105"/>
        <v>0.10224127407701807</v>
      </c>
      <c r="O308" s="15">
        <v>0.68044292100000003</v>
      </c>
      <c r="P308">
        <f t="shared" si="106"/>
        <v>0.69368057799863336</v>
      </c>
      <c r="Q308">
        <v>0.38719999999999999</v>
      </c>
      <c r="R308">
        <f t="shared" si="107"/>
        <v>0.85834626468632225</v>
      </c>
      <c r="S308">
        <f t="shared" si="113"/>
        <v>7.1484712878877019E-2</v>
      </c>
      <c r="T308" s="14">
        <f t="shared" si="108"/>
        <v>0.12611120570764509</v>
      </c>
      <c r="U308" t="str">
        <f t="shared" si="114"/>
        <v>No Impact</v>
      </c>
      <c r="V308">
        <f t="shared" si="115"/>
        <v>7.9069040037490448E-2</v>
      </c>
      <c r="W308">
        <f t="shared" si="109"/>
        <v>0.11175379390728647</v>
      </c>
      <c r="X308" t="str">
        <f t="shared" si="116"/>
        <v>No Impact</v>
      </c>
      <c r="Y308">
        <f t="shared" si="117"/>
        <v>6.3900385720263575E-2</v>
      </c>
      <c r="Z308">
        <f t="shared" si="110"/>
        <v>0.13063798839411425</v>
      </c>
      <c r="AA308" t="str">
        <f t="shared" si="118"/>
        <v>No Impact</v>
      </c>
      <c r="AB308">
        <f t="shared" si="119"/>
        <v>5.0140667101203705E-2</v>
      </c>
      <c r="AC308">
        <f t="shared" si="111"/>
        <v>0.125007279137756</v>
      </c>
      <c r="AD308" t="str">
        <f t="shared" si="120"/>
        <v>No Impact</v>
      </c>
      <c r="AE308">
        <f t="shared" si="121"/>
        <v>9.4182496342942318E-3</v>
      </c>
      <c r="AF308">
        <f t="shared" si="112"/>
        <v>4.8161996143784691E-2</v>
      </c>
      <c r="AG308" t="str">
        <f t="shared" si="122"/>
        <v>No Impact</v>
      </c>
    </row>
    <row r="309" spans="1:33" x14ac:dyDescent="0.3">
      <c r="A309">
        <v>404712</v>
      </c>
      <c r="B309" t="s">
        <v>54</v>
      </c>
      <c r="C309" s="1" t="s">
        <v>864</v>
      </c>
      <c r="D309" t="s">
        <v>863</v>
      </c>
      <c r="E309" s="4">
        <v>6.9</v>
      </c>
      <c r="F309" s="3">
        <f t="shared" si="101"/>
        <v>0.8222222222222223</v>
      </c>
      <c r="G309">
        <v>74.532240000000002</v>
      </c>
      <c r="H309">
        <f t="shared" si="102"/>
        <v>0.70348422347416562</v>
      </c>
      <c r="I309">
        <v>200.3</v>
      </c>
      <c r="J309" s="3">
        <f t="shared" si="103"/>
        <v>0.6193568336425479</v>
      </c>
      <c r="K309">
        <v>0</v>
      </c>
      <c r="L309" s="3">
        <f t="shared" si="104"/>
        <v>0</v>
      </c>
      <c r="M309">
        <v>34844</v>
      </c>
      <c r="N309">
        <f t="shared" si="105"/>
        <v>0.16373082000255496</v>
      </c>
      <c r="O309" s="15">
        <v>0.59758126700000003</v>
      </c>
      <c r="P309">
        <f t="shared" si="106"/>
        <v>0.60920689436302577</v>
      </c>
      <c r="Q309">
        <v>0.3387</v>
      </c>
      <c r="R309">
        <f t="shared" si="107"/>
        <v>0.75083130126357789</v>
      </c>
      <c r="S309">
        <f t="shared" si="113"/>
        <v>0.29585436214936334</v>
      </c>
      <c r="T309" s="14">
        <f t="shared" si="108"/>
        <v>0.5219374719702814</v>
      </c>
      <c r="U309" t="str">
        <f t="shared" si="114"/>
        <v>Moderate</v>
      </c>
      <c r="V309">
        <f t="shared" si="115"/>
        <v>0.32666246643869934</v>
      </c>
      <c r="W309">
        <f t="shared" si="109"/>
        <v>0.4616948673504464</v>
      </c>
      <c r="X309" t="str">
        <f t="shared" si="116"/>
        <v>Moderate</v>
      </c>
      <c r="Y309">
        <f t="shared" si="117"/>
        <v>0.26504625786002739</v>
      </c>
      <c r="Z309">
        <f t="shared" si="110"/>
        <v>0.54186073476613839</v>
      </c>
      <c r="AA309" t="str">
        <f t="shared" si="118"/>
        <v>Moderate</v>
      </c>
      <c r="AB309">
        <f t="shared" si="119"/>
        <v>0.2187776390172527</v>
      </c>
      <c r="AC309">
        <f t="shared" si="111"/>
        <v>0.54544143448526994</v>
      </c>
      <c r="AD309" t="str">
        <f t="shared" si="120"/>
        <v>Moderate</v>
      </c>
      <c r="AE309">
        <f t="shared" si="121"/>
        <v>7.1233995444856424E-2</v>
      </c>
      <c r="AF309">
        <f t="shared" si="112"/>
        <v>0.36426847313849525</v>
      </c>
      <c r="AG309" t="str">
        <f t="shared" si="122"/>
        <v>Moderate</v>
      </c>
    </row>
    <row r="310" spans="1:33" x14ac:dyDescent="0.3">
      <c r="A310">
        <v>404717</v>
      </c>
      <c r="B310" t="s">
        <v>121</v>
      </c>
      <c r="C310" s="1" t="s">
        <v>864</v>
      </c>
      <c r="D310" t="s">
        <v>865</v>
      </c>
      <c r="E310" s="4">
        <v>6.9</v>
      </c>
      <c r="F310" s="3">
        <f t="shared" si="101"/>
        <v>0.8222222222222223</v>
      </c>
      <c r="G310">
        <v>74.532240000000002</v>
      </c>
      <c r="H310">
        <f t="shared" si="102"/>
        <v>0.70348422347416562</v>
      </c>
      <c r="I310">
        <v>204.29999999999998</v>
      </c>
      <c r="J310" s="3">
        <f t="shared" si="103"/>
        <v>0.63172541743970301</v>
      </c>
      <c r="K310">
        <v>0</v>
      </c>
      <c r="L310" s="3">
        <f t="shared" si="104"/>
        <v>0</v>
      </c>
      <c r="M310">
        <v>30636</v>
      </c>
      <c r="N310">
        <f t="shared" si="105"/>
        <v>0.1438210008847757</v>
      </c>
      <c r="O310" s="15">
        <v>0.32681349700000001</v>
      </c>
      <c r="P310">
        <f t="shared" si="106"/>
        <v>0.33317148066371705</v>
      </c>
      <c r="Q310">
        <v>0.42080000000000001</v>
      </c>
      <c r="R310">
        <f t="shared" si="107"/>
        <v>0.93283085790290399</v>
      </c>
      <c r="S310">
        <f t="shared" si="113"/>
        <v>0.27797335791700123</v>
      </c>
      <c r="T310" s="14">
        <f t="shared" si="108"/>
        <v>0.49039233578392594</v>
      </c>
      <c r="U310" t="str">
        <f t="shared" si="114"/>
        <v>Moderate</v>
      </c>
      <c r="V310">
        <f t="shared" si="115"/>
        <v>0.40963925269435347</v>
      </c>
      <c r="W310">
        <f t="shared" si="109"/>
        <v>0.57897175177836624</v>
      </c>
      <c r="X310" t="str">
        <f t="shared" si="116"/>
        <v>Moderate</v>
      </c>
      <c r="Y310">
        <f t="shared" si="117"/>
        <v>0.14630746313964899</v>
      </c>
      <c r="Z310">
        <f t="shared" si="110"/>
        <v>0.29911106883269883</v>
      </c>
      <c r="AA310" t="str">
        <f t="shared" si="118"/>
        <v>Low</v>
      </c>
      <c r="AB310">
        <f t="shared" si="119"/>
        <v>0.20937090068240008</v>
      </c>
      <c r="AC310">
        <f t="shared" si="111"/>
        <v>0.52198919835073065</v>
      </c>
      <c r="AD310" t="str">
        <f t="shared" si="120"/>
        <v>Moderate</v>
      </c>
      <c r="AE310">
        <f t="shared" si="121"/>
        <v>6.3156923707090473E-2</v>
      </c>
      <c r="AF310">
        <f t="shared" si="112"/>
        <v>0.32296484316558821</v>
      </c>
      <c r="AG310" t="str">
        <f t="shared" si="122"/>
        <v>Moderate</v>
      </c>
    </row>
    <row r="311" spans="1:33" x14ac:dyDescent="0.3">
      <c r="A311">
        <v>404721</v>
      </c>
      <c r="B311" t="s">
        <v>133</v>
      </c>
      <c r="C311" s="1" t="s">
        <v>864</v>
      </c>
      <c r="D311" t="s">
        <v>1151</v>
      </c>
      <c r="E311" s="4">
        <v>5.0999999999999996</v>
      </c>
      <c r="F311" s="3">
        <f t="shared" si="101"/>
        <v>0.42222222222222211</v>
      </c>
      <c r="G311">
        <v>62.368200000000002</v>
      </c>
      <c r="H311">
        <f t="shared" si="102"/>
        <v>0.5886720263134646</v>
      </c>
      <c r="I311">
        <v>207.6</v>
      </c>
      <c r="J311" s="3">
        <f t="shared" si="103"/>
        <v>0.64192949907235608</v>
      </c>
      <c r="K311">
        <v>0</v>
      </c>
      <c r="L311" s="3">
        <f t="shared" si="104"/>
        <v>0</v>
      </c>
      <c r="M311">
        <v>15743</v>
      </c>
      <c r="N311">
        <f t="shared" si="105"/>
        <v>7.3355949525201913E-2</v>
      </c>
      <c r="O311" s="15">
        <v>0.79190722499999999</v>
      </c>
      <c r="P311">
        <f t="shared" si="106"/>
        <v>0.80731336105603158</v>
      </c>
      <c r="Q311">
        <v>0.27239999999999998</v>
      </c>
      <c r="R311">
        <f t="shared" si="107"/>
        <v>0.60385723786300149</v>
      </c>
      <c r="S311">
        <f t="shared" si="113"/>
        <v>0.14664526729145907</v>
      </c>
      <c r="T311" s="14">
        <f t="shared" si="108"/>
        <v>0.25870722179133854</v>
      </c>
      <c r="U311" t="str">
        <f t="shared" si="114"/>
        <v>Low</v>
      </c>
      <c r="V311">
        <f t="shared" si="115"/>
        <v>0.12550262331164513</v>
      </c>
      <c r="W311">
        <f t="shared" si="109"/>
        <v>0.17738161856705584</v>
      </c>
      <c r="X311" t="str">
        <f t="shared" si="116"/>
        <v>Low</v>
      </c>
      <c r="Y311">
        <f t="shared" si="117"/>
        <v>0.16778791127127304</v>
      </c>
      <c r="Z311">
        <f t="shared" si="110"/>
        <v>0.34302571038124913</v>
      </c>
      <c r="AA311" t="str">
        <f t="shared" si="118"/>
        <v>Moderate</v>
      </c>
      <c r="AB311">
        <f t="shared" si="119"/>
        <v>9.9598366415917503E-2</v>
      </c>
      <c r="AC311">
        <f t="shared" si="111"/>
        <v>0.24831182973870344</v>
      </c>
      <c r="AD311" t="str">
        <f t="shared" si="120"/>
        <v>Low</v>
      </c>
      <c r="AE311">
        <f t="shared" si="121"/>
        <v>1.5245928215599428E-2</v>
      </c>
      <c r="AF311">
        <f t="shared" si="112"/>
        <v>7.7962929890331115E-2</v>
      </c>
      <c r="AG311" t="str">
        <f t="shared" si="122"/>
        <v>No Impact</v>
      </c>
    </row>
    <row r="312" spans="1:33" x14ac:dyDescent="0.3">
      <c r="A312">
        <v>404730</v>
      </c>
      <c r="B312" t="s">
        <v>159</v>
      </c>
      <c r="C312" s="1" t="s">
        <v>864</v>
      </c>
      <c r="D312" t="s">
        <v>866</v>
      </c>
      <c r="E312" s="4">
        <v>6.9</v>
      </c>
      <c r="F312" s="3">
        <f t="shared" si="101"/>
        <v>0.8222222222222223</v>
      </c>
      <c r="G312">
        <v>74.532240000000002</v>
      </c>
      <c r="H312">
        <f t="shared" si="102"/>
        <v>0.70348422347416562</v>
      </c>
      <c r="I312">
        <v>205.50000000000003</v>
      </c>
      <c r="J312" s="3">
        <f t="shared" si="103"/>
        <v>0.63543599257884975</v>
      </c>
      <c r="K312">
        <v>0</v>
      </c>
      <c r="L312" s="3">
        <f t="shared" si="104"/>
        <v>0</v>
      </c>
      <c r="M312">
        <v>69387</v>
      </c>
      <c r="N312">
        <f t="shared" si="105"/>
        <v>0.32716829190974339</v>
      </c>
      <c r="O312" s="15">
        <v>0.83397326599999999</v>
      </c>
      <c r="P312">
        <f t="shared" si="106"/>
        <v>0.85019777462610713</v>
      </c>
      <c r="Q312">
        <v>0.2404</v>
      </c>
      <c r="R312">
        <f t="shared" si="107"/>
        <v>0.53291953003768566</v>
      </c>
      <c r="S312">
        <f t="shared" si="113"/>
        <v>0.30453198957476924</v>
      </c>
      <c r="T312" s="14">
        <f t="shared" si="108"/>
        <v>0.53724628434746635</v>
      </c>
      <c r="U312" t="str">
        <f t="shared" si="114"/>
        <v>Moderate</v>
      </c>
      <c r="V312">
        <f t="shared" si="115"/>
        <v>0.23467430306654577</v>
      </c>
      <c r="W312">
        <f t="shared" si="109"/>
        <v>0.33168157458089731</v>
      </c>
      <c r="X312" t="str">
        <f t="shared" si="116"/>
        <v>Moderate</v>
      </c>
      <c r="Y312">
        <f t="shared" si="117"/>
        <v>0.37438967608299273</v>
      </c>
      <c r="Z312">
        <f t="shared" si="110"/>
        <v>0.76540248713234937</v>
      </c>
      <c r="AA312" t="str">
        <f t="shared" si="118"/>
        <v>High</v>
      </c>
      <c r="AB312">
        <f t="shared" si="119"/>
        <v>0.24487758897960116</v>
      </c>
      <c r="AC312">
        <f t="shared" si="111"/>
        <v>0.61051204321569175</v>
      </c>
      <c r="AD312" t="str">
        <f t="shared" si="120"/>
        <v>Moderate</v>
      </c>
      <c r="AE312">
        <f t="shared" si="121"/>
        <v>0.14407051451832106</v>
      </c>
      <c r="AF312">
        <f t="shared" si="112"/>
        <v>0.73673175314856865</v>
      </c>
      <c r="AG312" t="str">
        <f t="shared" si="122"/>
        <v>High</v>
      </c>
    </row>
    <row r="313" spans="1:33" x14ac:dyDescent="0.3">
      <c r="A313">
        <v>404740</v>
      </c>
      <c r="B313" t="s">
        <v>150</v>
      </c>
      <c r="C313" s="1" t="s">
        <v>864</v>
      </c>
      <c r="D313" t="s">
        <v>867</v>
      </c>
      <c r="E313" s="4">
        <v>6.9</v>
      </c>
      <c r="F313" s="3">
        <f t="shared" si="101"/>
        <v>0.8222222222222223</v>
      </c>
      <c r="G313">
        <v>57.823200000000007</v>
      </c>
      <c r="H313">
        <f t="shared" si="102"/>
        <v>0.54577333179294463</v>
      </c>
      <c r="I313">
        <v>207.6</v>
      </c>
      <c r="J313" s="3">
        <f t="shared" si="103"/>
        <v>0.64192949907235608</v>
      </c>
      <c r="K313">
        <v>0</v>
      </c>
      <c r="L313" s="3">
        <f t="shared" si="104"/>
        <v>0</v>
      </c>
      <c r="M313">
        <v>17988</v>
      </c>
      <c r="N313">
        <f t="shared" si="105"/>
        <v>8.3977989430005728E-2</v>
      </c>
      <c r="O313" s="15">
        <v>0.80642657200000001</v>
      </c>
      <c r="P313">
        <f t="shared" si="106"/>
        <v>0.82211517426957925</v>
      </c>
      <c r="Q313">
        <v>0.26379999999999998</v>
      </c>
      <c r="R313">
        <f t="shared" si="107"/>
        <v>0.58479272888494782</v>
      </c>
      <c r="S313">
        <f t="shared" si="113"/>
        <v>0.27478477544758073</v>
      </c>
      <c r="T313" s="14">
        <f t="shared" si="108"/>
        <v>0.48476713336619753</v>
      </c>
      <c r="U313" t="str">
        <f t="shared" si="114"/>
        <v>Moderate</v>
      </c>
      <c r="V313">
        <f t="shared" si="115"/>
        <v>0.22843305994618296</v>
      </c>
      <c r="W313">
        <f t="shared" si="109"/>
        <v>0.32286038999249728</v>
      </c>
      <c r="X313" t="str">
        <f t="shared" si="116"/>
        <v>Moderate</v>
      </c>
      <c r="Y313">
        <f t="shared" si="117"/>
        <v>0.32113649094897845</v>
      </c>
      <c r="Z313">
        <f t="shared" si="110"/>
        <v>0.65653164225291283</v>
      </c>
      <c r="AA313" t="str">
        <f t="shared" si="118"/>
        <v>Moderate</v>
      </c>
      <c r="AB313">
        <f t="shared" si="119"/>
        <v>0.18777380360189583</v>
      </c>
      <c r="AC313">
        <f t="shared" si="111"/>
        <v>0.46814479420950622</v>
      </c>
      <c r="AD313" t="str">
        <f t="shared" si="120"/>
        <v>Moderate</v>
      </c>
      <c r="AE313">
        <f t="shared" si="121"/>
        <v>3.2803672388680732E-2</v>
      </c>
      <c r="AF313">
        <f t="shared" si="112"/>
        <v>0.16774776677535036</v>
      </c>
      <c r="AG313" t="str">
        <f t="shared" si="122"/>
        <v>Low</v>
      </c>
    </row>
    <row r="314" spans="1:33" x14ac:dyDescent="0.3">
      <c r="A314">
        <v>404745</v>
      </c>
      <c r="B314" t="s">
        <v>273</v>
      </c>
      <c r="C314" s="1" t="s">
        <v>864</v>
      </c>
      <c r="D314" t="s">
        <v>868</v>
      </c>
      <c r="E314" s="4">
        <v>6.9</v>
      </c>
      <c r="F314" s="3">
        <f t="shared" si="101"/>
        <v>0.8222222222222223</v>
      </c>
      <c r="G314">
        <v>57.823200000000007</v>
      </c>
      <c r="H314">
        <f t="shared" si="102"/>
        <v>0.54577333179294463</v>
      </c>
      <c r="I314">
        <v>207.6</v>
      </c>
      <c r="J314" s="3">
        <f t="shared" si="103"/>
        <v>0.64192949907235608</v>
      </c>
      <c r="K314">
        <v>0</v>
      </c>
      <c r="L314" s="3">
        <f t="shared" si="104"/>
        <v>0</v>
      </c>
      <c r="M314">
        <v>14171</v>
      </c>
      <c r="N314">
        <f t="shared" si="105"/>
        <v>6.5918155881392743E-2</v>
      </c>
      <c r="O314" s="15">
        <v>0.86005750400000003</v>
      </c>
      <c r="P314">
        <f t="shared" si="106"/>
        <v>0.87678946767495569</v>
      </c>
      <c r="Q314">
        <v>0.193</v>
      </c>
      <c r="R314">
        <f t="shared" si="107"/>
        <v>0.42784305032143649</v>
      </c>
      <c r="S314">
        <f t="shared" si="113"/>
        <v>0.25480925417751066</v>
      </c>
      <c r="T314" s="14">
        <f t="shared" si="108"/>
        <v>0.44952691247763293</v>
      </c>
      <c r="U314" t="str">
        <f t="shared" si="114"/>
        <v>Moderate</v>
      </c>
      <c r="V314">
        <f t="shared" si="115"/>
        <v>0.16712502111301486</v>
      </c>
      <c r="W314">
        <f t="shared" si="109"/>
        <v>0.23620945894068227</v>
      </c>
      <c r="X314" t="str">
        <f t="shared" si="116"/>
        <v>Low</v>
      </c>
      <c r="Y314">
        <f t="shared" si="117"/>
        <v>0.34249348724200646</v>
      </c>
      <c r="Z314">
        <f t="shared" si="110"/>
        <v>0.70019389878569271</v>
      </c>
      <c r="AA314" t="str">
        <f t="shared" si="118"/>
        <v>High</v>
      </c>
      <c r="AB314">
        <f t="shared" si="119"/>
        <v>0.17025398832195685</v>
      </c>
      <c r="AC314">
        <f t="shared" si="111"/>
        <v>0.42446558996755313</v>
      </c>
      <c r="AD314" t="str">
        <f t="shared" si="120"/>
        <v>Moderate</v>
      </c>
      <c r="AE314">
        <f t="shared" si="121"/>
        <v>2.5749099313713442E-2</v>
      </c>
      <c r="AF314">
        <f t="shared" si="112"/>
        <v>0.13167287659666352</v>
      </c>
      <c r="AG314" t="str">
        <f t="shared" si="122"/>
        <v>No Impact</v>
      </c>
    </row>
    <row r="315" spans="1:33" x14ac:dyDescent="0.3">
      <c r="A315">
        <v>404748</v>
      </c>
      <c r="B315" t="s">
        <v>274</v>
      </c>
      <c r="C315" s="1" t="s">
        <v>864</v>
      </c>
      <c r="D315" t="s">
        <v>869</v>
      </c>
      <c r="E315" s="4">
        <v>6</v>
      </c>
      <c r="F315" s="3">
        <f t="shared" si="101"/>
        <v>0.62222222222222223</v>
      </c>
      <c r="G315">
        <v>57.888720000000006</v>
      </c>
      <c r="H315">
        <f t="shared" si="102"/>
        <v>0.54639175257731964</v>
      </c>
      <c r="I315">
        <v>205.2</v>
      </c>
      <c r="J315" s="3">
        <f t="shared" si="103"/>
        <v>0.63450834879406293</v>
      </c>
      <c r="K315">
        <v>0</v>
      </c>
      <c r="L315" s="3">
        <f t="shared" si="104"/>
        <v>0</v>
      </c>
      <c r="M315">
        <v>12622</v>
      </c>
      <c r="N315">
        <f t="shared" si="105"/>
        <v>5.8589184918122761E-2</v>
      </c>
      <c r="O315" s="15">
        <v>0.86114365800000003</v>
      </c>
      <c r="P315">
        <f t="shared" si="106"/>
        <v>0.87789675222633035</v>
      </c>
      <c r="Q315">
        <v>0.26650000000000001</v>
      </c>
      <c r="R315">
        <f t="shared" si="107"/>
        <v>0.59077809798270897</v>
      </c>
      <c r="S315">
        <f t="shared" si="113"/>
        <v>0.21583125255918548</v>
      </c>
      <c r="T315" s="14">
        <f t="shared" si="108"/>
        <v>0.38076308057289532</v>
      </c>
      <c r="U315" t="str">
        <f t="shared" si="114"/>
        <v>Moderate</v>
      </c>
      <c r="V315">
        <f t="shared" si="115"/>
        <v>0.17363731237583702</v>
      </c>
      <c r="W315">
        <f t="shared" si="109"/>
        <v>0.24541373479004858</v>
      </c>
      <c r="X315" t="str">
        <f t="shared" si="116"/>
        <v>Low</v>
      </c>
      <c r="Y315">
        <f t="shared" si="117"/>
        <v>0.25802519274253399</v>
      </c>
      <c r="Z315">
        <f t="shared" si="110"/>
        <v>0.52750686486387011</v>
      </c>
      <c r="AA315" t="str">
        <f t="shared" si="118"/>
        <v>Moderate</v>
      </c>
      <c r="AB315">
        <f t="shared" si="119"/>
        <v>0.14420765848060504</v>
      </c>
      <c r="AC315">
        <f t="shared" si="111"/>
        <v>0.35952866325255606</v>
      </c>
      <c r="AD315" t="str">
        <f t="shared" si="120"/>
        <v>Moderate</v>
      </c>
      <c r="AE315">
        <f t="shared" si="121"/>
        <v>1.7220118075148266E-2</v>
      </c>
      <c r="AF315">
        <f t="shared" si="112"/>
        <v>8.8058322144160983E-2</v>
      </c>
      <c r="AG315" t="str">
        <f t="shared" si="122"/>
        <v>No Impact</v>
      </c>
    </row>
    <row r="316" spans="1:33" x14ac:dyDescent="0.3">
      <c r="A316">
        <v>404751</v>
      </c>
      <c r="B316" t="s">
        <v>280</v>
      </c>
      <c r="C316" s="1" t="s">
        <v>864</v>
      </c>
      <c r="D316" t="s">
        <v>870</v>
      </c>
      <c r="E316" s="4">
        <v>6.9</v>
      </c>
      <c r="F316" s="3">
        <f t="shared" si="101"/>
        <v>0.8222222222222223</v>
      </c>
      <c r="G316">
        <v>54.333720000000007</v>
      </c>
      <c r="H316">
        <f t="shared" si="102"/>
        <v>0.51283732815037819</v>
      </c>
      <c r="I316">
        <v>207.6</v>
      </c>
      <c r="J316" s="3">
        <f t="shared" si="103"/>
        <v>0.64192949907235608</v>
      </c>
      <c r="K316">
        <v>0</v>
      </c>
      <c r="L316" s="3">
        <f t="shared" si="104"/>
        <v>0</v>
      </c>
      <c r="M316">
        <v>21594</v>
      </c>
      <c r="N316">
        <f t="shared" si="105"/>
        <v>0.10103949317019394</v>
      </c>
      <c r="O316" s="15">
        <v>0.82058868399999996</v>
      </c>
      <c r="P316">
        <f t="shared" si="106"/>
        <v>0.83655280266521859</v>
      </c>
      <c r="Q316">
        <v>0.21829999999999999</v>
      </c>
      <c r="R316">
        <f t="shared" si="107"/>
        <v>0.48392817557082685</v>
      </c>
      <c r="S316">
        <f t="shared" si="113"/>
        <v>0.25075272131950044</v>
      </c>
      <c r="T316" s="14">
        <f t="shared" si="108"/>
        <v>0.44237049778260357</v>
      </c>
      <c r="U316" t="str">
        <f t="shared" si="114"/>
        <v>Moderate</v>
      </c>
      <c r="V316">
        <f t="shared" si="115"/>
        <v>0.18379107150739177</v>
      </c>
      <c r="W316">
        <f t="shared" si="109"/>
        <v>0.25976475138053673</v>
      </c>
      <c r="X316" t="str">
        <f t="shared" si="116"/>
        <v>Low</v>
      </c>
      <c r="Y316">
        <f t="shared" si="117"/>
        <v>0.31771437113160911</v>
      </c>
      <c r="Z316">
        <f t="shared" si="110"/>
        <v>0.6495354583653562</v>
      </c>
      <c r="AA316" t="str">
        <f t="shared" si="118"/>
        <v>Moderate</v>
      </c>
      <c r="AB316">
        <f t="shared" si="119"/>
        <v>0.17307201180380566</v>
      </c>
      <c r="AC316">
        <f t="shared" si="111"/>
        <v>0.43149129322158436</v>
      </c>
      <c r="AD316" t="str">
        <f t="shared" si="120"/>
        <v>Moderate</v>
      </c>
      <c r="AE316">
        <f t="shared" si="121"/>
        <v>3.8373786962102273E-2</v>
      </c>
      <c r="AF316">
        <f t="shared" si="112"/>
        <v>0.19623159838125048</v>
      </c>
      <c r="AG316" t="str">
        <f t="shared" si="122"/>
        <v>Low</v>
      </c>
    </row>
    <row r="317" spans="1:33" x14ac:dyDescent="0.3">
      <c r="A317">
        <v>404753</v>
      </c>
      <c r="B317" t="s">
        <v>289</v>
      </c>
      <c r="C317" s="1" t="s">
        <v>864</v>
      </c>
      <c r="D317" t="s">
        <v>871</v>
      </c>
      <c r="E317" s="4">
        <v>6.9</v>
      </c>
      <c r="F317" s="3">
        <f t="shared" si="101"/>
        <v>0.8222222222222223</v>
      </c>
      <c r="G317">
        <v>67.32396</v>
      </c>
      <c r="H317">
        <f t="shared" si="102"/>
        <v>0.63544774344372024</v>
      </c>
      <c r="I317">
        <v>117.50000000000001</v>
      </c>
      <c r="J317" s="3">
        <f t="shared" si="103"/>
        <v>0.36332714904143476</v>
      </c>
      <c r="K317">
        <v>0</v>
      </c>
      <c r="L317" s="3">
        <f t="shared" si="104"/>
        <v>0</v>
      </c>
      <c r="M317">
        <v>26404</v>
      </c>
      <c r="N317">
        <f t="shared" si="105"/>
        <v>0.12379762766556425</v>
      </c>
      <c r="O317" s="15">
        <v>0.87911751599999999</v>
      </c>
      <c r="P317">
        <f t="shared" si="106"/>
        <v>0.89622028212356519</v>
      </c>
      <c r="Q317">
        <v>0.40810000000000002</v>
      </c>
      <c r="R317">
        <f t="shared" si="107"/>
        <v>0.90467745510973185</v>
      </c>
      <c r="S317">
        <f t="shared" si="113"/>
        <v>0.29578481521614214</v>
      </c>
      <c r="T317" s="14">
        <f t="shared" si="108"/>
        <v>0.52181477933784881</v>
      </c>
      <c r="U317" t="str">
        <f t="shared" si="114"/>
        <v>Moderate</v>
      </c>
      <c r="V317">
        <f t="shared" si="115"/>
        <v>0.29717384652938444</v>
      </c>
      <c r="W317">
        <f t="shared" si="109"/>
        <v>0.42001654230194019</v>
      </c>
      <c r="X317" t="str">
        <f t="shared" si="116"/>
        <v>Moderate</v>
      </c>
      <c r="Y317">
        <f t="shared" si="117"/>
        <v>0.29439578390289983</v>
      </c>
      <c r="Z317">
        <f t="shared" si="110"/>
        <v>0.60186292410105602</v>
      </c>
      <c r="AA317" t="str">
        <f t="shared" si="118"/>
        <v>Moderate</v>
      </c>
      <c r="AB317">
        <f t="shared" si="119"/>
        <v>0.20656260555648878</v>
      </c>
      <c r="AC317">
        <f t="shared" si="111"/>
        <v>0.51498774916782653</v>
      </c>
      <c r="AD317" t="str">
        <f t="shared" si="120"/>
        <v>Moderate</v>
      </c>
      <c r="AE317">
        <f t="shared" si="121"/>
        <v>4.0665783143812216E-2</v>
      </c>
      <c r="AF317">
        <f t="shared" si="112"/>
        <v>0.20795215321376798</v>
      </c>
      <c r="AG317" t="str">
        <f t="shared" si="122"/>
        <v>Low</v>
      </c>
    </row>
    <row r="318" spans="1:33" x14ac:dyDescent="0.3">
      <c r="A318">
        <v>404764</v>
      </c>
      <c r="B318" t="s">
        <v>394</v>
      </c>
      <c r="C318" s="1" t="s">
        <v>864</v>
      </c>
      <c r="D318" t="s">
        <v>872</v>
      </c>
      <c r="E318" s="4">
        <v>6.9</v>
      </c>
      <c r="F318" s="3">
        <f t="shared" si="101"/>
        <v>0.8222222222222223</v>
      </c>
      <c r="G318">
        <v>74.532240000000002</v>
      </c>
      <c r="H318">
        <f t="shared" si="102"/>
        <v>0.70348422347416562</v>
      </c>
      <c r="I318">
        <v>188.6</v>
      </c>
      <c r="J318" s="3">
        <f t="shared" si="103"/>
        <v>0.58317872603586884</v>
      </c>
      <c r="K318">
        <v>0</v>
      </c>
      <c r="L318" s="3">
        <f t="shared" si="104"/>
        <v>0</v>
      </c>
      <c r="M318">
        <v>42872</v>
      </c>
      <c r="N318">
        <f t="shared" si="105"/>
        <v>0.20171466693162624</v>
      </c>
      <c r="O318" s="15">
        <v>0.85624456500000001</v>
      </c>
      <c r="P318">
        <f t="shared" si="106"/>
        <v>0.87290234996417637</v>
      </c>
      <c r="Q318">
        <v>0.33279999999999998</v>
      </c>
      <c r="R318">
        <f t="shared" si="107"/>
        <v>0.73775216138328525</v>
      </c>
      <c r="S318">
        <f t="shared" si="113"/>
        <v>0.34078964851485705</v>
      </c>
      <c r="T318" s="14">
        <f t="shared" si="108"/>
        <v>0.60121096855650336</v>
      </c>
      <c r="U318" t="str">
        <f t="shared" si="114"/>
        <v>Moderate</v>
      </c>
      <c r="V318">
        <f t="shared" si="115"/>
        <v>0.31219395344883888</v>
      </c>
      <c r="W318">
        <f t="shared" si="109"/>
        <v>0.44124550792927336</v>
      </c>
      <c r="X318" t="str">
        <f t="shared" si="116"/>
        <v>Moderate</v>
      </c>
      <c r="Y318">
        <f t="shared" si="117"/>
        <v>0.36938534358087527</v>
      </c>
      <c r="Z318">
        <f t="shared" si="110"/>
        <v>0.75517162664593773</v>
      </c>
      <c r="AA318" t="str">
        <f t="shared" si="118"/>
        <v>High</v>
      </c>
      <c r="AB318">
        <f t="shared" si="119"/>
        <v>0.24995928508057541</v>
      </c>
      <c r="AC318">
        <f t="shared" si="111"/>
        <v>0.6231813800975794</v>
      </c>
      <c r="AD318" t="str">
        <f t="shared" si="120"/>
        <v>Moderate</v>
      </c>
      <c r="AE318">
        <f t="shared" si="121"/>
        <v>8.5359423712054905E-2</v>
      </c>
      <c r="AF318">
        <f t="shared" si="112"/>
        <v>0.43650151517392227</v>
      </c>
      <c r="AG318" t="str">
        <f t="shared" si="122"/>
        <v>Moderate</v>
      </c>
    </row>
    <row r="319" spans="1:33" x14ac:dyDescent="0.3">
      <c r="A319">
        <v>404769</v>
      </c>
      <c r="B319" t="s">
        <v>416</v>
      </c>
      <c r="C319" s="1" t="s">
        <v>864</v>
      </c>
      <c r="D319" t="s">
        <v>873</v>
      </c>
      <c r="E319" s="4">
        <v>6.9</v>
      </c>
      <c r="F319" s="3">
        <f t="shared" si="101"/>
        <v>0.8222222222222223</v>
      </c>
      <c r="G319">
        <v>57.888720000000006</v>
      </c>
      <c r="H319">
        <f t="shared" si="102"/>
        <v>0.54639175257731964</v>
      </c>
      <c r="I319">
        <v>166.3</v>
      </c>
      <c r="J319" s="3">
        <f t="shared" si="103"/>
        <v>0.51422387136672854</v>
      </c>
      <c r="K319">
        <v>0</v>
      </c>
      <c r="L319" s="3">
        <f t="shared" si="104"/>
        <v>0</v>
      </c>
      <c r="M319">
        <v>16829</v>
      </c>
      <c r="N319">
        <f t="shared" si="105"/>
        <v>7.849427261500902E-2</v>
      </c>
      <c r="O319" s="15">
        <v>0.82442064599999998</v>
      </c>
      <c r="P319">
        <f t="shared" si="106"/>
        <v>0.84045931345839764</v>
      </c>
      <c r="Q319">
        <v>0.29049999999999998</v>
      </c>
      <c r="R319">
        <f t="shared" si="107"/>
        <v>0.64398137885169582</v>
      </c>
      <c r="S319">
        <f t="shared" si="113"/>
        <v>0.25890478520021765</v>
      </c>
      <c r="T319" s="14">
        <f t="shared" si="108"/>
        <v>0.45675212657567066</v>
      </c>
      <c r="U319" t="str">
        <f t="shared" si="114"/>
        <v>Moderate</v>
      </c>
      <c r="V319">
        <f t="shared" si="115"/>
        <v>0.22463660748220601</v>
      </c>
      <c r="W319">
        <f t="shared" si="109"/>
        <v>0.31749459870380925</v>
      </c>
      <c r="X319" t="str">
        <f t="shared" si="116"/>
        <v>Moderate</v>
      </c>
      <c r="Y319">
        <f t="shared" si="117"/>
        <v>0.29317296291822931</v>
      </c>
      <c r="Z319">
        <f t="shared" si="110"/>
        <v>0.59936298811784006</v>
      </c>
      <c r="AA319" t="str">
        <f t="shared" si="118"/>
        <v>Moderate</v>
      </c>
      <c r="AB319">
        <f t="shared" si="119"/>
        <v>0.17615796071589909</v>
      </c>
      <c r="AC319">
        <f t="shared" si="111"/>
        <v>0.4391849698190714</v>
      </c>
      <c r="AD319" t="str">
        <f t="shared" si="120"/>
        <v>Moderate</v>
      </c>
      <c r="AE319">
        <f t="shared" si="121"/>
        <v>2.7380740633309107E-2</v>
      </c>
      <c r="AF319">
        <f t="shared" si="112"/>
        <v>0.14001658227380603</v>
      </c>
      <c r="AG319" t="str">
        <f t="shared" si="122"/>
        <v>No Impact</v>
      </c>
    </row>
    <row r="320" spans="1:33" x14ac:dyDescent="0.3">
      <c r="A320">
        <v>404775</v>
      </c>
      <c r="B320" t="s">
        <v>451</v>
      </c>
      <c r="C320" s="1" t="s">
        <v>864</v>
      </c>
      <c r="D320" t="s">
        <v>874</v>
      </c>
      <c r="E320" s="4">
        <v>6.4</v>
      </c>
      <c r="F320" s="3">
        <f t="shared" si="101"/>
        <v>0.71111111111111114</v>
      </c>
      <c r="G320">
        <v>62.418240000000004</v>
      </c>
      <c r="H320">
        <f t="shared" si="102"/>
        <v>0.58914433669274002</v>
      </c>
      <c r="I320">
        <v>286.50000000000006</v>
      </c>
      <c r="J320" s="3">
        <f t="shared" si="103"/>
        <v>0.88589981447124311</v>
      </c>
      <c r="K320">
        <v>0</v>
      </c>
      <c r="L320" s="3">
        <f t="shared" si="104"/>
        <v>0</v>
      </c>
      <c r="M320">
        <v>27731</v>
      </c>
      <c r="N320">
        <f t="shared" si="105"/>
        <v>0.13007622319058637</v>
      </c>
      <c r="O320" s="15">
        <v>0.71351089899999998</v>
      </c>
      <c r="P320">
        <f t="shared" si="106"/>
        <v>0.72739187601401245</v>
      </c>
      <c r="Q320">
        <v>0.27789999999999998</v>
      </c>
      <c r="R320">
        <f t="shared" si="107"/>
        <v>0.61604965639547771</v>
      </c>
      <c r="S320">
        <f t="shared" si="113"/>
        <v>0.28183261508428764</v>
      </c>
      <c r="T320" s="14">
        <f t="shared" si="108"/>
        <v>0.49720072256904196</v>
      </c>
      <c r="U320" t="str">
        <f t="shared" si="114"/>
        <v>Moderate</v>
      </c>
      <c r="V320">
        <f t="shared" si="115"/>
        <v>0.25847479253126571</v>
      </c>
      <c r="W320">
        <f t="shared" si="109"/>
        <v>0.36532046779715133</v>
      </c>
      <c r="X320" t="str">
        <f t="shared" si="116"/>
        <v>Moderate</v>
      </c>
      <c r="Y320">
        <f t="shared" si="117"/>
        <v>0.30519043763730952</v>
      </c>
      <c r="Z320">
        <f t="shared" si="110"/>
        <v>0.62393152092373694</v>
      </c>
      <c r="AA320" t="str">
        <f t="shared" si="118"/>
        <v>Moderate</v>
      </c>
      <c r="AB320">
        <f t="shared" si="119"/>
        <v>0.20112485115620327</v>
      </c>
      <c r="AC320">
        <f t="shared" si="111"/>
        <v>0.5014307121059336</v>
      </c>
      <c r="AD320" t="str">
        <f t="shared" si="120"/>
        <v>Moderate</v>
      </c>
      <c r="AE320">
        <f t="shared" si="121"/>
        <v>5.4575835654478315E-2</v>
      </c>
      <c r="AF320">
        <f t="shared" si="112"/>
        <v>0.27908383069013654</v>
      </c>
      <c r="AG320" t="str">
        <f t="shared" si="122"/>
        <v>Low</v>
      </c>
    </row>
    <row r="321" spans="1:33" x14ac:dyDescent="0.3">
      <c r="A321">
        <v>404785</v>
      </c>
      <c r="B321" t="s">
        <v>495</v>
      </c>
      <c r="C321" s="1" t="s">
        <v>864</v>
      </c>
      <c r="D321" t="s">
        <v>875</v>
      </c>
      <c r="E321" s="4">
        <v>6.9</v>
      </c>
      <c r="F321" s="3">
        <f t="shared" si="101"/>
        <v>0.8222222222222223</v>
      </c>
      <c r="G321">
        <v>54.333720000000007</v>
      </c>
      <c r="H321">
        <f t="shared" si="102"/>
        <v>0.51283732815037819</v>
      </c>
      <c r="I321">
        <v>207.6</v>
      </c>
      <c r="J321" s="3">
        <f t="shared" si="103"/>
        <v>0.64192949907235608</v>
      </c>
      <c r="K321">
        <v>0</v>
      </c>
      <c r="L321" s="3">
        <f t="shared" si="104"/>
        <v>0</v>
      </c>
      <c r="M321">
        <v>16022</v>
      </c>
      <c r="N321">
        <f t="shared" si="105"/>
        <v>7.4676015954351249E-2</v>
      </c>
      <c r="O321" s="15">
        <v>0.91875479199999999</v>
      </c>
      <c r="P321">
        <f t="shared" si="106"/>
        <v>0.9366286803556505</v>
      </c>
      <c r="Q321">
        <v>0.25109999999999999</v>
      </c>
      <c r="R321">
        <f t="shared" si="107"/>
        <v>0.55663932609177569</v>
      </c>
      <c r="S321">
        <f t="shared" si="113"/>
        <v>0.28356411220419975</v>
      </c>
      <c r="T321" s="14">
        <f t="shared" si="108"/>
        <v>0.50025537832238354</v>
      </c>
      <c r="U321" t="str">
        <f t="shared" si="114"/>
        <v>Moderate</v>
      </c>
      <c r="V321">
        <f t="shared" si="115"/>
        <v>0.21140603781725184</v>
      </c>
      <c r="W321">
        <f t="shared" si="109"/>
        <v>0.29879491100161604</v>
      </c>
      <c r="X321" t="str">
        <f t="shared" si="116"/>
        <v>Low</v>
      </c>
      <c r="Y321">
        <f t="shared" si="117"/>
        <v>0.35572218659114768</v>
      </c>
      <c r="Z321">
        <f t="shared" si="110"/>
        <v>0.7272386599802142</v>
      </c>
      <c r="AA321" t="str">
        <f t="shared" si="118"/>
        <v>High</v>
      </c>
      <c r="AB321">
        <f t="shared" si="119"/>
        <v>0.19063519009223989</v>
      </c>
      <c r="AC321">
        <f t="shared" si="111"/>
        <v>0.47527860714816289</v>
      </c>
      <c r="AD321" t="str">
        <f t="shared" si="120"/>
        <v>Moderate</v>
      </c>
      <c r="AE321">
        <f t="shared" si="121"/>
        <v>2.8361202511021314E-2</v>
      </c>
      <c r="AF321">
        <f t="shared" si="112"/>
        <v>0.14503035903775585</v>
      </c>
      <c r="AG321" t="str">
        <f t="shared" si="122"/>
        <v>No Impact</v>
      </c>
    </row>
    <row r="322" spans="1:33" x14ac:dyDescent="0.3">
      <c r="A322">
        <v>404794</v>
      </c>
      <c r="B322" t="s">
        <v>524</v>
      </c>
      <c r="C322" s="1" t="s">
        <v>864</v>
      </c>
      <c r="D322" t="s">
        <v>876</v>
      </c>
      <c r="E322" s="4">
        <v>6.9</v>
      </c>
      <c r="F322" s="3">
        <f t="shared" ref="F322:F385" si="123">(E322-$AJ$5)/$AK$5</f>
        <v>0.8222222222222223</v>
      </c>
      <c r="G322">
        <v>62.418240000000004</v>
      </c>
      <c r="H322">
        <f t="shared" ref="H322:H385" si="124">(G322-$AJ$6)/$AK$6</f>
        <v>0.58914433669274002</v>
      </c>
      <c r="I322">
        <v>286.50000000000006</v>
      </c>
      <c r="J322" s="3">
        <f t="shared" ref="J322:J385" si="125">(I322-$AJ$7)/$AK$7</f>
        <v>0.88589981447124311</v>
      </c>
      <c r="K322">
        <v>0</v>
      </c>
      <c r="L322" s="3">
        <f t="shared" ref="L322:L385" si="126">(K322-$AJ$8)/$AK$8</f>
        <v>0</v>
      </c>
      <c r="M322">
        <v>14270</v>
      </c>
      <c r="N322">
        <f t="shared" ref="N322:N385" si="127">(M322-$AJ$9)/$AK$9</f>
        <v>6.6386566549800574E-2</v>
      </c>
      <c r="O322" s="15">
        <v>0.85121782800000001</v>
      </c>
      <c r="P322">
        <f t="shared" ref="P322:P385" si="128">(O322-$AJ$11)/$AK$11</f>
        <v>0.86777782045554019</v>
      </c>
      <c r="Q322">
        <v>0.27100000000000002</v>
      </c>
      <c r="R322">
        <f t="shared" ref="R322:R385" si="129">(Q322-$AJ$12)/$AK$12</f>
        <v>0.60075371314564407</v>
      </c>
      <c r="S322">
        <f t="shared" si="113"/>
        <v>0.35621114412985405</v>
      </c>
      <c r="T322" s="14">
        <f t="shared" ref="T322:T385" si="130">(S322-$AJ$10)/$AK$10</f>
        <v>0.62841711274453027</v>
      </c>
      <c r="U322" t="str">
        <f t="shared" si="114"/>
        <v>Moderate</v>
      </c>
      <c r="V322">
        <f t="shared" si="115"/>
        <v>0.29144102472910693</v>
      </c>
      <c r="W322">
        <f t="shared" ref="W322:W385" si="131">(V322-$AJ$13)/$AK$13</f>
        <v>0.41191394505690415</v>
      </c>
      <c r="X322" t="str">
        <f t="shared" si="116"/>
        <v>Moderate</v>
      </c>
      <c r="Y322">
        <f t="shared" si="117"/>
        <v>0.42098126353060122</v>
      </c>
      <c r="Z322">
        <f t="shared" ref="Z322:Z385" si="132">(Y322-$AJ$14)/$AK$14</f>
        <v>0.86065435754968078</v>
      </c>
      <c r="AA322" t="str">
        <f t="shared" si="118"/>
        <v>High</v>
      </c>
      <c r="AB322">
        <f t="shared" si="119"/>
        <v>0.23957077648175967</v>
      </c>
      <c r="AC322">
        <f t="shared" ref="AC322:AC385" si="133">(AB322-$AJ$15)/$AK$15</f>
        <v>0.5972814615421288</v>
      </c>
      <c r="AD322" t="str">
        <f t="shared" si="120"/>
        <v>Moderate</v>
      </c>
      <c r="AE322">
        <f t="shared" si="121"/>
        <v>3.2205825049691106E-2</v>
      </c>
      <c r="AF322">
        <f t="shared" ref="AF322:AF385" si="134">(AE322-$AJ$16)/$AK$16</f>
        <v>0.1646905616307611</v>
      </c>
      <c r="AG322" t="str">
        <f t="shared" si="122"/>
        <v>Low</v>
      </c>
    </row>
    <row r="323" spans="1:33" x14ac:dyDescent="0.3">
      <c r="A323">
        <v>405015</v>
      </c>
      <c r="B323" t="s">
        <v>70</v>
      </c>
      <c r="C323" s="1" t="s">
        <v>878</v>
      </c>
      <c r="D323" t="s">
        <v>877</v>
      </c>
      <c r="E323" s="4">
        <v>5.6</v>
      </c>
      <c r="F323" s="3">
        <f t="shared" si="123"/>
        <v>0.53333333333333321</v>
      </c>
      <c r="G323">
        <v>42.234479999999998</v>
      </c>
      <c r="H323">
        <f t="shared" si="124"/>
        <v>0.3986367559412568</v>
      </c>
      <c r="I323">
        <v>55</v>
      </c>
      <c r="J323" s="3">
        <f t="shared" si="125"/>
        <v>0.17006802721088435</v>
      </c>
      <c r="K323">
        <v>0</v>
      </c>
      <c r="L323" s="3">
        <f t="shared" si="126"/>
        <v>0</v>
      </c>
      <c r="M323">
        <v>38100</v>
      </c>
      <c r="N323">
        <f t="shared" si="127"/>
        <v>0.17913632643019026</v>
      </c>
      <c r="O323" s="15">
        <v>0.87550333599999997</v>
      </c>
      <c r="P323">
        <f t="shared" si="128"/>
        <v>0.89253579016396545</v>
      </c>
      <c r="Q323">
        <v>0.34160000000000001</v>
      </c>
      <c r="R323">
        <f t="shared" si="129"/>
        <v>0.75726003103524719</v>
      </c>
      <c r="S323">
        <f t="shared" ref="S323:S386" si="135">F323*(R323*0.5+P323*0.5)*(H323*0.4+J323*0.4+L323*0.2)</f>
        <v>0.10007965597231007</v>
      </c>
      <c r="T323" s="14">
        <f t="shared" si="130"/>
        <v>0.17655755438032636</v>
      </c>
      <c r="U323" t="str">
        <f t="shared" ref="U323:U386" si="136">IF(T323&gt;0.7,"High",IF(T323&gt;0.3,"Moderate",IF(T323&gt;0.15,"Low","No Impact")))</f>
        <v>Low</v>
      </c>
      <c r="V323">
        <f t="shared" ref="V323:V386" si="137">F323*(R323*1)*(H323*0.4+J323*0.4+L323*0.2)</f>
        <v>9.1873579037799219E-2</v>
      </c>
      <c r="W323">
        <f t="shared" si="131"/>
        <v>0.12985134273094531</v>
      </c>
      <c r="X323" t="str">
        <f t="shared" ref="X323:X386" si="138">IF(W323&gt;0.7,"High",IF(W323&gt;0.3,"Moderate",IF(W323&gt;0.15,"Low","No Impact")))</f>
        <v>No Impact</v>
      </c>
      <c r="Y323">
        <f t="shared" ref="Y323:Y386" si="139">F323*(P323*1)*(H323*0.4+J323*0.4+L323*0.2)</f>
        <v>0.10828573290682088</v>
      </c>
      <c r="Z323">
        <f t="shared" si="132"/>
        <v>0.22137941984665493</v>
      </c>
      <c r="AA323" t="str">
        <f t="shared" ref="AA323:AA386" si="140">IF(Z323&gt;0.7,"High",IF(Z323&gt;0.3,"Moderate",IF(Z323&gt;0.15,"Low","No Impact")))</f>
        <v>Low</v>
      </c>
      <c r="AB323">
        <f t="shared" ref="AB323:AB386" si="141">F323*(R323*0.35+P323*0.3+N323*0.35)*(H323*0.4+J323*0.4+L323*0.2)</f>
        <v>7.2248190399170034E-2</v>
      </c>
      <c r="AC323">
        <f t="shared" si="133"/>
        <v>0.18012424298618826</v>
      </c>
      <c r="AD323" t="str">
        <f t="shared" ref="AD323:AD386" si="142">IF(AC323&gt;0.7,"High",IF(AC323&gt;0.3,"Moderate",IF(AC323&gt;0.15,"Low","No Impact")))</f>
        <v>Low</v>
      </c>
      <c r="AE323">
        <f t="shared" ref="AE323:AE386" si="143">F323*(N323*1)*(H323*0.4+J323*0.4+L323*0.2)</f>
        <v>2.1733479611125869E-2</v>
      </c>
      <c r="AF323">
        <f t="shared" si="134"/>
        <v>0.11113824774941899</v>
      </c>
      <c r="AG323" t="str">
        <f t="shared" ref="AG323:AG386" si="144">IF(AF323&gt;0.7,"High",IF(AF323&gt;0.3,"Moderate",IF(AF323&gt;0.15,"Low","No Impact")))</f>
        <v>No Impact</v>
      </c>
    </row>
    <row r="324" spans="1:33" x14ac:dyDescent="0.3">
      <c r="A324">
        <v>405039</v>
      </c>
      <c r="B324" t="s">
        <v>134</v>
      </c>
      <c r="C324" s="1" t="s">
        <v>878</v>
      </c>
      <c r="D324" t="s">
        <v>1151</v>
      </c>
      <c r="E324" s="4">
        <v>5.5</v>
      </c>
      <c r="F324" s="3">
        <f t="shared" si="123"/>
        <v>0.51111111111111107</v>
      </c>
      <c r="G324">
        <v>42.475320000000004</v>
      </c>
      <c r="H324">
        <f t="shared" si="124"/>
        <v>0.4009099620112947</v>
      </c>
      <c r="I324">
        <v>55</v>
      </c>
      <c r="J324" s="3">
        <f t="shared" si="125"/>
        <v>0.17006802721088435</v>
      </c>
      <c r="K324">
        <v>0</v>
      </c>
      <c r="L324" s="3">
        <f t="shared" si="126"/>
        <v>0</v>
      </c>
      <c r="M324">
        <v>80319</v>
      </c>
      <c r="N324">
        <f t="shared" si="127"/>
        <v>0.37889218511211104</v>
      </c>
      <c r="O324" s="15">
        <v>0.84775803900000002</v>
      </c>
      <c r="P324">
        <f t="shared" si="128"/>
        <v>0.86425072309115547</v>
      </c>
      <c r="Q324">
        <v>0.23100000000000001</v>
      </c>
      <c r="R324">
        <f t="shared" si="129"/>
        <v>0.51208157836399915</v>
      </c>
      <c r="S324">
        <f t="shared" si="135"/>
        <v>8.0331890443054041E-2</v>
      </c>
      <c r="T324" s="14">
        <f t="shared" si="130"/>
        <v>0.14171913340008011</v>
      </c>
      <c r="U324" t="str">
        <f t="shared" si="136"/>
        <v>No Impact</v>
      </c>
      <c r="V324">
        <f t="shared" si="137"/>
        <v>5.9776961141652492E-2</v>
      </c>
      <c r="W324">
        <f t="shared" si="131"/>
        <v>8.4486952069490792E-2</v>
      </c>
      <c r="X324" t="str">
        <f t="shared" si="138"/>
        <v>No Impact</v>
      </c>
      <c r="Y324">
        <f t="shared" si="139"/>
        <v>0.10088681974445556</v>
      </c>
      <c r="Z324">
        <f t="shared" si="132"/>
        <v>0.20625307716594671</v>
      </c>
      <c r="AA324" t="str">
        <f t="shared" si="140"/>
        <v>Low</v>
      </c>
      <c r="AB324">
        <f t="shared" si="141"/>
        <v>6.6668246667784828E-2</v>
      </c>
      <c r="AC324">
        <f t="shared" si="133"/>
        <v>0.16621270921671641</v>
      </c>
      <c r="AD324" t="str">
        <f t="shared" si="142"/>
        <v>Low</v>
      </c>
      <c r="AE324">
        <f t="shared" si="143"/>
        <v>4.422932669962798E-2</v>
      </c>
      <c r="AF324">
        <f t="shared" si="134"/>
        <v>0.22617500540580043</v>
      </c>
      <c r="AG324" t="str">
        <f t="shared" si="144"/>
        <v>Low</v>
      </c>
    </row>
    <row r="325" spans="1:33" x14ac:dyDescent="0.3">
      <c r="A325">
        <v>405063</v>
      </c>
      <c r="B325" t="s">
        <v>279</v>
      </c>
      <c r="C325" s="1" t="s">
        <v>878</v>
      </c>
      <c r="D325" t="s">
        <v>879</v>
      </c>
      <c r="E325" s="4">
        <v>5.5</v>
      </c>
      <c r="F325" s="3">
        <f t="shared" si="123"/>
        <v>0.51111111111111107</v>
      </c>
      <c r="G325">
        <v>48.97296</v>
      </c>
      <c r="H325">
        <f t="shared" si="124"/>
        <v>0.46223895507274937</v>
      </c>
      <c r="I325">
        <v>74.599999999999994</v>
      </c>
      <c r="J325" s="3">
        <f t="shared" si="125"/>
        <v>0.23067408781694493</v>
      </c>
      <c r="K325">
        <v>0</v>
      </c>
      <c r="L325" s="3">
        <f t="shared" si="126"/>
        <v>0</v>
      </c>
      <c r="M325">
        <v>11398</v>
      </c>
      <c r="N325">
        <f t="shared" si="127"/>
        <v>5.2797925745080507E-2</v>
      </c>
      <c r="O325" s="15">
        <v>0.24304545699999999</v>
      </c>
      <c r="P325">
        <f t="shared" si="128"/>
        <v>0.24777377776805762</v>
      </c>
      <c r="Q325">
        <v>0.36349999999999999</v>
      </c>
      <c r="R325">
        <f t="shared" si="129"/>
        <v>0.80580802482819769</v>
      </c>
      <c r="S325">
        <f t="shared" si="135"/>
        <v>7.4626369660951777E-2</v>
      </c>
      <c r="T325" s="14">
        <f t="shared" si="130"/>
        <v>0.13165362322253896</v>
      </c>
      <c r="U325" t="str">
        <f t="shared" si="136"/>
        <v>No Impact</v>
      </c>
      <c r="V325">
        <f t="shared" si="137"/>
        <v>0.11415255538469989</v>
      </c>
      <c r="W325">
        <f t="shared" si="131"/>
        <v>0.16133977524456039</v>
      </c>
      <c r="X325" t="str">
        <f t="shared" si="138"/>
        <v>Low</v>
      </c>
      <c r="Y325">
        <f t="shared" si="139"/>
        <v>3.5100183937203669E-2</v>
      </c>
      <c r="Z325">
        <f t="shared" si="132"/>
        <v>7.1758837918338231E-2</v>
      </c>
      <c r="AA325" t="str">
        <f t="shared" si="140"/>
        <v>No Impact</v>
      </c>
      <c r="AB325">
        <f t="shared" si="141"/>
        <v>5.310126458500266E-2</v>
      </c>
      <c r="AC325">
        <f t="shared" si="133"/>
        <v>0.13238843813440027</v>
      </c>
      <c r="AD325" t="str">
        <f t="shared" si="142"/>
        <v>No Impact</v>
      </c>
      <c r="AE325">
        <f t="shared" si="143"/>
        <v>7.4794714834188515E-3</v>
      </c>
      <c r="AF325">
        <f t="shared" si="134"/>
        <v>3.8247688342246865E-2</v>
      </c>
      <c r="AG325" t="str">
        <f t="shared" si="144"/>
        <v>No Impact</v>
      </c>
    </row>
    <row r="326" spans="1:33" x14ac:dyDescent="0.3">
      <c r="A326">
        <v>405071</v>
      </c>
      <c r="B326" t="s">
        <v>292</v>
      </c>
      <c r="C326" s="1" t="s">
        <v>878</v>
      </c>
      <c r="D326" t="s">
        <v>880</v>
      </c>
      <c r="E326" s="4">
        <v>5.5</v>
      </c>
      <c r="F326" s="3">
        <f t="shared" si="123"/>
        <v>0.51111111111111107</v>
      </c>
      <c r="G326">
        <v>47.392920000000004</v>
      </c>
      <c r="H326">
        <f t="shared" si="124"/>
        <v>0.44732550000339794</v>
      </c>
      <c r="I326">
        <v>74.599999999999994</v>
      </c>
      <c r="J326" s="3">
        <f t="shared" si="125"/>
        <v>0.23067408781694493</v>
      </c>
      <c r="K326">
        <v>0</v>
      </c>
      <c r="L326" s="3">
        <f t="shared" si="126"/>
        <v>0</v>
      </c>
      <c r="M326">
        <v>32093</v>
      </c>
      <c r="N326">
        <f t="shared" si="127"/>
        <v>0.15071468112588893</v>
      </c>
      <c r="O326" s="15">
        <v>0.152673157</v>
      </c>
      <c r="P326">
        <f t="shared" si="128"/>
        <v>0.15564333248848083</v>
      </c>
      <c r="Q326">
        <v>0.34379999999999999</v>
      </c>
      <c r="R326">
        <f t="shared" si="129"/>
        <v>0.76213699844823768</v>
      </c>
      <c r="S326">
        <f t="shared" si="135"/>
        <v>6.3608256799770668E-2</v>
      </c>
      <c r="T326" s="14">
        <f t="shared" si="130"/>
        <v>0.11221579600623849</v>
      </c>
      <c r="U326" t="str">
        <f t="shared" si="136"/>
        <v>No Impact</v>
      </c>
      <c r="V326">
        <f t="shared" si="137"/>
        <v>0.1056422855879323</v>
      </c>
      <c r="W326">
        <f t="shared" si="131"/>
        <v>0.14931161685902253</v>
      </c>
      <c r="X326" t="str">
        <f t="shared" si="138"/>
        <v>No Impact</v>
      </c>
      <c r="Y326">
        <f t="shared" si="139"/>
        <v>2.1574228011609027E-2</v>
      </c>
      <c r="Z326">
        <f t="shared" si="132"/>
        <v>4.4106365193642368E-2</v>
      </c>
      <c r="AA326" t="str">
        <f t="shared" si="140"/>
        <v>No Impact</v>
      </c>
      <c r="AB326">
        <f t="shared" si="141"/>
        <v>5.0758936430714191E-2</v>
      </c>
      <c r="AC326">
        <f t="shared" si="133"/>
        <v>0.12654870591016876</v>
      </c>
      <c r="AD326" t="str">
        <f t="shared" si="142"/>
        <v>No Impact</v>
      </c>
      <c r="AE326">
        <f t="shared" si="143"/>
        <v>2.0891051632729096E-2</v>
      </c>
      <c r="AF326">
        <f t="shared" si="134"/>
        <v>0.10683033336804339</v>
      </c>
      <c r="AG326" t="str">
        <f t="shared" si="144"/>
        <v>No Impact</v>
      </c>
    </row>
    <row r="327" spans="1:33" x14ac:dyDescent="0.3">
      <c r="A327">
        <v>405079</v>
      </c>
      <c r="B327" t="s">
        <v>294</v>
      </c>
      <c r="C327" s="1" t="s">
        <v>878</v>
      </c>
      <c r="D327" t="s">
        <v>881</v>
      </c>
      <c r="E327" s="4">
        <v>5.5</v>
      </c>
      <c r="F327" s="3">
        <f t="shared" si="123"/>
        <v>0.51111111111111107</v>
      </c>
      <c r="G327">
        <v>47.392920000000004</v>
      </c>
      <c r="H327">
        <f t="shared" si="124"/>
        <v>0.44732550000339794</v>
      </c>
      <c r="I327">
        <v>63.900000000000013</v>
      </c>
      <c r="J327" s="3">
        <f t="shared" si="125"/>
        <v>0.19758812615955476</v>
      </c>
      <c r="K327">
        <v>0</v>
      </c>
      <c r="L327" s="3">
        <f t="shared" si="126"/>
        <v>0</v>
      </c>
      <c r="M327">
        <v>55212</v>
      </c>
      <c r="N327">
        <f t="shared" si="127"/>
        <v>0.26010040075134966</v>
      </c>
      <c r="O327" s="15">
        <v>0.25990746599999998</v>
      </c>
      <c r="P327">
        <f t="shared" si="128"/>
        <v>0.26496382823128839</v>
      </c>
      <c r="Q327">
        <v>0.37140000000000001</v>
      </c>
      <c r="R327">
        <f t="shared" si="129"/>
        <v>0.82332077144757265</v>
      </c>
      <c r="S327">
        <f t="shared" si="135"/>
        <v>7.1744622453121812E-2</v>
      </c>
      <c r="T327" s="14">
        <f t="shared" si="130"/>
        <v>0.12656973045318767</v>
      </c>
      <c r="U327" t="str">
        <f t="shared" si="136"/>
        <v>No Impact</v>
      </c>
      <c r="V327">
        <f t="shared" si="137"/>
        <v>0.10855402699394912</v>
      </c>
      <c r="W327">
        <f t="shared" si="131"/>
        <v>0.15342698424991319</v>
      </c>
      <c r="X327" t="str">
        <f t="shared" si="138"/>
        <v>Low</v>
      </c>
      <c r="Y327">
        <f t="shared" si="139"/>
        <v>3.4935217912294508E-2</v>
      </c>
      <c r="Z327">
        <f t="shared" si="132"/>
        <v>7.1421581274194498E-2</v>
      </c>
      <c r="AA327" t="str">
        <f t="shared" si="140"/>
        <v>No Impact</v>
      </c>
      <c r="AB327">
        <f t="shared" si="141"/>
        <v>6.0477367759798714E-2</v>
      </c>
      <c r="AC327">
        <f t="shared" si="133"/>
        <v>0.15077803368285045</v>
      </c>
      <c r="AD327" t="str">
        <f t="shared" si="142"/>
        <v>Low</v>
      </c>
      <c r="AE327">
        <f t="shared" si="143"/>
        <v>3.429397982350909E-2</v>
      </c>
      <c r="AF327">
        <f t="shared" si="134"/>
        <v>0.17536873497180822</v>
      </c>
      <c r="AG327" t="str">
        <f t="shared" si="144"/>
        <v>Low</v>
      </c>
    </row>
    <row r="328" spans="1:33" x14ac:dyDescent="0.3">
      <c r="A328">
        <v>405094</v>
      </c>
      <c r="B328" t="s">
        <v>338</v>
      </c>
      <c r="C328" s="1" t="s">
        <v>878</v>
      </c>
      <c r="D328" t="s">
        <v>1144</v>
      </c>
      <c r="E328" s="4">
        <v>5.2</v>
      </c>
      <c r="F328" s="3">
        <f t="shared" si="123"/>
        <v>0.44444444444444442</v>
      </c>
      <c r="G328">
        <v>42.744599999999998</v>
      </c>
      <c r="H328">
        <f t="shared" si="124"/>
        <v>0.40345160347674802</v>
      </c>
      <c r="I328">
        <v>53.5</v>
      </c>
      <c r="J328" s="3">
        <f t="shared" si="125"/>
        <v>0.16542980828695111</v>
      </c>
      <c r="K328">
        <v>0</v>
      </c>
      <c r="L328" s="3">
        <f t="shared" si="126"/>
        <v>0</v>
      </c>
      <c r="M328">
        <v>51537</v>
      </c>
      <c r="N328">
        <f t="shared" si="127"/>
        <v>0.24271242896954384</v>
      </c>
      <c r="O328" s="15">
        <v>0.397460851</v>
      </c>
      <c r="P328">
        <f t="shared" si="128"/>
        <v>0.40519324155553776</v>
      </c>
      <c r="Q328">
        <v>0</v>
      </c>
      <c r="R328">
        <f t="shared" si="129"/>
        <v>0</v>
      </c>
      <c r="S328">
        <f t="shared" si="135"/>
        <v>2.0489502514953233E-2</v>
      </c>
      <c r="T328" s="14">
        <f t="shared" si="130"/>
        <v>3.6146971323628416E-2</v>
      </c>
      <c r="U328" t="str">
        <f t="shared" si="136"/>
        <v>No Impact</v>
      </c>
      <c r="V328">
        <f t="shared" si="137"/>
        <v>0</v>
      </c>
      <c r="W328">
        <f t="shared" si="131"/>
        <v>0</v>
      </c>
      <c r="X328" t="str">
        <f t="shared" si="138"/>
        <v>No Impact</v>
      </c>
      <c r="Y328">
        <f t="shared" si="139"/>
        <v>4.0979005029906465E-2</v>
      </c>
      <c r="Z328">
        <f t="shared" si="132"/>
        <v>8.3777503424390734E-2</v>
      </c>
      <c r="AA328" t="str">
        <f t="shared" si="140"/>
        <v>No Impact</v>
      </c>
      <c r="AB328">
        <f t="shared" si="141"/>
        <v>2.0885009284203358E-2</v>
      </c>
      <c r="AC328">
        <f t="shared" si="133"/>
        <v>5.2069075589190938E-2</v>
      </c>
      <c r="AD328" t="str">
        <f t="shared" si="142"/>
        <v>No Impact</v>
      </c>
      <c r="AE328">
        <f t="shared" si="143"/>
        <v>2.4546593643518334E-2</v>
      </c>
      <c r="AF328">
        <f t="shared" si="134"/>
        <v>0.12552363701397795</v>
      </c>
      <c r="AG328" t="str">
        <f t="shared" si="144"/>
        <v>No Impact</v>
      </c>
    </row>
    <row r="329" spans="1:33" x14ac:dyDescent="0.3">
      <c r="A329">
        <v>405557</v>
      </c>
      <c r="B329" t="s">
        <v>315</v>
      </c>
      <c r="C329" s="1" t="s">
        <v>883</v>
      </c>
      <c r="D329" t="s">
        <v>882</v>
      </c>
      <c r="E329" s="4">
        <v>4.9000000000000004</v>
      </c>
      <c r="F329" s="3">
        <f t="shared" si="123"/>
        <v>0.37777777777777782</v>
      </c>
      <c r="G329">
        <v>61.399799999999999</v>
      </c>
      <c r="H329">
        <f t="shared" si="124"/>
        <v>0.57953163120374585</v>
      </c>
      <c r="I329">
        <v>116.9</v>
      </c>
      <c r="J329" s="3">
        <f t="shared" si="125"/>
        <v>0.36147186147186144</v>
      </c>
      <c r="K329">
        <v>0</v>
      </c>
      <c r="L329" s="3">
        <f t="shared" si="126"/>
        <v>0</v>
      </c>
      <c r="M329">
        <v>51857</v>
      </c>
      <c r="N329">
        <f t="shared" si="127"/>
        <v>0.24422648365530653</v>
      </c>
      <c r="O329" s="15">
        <v>0.57828783399999995</v>
      </c>
      <c r="P329">
        <f t="shared" si="128"/>
        <v>0.58953811783236654</v>
      </c>
      <c r="Q329">
        <v>0.36409999999999998</v>
      </c>
      <c r="R329">
        <f t="shared" si="129"/>
        <v>0.80713810684992238</v>
      </c>
      <c r="S329">
        <f t="shared" si="135"/>
        <v>9.9300944420316714E-2</v>
      </c>
      <c r="T329" s="14">
        <f t="shared" si="130"/>
        <v>0.17518377460608639</v>
      </c>
      <c r="U329" t="str">
        <f t="shared" si="136"/>
        <v>Low</v>
      </c>
      <c r="V329">
        <f t="shared" si="137"/>
        <v>0.11477187750662245</v>
      </c>
      <c r="W329">
        <f t="shared" si="131"/>
        <v>0.16221510643288314</v>
      </c>
      <c r="X329" t="str">
        <f t="shared" si="138"/>
        <v>Low</v>
      </c>
      <c r="Y329">
        <f t="shared" si="139"/>
        <v>8.3830011334010954E-2</v>
      </c>
      <c r="Z329">
        <f t="shared" si="132"/>
        <v>0.17138212742052628</v>
      </c>
      <c r="AA329" t="str">
        <f t="shared" si="140"/>
        <v>Low</v>
      </c>
      <c r="AB329">
        <f t="shared" si="141"/>
        <v>7.7473977825609844E-2</v>
      </c>
      <c r="AC329">
        <f t="shared" si="133"/>
        <v>0.19315281849781832</v>
      </c>
      <c r="AD329" t="str">
        <f t="shared" si="142"/>
        <v>Low</v>
      </c>
      <c r="AE329">
        <f t="shared" si="143"/>
        <v>3.472804942311053E-2</v>
      </c>
      <c r="AF329">
        <f t="shared" si="134"/>
        <v>0.17758843175134736</v>
      </c>
      <c r="AG329" t="str">
        <f t="shared" si="144"/>
        <v>Low</v>
      </c>
    </row>
    <row r="330" spans="1:33" x14ac:dyDescent="0.3">
      <c r="A330">
        <v>405566</v>
      </c>
      <c r="B330" t="s">
        <v>345</v>
      </c>
      <c r="C330" s="1" t="s">
        <v>883</v>
      </c>
      <c r="D330" t="s">
        <v>1145</v>
      </c>
      <c r="E330" s="4">
        <v>4.8</v>
      </c>
      <c r="F330" s="3">
        <f t="shared" si="123"/>
        <v>0.35555555555555546</v>
      </c>
      <c r="G330">
        <v>65.45808000000001</v>
      </c>
      <c r="H330">
        <f t="shared" si="124"/>
        <v>0.61783634275462296</v>
      </c>
      <c r="I330">
        <v>129.20000000000002</v>
      </c>
      <c r="J330" s="3">
        <f t="shared" si="125"/>
        <v>0.39950525664811382</v>
      </c>
      <c r="K330">
        <v>0</v>
      </c>
      <c r="L330" s="3">
        <f t="shared" si="126"/>
        <v>0</v>
      </c>
      <c r="M330">
        <v>16134</v>
      </c>
      <c r="N330">
        <f t="shared" si="127"/>
        <v>7.5205935094368195E-2</v>
      </c>
      <c r="O330" s="15">
        <v>0.437201856</v>
      </c>
      <c r="P330">
        <f t="shared" si="128"/>
        <v>0.44570738678043398</v>
      </c>
      <c r="Q330">
        <v>0.1173</v>
      </c>
      <c r="R330">
        <f t="shared" si="129"/>
        <v>0.26003103524717358</v>
      </c>
      <c r="S330">
        <f t="shared" si="135"/>
        <v>5.1056146135148778E-2</v>
      </c>
      <c r="T330" s="14">
        <f t="shared" si="130"/>
        <v>9.0071735460406657E-2</v>
      </c>
      <c r="U330" t="str">
        <f t="shared" si="136"/>
        <v>No Impact</v>
      </c>
      <c r="V330">
        <f t="shared" si="137"/>
        <v>3.7623522032740823E-2</v>
      </c>
      <c r="W330">
        <f t="shared" si="131"/>
        <v>5.3175950097782643E-2</v>
      </c>
      <c r="X330" t="str">
        <f t="shared" si="138"/>
        <v>No Impact</v>
      </c>
      <c r="Y330">
        <f t="shared" si="139"/>
        <v>6.4488770237556739E-2</v>
      </c>
      <c r="Z330">
        <f t="shared" si="132"/>
        <v>0.13184088206799463</v>
      </c>
      <c r="AA330" t="str">
        <f t="shared" si="140"/>
        <v>No Impact</v>
      </c>
      <c r="AB330">
        <f t="shared" si="141"/>
        <v>3.6323367847113014E-2</v>
      </c>
      <c r="AC330">
        <f t="shared" si="133"/>
        <v>9.0558934417895726E-2</v>
      </c>
      <c r="AD330" t="str">
        <f t="shared" si="142"/>
        <v>No Impact</v>
      </c>
      <c r="AE330">
        <f t="shared" si="143"/>
        <v>1.0881440183962017E-2</v>
      </c>
      <c r="AF330">
        <f t="shared" si="134"/>
        <v>5.5644297032701698E-2</v>
      </c>
      <c r="AG330" t="str">
        <f t="shared" si="144"/>
        <v>No Impact</v>
      </c>
    </row>
    <row r="331" spans="1:33" x14ac:dyDescent="0.3">
      <c r="A331">
        <v>405585</v>
      </c>
      <c r="B331" t="s">
        <v>479</v>
      </c>
      <c r="C331" s="1" t="s">
        <v>883</v>
      </c>
      <c r="D331" t="s">
        <v>884</v>
      </c>
      <c r="E331" s="4">
        <v>4.9000000000000004</v>
      </c>
      <c r="F331" s="3">
        <f t="shared" si="123"/>
        <v>0.37777777777777782</v>
      </c>
      <c r="G331">
        <v>56.19312</v>
      </c>
      <c r="H331">
        <f t="shared" si="124"/>
        <v>0.53038756634431761</v>
      </c>
      <c r="I331">
        <v>114.1</v>
      </c>
      <c r="J331" s="3">
        <f t="shared" si="125"/>
        <v>0.35281385281385275</v>
      </c>
      <c r="K331">
        <v>0</v>
      </c>
      <c r="L331" s="3">
        <f t="shared" si="126"/>
        <v>0</v>
      </c>
      <c r="M331">
        <v>23104</v>
      </c>
      <c r="N331">
        <f t="shared" si="127"/>
        <v>0.10818393871863659</v>
      </c>
      <c r="O331" s="15">
        <v>0.79234898200000003</v>
      </c>
      <c r="P331">
        <f t="shared" si="128"/>
        <v>0.80776371220472842</v>
      </c>
      <c r="Q331">
        <v>0.34889999999999999</v>
      </c>
      <c r="R331">
        <f t="shared" si="129"/>
        <v>0.77344269563289736</v>
      </c>
      <c r="S331">
        <f t="shared" si="135"/>
        <v>0.10551512727791613</v>
      </c>
      <c r="T331" s="14">
        <f t="shared" si="130"/>
        <v>0.18614665129816318</v>
      </c>
      <c r="U331" t="str">
        <f t="shared" si="136"/>
        <v>Low</v>
      </c>
      <c r="V331">
        <f t="shared" si="137"/>
        <v>0.10322485928131937</v>
      </c>
      <c r="W331">
        <f t="shared" si="131"/>
        <v>0.14589489950508502</v>
      </c>
      <c r="X331" t="str">
        <f t="shared" si="138"/>
        <v>No Impact</v>
      </c>
      <c r="Y331">
        <f t="shared" si="139"/>
        <v>0.10780539527451287</v>
      </c>
      <c r="Z331">
        <f t="shared" si="132"/>
        <v>0.22039741729178128</v>
      </c>
      <c r="AA331" t="str">
        <f t="shared" si="140"/>
        <v>Low</v>
      </c>
      <c r="AB331">
        <f t="shared" si="141"/>
        <v>7.352375789817743E-2</v>
      </c>
      <c r="AC331">
        <f t="shared" si="133"/>
        <v>0.18330440056338251</v>
      </c>
      <c r="AD331" t="str">
        <f t="shared" si="142"/>
        <v>Low</v>
      </c>
      <c r="AE331">
        <f t="shared" si="143"/>
        <v>1.4438395906747968E-2</v>
      </c>
      <c r="AF331">
        <f t="shared" si="134"/>
        <v>7.383346109782124E-2</v>
      </c>
      <c r="AG331" t="str">
        <f t="shared" si="144"/>
        <v>No Impact</v>
      </c>
    </row>
    <row r="332" spans="1:33" x14ac:dyDescent="0.3">
      <c r="A332">
        <v>405595</v>
      </c>
      <c r="B332" t="s">
        <v>504</v>
      </c>
      <c r="C332" s="1" t="s">
        <v>883</v>
      </c>
      <c r="D332" t="s">
        <v>1148</v>
      </c>
      <c r="E332" s="4">
        <v>3.8</v>
      </c>
      <c r="F332" s="3">
        <f t="shared" si="123"/>
        <v>0.13333333333333325</v>
      </c>
      <c r="G332">
        <v>50.886000000000003</v>
      </c>
      <c r="H332">
        <f t="shared" si="124"/>
        <v>0.48029548280994094</v>
      </c>
      <c r="I332">
        <v>101.4</v>
      </c>
      <c r="J332" s="3">
        <f t="shared" si="125"/>
        <v>0.31354359925788494</v>
      </c>
      <c r="K332">
        <v>0</v>
      </c>
      <c r="L332" s="3">
        <f t="shared" si="126"/>
        <v>0</v>
      </c>
      <c r="M332">
        <v>24428</v>
      </c>
      <c r="N332">
        <f t="shared" si="127"/>
        <v>0.11444833998097968</v>
      </c>
      <c r="O332" s="15">
        <v>0.48989489800000002</v>
      </c>
      <c r="P332">
        <f t="shared" si="128"/>
        <v>0.49942554403210782</v>
      </c>
      <c r="Q332">
        <v>0.36130000000000001</v>
      </c>
      <c r="R332">
        <f t="shared" si="129"/>
        <v>0.80093105741520731</v>
      </c>
      <c r="S332">
        <f t="shared" si="135"/>
        <v>2.7527303756100633E-2</v>
      </c>
      <c r="T332" s="14">
        <f t="shared" si="130"/>
        <v>4.8562851087399841E-2</v>
      </c>
      <c r="U332" t="str">
        <f t="shared" si="136"/>
        <v>No Impact</v>
      </c>
      <c r="V332">
        <f t="shared" si="137"/>
        <v>3.3909886688965385E-2</v>
      </c>
      <c r="W332">
        <f t="shared" si="131"/>
        <v>4.7927210026342315E-2</v>
      </c>
      <c r="X332" t="str">
        <f t="shared" si="138"/>
        <v>No Impact</v>
      </c>
      <c r="Y332">
        <f t="shared" si="139"/>
        <v>2.1144720823235881E-2</v>
      </c>
      <c r="Z332">
        <f t="shared" si="132"/>
        <v>4.3228280430030575E-2</v>
      </c>
      <c r="AA332" t="str">
        <f t="shared" si="140"/>
        <v>No Impact</v>
      </c>
      <c r="AB332">
        <f t="shared" si="141"/>
        <v>1.9907809804329477E-2</v>
      </c>
      <c r="AC332">
        <f t="shared" si="133"/>
        <v>4.9632788734305204E-2</v>
      </c>
      <c r="AD332" t="str">
        <f t="shared" si="142"/>
        <v>No Impact</v>
      </c>
      <c r="AE332">
        <f t="shared" si="143"/>
        <v>4.8455234749166572E-3</v>
      </c>
      <c r="AF332">
        <f t="shared" si="134"/>
        <v>2.4778498338353092E-2</v>
      </c>
      <c r="AG332" t="str">
        <f t="shared" si="144"/>
        <v>No Impact</v>
      </c>
    </row>
    <row r="333" spans="1:33" x14ac:dyDescent="0.3">
      <c r="A333">
        <v>405747</v>
      </c>
      <c r="B333" t="s">
        <v>177</v>
      </c>
      <c r="C333" s="1" t="s">
        <v>886</v>
      </c>
      <c r="D333" t="s">
        <v>885</v>
      </c>
      <c r="E333" s="4">
        <v>4.9000000000000004</v>
      </c>
      <c r="F333" s="3">
        <f t="shared" si="123"/>
        <v>0.37777777777777782</v>
      </c>
      <c r="G333">
        <v>44.760960000000004</v>
      </c>
      <c r="H333">
        <f t="shared" si="124"/>
        <v>0.42248333322006948</v>
      </c>
      <c r="I333">
        <v>53.5</v>
      </c>
      <c r="J333" s="3">
        <f t="shared" si="125"/>
        <v>0.16542980828695111</v>
      </c>
      <c r="K333">
        <v>0</v>
      </c>
      <c r="L333" s="3">
        <f t="shared" si="126"/>
        <v>0</v>
      </c>
      <c r="M333">
        <v>56017</v>
      </c>
      <c r="N333">
        <f t="shared" si="127"/>
        <v>0.26390919457022138</v>
      </c>
      <c r="O333" s="15">
        <v>0.92513437200000004</v>
      </c>
      <c r="P333">
        <f t="shared" si="128"/>
        <v>0.94313237170904851</v>
      </c>
      <c r="Q333">
        <v>0.34820000000000001</v>
      </c>
      <c r="R333">
        <f t="shared" si="129"/>
        <v>0.77189093327421865</v>
      </c>
      <c r="S333">
        <f t="shared" si="135"/>
        <v>7.6181513612612967E-2</v>
      </c>
      <c r="T333" s="14">
        <f t="shared" si="130"/>
        <v>0.1343971619582299</v>
      </c>
      <c r="U333" t="str">
        <f t="shared" si="136"/>
        <v>No Impact</v>
      </c>
      <c r="V333">
        <f t="shared" si="137"/>
        <v>6.8574951103951495E-2</v>
      </c>
      <c r="W333">
        <f t="shared" si="131"/>
        <v>9.6921765450037098E-2</v>
      </c>
      <c r="X333" t="str">
        <f t="shared" si="138"/>
        <v>No Impact</v>
      </c>
      <c r="Y333">
        <f t="shared" si="139"/>
        <v>8.3788076121274452E-2</v>
      </c>
      <c r="Z333">
        <f t="shared" si="132"/>
        <v>0.17129639504547053</v>
      </c>
      <c r="AA333" t="str">
        <f t="shared" si="140"/>
        <v>Low</v>
      </c>
      <c r="AB333">
        <f t="shared" si="141"/>
        <v>5.7343667435934956E-2</v>
      </c>
      <c r="AC333">
        <f t="shared" si="133"/>
        <v>0.14296530653407447</v>
      </c>
      <c r="AD333" t="str">
        <f t="shared" si="142"/>
        <v>No Impact</v>
      </c>
      <c r="AE333">
        <f t="shared" si="143"/>
        <v>2.3445747751913149E-2</v>
      </c>
      <c r="AF333">
        <f t="shared" si="134"/>
        <v>0.11989425388599897</v>
      </c>
      <c r="AG333" t="str">
        <f t="shared" si="144"/>
        <v>No Impact</v>
      </c>
    </row>
    <row r="334" spans="1:33" x14ac:dyDescent="0.3">
      <c r="A334">
        <v>405760</v>
      </c>
      <c r="B334" t="s">
        <v>352</v>
      </c>
      <c r="C334" s="1" t="s">
        <v>886</v>
      </c>
      <c r="D334" t="s">
        <v>888</v>
      </c>
      <c r="E334" s="4">
        <v>5.4</v>
      </c>
      <c r="F334" s="3">
        <f t="shared" si="123"/>
        <v>0.48888888888888893</v>
      </c>
      <c r="G334">
        <v>41.72616</v>
      </c>
      <c r="H334">
        <f t="shared" si="124"/>
        <v>0.3938388979877539</v>
      </c>
      <c r="I334">
        <v>31.1</v>
      </c>
      <c r="J334" s="3">
        <f t="shared" si="125"/>
        <v>9.6165739022881877E-2</v>
      </c>
      <c r="K334">
        <v>0</v>
      </c>
      <c r="L334" s="3">
        <f t="shared" si="126"/>
        <v>0</v>
      </c>
      <c r="M334">
        <v>60437</v>
      </c>
      <c r="N334">
        <f t="shared" si="127"/>
        <v>0.28482207491731842</v>
      </c>
      <c r="O334" s="15">
        <v>0.38351469500000002</v>
      </c>
      <c r="P334">
        <f t="shared" si="128"/>
        <v>0.39097577046961385</v>
      </c>
      <c r="Q334">
        <v>0.31159999999999999</v>
      </c>
      <c r="R334">
        <f t="shared" si="129"/>
        <v>0.69075592994901347</v>
      </c>
      <c r="S334">
        <f t="shared" si="135"/>
        <v>5.1827458144638225E-2</v>
      </c>
      <c r="T334" s="14">
        <f t="shared" si="130"/>
        <v>9.1432461181699218E-2</v>
      </c>
      <c r="U334" t="str">
        <f t="shared" si="136"/>
        <v>No Impact</v>
      </c>
      <c r="V334">
        <f t="shared" si="137"/>
        <v>6.619039459366606E-2</v>
      </c>
      <c r="W334">
        <f t="shared" si="131"/>
        <v>9.3551505273811814E-2</v>
      </c>
      <c r="X334" t="str">
        <f t="shared" si="138"/>
        <v>No Impact</v>
      </c>
      <c r="Y334">
        <f t="shared" si="139"/>
        <v>3.7464521695610396E-2</v>
      </c>
      <c r="Z334">
        <f t="shared" si="132"/>
        <v>7.6592491505261054E-2</v>
      </c>
      <c r="AA334" t="str">
        <f t="shared" si="140"/>
        <v>No Impact</v>
      </c>
      <c r="AB334">
        <f t="shared" si="141"/>
        <v>4.3958384467400191E-2</v>
      </c>
      <c r="AC334">
        <f t="shared" si="133"/>
        <v>0.10959403524627567</v>
      </c>
      <c r="AD334" t="str">
        <f t="shared" si="142"/>
        <v>No Impact</v>
      </c>
      <c r="AE334">
        <f t="shared" si="143"/>
        <v>2.7292542431239897E-2</v>
      </c>
      <c r="AF334">
        <f t="shared" si="134"/>
        <v>0.13956556413000162</v>
      </c>
      <c r="AG334" t="str">
        <f t="shared" si="144"/>
        <v>No Impact</v>
      </c>
    </row>
    <row r="335" spans="1:33" x14ac:dyDescent="0.3">
      <c r="A335">
        <v>405787</v>
      </c>
      <c r="B335" t="s">
        <v>335</v>
      </c>
      <c r="C335" s="1" t="s">
        <v>886</v>
      </c>
      <c r="D335" t="s">
        <v>887</v>
      </c>
      <c r="E335" s="4">
        <v>5.4</v>
      </c>
      <c r="F335" s="3">
        <f t="shared" si="123"/>
        <v>0.48888888888888893</v>
      </c>
      <c r="G335">
        <v>44.760960000000004</v>
      </c>
      <c r="H335">
        <f t="shared" si="124"/>
        <v>0.42248333322006948</v>
      </c>
      <c r="I335">
        <v>46.4</v>
      </c>
      <c r="J335" s="3">
        <f t="shared" si="125"/>
        <v>0.14347557204700059</v>
      </c>
      <c r="K335">
        <v>0</v>
      </c>
      <c r="L335" s="3">
        <f t="shared" si="126"/>
        <v>0</v>
      </c>
      <c r="M335">
        <v>21638</v>
      </c>
      <c r="N335">
        <f t="shared" si="127"/>
        <v>0.10124767568948631</v>
      </c>
      <c r="O335" s="15">
        <v>0.25806512999999998</v>
      </c>
      <c r="P335">
        <f t="shared" si="128"/>
        <v>0.26308565055920752</v>
      </c>
      <c r="Q335">
        <v>0.31909999999999999</v>
      </c>
      <c r="R335">
        <f t="shared" si="129"/>
        <v>0.7073819552205719</v>
      </c>
      <c r="S335">
        <f t="shared" si="135"/>
        <v>5.3703934412507232E-2</v>
      </c>
      <c r="T335" s="14">
        <f t="shared" si="130"/>
        <v>9.4742884838624447E-2</v>
      </c>
      <c r="U335" t="str">
        <f t="shared" si="136"/>
        <v>No Impact</v>
      </c>
      <c r="V335">
        <f t="shared" si="137"/>
        <v>7.8290493987652615E-2</v>
      </c>
      <c r="W335">
        <f t="shared" si="131"/>
        <v>0.11065342042659598</v>
      </c>
      <c r="X335" t="str">
        <f t="shared" si="138"/>
        <v>No Impact</v>
      </c>
      <c r="Y335">
        <f t="shared" si="139"/>
        <v>2.9117374837361855E-2</v>
      </c>
      <c r="Z335">
        <f t="shared" si="132"/>
        <v>5.9527579265677436E-2</v>
      </c>
      <c r="AA335" t="str">
        <f t="shared" si="140"/>
        <v>No Impact</v>
      </c>
      <c r="AB335">
        <f t="shared" si="141"/>
        <v>4.0058890524169097E-2</v>
      </c>
      <c r="AC335">
        <f t="shared" si="133"/>
        <v>9.9872083863507252E-2</v>
      </c>
      <c r="AD335" t="str">
        <f t="shared" si="142"/>
        <v>No Impact</v>
      </c>
      <c r="AE335">
        <f t="shared" si="143"/>
        <v>1.1205729077948928E-2</v>
      </c>
      <c r="AF335">
        <f t="shared" si="134"/>
        <v>5.7302609465279326E-2</v>
      </c>
      <c r="AG335" t="str">
        <f t="shared" si="144"/>
        <v>No Impact</v>
      </c>
    </row>
    <row r="336" spans="1:33" x14ac:dyDescent="0.3">
      <c r="A336">
        <v>406528</v>
      </c>
      <c r="B336" t="s">
        <v>242</v>
      </c>
      <c r="C336" s="1" t="s">
        <v>890</v>
      </c>
      <c r="D336" t="s">
        <v>889</v>
      </c>
      <c r="E336" s="4">
        <v>5.5</v>
      </c>
      <c r="F336" s="3">
        <f t="shared" si="123"/>
        <v>0.51111111111111107</v>
      </c>
      <c r="G336">
        <v>62.418240000000004</v>
      </c>
      <c r="H336">
        <f t="shared" si="124"/>
        <v>0.58914433669274002</v>
      </c>
      <c r="I336">
        <v>322.90000000000003</v>
      </c>
      <c r="J336" s="3">
        <f t="shared" si="125"/>
        <v>0.99845392702535563</v>
      </c>
      <c r="K336">
        <v>0</v>
      </c>
      <c r="L336" s="3">
        <f t="shared" si="126"/>
        <v>0</v>
      </c>
      <c r="M336">
        <v>44158</v>
      </c>
      <c r="N336">
        <f t="shared" si="127"/>
        <v>0.20779927420003502</v>
      </c>
      <c r="O336" s="15">
        <v>0.31309130800000001</v>
      </c>
      <c r="P336">
        <f t="shared" si="128"/>
        <v>0.31918233373727484</v>
      </c>
      <c r="Q336">
        <v>0.30249999999999999</v>
      </c>
      <c r="R336">
        <f t="shared" si="129"/>
        <v>0.67058301928618924</v>
      </c>
      <c r="S336">
        <f t="shared" si="135"/>
        <v>0.16062686394138989</v>
      </c>
      <c r="T336" s="14">
        <f t="shared" si="130"/>
        <v>0.28337313902357752</v>
      </c>
      <c r="U336" t="str">
        <f t="shared" si="136"/>
        <v>Low</v>
      </c>
      <c r="V336">
        <f t="shared" si="137"/>
        <v>0.2176549160288411</v>
      </c>
      <c r="W336">
        <f t="shared" si="131"/>
        <v>0.307626886797434</v>
      </c>
      <c r="X336" t="str">
        <f t="shared" si="138"/>
        <v>Moderate</v>
      </c>
      <c r="Y336">
        <f t="shared" si="139"/>
        <v>0.10359881185393872</v>
      </c>
      <c r="Z336">
        <f t="shared" si="132"/>
        <v>0.211797475524895</v>
      </c>
      <c r="AA336" t="str">
        <f t="shared" si="140"/>
        <v>Low</v>
      </c>
      <c r="AB336">
        <f t="shared" si="141"/>
        <v>0.1308651683771288</v>
      </c>
      <c r="AC336">
        <f t="shared" si="133"/>
        <v>0.32626408020679198</v>
      </c>
      <c r="AD336" t="str">
        <f t="shared" si="142"/>
        <v>Moderate</v>
      </c>
      <c r="AE336">
        <f t="shared" si="143"/>
        <v>6.7446583459579462E-2</v>
      </c>
      <c r="AF336">
        <f t="shared" si="134"/>
        <v>0.3449008275023428</v>
      </c>
      <c r="AG336" t="str">
        <f t="shared" si="144"/>
        <v>Moderate</v>
      </c>
    </row>
    <row r="337" spans="1:33" x14ac:dyDescent="0.3">
      <c r="A337">
        <v>406552</v>
      </c>
      <c r="B337" t="s">
        <v>307</v>
      </c>
      <c r="C337" s="1" t="s">
        <v>890</v>
      </c>
      <c r="D337" t="s">
        <v>1138</v>
      </c>
      <c r="E337" s="4">
        <v>5.4</v>
      </c>
      <c r="F337" s="3">
        <f t="shared" si="123"/>
        <v>0.48888888888888893</v>
      </c>
      <c r="G337">
        <v>65.831040000000002</v>
      </c>
      <c r="H337">
        <f t="shared" si="124"/>
        <v>0.62135658414260375</v>
      </c>
      <c r="I337">
        <v>186.8</v>
      </c>
      <c r="J337" s="3">
        <f t="shared" si="125"/>
        <v>0.57761286332714901</v>
      </c>
      <c r="K337">
        <v>0</v>
      </c>
      <c r="L337" s="3">
        <f t="shared" si="126"/>
        <v>0</v>
      </c>
      <c r="M337">
        <v>38864</v>
      </c>
      <c r="N337">
        <f t="shared" si="127"/>
        <v>0.18275113199244866</v>
      </c>
      <c r="O337" s="15">
        <v>0.42685585599999998</v>
      </c>
      <c r="P337">
        <f t="shared" si="128"/>
        <v>0.43516011082461009</v>
      </c>
      <c r="Q337">
        <v>0.41299999999999998</v>
      </c>
      <c r="R337">
        <f t="shared" si="129"/>
        <v>0.91553979162048327</v>
      </c>
      <c r="S337">
        <f t="shared" si="135"/>
        <v>0.15834601842713308</v>
      </c>
      <c r="T337" s="14">
        <f t="shared" si="130"/>
        <v>0.27934933916131638</v>
      </c>
      <c r="U337" t="str">
        <f t="shared" si="136"/>
        <v>Low</v>
      </c>
      <c r="V337">
        <f t="shared" si="137"/>
        <v>0.21466216211650879</v>
      </c>
      <c r="W337">
        <f t="shared" si="131"/>
        <v>0.30339701877607661</v>
      </c>
      <c r="X337" t="str">
        <f t="shared" si="138"/>
        <v>Moderate</v>
      </c>
      <c r="Y337">
        <f t="shared" si="139"/>
        <v>0.10202987473775736</v>
      </c>
      <c r="Z337">
        <f t="shared" si="132"/>
        <v>0.20858993950669222</v>
      </c>
      <c r="AA337" t="str">
        <f t="shared" si="140"/>
        <v>Low</v>
      </c>
      <c r="AB337">
        <f t="shared" si="141"/>
        <v>0.12073778834317929</v>
      </c>
      <c r="AC337">
        <f t="shared" si="133"/>
        <v>0.3010151895152744</v>
      </c>
      <c r="AD337" t="str">
        <f t="shared" si="142"/>
        <v>Moderate</v>
      </c>
      <c r="AE337">
        <f t="shared" si="143"/>
        <v>4.2848769088782913E-2</v>
      </c>
      <c r="AF337">
        <f t="shared" si="134"/>
        <v>0.21911526363725736</v>
      </c>
      <c r="AG337" t="str">
        <f t="shared" si="144"/>
        <v>Low</v>
      </c>
    </row>
    <row r="338" spans="1:33" x14ac:dyDescent="0.3">
      <c r="A338">
        <v>406576</v>
      </c>
      <c r="B338" t="s">
        <v>374</v>
      </c>
      <c r="C338" s="1" t="s">
        <v>890</v>
      </c>
      <c r="D338" t="s">
        <v>891</v>
      </c>
      <c r="E338" s="4">
        <v>5.5</v>
      </c>
      <c r="F338" s="3">
        <f t="shared" si="123"/>
        <v>0.51111111111111107</v>
      </c>
      <c r="G338">
        <v>61.399799999999999</v>
      </c>
      <c r="H338">
        <f t="shared" si="124"/>
        <v>0.57953163120374585</v>
      </c>
      <c r="I338">
        <v>164.60000000000002</v>
      </c>
      <c r="J338" s="3">
        <f t="shared" si="125"/>
        <v>0.50896722325293753</v>
      </c>
      <c r="K338">
        <v>0</v>
      </c>
      <c r="L338" s="3">
        <f t="shared" si="126"/>
        <v>0</v>
      </c>
      <c r="M338">
        <v>41242</v>
      </c>
      <c r="N338">
        <f t="shared" si="127"/>
        <v>0.19400245087602258</v>
      </c>
      <c r="O338" s="15">
        <v>0.73897785299999996</v>
      </c>
      <c r="P338">
        <f t="shared" si="128"/>
        <v>0.75335427612925243</v>
      </c>
      <c r="Q338">
        <v>0.32300000000000001</v>
      </c>
      <c r="R338">
        <f t="shared" si="129"/>
        <v>0.71602748836178232</v>
      </c>
      <c r="S338">
        <f t="shared" si="135"/>
        <v>0.1634963042239321</v>
      </c>
      <c r="T338" s="14">
        <f t="shared" si="130"/>
        <v>0.28843532028113716</v>
      </c>
      <c r="U338" t="str">
        <f t="shared" si="136"/>
        <v>Low</v>
      </c>
      <c r="V338">
        <f t="shared" si="137"/>
        <v>0.15934299839422056</v>
      </c>
      <c r="W338">
        <f t="shared" si="131"/>
        <v>0.22521058298764671</v>
      </c>
      <c r="X338" t="str">
        <f t="shared" si="138"/>
        <v>Low</v>
      </c>
      <c r="Y338">
        <f t="shared" si="139"/>
        <v>0.16764961005364365</v>
      </c>
      <c r="Z338">
        <f t="shared" si="132"/>
        <v>0.34274296728572773</v>
      </c>
      <c r="AA338" t="str">
        <f t="shared" si="140"/>
        <v>Moderate</v>
      </c>
      <c r="AB338">
        <f t="shared" si="141"/>
        <v>0.12117542255717903</v>
      </c>
      <c r="AC338">
        <f t="shared" si="133"/>
        <v>0.30210626918199035</v>
      </c>
      <c r="AD338" t="str">
        <f t="shared" si="142"/>
        <v>Moderate</v>
      </c>
      <c r="AE338">
        <f t="shared" si="143"/>
        <v>4.3172828866024977E-2</v>
      </c>
      <c r="AF338">
        <f t="shared" si="134"/>
        <v>0.22077240443814011</v>
      </c>
      <c r="AG338" t="str">
        <f t="shared" si="144"/>
        <v>Low</v>
      </c>
    </row>
    <row r="339" spans="1:33" x14ac:dyDescent="0.3">
      <c r="A339">
        <v>408704</v>
      </c>
      <c r="B339" t="s">
        <v>14</v>
      </c>
      <c r="C339" s="1" t="s">
        <v>893</v>
      </c>
      <c r="D339" t="s">
        <v>892</v>
      </c>
      <c r="E339" s="4">
        <v>6.9</v>
      </c>
      <c r="F339" s="3">
        <f t="shared" si="123"/>
        <v>0.8222222222222223</v>
      </c>
      <c r="G339">
        <v>72.619560000000007</v>
      </c>
      <c r="H339">
        <f t="shared" si="124"/>
        <v>0.68543109365337174</v>
      </c>
      <c r="I339">
        <v>163</v>
      </c>
      <c r="J339" s="3">
        <f t="shared" si="125"/>
        <v>0.50401978973407535</v>
      </c>
      <c r="K339">
        <v>0</v>
      </c>
      <c r="L339" s="3">
        <f t="shared" si="126"/>
        <v>0</v>
      </c>
      <c r="M339">
        <v>39423</v>
      </c>
      <c r="N339">
        <f t="shared" si="127"/>
        <v>0.18539599627164033</v>
      </c>
      <c r="O339" s="15">
        <v>0.57268364400000005</v>
      </c>
      <c r="P339">
        <f t="shared" si="128"/>
        <v>0.58382490128115183</v>
      </c>
      <c r="Q339">
        <v>0.28079999999999999</v>
      </c>
      <c r="R339">
        <f t="shared" si="129"/>
        <v>0.62247838616714701</v>
      </c>
      <c r="S339">
        <f t="shared" si="135"/>
        <v>0.23595122179056333</v>
      </c>
      <c r="T339" s="14">
        <f t="shared" si="130"/>
        <v>0.41625813226134578</v>
      </c>
      <c r="U339" t="str">
        <f t="shared" si="136"/>
        <v>Moderate</v>
      </c>
      <c r="V339">
        <f t="shared" si="137"/>
        <v>0.24351178892174138</v>
      </c>
      <c r="W339">
        <f t="shared" si="131"/>
        <v>0.34417221026398903</v>
      </c>
      <c r="X339" t="str">
        <f t="shared" si="138"/>
        <v>Moderate</v>
      </c>
      <c r="Y339">
        <f t="shared" si="139"/>
        <v>0.22839065465938527</v>
      </c>
      <c r="Z339">
        <f t="shared" si="132"/>
        <v>0.4669219967361703</v>
      </c>
      <c r="AA339" t="str">
        <f t="shared" si="140"/>
        <v>Moderate</v>
      </c>
      <c r="AB339">
        <f t="shared" si="141"/>
        <v>0.17913055930679209</v>
      </c>
      <c r="AC339">
        <f t="shared" si="133"/>
        <v>0.44659604915445861</v>
      </c>
      <c r="AD339" t="str">
        <f t="shared" si="142"/>
        <v>Moderate</v>
      </c>
      <c r="AE339">
        <f t="shared" si="143"/>
        <v>7.2526390818191497E-2</v>
      </c>
      <c r="AF339">
        <f t="shared" si="134"/>
        <v>0.37087738067479176</v>
      </c>
      <c r="AG339" t="str">
        <f t="shared" si="144"/>
        <v>Moderate</v>
      </c>
    </row>
    <row r="340" spans="1:33" x14ac:dyDescent="0.3">
      <c r="A340">
        <v>408725</v>
      </c>
      <c r="B340" t="s">
        <v>135</v>
      </c>
      <c r="C340" s="1" t="s">
        <v>893</v>
      </c>
      <c r="D340" t="s">
        <v>894</v>
      </c>
      <c r="E340" s="4">
        <v>6.7</v>
      </c>
      <c r="F340" s="3">
        <f t="shared" si="123"/>
        <v>0.77777777777777779</v>
      </c>
      <c r="G340">
        <v>63.097200000000008</v>
      </c>
      <c r="H340">
        <f t="shared" si="124"/>
        <v>0.59555280701873614</v>
      </c>
      <c r="I340">
        <v>129.5</v>
      </c>
      <c r="J340" s="3">
        <f t="shared" si="125"/>
        <v>0.40043290043290042</v>
      </c>
      <c r="K340">
        <v>0</v>
      </c>
      <c r="L340" s="3">
        <f t="shared" si="126"/>
        <v>0</v>
      </c>
      <c r="M340">
        <v>18680</v>
      </c>
      <c r="N340">
        <f t="shared" si="127"/>
        <v>8.7252132687967526E-2</v>
      </c>
      <c r="O340" s="15">
        <v>0.84076068699999995</v>
      </c>
      <c r="P340">
        <f t="shared" si="128"/>
        <v>0.85711724131036704</v>
      </c>
      <c r="Q340">
        <v>0.27739999999999998</v>
      </c>
      <c r="R340">
        <f t="shared" si="129"/>
        <v>0.61494125471070715</v>
      </c>
      <c r="S340">
        <f t="shared" si="135"/>
        <v>0.22806765684418204</v>
      </c>
      <c r="T340" s="14">
        <f t="shared" si="130"/>
        <v>0.40235018130759093</v>
      </c>
      <c r="U340" t="str">
        <f t="shared" si="136"/>
        <v>Moderate</v>
      </c>
      <c r="V340">
        <f t="shared" si="137"/>
        <v>0.19054706241331934</v>
      </c>
      <c r="W340">
        <f t="shared" si="131"/>
        <v>0.26931346494759845</v>
      </c>
      <c r="X340" t="str">
        <f t="shared" si="138"/>
        <v>Low</v>
      </c>
      <c r="Y340">
        <f t="shared" si="139"/>
        <v>0.26558825127504476</v>
      </c>
      <c r="Z340">
        <f t="shared" si="132"/>
        <v>0.54296878644161162</v>
      </c>
      <c r="AA340" t="str">
        <f t="shared" si="140"/>
        <v>Moderate</v>
      </c>
      <c r="AB340">
        <f t="shared" si="141"/>
        <v>0.15583059606715871</v>
      </c>
      <c r="AC340">
        <f t="shared" si="133"/>
        <v>0.38850617566479417</v>
      </c>
      <c r="AD340" t="str">
        <f t="shared" si="142"/>
        <v>Moderate</v>
      </c>
      <c r="AE340">
        <f t="shared" si="143"/>
        <v>2.7036139542810037E-2</v>
      </c>
      <c r="AF340">
        <f t="shared" si="134"/>
        <v>0.13825439959271341</v>
      </c>
      <c r="AG340" t="str">
        <f t="shared" si="144"/>
        <v>No Impact</v>
      </c>
    </row>
    <row r="341" spans="1:33" x14ac:dyDescent="0.3">
      <c r="A341">
        <v>408743</v>
      </c>
      <c r="B341" t="s">
        <v>241</v>
      </c>
      <c r="C341" s="1" t="s">
        <v>893</v>
      </c>
      <c r="D341" t="s">
        <v>895</v>
      </c>
      <c r="E341" s="4">
        <v>6.5</v>
      </c>
      <c r="F341" s="3">
        <f t="shared" si="123"/>
        <v>0.73333333333333328</v>
      </c>
      <c r="G341">
        <v>64.213920000000002</v>
      </c>
      <c r="H341">
        <f t="shared" si="124"/>
        <v>0.60609314368429279</v>
      </c>
      <c r="I341">
        <v>149.29999999999998</v>
      </c>
      <c r="J341" s="3">
        <f t="shared" si="125"/>
        <v>0.46165739022881869</v>
      </c>
      <c r="K341">
        <v>0</v>
      </c>
      <c r="L341" s="3">
        <f t="shared" si="126"/>
        <v>0</v>
      </c>
      <c r="M341">
        <v>48599</v>
      </c>
      <c r="N341">
        <f t="shared" si="127"/>
        <v>0.22881151438588523</v>
      </c>
      <c r="O341" s="15">
        <v>0.74131448</v>
      </c>
      <c r="P341">
        <f t="shared" si="128"/>
        <v>0.75573636097120389</v>
      </c>
      <c r="Q341">
        <v>0.34229999999999999</v>
      </c>
      <c r="R341">
        <f t="shared" si="129"/>
        <v>0.7588117933939259</v>
      </c>
      <c r="S341">
        <f t="shared" si="135"/>
        <v>0.23718340806753779</v>
      </c>
      <c r="T341" s="14">
        <f t="shared" si="130"/>
        <v>0.41843191866668483</v>
      </c>
      <c r="U341" t="str">
        <f t="shared" si="136"/>
        <v>Moderate</v>
      </c>
      <c r="V341">
        <f t="shared" si="137"/>
        <v>0.23766503127720615</v>
      </c>
      <c r="W341">
        <f t="shared" si="131"/>
        <v>0.3359085795366723</v>
      </c>
      <c r="X341" t="str">
        <f t="shared" si="138"/>
        <v>Moderate</v>
      </c>
      <c r="Y341">
        <f t="shared" si="139"/>
        <v>0.23670178485786944</v>
      </c>
      <c r="Z341">
        <f t="shared" si="132"/>
        <v>0.48391327649408328</v>
      </c>
      <c r="AA341" t="str">
        <f t="shared" si="140"/>
        <v>Moderate</v>
      </c>
      <c r="AB341">
        <f t="shared" si="141"/>
        <v>0.17927616104721864</v>
      </c>
      <c r="AC341">
        <f t="shared" si="133"/>
        <v>0.44695905344739528</v>
      </c>
      <c r="AD341" t="str">
        <f t="shared" si="142"/>
        <v>Moderate</v>
      </c>
      <c r="AE341">
        <f t="shared" si="143"/>
        <v>7.1665327550958988E-2</v>
      </c>
      <c r="AF341">
        <f t="shared" si="134"/>
        <v>0.36647417122863291</v>
      </c>
      <c r="AG341" t="str">
        <f t="shared" si="144"/>
        <v>Moderate</v>
      </c>
    </row>
    <row r="342" spans="1:33" x14ac:dyDescent="0.3">
      <c r="A342">
        <v>408747</v>
      </c>
      <c r="B342" t="s">
        <v>246</v>
      </c>
      <c r="C342" s="1" t="s">
        <v>893</v>
      </c>
      <c r="D342" t="s">
        <v>1147</v>
      </c>
      <c r="E342" s="4">
        <v>6.9</v>
      </c>
      <c r="F342" s="3">
        <f t="shared" si="123"/>
        <v>0.8222222222222223</v>
      </c>
      <c r="G342">
        <v>67.25376</v>
      </c>
      <c r="H342">
        <f t="shared" si="124"/>
        <v>0.63478514974617561</v>
      </c>
      <c r="I342">
        <v>155.5</v>
      </c>
      <c r="J342" s="3">
        <f t="shared" si="125"/>
        <v>0.48082869511440934</v>
      </c>
      <c r="K342">
        <v>0</v>
      </c>
      <c r="L342" s="3">
        <f t="shared" si="126"/>
        <v>0</v>
      </c>
      <c r="M342">
        <v>39782</v>
      </c>
      <c r="N342">
        <f t="shared" si="127"/>
        <v>0.18709457637223034</v>
      </c>
      <c r="O342" s="15">
        <v>0.52200981999999996</v>
      </c>
      <c r="P342">
        <f t="shared" si="128"/>
        <v>0.53216524484727878</v>
      </c>
      <c r="Q342">
        <v>0.32590000000000002</v>
      </c>
      <c r="R342">
        <f t="shared" si="129"/>
        <v>0.72245621813345162</v>
      </c>
      <c r="S342">
        <f t="shared" si="135"/>
        <v>0.23016846108417852</v>
      </c>
      <c r="T342" s="14">
        <f t="shared" si="130"/>
        <v>0.40605635770520188</v>
      </c>
      <c r="U342" t="str">
        <f t="shared" si="136"/>
        <v>Moderate</v>
      </c>
      <c r="V342">
        <f t="shared" si="137"/>
        <v>0.26507857682174235</v>
      </c>
      <c r="W342">
        <f t="shared" si="131"/>
        <v>0.37465405712941313</v>
      </c>
      <c r="X342" t="str">
        <f t="shared" si="138"/>
        <v>Moderate</v>
      </c>
      <c r="Y342">
        <f t="shared" si="139"/>
        <v>0.19525834534661471</v>
      </c>
      <c r="Z342">
        <f t="shared" si="132"/>
        <v>0.39918628292655306</v>
      </c>
      <c r="AA342" t="str">
        <f t="shared" si="140"/>
        <v>Moderate</v>
      </c>
      <c r="AB342">
        <f t="shared" si="141"/>
        <v>0.1753816066569672</v>
      </c>
      <c r="AC342">
        <f t="shared" si="133"/>
        <v>0.43724941702000825</v>
      </c>
      <c r="AD342" t="str">
        <f t="shared" si="142"/>
        <v>Moderate</v>
      </c>
      <c r="AE342">
        <f t="shared" si="143"/>
        <v>6.8647431901065717E-2</v>
      </c>
      <c r="AF342">
        <f t="shared" si="134"/>
        <v>0.35104159253340955</v>
      </c>
      <c r="AG342" t="str">
        <f t="shared" si="144"/>
        <v>Moderate</v>
      </c>
    </row>
    <row r="343" spans="1:33" x14ac:dyDescent="0.3">
      <c r="A343">
        <v>408782</v>
      </c>
      <c r="B343" t="s">
        <v>467</v>
      </c>
      <c r="C343" s="1" t="s">
        <v>893</v>
      </c>
      <c r="D343" t="s">
        <v>896</v>
      </c>
      <c r="E343" s="4">
        <v>7</v>
      </c>
      <c r="F343" s="3">
        <f t="shared" si="123"/>
        <v>0.84444444444444444</v>
      </c>
      <c r="G343">
        <v>70.437600000000003</v>
      </c>
      <c r="H343">
        <f t="shared" si="124"/>
        <v>0.66483632236712442</v>
      </c>
      <c r="I343">
        <v>153.89999999999998</v>
      </c>
      <c r="J343" s="3">
        <f t="shared" si="125"/>
        <v>0.47588126159554717</v>
      </c>
      <c r="K343">
        <v>0</v>
      </c>
      <c r="L343" s="3">
        <f t="shared" si="126"/>
        <v>0</v>
      </c>
      <c r="M343">
        <v>45523</v>
      </c>
      <c r="N343">
        <f t="shared" si="127"/>
        <v>0.21425766371899144</v>
      </c>
      <c r="O343" s="15">
        <v>0.54732803699999999</v>
      </c>
      <c r="P343">
        <f t="shared" si="128"/>
        <v>0.55797601436288202</v>
      </c>
      <c r="Q343">
        <v>0.26900000000000002</v>
      </c>
      <c r="R343">
        <f t="shared" si="129"/>
        <v>0.59632010640656175</v>
      </c>
      <c r="S343">
        <f t="shared" si="135"/>
        <v>0.22238037119262646</v>
      </c>
      <c r="T343" s="14">
        <f t="shared" si="130"/>
        <v>0.39231684100535413</v>
      </c>
      <c r="U343" t="str">
        <f t="shared" si="136"/>
        <v>Moderate</v>
      </c>
      <c r="V343">
        <f t="shared" si="137"/>
        <v>0.22976753404303416</v>
      </c>
      <c r="W343">
        <f t="shared" si="131"/>
        <v>0.32474649539005124</v>
      </c>
      <c r="X343" t="str">
        <f t="shared" si="138"/>
        <v>Moderate</v>
      </c>
      <c r="Y343">
        <f t="shared" si="139"/>
        <v>0.21499320834221877</v>
      </c>
      <c r="Z343">
        <f t="shared" si="132"/>
        <v>0.43953224913504191</v>
      </c>
      <c r="AA343" t="str">
        <f t="shared" si="140"/>
        <v>Moderate</v>
      </c>
      <c r="AB343">
        <f t="shared" si="141"/>
        <v>0.17381099536341726</v>
      </c>
      <c r="AC343">
        <f t="shared" si="133"/>
        <v>0.43333367644971582</v>
      </c>
      <c r="AD343" t="str">
        <f t="shared" si="142"/>
        <v>Moderate</v>
      </c>
      <c r="AE343">
        <f t="shared" si="143"/>
        <v>8.2555416987684885E-2</v>
      </c>
      <c r="AF343">
        <f t="shared" si="134"/>
        <v>0.42216269784691957</v>
      </c>
      <c r="AG343" t="str">
        <f t="shared" si="144"/>
        <v>Moderate</v>
      </c>
    </row>
    <row r="344" spans="1:33" x14ac:dyDescent="0.3">
      <c r="A344">
        <v>408786</v>
      </c>
      <c r="B344" t="s">
        <v>542</v>
      </c>
      <c r="C344" s="1" t="s">
        <v>893</v>
      </c>
      <c r="D344" t="s">
        <v>897</v>
      </c>
      <c r="E344" s="4">
        <v>6.9</v>
      </c>
      <c r="F344" s="3">
        <f t="shared" si="123"/>
        <v>0.8222222222222223</v>
      </c>
      <c r="G344">
        <v>68.44932</v>
      </c>
      <c r="H344">
        <f t="shared" si="124"/>
        <v>0.64606963010282092</v>
      </c>
      <c r="I344">
        <v>110.9</v>
      </c>
      <c r="J344" s="3">
        <f t="shared" si="125"/>
        <v>0.34291898577612862</v>
      </c>
      <c r="K344">
        <v>0</v>
      </c>
      <c r="L344" s="3">
        <f t="shared" si="126"/>
        <v>0</v>
      </c>
      <c r="M344">
        <v>55956</v>
      </c>
      <c r="N344">
        <f t="shared" si="127"/>
        <v>0.26362057789574789</v>
      </c>
      <c r="O344" s="15">
        <v>0.53750267500000004</v>
      </c>
      <c r="P344">
        <f t="shared" si="128"/>
        <v>0.54795950514387326</v>
      </c>
      <c r="Q344">
        <v>0.37880000000000003</v>
      </c>
      <c r="R344">
        <f t="shared" si="129"/>
        <v>0.83972511638217695</v>
      </c>
      <c r="S344">
        <f t="shared" si="135"/>
        <v>0.22568426153521534</v>
      </c>
      <c r="T344" s="14">
        <f t="shared" si="130"/>
        <v>0.39814546614560908</v>
      </c>
      <c r="U344" t="str">
        <f t="shared" si="136"/>
        <v>Moderate</v>
      </c>
      <c r="V344">
        <f t="shared" si="137"/>
        <v>0.27313517760955708</v>
      </c>
      <c r="W344">
        <f t="shared" si="131"/>
        <v>0.38604101343503949</v>
      </c>
      <c r="X344" t="str">
        <f t="shared" si="138"/>
        <v>Moderate</v>
      </c>
      <c r="Y344">
        <f t="shared" si="139"/>
        <v>0.17823334546087358</v>
      </c>
      <c r="Z344">
        <f t="shared" si="132"/>
        <v>0.36438036254886191</v>
      </c>
      <c r="AA344" t="str">
        <f t="shared" si="140"/>
        <v>Moderate</v>
      </c>
      <c r="AB344">
        <f t="shared" si="141"/>
        <v>0.1790788257423333</v>
      </c>
      <c r="AC344">
        <f t="shared" si="133"/>
        <v>0.44646707057266122</v>
      </c>
      <c r="AD344" t="str">
        <f t="shared" si="142"/>
        <v>Moderate</v>
      </c>
      <c r="AE344">
        <f t="shared" si="143"/>
        <v>8.5747171259217853E-2</v>
      </c>
      <c r="AF344">
        <f t="shared" si="134"/>
        <v>0.43848433540022258</v>
      </c>
      <c r="AG344" t="str">
        <f t="shared" si="144"/>
        <v>Moderate</v>
      </c>
    </row>
    <row r="345" spans="1:33" x14ac:dyDescent="0.3">
      <c r="A345">
        <v>408790</v>
      </c>
      <c r="B345" t="s">
        <v>513</v>
      </c>
      <c r="C345" s="1" t="s">
        <v>893</v>
      </c>
      <c r="D345" t="s">
        <v>898</v>
      </c>
      <c r="E345" s="4">
        <v>7</v>
      </c>
      <c r="F345" s="3">
        <f t="shared" si="123"/>
        <v>0.84444444444444444</v>
      </c>
      <c r="G345">
        <v>72.619560000000007</v>
      </c>
      <c r="H345">
        <f t="shared" si="124"/>
        <v>0.68543109365337174</v>
      </c>
      <c r="I345">
        <v>157.20000000000002</v>
      </c>
      <c r="J345" s="3">
        <f t="shared" si="125"/>
        <v>0.48608534322820035</v>
      </c>
      <c r="K345">
        <v>0</v>
      </c>
      <c r="L345" s="3">
        <f t="shared" si="126"/>
        <v>0</v>
      </c>
      <c r="M345">
        <v>36530</v>
      </c>
      <c r="N345">
        <f t="shared" si="127"/>
        <v>0.1717079956281671</v>
      </c>
      <c r="O345" s="15">
        <v>0.62694208299999998</v>
      </c>
      <c r="P345">
        <f t="shared" si="128"/>
        <v>0.63913890950319285</v>
      </c>
      <c r="Q345">
        <v>0.2913</v>
      </c>
      <c r="R345">
        <f t="shared" si="129"/>
        <v>0.64575482154732877</v>
      </c>
      <c r="S345">
        <f t="shared" si="135"/>
        <v>0.25422407454101115</v>
      </c>
      <c r="T345" s="14">
        <f t="shared" si="130"/>
        <v>0.44849455595632248</v>
      </c>
      <c r="U345" t="str">
        <f t="shared" si="136"/>
        <v>Moderate</v>
      </c>
      <c r="V345">
        <f t="shared" si="137"/>
        <v>0.2555330731577995</v>
      </c>
      <c r="W345">
        <f t="shared" si="131"/>
        <v>0.36116273045217356</v>
      </c>
      <c r="X345" t="str">
        <f t="shared" si="138"/>
        <v>Moderate</v>
      </c>
      <c r="Y345">
        <f t="shared" si="139"/>
        <v>0.25291507592422269</v>
      </c>
      <c r="Z345">
        <f t="shared" si="132"/>
        <v>0.51705973885549883</v>
      </c>
      <c r="AA345" t="str">
        <f t="shared" si="140"/>
        <v>Moderate</v>
      </c>
      <c r="AB345">
        <f t="shared" si="141"/>
        <v>0.18909253155278768</v>
      </c>
      <c r="AC345">
        <f t="shared" si="133"/>
        <v>0.47143255647104865</v>
      </c>
      <c r="AD345" t="str">
        <f t="shared" si="142"/>
        <v>Moderate</v>
      </c>
      <c r="AE345">
        <f t="shared" si="143"/>
        <v>6.7946951915117362E-2</v>
      </c>
      <c r="AF345">
        <f t="shared" si="134"/>
        <v>0.34745955598818995</v>
      </c>
      <c r="AG345" t="str">
        <f t="shared" si="144"/>
        <v>Moderate</v>
      </c>
    </row>
    <row r="346" spans="1:33" x14ac:dyDescent="0.3">
      <c r="A346">
        <v>453907</v>
      </c>
      <c r="B346" t="s">
        <v>34</v>
      </c>
      <c r="C346" s="1" t="s">
        <v>900</v>
      </c>
      <c r="D346" t="s">
        <v>899</v>
      </c>
      <c r="E346" s="4">
        <v>6.7</v>
      </c>
      <c r="F346" s="3">
        <f t="shared" si="123"/>
        <v>0.77777777777777779</v>
      </c>
      <c r="G346">
        <v>39.592799999999997</v>
      </c>
      <c r="H346">
        <f t="shared" si="124"/>
        <v>0.37370284541519133</v>
      </c>
      <c r="I346">
        <v>104.4</v>
      </c>
      <c r="J346" s="3">
        <f t="shared" si="125"/>
        <v>0.32282003710575136</v>
      </c>
      <c r="K346">
        <v>0</v>
      </c>
      <c r="L346" s="3">
        <f t="shared" si="126"/>
        <v>0</v>
      </c>
      <c r="M346">
        <v>31094</v>
      </c>
      <c r="N346">
        <f t="shared" si="127"/>
        <v>0.14598799165377355</v>
      </c>
      <c r="O346" s="15">
        <v>0.71091130800000002</v>
      </c>
      <c r="P346">
        <f t="shared" si="128"/>
        <v>0.72474171134657817</v>
      </c>
      <c r="Q346">
        <v>0.35920000000000002</v>
      </c>
      <c r="R346">
        <f t="shared" si="129"/>
        <v>0.79627577033917096</v>
      </c>
      <c r="S346">
        <f t="shared" si="135"/>
        <v>0.16479920811021159</v>
      </c>
      <c r="T346" s="14">
        <f t="shared" si="130"/>
        <v>0.29073386459085954</v>
      </c>
      <c r="U346" t="str">
        <f t="shared" si="136"/>
        <v>Low</v>
      </c>
      <c r="V346">
        <f t="shared" si="137"/>
        <v>0.17254978061633622</v>
      </c>
      <c r="W346">
        <f t="shared" si="131"/>
        <v>0.24387665023633126</v>
      </c>
      <c r="X346" t="str">
        <f t="shared" si="138"/>
        <v>Low</v>
      </c>
      <c r="Y346">
        <f t="shared" si="139"/>
        <v>0.15704863560408699</v>
      </c>
      <c r="Z346">
        <f t="shared" si="132"/>
        <v>0.32107032851371609</v>
      </c>
      <c r="AA346" t="str">
        <f t="shared" si="140"/>
        <v>Moderate</v>
      </c>
      <c r="AB346">
        <f t="shared" si="141"/>
        <v>0.11857926914415789</v>
      </c>
      <c r="AC346">
        <f t="shared" si="133"/>
        <v>0.29563371719677395</v>
      </c>
      <c r="AD346" t="str">
        <f t="shared" si="142"/>
        <v>Low</v>
      </c>
      <c r="AE346">
        <f t="shared" si="143"/>
        <v>3.1635014992040342E-2</v>
      </c>
      <c r="AF346">
        <f t="shared" si="134"/>
        <v>0.16177161672455403</v>
      </c>
      <c r="AG346" t="str">
        <f t="shared" si="144"/>
        <v>Low</v>
      </c>
    </row>
    <row r="347" spans="1:33" x14ac:dyDescent="0.3">
      <c r="A347">
        <v>453915</v>
      </c>
      <c r="B347" t="s">
        <v>141</v>
      </c>
      <c r="C347" s="1" t="s">
        <v>900</v>
      </c>
      <c r="D347" t="s">
        <v>901</v>
      </c>
      <c r="E347" s="4">
        <v>6.7</v>
      </c>
      <c r="F347" s="3">
        <f t="shared" si="123"/>
        <v>0.77777777777777779</v>
      </c>
      <c r="G347">
        <v>46.207439999999998</v>
      </c>
      <c r="H347">
        <f t="shared" si="124"/>
        <v>0.43613616130588717</v>
      </c>
      <c r="I347">
        <v>70.8</v>
      </c>
      <c r="J347" s="3">
        <f t="shared" si="125"/>
        <v>0.21892393320964745</v>
      </c>
      <c r="K347">
        <v>0</v>
      </c>
      <c r="L347" s="3">
        <f t="shared" si="126"/>
        <v>0</v>
      </c>
      <c r="M347">
        <v>33936</v>
      </c>
      <c r="N347">
        <f t="shared" si="127"/>
        <v>0.15943468983170336</v>
      </c>
      <c r="O347" s="15">
        <v>0.86127333699999997</v>
      </c>
      <c r="P347">
        <f t="shared" si="128"/>
        <v>0.87802895406266079</v>
      </c>
      <c r="Q347">
        <v>0.31769999999999998</v>
      </c>
      <c r="R347">
        <f t="shared" si="129"/>
        <v>0.70427843050321437</v>
      </c>
      <c r="S347">
        <f t="shared" si="135"/>
        <v>0.16123433276009899</v>
      </c>
      <c r="T347" s="14">
        <f t="shared" si="130"/>
        <v>0.28444481745763667</v>
      </c>
      <c r="U347" t="str">
        <f t="shared" si="136"/>
        <v>Low</v>
      </c>
      <c r="V347">
        <f t="shared" si="137"/>
        <v>0.14352946074465847</v>
      </c>
      <c r="W347">
        <f t="shared" si="131"/>
        <v>0.20286020632193341</v>
      </c>
      <c r="X347" t="str">
        <f t="shared" si="138"/>
        <v>Low</v>
      </c>
      <c r="Y347">
        <f t="shared" si="139"/>
        <v>0.17893920477553948</v>
      </c>
      <c r="Z347">
        <f t="shared" si="132"/>
        <v>0.3658234217717104</v>
      </c>
      <c r="AA347" t="str">
        <f t="shared" si="140"/>
        <v>Moderate</v>
      </c>
      <c r="AB347">
        <f t="shared" si="141"/>
        <v>0.11528935235222636</v>
      </c>
      <c r="AC347">
        <f t="shared" si="133"/>
        <v>0.28743152184267379</v>
      </c>
      <c r="AD347" t="str">
        <f t="shared" si="142"/>
        <v>Low</v>
      </c>
      <c r="AE347">
        <f t="shared" si="143"/>
        <v>3.2492227596954394E-2</v>
      </c>
      <c r="AF347">
        <f t="shared" si="134"/>
        <v>0.16615513508256666</v>
      </c>
      <c r="AG347" t="str">
        <f t="shared" si="144"/>
        <v>Low</v>
      </c>
    </row>
    <row r="348" spans="1:33" x14ac:dyDescent="0.3">
      <c r="A348">
        <v>453929</v>
      </c>
      <c r="B348" t="s">
        <v>215</v>
      </c>
      <c r="C348" s="1" t="s">
        <v>900</v>
      </c>
      <c r="D348" t="s">
        <v>902</v>
      </c>
      <c r="E348" s="4">
        <v>6.7</v>
      </c>
      <c r="F348" s="3">
        <f t="shared" si="123"/>
        <v>0.77777777777777779</v>
      </c>
      <c r="G348">
        <v>37.591200000000001</v>
      </c>
      <c r="H348">
        <f t="shared" si="124"/>
        <v>0.35481043024417425</v>
      </c>
      <c r="I348">
        <v>104.4</v>
      </c>
      <c r="J348" s="3">
        <f t="shared" si="125"/>
        <v>0.32282003710575136</v>
      </c>
      <c r="K348">
        <v>0</v>
      </c>
      <c r="L348" s="3">
        <f t="shared" si="126"/>
        <v>0</v>
      </c>
      <c r="M348">
        <v>49714</v>
      </c>
      <c r="N348">
        <f t="shared" si="127"/>
        <v>0.23408704868158955</v>
      </c>
      <c r="O348" s="15">
        <v>0.59772746399999999</v>
      </c>
      <c r="P348">
        <f t="shared" si="128"/>
        <v>0.60935593554830636</v>
      </c>
      <c r="Q348">
        <v>0.3</v>
      </c>
      <c r="R348">
        <f t="shared" si="129"/>
        <v>0.66504101086233647</v>
      </c>
      <c r="S348">
        <f t="shared" si="135"/>
        <v>0.13433314197108742</v>
      </c>
      <c r="T348" s="14">
        <f t="shared" si="130"/>
        <v>0.23698653625670446</v>
      </c>
      <c r="U348" t="str">
        <f t="shared" si="136"/>
        <v>Low</v>
      </c>
      <c r="V348">
        <f t="shared" si="137"/>
        <v>0.14020286031033705</v>
      </c>
      <c r="W348">
        <f t="shared" si="131"/>
        <v>0.19815848970601427</v>
      </c>
      <c r="X348" t="str">
        <f t="shared" si="138"/>
        <v>Low</v>
      </c>
      <c r="Y348">
        <f t="shared" si="139"/>
        <v>0.12846342363183777</v>
      </c>
      <c r="Z348">
        <f t="shared" si="132"/>
        <v>0.26263070334115945</v>
      </c>
      <c r="AA348" t="str">
        <f t="shared" si="140"/>
        <v>Low</v>
      </c>
      <c r="AB348">
        <f t="shared" si="141"/>
        <v>0.10488247551758006</v>
      </c>
      <c r="AC348">
        <f t="shared" si="133"/>
        <v>0.26148580885893796</v>
      </c>
      <c r="AD348" t="str">
        <f t="shared" si="142"/>
        <v>Low</v>
      </c>
      <c r="AE348">
        <f t="shared" si="143"/>
        <v>4.9349849484030768E-2</v>
      </c>
      <c r="AF348">
        <f t="shared" si="134"/>
        <v>0.25235976458850279</v>
      </c>
      <c r="AG348" t="str">
        <f t="shared" si="144"/>
        <v>Low</v>
      </c>
    </row>
    <row r="349" spans="1:33" x14ac:dyDescent="0.3">
      <c r="A349">
        <v>453936</v>
      </c>
      <c r="B349" t="s">
        <v>221</v>
      </c>
      <c r="C349" s="1" t="s">
        <v>900</v>
      </c>
      <c r="D349" t="s">
        <v>903</v>
      </c>
      <c r="E349" s="4">
        <v>6.7</v>
      </c>
      <c r="F349" s="3">
        <f t="shared" si="123"/>
        <v>0.77777777777777779</v>
      </c>
      <c r="G349">
        <v>41.896799999999999</v>
      </c>
      <c r="H349">
        <f t="shared" si="124"/>
        <v>0.39544951036024706</v>
      </c>
      <c r="I349">
        <v>156.39999999999998</v>
      </c>
      <c r="J349" s="3">
        <f t="shared" si="125"/>
        <v>0.48361162646876921</v>
      </c>
      <c r="K349">
        <v>0</v>
      </c>
      <c r="L349" s="3">
        <f t="shared" si="126"/>
        <v>0</v>
      </c>
      <c r="M349">
        <v>72151</v>
      </c>
      <c r="N349">
        <f t="shared" si="127"/>
        <v>0.34024593925801855</v>
      </c>
      <c r="O349" s="15">
        <v>0.62551191299999997</v>
      </c>
      <c r="P349">
        <f t="shared" si="128"/>
        <v>0.63768091630256063</v>
      </c>
      <c r="Q349">
        <v>0.374</v>
      </c>
      <c r="R349">
        <f t="shared" si="129"/>
        <v>0.82908446020837956</v>
      </c>
      <c r="S349">
        <f t="shared" si="135"/>
        <v>0.20056966834133402</v>
      </c>
      <c r="T349" s="14">
        <f t="shared" si="130"/>
        <v>0.35383904731863669</v>
      </c>
      <c r="U349" t="str">
        <f t="shared" si="136"/>
        <v>Moderate</v>
      </c>
      <c r="V349">
        <f t="shared" si="137"/>
        <v>0.22674273319228208</v>
      </c>
      <c r="W349">
        <f t="shared" si="131"/>
        <v>0.32047133319350435</v>
      </c>
      <c r="X349" t="str">
        <f t="shared" si="138"/>
        <v>Moderate</v>
      </c>
      <c r="Y349">
        <f t="shared" si="139"/>
        <v>0.17439660349038597</v>
      </c>
      <c r="Z349">
        <f t="shared" si="132"/>
        <v>0.35653652487304599</v>
      </c>
      <c r="AA349" t="str">
        <f t="shared" si="140"/>
        <v>Moderate</v>
      </c>
      <c r="AB349">
        <f t="shared" si="141"/>
        <v>0.1642472757224476</v>
      </c>
      <c r="AC349">
        <f t="shared" si="133"/>
        <v>0.40949006526798043</v>
      </c>
      <c r="AD349" t="str">
        <f t="shared" si="142"/>
        <v>Moderate</v>
      </c>
      <c r="AE349">
        <f t="shared" si="143"/>
        <v>9.305239445152319E-2</v>
      </c>
      <c r="AF349">
        <f t="shared" si="134"/>
        <v>0.475840972236029</v>
      </c>
      <c r="AG349" t="str">
        <f t="shared" si="144"/>
        <v>Moderate</v>
      </c>
    </row>
    <row r="350" spans="1:33" x14ac:dyDescent="0.3">
      <c r="A350">
        <v>453958</v>
      </c>
      <c r="B350" t="s">
        <v>310</v>
      </c>
      <c r="C350" s="1" t="s">
        <v>900</v>
      </c>
      <c r="D350" t="s">
        <v>904</v>
      </c>
      <c r="E350" s="4">
        <v>5.7</v>
      </c>
      <c r="F350" s="3">
        <f t="shared" si="123"/>
        <v>0.55555555555555558</v>
      </c>
      <c r="G350">
        <v>36.663120000000006</v>
      </c>
      <c r="H350">
        <f t="shared" si="124"/>
        <v>0.34605060177099406</v>
      </c>
      <c r="I350">
        <v>100.8</v>
      </c>
      <c r="J350" s="3">
        <f t="shared" si="125"/>
        <v>0.31168831168831163</v>
      </c>
      <c r="K350">
        <v>0</v>
      </c>
      <c r="L350" s="3">
        <f t="shared" si="126"/>
        <v>0</v>
      </c>
      <c r="M350">
        <v>42481</v>
      </c>
      <c r="N350">
        <f t="shared" si="127"/>
        <v>0.19986468136245997</v>
      </c>
      <c r="O350" s="15">
        <v>0.90690850300000003</v>
      </c>
      <c r="P350">
        <f t="shared" si="128"/>
        <v>0.92455192807115028</v>
      </c>
      <c r="Q350">
        <v>0.3639</v>
      </c>
      <c r="R350">
        <f t="shared" si="129"/>
        <v>0.80669474617601422</v>
      </c>
      <c r="S350">
        <f t="shared" si="135"/>
        <v>0.12652314516104071</v>
      </c>
      <c r="T350" s="14">
        <f t="shared" si="130"/>
        <v>0.2232083720223918</v>
      </c>
      <c r="U350" t="str">
        <f t="shared" si="136"/>
        <v>Low</v>
      </c>
      <c r="V350">
        <f t="shared" si="137"/>
        <v>0.11790989463180931</v>
      </c>
      <c r="W350">
        <f t="shared" si="131"/>
        <v>0.16665028509344856</v>
      </c>
      <c r="X350" t="str">
        <f t="shared" si="138"/>
        <v>Low</v>
      </c>
      <c r="Y350">
        <f t="shared" si="139"/>
        <v>0.13513639569027211</v>
      </c>
      <c r="Z350">
        <f t="shared" si="132"/>
        <v>0.27627293157652916</v>
      </c>
      <c r="AA350" t="str">
        <f t="shared" si="140"/>
        <v>Low</v>
      </c>
      <c r="AB350">
        <f t="shared" si="141"/>
        <v>9.2033953478299832E-2</v>
      </c>
      <c r="AC350">
        <f t="shared" si="133"/>
        <v>0.229452753179203</v>
      </c>
      <c r="AD350" t="str">
        <f t="shared" si="142"/>
        <v>Low</v>
      </c>
      <c r="AE350">
        <f t="shared" si="143"/>
        <v>2.9213061857385501E-2</v>
      </c>
      <c r="AF350">
        <f t="shared" si="134"/>
        <v>0.14938650249834626</v>
      </c>
      <c r="AG350" t="str">
        <f t="shared" si="144"/>
        <v>No Impact</v>
      </c>
    </row>
    <row r="351" spans="1:33" x14ac:dyDescent="0.3">
      <c r="A351">
        <v>453961</v>
      </c>
      <c r="B351" t="s">
        <v>336</v>
      </c>
      <c r="C351" s="1" t="s">
        <v>900</v>
      </c>
      <c r="D351" t="s">
        <v>905</v>
      </c>
      <c r="E351" s="4">
        <v>5.9</v>
      </c>
      <c r="F351" s="3">
        <f t="shared" si="123"/>
        <v>0.60000000000000009</v>
      </c>
      <c r="G351">
        <v>37.668240000000004</v>
      </c>
      <c r="H351">
        <f t="shared" si="124"/>
        <v>0.35553758435327459</v>
      </c>
      <c r="I351">
        <v>103.00000000000001</v>
      </c>
      <c r="J351" s="3">
        <f t="shared" si="125"/>
        <v>0.31849103277674706</v>
      </c>
      <c r="K351">
        <v>0</v>
      </c>
      <c r="L351" s="3">
        <f t="shared" si="126"/>
        <v>0</v>
      </c>
      <c r="M351">
        <v>49997</v>
      </c>
      <c r="N351">
        <f t="shared" si="127"/>
        <v>0.23542604079431093</v>
      </c>
      <c r="O351" s="15">
        <v>0.75408750599999996</v>
      </c>
      <c r="P351">
        <f t="shared" si="128"/>
        <v>0.768757879433693</v>
      </c>
      <c r="Q351">
        <v>0.36759999999999998</v>
      </c>
      <c r="R351">
        <f t="shared" si="129"/>
        <v>0.81489691864331626</v>
      </c>
      <c r="S351">
        <f t="shared" si="135"/>
        <v>0.12809143842710044</v>
      </c>
      <c r="T351" s="14">
        <f t="shared" si="130"/>
        <v>0.22597510838770515</v>
      </c>
      <c r="U351" t="str">
        <f t="shared" si="136"/>
        <v>Low</v>
      </c>
      <c r="V351">
        <f t="shared" si="137"/>
        <v>0.13182332236240088</v>
      </c>
      <c r="W351">
        <f t="shared" si="131"/>
        <v>0.1863151037685104</v>
      </c>
      <c r="X351" t="str">
        <f t="shared" si="138"/>
        <v>Low</v>
      </c>
      <c r="Y351">
        <f t="shared" si="139"/>
        <v>0.12435955449180001</v>
      </c>
      <c r="Z351">
        <f t="shared" si="132"/>
        <v>0.25424075071342117</v>
      </c>
      <c r="AA351" t="str">
        <f t="shared" si="140"/>
        <v>Low</v>
      </c>
      <c r="AB351">
        <f t="shared" si="141"/>
        <v>9.6775475826271079E-2</v>
      </c>
      <c r="AC351">
        <f t="shared" si="133"/>
        <v>0.24127399214465986</v>
      </c>
      <c r="AD351" t="str">
        <f t="shared" si="142"/>
        <v>Low</v>
      </c>
      <c r="AE351">
        <f t="shared" si="143"/>
        <v>3.8084133291116512E-2</v>
      </c>
      <c r="AF351">
        <f t="shared" si="134"/>
        <v>0.19475039969500491</v>
      </c>
      <c r="AG351" t="str">
        <f t="shared" si="144"/>
        <v>Low</v>
      </c>
    </row>
    <row r="352" spans="1:33" x14ac:dyDescent="0.3">
      <c r="A352">
        <v>453985</v>
      </c>
      <c r="B352" t="s">
        <v>465</v>
      </c>
      <c r="C352" s="1" t="s">
        <v>900</v>
      </c>
      <c r="D352" t="s">
        <v>906</v>
      </c>
      <c r="E352" s="4">
        <v>6.7</v>
      </c>
      <c r="F352" s="3">
        <f t="shared" si="123"/>
        <v>0.77777777777777779</v>
      </c>
      <c r="G352">
        <v>39.395519999999998</v>
      </c>
      <c r="H352">
        <f t="shared" si="124"/>
        <v>0.37184078722927094</v>
      </c>
      <c r="I352">
        <v>129.6</v>
      </c>
      <c r="J352" s="3">
        <f t="shared" si="125"/>
        <v>0.40074211502782925</v>
      </c>
      <c r="K352">
        <v>0</v>
      </c>
      <c r="L352" s="3">
        <f t="shared" si="126"/>
        <v>0</v>
      </c>
      <c r="M352">
        <v>35824</v>
      </c>
      <c r="N352">
        <f t="shared" si="127"/>
        <v>0.16836761247770318</v>
      </c>
      <c r="O352" s="15">
        <v>0.87816459199999997</v>
      </c>
      <c r="P352">
        <f t="shared" si="128"/>
        <v>0.89524881949134716</v>
      </c>
      <c r="Q352">
        <v>0.33650000000000002</v>
      </c>
      <c r="R352">
        <f t="shared" si="129"/>
        <v>0.74595433385058751</v>
      </c>
      <c r="S352">
        <f t="shared" si="135"/>
        <v>0.19723907706259811</v>
      </c>
      <c r="T352" s="14">
        <f t="shared" si="130"/>
        <v>0.34796331718046802</v>
      </c>
      <c r="U352" t="str">
        <f t="shared" si="136"/>
        <v>Moderate</v>
      </c>
      <c r="V352">
        <f t="shared" si="137"/>
        <v>0.1792969310836818</v>
      </c>
      <c r="W352">
        <f t="shared" si="131"/>
        <v>0.25341286899441501</v>
      </c>
      <c r="X352" t="str">
        <f t="shared" si="138"/>
        <v>Low</v>
      </c>
      <c r="Y352">
        <f t="shared" si="139"/>
        <v>0.21518122304151441</v>
      </c>
      <c r="Z352">
        <f t="shared" si="132"/>
        <v>0.43991662650346708</v>
      </c>
      <c r="AA352" t="str">
        <f t="shared" si="140"/>
        <v>Moderate</v>
      </c>
      <c r="AB352">
        <f t="shared" si="141"/>
        <v>0.14147233500510298</v>
      </c>
      <c r="AC352">
        <f t="shared" si="133"/>
        <v>0.35270914199361503</v>
      </c>
      <c r="AD352" t="str">
        <f t="shared" si="142"/>
        <v>Moderate</v>
      </c>
      <c r="AE352">
        <f t="shared" si="143"/>
        <v>4.0468692038171501E-2</v>
      </c>
      <c r="AF352">
        <f t="shared" si="134"/>
        <v>0.20694429066622216</v>
      </c>
      <c r="AG352" t="str">
        <f t="shared" si="144"/>
        <v>Low</v>
      </c>
    </row>
    <row r="353" spans="1:33" x14ac:dyDescent="0.3">
      <c r="A353">
        <v>456113</v>
      </c>
      <c r="B353" t="s">
        <v>65</v>
      </c>
      <c r="C353" s="1" t="s">
        <v>908</v>
      </c>
      <c r="D353" t="s">
        <v>907</v>
      </c>
      <c r="E353" s="4">
        <v>4.4000000000000004</v>
      </c>
      <c r="F353" s="3">
        <f t="shared" si="123"/>
        <v>0.26666666666666672</v>
      </c>
      <c r="G353">
        <v>47.956319999999998</v>
      </c>
      <c r="H353">
        <f t="shared" si="124"/>
        <v>0.45264323916574351</v>
      </c>
      <c r="I353">
        <v>141.1</v>
      </c>
      <c r="J353" s="3">
        <f t="shared" si="125"/>
        <v>0.43630179344465053</v>
      </c>
      <c r="K353">
        <v>0</v>
      </c>
      <c r="L353" s="3">
        <f t="shared" si="126"/>
        <v>0</v>
      </c>
      <c r="M353">
        <v>67704</v>
      </c>
      <c r="N353">
        <f t="shared" si="127"/>
        <v>0.31920531054681034</v>
      </c>
      <c r="O353" s="15">
        <v>0.83858760399999999</v>
      </c>
      <c r="P353">
        <f t="shared" si="128"/>
        <v>0.85490188213040297</v>
      </c>
      <c r="Q353">
        <v>0.3543</v>
      </c>
      <c r="R353">
        <f t="shared" si="129"/>
        <v>0.78541343382841944</v>
      </c>
      <c r="S353">
        <f t="shared" si="135"/>
        <v>7.7768008108605055E-2</v>
      </c>
      <c r="T353" s="14">
        <f t="shared" si="130"/>
        <v>0.13719600839239143</v>
      </c>
      <c r="U353" t="str">
        <f t="shared" si="136"/>
        <v>No Impact</v>
      </c>
      <c r="V353">
        <f t="shared" si="137"/>
        <v>7.4473532858372923E-2</v>
      </c>
      <c r="W353">
        <f t="shared" si="131"/>
        <v>0.10525864280957428</v>
      </c>
      <c r="X353" t="str">
        <f t="shared" si="138"/>
        <v>No Impact</v>
      </c>
      <c r="Y353">
        <f t="shared" si="139"/>
        <v>8.1062483358837173E-2</v>
      </c>
      <c r="Z353">
        <f t="shared" si="132"/>
        <v>0.16572419150314591</v>
      </c>
      <c r="AA353" t="str">
        <f t="shared" si="140"/>
        <v>Low</v>
      </c>
      <c r="AB353">
        <f t="shared" si="141"/>
        <v>6.0978037915303637E-2</v>
      </c>
      <c r="AC353">
        <f t="shared" si="133"/>
        <v>0.15202627024417945</v>
      </c>
      <c r="AD353" t="str">
        <f t="shared" si="142"/>
        <v>Low</v>
      </c>
      <c r="AE353">
        <f t="shared" si="143"/>
        <v>3.026730402063417E-2</v>
      </c>
      <c r="AF353">
        <f t="shared" si="134"/>
        <v>0.15477756867014481</v>
      </c>
      <c r="AG353" t="str">
        <f t="shared" si="144"/>
        <v>Low</v>
      </c>
    </row>
    <row r="354" spans="1:33" x14ac:dyDescent="0.3">
      <c r="A354">
        <v>456116</v>
      </c>
      <c r="B354" t="s">
        <v>147</v>
      </c>
      <c r="C354" s="1" t="s">
        <v>908</v>
      </c>
      <c r="D354" t="s">
        <v>909</v>
      </c>
      <c r="E354" s="4">
        <v>5.3</v>
      </c>
      <c r="F354" s="3">
        <f t="shared" si="123"/>
        <v>0.46666666666666656</v>
      </c>
      <c r="G354">
        <v>52.985880000000002</v>
      </c>
      <c r="H354">
        <f t="shared" si="124"/>
        <v>0.50011552915752056</v>
      </c>
      <c r="I354">
        <v>109.8</v>
      </c>
      <c r="J354" s="3">
        <f t="shared" si="125"/>
        <v>0.33951762523191092</v>
      </c>
      <c r="K354">
        <v>0</v>
      </c>
      <c r="L354" s="3">
        <f t="shared" si="126"/>
        <v>0</v>
      </c>
      <c r="M354">
        <v>30622</v>
      </c>
      <c r="N354">
        <f t="shared" si="127"/>
        <v>0.14375476099227358</v>
      </c>
      <c r="O354" s="15">
        <v>0.58664485499999997</v>
      </c>
      <c r="P354">
        <f t="shared" si="128"/>
        <v>0.59805772025413495</v>
      </c>
      <c r="Q354">
        <v>0.35959999999999998</v>
      </c>
      <c r="R354">
        <f t="shared" si="129"/>
        <v>0.79716249168698727</v>
      </c>
      <c r="S354">
        <f t="shared" si="135"/>
        <v>0.10933749377786808</v>
      </c>
      <c r="T354" s="14">
        <f t="shared" si="130"/>
        <v>0.19288995666447584</v>
      </c>
      <c r="U354" t="str">
        <f t="shared" si="136"/>
        <v>Low</v>
      </c>
      <c r="V354">
        <f t="shared" si="137"/>
        <v>0.12494049072513566</v>
      </c>
      <c r="W354">
        <f t="shared" si="131"/>
        <v>0.17658711734139831</v>
      </c>
      <c r="X354" t="str">
        <f t="shared" si="138"/>
        <v>Low</v>
      </c>
      <c r="Y354">
        <f t="shared" si="139"/>
        <v>9.3734496830600519E-2</v>
      </c>
      <c r="Z354">
        <f t="shared" si="132"/>
        <v>0.19163086374298682</v>
      </c>
      <c r="AA354" t="str">
        <f t="shared" si="140"/>
        <v>Low</v>
      </c>
      <c r="AB354">
        <f t="shared" si="141"/>
        <v>7.9735336680433144E-2</v>
      </c>
      <c r="AC354">
        <f t="shared" si="133"/>
        <v>0.19879068360689156</v>
      </c>
      <c r="AD354" t="str">
        <f t="shared" si="142"/>
        <v>Low</v>
      </c>
      <c r="AE354">
        <f t="shared" si="143"/>
        <v>2.2530902507015733E-2</v>
      </c>
      <c r="AF354">
        <f t="shared" si="134"/>
        <v>0.11521602015173134</v>
      </c>
      <c r="AG354" t="str">
        <f t="shared" si="144"/>
        <v>No Impact</v>
      </c>
    </row>
    <row r="355" spans="1:33" x14ac:dyDescent="0.3">
      <c r="A355">
        <v>456120</v>
      </c>
      <c r="B355" t="s">
        <v>170</v>
      </c>
      <c r="C355" s="1" t="s">
        <v>908</v>
      </c>
      <c r="D355" t="s">
        <v>910</v>
      </c>
      <c r="E355" s="4">
        <v>5.4</v>
      </c>
      <c r="F355" s="3">
        <f t="shared" si="123"/>
        <v>0.48888888888888893</v>
      </c>
      <c r="G355">
        <v>42.814800000000005</v>
      </c>
      <c r="H355">
        <f t="shared" si="124"/>
        <v>0.40411419717429276</v>
      </c>
      <c r="I355">
        <v>147</v>
      </c>
      <c r="J355" s="3">
        <f t="shared" si="125"/>
        <v>0.45454545454545447</v>
      </c>
      <c r="K355">
        <v>0</v>
      </c>
      <c r="L355" s="3">
        <f t="shared" si="126"/>
        <v>0</v>
      </c>
      <c r="M355">
        <v>47760</v>
      </c>
      <c r="N355">
        <f t="shared" si="127"/>
        <v>0.22484185225665118</v>
      </c>
      <c r="O355" s="15">
        <v>0.69734470999999998</v>
      </c>
      <c r="P355">
        <f t="shared" si="128"/>
        <v>0.71091118236071615</v>
      </c>
      <c r="Q355">
        <v>0.38269999999999998</v>
      </c>
      <c r="R355">
        <f t="shared" si="129"/>
        <v>0.84837064952338725</v>
      </c>
      <c r="S355">
        <f t="shared" si="135"/>
        <v>0.13091392303718996</v>
      </c>
      <c r="T355" s="14">
        <f t="shared" si="130"/>
        <v>0.23095445184359586</v>
      </c>
      <c r="U355" t="str">
        <f t="shared" si="136"/>
        <v>Low</v>
      </c>
      <c r="V355">
        <f t="shared" si="137"/>
        <v>0.14245472197225037</v>
      </c>
      <c r="W355">
        <f t="shared" si="131"/>
        <v>0.20134120298992234</v>
      </c>
      <c r="X355" t="str">
        <f t="shared" si="138"/>
        <v>Low</v>
      </c>
      <c r="Y355">
        <f t="shared" si="139"/>
        <v>0.11937312410212959</v>
      </c>
      <c r="Z355">
        <f t="shared" si="132"/>
        <v>0.24404648931685421</v>
      </c>
      <c r="AA355" t="str">
        <f t="shared" si="140"/>
        <v>Low</v>
      </c>
      <c r="AB355">
        <f t="shared" si="141"/>
        <v>9.8885154138175682E-2</v>
      </c>
      <c r="AC355">
        <f t="shared" si="133"/>
        <v>0.24653369770651101</v>
      </c>
      <c r="AD355" t="str">
        <f t="shared" si="142"/>
        <v>Low</v>
      </c>
      <c r="AE355">
        <f t="shared" si="143"/>
        <v>3.7754469192140601E-2</v>
      </c>
      <c r="AF355">
        <f t="shared" si="134"/>
        <v>0.19306460013774868</v>
      </c>
      <c r="AG355" t="str">
        <f t="shared" si="144"/>
        <v>Low</v>
      </c>
    </row>
    <row r="356" spans="1:33" x14ac:dyDescent="0.3">
      <c r="A356">
        <v>456122</v>
      </c>
      <c r="B356" t="s">
        <v>174</v>
      </c>
      <c r="C356" s="1" t="s">
        <v>908</v>
      </c>
      <c r="D356" t="s">
        <v>911</v>
      </c>
      <c r="E356" s="4">
        <v>5.3</v>
      </c>
      <c r="F356" s="3">
        <f t="shared" si="123"/>
        <v>0.46666666666666656</v>
      </c>
      <c r="G356">
        <v>48.006720000000001</v>
      </c>
      <c r="H356">
        <f t="shared" si="124"/>
        <v>0.45311894746141662</v>
      </c>
      <c r="I356">
        <v>150.60000000000002</v>
      </c>
      <c r="J356" s="3">
        <f t="shared" si="125"/>
        <v>0.46567717996289426</v>
      </c>
      <c r="K356">
        <v>0</v>
      </c>
      <c r="L356" s="3">
        <f t="shared" si="126"/>
        <v>0</v>
      </c>
      <c r="M356">
        <v>46008</v>
      </c>
      <c r="N356">
        <f t="shared" si="127"/>
        <v>0.21655240285210051</v>
      </c>
      <c r="O356" s="15">
        <v>0.76704802999999999</v>
      </c>
      <c r="P356">
        <f t="shared" si="128"/>
        <v>0.78197054357056506</v>
      </c>
      <c r="Q356">
        <v>0.37209999999999999</v>
      </c>
      <c r="R356">
        <f t="shared" si="129"/>
        <v>0.82487253380625136</v>
      </c>
      <c r="S356">
        <f t="shared" si="135"/>
        <v>0.13779371170808891</v>
      </c>
      <c r="T356" s="14">
        <f t="shared" si="130"/>
        <v>0.24309157052757166</v>
      </c>
      <c r="U356" t="str">
        <f t="shared" si="136"/>
        <v>Low</v>
      </c>
      <c r="V356">
        <f t="shared" si="137"/>
        <v>0.14147274207357435</v>
      </c>
      <c r="W356">
        <f t="shared" si="131"/>
        <v>0.19995330224943397</v>
      </c>
      <c r="X356" t="str">
        <f t="shared" si="138"/>
        <v>Low</v>
      </c>
      <c r="Y356">
        <f t="shared" si="139"/>
        <v>0.13411468134260343</v>
      </c>
      <c r="Z356">
        <f t="shared" si="132"/>
        <v>0.27418413812734482</v>
      </c>
      <c r="AA356" t="str">
        <f t="shared" si="140"/>
        <v>Low</v>
      </c>
      <c r="AB356">
        <f t="shared" si="141"/>
        <v>0.10274907472469474</v>
      </c>
      <c r="AC356">
        <f t="shared" si="133"/>
        <v>0.25616696003128603</v>
      </c>
      <c r="AD356" t="str">
        <f t="shared" si="142"/>
        <v>Low</v>
      </c>
      <c r="AE356">
        <f t="shared" si="143"/>
        <v>3.7140601703321979E-2</v>
      </c>
      <c r="AF356">
        <f t="shared" si="134"/>
        <v>0.18992547293500142</v>
      </c>
      <c r="AG356" t="str">
        <f t="shared" si="144"/>
        <v>Low</v>
      </c>
    </row>
    <row r="357" spans="1:33" x14ac:dyDescent="0.3">
      <c r="A357">
        <v>456123</v>
      </c>
      <c r="B357" t="s">
        <v>178</v>
      </c>
      <c r="C357" s="1" t="s">
        <v>908</v>
      </c>
      <c r="D357" t="s">
        <v>912</v>
      </c>
      <c r="E357" s="4">
        <v>5.4</v>
      </c>
      <c r="F357" s="3">
        <f t="shared" si="123"/>
        <v>0.48888888888888893</v>
      </c>
      <c r="G357">
        <v>45.660600000000002</v>
      </c>
      <c r="H357">
        <f t="shared" si="124"/>
        <v>0.43097472629783418</v>
      </c>
      <c r="I357">
        <v>145.6</v>
      </c>
      <c r="J357" s="3">
        <f t="shared" si="125"/>
        <v>0.45021645021645013</v>
      </c>
      <c r="K357">
        <v>0</v>
      </c>
      <c r="L357" s="3">
        <f t="shared" si="126"/>
        <v>0</v>
      </c>
      <c r="M357">
        <v>52514</v>
      </c>
      <c r="N357">
        <f t="shared" si="127"/>
        <v>0.24733502718201303</v>
      </c>
      <c r="O357" s="15">
        <v>0.448382471</v>
      </c>
      <c r="P357">
        <f t="shared" si="128"/>
        <v>0.45710551472947936</v>
      </c>
      <c r="Q357">
        <v>0.39029999999999998</v>
      </c>
      <c r="R357">
        <f t="shared" si="129"/>
        <v>0.86521835513189971</v>
      </c>
      <c r="S357">
        <f t="shared" si="135"/>
        <v>0.11393263460246018</v>
      </c>
      <c r="T357" s="14">
        <f t="shared" si="130"/>
        <v>0.20099656752500528</v>
      </c>
      <c r="U357" t="str">
        <f t="shared" si="136"/>
        <v>Low</v>
      </c>
      <c r="V357">
        <f t="shared" si="137"/>
        <v>0.14909601036986239</v>
      </c>
      <c r="W357">
        <f t="shared" si="131"/>
        <v>0.21072779949487142</v>
      </c>
      <c r="X357" t="str">
        <f t="shared" si="138"/>
        <v>Low</v>
      </c>
      <c r="Y357">
        <f t="shared" si="139"/>
        <v>7.8769258835058004E-2</v>
      </c>
      <c r="Z357">
        <f t="shared" si="132"/>
        <v>0.16103592185741888</v>
      </c>
      <c r="AA357" t="str">
        <f t="shared" si="140"/>
        <v>Low</v>
      </c>
      <c r="AB357">
        <f t="shared" si="141"/>
        <v>9.073180986385343E-2</v>
      </c>
      <c r="AC357">
        <f t="shared" si="133"/>
        <v>0.22620633785010499</v>
      </c>
      <c r="AD357" t="str">
        <f t="shared" si="142"/>
        <v>Low</v>
      </c>
      <c r="AE357">
        <f t="shared" si="143"/>
        <v>4.2621224525383403E-2</v>
      </c>
      <c r="AF357">
        <f t="shared" si="134"/>
        <v>0.21795167158878564</v>
      </c>
      <c r="AG357" t="str">
        <f t="shared" si="144"/>
        <v>Low</v>
      </c>
    </row>
    <row r="358" spans="1:33" x14ac:dyDescent="0.3">
      <c r="A358">
        <v>456124</v>
      </c>
      <c r="B358" t="s">
        <v>202</v>
      </c>
      <c r="C358" s="1" t="s">
        <v>908</v>
      </c>
      <c r="D358" t="s">
        <v>913</v>
      </c>
      <c r="E358" s="4">
        <v>5.4</v>
      </c>
      <c r="F358" s="3">
        <f t="shared" si="123"/>
        <v>0.48888888888888893</v>
      </c>
      <c r="G358">
        <v>52.985880000000002</v>
      </c>
      <c r="H358">
        <f t="shared" si="124"/>
        <v>0.50011552915752056</v>
      </c>
      <c r="I358">
        <v>138.29999999999998</v>
      </c>
      <c r="J358" s="3">
        <f t="shared" si="125"/>
        <v>0.42764378478664183</v>
      </c>
      <c r="K358">
        <v>0</v>
      </c>
      <c r="L358" s="3">
        <f t="shared" si="126"/>
        <v>0</v>
      </c>
      <c r="M358">
        <v>39702</v>
      </c>
      <c r="N358">
        <f t="shared" si="127"/>
        <v>0.18671606270078966</v>
      </c>
      <c r="O358" s="15">
        <v>0.94972968199999996</v>
      </c>
      <c r="P358">
        <f t="shared" si="128"/>
        <v>0.96820617045146429</v>
      </c>
      <c r="Q358">
        <v>0.37230000000000002</v>
      </c>
      <c r="R358">
        <f t="shared" si="129"/>
        <v>0.82531589448015963</v>
      </c>
      <c r="S358">
        <f t="shared" si="135"/>
        <v>0.16269799827156881</v>
      </c>
      <c r="T358" s="14">
        <f t="shared" si="130"/>
        <v>0.28702697264817251</v>
      </c>
      <c r="U358" t="str">
        <f t="shared" si="136"/>
        <v>Low</v>
      </c>
      <c r="V358">
        <f t="shared" si="137"/>
        <v>0.14973581490758014</v>
      </c>
      <c r="W358">
        <f t="shared" si="131"/>
        <v>0.21163207991126645</v>
      </c>
      <c r="X358" t="str">
        <f t="shared" si="138"/>
        <v>Low</v>
      </c>
      <c r="Y358">
        <f t="shared" si="139"/>
        <v>0.17566018163555749</v>
      </c>
      <c r="Z358">
        <f t="shared" si="132"/>
        <v>0.3591197848205932</v>
      </c>
      <c r="AA358" t="str">
        <f t="shared" si="140"/>
        <v>Moderate</v>
      </c>
      <c r="AB358">
        <f t="shared" si="141"/>
        <v>0.11696205424164498</v>
      </c>
      <c r="AC358">
        <f t="shared" si="133"/>
        <v>0.29160178769858591</v>
      </c>
      <c r="AD358" t="str">
        <f t="shared" si="142"/>
        <v>Low</v>
      </c>
      <c r="AE358">
        <f t="shared" si="143"/>
        <v>3.3875612952356242E-2</v>
      </c>
      <c r="AF358">
        <f t="shared" si="134"/>
        <v>0.17322933705632063</v>
      </c>
      <c r="AG358" t="str">
        <f t="shared" si="144"/>
        <v>Low</v>
      </c>
    </row>
    <row r="359" spans="1:33" x14ac:dyDescent="0.3">
      <c r="A359">
        <v>456131</v>
      </c>
      <c r="B359" t="s">
        <v>214</v>
      </c>
      <c r="C359" s="1" t="s">
        <v>908</v>
      </c>
      <c r="D359" t="s">
        <v>914</v>
      </c>
      <c r="E359" s="4">
        <v>5.4</v>
      </c>
      <c r="F359" s="3">
        <f t="shared" si="123"/>
        <v>0.48888888888888893</v>
      </c>
      <c r="G359">
        <v>48.650399999999998</v>
      </c>
      <c r="H359">
        <f t="shared" si="124"/>
        <v>0.45919442198044153</v>
      </c>
      <c r="I359">
        <v>141.80000000000001</v>
      </c>
      <c r="J359" s="3">
        <f t="shared" si="125"/>
        <v>0.43846629560915273</v>
      </c>
      <c r="K359">
        <v>0</v>
      </c>
      <c r="L359" s="3">
        <f t="shared" si="126"/>
        <v>0</v>
      </c>
      <c r="M359">
        <v>55685</v>
      </c>
      <c r="N359">
        <f t="shared" si="127"/>
        <v>0.26233836283374262</v>
      </c>
      <c r="O359" s="15">
        <v>0.76896176900000002</v>
      </c>
      <c r="P359">
        <f t="shared" si="128"/>
        <v>0.78392151335023086</v>
      </c>
      <c r="Q359">
        <v>0.40260000000000001</v>
      </c>
      <c r="R359">
        <f t="shared" si="129"/>
        <v>0.89248503657725564</v>
      </c>
      <c r="S359">
        <f t="shared" si="135"/>
        <v>0.14714033219891412</v>
      </c>
      <c r="T359" s="14">
        <f t="shared" si="130"/>
        <v>0.25958060058616544</v>
      </c>
      <c r="U359" t="str">
        <f t="shared" si="136"/>
        <v>Low</v>
      </c>
      <c r="V359">
        <f t="shared" si="137"/>
        <v>0.15666909052606331</v>
      </c>
      <c r="W359">
        <f t="shared" si="131"/>
        <v>0.22143136233840863</v>
      </c>
      <c r="X359" t="str">
        <f t="shared" si="138"/>
        <v>Low</v>
      </c>
      <c r="Y359">
        <f t="shared" si="139"/>
        <v>0.13761157387176495</v>
      </c>
      <c r="Z359">
        <f t="shared" si="132"/>
        <v>0.2813331873934935</v>
      </c>
      <c r="AA359" t="str">
        <f t="shared" si="140"/>
        <v>Low</v>
      </c>
      <c r="AB359">
        <f t="shared" si="141"/>
        <v>0.11223569376877296</v>
      </c>
      <c r="AC359">
        <f t="shared" si="133"/>
        <v>0.27981834928231114</v>
      </c>
      <c r="AD359" t="str">
        <f t="shared" si="142"/>
        <v>Low</v>
      </c>
      <c r="AE359">
        <f t="shared" si="143"/>
        <v>4.60515426374895E-2</v>
      </c>
      <c r="AF359">
        <f t="shared" si="134"/>
        <v>0.23549325034304094</v>
      </c>
      <c r="AG359" t="str">
        <f t="shared" si="144"/>
        <v>Low</v>
      </c>
    </row>
    <row r="360" spans="1:33" x14ac:dyDescent="0.3">
      <c r="A360">
        <v>456152</v>
      </c>
      <c r="B360" t="s">
        <v>358</v>
      </c>
      <c r="C360" s="1" t="s">
        <v>908</v>
      </c>
      <c r="D360" t="s">
        <v>915</v>
      </c>
      <c r="E360" s="4">
        <v>5.3</v>
      </c>
      <c r="F360" s="3">
        <f t="shared" si="123"/>
        <v>0.46666666666666656</v>
      </c>
      <c r="G360">
        <v>43.908479999999997</v>
      </c>
      <c r="H360">
        <f t="shared" si="124"/>
        <v>0.4144370671903988</v>
      </c>
      <c r="I360">
        <v>153.89999999999998</v>
      </c>
      <c r="J360" s="3">
        <f t="shared" si="125"/>
        <v>0.47588126159554717</v>
      </c>
      <c r="K360">
        <v>0</v>
      </c>
      <c r="L360" s="3">
        <f t="shared" si="126"/>
        <v>0</v>
      </c>
      <c r="M360">
        <v>87952</v>
      </c>
      <c r="N360">
        <f t="shared" si="127"/>
        <v>0.41500712078844398</v>
      </c>
      <c r="O360" s="15">
        <v>0.663446282</v>
      </c>
      <c r="P360">
        <f t="shared" si="128"/>
        <v>0.67635327837998671</v>
      </c>
      <c r="Q360">
        <v>0.35249999999999998</v>
      </c>
      <c r="R360">
        <f t="shared" si="129"/>
        <v>0.78142318776324537</v>
      </c>
      <c r="S360">
        <f t="shared" si="135"/>
        <v>0.12113594332747823</v>
      </c>
      <c r="T360" s="14">
        <f t="shared" si="130"/>
        <v>0.2137044306724119</v>
      </c>
      <c r="U360" t="str">
        <f t="shared" si="136"/>
        <v>Low</v>
      </c>
      <c r="V360">
        <f t="shared" si="137"/>
        <v>0.12986687216607232</v>
      </c>
      <c r="W360">
        <f t="shared" si="131"/>
        <v>0.18354991613088759</v>
      </c>
      <c r="X360" t="str">
        <f t="shared" si="138"/>
        <v>Low</v>
      </c>
      <c r="Y360">
        <f t="shared" si="139"/>
        <v>0.11240501448888419</v>
      </c>
      <c r="Z360">
        <f t="shared" si="132"/>
        <v>0.22980088168047649</v>
      </c>
      <c r="AA360" t="str">
        <f t="shared" si="140"/>
        <v>Low</v>
      </c>
      <c r="AB360">
        <f t="shared" si="141"/>
        <v>0.10331482142414668</v>
      </c>
      <c r="AC360">
        <f t="shared" si="133"/>
        <v>0.25757744097755875</v>
      </c>
      <c r="AD360" t="str">
        <f t="shared" si="142"/>
        <v>Low</v>
      </c>
      <c r="AE360">
        <f t="shared" si="143"/>
        <v>6.8971176626731773E-2</v>
      </c>
      <c r="AF360">
        <f t="shared" si="134"/>
        <v>0.3526971222586277</v>
      </c>
      <c r="AG360" t="str">
        <f t="shared" si="144"/>
        <v>Moderate</v>
      </c>
    </row>
    <row r="361" spans="1:33" x14ac:dyDescent="0.3">
      <c r="A361">
        <v>456165</v>
      </c>
      <c r="B361" t="s">
        <v>354</v>
      </c>
      <c r="C361" s="1" t="s">
        <v>908</v>
      </c>
      <c r="D361" t="s">
        <v>916</v>
      </c>
      <c r="E361" s="4">
        <v>5.3</v>
      </c>
      <c r="F361" s="3">
        <f t="shared" si="123"/>
        <v>0.46666666666666656</v>
      </c>
      <c r="G361">
        <v>44.425080000000001</v>
      </c>
      <c r="H361">
        <f t="shared" si="124"/>
        <v>0.41931307722104805</v>
      </c>
      <c r="I361">
        <v>156.89999999999998</v>
      </c>
      <c r="J361" s="3">
        <f t="shared" si="125"/>
        <v>0.48515769944341358</v>
      </c>
      <c r="K361">
        <v>0</v>
      </c>
      <c r="L361" s="3">
        <f t="shared" si="126"/>
        <v>0</v>
      </c>
      <c r="M361">
        <v>36359</v>
      </c>
      <c r="N361">
        <f t="shared" si="127"/>
        <v>0.17089892265546267</v>
      </c>
      <c r="O361" s="15">
        <v>0.90594151300000003</v>
      </c>
      <c r="P361">
        <f t="shared" si="128"/>
        <v>0.92356612579234465</v>
      </c>
      <c r="Q361">
        <v>0.37969999999999998</v>
      </c>
      <c r="R361">
        <f t="shared" si="129"/>
        <v>0.84172023941476382</v>
      </c>
      <c r="S361">
        <f t="shared" si="135"/>
        <v>0.14902066011224538</v>
      </c>
      <c r="T361" s="14">
        <f t="shared" si="130"/>
        <v>0.26289781920153199</v>
      </c>
      <c r="U361" t="str">
        <f t="shared" si="136"/>
        <v>Low</v>
      </c>
      <c r="V361">
        <f t="shared" si="137"/>
        <v>0.14211145361983132</v>
      </c>
      <c r="W361">
        <f t="shared" si="131"/>
        <v>0.20085603786469833</v>
      </c>
      <c r="X361" t="str">
        <f t="shared" si="138"/>
        <v>Low</v>
      </c>
      <c r="Y361">
        <f t="shared" si="139"/>
        <v>0.15592986660465938</v>
      </c>
      <c r="Z361">
        <f t="shared" si="132"/>
        <v>0.31878311647398383</v>
      </c>
      <c r="AA361" t="str">
        <f t="shared" si="140"/>
        <v>Moderate</v>
      </c>
      <c r="AB361">
        <f t="shared" si="141"/>
        <v>0.10661674339361879</v>
      </c>
      <c r="AC361">
        <f t="shared" si="133"/>
        <v>0.26580956681856055</v>
      </c>
      <c r="AD361" t="str">
        <f t="shared" si="142"/>
        <v>Low</v>
      </c>
      <c r="AE361">
        <f t="shared" si="143"/>
        <v>2.8853641843657126E-2</v>
      </c>
      <c r="AF361">
        <f t="shared" si="134"/>
        <v>0.14754854045791005</v>
      </c>
      <c r="AG361" t="str">
        <f t="shared" si="144"/>
        <v>No Impact</v>
      </c>
    </row>
    <row r="362" spans="1:33" x14ac:dyDescent="0.3">
      <c r="A362">
        <v>456172</v>
      </c>
      <c r="B362" t="s">
        <v>369</v>
      </c>
      <c r="C362" s="1" t="s">
        <v>908</v>
      </c>
      <c r="D362" t="s">
        <v>917</v>
      </c>
      <c r="E362" s="4">
        <v>5.4</v>
      </c>
      <c r="F362" s="3">
        <f t="shared" si="123"/>
        <v>0.48888888888888893</v>
      </c>
      <c r="G362">
        <v>49.956119999999999</v>
      </c>
      <c r="H362">
        <f t="shared" si="124"/>
        <v>0.47151866475477233</v>
      </c>
      <c r="I362">
        <v>141.80000000000001</v>
      </c>
      <c r="J362" s="3">
        <f t="shared" si="125"/>
        <v>0.43846629560915273</v>
      </c>
      <c r="K362">
        <v>0</v>
      </c>
      <c r="L362" s="3">
        <f t="shared" si="126"/>
        <v>0</v>
      </c>
      <c r="M362">
        <v>50033</v>
      </c>
      <c r="N362">
        <f t="shared" si="127"/>
        <v>0.23559637194645924</v>
      </c>
      <c r="O362" s="15">
        <v>0.79514502899999995</v>
      </c>
      <c r="P362">
        <f t="shared" si="128"/>
        <v>0.81061415481969579</v>
      </c>
      <c r="Q362">
        <v>0.4032</v>
      </c>
      <c r="R362">
        <f t="shared" si="129"/>
        <v>0.89381511859898033</v>
      </c>
      <c r="S362">
        <f t="shared" si="135"/>
        <v>0.15165382269302297</v>
      </c>
      <c r="T362" s="14">
        <f t="shared" si="130"/>
        <v>0.26754316636056408</v>
      </c>
      <c r="U362" t="str">
        <f t="shared" si="136"/>
        <v>Low</v>
      </c>
      <c r="V362">
        <f t="shared" si="137"/>
        <v>0.1590567372085453</v>
      </c>
      <c r="W362">
        <f t="shared" si="131"/>
        <v>0.22480599007071689</v>
      </c>
      <c r="X362" t="str">
        <f t="shared" si="138"/>
        <v>Low</v>
      </c>
      <c r="Y362">
        <f t="shared" si="139"/>
        <v>0.14425090817750069</v>
      </c>
      <c r="Z362">
        <f t="shared" si="132"/>
        <v>0.29490664658628052</v>
      </c>
      <c r="AA362" t="str">
        <f t="shared" si="140"/>
        <v>Low</v>
      </c>
      <c r="AB362">
        <f t="shared" si="141"/>
        <v>0.11361887709796896</v>
      </c>
      <c r="AC362">
        <f t="shared" si="133"/>
        <v>0.28326680728113468</v>
      </c>
      <c r="AD362" t="str">
        <f t="shared" si="142"/>
        <v>Low</v>
      </c>
      <c r="AE362">
        <f t="shared" si="143"/>
        <v>4.1924990347794067E-2</v>
      </c>
      <c r="AF362">
        <f t="shared" si="134"/>
        <v>0.21439134678553026</v>
      </c>
      <c r="AG362" t="str">
        <f t="shared" si="144"/>
        <v>Low</v>
      </c>
    </row>
    <row r="363" spans="1:33" x14ac:dyDescent="0.3">
      <c r="A363">
        <v>456181</v>
      </c>
      <c r="B363" t="s">
        <v>415</v>
      </c>
      <c r="C363" s="1" t="s">
        <v>908</v>
      </c>
      <c r="D363" t="s">
        <v>918</v>
      </c>
      <c r="E363" s="4">
        <v>5.4</v>
      </c>
      <c r="F363" s="3">
        <f t="shared" si="123"/>
        <v>0.48888888888888893</v>
      </c>
      <c r="G363">
        <v>52.785359999999997</v>
      </c>
      <c r="H363">
        <f t="shared" si="124"/>
        <v>0.49822288972402118</v>
      </c>
      <c r="I363">
        <v>149.5</v>
      </c>
      <c r="J363" s="3">
        <f t="shared" si="125"/>
        <v>0.46227581941867651</v>
      </c>
      <c r="K363">
        <v>0</v>
      </c>
      <c r="L363" s="3">
        <f t="shared" si="126"/>
        <v>0</v>
      </c>
      <c r="M363">
        <v>71423</v>
      </c>
      <c r="N363">
        <f t="shared" si="127"/>
        <v>0.33680146484790846</v>
      </c>
      <c r="O363" s="15">
        <v>0.47625525899999999</v>
      </c>
      <c r="P363">
        <f t="shared" si="128"/>
        <v>0.48552055307223752</v>
      </c>
      <c r="Q363">
        <v>0.37590000000000001</v>
      </c>
      <c r="R363">
        <f t="shared" si="129"/>
        <v>0.83329638661050764</v>
      </c>
      <c r="S363">
        <f t="shared" si="135"/>
        <v>0.123857259109056</v>
      </c>
      <c r="T363" s="14">
        <f t="shared" si="130"/>
        <v>0.21850529508810185</v>
      </c>
      <c r="U363" t="str">
        <f t="shared" si="136"/>
        <v>Low</v>
      </c>
      <c r="V363">
        <f t="shared" si="137"/>
        <v>0.15651877582932155</v>
      </c>
      <c r="W363">
        <f t="shared" si="131"/>
        <v>0.22121891208439076</v>
      </c>
      <c r="X363" t="str">
        <f t="shared" si="138"/>
        <v>Low</v>
      </c>
      <c r="Y363">
        <f t="shared" si="139"/>
        <v>9.1195742388790427E-2</v>
      </c>
      <c r="Z363">
        <f t="shared" si="132"/>
        <v>0.18644063257980437</v>
      </c>
      <c r="AA363" t="str">
        <f t="shared" si="140"/>
        <v>Low</v>
      </c>
      <c r="AB363">
        <f t="shared" si="141"/>
        <v>0.10428189217799434</v>
      </c>
      <c r="AC363">
        <f t="shared" si="133"/>
        <v>0.25998847558601718</v>
      </c>
      <c r="AD363" t="str">
        <f t="shared" si="142"/>
        <v>Low</v>
      </c>
      <c r="AE363">
        <f t="shared" si="143"/>
        <v>6.3261708345984782E-2</v>
      </c>
      <c r="AF363">
        <f t="shared" si="134"/>
        <v>0.32350067918292835</v>
      </c>
      <c r="AG363" t="str">
        <f t="shared" si="144"/>
        <v>Moderate</v>
      </c>
    </row>
    <row r="364" spans="1:33" x14ac:dyDescent="0.3">
      <c r="A364">
        <v>456194</v>
      </c>
      <c r="B364" t="s">
        <v>529</v>
      </c>
      <c r="C364" s="1" t="s">
        <v>908</v>
      </c>
      <c r="D364" t="s">
        <v>919</v>
      </c>
      <c r="E364" s="4">
        <v>5.3</v>
      </c>
      <c r="F364" s="3">
        <f t="shared" si="123"/>
        <v>0.46666666666666656</v>
      </c>
      <c r="G364">
        <v>42.408359999999995</v>
      </c>
      <c r="H364">
        <f t="shared" si="124"/>
        <v>0.40027794956132889</v>
      </c>
      <c r="I364">
        <v>150.60000000000002</v>
      </c>
      <c r="J364" s="3">
        <f t="shared" si="125"/>
        <v>0.46567717996289426</v>
      </c>
      <c r="K364">
        <v>0</v>
      </c>
      <c r="L364" s="3">
        <f t="shared" si="126"/>
        <v>0</v>
      </c>
      <c r="M364">
        <v>46016</v>
      </c>
      <c r="N364">
        <f t="shared" si="127"/>
        <v>0.21659025421924458</v>
      </c>
      <c r="O364" s="15">
        <v>0.79630923399999998</v>
      </c>
      <c r="P364">
        <f t="shared" si="128"/>
        <v>0.81180100881197792</v>
      </c>
      <c r="Q364">
        <v>0.35730000000000001</v>
      </c>
      <c r="R364">
        <f t="shared" si="129"/>
        <v>0.79206384393704277</v>
      </c>
      <c r="S364">
        <f t="shared" si="135"/>
        <v>0.12962833298815185</v>
      </c>
      <c r="T364" s="14">
        <f t="shared" si="130"/>
        <v>0.22868645209091232</v>
      </c>
      <c r="U364" t="str">
        <f t="shared" si="136"/>
        <v>Low</v>
      </c>
      <c r="V364">
        <f t="shared" si="137"/>
        <v>0.12803312639935177</v>
      </c>
      <c r="W364">
        <f t="shared" si="131"/>
        <v>0.1809581552293352</v>
      </c>
      <c r="X364" t="str">
        <f t="shared" si="138"/>
        <v>Low</v>
      </c>
      <c r="Y364">
        <f t="shared" si="139"/>
        <v>0.13122353957695199</v>
      </c>
      <c r="Z364">
        <f t="shared" si="132"/>
        <v>0.26827348609966634</v>
      </c>
      <c r="AA364" t="str">
        <f t="shared" si="140"/>
        <v>Low</v>
      </c>
      <c r="AB364">
        <f t="shared" si="141"/>
        <v>9.6432408967071254E-2</v>
      </c>
      <c r="AC364">
        <f t="shared" si="133"/>
        <v>0.24041868133388933</v>
      </c>
      <c r="AD364" t="str">
        <f t="shared" si="142"/>
        <v>Low</v>
      </c>
      <c r="AE364">
        <f t="shared" si="143"/>
        <v>3.501072244060726E-2</v>
      </c>
      <c r="AF364">
        <f t="shared" si="134"/>
        <v>0.17903393354916095</v>
      </c>
      <c r="AG364" t="str">
        <f t="shared" si="144"/>
        <v>Low</v>
      </c>
    </row>
    <row r="365" spans="1:33" x14ac:dyDescent="0.3">
      <c r="A365">
        <v>457204</v>
      </c>
      <c r="B365" t="s">
        <v>16</v>
      </c>
      <c r="C365" s="1" t="s">
        <v>921</v>
      </c>
      <c r="D365" t="s">
        <v>920</v>
      </c>
      <c r="E365" s="4">
        <v>5.7</v>
      </c>
      <c r="F365" s="3">
        <f t="shared" si="123"/>
        <v>0.55555555555555558</v>
      </c>
      <c r="G365">
        <v>48.919680000000007</v>
      </c>
      <c r="H365">
        <f t="shared" si="124"/>
        <v>0.46173606344589502</v>
      </c>
      <c r="I365">
        <v>104.10000000000001</v>
      </c>
      <c r="J365" s="3">
        <f t="shared" si="125"/>
        <v>0.32189239332096475</v>
      </c>
      <c r="K365">
        <v>0</v>
      </c>
      <c r="L365" s="3">
        <f t="shared" si="126"/>
        <v>0</v>
      </c>
      <c r="M365">
        <v>26281</v>
      </c>
      <c r="N365">
        <f t="shared" si="127"/>
        <v>0.12321566289572422</v>
      </c>
      <c r="O365" s="15">
        <v>0.84841649699999999</v>
      </c>
      <c r="P365">
        <f t="shared" si="128"/>
        <v>0.86492199104314849</v>
      </c>
      <c r="Q365">
        <v>0.3281</v>
      </c>
      <c r="R365">
        <f t="shared" si="129"/>
        <v>0.727333185546442</v>
      </c>
      <c r="S365">
        <f t="shared" si="135"/>
        <v>0.13863738520110494</v>
      </c>
      <c r="T365" s="14">
        <f t="shared" si="130"/>
        <v>0.24457995422728812</v>
      </c>
      <c r="U365" t="str">
        <f t="shared" si="136"/>
        <v>Low</v>
      </c>
      <c r="V365">
        <f t="shared" si="137"/>
        <v>0.1266575514989072</v>
      </c>
      <c r="W365">
        <f t="shared" si="131"/>
        <v>0.17901395919691304</v>
      </c>
      <c r="X365" t="str">
        <f t="shared" si="138"/>
        <v>Low</v>
      </c>
      <c r="Y365">
        <f t="shared" si="139"/>
        <v>0.15061721890330271</v>
      </c>
      <c r="Z365">
        <f t="shared" si="132"/>
        <v>0.30792193620208191</v>
      </c>
      <c r="AA365" t="str">
        <f t="shared" si="140"/>
        <v>Moderate</v>
      </c>
      <c r="AB365">
        <f t="shared" si="141"/>
        <v>9.7025165343956929E-2</v>
      </c>
      <c r="AC365">
        <f t="shared" si="133"/>
        <v>0.24189650095915421</v>
      </c>
      <c r="AD365" t="str">
        <f t="shared" si="142"/>
        <v>Low</v>
      </c>
      <c r="AE365">
        <f t="shared" si="143"/>
        <v>2.1456733280995996E-2</v>
      </c>
      <c r="AF365">
        <f t="shared" si="134"/>
        <v>0.1097230531854537</v>
      </c>
      <c r="AG365" t="str">
        <f t="shared" si="144"/>
        <v>No Impact</v>
      </c>
    </row>
    <row r="366" spans="1:33" x14ac:dyDescent="0.3">
      <c r="A366">
        <v>457209</v>
      </c>
      <c r="B366" t="s">
        <v>48</v>
      </c>
      <c r="C366" s="1" t="s">
        <v>921</v>
      </c>
      <c r="D366" t="s">
        <v>922</v>
      </c>
      <c r="E366" s="4">
        <v>5.5</v>
      </c>
      <c r="F366" s="3">
        <f t="shared" si="123"/>
        <v>0.51111111111111107</v>
      </c>
      <c r="G366">
        <v>48.919680000000007</v>
      </c>
      <c r="H366">
        <f t="shared" si="124"/>
        <v>0.46173606344589502</v>
      </c>
      <c r="I366">
        <v>101.70000000000002</v>
      </c>
      <c r="J366" s="3">
        <f t="shared" si="125"/>
        <v>0.31447124304267166</v>
      </c>
      <c r="K366">
        <v>0</v>
      </c>
      <c r="L366" s="3">
        <f t="shared" si="126"/>
        <v>0</v>
      </c>
      <c r="M366">
        <v>31977</v>
      </c>
      <c r="N366">
        <f t="shared" si="127"/>
        <v>0.15016583630229993</v>
      </c>
      <c r="O366" s="15">
        <v>0.93585433799999995</v>
      </c>
      <c r="P366">
        <f t="shared" si="128"/>
        <v>0.95406088897553298</v>
      </c>
      <c r="Q366">
        <v>0.3574</v>
      </c>
      <c r="R366">
        <f t="shared" si="129"/>
        <v>0.7922855242739969</v>
      </c>
      <c r="S366">
        <f t="shared" si="135"/>
        <v>0.13856496644160399</v>
      </c>
      <c r="T366" s="14">
        <f t="shared" si="130"/>
        <v>0.24445219520429265</v>
      </c>
      <c r="U366" t="str">
        <f t="shared" si="136"/>
        <v>Low</v>
      </c>
      <c r="V366">
        <f t="shared" si="137"/>
        <v>0.12572879727672731</v>
      </c>
      <c r="W366">
        <f t="shared" si="131"/>
        <v>0.17770128602057497</v>
      </c>
      <c r="X366" t="str">
        <f t="shared" si="138"/>
        <v>Low</v>
      </c>
      <c r="Y366">
        <f t="shared" si="139"/>
        <v>0.15140113560648066</v>
      </c>
      <c r="Z366">
        <f t="shared" si="132"/>
        <v>0.30952457599865579</v>
      </c>
      <c r="AA366" t="str">
        <f t="shared" si="140"/>
        <v>Moderate</v>
      </c>
      <c r="AB366">
        <f t="shared" si="141"/>
        <v>9.7765922355897691E-2</v>
      </c>
      <c r="AC366">
        <f t="shared" si="133"/>
        <v>0.24374330563724167</v>
      </c>
      <c r="AD366" t="str">
        <f t="shared" si="142"/>
        <v>Low</v>
      </c>
      <c r="AE366">
        <f t="shared" si="143"/>
        <v>2.3830007505996963E-2</v>
      </c>
      <c r="AF366">
        <f t="shared" si="134"/>
        <v>0.12185923862445915</v>
      </c>
      <c r="AG366" t="str">
        <f t="shared" si="144"/>
        <v>No Impact</v>
      </c>
    </row>
    <row r="367" spans="1:33" x14ac:dyDescent="0.3">
      <c r="A367">
        <v>457218</v>
      </c>
      <c r="B367" t="s">
        <v>160</v>
      </c>
      <c r="C367" s="1" t="s">
        <v>921</v>
      </c>
      <c r="D367" t="s">
        <v>1155</v>
      </c>
      <c r="E367" s="4">
        <v>5.7</v>
      </c>
      <c r="F367" s="3">
        <f t="shared" si="123"/>
        <v>0.55555555555555558</v>
      </c>
      <c r="G367">
        <v>52.00956</v>
      </c>
      <c r="H367">
        <f t="shared" si="124"/>
        <v>0.49090037988705321</v>
      </c>
      <c r="I367">
        <v>104.8</v>
      </c>
      <c r="J367" s="3">
        <f t="shared" si="125"/>
        <v>0.32405689548546684</v>
      </c>
      <c r="K367">
        <v>0</v>
      </c>
      <c r="L367" s="3">
        <f t="shared" si="126"/>
        <v>0</v>
      </c>
      <c r="M367">
        <v>33559</v>
      </c>
      <c r="N367">
        <f t="shared" si="127"/>
        <v>0.15765094415503919</v>
      </c>
      <c r="O367" s="15">
        <v>0.69046991199999996</v>
      </c>
      <c r="P367">
        <f t="shared" si="128"/>
        <v>0.70390263880315318</v>
      </c>
      <c r="Q367">
        <v>0.28920000000000001</v>
      </c>
      <c r="R367">
        <f t="shared" si="129"/>
        <v>0.64109953447129242</v>
      </c>
      <c r="S367">
        <f t="shared" si="135"/>
        <v>0.12179103405576226</v>
      </c>
      <c r="T367" s="14">
        <f t="shared" si="130"/>
        <v>0.21486012226386836</v>
      </c>
      <c r="U367" t="str">
        <f t="shared" si="136"/>
        <v>Low</v>
      </c>
      <c r="V367">
        <f t="shared" si="137"/>
        <v>0.11610416219007012</v>
      </c>
      <c r="W367">
        <f t="shared" si="131"/>
        <v>0.16409811737963617</v>
      </c>
      <c r="X367" t="str">
        <f t="shared" si="138"/>
        <v>Low</v>
      </c>
      <c r="Y367">
        <f t="shared" si="139"/>
        <v>0.12747790592145442</v>
      </c>
      <c r="Z367">
        <f t="shared" si="132"/>
        <v>0.26061591031980175</v>
      </c>
      <c r="AA367" t="str">
        <f t="shared" si="140"/>
        <v>Low</v>
      </c>
      <c r="AB367">
        <f t="shared" si="141"/>
        <v>8.8872622846954991E-2</v>
      </c>
      <c r="AC367">
        <f t="shared" si="133"/>
        <v>0.22157114003908235</v>
      </c>
      <c r="AD367" t="str">
        <f t="shared" si="142"/>
        <v>Low</v>
      </c>
      <c r="AE367">
        <f t="shared" si="143"/>
        <v>2.8550840868554681E-2</v>
      </c>
      <c r="AF367">
        <f t="shared" si="134"/>
        <v>0.146000110551984</v>
      </c>
      <c r="AG367" t="str">
        <f t="shared" si="144"/>
        <v>No Impact</v>
      </c>
    </row>
    <row r="368" spans="1:33" x14ac:dyDescent="0.3">
      <c r="A368">
        <v>457238</v>
      </c>
      <c r="B368" t="s">
        <v>272</v>
      </c>
      <c r="C368" s="1" t="s">
        <v>921</v>
      </c>
      <c r="D368" t="s">
        <v>923</v>
      </c>
      <c r="E368" s="4">
        <v>5.7</v>
      </c>
      <c r="F368" s="3">
        <f t="shared" si="123"/>
        <v>0.55555555555555558</v>
      </c>
      <c r="G368">
        <v>53.6616</v>
      </c>
      <c r="H368">
        <f t="shared" si="124"/>
        <v>0.50649341823593774</v>
      </c>
      <c r="I368">
        <v>101.7</v>
      </c>
      <c r="J368" s="3">
        <f t="shared" si="125"/>
        <v>0.3144712430426716</v>
      </c>
      <c r="K368">
        <v>0</v>
      </c>
      <c r="L368" s="3">
        <f t="shared" si="126"/>
        <v>0</v>
      </c>
      <c r="M368">
        <v>1928</v>
      </c>
      <c r="N368">
        <f t="shared" si="127"/>
        <v>7.9913698882911523E-3</v>
      </c>
      <c r="O368" s="15">
        <v>0.40621866099999998</v>
      </c>
      <c r="P368">
        <f t="shared" si="128"/>
        <v>0.41412143011523944</v>
      </c>
      <c r="Q368">
        <v>8.2400000000000001E-2</v>
      </c>
      <c r="R368">
        <f t="shared" si="129"/>
        <v>0.18266459765018844</v>
      </c>
      <c r="S368">
        <f t="shared" si="135"/>
        <v>5.4437804348916811E-2</v>
      </c>
      <c r="T368" s="14">
        <f t="shared" si="130"/>
        <v>9.603755636748712E-2</v>
      </c>
      <c r="U368" t="str">
        <f t="shared" si="136"/>
        <v>No Impact</v>
      </c>
      <c r="V368">
        <f t="shared" si="137"/>
        <v>3.3324706563884539E-2</v>
      </c>
      <c r="W368">
        <f t="shared" si="131"/>
        <v>4.7100134105527831E-2</v>
      </c>
      <c r="X368" t="str">
        <f t="shared" si="138"/>
        <v>No Impact</v>
      </c>
      <c r="Y368">
        <f t="shared" si="139"/>
        <v>7.5550902133949077E-2</v>
      </c>
      <c r="Z368">
        <f t="shared" si="132"/>
        <v>0.15445631141174576</v>
      </c>
      <c r="AA368" t="str">
        <f t="shared" si="140"/>
        <v>Low</v>
      </c>
      <c r="AB368">
        <f t="shared" si="141"/>
        <v>3.4839189336593766E-2</v>
      </c>
      <c r="AC368">
        <f t="shared" si="133"/>
        <v>8.6858682146017108E-2</v>
      </c>
      <c r="AD368" t="str">
        <f t="shared" si="142"/>
        <v>No Impact</v>
      </c>
      <c r="AE368">
        <f t="shared" si="143"/>
        <v>1.4579182829984499E-3</v>
      </c>
      <c r="AF368">
        <f t="shared" si="134"/>
        <v>7.4553401587540615E-3</v>
      </c>
      <c r="AG368" t="str">
        <f t="shared" si="144"/>
        <v>No Impact</v>
      </c>
    </row>
    <row r="369" spans="1:33" x14ac:dyDescent="0.3">
      <c r="A369">
        <v>457240</v>
      </c>
      <c r="B369" t="s">
        <v>250</v>
      </c>
      <c r="C369" s="1" t="s">
        <v>921</v>
      </c>
      <c r="D369" t="s">
        <v>924</v>
      </c>
      <c r="E369" s="4">
        <v>5.7</v>
      </c>
      <c r="F369" s="3">
        <f t="shared" si="123"/>
        <v>0.55555555555555558</v>
      </c>
      <c r="G369">
        <v>43.182720000000003</v>
      </c>
      <c r="H369">
        <f t="shared" si="124"/>
        <v>0.4075868677327063</v>
      </c>
      <c r="I369">
        <v>100.8</v>
      </c>
      <c r="J369" s="3">
        <f t="shared" si="125"/>
        <v>0.31168831168831163</v>
      </c>
      <c r="K369">
        <v>0</v>
      </c>
      <c r="L369" s="3">
        <f t="shared" si="126"/>
        <v>0</v>
      </c>
      <c r="M369">
        <v>27627</v>
      </c>
      <c r="N369">
        <f t="shared" si="127"/>
        <v>0.12958415541771348</v>
      </c>
      <c r="O369" s="15">
        <v>0.72643644600000001</v>
      </c>
      <c r="P369">
        <f t="shared" si="128"/>
        <v>0.74056888269185628</v>
      </c>
      <c r="Q369">
        <v>0.29559999999999997</v>
      </c>
      <c r="R369">
        <f t="shared" si="129"/>
        <v>0.6552870760363555</v>
      </c>
      <c r="S369">
        <f t="shared" si="135"/>
        <v>0.11155606057334796</v>
      </c>
      <c r="T369" s="14">
        <f t="shared" si="130"/>
        <v>0.1968038862621925</v>
      </c>
      <c r="U369" t="str">
        <f t="shared" si="136"/>
        <v>Low</v>
      </c>
      <c r="V369">
        <f t="shared" si="137"/>
        <v>0.10474038426407198</v>
      </c>
      <c r="W369">
        <f t="shared" si="131"/>
        <v>0.14803689675841672</v>
      </c>
      <c r="X369" t="str">
        <f t="shared" si="138"/>
        <v>No Impact</v>
      </c>
      <c r="Y369">
        <f t="shared" si="139"/>
        <v>0.11837173688262394</v>
      </c>
      <c r="Z369">
        <f t="shared" si="132"/>
        <v>0.24199925266115574</v>
      </c>
      <c r="AA369" t="str">
        <f t="shared" si="140"/>
        <v>Low</v>
      </c>
      <c r="AB369">
        <f t="shared" si="141"/>
        <v>7.942006296240546E-2</v>
      </c>
      <c r="AC369">
        <f t="shared" si="133"/>
        <v>0.19800466475327844</v>
      </c>
      <c r="AD369" t="str">
        <f t="shared" si="142"/>
        <v>Low</v>
      </c>
      <c r="AE369">
        <f t="shared" si="143"/>
        <v>2.0712592586265986E-2</v>
      </c>
      <c r="AF369">
        <f t="shared" si="134"/>
        <v>0.10591774936981474</v>
      </c>
      <c r="AG369" t="str">
        <f t="shared" si="144"/>
        <v>No Impact</v>
      </c>
    </row>
    <row r="370" spans="1:33" x14ac:dyDescent="0.3">
      <c r="A370">
        <v>457247</v>
      </c>
      <c r="B370" t="s">
        <v>268</v>
      </c>
      <c r="C370" s="1" t="s">
        <v>921</v>
      </c>
      <c r="D370" t="s">
        <v>925</v>
      </c>
      <c r="E370" s="4">
        <v>5.7</v>
      </c>
      <c r="F370" s="3">
        <f t="shared" si="123"/>
        <v>0.55555555555555558</v>
      </c>
      <c r="G370">
        <v>51.800399999999996</v>
      </c>
      <c r="H370">
        <f t="shared" si="124"/>
        <v>0.48892619046000985</v>
      </c>
      <c r="I370">
        <v>108.60000000000002</v>
      </c>
      <c r="J370" s="3">
        <f t="shared" si="125"/>
        <v>0.3358070500927644</v>
      </c>
      <c r="K370">
        <v>0</v>
      </c>
      <c r="L370" s="3">
        <f t="shared" si="126"/>
        <v>0</v>
      </c>
      <c r="M370">
        <v>54514</v>
      </c>
      <c r="N370">
        <f t="shared" si="127"/>
        <v>0.25679786896802981</v>
      </c>
      <c r="O370" s="15">
        <v>0.51925480000000002</v>
      </c>
      <c r="P370">
        <f t="shared" si="128"/>
        <v>0.52935662739088851</v>
      </c>
      <c r="Q370">
        <v>0.38100000000000001</v>
      </c>
      <c r="R370">
        <f t="shared" si="129"/>
        <v>0.84460208379516732</v>
      </c>
      <c r="S370">
        <f t="shared" si="135"/>
        <v>0.12590549114024324</v>
      </c>
      <c r="T370" s="14">
        <f t="shared" si="130"/>
        <v>0.22211872515754499</v>
      </c>
      <c r="U370" t="str">
        <f t="shared" si="136"/>
        <v>Low</v>
      </c>
      <c r="V370">
        <f t="shared" si="137"/>
        <v>0.15479364745466984</v>
      </c>
      <c r="W370">
        <f t="shared" si="131"/>
        <v>0.218780667725372</v>
      </c>
      <c r="X370" t="str">
        <f t="shared" si="138"/>
        <v>Low</v>
      </c>
      <c r="Y370">
        <f t="shared" si="139"/>
        <v>9.7017334825816676E-2</v>
      </c>
      <c r="Z370">
        <f t="shared" si="132"/>
        <v>0.19834229978652246</v>
      </c>
      <c r="AA370" t="str">
        <f t="shared" si="140"/>
        <v>Low</v>
      </c>
      <c r="AB370">
        <f t="shared" si="141"/>
        <v>9.9755512284516651E-2</v>
      </c>
      <c r="AC370">
        <f t="shared" si="133"/>
        <v>0.24870361506181587</v>
      </c>
      <c r="AD370" t="str">
        <f t="shared" si="142"/>
        <v>Low</v>
      </c>
      <c r="AE370">
        <f t="shared" si="143"/>
        <v>4.7064386364677767E-2</v>
      </c>
      <c r="AF370">
        <f t="shared" si="134"/>
        <v>0.24067261780273064</v>
      </c>
      <c r="AG370" t="str">
        <f t="shared" si="144"/>
        <v>Low</v>
      </c>
    </row>
    <row r="371" spans="1:33" x14ac:dyDescent="0.3">
      <c r="A371">
        <v>457256</v>
      </c>
      <c r="B371" t="s">
        <v>309</v>
      </c>
      <c r="C371" s="1" t="s">
        <v>921</v>
      </c>
      <c r="D371" t="s">
        <v>926</v>
      </c>
      <c r="E371" s="4">
        <v>5.8</v>
      </c>
      <c r="F371" s="3">
        <f t="shared" si="123"/>
        <v>0.57777777777777772</v>
      </c>
      <c r="G371">
        <v>53.6616</v>
      </c>
      <c r="H371">
        <f t="shared" si="124"/>
        <v>0.50649341823593774</v>
      </c>
      <c r="I371">
        <v>104.10000000000001</v>
      </c>
      <c r="J371" s="3">
        <f t="shared" si="125"/>
        <v>0.32189239332096475</v>
      </c>
      <c r="K371">
        <v>0</v>
      </c>
      <c r="L371" s="3">
        <f t="shared" si="126"/>
        <v>0</v>
      </c>
      <c r="M371">
        <v>20648</v>
      </c>
      <c r="N371">
        <f t="shared" si="127"/>
        <v>9.6563569005408009E-2</v>
      </c>
      <c r="O371" s="15">
        <v>0.84726896699999998</v>
      </c>
      <c r="P371">
        <f t="shared" si="128"/>
        <v>0.86375213645416848</v>
      </c>
      <c r="Q371">
        <v>0.27089999999999997</v>
      </c>
      <c r="R371">
        <f t="shared" si="129"/>
        <v>0.60053203280868983</v>
      </c>
      <c r="S371">
        <f t="shared" si="135"/>
        <v>0.14016799101121413</v>
      </c>
      <c r="T371" s="14">
        <f t="shared" si="130"/>
        <v>0.24728020350300473</v>
      </c>
      <c r="U371" t="str">
        <f t="shared" si="136"/>
        <v>Low</v>
      </c>
      <c r="V371">
        <f t="shared" si="137"/>
        <v>0.11497135643971303</v>
      </c>
      <c r="W371">
        <f t="shared" si="131"/>
        <v>0.16249704393417166</v>
      </c>
      <c r="X371" t="str">
        <f t="shared" si="138"/>
        <v>Low</v>
      </c>
      <c r="Y371">
        <f t="shared" si="139"/>
        <v>0.16536462558271525</v>
      </c>
      <c r="Z371">
        <f t="shared" si="132"/>
        <v>0.33807154360918462</v>
      </c>
      <c r="AA371" t="str">
        <f t="shared" si="140"/>
        <v>Moderate</v>
      </c>
      <c r="AB371">
        <f t="shared" si="141"/>
        <v>9.6319817569550756E-2</v>
      </c>
      <c r="AC371">
        <f t="shared" si="133"/>
        <v>0.2401379761683608</v>
      </c>
      <c r="AD371" t="str">
        <f t="shared" si="142"/>
        <v>Low</v>
      </c>
      <c r="AE371">
        <f t="shared" si="143"/>
        <v>1.8487014688104646E-2</v>
      </c>
      <c r="AF371">
        <f t="shared" si="134"/>
        <v>9.453683695922846E-2</v>
      </c>
      <c r="AG371" t="str">
        <f t="shared" si="144"/>
        <v>No Impact</v>
      </c>
    </row>
    <row r="372" spans="1:33" x14ac:dyDescent="0.3">
      <c r="A372">
        <v>457263</v>
      </c>
      <c r="B372" t="s">
        <v>346</v>
      </c>
      <c r="C372" s="1" t="s">
        <v>921</v>
      </c>
      <c r="D372" t="s">
        <v>1156</v>
      </c>
      <c r="E372" s="4">
        <v>5.8</v>
      </c>
      <c r="F372" s="3">
        <f t="shared" si="123"/>
        <v>0.57777777777777772</v>
      </c>
      <c r="G372">
        <v>52.725239999999999</v>
      </c>
      <c r="H372">
        <f t="shared" si="124"/>
        <v>0.49765543768561116</v>
      </c>
      <c r="I372">
        <v>101.7</v>
      </c>
      <c r="J372" s="3">
        <f t="shared" si="125"/>
        <v>0.3144712430426716</v>
      </c>
      <c r="K372">
        <v>0</v>
      </c>
      <c r="L372" s="3">
        <f t="shared" si="126"/>
        <v>0</v>
      </c>
      <c r="M372">
        <v>14378</v>
      </c>
      <c r="N372">
        <f t="shared" si="127"/>
        <v>6.6897560006245471E-2</v>
      </c>
      <c r="O372" s="15">
        <v>0.72856632799999999</v>
      </c>
      <c r="P372">
        <f t="shared" si="128"/>
        <v>0.74274020041922351</v>
      </c>
      <c r="Q372">
        <v>0.26819999999999999</v>
      </c>
      <c r="R372">
        <f t="shared" si="129"/>
        <v>0.59454666371092879</v>
      </c>
      <c r="S372">
        <f t="shared" si="135"/>
        <v>0.12549868842593967</v>
      </c>
      <c r="T372" s="14">
        <f t="shared" si="130"/>
        <v>0.22140105590044254</v>
      </c>
      <c r="U372" t="str">
        <f t="shared" si="136"/>
        <v>Low</v>
      </c>
      <c r="V372">
        <f t="shared" si="137"/>
        <v>0.11159135486203031</v>
      </c>
      <c r="W372">
        <f t="shared" si="131"/>
        <v>0.15771985175453271</v>
      </c>
      <c r="X372" t="str">
        <f t="shared" si="138"/>
        <v>Low</v>
      </c>
      <c r="Y372">
        <f t="shared" si="139"/>
        <v>0.139406021989849</v>
      </c>
      <c r="Z372">
        <f t="shared" si="132"/>
        <v>0.28500175824454183</v>
      </c>
      <c r="AA372" t="str">
        <f t="shared" si="140"/>
        <v>Low</v>
      </c>
      <c r="AB372">
        <f t="shared" si="141"/>
        <v>8.5273416972406715E-2</v>
      </c>
      <c r="AC372">
        <f t="shared" si="133"/>
        <v>0.21259784631473327</v>
      </c>
      <c r="AD372" t="str">
        <f t="shared" si="142"/>
        <v>Low</v>
      </c>
      <c r="AE372">
        <f t="shared" si="143"/>
        <v>1.2556103353546885E-2</v>
      </c>
      <c r="AF372">
        <f t="shared" si="134"/>
        <v>6.4208003055315391E-2</v>
      </c>
      <c r="AG372" t="str">
        <f t="shared" si="144"/>
        <v>No Impact</v>
      </c>
    </row>
    <row r="373" spans="1:33" x14ac:dyDescent="0.3">
      <c r="A373">
        <v>457274</v>
      </c>
      <c r="B373" t="s">
        <v>385</v>
      </c>
      <c r="C373" s="1" t="s">
        <v>921</v>
      </c>
      <c r="D373" t="s">
        <v>927</v>
      </c>
      <c r="E373" s="4">
        <v>5.8</v>
      </c>
      <c r="F373" s="3">
        <f t="shared" si="123"/>
        <v>0.57777777777777772</v>
      </c>
      <c r="G373">
        <v>48.919680000000007</v>
      </c>
      <c r="H373">
        <f t="shared" si="124"/>
        <v>0.46173606344589502</v>
      </c>
      <c r="I373">
        <v>108.30000000000001</v>
      </c>
      <c r="J373" s="3">
        <f t="shared" si="125"/>
        <v>0.33487940630797774</v>
      </c>
      <c r="K373">
        <v>0</v>
      </c>
      <c r="L373" s="3">
        <f t="shared" si="126"/>
        <v>0</v>
      </c>
      <c r="M373">
        <v>65362</v>
      </c>
      <c r="N373">
        <f t="shared" si="127"/>
        <v>0.30812432281538471</v>
      </c>
      <c r="O373" s="15">
        <v>0.76487669899999999</v>
      </c>
      <c r="P373">
        <f t="shared" si="128"/>
        <v>0.77975697047483383</v>
      </c>
      <c r="Q373">
        <v>0.37919999999999998</v>
      </c>
      <c r="R373">
        <f t="shared" si="129"/>
        <v>0.84061183772999326</v>
      </c>
      <c r="S373">
        <f t="shared" si="135"/>
        <v>0.14916036596616838</v>
      </c>
      <c r="T373" s="14">
        <f t="shared" si="130"/>
        <v>0.26314428411652019</v>
      </c>
      <c r="U373" t="str">
        <f t="shared" si="136"/>
        <v>Low</v>
      </c>
      <c r="V373">
        <f t="shared" si="137"/>
        <v>0.15476225994526724</v>
      </c>
      <c r="W373">
        <f t="shared" si="131"/>
        <v>0.21873630556724566</v>
      </c>
      <c r="X373" t="str">
        <f t="shared" si="138"/>
        <v>Low</v>
      </c>
      <c r="Y373">
        <f t="shared" si="139"/>
        <v>0.14355847198706956</v>
      </c>
      <c r="Z373">
        <f t="shared" si="132"/>
        <v>0.29349102960698392</v>
      </c>
      <c r="AA373" t="str">
        <f t="shared" si="140"/>
        <v>Low</v>
      </c>
      <c r="AB373">
        <f t="shared" si="141"/>
        <v>0.11708904439630446</v>
      </c>
      <c r="AC373">
        <f t="shared" si="133"/>
        <v>0.29191839085983273</v>
      </c>
      <c r="AD373" t="str">
        <f t="shared" si="142"/>
        <v>Low</v>
      </c>
      <c r="AE373">
        <f t="shared" si="143"/>
        <v>5.6727748055257432E-2</v>
      </c>
      <c r="AF373">
        <f t="shared" si="134"/>
        <v>0.29008804068375416</v>
      </c>
      <c r="AG373" t="str">
        <f t="shared" si="144"/>
        <v>Low</v>
      </c>
    </row>
    <row r="374" spans="1:33" x14ac:dyDescent="0.3">
      <c r="A374">
        <v>457283</v>
      </c>
      <c r="B374" t="s">
        <v>422</v>
      </c>
      <c r="C374" s="1" t="s">
        <v>921</v>
      </c>
      <c r="D374" t="s">
        <v>928</v>
      </c>
      <c r="E374" s="4">
        <v>5.3</v>
      </c>
      <c r="F374" s="3">
        <f t="shared" si="123"/>
        <v>0.46666666666666656</v>
      </c>
      <c r="G374">
        <v>52.785359999999997</v>
      </c>
      <c r="H374">
        <f t="shared" si="124"/>
        <v>0.49822288972402118</v>
      </c>
      <c r="I374">
        <v>119.2</v>
      </c>
      <c r="J374" s="3">
        <f t="shared" si="125"/>
        <v>0.36858379715522571</v>
      </c>
      <c r="K374">
        <v>0</v>
      </c>
      <c r="L374" s="3">
        <f t="shared" si="126"/>
        <v>0</v>
      </c>
      <c r="M374">
        <v>51043</v>
      </c>
      <c r="N374">
        <f t="shared" si="127"/>
        <v>0.24037510704839771</v>
      </c>
      <c r="O374" s="15">
        <v>0.60690794400000003</v>
      </c>
      <c r="P374">
        <f t="shared" si="128"/>
        <v>0.61871501692921904</v>
      </c>
      <c r="Q374">
        <v>0.376</v>
      </c>
      <c r="R374">
        <f t="shared" si="129"/>
        <v>0.83351806694746178</v>
      </c>
      <c r="S374">
        <f t="shared" si="135"/>
        <v>0.1174884991477472</v>
      </c>
      <c r="T374" s="14">
        <f t="shared" si="130"/>
        <v>0.20726971806418468</v>
      </c>
      <c r="U374" t="str">
        <f t="shared" si="136"/>
        <v>Low</v>
      </c>
      <c r="V374">
        <f t="shared" si="137"/>
        <v>0.1348664863587484</v>
      </c>
      <c r="W374">
        <f t="shared" si="131"/>
        <v>0.190616219880615</v>
      </c>
      <c r="X374" t="str">
        <f t="shared" si="138"/>
        <v>Low</v>
      </c>
      <c r="Y374">
        <f t="shared" si="139"/>
        <v>0.10011051193674597</v>
      </c>
      <c r="Z374">
        <f t="shared" si="132"/>
        <v>0.20466599300001084</v>
      </c>
      <c r="AA374" t="str">
        <f t="shared" si="140"/>
        <v>Low</v>
      </c>
      <c r="AB374">
        <f t="shared" si="141"/>
        <v>9.0849195482978318E-2</v>
      </c>
      <c r="AC374">
        <f t="shared" si="133"/>
        <v>0.22649899564077788</v>
      </c>
      <c r="AD374" t="str">
        <f t="shared" si="142"/>
        <v>Low</v>
      </c>
      <c r="AE374">
        <f t="shared" si="143"/>
        <v>3.8893633361121636E-2</v>
      </c>
      <c r="AF374">
        <f t="shared" si="134"/>
        <v>0.19888993100536839</v>
      </c>
      <c r="AG374" t="str">
        <f t="shared" si="144"/>
        <v>Low</v>
      </c>
    </row>
    <row r="375" spans="1:33" x14ac:dyDescent="0.3">
      <c r="A375">
        <v>458937</v>
      </c>
      <c r="B375" t="s">
        <v>225</v>
      </c>
      <c r="C375" s="1" t="s">
        <v>930</v>
      </c>
      <c r="D375" t="s">
        <v>929</v>
      </c>
      <c r="E375" s="4">
        <v>4.7</v>
      </c>
      <c r="F375" s="3">
        <f t="shared" si="123"/>
        <v>0.33333333333333331</v>
      </c>
      <c r="G375">
        <v>36.566279999999999</v>
      </c>
      <c r="H375">
        <f t="shared" si="124"/>
        <v>0.34513656226002215</v>
      </c>
      <c r="I375">
        <v>126.19999999999997</v>
      </c>
      <c r="J375" s="3">
        <f t="shared" si="125"/>
        <v>0.39022881880024723</v>
      </c>
      <c r="K375">
        <v>0</v>
      </c>
      <c r="L375" s="3">
        <f t="shared" si="126"/>
        <v>0</v>
      </c>
      <c r="M375">
        <v>16994</v>
      </c>
      <c r="N375">
        <f t="shared" si="127"/>
        <v>7.9274957062355392E-2</v>
      </c>
      <c r="O375" s="15">
        <v>0.49302737800000002</v>
      </c>
      <c r="P375">
        <f t="shared" si="128"/>
        <v>0.5026189647730801</v>
      </c>
      <c r="Q375">
        <v>0.37990000000000002</v>
      </c>
      <c r="R375">
        <f t="shared" si="129"/>
        <v>0.84216360008867219</v>
      </c>
      <c r="S375">
        <f t="shared" si="135"/>
        <v>6.5927102883517941E-2</v>
      </c>
      <c r="T375" s="14">
        <f t="shared" si="130"/>
        <v>0.11630663534369676</v>
      </c>
      <c r="U375" t="str">
        <f t="shared" si="136"/>
        <v>No Impact</v>
      </c>
      <c r="V375">
        <f t="shared" si="137"/>
        <v>8.2573060892572631E-2</v>
      </c>
      <c r="W375">
        <f t="shared" si="131"/>
        <v>0.11670627118916592</v>
      </c>
      <c r="X375" t="str">
        <f t="shared" si="138"/>
        <v>No Impact</v>
      </c>
      <c r="Y375">
        <f t="shared" si="139"/>
        <v>4.9281144874463223E-2</v>
      </c>
      <c r="Z375">
        <f t="shared" si="132"/>
        <v>0.10075040329713107</v>
      </c>
      <c r="AA375" t="str">
        <f t="shared" si="140"/>
        <v>No Impact</v>
      </c>
      <c r="AB375">
        <f t="shared" si="141"/>
        <v>4.6405397528478505E-2</v>
      </c>
      <c r="AC375">
        <f t="shared" si="133"/>
        <v>0.11569476071453751</v>
      </c>
      <c r="AD375" t="str">
        <f t="shared" si="142"/>
        <v>No Impact</v>
      </c>
      <c r="AE375">
        <f t="shared" si="143"/>
        <v>7.7728078678260624E-3</v>
      </c>
      <c r="AF375">
        <f t="shared" si="134"/>
        <v>3.9747719278272323E-2</v>
      </c>
      <c r="AG375" t="str">
        <f t="shared" si="144"/>
        <v>No Impact</v>
      </c>
    </row>
    <row r="376" spans="1:33" x14ac:dyDescent="0.3">
      <c r="A376">
        <v>458967</v>
      </c>
      <c r="B376" t="s">
        <v>366</v>
      </c>
      <c r="C376" s="1" t="s">
        <v>930</v>
      </c>
      <c r="D376" t="s">
        <v>931</v>
      </c>
      <c r="E376" s="4">
        <v>5.8</v>
      </c>
      <c r="F376" s="3">
        <f t="shared" si="123"/>
        <v>0.57777777777777772</v>
      </c>
      <c r="G376">
        <v>39.390480000000004</v>
      </c>
      <c r="H376">
        <f t="shared" si="124"/>
        <v>0.3717932163997037</v>
      </c>
      <c r="I376">
        <v>145</v>
      </c>
      <c r="J376" s="3">
        <f t="shared" si="125"/>
        <v>0.44836116264687687</v>
      </c>
      <c r="K376">
        <v>0</v>
      </c>
      <c r="L376" s="3">
        <f t="shared" si="126"/>
        <v>0</v>
      </c>
      <c r="M376">
        <v>17930</v>
      </c>
      <c r="N376">
        <f t="shared" si="127"/>
        <v>8.3703567018211245E-2</v>
      </c>
      <c r="O376" s="15">
        <v>0.87073674300000004</v>
      </c>
      <c r="P376">
        <f t="shared" si="128"/>
        <v>0.88767646561920444</v>
      </c>
      <c r="Q376">
        <v>0.36049999999999999</v>
      </c>
      <c r="R376">
        <f t="shared" si="129"/>
        <v>0.79915761471957436</v>
      </c>
      <c r="S376">
        <f t="shared" si="135"/>
        <v>0.1598669924470506</v>
      </c>
      <c r="T376" s="14">
        <f t="shared" si="130"/>
        <v>0.28203259631906435</v>
      </c>
      <c r="U376" t="str">
        <f t="shared" si="136"/>
        <v>Low</v>
      </c>
      <c r="V376">
        <f t="shared" si="137"/>
        <v>0.15147776043357913</v>
      </c>
      <c r="W376">
        <f t="shared" si="131"/>
        <v>0.21409409312424979</v>
      </c>
      <c r="X376" t="str">
        <f t="shared" si="138"/>
        <v>Low</v>
      </c>
      <c r="Y376">
        <f t="shared" si="139"/>
        <v>0.16825622446052205</v>
      </c>
      <c r="Z376">
        <f t="shared" si="132"/>
        <v>0.34398313015723841</v>
      </c>
      <c r="AA376" t="str">
        <f t="shared" si="140"/>
        <v>Moderate</v>
      </c>
      <c r="AB376">
        <f t="shared" si="141"/>
        <v>0.10904709333870419</v>
      </c>
      <c r="AC376">
        <f t="shared" si="133"/>
        <v>0.27186874894660262</v>
      </c>
      <c r="AD376" t="str">
        <f t="shared" si="142"/>
        <v>Low</v>
      </c>
      <c r="AE376">
        <f t="shared" si="143"/>
        <v>1.586574242512824E-2</v>
      </c>
      <c r="AF376">
        <f t="shared" si="134"/>
        <v>8.1132466771206807E-2</v>
      </c>
      <c r="AG376" t="str">
        <f t="shared" si="144"/>
        <v>No Impact</v>
      </c>
    </row>
    <row r="377" spans="1:33" x14ac:dyDescent="0.3">
      <c r="A377">
        <v>458970</v>
      </c>
      <c r="B377" t="s">
        <v>368</v>
      </c>
      <c r="C377" s="1" t="s">
        <v>930</v>
      </c>
      <c r="D377" t="s">
        <v>932</v>
      </c>
      <c r="E377" s="4">
        <v>5.8</v>
      </c>
      <c r="F377" s="3">
        <f t="shared" si="123"/>
        <v>0.57777777777777772</v>
      </c>
      <c r="G377">
        <v>47.906280000000002</v>
      </c>
      <c r="H377">
        <f t="shared" si="124"/>
        <v>0.45217092878646814</v>
      </c>
      <c r="I377">
        <v>132.1</v>
      </c>
      <c r="J377" s="3">
        <f t="shared" si="125"/>
        <v>0.40847247990105129</v>
      </c>
      <c r="K377">
        <v>0</v>
      </c>
      <c r="L377" s="3">
        <f t="shared" si="126"/>
        <v>0</v>
      </c>
      <c r="M377">
        <v>28699</v>
      </c>
      <c r="N377">
        <f t="shared" si="127"/>
        <v>0.13465623861501846</v>
      </c>
      <c r="O377" s="15">
        <v>0.79858452999999996</v>
      </c>
      <c r="P377">
        <f t="shared" si="128"/>
        <v>0.81412056949177514</v>
      </c>
      <c r="Q377">
        <v>0.38350000000000001</v>
      </c>
      <c r="R377">
        <f t="shared" si="129"/>
        <v>0.85014409221902021</v>
      </c>
      <c r="S377">
        <f t="shared" si="135"/>
        <v>0.16551466087438652</v>
      </c>
      <c r="T377" s="14">
        <f t="shared" si="130"/>
        <v>0.29199604509188287</v>
      </c>
      <c r="U377" t="str">
        <f t="shared" si="136"/>
        <v>Low</v>
      </c>
      <c r="V377">
        <f t="shared" si="137"/>
        <v>0.16909727683978928</v>
      </c>
      <c r="W377">
        <f t="shared" si="131"/>
        <v>0.23899698563783087</v>
      </c>
      <c r="X377" t="str">
        <f t="shared" si="138"/>
        <v>Low</v>
      </c>
      <c r="Y377">
        <f t="shared" si="139"/>
        <v>0.16193204490898375</v>
      </c>
      <c r="Z377">
        <f t="shared" si="132"/>
        <v>0.33105397354036115</v>
      </c>
      <c r="AA377" t="str">
        <f t="shared" si="140"/>
        <v>Moderate</v>
      </c>
      <c r="AB377">
        <f t="shared" si="141"/>
        <v>0.11713795492879285</v>
      </c>
      <c r="AC377">
        <f t="shared" si="133"/>
        <v>0.29204033125155526</v>
      </c>
      <c r="AD377" t="str">
        <f t="shared" si="142"/>
        <v>Low</v>
      </c>
      <c r="AE377">
        <f t="shared" si="143"/>
        <v>2.6783698749061387E-2</v>
      </c>
      <c r="AF377">
        <f t="shared" si="134"/>
        <v>0.1369634959739788</v>
      </c>
      <c r="AG377" t="str">
        <f t="shared" si="144"/>
        <v>No Impact</v>
      </c>
    </row>
    <row r="378" spans="1:33" x14ac:dyDescent="0.3">
      <c r="A378">
        <v>458988</v>
      </c>
      <c r="B378" t="s">
        <v>484</v>
      </c>
      <c r="C378" s="1" t="s">
        <v>930</v>
      </c>
      <c r="D378" t="s">
        <v>933</v>
      </c>
      <c r="E378" s="4">
        <v>5.8</v>
      </c>
      <c r="F378" s="3">
        <f t="shared" si="123"/>
        <v>0.57777777777777772</v>
      </c>
      <c r="G378">
        <v>39.390480000000004</v>
      </c>
      <c r="H378">
        <f t="shared" si="124"/>
        <v>0.3717932163997037</v>
      </c>
      <c r="I378">
        <v>145</v>
      </c>
      <c r="J378" s="3">
        <f t="shared" si="125"/>
        <v>0.44836116264687687</v>
      </c>
      <c r="K378">
        <v>0</v>
      </c>
      <c r="L378" s="3">
        <f t="shared" si="126"/>
        <v>0</v>
      </c>
      <c r="M378">
        <v>54612</v>
      </c>
      <c r="N378">
        <f t="shared" si="127"/>
        <v>0.25726154821554459</v>
      </c>
      <c r="O378" s="15">
        <v>0.83411692699999995</v>
      </c>
      <c r="P378">
        <f t="shared" si="128"/>
        <v>0.85034423047484953</v>
      </c>
      <c r="Q378">
        <v>0.37709999999999999</v>
      </c>
      <c r="R378">
        <f t="shared" si="129"/>
        <v>0.83595655065395702</v>
      </c>
      <c r="S378">
        <f t="shared" si="135"/>
        <v>0.15981644987041763</v>
      </c>
      <c r="T378" s="14">
        <f t="shared" si="130"/>
        <v>0.28194343060765475</v>
      </c>
      <c r="U378" t="str">
        <f t="shared" si="136"/>
        <v>Low</v>
      </c>
      <c r="V378">
        <f t="shared" si="137"/>
        <v>0.15845288060888404</v>
      </c>
      <c r="W378">
        <f t="shared" si="131"/>
        <v>0.22395251738461749</v>
      </c>
      <c r="X378" t="str">
        <f t="shared" si="138"/>
        <v>Low</v>
      </c>
      <c r="Y378">
        <f t="shared" si="139"/>
        <v>0.16118001913195118</v>
      </c>
      <c r="Z378">
        <f t="shared" si="132"/>
        <v>0.32951653157307575</v>
      </c>
      <c r="AA378" t="str">
        <f t="shared" si="140"/>
        <v>Moderate</v>
      </c>
      <c r="AB378">
        <f t="shared" si="141"/>
        <v>0.12087959916599668</v>
      </c>
      <c r="AC378">
        <f t="shared" si="133"/>
        <v>0.30136874255191243</v>
      </c>
      <c r="AD378" t="str">
        <f t="shared" si="142"/>
        <v>Moderate</v>
      </c>
      <c r="AE378">
        <f t="shared" si="143"/>
        <v>4.8763100609434049E-2</v>
      </c>
      <c r="AF378">
        <f t="shared" si="134"/>
        <v>0.24935931353517762</v>
      </c>
      <c r="AG378" t="str">
        <f t="shared" si="144"/>
        <v>Low</v>
      </c>
    </row>
    <row r="379" spans="1:33" x14ac:dyDescent="0.3">
      <c r="A379">
        <v>458990</v>
      </c>
      <c r="B379" t="s">
        <v>500</v>
      </c>
      <c r="C379" s="1" t="s">
        <v>930</v>
      </c>
      <c r="D379" t="s">
        <v>934</v>
      </c>
      <c r="E379" s="4">
        <v>5.8</v>
      </c>
      <c r="F379" s="3">
        <f t="shared" si="123"/>
        <v>0.57777777777777772</v>
      </c>
      <c r="G379">
        <v>36.566279999999999</v>
      </c>
      <c r="H379">
        <f t="shared" si="124"/>
        <v>0.34513656226002215</v>
      </c>
      <c r="I379">
        <v>124.7</v>
      </c>
      <c r="J379" s="3">
        <f t="shared" si="125"/>
        <v>0.38559059987631411</v>
      </c>
      <c r="K379">
        <v>0</v>
      </c>
      <c r="L379" s="3">
        <f t="shared" si="126"/>
        <v>0</v>
      </c>
      <c r="M379">
        <v>22103</v>
      </c>
      <c r="N379">
        <f t="shared" si="127"/>
        <v>0.1034477864047352</v>
      </c>
      <c r="O379" s="15">
        <v>0.84620272100000005</v>
      </c>
      <c r="P379">
        <f t="shared" si="128"/>
        <v>0.8626651472024004</v>
      </c>
      <c r="Q379">
        <v>0.39050000000000001</v>
      </c>
      <c r="R379">
        <f t="shared" si="129"/>
        <v>0.86566171580580809</v>
      </c>
      <c r="S379">
        <f t="shared" si="135"/>
        <v>0.14593919991155377</v>
      </c>
      <c r="T379" s="14">
        <f t="shared" si="130"/>
        <v>0.25746159870628021</v>
      </c>
      <c r="U379" t="str">
        <f t="shared" si="136"/>
        <v>Low</v>
      </c>
      <c r="V379">
        <f t="shared" si="137"/>
        <v>0.14619222891539638</v>
      </c>
      <c r="W379">
        <f t="shared" si="131"/>
        <v>0.20662368245917287</v>
      </c>
      <c r="X379" t="str">
        <f t="shared" si="138"/>
        <v>Low</v>
      </c>
      <c r="Y379">
        <f t="shared" si="139"/>
        <v>0.14568617090771113</v>
      </c>
      <c r="Z379">
        <f t="shared" si="132"/>
        <v>0.29784089860648827</v>
      </c>
      <c r="AA379" t="str">
        <f t="shared" si="140"/>
        <v>Low</v>
      </c>
      <c r="AB379">
        <f t="shared" si="141"/>
        <v>0.10098769296815314</v>
      </c>
      <c r="AC379">
        <f t="shared" si="133"/>
        <v>0.25177560360071188</v>
      </c>
      <c r="AD379" t="str">
        <f t="shared" si="142"/>
        <v>Low</v>
      </c>
      <c r="AE379">
        <f t="shared" si="143"/>
        <v>1.7470175929860162E-2</v>
      </c>
      <c r="AF379">
        <f t="shared" si="134"/>
        <v>8.9337040154618547E-2</v>
      </c>
      <c r="AG379" t="str">
        <f t="shared" si="144"/>
        <v>No Impact</v>
      </c>
    </row>
    <row r="380" spans="1:33" x14ac:dyDescent="0.3">
      <c r="A380">
        <v>501006</v>
      </c>
      <c r="B380" t="s">
        <v>2</v>
      </c>
      <c r="C380" s="1" t="s">
        <v>936</v>
      </c>
      <c r="D380" t="s">
        <v>935</v>
      </c>
      <c r="E380" s="4">
        <v>6.2</v>
      </c>
      <c r="F380" s="3">
        <f t="shared" si="123"/>
        <v>0.66666666666666663</v>
      </c>
      <c r="G380">
        <v>45.560519999999997</v>
      </c>
      <c r="H380">
        <f t="shared" si="124"/>
        <v>0.43003010553928328</v>
      </c>
      <c r="I380">
        <v>28.7</v>
      </c>
      <c r="J380" s="3">
        <f t="shared" si="125"/>
        <v>8.8744588744588737E-2</v>
      </c>
      <c r="K380">
        <v>0</v>
      </c>
      <c r="L380" s="3">
        <f t="shared" si="126"/>
        <v>0</v>
      </c>
      <c r="M380">
        <v>21874</v>
      </c>
      <c r="N380">
        <f t="shared" si="127"/>
        <v>0.10236429102023628</v>
      </c>
      <c r="O380" s="15">
        <v>0.81099589800000005</v>
      </c>
      <c r="P380">
        <f t="shared" si="128"/>
        <v>0.82677339408923145</v>
      </c>
      <c r="Q380">
        <v>0.3836</v>
      </c>
      <c r="R380">
        <f t="shared" si="129"/>
        <v>0.85036577255597423</v>
      </c>
      <c r="S380">
        <f t="shared" si="135"/>
        <v>0.11600764779304992</v>
      </c>
      <c r="T380" s="14">
        <f t="shared" si="130"/>
        <v>0.20465724411984496</v>
      </c>
      <c r="U380" t="str">
        <f t="shared" si="136"/>
        <v>Low</v>
      </c>
      <c r="V380">
        <f t="shared" si="137"/>
        <v>0.11763953164991844</v>
      </c>
      <c r="W380">
        <f t="shared" si="131"/>
        <v>0.16626816221774315</v>
      </c>
      <c r="X380" t="str">
        <f t="shared" si="138"/>
        <v>Low</v>
      </c>
      <c r="Y380">
        <f t="shared" si="139"/>
        <v>0.1143757639361814</v>
      </c>
      <c r="Z380">
        <f t="shared" si="132"/>
        <v>0.23382988307885266</v>
      </c>
      <c r="AA380" t="str">
        <f t="shared" si="140"/>
        <v>Low</v>
      </c>
      <c r="AB380">
        <f t="shared" si="141"/>
        <v>8.0442938944422657E-2</v>
      </c>
      <c r="AC380">
        <f t="shared" si="133"/>
        <v>0.20055482913679659</v>
      </c>
      <c r="AD380" t="str">
        <f t="shared" si="142"/>
        <v>Low</v>
      </c>
      <c r="AE380">
        <f t="shared" si="143"/>
        <v>1.4161067674562235E-2</v>
      </c>
      <c r="AF380">
        <f t="shared" si="134"/>
        <v>7.2415290867924503E-2</v>
      </c>
      <c r="AG380" t="str">
        <f t="shared" si="144"/>
        <v>No Impact</v>
      </c>
    </row>
    <row r="381" spans="1:33" x14ac:dyDescent="0.3">
      <c r="A381">
        <v>501020</v>
      </c>
      <c r="B381" t="s">
        <v>87</v>
      </c>
      <c r="C381" s="1" t="s">
        <v>936</v>
      </c>
      <c r="D381" t="s">
        <v>937</v>
      </c>
      <c r="E381" s="4">
        <v>6.1</v>
      </c>
      <c r="F381" s="3">
        <f t="shared" si="123"/>
        <v>0.64444444444444438</v>
      </c>
      <c r="G381">
        <v>38.726640000000003</v>
      </c>
      <c r="H381">
        <f t="shared" si="124"/>
        <v>0.36552745856240954</v>
      </c>
      <c r="I381">
        <v>58</v>
      </c>
      <c r="J381" s="3">
        <f t="shared" si="125"/>
        <v>0.17934446505875076</v>
      </c>
      <c r="K381">
        <v>0</v>
      </c>
      <c r="L381" s="3">
        <f t="shared" si="126"/>
        <v>0</v>
      </c>
      <c r="M381">
        <v>69668</v>
      </c>
      <c r="N381">
        <f t="shared" si="127"/>
        <v>0.32849782118067877</v>
      </c>
      <c r="O381" s="15">
        <v>0.80755239599999995</v>
      </c>
      <c r="P381">
        <f t="shared" si="128"/>
        <v>0.82326290057981399</v>
      </c>
      <c r="Q381">
        <v>0.3422</v>
      </c>
      <c r="R381">
        <f t="shared" si="129"/>
        <v>0.75859011305697188</v>
      </c>
      <c r="S381">
        <f t="shared" si="135"/>
        <v>0.11109027350382197</v>
      </c>
      <c r="T381" s="14">
        <f t="shared" si="130"/>
        <v>0.19598215855880949</v>
      </c>
      <c r="U381" t="str">
        <f t="shared" si="136"/>
        <v>Low</v>
      </c>
      <c r="V381">
        <f t="shared" si="137"/>
        <v>0.10654843706754689</v>
      </c>
      <c r="W381">
        <f t="shared" si="131"/>
        <v>0.15059234400144916</v>
      </c>
      <c r="X381" t="str">
        <f t="shared" si="138"/>
        <v>Low</v>
      </c>
      <c r="Y381">
        <f t="shared" si="139"/>
        <v>0.11563210994009707</v>
      </c>
      <c r="Z381">
        <f t="shared" si="132"/>
        <v>0.23639835763230876</v>
      </c>
      <c r="AA381" t="str">
        <f t="shared" si="140"/>
        <v>Low</v>
      </c>
      <c r="AB381">
        <f t="shared" si="141"/>
        <v>8.8130392918164532E-2</v>
      </c>
      <c r="AC381">
        <f t="shared" si="133"/>
        <v>0.21972066318552491</v>
      </c>
      <c r="AD381" t="str">
        <f t="shared" si="142"/>
        <v>Low</v>
      </c>
      <c r="AE381">
        <f t="shared" si="143"/>
        <v>4.6139448464268575E-2</v>
      </c>
      <c r="AF381">
        <f t="shared" si="134"/>
        <v>0.2359427733706462</v>
      </c>
      <c r="AG381" t="str">
        <f t="shared" si="144"/>
        <v>Low</v>
      </c>
    </row>
    <row r="382" spans="1:33" x14ac:dyDescent="0.3">
      <c r="A382">
        <v>501027</v>
      </c>
      <c r="B382" t="s">
        <v>148</v>
      </c>
      <c r="C382" s="1" t="s">
        <v>936</v>
      </c>
      <c r="D382" t="s">
        <v>938</v>
      </c>
      <c r="E382" s="4">
        <v>4.8</v>
      </c>
      <c r="F382" s="3">
        <f t="shared" si="123"/>
        <v>0.35555555555555546</v>
      </c>
      <c r="G382">
        <v>37.121400000000001</v>
      </c>
      <c r="H382">
        <f t="shared" si="124"/>
        <v>0.35037614934522149</v>
      </c>
      <c r="I382">
        <v>96.7</v>
      </c>
      <c r="J382" s="3">
        <f t="shared" si="125"/>
        <v>0.29901051329622758</v>
      </c>
      <c r="K382">
        <v>0</v>
      </c>
      <c r="L382" s="3">
        <f t="shared" si="126"/>
        <v>0</v>
      </c>
      <c r="M382">
        <v>18408</v>
      </c>
      <c r="N382">
        <f t="shared" si="127"/>
        <v>8.5965186205069238E-2</v>
      </c>
      <c r="O382" s="15">
        <v>0.90189240699999995</v>
      </c>
      <c r="P382">
        <f t="shared" si="128"/>
        <v>0.9194382465775387</v>
      </c>
      <c r="Q382">
        <v>0.36120000000000002</v>
      </c>
      <c r="R382">
        <f t="shared" si="129"/>
        <v>0.80070937707825318</v>
      </c>
      <c r="S382">
        <f t="shared" si="135"/>
        <v>7.9434021303214489E-2</v>
      </c>
      <c r="T382" s="14">
        <f t="shared" si="130"/>
        <v>0.14013513935110475</v>
      </c>
      <c r="U382" t="str">
        <f t="shared" si="136"/>
        <v>No Impact</v>
      </c>
      <c r="V382">
        <f t="shared" si="137"/>
        <v>7.3951287484666353E-2</v>
      </c>
      <c r="W382">
        <f t="shared" si="131"/>
        <v>0.1045205169662029</v>
      </c>
      <c r="X382" t="str">
        <f t="shared" si="138"/>
        <v>No Impact</v>
      </c>
      <c r="Y382">
        <f t="shared" si="139"/>
        <v>8.4916755121762624E-2</v>
      </c>
      <c r="Z382">
        <f t="shared" si="132"/>
        <v>0.17360386709754763</v>
      </c>
      <c r="AA382" t="str">
        <f t="shared" si="140"/>
        <v>Low</v>
      </c>
      <c r="AB382">
        <f t="shared" si="141"/>
        <v>5.4136803948065471E-2</v>
      </c>
      <c r="AC382">
        <f t="shared" si="133"/>
        <v>0.13497017399274547</v>
      </c>
      <c r="AD382" t="str">
        <f t="shared" si="142"/>
        <v>No Impact</v>
      </c>
      <c r="AE382">
        <f t="shared" si="143"/>
        <v>7.9395051197241797E-3</v>
      </c>
      <c r="AF382">
        <f t="shared" si="134"/>
        <v>4.0600157121272677E-2</v>
      </c>
      <c r="AG382" t="str">
        <f t="shared" si="144"/>
        <v>No Impact</v>
      </c>
    </row>
    <row r="383" spans="1:33" x14ac:dyDescent="0.3">
      <c r="A383">
        <v>501033</v>
      </c>
      <c r="B383" t="s">
        <v>149</v>
      </c>
      <c r="C383" s="1" t="s">
        <v>936</v>
      </c>
      <c r="D383" t="s">
        <v>939</v>
      </c>
      <c r="E383" s="4">
        <v>6.1</v>
      </c>
      <c r="F383" s="3">
        <f t="shared" si="123"/>
        <v>0.64444444444444438</v>
      </c>
      <c r="G383">
        <v>43.512120000000003</v>
      </c>
      <c r="H383">
        <f t="shared" si="124"/>
        <v>0.41069596123656976</v>
      </c>
      <c r="I383">
        <v>22</v>
      </c>
      <c r="J383" s="3">
        <f t="shared" si="125"/>
        <v>6.8027210884353734E-2</v>
      </c>
      <c r="K383">
        <v>0</v>
      </c>
      <c r="L383" s="3">
        <f t="shared" si="126"/>
        <v>0</v>
      </c>
      <c r="M383">
        <v>19139</v>
      </c>
      <c r="N383">
        <f t="shared" si="127"/>
        <v>8.9423854877858366E-2</v>
      </c>
      <c r="O383" s="15">
        <v>0.751776679</v>
      </c>
      <c r="P383">
        <f t="shared" si="128"/>
        <v>0.76640209651709057</v>
      </c>
      <c r="Q383">
        <v>0.38769999999999999</v>
      </c>
      <c r="R383">
        <f t="shared" si="129"/>
        <v>0.85945466637109291</v>
      </c>
      <c r="S383">
        <f t="shared" si="135"/>
        <v>0.10031877289501571</v>
      </c>
      <c r="T383" s="14">
        <f t="shared" si="130"/>
        <v>0.17697939734804738</v>
      </c>
      <c r="U383" t="str">
        <f t="shared" si="136"/>
        <v>Low</v>
      </c>
      <c r="V383">
        <f t="shared" si="137"/>
        <v>0.10606031165510833</v>
      </c>
      <c r="W383">
        <f t="shared" si="131"/>
        <v>0.1499024422811715</v>
      </c>
      <c r="X383" t="str">
        <f t="shared" si="138"/>
        <v>No Impact</v>
      </c>
      <c r="Y383">
        <f t="shared" si="139"/>
        <v>9.4577234134923069E-2</v>
      </c>
      <c r="Z383">
        <f t="shared" si="132"/>
        <v>0.19335375641320218</v>
      </c>
      <c r="AA383" t="str">
        <f t="shared" si="140"/>
        <v>Low</v>
      </c>
      <c r="AB383">
        <f t="shared" si="141"/>
        <v>6.9356626923539555E-2</v>
      </c>
      <c r="AC383">
        <f t="shared" si="133"/>
        <v>0.17291519485340023</v>
      </c>
      <c r="AD383" t="str">
        <f t="shared" si="142"/>
        <v>Low</v>
      </c>
      <c r="AE383">
        <f t="shared" si="143"/>
        <v>1.1035278867927776E-2</v>
      </c>
      <c r="AF383">
        <f t="shared" si="134"/>
        <v>5.6430980162966701E-2</v>
      </c>
      <c r="AG383" t="str">
        <f t="shared" si="144"/>
        <v>No Impact</v>
      </c>
    </row>
    <row r="384" spans="1:33" x14ac:dyDescent="0.3">
      <c r="A384">
        <v>501040</v>
      </c>
      <c r="B384" t="s">
        <v>173</v>
      </c>
      <c r="C384" s="1" t="s">
        <v>936</v>
      </c>
      <c r="D384" t="s">
        <v>940</v>
      </c>
      <c r="E384" s="4">
        <v>6.1</v>
      </c>
      <c r="F384" s="3">
        <f t="shared" si="123"/>
        <v>0.64444444444444438</v>
      </c>
      <c r="G384">
        <v>41.751359999999998</v>
      </c>
      <c r="H384">
        <f t="shared" si="124"/>
        <v>0.3940767521355904</v>
      </c>
      <c r="I384">
        <v>88</v>
      </c>
      <c r="J384" s="3">
        <f t="shared" si="125"/>
        <v>0.27210884353741494</v>
      </c>
      <c r="K384">
        <v>0</v>
      </c>
      <c r="L384" s="3">
        <f t="shared" si="126"/>
        <v>0</v>
      </c>
      <c r="M384">
        <v>26980</v>
      </c>
      <c r="N384">
        <f t="shared" si="127"/>
        <v>0.12652292609993707</v>
      </c>
      <c r="O384" s="15">
        <v>0.97328912700000003</v>
      </c>
      <c r="P384">
        <f t="shared" si="128"/>
        <v>0.99222395198839219</v>
      </c>
      <c r="Q384">
        <v>0.36809999999999998</v>
      </c>
      <c r="R384">
        <f t="shared" si="129"/>
        <v>0.81600532032808681</v>
      </c>
      <c r="S384">
        <f t="shared" si="135"/>
        <v>0.15526165578601794</v>
      </c>
      <c r="T384" s="14">
        <f t="shared" si="130"/>
        <v>0.27390799826693918</v>
      </c>
      <c r="U384" t="str">
        <f t="shared" si="136"/>
        <v>Low</v>
      </c>
      <c r="V384">
        <f t="shared" si="137"/>
        <v>0.14013083307962784</v>
      </c>
      <c r="W384">
        <f t="shared" si="131"/>
        <v>0.19805668859280265</v>
      </c>
      <c r="X384" t="str">
        <f t="shared" si="138"/>
        <v>Low</v>
      </c>
      <c r="Y384">
        <f t="shared" si="139"/>
        <v>0.17039247849240802</v>
      </c>
      <c r="Z384">
        <f t="shared" si="132"/>
        <v>0.34835048923150297</v>
      </c>
      <c r="AA384" t="str">
        <f t="shared" si="140"/>
        <v>Moderate</v>
      </c>
      <c r="AB384">
        <f t="shared" si="141"/>
        <v>0.10776816331701711</v>
      </c>
      <c r="AC384">
        <f t="shared" si="133"/>
        <v>0.26868020815802474</v>
      </c>
      <c r="AD384" t="str">
        <f t="shared" si="142"/>
        <v>Low</v>
      </c>
      <c r="AE384">
        <f t="shared" si="143"/>
        <v>2.1727509118357045E-2</v>
      </c>
      <c r="AF384">
        <f t="shared" si="134"/>
        <v>0.11110771650838441</v>
      </c>
      <c r="AG384" t="str">
        <f t="shared" si="144"/>
        <v>No Impact</v>
      </c>
    </row>
    <row r="385" spans="1:33" x14ac:dyDescent="0.3">
      <c r="A385">
        <v>501054</v>
      </c>
      <c r="B385" t="s">
        <v>236</v>
      </c>
      <c r="C385" s="1" t="s">
        <v>936</v>
      </c>
      <c r="D385" t="s">
        <v>941</v>
      </c>
      <c r="E385" s="4">
        <v>5.9</v>
      </c>
      <c r="F385" s="3">
        <f t="shared" si="123"/>
        <v>0.60000000000000009</v>
      </c>
      <c r="G385">
        <v>41.301720000000003</v>
      </c>
      <c r="H385">
        <f t="shared" si="124"/>
        <v>0.38983275455490696</v>
      </c>
      <c r="I385">
        <v>52.6</v>
      </c>
      <c r="J385" s="3">
        <f t="shared" si="125"/>
        <v>0.16264687693259119</v>
      </c>
      <c r="K385">
        <v>0</v>
      </c>
      <c r="L385" s="3">
        <f t="shared" si="126"/>
        <v>0</v>
      </c>
      <c r="M385">
        <v>34433</v>
      </c>
      <c r="N385">
        <f t="shared" si="127"/>
        <v>0.16178620601552851</v>
      </c>
      <c r="O385" s="15">
        <v>0.93861198000000001</v>
      </c>
      <c r="P385">
        <f t="shared" si="128"/>
        <v>0.95687217944154601</v>
      </c>
      <c r="Q385">
        <v>0.37859999999999999</v>
      </c>
      <c r="R385">
        <f t="shared" si="129"/>
        <v>0.83928175570826868</v>
      </c>
      <c r="S385">
        <f t="shared" si="135"/>
        <v>0.11908061570236673</v>
      </c>
      <c r="T385" s="14">
        <f t="shared" si="130"/>
        <v>0.21007848276707125</v>
      </c>
      <c r="U385" t="str">
        <f t="shared" si="136"/>
        <v>Low</v>
      </c>
      <c r="V385">
        <f t="shared" si="137"/>
        <v>0.11128465802589235</v>
      </c>
      <c r="W385">
        <f t="shared" si="131"/>
        <v>0.15728637570623963</v>
      </c>
      <c r="X385" t="str">
        <f t="shared" si="138"/>
        <v>Low</v>
      </c>
      <c r="Y385">
        <f t="shared" si="139"/>
        <v>0.12687657337884112</v>
      </c>
      <c r="Z385">
        <f t="shared" si="132"/>
        <v>0.25938654569488667</v>
      </c>
      <c r="AA385" t="str">
        <f t="shared" si="140"/>
        <v>Low</v>
      </c>
      <c r="AB385">
        <f t="shared" si="141"/>
        <v>8.4520823334969103E-2</v>
      </c>
      <c r="AC385">
        <f t="shared" si="133"/>
        <v>0.21072153137216235</v>
      </c>
      <c r="AD385" t="str">
        <f t="shared" si="142"/>
        <v>Low</v>
      </c>
      <c r="AE385">
        <f t="shared" si="143"/>
        <v>2.145206003501272E-2</v>
      </c>
      <c r="AF385">
        <f t="shared" si="134"/>
        <v>0.1096991556605669</v>
      </c>
      <c r="AG385" t="str">
        <f t="shared" si="144"/>
        <v>No Impact</v>
      </c>
    </row>
    <row r="386" spans="1:33" x14ac:dyDescent="0.3">
      <c r="A386">
        <v>501067</v>
      </c>
      <c r="B386" t="s">
        <v>370</v>
      </c>
      <c r="C386" s="1" t="s">
        <v>936</v>
      </c>
      <c r="D386" t="s">
        <v>942</v>
      </c>
      <c r="E386" s="4">
        <v>6.2</v>
      </c>
      <c r="F386" s="3">
        <f t="shared" ref="F386:F449" si="145">(E386-$AJ$5)/$AK$5</f>
        <v>0.66666666666666663</v>
      </c>
      <c r="G386">
        <v>41.06232</v>
      </c>
      <c r="H386">
        <f t="shared" ref="H386:H449" si="146">(G386-$AJ$6)/$AK$6</f>
        <v>0.38757314015045974</v>
      </c>
      <c r="I386">
        <v>61.000000000000007</v>
      </c>
      <c r="J386" s="3">
        <f t="shared" ref="J386:J449" si="147">(I386-$AJ$7)/$AK$7</f>
        <v>0.1886209029066172</v>
      </c>
      <c r="K386">
        <v>0</v>
      </c>
      <c r="L386" s="3">
        <f t="shared" ref="L386:L449" si="148">(K386-$AJ$8)/$AK$8</f>
        <v>0</v>
      </c>
      <c r="M386">
        <v>24547</v>
      </c>
      <c r="N386">
        <f t="shared" ref="N386:N449" si="149">(M386-$AJ$9)/$AK$9</f>
        <v>0.11501137906724769</v>
      </c>
      <c r="O386" s="15">
        <v>0.97739393500000005</v>
      </c>
      <c r="P386">
        <f t="shared" ref="P386:P449" si="150">(O386-$AJ$11)/$AK$11</f>
        <v>0.99640861685613558</v>
      </c>
      <c r="Q386">
        <v>0.38229999999999997</v>
      </c>
      <c r="R386">
        <f t="shared" ref="R386:R449" si="151">(Q386-$AJ$12)/$AK$12</f>
        <v>0.84748392817557072</v>
      </c>
      <c r="S386">
        <f t="shared" si="135"/>
        <v>0.14165865339794961</v>
      </c>
      <c r="T386" s="14">
        <f t="shared" ref="T386:T449" si="152">(S386-$AJ$10)/$AK$10</f>
        <v>0.24990998577845114</v>
      </c>
      <c r="U386" t="str">
        <f t="shared" si="136"/>
        <v>Low</v>
      </c>
      <c r="V386">
        <f t="shared" si="137"/>
        <v>0.13021738426703347</v>
      </c>
      <c r="W386">
        <f t="shared" ref="W386:W449" si="153">(V386-$AJ$13)/$AK$13</f>
        <v>0.18404531935159507</v>
      </c>
      <c r="X386" t="str">
        <f t="shared" si="138"/>
        <v>Low</v>
      </c>
      <c r="Y386">
        <f t="shared" si="139"/>
        <v>0.15309992252886578</v>
      </c>
      <c r="Z386">
        <f t="shared" ref="Z386:Z449" si="154">(Y386-$AJ$14)/$AK$14</f>
        <v>0.31299757704159381</v>
      </c>
      <c r="AA386" t="str">
        <f t="shared" si="140"/>
        <v>Moderate</v>
      </c>
      <c r="AB386">
        <f t="shared" si="141"/>
        <v>9.7691155925672027E-2</v>
      </c>
      <c r="AC386">
        <f t="shared" ref="AC386:AC449" si="155">(AB386-$AJ$15)/$AK$15</f>
        <v>0.2435569030910911</v>
      </c>
      <c r="AD386" t="str">
        <f t="shared" si="142"/>
        <v>Low</v>
      </c>
      <c r="AE386">
        <f t="shared" si="143"/>
        <v>1.7671699067287338E-2</v>
      </c>
      <c r="AF386">
        <f t="shared" ref="AF386:AF449" si="156">(AE386-$AJ$16)/$AK$16</f>
        <v>9.0367566732753604E-2</v>
      </c>
      <c r="AG386" t="str">
        <f t="shared" si="144"/>
        <v>No Impact</v>
      </c>
    </row>
    <row r="387" spans="1:33" x14ac:dyDescent="0.3">
      <c r="A387">
        <v>501081</v>
      </c>
      <c r="B387" t="s">
        <v>464</v>
      </c>
      <c r="C387" s="1" t="s">
        <v>936</v>
      </c>
      <c r="D387" t="s">
        <v>943</v>
      </c>
      <c r="E387" s="4">
        <v>6.2</v>
      </c>
      <c r="F387" s="3">
        <f t="shared" si="145"/>
        <v>0.66666666666666663</v>
      </c>
      <c r="G387">
        <v>40.535640000000001</v>
      </c>
      <c r="H387">
        <f t="shared" si="146"/>
        <v>0.38260198846067589</v>
      </c>
      <c r="I387">
        <v>96.7</v>
      </c>
      <c r="J387" s="3">
        <f t="shared" si="147"/>
        <v>0.29901051329622758</v>
      </c>
      <c r="K387">
        <v>0</v>
      </c>
      <c r="L387" s="3">
        <f t="shared" si="148"/>
        <v>0</v>
      </c>
      <c r="M387">
        <v>19425</v>
      </c>
      <c r="N387">
        <f t="shared" si="149"/>
        <v>9.0777041253258764E-2</v>
      </c>
      <c r="O387" s="20">
        <v>0.93699572499999995</v>
      </c>
      <c r="P387">
        <f t="shared" si="150"/>
        <v>0.95522448105569824</v>
      </c>
      <c r="Q387">
        <v>0.2823</v>
      </c>
      <c r="R387">
        <f t="shared" si="151"/>
        <v>0.62580359122145868</v>
      </c>
      <c r="S387">
        <f t="shared" ref="S387:S450" si="157">F387*(R387*0.5+P387*0.5)*(H387*0.4+J387*0.4+L387*0.2)</f>
        <v>0.14368646662569701</v>
      </c>
      <c r="T387" s="14">
        <f t="shared" si="152"/>
        <v>0.25348739360177752</v>
      </c>
      <c r="U387" t="str">
        <f t="shared" ref="U387:U450" si="158">IF(T387&gt;0.7,"High",IF(T387&gt;0.3,"Moderate",IF(T387&gt;0.15,"Low","No Impact")))</f>
        <v>Low</v>
      </c>
      <c r="V387">
        <f t="shared" ref="V387:V450" si="159">F387*(R387*1)*(H387*0.4+J387*0.4+L387*0.2)</f>
        <v>0.11374814704557681</v>
      </c>
      <c r="W387">
        <f t="shared" si="153"/>
        <v>0.16076819670809001</v>
      </c>
      <c r="X387" t="str">
        <f t="shared" ref="X387:X450" si="160">IF(W387&gt;0.7,"High",IF(W387&gt;0.3,"Moderate",IF(W387&gt;0.15,"Low","No Impact")))</f>
        <v>Low</v>
      </c>
      <c r="Y387">
        <f t="shared" ref="Y387:Y450" si="161">F387*(P387*1)*(H387*0.4+J387*0.4+L387*0.2)</f>
        <v>0.17362478620581717</v>
      </c>
      <c r="Z387">
        <f t="shared" si="154"/>
        <v>0.35495862113541804</v>
      </c>
      <c r="AA387" t="str">
        <f t="shared" ref="AA387:AA450" si="162">IF(Z387&gt;0.7,"High",IF(Z387&gt;0.3,"Moderate",IF(Z387&gt;0.15,"Low","No Impact")))</f>
        <v>Moderate</v>
      </c>
      <c r="AB387">
        <f t="shared" ref="AB387:AB450" si="163">F387*(R387*0.35+P387*0.3+N387*0.35)*(H387*0.4+J387*0.4+L387*0.2)</f>
        <v>9.7674265505497876E-2</v>
      </c>
      <c r="AC387">
        <f t="shared" si="155"/>
        <v>0.24351479305164542</v>
      </c>
      <c r="AD387" t="str">
        <f t="shared" ref="AD387:AD450" si="164">IF(AC387&gt;0.7,"High",IF(AC387&gt;0.3,"Moderate",IF(AC387&gt;0.15,"Low","No Impact")))</f>
        <v>Low</v>
      </c>
      <c r="AE387">
        <f t="shared" ref="AE387:AE450" si="165">F387*(N387*1)*(H387*0.4+J387*0.4+L387*0.2)</f>
        <v>1.649993765085956E-2</v>
      </c>
      <c r="AF387">
        <f t="shared" si="156"/>
        <v>8.4375543691238702E-2</v>
      </c>
      <c r="AG387" t="str">
        <f t="shared" ref="AG387:AG450" si="166">IF(AF387&gt;0.7,"High",IF(AF387&gt;0.3,"Moderate",IF(AF387&gt;0.15,"Low","No Impact")))</f>
        <v>No Impact</v>
      </c>
    </row>
    <row r="388" spans="1:33" x14ac:dyDescent="0.3">
      <c r="A388">
        <v>501085</v>
      </c>
      <c r="B388" t="s">
        <v>478</v>
      </c>
      <c r="C388" s="1" t="s">
        <v>936</v>
      </c>
      <c r="D388" t="s">
        <v>944</v>
      </c>
      <c r="E388" s="4">
        <v>6.1</v>
      </c>
      <c r="F388" s="3">
        <f t="shared" si="145"/>
        <v>0.64444444444444438</v>
      </c>
      <c r="G388">
        <v>37.404000000000003</v>
      </c>
      <c r="H388">
        <f t="shared" si="146"/>
        <v>0.35304351371738851</v>
      </c>
      <c r="I388">
        <v>72.2</v>
      </c>
      <c r="J388" s="3">
        <f t="shared" si="147"/>
        <v>0.2232529375386518</v>
      </c>
      <c r="K388">
        <v>0</v>
      </c>
      <c r="L388" s="3">
        <f t="shared" si="148"/>
        <v>0</v>
      </c>
      <c r="M388">
        <v>37871</v>
      </c>
      <c r="N388">
        <f t="shared" si="149"/>
        <v>0.17805283104569133</v>
      </c>
      <c r="O388" s="15">
        <v>0.52870257499999995</v>
      </c>
      <c r="P388">
        <f t="shared" si="150"/>
        <v>0.53898820385459745</v>
      </c>
      <c r="Q388">
        <v>0.36380000000000001</v>
      </c>
      <c r="R388">
        <f t="shared" si="151"/>
        <v>0.80647306583906009</v>
      </c>
      <c r="S388">
        <f t="shared" si="157"/>
        <v>9.9938453759022786E-2</v>
      </c>
      <c r="T388" s="14">
        <f t="shared" si="152"/>
        <v>0.17630844963262429</v>
      </c>
      <c r="U388" t="str">
        <f t="shared" si="158"/>
        <v>Low</v>
      </c>
      <c r="V388">
        <f t="shared" si="159"/>
        <v>0.11980675031486443</v>
      </c>
      <c r="W388">
        <f t="shared" si="153"/>
        <v>0.16933124364531027</v>
      </c>
      <c r="X388" t="str">
        <f t="shared" si="160"/>
        <v>Low</v>
      </c>
      <c r="Y388">
        <f t="shared" si="161"/>
        <v>8.0070157203181155E-2</v>
      </c>
      <c r="Z388">
        <f t="shared" si="154"/>
        <v>0.16369547929202921</v>
      </c>
      <c r="AA388" t="str">
        <f t="shared" si="162"/>
        <v>Low</v>
      </c>
      <c r="AB388">
        <f t="shared" si="163"/>
        <v>7.5211221583400351E-2</v>
      </c>
      <c r="AC388">
        <f t="shared" si="155"/>
        <v>0.18751146951816361</v>
      </c>
      <c r="AD388" t="str">
        <f t="shared" si="164"/>
        <v>Low</v>
      </c>
      <c r="AE388">
        <f t="shared" si="165"/>
        <v>2.6450890892124209E-2</v>
      </c>
      <c r="AF388">
        <f t="shared" si="156"/>
        <v>0.13526162021735572</v>
      </c>
      <c r="AG388" t="str">
        <f t="shared" si="166"/>
        <v>No Impact</v>
      </c>
    </row>
    <row r="389" spans="1:33" x14ac:dyDescent="0.3">
      <c r="A389">
        <v>501088</v>
      </c>
      <c r="B389" t="s">
        <v>483</v>
      </c>
      <c r="C389" s="1" t="s">
        <v>936</v>
      </c>
      <c r="D389" t="s">
        <v>930</v>
      </c>
      <c r="E389" s="4">
        <v>6.2</v>
      </c>
      <c r="F389" s="3">
        <f t="shared" si="145"/>
        <v>0.66666666666666663</v>
      </c>
      <c r="G389">
        <v>37.404000000000003</v>
      </c>
      <c r="H389">
        <f t="shared" si="146"/>
        <v>0.35304351371738851</v>
      </c>
      <c r="I389">
        <v>90.2</v>
      </c>
      <c r="J389" s="3">
        <f t="shared" si="147"/>
        <v>0.27891156462585032</v>
      </c>
      <c r="K389">
        <v>0</v>
      </c>
      <c r="L389" s="3">
        <f t="shared" si="148"/>
        <v>0</v>
      </c>
      <c r="M389">
        <v>36509</v>
      </c>
      <c r="N389">
        <f t="shared" si="149"/>
        <v>0.17160863578941393</v>
      </c>
      <c r="O389" s="15">
        <v>0.92990620000000002</v>
      </c>
      <c r="P389">
        <f t="shared" si="150"/>
        <v>0.94799703309796468</v>
      </c>
      <c r="Q389">
        <v>0.37080000000000002</v>
      </c>
      <c r="R389">
        <f t="shared" si="151"/>
        <v>0.82199068942584796</v>
      </c>
      <c r="S389">
        <f t="shared" si="157"/>
        <v>0.14914036398054759</v>
      </c>
      <c r="T389" s="14">
        <f t="shared" si="152"/>
        <v>0.26310899720801068</v>
      </c>
      <c r="U389" t="str">
        <f t="shared" si="158"/>
        <v>Low</v>
      </c>
      <c r="V389">
        <f t="shared" si="159"/>
        <v>0.13852298414227324</v>
      </c>
      <c r="W389">
        <f t="shared" si="153"/>
        <v>0.19578420344951547</v>
      </c>
      <c r="X389" t="str">
        <f t="shared" si="160"/>
        <v>Low</v>
      </c>
      <c r="Y389">
        <f t="shared" si="161"/>
        <v>0.15975774381882193</v>
      </c>
      <c r="Z389">
        <f t="shared" si="154"/>
        <v>0.32660883103644361</v>
      </c>
      <c r="AA389" t="str">
        <f t="shared" si="162"/>
        <v>Moderate</v>
      </c>
      <c r="AB389">
        <f t="shared" si="163"/>
        <v>0.10653226949041193</v>
      </c>
      <c r="AC389">
        <f t="shared" si="155"/>
        <v>0.26559896226524021</v>
      </c>
      <c r="AD389" t="str">
        <f t="shared" si="164"/>
        <v>Low</v>
      </c>
      <c r="AE389">
        <f t="shared" si="165"/>
        <v>2.8919719699913447E-2</v>
      </c>
      <c r="AF389">
        <f t="shared" si="156"/>
        <v>0.1478864420406647</v>
      </c>
      <c r="AG389" t="str">
        <f t="shared" si="166"/>
        <v>No Impact</v>
      </c>
    </row>
    <row r="390" spans="1:33" x14ac:dyDescent="0.3">
      <c r="A390">
        <v>501094</v>
      </c>
      <c r="B390" t="s">
        <v>487</v>
      </c>
      <c r="C390" s="1" t="s">
        <v>936</v>
      </c>
      <c r="D390" t="s">
        <v>1157</v>
      </c>
      <c r="E390" s="4">
        <v>6.1</v>
      </c>
      <c r="F390" s="3">
        <f t="shared" si="145"/>
        <v>0.64444444444444438</v>
      </c>
      <c r="G390">
        <v>44.814599999999999</v>
      </c>
      <c r="H390">
        <f t="shared" si="146"/>
        <v>0.42298962276332147</v>
      </c>
      <c r="I390">
        <v>31.400000000000006</v>
      </c>
      <c r="J390" s="3">
        <f t="shared" si="147"/>
        <v>9.7093382807668535E-2</v>
      </c>
      <c r="K390">
        <v>0</v>
      </c>
      <c r="L390" s="3">
        <f t="shared" si="148"/>
        <v>0</v>
      </c>
      <c r="M390">
        <v>25068</v>
      </c>
      <c r="N390">
        <f t="shared" si="149"/>
        <v>0.11747644935250505</v>
      </c>
      <c r="O390" s="15">
        <v>0.92204198299999995</v>
      </c>
      <c r="P390">
        <f t="shared" si="150"/>
        <v>0.93997982191726859</v>
      </c>
      <c r="Q390">
        <v>0.36270000000000002</v>
      </c>
      <c r="R390">
        <f t="shared" si="151"/>
        <v>0.80403458213256485</v>
      </c>
      <c r="S390">
        <f t="shared" si="157"/>
        <v>0.11690637927779002</v>
      </c>
      <c r="T390" s="14">
        <f t="shared" si="152"/>
        <v>0.20624275949206219</v>
      </c>
      <c r="U390" t="str">
        <f t="shared" si="158"/>
        <v>Low</v>
      </c>
      <c r="V390">
        <f t="shared" si="159"/>
        <v>0.1077935727973072</v>
      </c>
      <c r="W390">
        <f t="shared" si="153"/>
        <v>0.15235218124829386</v>
      </c>
      <c r="X390" t="str">
        <f t="shared" si="160"/>
        <v>Low</v>
      </c>
      <c r="Y390">
        <f t="shared" si="161"/>
        <v>0.12601918575827281</v>
      </c>
      <c r="Z390">
        <f t="shared" si="154"/>
        <v>0.25763370190900731</v>
      </c>
      <c r="AA390" t="str">
        <f t="shared" si="162"/>
        <v>Low</v>
      </c>
      <c r="AB390">
        <f t="shared" si="163"/>
        <v>8.104585886751757E-2</v>
      </c>
      <c r="AC390">
        <f t="shared" si="155"/>
        <v>0.20205798781978568</v>
      </c>
      <c r="AD390" t="str">
        <f t="shared" si="164"/>
        <v>Low</v>
      </c>
      <c r="AE390">
        <f t="shared" si="165"/>
        <v>1.5749579031366322E-2</v>
      </c>
      <c r="AF390">
        <f t="shared" si="156"/>
        <v>8.0538443344386729E-2</v>
      </c>
      <c r="AG390" t="str">
        <f t="shared" si="166"/>
        <v>No Impact</v>
      </c>
    </row>
    <row r="391" spans="1:33" x14ac:dyDescent="0.3">
      <c r="A391">
        <v>501095</v>
      </c>
      <c r="B391" t="s">
        <v>499</v>
      </c>
      <c r="C391" s="1" t="s">
        <v>936</v>
      </c>
      <c r="D391" t="s">
        <v>945</v>
      </c>
      <c r="E391" s="4">
        <v>6.2</v>
      </c>
      <c r="F391" s="3">
        <f t="shared" si="145"/>
        <v>0.66666666666666663</v>
      </c>
      <c r="G391">
        <v>40.535640000000001</v>
      </c>
      <c r="H391">
        <f t="shared" si="146"/>
        <v>0.38260198846067589</v>
      </c>
      <c r="I391">
        <v>60.900000000000006</v>
      </c>
      <c r="J391" s="3">
        <f t="shared" si="147"/>
        <v>0.18831168831168832</v>
      </c>
      <c r="K391">
        <v>0</v>
      </c>
      <c r="L391" s="3">
        <f t="shared" si="148"/>
        <v>0</v>
      </c>
      <c r="M391">
        <v>3652</v>
      </c>
      <c r="N391">
        <f t="shared" si="149"/>
        <v>1.6148339507837599E-2</v>
      </c>
      <c r="O391" s="15">
        <v>0.96362958300000001</v>
      </c>
      <c r="P391">
        <f t="shared" si="150"/>
        <v>0.98237648667083721</v>
      </c>
      <c r="Q391">
        <v>0.33339999999999997</v>
      </c>
      <c r="R391">
        <f t="shared" si="151"/>
        <v>0.73908224340500994</v>
      </c>
      <c r="S391">
        <f t="shared" si="157"/>
        <v>0.13104057773326488</v>
      </c>
      <c r="T391" s="14">
        <f t="shared" si="152"/>
        <v>0.23117789229383043</v>
      </c>
      <c r="U391" t="str">
        <f t="shared" si="158"/>
        <v>Low</v>
      </c>
      <c r="V391">
        <f t="shared" si="159"/>
        <v>0.11252057627187244</v>
      </c>
      <c r="W391">
        <f t="shared" si="153"/>
        <v>0.15903318523980708</v>
      </c>
      <c r="X391" t="str">
        <f t="shared" si="160"/>
        <v>Low</v>
      </c>
      <c r="Y391">
        <f t="shared" si="161"/>
        <v>0.14956057919465737</v>
      </c>
      <c r="Z391">
        <f t="shared" si="154"/>
        <v>0.30576174132314871</v>
      </c>
      <c r="AA391" t="str">
        <f t="shared" si="162"/>
        <v>Moderate</v>
      </c>
      <c r="AB391">
        <f t="shared" si="163"/>
        <v>8.5110844189223434E-2</v>
      </c>
      <c r="AC391">
        <f t="shared" si="155"/>
        <v>0.21219253097964658</v>
      </c>
      <c r="AD391" t="str">
        <f t="shared" si="164"/>
        <v>Low</v>
      </c>
      <c r="AE391">
        <f t="shared" si="165"/>
        <v>2.4584821019167985E-3</v>
      </c>
      <c r="AF391">
        <f t="shared" si="156"/>
        <v>1.2571911991049426E-2</v>
      </c>
      <c r="AG391" t="str">
        <f t="shared" si="166"/>
        <v>No Impact</v>
      </c>
    </row>
    <row r="392" spans="1:33" x14ac:dyDescent="0.3">
      <c r="A392">
        <v>503813</v>
      </c>
      <c r="B392" t="s">
        <v>7</v>
      </c>
      <c r="C392" s="1" t="s">
        <v>947</v>
      </c>
      <c r="D392" t="s">
        <v>946</v>
      </c>
      <c r="E392" s="4">
        <v>4.9000000000000004</v>
      </c>
      <c r="F392" s="3">
        <f t="shared" si="145"/>
        <v>0.37777777777777782</v>
      </c>
      <c r="G392">
        <v>45.560519999999997</v>
      </c>
      <c r="H392">
        <f t="shared" si="146"/>
        <v>0.43003010553928328</v>
      </c>
      <c r="I392">
        <v>12.6</v>
      </c>
      <c r="J392" s="3">
        <f t="shared" si="147"/>
        <v>3.8961038961038953E-2</v>
      </c>
      <c r="K392">
        <v>0</v>
      </c>
      <c r="L392" s="3">
        <f t="shared" si="148"/>
        <v>0</v>
      </c>
      <c r="M392">
        <v>9388</v>
      </c>
      <c r="N392">
        <f t="shared" si="149"/>
        <v>4.328776975013366E-2</v>
      </c>
      <c r="O392" s="15">
        <v>0.88633129300000002</v>
      </c>
      <c r="P392">
        <f t="shared" si="150"/>
        <v>0.90357439933821593</v>
      </c>
      <c r="Q392">
        <v>0.36990000000000001</v>
      </c>
      <c r="R392">
        <f t="shared" si="151"/>
        <v>0.81999556639326088</v>
      </c>
      <c r="S392">
        <f t="shared" si="157"/>
        <v>6.1074506064583874E-2</v>
      </c>
      <c r="T392" s="14">
        <f t="shared" si="152"/>
        <v>0.1077458282703611</v>
      </c>
      <c r="U392" t="str">
        <f t="shared" si="158"/>
        <v>No Impact</v>
      </c>
      <c r="V392">
        <f t="shared" si="159"/>
        <v>5.8112899607603671E-2</v>
      </c>
      <c r="W392">
        <f t="shared" si="153"/>
        <v>8.2135017739227531E-2</v>
      </c>
      <c r="X392" t="str">
        <f t="shared" si="160"/>
        <v>No Impact</v>
      </c>
      <c r="Y392">
        <f t="shared" si="161"/>
        <v>6.403611252156409E-2</v>
      </c>
      <c r="Z392">
        <f t="shared" si="154"/>
        <v>0.13091546835128837</v>
      </c>
      <c r="AA392" t="str">
        <f t="shared" si="162"/>
        <v>No Impact</v>
      </c>
      <c r="AB392">
        <f t="shared" si="163"/>
        <v>4.0624076663877094E-2</v>
      </c>
      <c r="AC392">
        <f t="shared" si="155"/>
        <v>0.10128116726059616</v>
      </c>
      <c r="AD392" t="str">
        <f t="shared" si="164"/>
        <v>No Impact</v>
      </c>
      <c r="AE392">
        <f t="shared" si="165"/>
        <v>3.0677944135616662E-3</v>
      </c>
      <c r="AF392">
        <f t="shared" si="156"/>
        <v>1.5687745436039624E-2</v>
      </c>
      <c r="AG392" t="str">
        <f t="shared" si="166"/>
        <v>No Impact</v>
      </c>
    </row>
    <row r="393" spans="1:33" x14ac:dyDescent="0.3">
      <c r="A393">
        <v>503847</v>
      </c>
      <c r="B393" t="s">
        <v>228</v>
      </c>
      <c r="C393" s="1" t="s">
        <v>947</v>
      </c>
      <c r="D393" t="s">
        <v>948</v>
      </c>
      <c r="E393" s="4">
        <v>4.9000000000000004</v>
      </c>
      <c r="F393" s="3">
        <f t="shared" si="145"/>
        <v>0.37777777777777782</v>
      </c>
      <c r="G393">
        <v>47.892960000000002</v>
      </c>
      <c r="H393">
        <f t="shared" si="146"/>
        <v>0.45204520587975455</v>
      </c>
      <c r="I393">
        <v>11.3</v>
      </c>
      <c r="J393" s="3">
        <f t="shared" si="147"/>
        <v>3.4941249226963511E-2</v>
      </c>
      <c r="K393">
        <v>0</v>
      </c>
      <c r="L393" s="3">
        <f t="shared" si="148"/>
        <v>0</v>
      </c>
      <c r="M393">
        <v>39555</v>
      </c>
      <c r="N393">
        <f t="shared" si="149"/>
        <v>0.18602054382951744</v>
      </c>
      <c r="O393" s="15">
        <v>0.84150902999999999</v>
      </c>
      <c r="P393">
        <f t="shared" si="150"/>
        <v>0.85788014292747605</v>
      </c>
      <c r="Q393">
        <v>0.35249999999999998</v>
      </c>
      <c r="R393">
        <f t="shared" si="151"/>
        <v>0.78142318776324537</v>
      </c>
      <c r="S393">
        <f t="shared" si="157"/>
        <v>6.0317399127027015E-2</v>
      </c>
      <c r="T393" s="14">
        <f t="shared" si="152"/>
        <v>0.10641016271475207</v>
      </c>
      <c r="U393" t="str">
        <f t="shared" si="158"/>
        <v>No Impact</v>
      </c>
      <c r="V393">
        <f t="shared" si="159"/>
        <v>5.7504201231104383E-2</v>
      </c>
      <c r="W393">
        <f t="shared" si="153"/>
        <v>8.127470183192996E-2</v>
      </c>
      <c r="X393" t="str">
        <f t="shared" si="160"/>
        <v>No Impact</v>
      </c>
      <c r="Y393">
        <f t="shared" si="161"/>
        <v>6.3130597022949653E-2</v>
      </c>
      <c r="Z393">
        <f t="shared" si="154"/>
        <v>0.12906423190153449</v>
      </c>
      <c r="AA393" t="str">
        <f t="shared" si="162"/>
        <v>No Impact</v>
      </c>
      <c r="AB393">
        <f t="shared" si="163"/>
        <v>4.385682675589174E-2</v>
      </c>
      <c r="AC393">
        <f t="shared" si="155"/>
        <v>0.10934083851146749</v>
      </c>
      <c r="AD393" t="str">
        <f t="shared" si="164"/>
        <v>No Impact</v>
      </c>
      <c r="AE393">
        <f t="shared" si="165"/>
        <v>1.3689077766058044E-2</v>
      </c>
      <c r="AF393">
        <f t="shared" si="156"/>
        <v>7.0001681435603744E-2</v>
      </c>
      <c r="AG393" t="str">
        <f t="shared" si="166"/>
        <v>No Impact</v>
      </c>
    </row>
    <row r="394" spans="1:33" x14ac:dyDescent="0.3">
      <c r="A394">
        <v>503858</v>
      </c>
      <c r="B394" t="s">
        <v>240</v>
      </c>
      <c r="C394" s="1" t="s">
        <v>947</v>
      </c>
      <c r="D394" t="s">
        <v>949</v>
      </c>
      <c r="E394" s="4">
        <v>4.8</v>
      </c>
      <c r="F394" s="3">
        <f t="shared" si="145"/>
        <v>0.35555555555555546</v>
      </c>
      <c r="G394">
        <v>46.844639999999998</v>
      </c>
      <c r="H394">
        <f t="shared" si="146"/>
        <v>0.44215047332975416</v>
      </c>
      <c r="I394">
        <v>17.599999999999998</v>
      </c>
      <c r="J394" s="3">
        <f t="shared" si="147"/>
        <v>5.4421768707482984E-2</v>
      </c>
      <c r="K394">
        <v>0</v>
      </c>
      <c r="L394" s="3">
        <f t="shared" si="148"/>
        <v>0</v>
      </c>
      <c r="M394">
        <v>15941</v>
      </c>
      <c r="N394">
        <f t="shared" si="149"/>
        <v>7.4292770862017576E-2</v>
      </c>
      <c r="O394" s="15">
        <v>0.83478990600000003</v>
      </c>
      <c r="P394">
        <f t="shared" si="150"/>
        <v>0.85103030192521445</v>
      </c>
      <c r="Q394">
        <v>0.37359999999999999</v>
      </c>
      <c r="R394">
        <f t="shared" si="151"/>
        <v>0.82819773886056303</v>
      </c>
      <c r="S394">
        <f t="shared" si="157"/>
        <v>5.9296571243007322E-2</v>
      </c>
      <c r="T394" s="14">
        <f t="shared" si="152"/>
        <v>0.10460924850401948</v>
      </c>
      <c r="U394" t="str">
        <f t="shared" si="158"/>
        <v>No Impact</v>
      </c>
      <c r="V394">
        <f t="shared" si="159"/>
        <v>5.8490312254031639E-2</v>
      </c>
      <c r="W394">
        <f t="shared" si="153"/>
        <v>8.2668441378706603E-2</v>
      </c>
      <c r="X394" t="str">
        <f t="shared" si="160"/>
        <v>No Impact</v>
      </c>
      <c r="Y394">
        <f t="shared" si="161"/>
        <v>6.0102830231983005E-2</v>
      </c>
      <c r="Z394">
        <f t="shared" si="154"/>
        <v>0.12287426358694645</v>
      </c>
      <c r="AA394" t="str">
        <f t="shared" si="162"/>
        <v>No Impact</v>
      </c>
      <c r="AB394">
        <f t="shared" si="163"/>
        <v>4.0338846586479488E-2</v>
      </c>
      <c r="AC394">
        <f t="shared" si="155"/>
        <v>0.10057005115534454</v>
      </c>
      <c r="AD394" t="str">
        <f t="shared" si="164"/>
        <v>No Impact</v>
      </c>
      <c r="AE394">
        <f t="shared" si="165"/>
        <v>5.2468235084957553E-3</v>
      </c>
      <c r="AF394">
        <f t="shared" si="156"/>
        <v>2.683062176045492E-2</v>
      </c>
      <c r="AG394" t="str">
        <f t="shared" si="166"/>
        <v>No Impact</v>
      </c>
    </row>
    <row r="395" spans="1:33" x14ac:dyDescent="0.3">
      <c r="A395">
        <v>503861</v>
      </c>
      <c r="B395" t="s">
        <v>276</v>
      </c>
      <c r="C395" s="1" t="s">
        <v>947</v>
      </c>
      <c r="D395" t="s">
        <v>950</v>
      </c>
      <c r="E395" s="4">
        <v>4.9000000000000004</v>
      </c>
      <c r="F395" s="3">
        <f t="shared" si="145"/>
        <v>0.37777777777777782</v>
      </c>
      <c r="G395">
        <v>46.844639999999998</v>
      </c>
      <c r="H395">
        <f t="shared" si="146"/>
        <v>0.44215047332975416</v>
      </c>
      <c r="I395">
        <v>15.8</v>
      </c>
      <c r="J395" s="3">
        <f t="shared" si="147"/>
        <v>4.885590599876314E-2</v>
      </c>
      <c r="K395">
        <v>0</v>
      </c>
      <c r="L395" s="3">
        <f t="shared" si="148"/>
        <v>0</v>
      </c>
      <c r="M395">
        <v>16611</v>
      </c>
      <c r="N395">
        <f t="shared" si="149"/>
        <v>7.746282286033318E-2</v>
      </c>
      <c r="O395" s="15">
        <v>0.98052543800000003</v>
      </c>
      <c r="P395">
        <f t="shared" si="150"/>
        <v>0.99960104159008978</v>
      </c>
      <c r="Q395">
        <v>0.35930000000000001</v>
      </c>
      <c r="R395">
        <f t="shared" si="151"/>
        <v>0.7964974506761251</v>
      </c>
      <c r="S395">
        <f t="shared" si="157"/>
        <v>6.6632128441269922E-2</v>
      </c>
      <c r="T395" s="14">
        <f t="shared" si="152"/>
        <v>0.11755042047707846</v>
      </c>
      <c r="U395" t="str">
        <f t="shared" si="158"/>
        <v>No Impact</v>
      </c>
      <c r="V395">
        <f t="shared" si="159"/>
        <v>5.9097338665021641E-2</v>
      </c>
      <c r="W395">
        <f t="shared" si="153"/>
        <v>8.3526394180433949E-2</v>
      </c>
      <c r="X395" t="str">
        <f t="shared" si="160"/>
        <v>No Impact</v>
      </c>
      <c r="Y395">
        <f t="shared" si="161"/>
        <v>7.4166918217518224E-2</v>
      </c>
      <c r="Z395">
        <f t="shared" si="154"/>
        <v>0.15162689383038988</v>
      </c>
      <c r="AA395" t="str">
        <f t="shared" si="162"/>
        <v>Low</v>
      </c>
      <c r="AB395">
        <f t="shared" si="163"/>
        <v>4.4945759145586808E-2</v>
      </c>
      <c r="AC395">
        <f t="shared" si="155"/>
        <v>0.11205569020911248</v>
      </c>
      <c r="AD395" t="str">
        <f t="shared" si="164"/>
        <v>No Impact</v>
      </c>
      <c r="AE395">
        <f t="shared" si="165"/>
        <v>5.7474718502107947E-3</v>
      </c>
      <c r="AF395">
        <f t="shared" si="156"/>
        <v>2.939078149706598E-2</v>
      </c>
      <c r="AG395" t="str">
        <f t="shared" si="166"/>
        <v>No Impact</v>
      </c>
    </row>
    <row r="396" spans="1:33" x14ac:dyDescent="0.3">
      <c r="A396">
        <v>503874</v>
      </c>
      <c r="B396" t="s">
        <v>401</v>
      </c>
      <c r="C396" s="1" t="s">
        <v>947</v>
      </c>
      <c r="D396" t="s">
        <v>951</v>
      </c>
      <c r="E396" s="4">
        <v>4.9000000000000004</v>
      </c>
      <c r="F396" s="3">
        <f t="shared" si="145"/>
        <v>0.37777777777777782</v>
      </c>
      <c r="G396">
        <v>47.892960000000002</v>
      </c>
      <c r="H396">
        <f t="shared" si="146"/>
        <v>0.45204520587975455</v>
      </c>
      <c r="I396">
        <v>6.3</v>
      </c>
      <c r="J396" s="3">
        <f t="shared" si="147"/>
        <v>1.9480519480519477E-2</v>
      </c>
      <c r="K396">
        <v>0</v>
      </c>
      <c r="L396" s="3">
        <f t="shared" si="148"/>
        <v>0</v>
      </c>
      <c r="M396">
        <v>30322</v>
      </c>
      <c r="N396">
        <f t="shared" si="149"/>
        <v>0.14233533472437107</v>
      </c>
      <c r="O396" s="15">
        <v>0.97248174600000004</v>
      </c>
      <c r="P396">
        <f t="shared" si="150"/>
        <v>0.99140086381823078</v>
      </c>
      <c r="Q396">
        <v>0.37840000000000001</v>
      </c>
      <c r="R396">
        <f t="shared" si="151"/>
        <v>0.83883839503436053</v>
      </c>
      <c r="S396">
        <f t="shared" si="157"/>
        <v>6.5204814221895196E-2</v>
      </c>
      <c r="T396" s="14">
        <f t="shared" si="152"/>
        <v>0.11503239515558066</v>
      </c>
      <c r="U396" t="str">
        <f t="shared" si="158"/>
        <v>No Impact</v>
      </c>
      <c r="V396">
        <f t="shared" si="159"/>
        <v>5.9769564493658896E-2</v>
      </c>
      <c r="W396">
        <f t="shared" si="153"/>
        <v>8.4476497870538986E-2</v>
      </c>
      <c r="X396" t="str">
        <f t="shared" si="160"/>
        <v>No Impact</v>
      </c>
      <c r="Y396">
        <f t="shared" si="161"/>
        <v>7.064006395013149E-2</v>
      </c>
      <c r="Z396">
        <f t="shared" si="154"/>
        <v>0.14441659076793914</v>
      </c>
      <c r="AA396" t="str">
        <f t="shared" si="162"/>
        <v>No Impact</v>
      </c>
      <c r="AB396">
        <f t="shared" si="163"/>
        <v>4.5660992474302928E-2</v>
      </c>
      <c r="AC396">
        <f t="shared" si="155"/>
        <v>0.11383886098725508</v>
      </c>
      <c r="AD396" t="str">
        <f t="shared" si="164"/>
        <v>No Impact</v>
      </c>
      <c r="AE396">
        <f t="shared" si="165"/>
        <v>1.0141787761379646E-2</v>
      </c>
      <c r="AF396">
        <f t="shared" si="156"/>
        <v>5.1861944843347933E-2</v>
      </c>
      <c r="AG396" t="str">
        <f t="shared" si="166"/>
        <v>No Impact</v>
      </c>
    </row>
    <row r="397" spans="1:33" x14ac:dyDescent="0.3">
      <c r="A397">
        <v>506403</v>
      </c>
      <c r="B397" t="s">
        <v>17</v>
      </c>
      <c r="C397" s="1" t="s">
        <v>953</v>
      </c>
      <c r="D397" t="s">
        <v>952</v>
      </c>
      <c r="E397" s="4">
        <v>6.3</v>
      </c>
      <c r="F397" s="3">
        <f t="shared" si="145"/>
        <v>0.68888888888888877</v>
      </c>
      <c r="G397">
        <v>45.312840000000001</v>
      </c>
      <c r="H397">
        <f t="shared" si="146"/>
        <v>0.42769233905768983</v>
      </c>
      <c r="I397">
        <v>26.700000000000003</v>
      </c>
      <c r="J397" s="3">
        <f t="shared" si="147"/>
        <v>8.2560296846011128E-2</v>
      </c>
      <c r="K397">
        <v>0</v>
      </c>
      <c r="L397" s="3">
        <f t="shared" si="148"/>
        <v>0</v>
      </c>
      <c r="M397">
        <v>16370</v>
      </c>
      <c r="N397">
        <f t="shared" si="149"/>
        <v>7.6322550425118166E-2</v>
      </c>
      <c r="O397" s="15">
        <v>0.84875984000000004</v>
      </c>
      <c r="P397">
        <f t="shared" si="150"/>
        <v>0.8652720135995472</v>
      </c>
      <c r="Q397">
        <v>0.27539999999999998</v>
      </c>
      <c r="R397">
        <f t="shared" si="151"/>
        <v>0.61050764797162482</v>
      </c>
      <c r="S397">
        <f t="shared" si="157"/>
        <v>0.10374948592098945</v>
      </c>
      <c r="T397" s="14">
        <f t="shared" si="152"/>
        <v>0.18303175929675594</v>
      </c>
      <c r="U397" t="str">
        <f t="shared" si="158"/>
        <v>Low</v>
      </c>
      <c r="V397">
        <f t="shared" si="159"/>
        <v>8.5839175423320882E-2</v>
      </c>
      <c r="W397">
        <f t="shared" si="153"/>
        <v>0.12132249885518753</v>
      </c>
      <c r="X397" t="str">
        <f t="shared" si="160"/>
        <v>No Impact</v>
      </c>
      <c r="Y397">
        <f t="shared" si="161"/>
        <v>0.12165979641865803</v>
      </c>
      <c r="Z397">
        <f t="shared" si="154"/>
        <v>0.24872136362599401</v>
      </c>
      <c r="AA397" t="str">
        <f t="shared" si="162"/>
        <v>Low</v>
      </c>
      <c r="AB397">
        <f t="shared" si="163"/>
        <v>7.0297561794750024E-2</v>
      </c>
      <c r="AC397">
        <f t="shared" si="155"/>
        <v>0.17526106926824286</v>
      </c>
      <c r="AD397" t="str">
        <f t="shared" si="164"/>
        <v>Low</v>
      </c>
      <c r="AE397">
        <f t="shared" si="165"/>
        <v>1.0731175631400887E-2</v>
      </c>
      <c r="AF397">
        <f t="shared" si="156"/>
        <v>5.4875890897590908E-2</v>
      </c>
      <c r="AG397" t="str">
        <f t="shared" si="166"/>
        <v>No Impact</v>
      </c>
    </row>
    <row r="398" spans="1:33" x14ac:dyDescent="0.3">
      <c r="A398">
        <v>506406</v>
      </c>
      <c r="B398" t="s">
        <v>21</v>
      </c>
      <c r="C398" s="1" t="s">
        <v>953</v>
      </c>
      <c r="D398" t="s">
        <v>954</v>
      </c>
      <c r="E398" s="4">
        <v>6.3</v>
      </c>
      <c r="F398" s="3">
        <f t="shared" si="145"/>
        <v>0.68888888888888877</v>
      </c>
      <c r="G398">
        <v>46.580400000000004</v>
      </c>
      <c r="H398">
        <f t="shared" si="146"/>
        <v>0.43965640269386813</v>
      </c>
      <c r="I398">
        <v>8.3000000000000007</v>
      </c>
      <c r="J398" s="3">
        <f t="shared" si="147"/>
        <v>2.5664811379097093E-2</v>
      </c>
      <c r="K398">
        <v>0</v>
      </c>
      <c r="L398" s="3">
        <f t="shared" si="148"/>
        <v>0</v>
      </c>
      <c r="M398">
        <v>16682</v>
      </c>
      <c r="N398">
        <f t="shared" si="149"/>
        <v>7.7798753743736779E-2</v>
      </c>
      <c r="O398" s="15">
        <v>0.81145989399999996</v>
      </c>
      <c r="P398">
        <f t="shared" si="150"/>
        <v>0.82724641688590617</v>
      </c>
      <c r="Q398">
        <v>0.36549999999999999</v>
      </c>
      <c r="R398">
        <f t="shared" si="151"/>
        <v>0.81024163156727991</v>
      </c>
      <c r="S398">
        <f t="shared" si="157"/>
        <v>0.10498086990587741</v>
      </c>
      <c r="T398" s="14">
        <f t="shared" si="152"/>
        <v>0.18520413032224259</v>
      </c>
      <c r="U398" t="str">
        <f t="shared" si="158"/>
        <v>Low</v>
      </c>
      <c r="V398">
        <f t="shared" si="159"/>
        <v>0.10389067742661112</v>
      </c>
      <c r="W398">
        <f t="shared" si="153"/>
        <v>0.14683594676901265</v>
      </c>
      <c r="X398" t="str">
        <f t="shared" si="160"/>
        <v>No Impact</v>
      </c>
      <c r="Y398">
        <f t="shared" si="161"/>
        <v>0.10607106238514367</v>
      </c>
      <c r="Z398">
        <f t="shared" si="154"/>
        <v>0.216851746051786</v>
      </c>
      <c r="AA398" t="str">
        <f t="shared" si="162"/>
        <v>Low</v>
      </c>
      <c r="AB398">
        <f t="shared" si="163"/>
        <v>7.1674480743013275E-2</v>
      </c>
      <c r="AC398">
        <f t="shared" si="155"/>
        <v>0.17869390934131554</v>
      </c>
      <c r="AD398" t="str">
        <f t="shared" si="164"/>
        <v>Low</v>
      </c>
      <c r="AE398">
        <f t="shared" si="165"/>
        <v>9.9754997947322354E-3</v>
      </c>
      <c r="AF398">
        <f t="shared" si="156"/>
        <v>5.1011599957683777E-2</v>
      </c>
      <c r="AG398" t="str">
        <f t="shared" si="166"/>
        <v>No Impact</v>
      </c>
    </row>
    <row r="399" spans="1:33" x14ac:dyDescent="0.3">
      <c r="A399">
        <v>506428</v>
      </c>
      <c r="B399" t="s">
        <v>142</v>
      </c>
      <c r="C399" s="1" t="s">
        <v>953</v>
      </c>
      <c r="D399" t="s">
        <v>955</v>
      </c>
      <c r="E399" s="4">
        <v>6.3</v>
      </c>
      <c r="F399" s="3">
        <f t="shared" si="145"/>
        <v>0.68888888888888877</v>
      </c>
      <c r="G399">
        <v>47.892960000000002</v>
      </c>
      <c r="H399">
        <f t="shared" si="146"/>
        <v>0.45204520587975455</v>
      </c>
      <c r="I399">
        <v>3</v>
      </c>
      <c r="J399" s="3">
        <f t="shared" si="147"/>
        <v>9.2764378478664179E-3</v>
      </c>
      <c r="K399">
        <v>0</v>
      </c>
      <c r="L399" s="3">
        <f t="shared" si="148"/>
        <v>0</v>
      </c>
      <c r="M399">
        <v>18479</v>
      </c>
      <c r="N399">
        <f t="shared" si="149"/>
        <v>8.6301117088472837E-2</v>
      </c>
      <c r="O399" s="15">
        <v>0.757410468</v>
      </c>
      <c r="P399">
        <f t="shared" si="150"/>
        <v>0.77214548790118931</v>
      </c>
      <c r="Q399">
        <v>0.3911</v>
      </c>
      <c r="R399">
        <f t="shared" si="151"/>
        <v>0.86699179782753266</v>
      </c>
      <c r="S399">
        <f t="shared" si="157"/>
        <v>0.10418335429055892</v>
      </c>
      <c r="T399" s="14">
        <f t="shared" si="152"/>
        <v>0.18379717697840103</v>
      </c>
      <c r="U399" t="str">
        <f t="shared" si="158"/>
        <v>Low</v>
      </c>
      <c r="V399">
        <f t="shared" si="159"/>
        <v>0.11021177350610703</v>
      </c>
      <c r="W399">
        <f t="shared" si="153"/>
        <v>0.15576999311890133</v>
      </c>
      <c r="X399" t="str">
        <f t="shared" si="160"/>
        <v>Low</v>
      </c>
      <c r="Y399">
        <f t="shared" si="161"/>
        <v>9.8154935075010816E-2</v>
      </c>
      <c r="Z399">
        <f t="shared" si="154"/>
        <v>0.20066801044501442</v>
      </c>
      <c r="AA399" t="str">
        <f t="shared" si="162"/>
        <v>Low</v>
      </c>
      <c r="AB399">
        <f t="shared" si="163"/>
        <v>7.1860302752929678E-2</v>
      </c>
      <c r="AC399">
        <f t="shared" si="155"/>
        <v>0.17915718805710673</v>
      </c>
      <c r="AD399" t="str">
        <f t="shared" si="164"/>
        <v>Low</v>
      </c>
      <c r="AE399">
        <f t="shared" si="165"/>
        <v>1.0970575723682747E-2</v>
      </c>
      <c r="AF399">
        <f t="shared" si="156"/>
        <v>5.6100108429404577E-2</v>
      </c>
      <c r="AG399" t="str">
        <f t="shared" si="166"/>
        <v>No Impact</v>
      </c>
    </row>
    <row r="400" spans="1:33" x14ac:dyDescent="0.3">
      <c r="A400">
        <v>506447</v>
      </c>
      <c r="B400" t="s">
        <v>320</v>
      </c>
      <c r="C400" s="1" t="s">
        <v>953</v>
      </c>
      <c r="D400" t="s">
        <v>956</v>
      </c>
      <c r="E400" s="4">
        <v>6.3</v>
      </c>
      <c r="F400" s="3">
        <f t="shared" si="145"/>
        <v>0.68888888888888877</v>
      </c>
      <c r="G400">
        <v>48.26088</v>
      </c>
      <c r="H400">
        <f t="shared" si="146"/>
        <v>0.4555178764381681</v>
      </c>
      <c r="I400">
        <v>9</v>
      </c>
      <c r="J400" s="3">
        <f t="shared" si="147"/>
        <v>2.7829313543599254E-2</v>
      </c>
      <c r="K400">
        <v>0</v>
      </c>
      <c r="L400" s="3">
        <f t="shared" si="148"/>
        <v>0</v>
      </c>
      <c r="M400">
        <v>23845</v>
      </c>
      <c r="N400">
        <f t="shared" si="149"/>
        <v>0.1116899216003558</v>
      </c>
      <c r="O400" s="15">
        <v>0.72773333399999995</v>
      </c>
      <c r="P400">
        <f t="shared" si="150"/>
        <v>0.74189100096169935</v>
      </c>
      <c r="Q400">
        <v>0.31040000000000001</v>
      </c>
      <c r="R400">
        <f t="shared" si="151"/>
        <v>0.68809576590556421</v>
      </c>
      <c r="S400">
        <f t="shared" si="157"/>
        <v>9.5229256221193492E-2</v>
      </c>
      <c r="T400" s="14">
        <f t="shared" si="152"/>
        <v>0.16800062330873047</v>
      </c>
      <c r="U400" t="str">
        <f t="shared" si="158"/>
        <v>Low</v>
      </c>
      <c r="V400">
        <f t="shared" si="159"/>
        <v>9.1646789347137769E-2</v>
      </c>
      <c r="W400">
        <f t="shared" si="153"/>
        <v>0.12953080502948264</v>
      </c>
      <c r="X400" t="str">
        <f t="shared" si="160"/>
        <v>No Impact</v>
      </c>
      <c r="Y400">
        <f t="shared" si="161"/>
        <v>9.8811723095249229E-2</v>
      </c>
      <c r="Z400">
        <f t="shared" si="154"/>
        <v>0.20201074828295038</v>
      </c>
      <c r="AA400" t="str">
        <f t="shared" si="162"/>
        <v>Low</v>
      </c>
      <c r="AB400">
        <f t="shared" si="163"/>
        <v>6.692644747420412E-2</v>
      </c>
      <c r="AC400">
        <f t="shared" si="155"/>
        <v>0.16685643779369172</v>
      </c>
      <c r="AD400" t="str">
        <f t="shared" si="164"/>
        <v>Low</v>
      </c>
      <c r="AE400">
        <f t="shared" si="165"/>
        <v>1.4875869354660374E-2</v>
      </c>
      <c r="AF400">
        <f t="shared" si="156"/>
        <v>7.6070564097793308E-2</v>
      </c>
      <c r="AG400" t="str">
        <f t="shared" si="166"/>
        <v>No Impact</v>
      </c>
    </row>
    <row r="401" spans="1:33" x14ac:dyDescent="0.3">
      <c r="A401">
        <v>506450</v>
      </c>
      <c r="B401" t="s">
        <v>316</v>
      </c>
      <c r="C401" s="1" t="s">
        <v>953</v>
      </c>
      <c r="D401" t="s">
        <v>957</v>
      </c>
      <c r="E401" s="4">
        <v>6.3</v>
      </c>
      <c r="F401" s="3">
        <f t="shared" si="145"/>
        <v>0.68888888888888877</v>
      </c>
      <c r="G401">
        <v>48.26088</v>
      </c>
      <c r="H401">
        <f t="shared" si="146"/>
        <v>0.4555178764381681</v>
      </c>
      <c r="I401">
        <v>3.8000000000000003</v>
      </c>
      <c r="J401" s="3">
        <f t="shared" si="147"/>
        <v>1.1750154607297465E-2</v>
      </c>
      <c r="K401">
        <v>0</v>
      </c>
      <c r="L401" s="3">
        <f t="shared" si="148"/>
        <v>0</v>
      </c>
      <c r="M401">
        <v>24941</v>
      </c>
      <c r="N401">
        <f t="shared" si="149"/>
        <v>0.11687555889909299</v>
      </c>
      <c r="O401" s="15">
        <v>0.82378695700000004</v>
      </c>
      <c r="P401">
        <f t="shared" si="150"/>
        <v>0.83981329637419411</v>
      </c>
      <c r="Q401">
        <v>0.38800000000000001</v>
      </c>
      <c r="R401">
        <f t="shared" si="151"/>
        <v>0.8601197073819552</v>
      </c>
      <c r="S401">
        <f t="shared" si="157"/>
        <v>0.10944024344357572</v>
      </c>
      <c r="T401" s="14">
        <f t="shared" si="152"/>
        <v>0.19307122457067005</v>
      </c>
      <c r="U401" t="str">
        <f t="shared" si="158"/>
        <v>Low</v>
      </c>
      <c r="V401">
        <f t="shared" si="159"/>
        <v>0.11074755294297613</v>
      </c>
      <c r="W401">
        <f t="shared" si="153"/>
        <v>0.15652724759852119</v>
      </c>
      <c r="X401" t="str">
        <f t="shared" si="160"/>
        <v>Low</v>
      </c>
      <c r="Y401">
        <f t="shared" si="161"/>
        <v>0.10813293394417531</v>
      </c>
      <c r="Z401">
        <f t="shared" si="154"/>
        <v>0.22106703755218632</v>
      </c>
      <c r="AA401" t="str">
        <f t="shared" si="162"/>
        <v>Low</v>
      </c>
      <c r="AB401">
        <f t="shared" si="163"/>
        <v>7.6468568186918023E-2</v>
      </c>
      <c r="AC401">
        <f t="shared" si="155"/>
        <v>0.19064620000592511</v>
      </c>
      <c r="AD401" t="str">
        <f t="shared" si="164"/>
        <v>Low</v>
      </c>
      <c r="AE401">
        <f t="shared" si="165"/>
        <v>1.5048698496067939E-2</v>
      </c>
      <c r="AF401">
        <f t="shared" si="156"/>
        <v>7.6954358514506979E-2</v>
      </c>
      <c r="AG401" t="str">
        <f t="shared" si="166"/>
        <v>No Impact</v>
      </c>
    </row>
    <row r="402" spans="1:33" x14ac:dyDescent="0.3">
      <c r="A402">
        <v>506460</v>
      </c>
      <c r="B402" t="s">
        <v>373</v>
      </c>
      <c r="C402" s="1" t="s">
        <v>953</v>
      </c>
      <c r="D402" t="s">
        <v>958</v>
      </c>
      <c r="E402" s="4">
        <v>6.3</v>
      </c>
      <c r="F402" s="3">
        <f t="shared" si="145"/>
        <v>0.68888888888888877</v>
      </c>
      <c r="G402">
        <v>46.978200000000001</v>
      </c>
      <c r="H402">
        <f t="shared" si="146"/>
        <v>0.4434111003132879</v>
      </c>
      <c r="I402">
        <v>7</v>
      </c>
      <c r="J402" s="3">
        <f t="shared" si="147"/>
        <v>2.1645021645021644E-2</v>
      </c>
      <c r="K402">
        <v>0</v>
      </c>
      <c r="L402" s="3">
        <f t="shared" si="148"/>
        <v>0</v>
      </c>
      <c r="M402">
        <v>27111</v>
      </c>
      <c r="N402">
        <f t="shared" si="149"/>
        <v>0.12714274223692118</v>
      </c>
      <c r="O402" s="15">
        <v>0.87503571199999997</v>
      </c>
      <c r="P402">
        <f t="shared" si="150"/>
        <v>0.89205906878647012</v>
      </c>
      <c r="Q402">
        <v>0.309</v>
      </c>
      <c r="R402">
        <f t="shared" si="151"/>
        <v>0.68499224118820656</v>
      </c>
      <c r="S402">
        <f t="shared" si="157"/>
        <v>0.1010486149187953</v>
      </c>
      <c r="T402" s="14">
        <f t="shared" si="152"/>
        <v>0.1782669629531706</v>
      </c>
      <c r="U402" t="str">
        <f t="shared" si="158"/>
        <v>Low</v>
      </c>
      <c r="V402">
        <f t="shared" si="159"/>
        <v>8.7780932382347271E-2</v>
      </c>
      <c r="W402">
        <f t="shared" si="153"/>
        <v>0.12406691951483111</v>
      </c>
      <c r="X402" t="str">
        <f t="shared" si="160"/>
        <v>No Impact</v>
      </c>
      <c r="Y402">
        <f t="shared" si="161"/>
        <v>0.11431629745524334</v>
      </c>
      <c r="Z402">
        <f t="shared" si="154"/>
        <v>0.23370830976815885</v>
      </c>
      <c r="AA402" t="str">
        <f t="shared" si="162"/>
        <v>Low</v>
      </c>
      <c r="AB402">
        <f t="shared" si="163"/>
        <v>7.0720831929882058E-2</v>
      </c>
      <c r="AC402">
        <f t="shared" si="155"/>
        <v>0.17631633739673283</v>
      </c>
      <c r="AD402" t="str">
        <f t="shared" si="164"/>
        <v>Low</v>
      </c>
      <c r="AE402">
        <f t="shared" si="165"/>
        <v>1.6293189598535762E-2</v>
      </c>
      <c r="AF402">
        <f t="shared" si="156"/>
        <v>8.3318298525162801E-2</v>
      </c>
      <c r="AG402" t="str">
        <f t="shared" si="166"/>
        <v>No Impact</v>
      </c>
    </row>
    <row r="403" spans="1:33" x14ac:dyDescent="0.3">
      <c r="A403">
        <v>506469</v>
      </c>
      <c r="B403" t="s">
        <v>387</v>
      </c>
      <c r="C403" s="1" t="s">
        <v>953</v>
      </c>
      <c r="D403" t="s">
        <v>959</v>
      </c>
      <c r="E403" s="4">
        <v>6.3</v>
      </c>
      <c r="F403" s="3">
        <f t="shared" si="145"/>
        <v>0.68888888888888877</v>
      </c>
      <c r="G403">
        <v>50.061600000000006</v>
      </c>
      <c r="H403">
        <f t="shared" si="146"/>
        <v>0.47251425425928822</v>
      </c>
      <c r="I403">
        <v>1.7999999999999996</v>
      </c>
      <c r="J403" s="3">
        <f t="shared" si="147"/>
        <v>5.5658627087198497E-3</v>
      </c>
      <c r="K403">
        <v>0</v>
      </c>
      <c r="L403" s="3">
        <f t="shared" si="148"/>
        <v>0</v>
      </c>
      <c r="M403">
        <v>14414</v>
      </c>
      <c r="N403">
        <f t="shared" si="149"/>
        <v>6.7067891158393775E-2</v>
      </c>
      <c r="O403" s="15">
        <v>0.64852671399999995</v>
      </c>
      <c r="P403">
        <f t="shared" si="150"/>
        <v>0.66114345807864516</v>
      </c>
      <c r="Q403">
        <v>0.3846</v>
      </c>
      <c r="R403">
        <f t="shared" si="151"/>
        <v>0.85258257592551545</v>
      </c>
      <c r="S403">
        <f t="shared" si="157"/>
        <v>9.9707341783204728E-2</v>
      </c>
      <c r="T403" s="14">
        <f t="shared" si="152"/>
        <v>0.17590072875426985</v>
      </c>
      <c r="U403" t="str">
        <f t="shared" si="158"/>
        <v>Low</v>
      </c>
      <c r="V403">
        <f t="shared" si="159"/>
        <v>0.11231720983399143</v>
      </c>
      <c r="W403">
        <f t="shared" si="153"/>
        <v>0.15874575325662077</v>
      </c>
      <c r="X403" t="str">
        <f t="shared" si="160"/>
        <v>Low</v>
      </c>
      <c r="Y403">
        <f t="shared" si="161"/>
        <v>8.7097473732418065E-2</v>
      </c>
      <c r="Z403">
        <f t="shared" si="154"/>
        <v>0.17806212958436224</v>
      </c>
      <c r="AA403" t="str">
        <f t="shared" si="162"/>
        <v>Low</v>
      </c>
      <c r="AB403">
        <f t="shared" si="163"/>
        <v>6.853264337460338E-2</v>
      </c>
      <c r="AC403">
        <f t="shared" si="155"/>
        <v>0.17086089547004976</v>
      </c>
      <c r="AD403" t="str">
        <f t="shared" si="164"/>
        <v>Low</v>
      </c>
      <c r="AE403">
        <f t="shared" si="165"/>
        <v>8.8353651799455857E-3</v>
      </c>
      <c r="AF403">
        <f t="shared" si="156"/>
        <v>4.5181306532374191E-2</v>
      </c>
      <c r="AG403" t="str">
        <f t="shared" si="166"/>
        <v>No Impact</v>
      </c>
    </row>
    <row r="404" spans="1:33" x14ac:dyDescent="0.3">
      <c r="A404">
        <v>506475</v>
      </c>
      <c r="B404" t="s">
        <v>411</v>
      </c>
      <c r="C404" s="1" t="s">
        <v>953</v>
      </c>
      <c r="D404" t="s">
        <v>960</v>
      </c>
      <c r="E404" s="4">
        <v>6.3</v>
      </c>
      <c r="F404" s="3">
        <f t="shared" si="145"/>
        <v>0.68888888888888877</v>
      </c>
      <c r="G404">
        <v>48.26088</v>
      </c>
      <c r="H404">
        <f t="shared" si="146"/>
        <v>0.4555178764381681</v>
      </c>
      <c r="I404">
        <v>3</v>
      </c>
      <c r="J404" s="3">
        <f t="shared" si="147"/>
        <v>9.2764378478664179E-3</v>
      </c>
      <c r="K404">
        <v>0</v>
      </c>
      <c r="L404" s="3">
        <f t="shared" si="148"/>
        <v>0</v>
      </c>
      <c r="M404">
        <v>24149</v>
      </c>
      <c r="N404">
        <f t="shared" si="149"/>
        <v>0.11312827355183035</v>
      </c>
      <c r="O404" s="15">
        <v>0.92669031000000002</v>
      </c>
      <c r="P404">
        <f t="shared" si="150"/>
        <v>0.94471857965957551</v>
      </c>
      <c r="Q404">
        <v>0.3866</v>
      </c>
      <c r="R404">
        <f t="shared" si="151"/>
        <v>0.85701618266459767</v>
      </c>
      <c r="S404">
        <f t="shared" si="157"/>
        <v>0.11538008122121352</v>
      </c>
      <c r="T404" s="14">
        <f t="shared" si="152"/>
        <v>0.20355010982708779</v>
      </c>
      <c r="U404" t="str">
        <f t="shared" si="158"/>
        <v>Low</v>
      </c>
      <c r="V404">
        <f t="shared" si="159"/>
        <v>0.10976376637833266</v>
      </c>
      <c r="W404">
        <f t="shared" si="153"/>
        <v>0.15513679337090194</v>
      </c>
      <c r="X404" t="str">
        <f t="shared" si="160"/>
        <v>Low</v>
      </c>
      <c r="Y404">
        <f t="shared" si="161"/>
        <v>0.12099639606409436</v>
      </c>
      <c r="Z404">
        <f t="shared" si="154"/>
        <v>0.24736510752764221</v>
      </c>
      <c r="AA404" t="str">
        <f t="shared" si="162"/>
        <v>Low</v>
      </c>
      <c r="AB404">
        <f t="shared" si="163"/>
        <v>7.9787418872986612E-2</v>
      </c>
      <c r="AC404">
        <f t="shared" si="155"/>
        <v>0.19892053136439139</v>
      </c>
      <c r="AD404" t="str">
        <f t="shared" si="164"/>
        <v>Low</v>
      </c>
      <c r="AE404">
        <f t="shared" si="165"/>
        <v>1.4489090918119677E-2</v>
      </c>
      <c r="AF404">
        <f t="shared" si="156"/>
        <v>7.4092699601470899E-2</v>
      </c>
      <c r="AG404" t="str">
        <f t="shared" si="166"/>
        <v>No Impact</v>
      </c>
    </row>
    <row r="405" spans="1:33" x14ac:dyDescent="0.3">
      <c r="A405">
        <v>506479</v>
      </c>
      <c r="B405" t="s">
        <v>421</v>
      </c>
      <c r="C405" s="1" t="s">
        <v>953</v>
      </c>
      <c r="D405" t="s">
        <v>961</v>
      </c>
      <c r="E405" s="4">
        <v>6.3</v>
      </c>
      <c r="F405" s="3">
        <f t="shared" si="145"/>
        <v>0.68888888888888877</v>
      </c>
      <c r="G405">
        <v>50.061600000000006</v>
      </c>
      <c r="H405">
        <f t="shared" si="146"/>
        <v>0.47251425425928822</v>
      </c>
      <c r="I405">
        <v>0.29999999999999993</v>
      </c>
      <c r="J405" s="3">
        <f t="shared" si="147"/>
        <v>9.2764378478664162E-4</v>
      </c>
      <c r="K405">
        <v>0</v>
      </c>
      <c r="L405" s="3">
        <f t="shared" si="148"/>
        <v>0</v>
      </c>
      <c r="M405">
        <v>11888</v>
      </c>
      <c r="N405">
        <f t="shared" si="149"/>
        <v>5.5116321982654613E-2</v>
      </c>
      <c r="O405" s="15">
        <v>0.65545488799999996</v>
      </c>
      <c r="P405">
        <f t="shared" si="150"/>
        <v>0.66820641603804631</v>
      </c>
      <c r="Q405">
        <v>0.3422</v>
      </c>
      <c r="R405">
        <f t="shared" si="151"/>
        <v>0.75859011305697188</v>
      </c>
      <c r="S405">
        <f t="shared" si="157"/>
        <v>9.3069613167025542E-2</v>
      </c>
      <c r="T405" s="14">
        <f t="shared" si="152"/>
        <v>0.16419064522403512</v>
      </c>
      <c r="U405" t="str">
        <f t="shared" si="158"/>
        <v>Low</v>
      </c>
      <c r="V405">
        <f t="shared" si="159"/>
        <v>9.8965321172071324E-2</v>
      </c>
      <c r="W405">
        <f t="shared" si="153"/>
        <v>0.13987459694702392</v>
      </c>
      <c r="X405" t="str">
        <f t="shared" si="160"/>
        <v>No Impact</v>
      </c>
      <c r="Y405">
        <f t="shared" si="161"/>
        <v>8.7173905161979759E-2</v>
      </c>
      <c r="Z405">
        <f t="shared" si="154"/>
        <v>0.17821838604659607</v>
      </c>
      <c r="AA405" t="str">
        <f t="shared" si="162"/>
        <v>Low</v>
      </c>
      <c r="AB405">
        <f t="shared" si="163"/>
        <v>6.3306691564201462E-2</v>
      </c>
      <c r="AC405">
        <f t="shared" si="155"/>
        <v>0.15783191012757733</v>
      </c>
      <c r="AD405" t="str">
        <f t="shared" si="164"/>
        <v>Low</v>
      </c>
      <c r="AE405">
        <f t="shared" si="165"/>
        <v>7.1904503010930439E-3</v>
      </c>
      <c r="AF405">
        <f t="shared" si="156"/>
        <v>3.6769724006075311E-2</v>
      </c>
      <c r="AG405" t="str">
        <f t="shared" si="166"/>
        <v>No Impact</v>
      </c>
    </row>
    <row r="406" spans="1:33" x14ac:dyDescent="0.3">
      <c r="A406">
        <v>506485</v>
      </c>
      <c r="B406" t="s">
        <v>441</v>
      </c>
      <c r="C406" s="1" t="s">
        <v>953</v>
      </c>
      <c r="D406" t="s">
        <v>962</v>
      </c>
      <c r="E406" s="4">
        <v>6.3</v>
      </c>
      <c r="F406" s="3">
        <f t="shared" si="145"/>
        <v>0.68888888888888877</v>
      </c>
      <c r="G406">
        <v>45.560519999999997</v>
      </c>
      <c r="H406">
        <f t="shared" si="146"/>
        <v>0.43003010553928328</v>
      </c>
      <c r="I406">
        <v>26.3</v>
      </c>
      <c r="J406" s="3">
        <f t="shared" si="147"/>
        <v>8.1323438466295597E-2</v>
      </c>
      <c r="K406">
        <v>0</v>
      </c>
      <c r="L406" s="3">
        <f t="shared" si="148"/>
        <v>0</v>
      </c>
      <c r="M406">
        <v>16424</v>
      </c>
      <c r="N406">
        <f t="shared" si="149"/>
        <v>7.6578047153340614E-2</v>
      </c>
      <c r="O406" s="15">
        <v>0.75797883899999996</v>
      </c>
      <c r="P406">
        <f t="shared" si="150"/>
        <v>0.77272491625826323</v>
      </c>
      <c r="Q406">
        <v>0.36969999999999997</v>
      </c>
      <c r="R406">
        <f t="shared" si="151"/>
        <v>0.81955220571935261</v>
      </c>
      <c r="S406">
        <f t="shared" si="157"/>
        <v>0.11218094680102209</v>
      </c>
      <c r="T406" s="14">
        <f t="shared" si="152"/>
        <v>0.19790629197144691</v>
      </c>
      <c r="U406" t="str">
        <f t="shared" si="158"/>
        <v>Low</v>
      </c>
      <c r="V406">
        <f t="shared" si="159"/>
        <v>0.11548007708140075</v>
      </c>
      <c r="W406">
        <f t="shared" si="153"/>
        <v>0.16321605432965131</v>
      </c>
      <c r="X406" t="str">
        <f t="shared" si="160"/>
        <v>Low</v>
      </c>
      <c r="Y406">
        <f t="shared" si="161"/>
        <v>0.10888181652064344</v>
      </c>
      <c r="Z406">
        <f t="shared" si="154"/>
        <v>0.22259805355827866</v>
      </c>
      <c r="AA406" t="str">
        <f t="shared" si="162"/>
        <v>Low</v>
      </c>
      <c r="AB406">
        <f t="shared" si="163"/>
        <v>7.6859187450087962E-2</v>
      </c>
      <c r="AC406">
        <f t="shared" si="155"/>
        <v>0.19162006521535901</v>
      </c>
      <c r="AD406" t="str">
        <f t="shared" si="164"/>
        <v>Low</v>
      </c>
      <c r="AE406">
        <f t="shared" si="165"/>
        <v>1.079033004401332E-2</v>
      </c>
      <c r="AF406">
        <f t="shared" si="156"/>
        <v>5.5178388145248683E-2</v>
      </c>
      <c r="AG406" t="str">
        <f t="shared" si="166"/>
        <v>No Impact</v>
      </c>
    </row>
    <row r="407" spans="1:33" x14ac:dyDescent="0.3">
      <c r="A407">
        <v>506486</v>
      </c>
      <c r="B407" t="s">
        <v>461</v>
      </c>
      <c r="C407" s="1" t="s">
        <v>953</v>
      </c>
      <c r="D407" t="s">
        <v>963</v>
      </c>
      <c r="E407" s="4">
        <v>6.2</v>
      </c>
      <c r="F407" s="3">
        <f t="shared" si="145"/>
        <v>0.66666666666666663</v>
      </c>
      <c r="G407">
        <v>48.207239999999999</v>
      </c>
      <c r="H407">
        <f t="shared" si="146"/>
        <v>0.455011586894916</v>
      </c>
      <c r="I407">
        <v>1.3000000000000003</v>
      </c>
      <c r="J407" s="3">
        <f t="shared" si="147"/>
        <v>4.019789734075449E-3</v>
      </c>
      <c r="K407">
        <v>0</v>
      </c>
      <c r="L407" s="3">
        <f t="shared" si="148"/>
        <v>0</v>
      </c>
      <c r="M407">
        <v>21186</v>
      </c>
      <c r="N407">
        <f t="shared" si="149"/>
        <v>9.9109073445846518E-2</v>
      </c>
      <c r="O407" s="15">
        <v>0.877067288</v>
      </c>
      <c r="P407">
        <f t="shared" si="150"/>
        <v>0.89413016802262224</v>
      </c>
      <c r="Q407">
        <v>0.35370000000000001</v>
      </c>
      <c r="R407">
        <f t="shared" si="151"/>
        <v>0.78408335180669475</v>
      </c>
      <c r="S407">
        <f t="shared" si="157"/>
        <v>0.10271368830461822</v>
      </c>
      <c r="T407" s="14">
        <f t="shared" si="152"/>
        <v>0.18120443592915689</v>
      </c>
      <c r="U407" t="str">
        <f t="shared" si="158"/>
        <v>Low</v>
      </c>
      <c r="V407">
        <f t="shared" si="159"/>
        <v>9.5978362765786904E-2</v>
      </c>
      <c r="W407">
        <f t="shared" si="153"/>
        <v>0.13565292011893451</v>
      </c>
      <c r="X407" t="str">
        <f t="shared" si="160"/>
        <v>No Impact</v>
      </c>
      <c r="Y407">
        <f t="shared" si="161"/>
        <v>0.10944901384344952</v>
      </c>
      <c r="Z407">
        <f t="shared" si="154"/>
        <v>0.22375763211854416</v>
      </c>
      <c r="AA407" t="str">
        <f t="shared" si="162"/>
        <v>Low</v>
      </c>
      <c r="AB407">
        <f t="shared" si="163"/>
        <v>7.0673254066952212E-2</v>
      </c>
      <c r="AC407">
        <f t="shared" si="155"/>
        <v>0.1761977195255337</v>
      </c>
      <c r="AD407" t="str">
        <f t="shared" si="164"/>
        <v>Low</v>
      </c>
      <c r="AE407">
        <f t="shared" si="165"/>
        <v>1.2131779845405533E-2</v>
      </c>
      <c r="AF407">
        <f t="shared" si="156"/>
        <v>6.203814475293961E-2</v>
      </c>
      <c r="AG407" t="str">
        <f t="shared" si="166"/>
        <v>No Impact</v>
      </c>
    </row>
    <row r="408" spans="1:33" x14ac:dyDescent="0.3">
      <c r="A408">
        <v>506909</v>
      </c>
      <c r="B408" t="s">
        <v>24</v>
      </c>
      <c r="C408" s="1" t="s">
        <v>965</v>
      </c>
      <c r="D408" t="s">
        <v>964</v>
      </c>
      <c r="E408" s="4">
        <v>5.8</v>
      </c>
      <c r="F408" s="3">
        <f t="shared" si="145"/>
        <v>0.57777777777777772</v>
      </c>
      <c r="G408">
        <v>40.845240000000004</v>
      </c>
      <c r="H408">
        <f t="shared" si="146"/>
        <v>0.38552419656266779</v>
      </c>
      <c r="I408">
        <v>46.4</v>
      </c>
      <c r="J408" s="3">
        <f t="shared" si="147"/>
        <v>0.14347557204700059</v>
      </c>
      <c r="K408">
        <v>0</v>
      </c>
      <c r="L408" s="3">
        <f t="shared" si="148"/>
        <v>0</v>
      </c>
      <c r="M408">
        <v>16182</v>
      </c>
      <c r="N408">
        <f t="shared" si="149"/>
        <v>7.5433043297232591E-2</v>
      </c>
      <c r="O408" s="15">
        <v>0.55527649300000004</v>
      </c>
      <c r="P408">
        <f t="shared" si="150"/>
        <v>0.56607910336875134</v>
      </c>
      <c r="Q408">
        <v>0.3629</v>
      </c>
      <c r="R408">
        <f t="shared" si="151"/>
        <v>0.80447794280647311</v>
      </c>
      <c r="S408">
        <f t="shared" si="157"/>
        <v>8.3780592744974E-2</v>
      </c>
      <c r="T408" s="14">
        <f t="shared" si="152"/>
        <v>0.14780323149471442</v>
      </c>
      <c r="U408" t="str">
        <f t="shared" si="158"/>
        <v>No Impact</v>
      </c>
      <c r="V408">
        <f t="shared" si="159"/>
        <v>9.8353642537789901E-2</v>
      </c>
      <c r="W408">
        <f t="shared" si="153"/>
        <v>0.13901006883335812</v>
      </c>
      <c r="X408" t="str">
        <f t="shared" si="160"/>
        <v>No Impact</v>
      </c>
      <c r="Y408">
        <f t="shared" si="161"/>
        <v>6.9207542952158113E-2</v>
      </c>
      <c r="Z408">
        <f t="shared" si="154"/>
        <v>0.14148794394682573</v>
      </c>
      <c r="AA408" t="str">
        <f t="shared" si="162"/>
        <v>No Impact</v>
      </c>
      <c r="AB408">
        <f t="shared" si="163"/>
        <v>5.8413833047587745E-2</v>
      </c>
      <c r="AC408">
        <f t="shared" si="155"/>
        <v>0.14563337018527181</v>
      </c>
      <c r="AD408" t="str">
        <f t="shared" si="164"/>
        <v>No Impact</v>
      </c>
      <c r="AE408">
        <f t="shared" si="165"/>
        <v>9.2222722106109992E-3</v>
      </c>
      <c r="AF408">
        <f t="shared" si="156"/>
        <v>4.7159828619011065E-2</v>
      </c>
      <c r="AG408" t="str">
        <f t="shared" si="166"/>
        <v>No Impact</v>
      </c>
    </row>
    <row r="409" spans="1:33" x14ac:dyDescent="0.3">
      <c r="A409">
        <v>506915</v>
      </c>
      <c r="B409" t="s">
        <v>46</v>
      </c>
      <c r="C409" s="1" t="s">
        <v>965</v>
      </c>
      <c r="D409" t="s">
        <v>966</v>
      </c>
      <c r="E409" s="4">
        <v>6.5</v>
      </c>
      <c r="F409" s="3">
        <f t="shared" si="145"/>
        <v>0.73333333333333328</v>
      </c>
      <c r="G409">
        <v>42.070679999999996</v>
      </c>
      <c r="H409">
        <f t="shared" si="146"/>
        <v>0.3970907039803192</v>
      </c>
      <c r="I409">
        <v>49.9</v>
      </c>
      <c r="J409" s="3">
        <f t="shared" si="147"/>
        <v>0.15429808286951141</v>
      </c>
      <c r="K409">
        <v>0</v>
      </c>
      <c r="L409" s="3">
        <f t="shared" si="148"/>
        <v>0</v>
      </c>
      <c r="M409">
        <v>28067</v>
      </c>
      <c r="N409">
        <f t="shared" si="149"/>
        <v>0.13166598061063717</v>
      </c>
      <c r="O409" s="15">
        <v>0.26904695499999998</v>
      </c>
      <c r="P409">
        <f t="shared" si="150"/>
        <v>0.27428112115398479</v>
      </c>
      <c r="Q409">
        <v>0.36349999999999999</v>
      </c>
      <c r="R409">
        <f t="shared" si="151"/>
        <v>0.80580802482819769</v>
      </c>
      <c r="S409">
        <f t="shared" si="157"/>
        <v>8.7347193104275161E-2</v>
      </c>
      <c r="T409" s="14">
        <f t="shared" si="152"/>
        <v>0.154095321837875</v>
      </c>
      <c r="U409" t="str">
        <f t="shared" si="158"/>
        <v>Low</v>
      </c>
      <c r="V409">
        <f t="shared" si="159"/>
        <v>0.13033196271153757</v>
      </c>
      <c r="W409">
        <f t="shared" si="153"/>
        <v>0.1842072610656624</v>
      </c>
      <c r="X409" t="str">
        <f t="shared" si="160"/>
        <v>Low</v>
      </c>
      <c r="Y409">
        <f t="shared" si="161"/>
        <v>4.4362423497012742E-2</v>
      </c>
      <c r="Z409">
        <f t="shared" si="154"/>
        <v>9.0694566247347966E-2</v>
      </c>
      <c r="AA409" t="str">
        <f t="shared" si="162"/>
        <v>No Impact</v>
      </c>
      <c r="AB409">
        <f t="shared" si="163"/>
        <v>6.6378426250820008E-2</v>
      </c>
      <c r="AC409">
        <f t="shared" si="155"/>
        <v>0.16549014879106</v>
      </c>
      <c r="AD409" t="str">
        <f t="shared" si="164"/>
        <v>Low</v>
      </c>
      <c r="AE409">
        <f t="shared" si="165"/>
        <v>2.1295749293365814E-2</v>
      </c>
      <c r="AF409">
        <f t="shared" si="156"/>
        <v>0.10889983119702559</v>
      </c>
      <c r="AG409" t="str">
        <f t="shared" si="166"/>
        <v>No Impact</v>
      </c>
    </row>
    <row r="410" spans="1:33" x14ac:dyDescent="0.3">
      <c r="A410">
        <v>506941</v>
      </c>
      <c r="B410" t="s">
        <v>196</v>
      </c>
      <c r="C410" s="1" t="s">
        <v>965</v>
      </c>
      <c r="D410" t="s">
        <v>967</v>
      </c>
      <c r="E410" s="4">
        <v>6.5</v>
      </c>
      <c r="F410" s="3">
        <f t="shared" si="145"/>
        <v>0.73333333333333328</v>
      </c>
      <c r="G410">
        <v>41.614200000000004</v>
      </c>
      <c r="H410">
        <f t="shared" si="146"/>
        <v>0.39278214598808014</v>
      </c>
      <c r="I410">
        <v>49.9</v>
      </c>
      <c r="J410" s="3">
        <f t="shared" si="147"/>
        <v>0.15429808286951141</v>
      </c>
      <c r="K410">
        <v>0</v>
      </c>
      <c r="L410" s="3">
        <f t="shared" si="148"/>
        <v>0</v>
      </c>
      <c r="M410">
        <v>24217</v>
      </c>
      <c r="N410">
        <f t="shared" si="149"/>
        <v>0.11345001017255492</v>
      </c>
      <c r="O410" s="15">
        <v>0.43256945200000002</v>
      </c>
      <c r="P410">
        <f t="shared" si="150"/>
        <v>0.44098486181166707</v>
      </c>
      <c r="Q410">
        <v>0.31850000000000001</v>
      </c>
      <c r="R410">
        <f t="shared" si="151"/>
        <v>0.70605187319884732</v>
      </c>
      <c r="S410">
        <f t="shared" si="157"/>
        <v>9.2036430859650464E-2</v>
      </c>
      <c r="T410" s="14">
        <f t="shared" si="152"/>
        <v>0.16236793570683178</v>
      </c>
      <c r="U410" t="str">
        <f t="shared" si="158"/>
        <v>Low</v>
      </c>
      <c r="V410">
        <f t="shared" si="159"/>
        <v>0.11330499264332061</v>
      </c>
      <c r="W410">
        <f t="shared" si="153"/>
        <v>0.1601418556558227</v>
      </c>
      <c r="X410" t="str">
        <f t="shared" si="160"/>
        <v>Low</v>
      </c>
      <c r="Y410">
        <f t="shared" si="161"/>
        <v>7.076786907598033E-2</v>
      </c>
      <c r="Z410">
        <f t="shared" si="154"/>
        <v>0.14467787564688245</v>
      </c>
      <c r="AA410" t="str">
        <f t="shared" si="162"/>
        <v>No Impact</v>
      </c>
      <c r="AB410">
        <f t="shared" si="163"/>
        <v>6.7259243920943637E-2</v>
      </c>
      <c r="AC410">
        <f t="shared" si="155"/>
        <v>0.16768614311511576</v>
      </c>
      <c r="AD410" t="str">
        <f t="shared" si="164"/>
        <v>Low</v>
      </c>
      <c r="AE410">
        <f t="shared" si="165"/>
        <v>1.8206102208535246E-2</v>
      </c>
      <c r="AF410">
        <f t="shared" si="156"/>
        <v>9.3100338004210456E-2</v>
      </c>
      <c r="AG410" t="str">
        <f t="shared" si="166"/>
        <v>No Impact</v>
      </c>
    </row>
    <row r="411" spans="1:33" x14ac:dyDescent="0.3">
      <c r="A411">
        <v>506944</v>
      </c>
      <c r="B411" t="s">
        <v>303</v>
      </c>
      <c r="C411" s="1" t="s">
        <v>965</v>
      </c>
      <c r="D411" t="s">
        <v>968</v>
      </c>
      <c r="E411" s="4">
        <v>6.5</v>
      </c>
      <c r="F411" s="3">
        <f t="shared" si="145"/>
        <v>0.73333333333333328</v>
      </c>
      <c r="G411">
        <v>40.907159999999998</v>
      </c>
      <c r="H411">
        <f t="shared" si="146"/>
        <v>0.38610863818306612</v>
      </c>
      <c r="I411">
        <v>48.5</v>
      </c>
      <c r="J411" s="3">
        <f t="shared" si="147"/>
        <v>0.14996907854050709</v>
      </c>
      <c r="K411">
        <v>0</v>
      </c>
      <c r="L411" s="3">
        <f t="shared" si="148"/>
        <v>0</v>
      </c>
      <c r="M411">
        <v>32668</v>
      </c>
      <c r="N411">
        <f t="shared" si="149"/>
        <v>0.15343524813936874</v>
      </c>
      <c r="O411" s="15">
        <v>0.51199815699999995</v>
      </c>
      <c r="P411">
        <f t="shared" si="150"/>
        <v>0.52195881024088864</v>
      </c>
      <c r="Q411">
        <v>0.33589999999999998</v>
      </c>
      <c r="R411">
        <f t="shared" si="151"/>
        <v>0.74462425182886272</v>
      </c>
      <c r="S411">
        <f t="shared" si="157"/>
        <v>9.9584753540081936E-2</v>
      </c>
      <c r="T411" s="14">
        <f t="shared" si="152"/>
        <v>0.17568446221946551</v>
      </c>
      <c r="U411" t="str">
        <f t="shared" si="158"/>
        <v>Low</v>
      </c>
      <c r="V411">
        <f t="shared" si="159"/>
        <v>0.11709176416297526</v>
      </c>
      <c r="W411">
        <f t="shared" si="153"/>
        <v>0.16549396419009624</v>
      </c>
      <c r="X411" t="str">
        <f t="shared" si="160"/>
        <v>Low</v>
      </c>
      <c r="Y411">
        <f t="shared" si="161"/>
        <v>8.2077742917188584E-2</v>
      </c>
      <c r="Z411">
        <f t="shared" si="154"/>
        <v>0.16779978877702695</v>
      </c>
      <c r="AA411" t="str">
        <f t="shared" si="162"/>
        <v>Low</v>
      </c>
      <c r="AB411">
        <f t="shared" si="163"/>
        <v>7.4050103994244595E-2</v>
      </c>
      <c r="AC411">
        <f t="shared" si="155"/>
        <v>0.1846166506222286</v>
      </c>
      <c r="AD411" t="str">
        <f t="shared" si="164"/>
        <v>Low</v>
      </c>
      <c r="AE411">
        <f t="shared" si="165"/>
        <v>2.4127610462990515E-2</v>
      </c>
      <c r="AF411">
        <f t="shared" si="156"/>
        <v>0.12338108748424215</v>
      </c>
      <c r="AG411" t="str">
        <f t="shared" si="166"/>
        <v>No Impact</v>
      </c>
    </row>
    <row r="412" spans="1:33" x14ac:dyDescent="0.3">
      <c r="A412">
        <v>506963</v>
      </c>
      <c r="B412" t="s">
        <v>379</v>
      </c>
      <c r="C412" s="1" t="s">
        <v>965</v>
      </c>
      <c r="D412" t="s">
        <v>969</v>
      </c>
      <c r="E412" s="4">
        <v>6.5</v>
      </c>
      <c r="F412" s="3">
        <f t="shared" si="145"/>
        <v>0.73333333333333328</v>
      </c>
      <c r="G412">
        <v>41.956920000000004</v>
      </c>
      <c r="H412">
        <f t="shared" si="146"/>
        <v>0.39601696239865714</v>
      </c>
      <c r="I412">
        <v>46.4</v>
      </c>
      <c r="J412" s="3">
        <f t="shared" si="147"/>
        <v>0.14347557204700059</v>
      </c>
      <c r="K412">
        <v>0</v>
      </c>
      <c r="L412" s="3">
        <f t="shared" si="148"/>
        <v>0</v>
      </c>
      <c r="M412">
        <v>46818</v>
      </c>
      <c r="N412">
        <f t="shared" si="149"/>
        <v>0.22038485377543729</v>
      </c>
      <c r="O412" s="15">
        <v>0.196185839</v>
      </c>
      <c r="P412">
        <f t="shared" si="150"/>
        <v>0.20000253069377855</v>
      </c>
      <c r="Q412">
        <v>0.30459999999999998</v>
      </c>
      <c r="R412">
        <f t="shared" si="151"/>
        <v>0.67523830636222559</v>
      </c>
      <c r="S412">
        <f t="shared" si="157"/>
        <v>6.9253931623606782E-2</v>
      </c>
      <c r="T412" s="14">
        <f t="shared" si="152"/>
        <v>0.12217572772301891</v>
      </c>
      <c r="U412" t="str">
        <f t="shared" si="158"/>
        <v>No Impact</v>
      </c>
      <c r="V412">
        <f t="shared" si="159"/>
        <v>0.10685723407455083</v>
      </c>
      <c r="W412">
        <f t="shared" si="153"/>
        <v>0.15102878836783507</v>
      </c>
      <c r="X412" t="str">
        <f t="shared" si="160"/>
        <v>Low</v>
      </c>
      <c r="Y412">
        <f t="shared" si="161"/>
        <v>3.1650629172662731E-2</v>
      </c>
      <c r="Z412">
        <f t="shared" si="154"/>
        <v>6.4706566007684388E-2</v>
      </c>
      <c r="AA412" t="str">
        <f t="shared" si="162"/>
        <v>No Impact</v>
      </c>
      <c r="AB412">
        <f t="shared" si="163"/>
        <v>5.9101874965077565E-2</v>
      </c>
      <c r="AC412">
        <f t="shared" si="155"/>
        <v>0.14734874919817012</v>
      </c>
      <c r="AD412" t="str">
        <f t="shared" si="164"/>
        <v>No Impact</v>
      </c>
      <c r="AE412">
        <f t="shared" si="165"/>
        <v>3.4876155106245595E-2</v>
      </c>
      <c r="AF412">
        <f t="shared" si="156"/>
        <v>0.17834579810040338</v>
      </c>
      <c r="AG412" t="str">
        <f t="shared" si="166"/>
        <v>Low</v>
      </c>
    </row>
    <row r="413" spans="1:33" x14ac:dyDescent="0.3">
      <c r="A413">
        <v>506991</v>
      </c>
      <c r="B413" t="s">
        <v>492</v>
      </c>
      <c r="C413" s="1" t="s">
        <v>965</v>
      </c>
      <c r="D413" t="s">
        <v>970</v>
      </c>
      <c r="E413" s="4">
        <v>6.5</v>
      </c>
      <c r="F413" s="3">
        <f t="shared" si="145"/>
        <v>0.73333333333333328</v>
      </c>
      <c r="G413">
        <v>42.778080000000003</v>
      </c>
      <c r="H413">
        <f t="shared" si="146"/>
        <v>0.40376760970173092</v>
      </c>
      <c r="I413">
        <v>58.9</v>
      </c>
      <c r="J413" s="3">
        <f t="shared" si="147"/>
        <v>0.18212739641311068</v>
      </c>
      <c r="K413">
        <v>0</v>
      </c>
      <c r="L413" s="3">
        <f t="shared" si="148"/>
        <v>0</v>
      </c>
      <c r="M413">
        <v>38033</v>
      </c>
      <c r="N413">
        <f t="shared" si="149"/>
        <v>0.17881932123035868</v>
      </c>
      <c r="O413" s="15">
        <v>0.38509350799999997</v>
      </c>
      <c r="P413">
        <f t="shared" si="150"/>
        <v>0.39258529844116247</v>
      </c>
      <c r="Q413">
        <v>0.32100000000000001</v>
      </c>
      <c r="R413">
        <f t="shared" si="151"/>
        <v>0.7115938816227001</v>
      </c>
      <c r="S413">
        <f t="shared" si="157"/>
        <v>9.4883516560124948E-2</v>
      </c>
      <c r="T413" s="14">
        <f t="shared" si="152"/>
        <v>0.16739067967515689</v>
      </c>
      <c r="U413" t="str">
        <f t="shared" si="158"/>
        <v>Low</v>
      </c>
      <c r="V413">
        <f t="shared" si="159"/>
        <v>0.12229632847655393</v>
      </c>
      <c r="W413">
        <f t="shared" si="153"/>
        <v>0.17284993825277753</v>
      </c>
      <c r="X413" t="str">
        <f t="shared" si="160"/>
        <v>Low</v>
      </c>
      <c r="Y413">
        <f t="shared" si="161"/>
        <v>6.7470704643695992E-2</v>
      </c>
      <c r="Z413">
        <f t="shared" si="154"/>
        <v>0.1379371506264753</v>
      </c>
      <c r="AA413" t="str">
        <f t="shared" si="162"/>
        <v>No Impact</v>
      </c>
      <c r="AB413">
        <f t="shared" si="163"/>
        <v>7.380124601662251E-2</v>
      </c>
      <c r="AC413">
        <f t="shared" si="155"/>
        <v>0.18399621494650312</v>
      </c>
      <c r="AD413" t="str">
        <f t="shared" si="164"/>
        <v>Low</v>
      </c>
      <c r="AE413">
        <f t="shared" si="165"/>
        <v>3.0732341876342422E-2</v>
      </c>
      <c r="AF413">
        <f t="shared" si="156"/>
        <v>0.15715562746907291</v>
      </c>
      <c r="AG413" t="str">
        <f t="shared" si="166"/>
        <v>Low</v>
      </c>
    </row>
    <row r="414" spans="1:33" x14ac:dyDescent="0.3">
      <c r="A414">
        <v>507018</v>
      </c>
      <c r="B414" t="s">
        <v>72</v>
      </c>
      <c r="C414" s="1" t="s">
        <v>732</v>
      </c>
      <c r="D414" t="s">
        <v>971</v>
      </c>
      <c r="E414" s="4">
        <v>5</v>
      </c>
      <c r="F414" s="3">
        <f t="shared" si="145"/>
        <v>0.39999999999999997</v>
      </c>
      <c r="G414">
        <v>42.217919999999999</v>
      </c>
      <c r="H414">
        <f t="shared" si="146"/>
        <v>0.39848045178696423</v>
      </c>
      <c r="I414">
        <v>0.19999999999999965</v>
      </c>
      <c r="J414" s="3">
        <f t="shared" si="147"/>
        <v>6.1842918985776014E-4</v>
      </c>
      <c r="K414">
        <v>0</v>
      </c>
      <c r="L414" s="3">
        <f t="shared" si="148"/>
        <v>0</v>
      </c>
      <c r="M414">
        <v>11807</v>
      </c>
      <c r="N414">
        <f t="shared" si="149"/>
        <v>5.4733076890320934E-2</v>
      </c>
      <c r="O414" s="15">
        <v>0.80603206299999997</v>
      </c>
      <c r="P414">
        <f t="shared" si="150"/>
        <v>0.82171299030572298</v>
      </c>
      <c r="Q414">
        <v>0.3357</v>
      </c>
      <c r="R414">
        <f t="shared" si="151"/>
        <v>0.74418089115495456</v>
      </c>
      <c r="S414">
        <f t="shared" si="157"/>
        <v>4.9995719665552697E-2</v>
      </c>
      <c r="T414" s="14">
        <f t="shared" si="152"/>
        <v>8.8200962601996266E-2</v>
      </c>
      <c r="U414" t="str">
        <f t="shared" si="158"/>
        <v>No Impact</v>
      </c>
      <c r="V414">
        <f t="shared" si="159"/>
        <v>4.7520281744684242E-2</v>
      </c>
      <c r="W414">
        <f t="shared" si="153"/>
        <v>6.7163731468013674E-2</v>
      </c>
      <c r="X414" t="str">
        <f t="shared" si="160"/>
        <v>No Impact</v>
      </c>
      <c r="Y414">
        <f t="shared" si="161"/>
        <v>5.2471157586421159E-2</v>
      </c>
      <c r="Z414">
        <f t="shared" si="154"/>
        <v>0.10727206727371776</v>
      </c>
      <c r="AA414" t="str">
        <f t="shared" si="162"/>
        <v>No Impact</v>
      </c>
      <c r="AB414">
        <f t="shared" si="163"/>
        <v>3.3596704831969172E-2</v>
      </c>
      <c r="AC414">
        <f t="shared" si="155"/>
        <v>8.3761004825919902E-2</v>
      </c>
      <c r="AD414" t="str">
        <f t="shared" si="164"/>
        <v>No Impact</v>
      </c>
      <c r="AE414">
        <f t="shared" si="165"/>
        <v>3.4950255582952704E-3</v>
      </c>
      <c r="AF414">
        <f t="shared" si="156"/>
        <v>1.7872472486620342E-2</v>
      </c>
      <c r="AG414" t="str">
        <f t="shared" si="166"/>
        <v>No Impact</v>
      </c>
    </row>
    <row r="415" spans="1:33" x14ac:dyDescent="0.3">
      <c r="A415">
        <v>507037</v>
      </c>
      <c r="B415" t="s">
        <v>190</v>
      </c>
      <c r="C415" s="1" t="s">
        <v>732</v>
      </c>
      <c r="D415" t="s">
        <v>972</v>
      </c>
      <c r="E415" s="4">
        <v>5.3</v>
      </c>
      <c r="F415" s="3">
        <f t="shared" si="145"/>
        <v>0.46666666666666656</v>
      </c>
      <c r="G415">
        <v>47.21904</v>
      </c>
      <c r="H415">
        <f t="shared" si="146"/>
        <v>0.44568430638332573</v>
      </c>
      <c r="I415">
        <v>0.10000000000000026</v>
      </c>
      <c r="J415" s="3">
        <f t="shared" si="147"/>
        <v>3.0921459492888143E-4</v>
      </c>
      <c r="K415">
        <v>0</v>
      </c>
      <c r="L415" s="3">
        <f t="shared" si="148"/>
        <v>0</v>
      </c>
      <c r="M415">
        <v>29737</v>
      </c>
      <c r="N415">
        <f t="shared" si="149"/>
        <v>0.13956745350196118</v>
      </c>
      <c r="O415" s="15">
        <v>0.93276446800000001</v>
      </c>
      <c r="P415">
        <f t="shared" si="150"/>
        <v>0.95091090718956539</v>
      </c>
      <c r="Q415">
        <v>0.31950000000000001</v>
      </c>
      <c r="R415">
        <f t="shared" si="151"/>
        <v>0.70826867656838843</v>
      </c>
      <c r="S415">
        <f t="shared" si="157"/>
        <v>6.906511215290817E-2</v>
      </c>
      <c r="T415" s="14">
        <f t="shared" si="152"/>
        <v>0.12184261802512827</v>
      </c>
      <c r="U415" t="str">
        <f t="shared" si="158"/>
        <v>No Impact</v>
      </c>
      <c r="V415">
        <f t="shared" si="159"/>
        <v>5.8964871627450906E-2</v>
      </c>
      <c r="W415">
        <f t="shared" si="153"/>
        <v>8.3339169269025265E-2</v>
      </c>
      <c r="X415" t="str">
        <f t="shared" si="160"/>
        <v>No Impact</v>
      </c>
      <c r="Y415">
        <f t="shared" si="161"/>
        <v>7.9165352678365428E-2</v>
      </c>
      <c r="Z415">
        <f t="shared" si="154"/>
        <v>0.16184569635755255</v>
      </c>
      <c r="AA415" t="str">
        <f t="shared" si="162"/>
        <v>Low</v>
      </c>
      <c r="AB415">
        <f t="shared" si="163"/>
        <v>4.8454061299869601E-2</v>
      </c>
      <c r="AC415">
        <f t="shared" si="155"/>
        <v>0.12080234900036521</v>
      </c>
      <c r="AD415" t="str">
        <f t="shared" si="164"/>
        <v>No Impact</v>
      </c>
      <c r="AE415">
        <f t="shared" si="165"/>
        <v>1.1619286933577585E-2</v>
      </c>
      <c r="AF415">
        <f t="shared" si="156"/>
        <v>5.9417415572721372E-2</v>
      </c>
      <c r="AG415" t="str">
        <f t="shared" si="166"/>
        <v>No Impact</v>
      </c>
    </row>
    <row r="416" spans="1:33" x14ac:dyDescent="0.3">
      <c r="A416">
        <v>507056</v>
      </c>
      <c r="B416" t="s">
        <v>361</v>
      </c>
      <c r="C416" s="1" t="s">
        <v>732</v>
      </c>
      <c r="D416" t="s">
        <v>973</v>
      </c>
      <c r="E416" s="4">
        <v>5</v>
      </c>
      <c r="F416" s="3">
        <f t="shared" si="145"/>
        <v>0.39999999999999997</v>
      </c>
      <c r="G416">
        <v>43.508880000000005</v>
      </c>
      <c r="H416">
        <f t="shared" si="146"/>
        <v>0.41066537998899078</v>
      </c>
      <c r="I416">
        <v>0.79999999999999949</v>
      </c>
      <c r="J416" s="3">
        <f t="shared" si="147"/>
        <v>2.4737167594310432E-3</v>
      </c>
      <c r="K416">
        <v>0</v>
      </c>
      <c r="L416" s="3">
        <f t="shared" si="148"/>
        <v>0</v>
      </c>
      <c r="M416">
        <v>14402</v>
      </c>
      <c r="N416">
        <f t="shared" si="149"/>
        <v>6.7011114107677683E-2</v>
      </c>
      <c r="O416" s="15">
        <v>0.89724537599999998</v>
      </c>
      <c r="P416">
        <f t="shared" si="150"/>
        <v>0.91470081004822612</v>
      </c>
      <c r="Q416">
        <v>0.38569999999999999</v>
      </c>
      <c r="R416">
        <f t="shared" si="151"/>
        <v>0.85502105963201058</v>
      </c>
      <c r="S416">
        <f t="shared" si="157"/>
        <v>5.8491303578849706E-2</v>
      </c>
      <c r="T416" s="14">
        <f t="shared" si="152"/>
        <v>0.10318861922603152</v>
      </c>
      <c r="U416" t="str">
        <f t="shared" si="158"/>
        <v>No Impact</v>
      </c>
      <c r="V416">
        <f t="shared" si="159"/>
        <v>5.6518820524359581E-2</v>
      </c>
      <c r="W416">
        <f t="shared" si="153"/>
        <v>7.9881994491995623E-2</v>
      </c>
      <c r="X416" t="str">
        <f t="shared" si="160"/>
        <v>No Impact</v>
      </c>
      <c r="Y416">
        <f t="shared" si="161"/>
        <v>6.0463786633339824E-2</v>
      </c>
      <c r="Z416">
        <f t="shared" si="154"/>
        <v>0.12361220307885597</v>
      </c>
      <c r="AA416" t="str">
        <f t="shared" si="162"/>
        <v>No Impact</v>
      </c>
      <c r="AB416">
        <f t="shared" si="163"/>
        <v>3.9471078198182671E-2</v>
      </c>
      <c r="AC416">
        <f t="shared" si="155"/>
        <v>9.8406590407528985E-2</v>
      </c>
      <c r="AD416" t="str">
        <f t="shared" si="164"/>
        <v>No Impact</v>
      </c>
      <c r="AE416">
        <f t="shared" si="165"/>
        <v>4.4295857847282214E-3</v>
      </c>
      <c r="AF416">
        <f t="shared" si="156"/>
        <v>2.2651522497962626E-2</v>
      </c>
      <c r="AG416" t="str">
        <f t="shared" si="166"/>
        <v>No Impact</v>
      </c>
    </row>
    <row r="417" spans="1:33" x14ac:dyDescent="0.3">
      <c r="A417" s="6">
        <v>507066</v>
      </c>
      <c r="B417" s="6" t="s">
        <v>382</v>
      </c>
      <c r="C417" s="6" t="s">
        <v>732</v>
      </c>
      <c r="D417" s="6" t="s">
        <v>1129</v>
      </c>
      <c r="E417" s="4">
        <v>5</v>
      </c>
      <c r="F417" s="3">
        <f t="shared" si="145"/>
        <v>0.39999999999999997</v>
      </c>
      <c r="G417">
        <v>41.029200000000003</v>
      </c>
      <c r="H417">
        <f t="shared" si="146"/>
        <v>0.38726053184187459</v>
      </c>
      <c r="I417">
        <v>0.10000000000000026</v>
      </c>
      <c r="J417" s="3">
        <f t="shared" si="147"/>
        <v>3.0921459492888143E-4</v>
      </c>
      <c r="K417">
        <v>0</v>
      </c>
      <c r="L417" s="3">
        <f t="shared" si="148"/>
        <v>0</v>
      </c>
      <c r="M417" s="6">
        <v>71171</v>
      </c>
      <c r="N417">
        <f t="shared" si="149"/>
        <v>0.33560914678287035</v>
      </c>
      <c r="O417" s="15">
        <v>0.82675396199999995</v>
      </c>
      <c r="P417">
        <f t="shared" si="150"/>
        <v>0.84283802288659582</v>
      </c>
      <c r="Q417">
        <v>0.28710000000000002</v>
      </c>
      <c r="R417">
        <f t="shared" si="151"/>
        <v>0.63644424739525607</v>
      </c>
      <c r="S417">
        <f t="shared" si="157"/>
        <v>4.5866004352127711E-2</v>
      </c>
      <c r="T417" s="14">
        <f t="shared" si="152"/>
        <v>8.0915441594339776E-2</v>
      </c>
      <c r="U417" t="str">
        <f t="shared" si="158"/>
        <v>No Impact</v>
      </c>
      <c r="V417">
        <f t="shared" si="159"/>
        <v>3.9466645693462657E-2</v>
      </c>
      <c r="W417">
        <f t="shared" si="153"/>
        <v>5.578096543157559E-2</v>
      </c>
      <c r="X417" t="str">
        <f t="shared" si="160"/>
        <v>No Impact</v>
      </c>
      <c r="Y417">
        <f t="shared" si="161"/>
        <v>5.2265363010792751E-2</v>
      </c>
      <c r="Z417">
        <f t="shared" si="154"/>
        <v>0.10685134071503613</v>
      </c>
      <c r="AA417" t="str">
        <f t="shared" si="162"/>
        <v>No Impact</v>
      </c>
      <c r="AB417">
        <f t="shared" si="163"/>
        <v>3.6776964203498262E-2</v>
      </c>
      <c r="AC417">
        <f t="shared" si="155"/>
        <v>9.1689809805414427E-2</v>
      </c>
      <c r="AD417" t="str">
        <f t="shared" si="164"/>
        <v>No Impact</v>
      </c>
      <c r="AE417">
        <f t="shared" si="165"/>
        <v>2.0811512307281444E-2</v>
      </c>
      <c r="AF417">
        <f t="shared" si="156"/>
        <v>0.1064235940232356</v>
      </c>
      <c r="AG417" t="str">
        <f t="shared" si="166"/>
        <v>No Impact</v>
      </c>
    </row>
    <row r="418" spans="1:33" x14ac:dyDescent="0.3">
      <c r="A418">
        <v>507088</v>
      </c>
      <c r="B418" t="s">
        <v>488</v>
      </c>
      <c r="C418" s="1" t="s">
        <v>732</v>
      </c>
      <c r="D418" t="s">
        <v>1157</v>
      </c>
      <c r="E418" s="4">
        <v>5.2</v>
      </c>
      <c r="F418" s="3">
        <f t="shared" si="145"/>
        <v>0.44444444444444442</v>
      </c>
      <c r="G418">
        <v>41.293080000000003</v>
      </c>
      <c r="H418">
        <f t="shared" si="146"/>
        <v>0.38975120456136297</v>
      </c>
      <c r="I418">
        <v>0.10000000000000026</v>
      </c>
      <c r="J418" s="3">
        <f t="shared" si="147"/>
        <v>3.0921459492888143E-4</v>
      </c>
      <c r="K418">
        <v>0</v>
      </c>
      <c r="L418" s="3">
        <f t="shared" si="148"/>
        <v>0</v>
      </c>
      <c r="M418">
        <v>62302</v>
      </c>
      <c r="N418">
        <f t="shared" si="149"/>
        <v>0.29364617488277905</v>
      </c>
      <c r="O418" s="15">
        <v>0.69725627099999998</v>
      </c>
      <c r="P418">
        <f t="shared" si="150"/>
        <v>0.71082102282676507</v>
      </c>
      <c r="Q418">
        <v>0.30499999999999999</v>
      </c>
      <c r="R418">
        <f t="shared" si="151"/>
        <v>0.67612502771004213</v>
      </c>
      <c r="S418">
        <f t="shared" si="157"/>
        <v>4.8088245139515609E-2</v>
      </c>
      <c r="T418" s="14">
        <f t="shared" si="152"/>
        <v>8.4835852739377826E-2</v>
      </c>
      <c r="U418" t="str">
        <f t="shared" si="158"/>
        <v>No Impact</v>
      </c>
      <c r="V418">
        <f t="shared" si="159"/>
        <v>4.6885264304113508E-2</v>
      </c>
      <c r="W418">
        <f t="shared" si="153"/>
        <v>6.6266216990192445E-2</v>
      </c>
      <c r="X418" t="str">
        <f t="shared" si="160"/>
        <v>No Impact</v>
      </c>
      <c r="Y418">
        <f t="shared" si="161"/>
        <v>4.9291225974917703E-2</v>
      </c>
      <c r="Z418">
        <f t="shared" si="154"/>
        <v>0.10077101310518352</v>
      </c>
      <c r="AA418" t="str">
        <f t="shared" si="162"/>
        <v>No Impact</v>
      </c>
      <c r="AB418">
        <f t="shared" si="163"/>
        <v>3.8324128080327743E-2</v>
      </c>
      <c r="AC418">
        <f t="shared" si="155"/>
        <v>9.5547092881291817E-2</v>
      </c>
      <c r="AD418" t="str">
        <f t="shared" si="164"/>
        <v>No Impact</v>
      </c>
      <c r="AE418">
        <f t="shared" si="165"/>
        <v>2.0362622232607746E-2</v>
      </c>
      <c r="AF418">
        <f t="shared" si="156"/>
        <v>0.10412810994871118</v>
      </c>
      <c r="AG418" t="str">
        <f t="shared" si="166"/>
        <v>No Impact</v>
      </c>
    </row>
    <row r="419" spans="1:33" x14ac:dyDescent="0.3">
      <c r="A419">
        <v>507605</v>
      </c>
      <c r="B419" t="s">
        <v>15</v>
      </c>
      <c r="C419" s="1" t="s">
        <v>975</v>
      </c>
      <c r="D419" t="s">
        <v>974</v>
      </c>
      <c r="E419" s="4">
        <v>5</v>
      </c>
      <c r="F419" s="3">
        <f t="shared" si="145"/>
        <v>0.39999999999999997</v>
      </c>
      <c r="G419">
        <v>42.070679999999996</v>
      </c>
      <c r="H419">
        <f t="shared" si="146"/>
        <v>0.3970907039803192</v>
      </c>
      <c r="I419">
        <v>60.900000000000006</v>
      </c>
      <c r="J419" s="3">
        <f t="shared" si="147"/>
        <v>0.18831168831168832</v>
      </c>
      <c r="K419">
        <v>0</v>
      </c>
      <c r="L419" s="3">
        <f t="shared" si="148"/>
        <v>0</v>
      </c>
      <c r="M419">
        <v>10847</v>
      </c>
      <c r="N419">
        <f t="shared" si="149"/>
        <v>5.019091283303289E-2</v>
      </c>
      <c r="O419" s="15">
        <v>0.71715525300000005</v>
      </c>
      <c r="P419">
        <f t="shared" si="150"/>
        <v>0.73110712899281705</v>
      </c>
      <c r="Q419">
        <v>0.35699999999999998</v>
      </c>
      <c r="R419">
        <f t="shared" si="151"/>
        <v>0.79139880292618037</v>
      </c>
      <c r="S419">
        <f t="shared" si="157"/>
        <v>7.1302289185932274E-2</v>
      </c>
      <c r="T419" s="14">
        <f t="shared" si="152"/>
        <v>0.12578937925076494</v>
      </c>
      <c r="U419" t="str">
        <f t="shared" si="158"/>
        <v>No Impact</v>
      </c>
      <c r="V419">
        <f t="shared" si="159"/>
        <v>7.4125880398402733E-2</v>
      </c>
      <c r="W419">
        <f t="shared" si="153"/>
        <v>0.10476728131910407</v>
      </c>
      <c r="X419" t="str">
        <f t="shared" si="160"/>
        <v>No Impact</v>
      </c>
      <c r="Y419">
        <f t="shared" si="161"/>
        <v>6.847869797346183E-2</v>
      </c>
      <c r="Z419">
        <f t="shared" si="154"/>
        <v>0.13999789281810712</v>
      </c>
      <c r="AA419" t="str">
        <f t="shared" si="162"/>
        <v>No Impact</v>
      </c>
      <c r="AB419">
        <f t="shared" si="163"/>
        <v>4.8133052836331021E-2</v>
      </c>
      <c r="AC419">
        <f t="shared" si="155"/>
        <v>0.12000203267178197</v>
      </c>
      <c r="AD419" t="str">
        <f t="shared" si="164"/>
        <v>No Impact</v>
      </c>
      <c r="AE419">
        <f t="shared" si="165"/>
        <v>4.7011008710043326E-3</v>
      </c>
      <c r="AF419">
        <f t="shared" si="156"/>
        <v>2.4039966109670883E-2</v>
      </c>
      <c r="AG419" t="str">
        <f t="shared" si="166"/>
        <v>No Impact</v>
      </c>
    </row>
    <row r="420" spans="1:33" x14ac:dyDescent="0.3">
      <c r="A420">
        <v>507616</v>
      </c>
      <c r="B420" t="s">
        <v>62</v>
      </c>
      <c r="C420" s="1" t="s">
        <v>975</v>
      </c>
      <c r="D420" t="s">
        <v>976</v>
      </c>
      <c r="E420" s="4">
        <v>4.9000000000000004</v>
      </c>
      <c r="F420" s="3">
        <f t="shared" si="145"/>
        <v>0.37777777777777782</v>
      </c>
      <c r="G420">
        <v>48.2958</v>
      </c>
      <c r="H420">
        <f t="shared" si="146"/>
        <v>0.45584747432874156</v>
      </c>
      <c r="I420">
        <v>123.5</v>
      </c>
      <c r="J420" s="3">
        <f t="shared" si="147"/>
        <v>0.38188002473716753</v>
      </c>
      <c r="K420">
        <v>0</v>
      </c>
      <c r="L420" s="3">
        <f t="shared" si="148"/>
        <v>0</v>
      </c>
      <c r="M420">
        <v>28096</v>
      </c>
      <c r="N420">
        <f t="shared" si="149"/>
        <v>0.13180319181653441</v>
      </c>
      <c r="O420" s="15">
        <v>0.46232763999999998</v>
      </c>
      <c r="P420">
        <f t="shared" si="150"/>
        <v>0.47132197961384048</v>
      </c>
      <c r="Q420">
        <v>0.25740000000000002</v>
      </c>
      <c r="R420">
        <f t="shared" si="151"/>
        <v>0.57060518731988474</v>
      </c>
      <c r="S420">
        <f t="shared" si="157"/>
        <v>6.5948745226629801E-2</v>
      </c>
      <c r="T420" s="14">
        <f t="shared" si="152"/>
        <v>0.11634481612213535</v>
      </c>
      <c r="U420" t="str">
        <f t="shared" si="158"/>
        <v>No Impact</v>
      </c>
      <c r="V420">
        <f t="shared" si="159"/>
        <v>7.2232872541936624E-2</v>
      </c>
      <c r="W420">
        <f t="shared" si="153"/>
        <v>0.10209176116916825</v>
      </c>
      <c r="X420" t="str">
        <f t="shared" si="160"/>
        <v>No Impact</v>
      </c>
      <c r="Y420">
        <f t="shared" si="161"/>
        <v>5.9664617911322958E-2</v>
      </c>
      <c r="Z420">
        <f t="shared" si="154"/>
        <v>0.12197838204546162</v>
      </c>
      <c r="AA420" t="str">
        <f t="shared" si="162"/>
        <v>No Impact</v>
      </c>
      <c r="AB420">
        <f t="shared" si="163"/>
        <v>4.9020625799374697E-2</v>
      </c>
      <c r="AC420">
        <f t="shared" si="155"/>
        <v>0.12221486882975288</v>
      </c>
      <c r="AD420" t="str">
        <f t="shared" si="164"/>
        <v>No Impact</v>
      </c>
      <c r="AE420">
        <f t="shared" si="165"/>
        <v>1.668495724657142E-2</v>
      </c>
      <c r="AF420">
        <f t="shared" si="156"/>
        <v>8.532167629561907E-2</v>
      </c>
      <c r="AG420" t="str">
        <f t="shared" si="166"/>
        <v>No Impact</v>
      </c>
    </row>
    <row r="421" spans="1:33" x14ac:dyDescent="0.3">
      <c r="A421">
        <v>507619</v>
      </c>
      <c r="B421" t="s">
        <v>68</v>
      </c>
      <c r="C421" s="1" t="s">
        <v>975</v>
      </c>
      <c r="D421" t="s">
        <v>977</v>
      </c>
      <c r="E421" s="4">
        <v>5.0999999999999996</v>
      </c>
      <c r="F421" s="3">
        <f t="shared" si="145"/>
        <v>0.42222222222222211</v>
      </c>
      <c r="G421">
        <v>41.739840000000001</v>
      </c>
      <c r="H421">
        <f t="shared" si="146"/>
        <v>0.39396801881086518</v>
      </c>
      <c r="I421">
        <v>66.800000000000011</v>
      </c>
      <c r="J421" s="3">
        <f t="shared" si="147"/>
        <v>0.20655534941249229</v>
      </c>
      <c r="K421">
        <v>0</v>
      </c>
      <c r="L421" s="3">
        <f t="shared" si="148"/>
        <v>0</v>
      </c>
      <c r="M421">
        <v>13803</v>
      </c>
      <c r="N421">
        <f t="shared" si="149"/>
        <v>6.4176992992765663E-2</v>
      </c>
      <c r="O421" s="15">
        <v>0.51886827099999999</v>
      </c>
      <c r="P421">
        <f t="shared" si="150"/>
        <v>0.52896257867370999</v>
      </c>
      <c r="Q421">
        <v>0.22209999999999999</v>
      </c>
      <c r="R421">
        <f t="shared" si="151"/>
        <v>0.49235202837508313</v>
      </c>
      <c r="S421">
        <f t="shared" si="157"/>
        <v>5.1791744306544277E-2</v>
      </c>
      <c r="T421" s="14">
        <f t="shared" si="152"/>
        <v>9.1369455890062845E-2</v>
      </c>
      <c r="U421" t="str">
        <f t="shared" si="158"/>
        <v>No Impact</v>
      </c>
      <c r="V421">
        <f t="shared" si="159"/>
        <v>4.9935191735082061E-2</v>
      </c>
      <c r="W421">
        <f t="shared" si="153"/>
        <v>7.0576892336586303E-2</v>
      </c>
      <c r="X421" t="str">
        <f t="shared" si="160"/>
        <v>No Impact</v>
      </c>
      <c r="Y421">
        <f t="shared" si="161"/>
        <v>5.3648296878006499E-2</v>
      </c>
      <c r="Z421">
        <f t="shared" si="154"/>
        <v>0.10967861157511806</v>
      </c>
      <c r="AA421" t="str">
        <f t="shared" si="162"/>
        <v>No Impact</v>
      </c>
      <c r="AB421">
        <f t="shared" si="163"/>
        <v>3.5849935624575564E-2</v>
      </c>
      <c r="AC421">
        <f t="shared" si="155"/>
        <v>8.9378605606631731E-2</v>
      </c>
      <c r="AD421" t="str">
        <f t="shared" si="164"/>
        <v>No Impact</v>
      </c>
      <c r="AE421">
        <f t="shared" si="165"/>
        <v>6.5089412968425452E-3</v>
      </c>
      <c r="AF421">
        <f t="shared" si="156"/>
        <v>3.328469915441383E-2</v>
      </c>
      <c r="AG421" t="str">
        <f t="shared" si="166"/>
        <v>No Impact</v>
      </c>
    </row>
    <row r="422" spans="1:33" x14ac:dyDescent="0.3">
      <c r="A422">
        <v>507622</v>
      </c>
      <c r="B422" t="s">
        <v>104</v>
      </c>
      <c r="C422" s="1" t="s">
        <v>975</v>
      </c>
      <c r="D422" t="s">
        <v>978</v>
      </c>
      <c r="E422" s="4">
        <v>5</v>
      </c>
      <c r="F422" s="3">
        <f t="shared" si="145"/>
        <v>0.39999999999999997</v>
      </c>
      <c r="G422">
        <v>42.070679999999996</v>
      </c>
      <c r="H422">
        <f t="shared" si="146"/>
        <v>0.3970907039803192</v>
      </c>
      <c r="I422">
        <v>59.500000000000007</v>
      </c>
      <c r="J422" s="3">
        <f t="shared" si="147"/>
        <v>0.183982683982684</v>
      </c>
      <c r="K422">
        <v>0</v>
      </c>
      <c r="L422" s="3">
        <f t="shared" si="148"/>
        <v>0</v>
      </c>
      <c r="M422">
        <v>30646</v>
      </c>
      <c r="N422">
        <f t="shared" si="149"/>
        <v>0.14386831509370579</v>
      </c>
      <c r="O422" s="15">
        <v>0.82277182999999998</v>
      </c>
      <c r="P422">
        <f t="shared" si="150"/>
        <v>0.83877842061552332</v>
      </c>
      <c r="Q422">
        <v>0.31540000000000001</v>
      </c>
      <c r="R422">
        <f t="shared" si="151"/>
        <v>0.69917978275326986</v>
      </c>
      <c r="S422">
        <f t="shared" si="157"/>
        <v>7.1493326702159854E-2</v>
      </c>
      <c r="T422" s="14">
        <f t="shared" si="152"/>
        <v>0.12612640195865041</v>
      </c>
      <c r="U422" t="str">
        <f t="shared" si="158"/>
        <v>No Impact</v>
      </c>
      <c r="V422">
        <f t="shared" si="159"/>
        <v>6.500396242554865E-2</v>
      </c>
      <c r="W422">
        <f t="shared" si="153"/>
        <v>9.1874637868593526E-2</v>
      </c>
      <c r="X422" t="str">
        <f t="shared" si="160"/>
        <v>No Impact</v>
      </c>
      <c r="Y422">
        <f t="shared" si="161"/>
        <v>7.7982690978771058E-2</v>
      </c>
      <c r="Z422">
        <f t="shared" si="154"/>
        <v>0.15942786204177659</v>
      </c>
      <c r="AA422" t="str">
        <f t="shared" si="162"/>
        <v>Low</v>
      </c>
      <c r="AB422">
        <f t="shared" si="163"/>
        <v>5.0827684901806947E-2</v>
      </c>
      <c r="AC422">
        <f t="shared" si="155"/>
        <v>0.12672010489253252</v>
      </c>
      <c r="AD422" t="str">
        <f t="shared" si="164"/>
        <v>No Impact</v>
      </c>
      <c r="AE422">
        <f t="shared" si="165"/>
        <v>1.337568788352456E-2</v>
      </c>
      <c r="AF422">
        <f t="shared" si="156"/>
        <v>6.8399103154059823E-2</v>
      </c>
      <c r="AG422" t="str">
        <f t="shared" si="166"/>
        <v>No Impact</v>
      </c>
    </row>
    <row r="423" spans="1:33" x14ac:dyDescent="0.3">
      <c r="A423">
        <v>507633</v>
      </c>
      <c r="B423" t="s">
        <v>164</v>
      </c>
      <c r="C423" s="1" t="s">
        <v>975</v>
      </c>
      <c r="D423" t="s">
        <v>750</v>
      </c>
      <c r="E423" s="4">
        <v>5</v>
      </c>
      <c r="F423" s="3">
        <f t="shared" si="145"/>
        <v>0.39999999999999997</v>
      </c>
      <c r="G423">
        <v>41.739840000000001</v>
      </c>
      <c r="H423">
        <f t="shared" si="146"/>
        <v>0.39396801881086518</v>
      </c>
      <c r="I423">
        <v>74.099999999999994</v>
      </c>
      <c r="J423" s="3">
        <f t="shared" si="147"/>
        <v>0.22912801484230053</v>
      </c>
      <c r="K423">
        <v>0</v>
      </c>
      <c r="L423" s="3">
        <f t="shared" si="148"/>
        <v>0</v>
      </c>
      <c r="M423">
        <v>16518</v>
      </c>
      <c r="N423">
        <f t="shared" si="149"/>
        <v>7.7022800717283402E-2</v>
      </c>
      <c r="O423" s="15">
        <v>0.53149380000000002</v>
      </c>
      <c r="P423">
        <f t="shared" si="150"/>
        <v>0.54183373066010643</v>
      </c>
      <c r="Q423">
        <v>0.24790000000000001</v>
      </c>
      <c r="R423">
        <f t="shared" si="151"/>
        <v>0.54954555530924409</v>
      </c>
      <c r="S423">
        <f t="shared" si="157"/>
        <v>5.4402728343898109E-2</v>
      </c>
      <c r="T423" s="14">
        <f t="shared" si="152"/>
        <v>9.597567632200367E-2</v>
      </c>
      <c r="U423" t="str">
        <f t="shared" si="158"/>
        <v>No Impact</v>
      </c>
      <c r="V423">
        <f t="shared" si="159"/>
        <v>5.4787144931986623E-2</v>
      </c>
      <c r="W423">
        <f t="shared" si="153"/>
        <v>7.7434496493125671E-2</v>
      </c>
      <c r="X423" t="str">
        <f t="shared" si="160"/>
        <v>No Impact</v>
      </c>
      <c r="Y423">
        <f t="shared" si="161"/>
        <v>5.4018311755809602E-2</v>
      </c>
      <c r="Z423">
        <f t="shared" si="154"/>
        <v>0.1104350702219203</v>
      </c>
      <c r="AA423" t="str">
        <f t="shared" si="162"/>
        <v>No Impact</v>
      </c>
      <c r="AB423">
        <f t="shared" si="163"/>
        <v>3.8068579944094849E-2</v>
      </c>
      <c r="AC423">
        <f t="shared" si="155"/>
        <v>9.4909977760052611E-2</v>
      </c>
      <c r="AD423" t="str">
        <f t="shared" si="164"/>
        <v>No Impact</v>
      </c>
      <c r="AE423">
        <f t="shared" si="165"/>
        <v>7.6788162604475982E-3</v>
      </c>
      <c r="AF423">
        <f t="shared" si="156"/>
        <v>3.9267075463563228E-2</v>
      </c>
      <c r="AG423" t="str">
        <f t="shared" si="166"/>
        <v>No Impact</v>
      </c>
    </row>
    <row r="424" spans="1:33" x14ac:dyDescent="0.3">
      <c r="A424">
        <v>507639</v>
      </c>
      <c r="B424" t="s">
        <v>213</v>
      </c>
      <c r="C424" s="1" t="s">
        <v>975</v>
      </c>
      <c r="D424" t="s">
        <v>979</v>
      </c>
      <c r="E424" s="4">
        <v>5.0999999999999996</v>
      </c>
      <c r="F424" s="3">
        <f t="shared" si="145"/>
        <v>0.42222222222222211</v>
      </c>
      <c r="G424">
        <v>42.070679999999996</v>
      </c>
      <c r="H424">
        <f t="shared" si="146"/>
        <v>0.3970907039803192</v>
      </c>
      <c r="I424">
        <v>54.800000000000004</v>
      </c>
      <c r="J424" s="3">
        <f t="shared" si="147"/>
        <v>0.16944959802102658</v>
      </c>
      <c r="K424">
        <v>0</v>
      </c>
      <c r="L424" s="3">
        <f t="shared" si="148"/>
        <v>0</v>
      </c>
      <c r="M424">
        <v>58204</v>
      </c>
      <c r="N424">
        <f t="shared" si="149"/>
        <v>0.27425681206323071</v>
      </c>
      <c r="O424" s="15">
        <v>0.71906071699999996</v>
      </c>
      <c r="P424">
        <f t="shared" si="150"/>
        <v>0.73304966278673611</v>
      </c>
      <c r="Q424">
        <v>0.32979999999999998</v>
      </c>
      <c r="R424">
        <f t="shared" si="151"/>
        <v>0.73110175127466193</v>
      </c>
      <c r="S424">
        <f t="shared" si="157"/>
        <v>7.0046732896279079E-2</v>
      </c>
      <c r="T424" s="14">
        <f t="shared" si="152"/>
        <v>0.12357436416368932</v>
      </c>
      <c r="U424" t="str">
        <f t="shared" si="158"/>
        <v>No Impact</v>
      </c>
      <c r="V424">
        <f t="shared" si="159"/>
        <v>6.9953542508945185E-2</v>
      </c>
      <c r="W424">
        <f t="shared" si="153"/>
        <v>9.8870224918913577E-2</v>
      </c>
      <c r="X424" t="str">
        <f t="shared" si="160"/>
        <v>No Impact</v>
      </c>
      <c r="Y424">
        <f t="shared" si="161"/>
        <v>7.0139923283612973E-2</v>
      </c>
      <c r="Z424">
        <f t="shared" si="154"/>
        <v>0.14339410287758278</v>
      </c>
      <c r="AA424" t="str">
        <f t="shared" si="162"/>
        <v>No Impact</v>
      </c>
      <c r="AB424">
        <f t="shared" si="163"/>
        <v>5.4710255724808692E-2</v>
      </c>
      <c r="AC424">
        <f t="shared" si="155"/>
        <v>0.13639986471031593</v>
      </c>
      <c r="AD424" t="str">
        <f t="shared" si="164"/>
        <v>No Impact</v>
      </c>
      <c r="AE424">
        <f t="shared" si="165"/>
        <v>2.6241539604554238E-2</v>
      </c>
      <c r="AF424">
        <f t="shared" si="156"/>
        <v>0.13419106291677968</v>
      </c>
      <c r="AG424" t="str">
        <f t="shared" si="166"/>
        <v>No Impact</v>
      </c>
    </row>
    <row r="425" spans="1:33" x14ac:dyDescent="0.3">
      <c r="A425">
        <v>507655</v>
      </c>
      <c r="B425" t="s">
        <v>392</v>
      </c>
      <c r="C425" s="1" t="s">
        <v>975</v>
      </c>
      <c r="D425" t="s">
        <v>980</v>
      </c>
      <c r="E425" s="4">
        <v>5.0999999999999996</v>
      </c>
      <c r="F425" s="3">
        <f t="shared" si="145"/>
        <v>0.42222222222222211</v>
      </c>
      <c r="G425">
        <v>42.291360000000005</v>
      </c>
      <c r="H425">
        <f t="shared" si="146"/>
        <v>0.39917362673208789</v>
      </c>
      <c r="I425">
        <v>71.8</v>
      </c>
      <c r="J425" s="3">
        <f t="shared" si="147"/>
        <v>0.22201607915893626</v>
      </c>
      <c r="K425">
        <v>0</v>
      </c>
      <c r="L425" s="3">
        <f t="shared" si="148"/>
        <v>0</v>
      </c>
      <c r="M425">
        <v>95538</v>
      </c>
      <c r="N425">
        <f t="shared" si="149"/>
        <v>0.45089967968280553</v>
      </c>
      <c r="O425" s="15">
        <v>0.35950243900000001</v>
      </c>
      <c r="P425">
        <f t="shared" si="150"/>
        <v>0.36649636873426805</v>
      </c>
      <c r="Q425">
        <v>0.33600000000000002</v>
      </c>
      <c r="R425">
        <f t="shared" si="151"/>
        <v>0.74484593216581696</v>
      </c>
      <c r="S425">
        <f t="shared" si="157"/>
        <v>5.8296593527854108E-2</v>
      </c>
      <c r="T425" s="14">
        <f t="shared" si="152"/>
        <v>0.10284511754146775</v>
      </c>
      <c r="U425" t="str">
        <f t="shared" si="158"/>
        <v>No Impact</v>
      </c>
      <c r="V425">
        <f t="shared" si="159"/>
        <v>7.8143305646115366E-2</v>
      </c>
      <c r="W425">
        <f t="shared" si="153"/>
        <v>0.11044538886863207</v>
      </c>
      <c r="X425" t="str">
        <f t="shared" si="160"/>
        <v>No Impact</v>
      </c>
      <c r="Y425">
        <f t="shared" si="161"/>
        <v>3.8449881409592858E-2</v>
      </c>
      <c r="Z425">
        <f t="shared" si="154"/>
        <v>7.8606961518678339E-2</v>
      </c>
      <c r="AA425" t="str">
        <f t="shared" si="162"/>
        <v>No Impact</v>
      </c>
      <c r="AB425">
        <f t="shared" si="163"/>
        <v>5.5441803106277353E-2</v>
      </c>
      <c r="AC425">
        <f t="shared" si="155"/>
        <v>0.13822370856810043</v>
      </c>
      <c r="AD425" t="str">
        <f t="shared" si="164"/>
        <v>No Impact</v>
      </c>
      <c r="AE425">
        <f t="shared" si="165"/>
        <v>4.7304804877883196E-2</v>
      </c>
      <c r="AF425">
        <f t="shared" si="156"/>
        <v>0.24190204322204975</v>
      </c>
      <c r="AG425" t="str">
        <f t="shared" si="166"/>
        <v>Low</v>
      </c>
    </row>
    <row r="426" spans="1:33" x14ac:dyDescent="0.3">
      <c r="A426">
        <v>507672</v>
      </c>
      <c r="B426" t="s">
        <v>460</v>
      </c>
      <c r="C426" s="1" t="s">
        <v>975</v>
      </c>
      <c r="D426" t="s">
        <v>981</v>
      </c>
      <c r="E426" s="4">
        <v>5</v>
      </c>
      <c r="F426" s="3">
        <f t="shared" si="145"/>
        <v>0.39999999999999997</v>
      </c>
      <c r="G426">
        <v>47.677320000000002</v>
      </c>
      <c r="H426">
        <f t="shared" si="146"/>
        <v>0.45000985395755322</v>
      </c>
      <c r="I426">
        <v>122.39999999999999</v>
      </c>
      <c r="J426" s="3">
        <f t="shared" si="147"/>
        <v>0.37847866419294984</v>
      </c>
      <c r="K426">
        <v>0</v>
      </c>
      <c r="L426" s="3">
        <f t="shared" si="148"/>
        <v>0</v>
      </c>
      <c r="M426">
        <v>62096</v>
      </c>
      <c r="N426">
        <f t="shared" si="149"/>
        <v>0.29267150217881932</v>
      </c>
      <c r="O426" s="15">
        <v>0.38126525300000003</v>
      </c>
      <c r="P426">
        <f t="shared" si="150"/>
        <v>0.388682566765707</v>
      </c>
      <c r="Q426">
        <v>0.3337</v>
      </c>
      <c r="R426">
        <f t="shared" si="151"/>
        <v>0.73974728441587234</v>
      </c>
      <c r="S426">
        <f t="shared" si="157"/>
        <v>7.4791294019377536E-2</v>
      </c>
      <c r="T426" s="14">
        <f t="shared" si="152"/>
        <v>0.13194457787359665</v>
      </c>
      <c r="U426" t="str">
        <f t="shared" si="158"/>
        <v>No Impact</v>
      </c>
      <c r="V426">
        <f t="shared" si="159"/>
        <v>9.8059541035450365E-2</v>
      </c>
      <c r="W426">
        <f t="shared" si="153"/>
        <v>0.13859439464957277</v>
      </c>
      <c r="X426" t="str">
        <f t="shared" si="160"/>
        <v>No Impact</v>
      </c>
      <c r="Y426">
        <f t="shared" si="161"/>
        <v>5.1523047003304727E-2</v>
      </c>
      <c r="Z426">
        <f t="shared" si="154"/>
        <v>0.1053337494066595</v>
      </c>
      <c r="AA426" t="str">
        <f t="shared" si="162"/>
        <v>No Impact</v>
      </c>
      <c r="AB426">
        <f t="shared" si="163"/>
        <v>6.3356352295519697E-2</v>
      </c>
      <c r="AC426">
        <f t="shared" si="155"/>
        <v>0.1579557208636721</v>
      </c>
      <c r="AD426" t="str">
        <f t="shared" si="164"/>
        <v>Low</v>
      </c>
      <c r="AE426">
        <f t="shared" si="165"/>
        <v>3.8795996663201875E-2</v>
      </c>
      <c r="AF426">
        <f t="shared" si="156"/>
        <v>0.19839064733257414</v>
      </c>
      <c r="AG426" t="str">
        <f t="shared" si="166"/>
        <v>Low</v>
      </c>
    </row>
    <row r="427" spans="1:33" x14ac:dyDescent="0.3">
      <c r="A427">
        <v>507683</v>
      </c>
      <c r="B427" t="s">
        <v>506</v>
      </c>
      <c r="C427" s="1" t="s">
        <v>975</v>
      </c>
      <c r="D427" t="s">
        <v>982</v>
      </c>
      <c r="E427" s="4">
        <v>5</v>
      </c>
      <c r="F427" s="3">
        <f t="shared" si="145"/>
        <v>0.39999999999999997</v>
      </c>
      <c r="G427">
        <v>48.499920000000003</v>
      </c>
      <c r="H427">
        <f t="shared" si="146"/>
        <v>0.45777409292621762</v>
      </c>
      <c r="I427">
        <v>112.1</v>
      </c>
      <c r="J427" s="3">
        <f t="shared" si="147"/>
        <v>0.34662956091527514</v>
      </c>
      <c r="K427">
        <v>0</v>
      </c>
      <c r="L427" s="3">
        <f t="shared" si="148"/>
        <v>0</v>
      </c>
      <c r="M427">
        <v>30851</v>
      </c>
      <c r="N427">
        <f t="shared" si="149"/>
        <v>0.1448382563767725</v>
      </c>
      <c r="O427" s="15">
        <v>0.35373111099999999</v>
      </c>
      <c r="P427">
        <f t="shared" si="150"/>
        <v>0.36061276260169767</v>
      </c>
      <c r="Q427">
        <v>0.29020000000000001</v>
      </c>
      <c r="R427">
        <f t="shared" si="151"/>
        <v>0.64331633784083353</v>
      </c>
      <c r="S427">
        <f t="shared" si="157"/>
        <v>6.4605138927502012E-2</v>
      </c>
      <c r="T427" s="14">
        <f t="shared" si="152"/>
        <v>0.11397446582547127</v>
      </c>
      <c r="U427" t="str">
        <f t="shared" si="158"/>
        <v>No Impact</v>
      </c>
      <c r="V427">
        <f t="shared" si="159"/>
        <v>8.2797762037615158E-2</v>
      </c>
      <c r="W427">
        <f t="shared" si="153"/>
        <v>0.11702385700330895</v>
      </c>
      <c r="X427" t="str">
        <f t="shared" si="160"/>
        <v>No Impact</v>
      </c>
      <c r="Y427">
        <f t="shared" si="161"/>
        <v>4.6412515817388866E-2</v>
      </c>
      <c r="Z427">
        <f t="shared" si="154"/>
        <v>9.4885776264899233E-2</v>
      </c>
      <c r="AA427" t="str">
        <f t="shared" si="162"/>
        <v>No Impact</v>
      </c>
      <c r="AB427">
        <f t="shared" si="163"/>
        <v>4.9427443126530329E-2</v>
      </c>
      <c r="AC427">
        <f t="shared" si="155"/>
        <v>0.1232291179435745</v>
      </c>
      <c r="AD427" t="str">
        <f t="shared" si="164"/>
        <v>No Impact</v>
      </c>
      <c r="AE427">
        <f t="shared" si="165"/>
        <v>1.8641347623281068E-2</v>
      </c>
      <c r="AF427">
        <f t="shared" si="156"/>
        <v>9.5326047536293701E-2</v>
      </c>
      <c r="AG427" t="str">
        <f t="shared" si="166"/>
        <v>No Impact</v>
      </c>
    </row>
    <row r="428" spans="1:33" x14ac:dyDescent="0.3">
      <c r="A428">
        <v>508110</v>
      </c>
      <c r="B428" t="s">
        <v>26</v>
      </c>
      <c r="C428" s="1" t="s">
        <v>984</v>
      </c>
      <c r="D428" t="s">
        <v>983</v>
      </c>
      <c r="E428" s="4">
        <v>4.3</v>
      </c>
      <c r="F428" s="3">
        <f t="shared" si="145"/>
        <v>0.24444444444444435</v>
      </c>
      <c r="G428">
        <v>42.475320000000004</v>
      </c>
      <c r="H428">
        <f t="shared" si="146"/>
        <v>0.4009099620112947</v>
      </c>
      <c r="I428">
        <v>46.300000000000004</v>
      </c>
      <c r="J428" s="3">
        <f t="shared" si="147"/>
        <v>0.14316635745207174</v>
      </c>
      <c r="K428">
        <v>0</v>
      </c>
      <c r="L428" s="3">
        <f t="shared" si="148"/>
        <v>0</v>
      </c>
      <c r="M428">
        <v>16015</v>
      </c>
      <c r="N428">
        <f t="shared" si="149"/>
        <v>7.4642896008100187E-2</v>
      </c>
      <c r="O428" s="15">
        <v>0.35543725900000001</v>
      </c>
      <c r="P428">
        <f t="shared" si="150"/>
        <v>0.36235210280829705</v>
      </c>
      <c r="Q428">
        <v>0.29459999999999997</v>
      </c>
      <c r="R428">
        <f t="shared" si="151"/>
        <v>0.65307027266681439</v>
      </c>
      <c r="S428">
        <f t="shared" si="157"/>
        <v>2.7009510916629852E-2</v>
      </c>
      <c r="T428" s="14">
        <f t="shared" si="152"/>
        <v>4.7649376350457295E-2</v>
      </c>
      <c r="U428" t="str">
        <f t="shared" si="158"/>
        <v>No Impact</v>
      </c>
      <c r="V428">
        <f t="shared" si="159"/>
        <v>3.4742406874119745E-2</v>
      </c>
      <c r="W428">
        <f t="shared" si="153"/>
        <v>4.910386892028213E-2</v>
      </c>
      <c r="X428" t="str">
        <f t="shared" si="160"/>
        <v>No Impact</v>
      </c>
      <c r="Y428">
        <f t="shared" si="161"/>
        <v>1.9276614959139956E-2</v>
      </c>
      <c r="Z428">
        <f t="shared" si="154"/>
        <v>3.9409123637126425E-2</v>
      </c>
      <c r="AA428" t="str">
        <f t="shared" si="162"/>
        <v>No Impact</v>
      </c>
      <c r="AB428">
        <f t="shared" si="163"/>
        <v>1.9332640348942293E-2</v>
      </c>
      <c r="AC428">
        <f t="shared" si="155"/>
        <v>4.8198815617913005E-2</v>
      </c>
      <c r="AD428" t="str">
        <f t="shared" si="164"/>
        <v>No Impact</v>
      </c>
      <c r="AE428">
        <f t="shared" si="165"/>
        <v>3.9708955864525631E-3</v>
      </c>
      <c r="AF428">
        <f t="shared" si="156"/>
        <v>2.0305923642724856E-2</v>
      </c>
      <c r="AG428" t="str">
        <f t="shared" si="166"/>
        <v>No Impact</v>
      </c>
    </row>
    <row r="429" spans="1:33" x14ac:dyDescent="0.3">
      <c r="A429">
        <v>508112</v>
      </c>
      <c r="B429" t="s">
        <v>29</v>
      </c>
      <c r="C429" s="1" t="s">
        <v>984</v>
      </c>
      <c r="D429" t="s">
        <v>985</v>
      </c>
      <c r="E429" s="4">
        <v>4.5999999999999996</v>
      </c>
      <c r="F429" s="3">
        <f t="shared" si="145"/>
        <v>0.31111111111111101</v>
      </c>
      <c r="G429">
        <v>45.312840000000001</v>
      </c>
      <c r="H429">
        <f t="shared" si="146"/>
        <v>0.42769233905768983</v>
      </c>
      <c r="I429">
        <v>15.899999999999997</v>
      </c>
      <c r="J429" s="3">
        <f t="shared" si="147"/>
        <v>4.9165120593692005E-2</v>
      </c>
      <c r="K429">
        <v>0</v>
      </c>
      <c r="L429" s="3">
        <f t="shared" si="148"/>
        <v>0</v>
      </c>
      <c r="M429">
        <v>22499</v>
      </c>
      <c r="N429">
        <f t="shared" si="149"/>
        <v>0.10532142907836653</v>
      </c>
      <c r="O429" s="15">
        <v>0.40066613899999998</v>
      </c>
      <c r="P429">
        <f t="shared" si="150"/>
        <v>0.40846088673762654</v>
      </c>
      <c r="Q429">
        <v>0.2382</v>
      </c>
      <c r="R429">
        <f t="shared" si="151"/>
        <v>0.52804256262469518</v>
      </c>
      <c r="S429">
        <f t="shared" si="157"/>
        <v>2.7787116361988551E-2</v>
      </c>
      <c r="T429" s="14">
        <f t="shared" si="152"/>
        <v>4.9021204764249426E-2</v>
      </c>
      <c r="U429" t="str">
        <f t="shared" si="158"/>
        <v>No Impact</v>
      </c>
      <c r="V429">
        <f t="shared" si="159"/>
        <v>3.1335239911237767E-2</v>
      </c>
      <c r="W429">
        <f t="shared" si="153"/>
        <v>4.4288282005389916E-2</v>
      </c>
      <c r="X429" t="str">
        <f t="shared" si="160"/>
        <v>No Impact</v>
      </c>
      <c r="Y429">
        <f t="shared" si="161"/>
        <v>2.4238992812739332E-2</v>
      </c>
      <c r="Z429">
        <f t="shared" si="154"/>
        <v>4.9554212013958383E-2</v>
      </c>
      <c r="AA429" t="str">
        <f t="shared" si="162"/>
        <v>No Impact</v>
      </c>
      <c r="AB429">
        <f t="shared" si="163"/>
        <v>2.0426535943191451E-2</v>
      </c>
      <c r="AC429">
        <f t="shared" si="155"/>
        <v>5.092604123742582E-2</v>
      </c>
      <c r="AD429" t="str">
        <f t="shared" si="164"/>
        <v>No Impact</v>
      </c>
      <c r="AE429">
        <f t="shared" si="165"/>
        <v>6.2500118012469548E-3</v>
      </c>
      <c r="AF429">
        <f t="shared" si="156"/>
        <v>3.19606143347698E-2</v>
      </c>
      <c r="AG429" t="str">
        <f t="shared" si="166"/>
        <v>No Impact</v>
      </c>
    </row>
    <row r="430" spans="1:33" x14ac:dyDescent="0.3">
      <c r="A430">
        <v>508122</v>
      </c>
      <c r="B430" t="s">
        <v>82</v>
      </c>
      <c r="C430" s="1" t="s">
        <v>984</v>
      </c>
      <c r="D430" t="s">
        <v>986</v>
      </c>
      <c r="E430" s="4">
        <v>4.5999999999999996</v>
      </c>
      <c r="F430" s="3">
        <f t="shared" si="145"/>
        <v>0.31111111111111101</v>
      </c>
      <c r="G430">
        <v>39.945599999999999</v>
      </c>
      <c r="H430">
        <f t="shared" si="146"/>
        <v>0.37703280348490303</v>
      </c>
      <c r="I430">
        <v>25.900000000000002</v>
      </c>
      <c r="J430" s="3">
        <f t="shared" si="147"/>
        <v>8.0086580086580081E-2</v>
      </c>
      <c r="K430">
        <v>0</v>
      </c>
      <c r="L430" s="3">
        <f t="shared" si="148"/>
        <v>0</v>
      </c>
      <c r="M430">
        <v>27245</v>
      </c>
      <c r="N430">
        <f t="shared" si="149"/>
        <v>0.12777675263658431</v>
      </c>
      <c r="O430" s="15">
        <v>0.67077505800000004</v>
      </c>
      <c r="P430">
        <f t="shared" si="150"/>
        <v>0.68382463183933517</v>
      </c>
      <c r="Q430">
        <v>0.23</v>
      </c>
      <c r="R430">
        <f t="shared" si="151"/>
        <v>0.50986477499445804</v>
      </c>
      <c r="S430">
        <f t="shared" si="157"/>
        <v>3.3952088540388524E-2</v>
      </c>
      <c r="T430" s="14">
        <f t="shared" si="152"/>
        <v>5.9897265438780621E-2</v>
      </c>
      <c r="U430" t="str">
        <f t="shared" si="158"/>
        <v>No Impact</v>
      </c>
      <c r="V430">
        <f t="shared" si="159"/>
        <v>2.9004151138701448E-2</v>
      </c>
      <c r="W430">
        <f t="shared" si="153"/>
        <v>4.0993591515381518E-2</v>
      </c>
      <c r="X430" t="str">
        <f t="shared" si="160"/>
        <v>No Impact</v>
      </c>
      <c r="Y430">
        <f t="shared" si="161"/>
        <v>3.8900025942075596E-2</v>
      </c>
      <c r="Z430">
        <f t="shared" si="154"/>
        <v>7.9527237281450544E-2</v>
      </c>
      <c r="AA430" t="str">
        <f t="shared" si="162"/>
        <v>No Impact</v>
      </c>
      <c r="AB430">
        <f t="shared" si="163"/>
        <v>2.4365507160812684E-2</v>
      </c>
      <c r="AC430">
        <f t="shared" si="155"/>
        <v>6.0746414658523429E-2</v>
      </c>
      <c r="AD430" t="str">
        <f t="shared" si="164"/>
        <v>No Impact</v>
      </c>
      <c r="AE430">
        <f t="shared" si="165"/>
        <v>7.2687042275557147E-3</v>
      </c>
      <c r="AF430">
        <f t="shared" si="156"/>
        <v>3.7169890220698436E-2</v>
      </c>
      <c r="AG430" t="str">
        <f t="shared" si="166"/>
        <v>No Impact</v>
      </c>
    </row>
    <row r="431" spans="1:33" x14ac:dyDescent="0.3">
      <c r="A431">
        <v>508125</v>
      </c>
      <c r="B431" t="s">
        <v>102</v>
      </c>
      <c r="C431" s="1" t="s">
        <v>984</v>
      </c>
      <c r="D431" t="s">
        <v>987</v>
      </c>
      <c r="E431" s="4">
        <v>4.5999999999999996</v>
      </c>
      <c r="F431" s="3">
        <f t="shared" si="145"/>
        <v>0.31111111111111101</v>
      </c>
      <c r="G431">
        <v>42.475320000000004</v>
      </c>
      <c r="H431">
        <f t="shared" si="146"/>
        <v>0.4009099620112947</v>
      </c>
      <c r="I431">
        <v>42.1</v>
      </c>
      <c r="J431" s="3">
        <f t="shared" si="147"/>
        <v>0.13017934446505874</v>
      </c>
      <c r="K431">
        <v>0</v>
      </c>
      <c r="L431" s="3">
        <f t="shared" si="148"/>
        <v>0</v>
      </c>
      <c r="M431">
        <v>29401</v>
      </c>
      <c r="N431">
        <f t="shared" si="149"/>
        <v>0.13797769608191035</v>
      </c>
      <c r="O431" s="15">
        <v>0.178802766</v>
      </c>
      <c r="P431">
        <f t="shared" si="150"/>
        <v>0.18228127920612813</v>
      </c>
      <c r="Q431">
        <v>0.35339999999999999</v>
      </c>
      <c r="R431">
        <f t="shared" si="151"/>
        <v>0.78341831079583235</v>
      </c>
      <c r="S431">
        <f t="shared" si="157"/>
        <v>3.1912080698937591E-2</v>
      </c>
      <c r="T431" s="14">
        <f t="shared" si="152"/>
        <v>5.6298344240421197E-2</v>
      </c>
      <c r="U431" t="str">
        <f t="shared" si="158"/>
        <v>No Impact</v>
      </c>
      <c r="V431">
        <f t="shared" si="159"/>
        <v>5.1776988649422998E-2</v>
      </c>
      <c r="W431">
        <f t="shared" si="153"/>
        <v>7.3180032487102115E-2</v>
      </c>
      <c r="X431" t="str">
        <f t="shared" si="160"/>
        <v>No Impact</v>
      </c>
      <c r="Y431">
        <f t="shared" si="161"/>
        <v>1.2047172748452191E-2</v>
      </c>
      <c r="Z431">
        <f t="shared" si="154"/>
        <v>2.4629247475655071E-2</v>
      </c>
      <c r="AA431" t="str">
        <f t="shared" si="162"/>
        <v>No Impact</v>
      </c>
      <c r="AB431">
        <f t="shared" si="163"/>
        <v>2.492778271151903E-2</v>
      </c>
      <c r="AC431">
        <f t="shared" si="155"/>
        <v>6.2148241574340353E-2</v>
      </c>
      <c r="AD431" t="str">
        <f t="shared" si="164"/>
        <v>No Impact</v>
      </c>
      <c r="AE431">
        <f t="shared" si="165"/>
        <v>9.1190995991009358E-3</v>
      </c>
      <c r="AF431">
        <f t="shared" si="156"/>
        <v>4.6632236007789714E-2</v>
      </c>
      <c r="AG431" t="str">
        <f t="shared" si="166"/>
        <v>No Impact</v>
      </c>
    </row>
    <row r="432" spans="1:33" x14ac:dyDescent="0.3">
      <c r="A432">
        <v>508131</v>
      </c>
      <c r="B432" t="s">
        <v>161</v>
      </c>
      <c r="C432" s="1" t="s">
        <v>984</v>
      </c>
      <c r="D432" t="s">
        <v>1155</v>
      </c>
      <c r="E432" s="4">
        <v>4.5</v>
      </c>
      <c r="F432" s="3">
        <f t="shared" si="145"/>
        <v>0.28888888888888886</v>
      </c>
      <c r="G432">
        <v>42.015599999999999</v>
      </c>
      <c r="H432">
        <f t="shared" si="146"/>
        <v>0.39657082277147648</v>
      </c>
      <c r="I432">
        <v>19.900000000000002</v>
      </c>
      <c r="J432" s="3">
        <f t="shared" si="147"/>
        <v>6.1533704390847245E-2</v>
      </c>
      <c r="K432">
        <v>0</v>
      </c>
      <c r="L432" s="3">
        <f t="shared" si="148"/>
        <v>0</v>
      </c>
      <c r="M432">
        <v>23168</v>
      </c>
      <c r="N432">
        <f t="shared" si="149"/>
        <v>0.10848674965578912</v>
      </c>
      <c r="O432" s="15">
        <v>0.244448947</v>
      </c>
      <c r="P432">
        <f t="shared" si="150"/>
        <v>0.24920457192340648</v>
      </c>
      <c r="Q432">
        <v>0.34589999999999999</v>
      </c>
      <c r="R432">
        <f t="shared" si="151"/>
        <v>0.76679228552427392</v>
      </c>
      <c r="S432">
        <f t="shared" si="157"/>
        <v>2.6891670576591972E-2</v>
      </c>
      <c r="T432" s="14">
        <f t="shared" si="152"/>
        <v>4.7441485925152571E-2</v>
      </c>
      <c r="U432" t="str">
        <f t="shared" si="158"/>
        <v>No Impact</v>
      </c>
      <c r="V432">
        <f t="shared" si="159"/>
        <v>4.0591317565276404E-2</v>
      </c>
      <c r="W432">
        <f t="shared" si="153"/>
        <v>5.7370542698687993E-2</v>
      </c>
      <c r="X432" t="str">
        <f t="shared" si="160"/>
        <v>No Impact</v>
      </c>
      <c r="Y432">
        <f t="shared" si="161"/>
        <v>1.3192023587907541E-2</v>
      </c>
      <c r="Z432">
        <f t="shared" si="154"/>
        <v>2.6969781245396188E-2</v>
      </c>
      <c r="AA432" t="str">
        <f t="shared" si="162"/>
        <v>No Impact</v>
      </c>
      <c r="AB432">
        <f t="shared" si="163"/>
        <v>2.0174587190909792E-2</v>
      </c>
      <c r="AC432">
        <f t="shared" si="155"/>
        <v>5.0297899853879557E-2</v>
      </c>
      <c r="AD432" t="str">
        <f t="shared" si="164"/>
        <v>No Impact</v>
      </c>
      <c r="AE432">
        <f t="shared" si="165"/>
        <v>5.7429113334022631E-3</v>
      </c>
      <c r="AF432">
        <f t="shared" si="156"/>
        <v>2.9367460434079246E-2</v>
      </c>
      <c r="AG432" t="str">
        <f t="shared" si="166"/>
        <v>No Impact</v>
      </c>
    </row>
    <row r="433" spans="1:33" x14ac:dyDescent="0.3">
      <c r="A433">
        <v>508134</v>
      </c>
      <c r="B433" t="s">
        <v>188</v>
      </c>
      <c r="C433" s="1" t="s">
        <v>984</v>
      </c>
      <c r="D433" t="s">
        <v>988</v>
      </c>
      <c r="E433" s="4">
        <v>4.7</v>
      </c>
      <c r="F433" s="3">
        <f t="shared" si="145"/>
        <v>0.33333333333333331</v>
      </c>
      <c r="G433">
        <v>40.298400000000001</v>
      </c>
      <c r="H433">
        <f t="shared" si="146"/>
        <v>0.38036276155461468</v>
      </c>
      <c r="I433">
        <v>4.1000000000000014</v>
      </c>
      <c r="J433" s="3">
        <f t="shared" si="147"/>
        <v>1.2677798392084109E-2</v>
      </c>
      <c r="K433">
        <v>0</v>
      </c>
      <c r="L433" s="3">
        <f t="shared" si="148"/>
        <v>0</v>
      </c>
      <c r="M433">
        <v>52038</v>
      </c>
      <c r="N433">
        <f t="shared" si="149"/>
        <v>0.24508287083694105</v>
      </c>
      <c r="O433" s="15">
        <v>0.28517345599999999</v>
      </c>
      <c r="P433">
        <f t="shared" si="150"/>
        <v>0.29072135469824051</v>
      </c>
      <c r="Q433">
        <v>0.34389999999999998</v>
      </c>
      <c r="R433">
        <f t="shared" si="151"/>
        <v>0.7623586787851917</v>
      </c>
      <c r="S433">
        <f t="shared" si="157"/>
        <v>2.7593544401934431E-2</v>
      </c>
      <c r="T433" s="14">
        <f t="shared" si="152"/>
        <v>4.8679710865896925E-2</v>
      </c>
      <c r="U433" t="str">
        <f t="shared" si="158"/>
        <v>No Impact</v>
      </c>
      <c r="V433">
        <f t="shared" si="159"/>
        <v>3.9951717598660959E-2</v>
      </c>
      <c r="W433">
        <f t="shared" si="153"/>
        <v>5.6466551416912487E-2</v>
      </c>
      <c r="X433" t="str">
        <f t="shared" si="160"/>
        <v>No Impact</v>
      </c>
      <c r="Y433">
        <f t="shared" si="161"/>
        <v>1.5235371205207904E-2</v>
      </c>
      <c r="Z433">
        <f t="shared" si="154"/>
        <v>3.1147202387775557E-2</v>
      </c>
      <c r="AA433" t="str">
        <f t="shared" si="162"/>
        <v>No Impact</v>
      </c>
      <c r="AB433">
        <f t="shared" si="163"/>
        <v>2.3048996264491511E-2</v>
      </c>
      <c r="AC433">
        <f t="shared" si="155"/>
        <v>5.7464179805681442E-2</v>
      </c>
      <c r="AD433" t="str">
        <f t="shared" si="164"/>
        <v>No Impact</v>
      </c>
      <c r="AE433">
        <f t="shared" si="165"/>
        <v>1.2843667838279433E-2</v>
      </c>
      <c r="AF433">
        <f t="shared" si="156"/>
        <v>6.5678518293555435E-2</v>
      </c>
      <c r="AG433" t="str">
        <f t="shared" si="166"/>
        <v>No Impact</v>
      </c>
    </row>
    <row r="434" spans="1:33" x14ac:dyDescent="0.3">
      <c r="A434">
        <v>508140</v>
      </c>
      <c r="B434" t="s">
        <v>328</v>
      </c>
      <c r="C434" s="1" t="s">
        <v>984</v>
      </c>
      <c r="D434" t="s">
        <v>989</v>
      </c>
      <c r="E434" s="4">
        <v>3.6</v>
      </c>
      <c r="F434" s="3">
        <f t="shared" si="145"/>
        <v>8.8888888888888865E-2</v>
      </c>
      <c r="G434">
        <v>39.945599999999999</v>
      </c>
      <c r="H434">
        <f t="shared" si="146"/>
        <v>0.37703280348490303</v>
      </c>
      <c r="I434">
        <v>25.900000000000002</v>
      </c>
      <c r="J434" s="3">
        <f t="shared" si="147"/>
        <v>8.0086580086580081E-2</v>
      </c>
      <c r="K434">
        <v>0</v>
      </c>
      <c r="L434" s="3">
        <f t="shared" si="148"/>
        <v>0</v>
      </c>
      <c r="M434">
        <v>7843</v>
      </c>
      <c r="N434">
        <f t="shared" si="149"/>
        <v>3.5977724470435714E-2</v>
      </c>
      <c r="O434" s="15">
        <v>0.64438982199999995</v>
      </c>
      <c r="P434">
        <f t="shared" si="150"/>
        <v>0.65692608503365768</v>
      </c>
      <c r="Q434">
        <v>0.26860000000000001</v>
      </c>
      <c r="R434">
        <f t="shared" si="151"/>
        <v>0.59543338505874532</v>
      </c>
      <c r="S434">
        <f t="shared" si="157"/>
        <v>1.0177382915174192E-2</v>
      </c>
      <c r="T434" s="14">
        <f t="shared" si="152"/>
        <v>1.7954636434725901E-2</v>
      </c>
      <c r="U434" t="str">
        <f t="shared" si="158"/>
        <v>No Impact</v>
      </c>
      <c r="V434">
        <f t="shared" si="159"/>
        <v>9.6776583799443611E-3</v>
      </c>
      <c r="W434">
        <f t="shared" si="153"/>
        <v>1.3678110162772022E-2</v>
      </c>
      <c r="X434" t="str">
        <f t="shared" si="160"/>
        <v>No Impact</v>
      </c>
      <c r="Y434">
        <f t="shared" si="161"/>
        <v>1.0677107450404026E-2</v>
      </c>
      <c r="Z434">
        <f t="shared" si="154"/>
        <v>2.1828285126395928E-2</v>
      </c>
      <c r="AA434" t="str">
        <f t="shared" si="162"/>
        <v>No Impact</v>
      </c>
      <c r="AB434">
        <f t="shared" si="163"/>
        <v>6.7949754354361541E-3</v>
      </c>
      <c r="AC434">
        <f t="shared" si="155"/>
        <v>1.6940767646295853E-2</v>
      </c>
      <c r="AD434" t="str">
        <f t="shared" si="164"/>
        <v>No Impact</v>
      </c>
      <c r="AE434">
        <f t="shared" si="165"/>
        <v>5.8475076381263053E-4</v>
      </c>
      <c r="AF434">
        <f t="shared" si="156"/>
        <v>2.9902333369112776E-3</v>
      </c>
      <c r="AG434" t="str">
        <f t="shared" si="166"/>
        <v>No Impact</v>
      </c>
    </row>
    <row r="435" spans="1:33" x14ac:dyDescent="0.3">
      <c r="A435">
        <v>508153</v>
      </c>
      <c r="B435" t="s">
        <v>347</v>
      </c>
      <c r="C435" s="1" t="s">
        <v>984</v>
      </c>
      <c r="D435" t="s">
        <v>990</v>
      </c>
      <c r="E435" s="4">
        <v>3.5</v>
      </c>
      <c r="F435" s="3">
        <f t="shared" si="145"/>
        <v>6.6666666666666624E-2</v>
      </c>
      <c r="G435">
        <v>44.583840000000002</v>
      </c>
      <c r="H435">
        <f t="shared" si="146"/>
        <v>0.42081155835241829</v>
      </c>
      <c r="I435">
        <v>12.700000000000001</v>
      </c>
      <c r="J435" s="3">
        <f t="shared" si="147"/>
        <v>3.9270253555967839E-2</v>
      </c>
      <c r="K435">
        <v>0</v>
      </c>
      <c r="L435" s="3">
        <f t="shared" si="148"/>
        <v>0</v>
      </c>
      <c r="M435">
        <v>20804</v>
      </c>
      <c r="N435">
        <f t="shared" si="149"/>
        <v>9.7301670664717316E-2</v>
      </c>
      <c r="O435" s="15">
        <v>4.0379255000000003E-2</v>
      </c>
      <c r="P435">
        <f t="shared" si="150"/>
        <v>4.1164812040941502E-2</v>
      </c>
      <c r="Q435">
        <v>0.28260000000000002</v>
      </c>
      <c r="R435">
        <f t="shared" si="151"/>
        <v>0.62646863223232108</v>
      </c>
      <c r="S435">
        <f t="shared" si="157"/>
        <v>4.0955467297583859E-3</v>
      </c>
      <c r="T435" s="14">
        <f t="shared" si="152"/>
        <v>7.2252418079509634E-3</v>
      </c>
      <c r="U435" t="str">
        <f t="shared" si="158"/>
        <v>No Impact</v>
      </c>
      <c r="V435">
        <f t="shared" si="159"/>
        <v>7.6860486245657186E-3</v>
      </c>
      <c r="W435">
        <f t="shared" si="153"/>
        <v>1.0863229065938231E-2</v>
      </c>
      <c r="X435" t="str">
        <f t="shared" si="160"/>
        <v>No Impact</v>
      </c>
      <c r="Y435">
        <f t="shared" si="161"/>
        <v>5.0504483495105346E-4</v>
      </c>
      <c r="Z435">
        <f t="shared" si="154"/>
        <v>1.0325139753565001E-3</v>
      </c>
      <c r="AA435" t="str">
        <f t="shared" si="162"/>
        <v>No Impact</v>
      </c>
      <c r="AB435">
        <f t="shared" si="163"/>
        <v>3.2594532725339219E-3</v>
      </c>
      <c r="AC435">
        <f t="shared" si="155"/>
        <v>8.1262457927357475E-3</v>
      </c>
      <c r="AD435" t="str">
        <f t="shared" si="164"/>
        <v>No Impact</v>
      </c>
      <c r="AE435">
        <f t="shared" si="165"/>
        <v>1.193779438430298E-3</v>
      </c>
      <c r="AF435">
        <f t="shared" si="156"/>
        <v>6.1046163504581931E-3</v>
      </c>
      <c r="AG435" t="str">
        <f t="shared" si="166"/>
        <v>No Impact</v>
      </c>
    </row>
    <row r="436" spans="1:33" x14ac:dyDescent="0.3">
      <c r="A436">
        <v>508172</v>
      </c>
      <c r="B436" t="s">
        <v>391</v>
      </c>
      <c r="C436" s="1" t="s">
        <v>984</v>
      </c>
      <c r="D436" t="s">
        <v>991</v>
      </c>
      <c r="E436" s="4">
        <v>4.5</v>
      </c>
      <c r="F436" s="3">
        <f t="shared" si="145"/>
        <v>0.28888888888888886</v>
      </c>
      <c r="G436">
        <v>40.659480000000002</v>
      </c>
      <c r="H436">
        <f t="shared" si="146"/>
        <v>0.38377087170147267</v>
      </c>
      <c r="I436">
        <v>25.900000000000002</v>
      </c>
      <c r="J436" s="3">
        <f t="shared" si="147"/>
        <v>8.0086580086580081E-2</v>
      </c>
      <c r="K436">
        <v>0</v>
      </c>
      <c r="L436" s="3">
        <f t="shared" si="148"/>
        <v>0</v>
      </c>
      <c r="M436">
        <v>62600</v>
      </c>
      <c r="N436">
        <f t="shared" si="149"/>
        <v>0.29505613830889554</v>
      </c>
      <c r="O436" s="15">
        <v>0.55838212799999998</v>
      </c>
      <c r="P436">
        <f t="shared" si="150"/>
        <v>0.56924515685445254</v>
      </c>
      <c r="Q436">
        <v>0.31180000000000002</v>
      </c>
      <c r="R436">
        <f t="shared" si="151"/>
        <v>0.69119929062292185</v>
      </c>
      <c r="S436">
        <f t="shared" si="157"/>
        <v>3.3780733972685842E-2</v>
      </c>
      <c r="T436" s="14">
        <f t="shared" si="152"/>
        <v>5.9594966803642881E-2</v>
      </c>
      <c r="U436" t="str">
        <f t="shared" si="158"/>
        <v>No Impact</v>
      </c>
      <c r="V436">
        <f t="shared" si="159"/>
        <v>3.7049184365677834E-2</v>
      </c>
      <c r="W436">
        <f t="shared" si="153"/>
        <v>5.2364198579771086E-2</v>
      </c>
      <c r="X436" t="str">
        <f t="shared" si="160"/>
        <v>No Impact</v>
      </c>
      <c r="Y436">
        <f t="shared" si="161"/>
        <v>3.0512283579693843E-2</v>
      </c>
      <c r="Z436">
        <f t="shared" si="154"/>
        <v>6.2379331567914767E-2</v>
      </c>
      <c r="AA436" t="str">
        <f t="shared" si="162"/>
        <v>No Impact</v>
      </c>
      <c r="AB436">
        <f t="shared" si="163"/>
        <v>2.7656287579222182E-2</v>
      </c>
      <c r="AC436">
        <f t="shared" si="155"/>
        <v>6.8950763147044083E-2</v>
      </c>
      <c r="AD436" t="str">
        <f t="shared" si="164"/>
        <v>No Impact</v>
      </c>
      <c r="AE436">
        <f t="shared" si="165"/>
        <v>1.5815394220933671E-2</v>
      </c>
      <c r="AF436">
        <f t="shared" si="156"/>
        <v>8.0875001731478435E-2</v>
      </c>
      <c r="AG436" t="str">
        <f t="shared" si="166"/>
        <v>No Impact</v>
      </c>
    </row>
    <row r="437" spans="1:33" x14ac:dyDescent="0.3">
      <c r="A437">
        <v>508182</v>
      </c>
      <c r="B437" t="s">
        <v>423</v>
      </c>
      <c r="C437" s="1" t="s">
        <v>984</v>
      </c>
      <c r="D437" t="s">
        <v>992</v>
      </c>
      <c r="E437" s="4">
        <v>4.5999999999999996</v>
      </c>
      <c r="F437" s="3">
        <f t="shared" si="145"/>
        <v>0.31111111111111101</v>
      </c>
      <c r="G437">
        <v>42.015599999999999</v>
      </c>
      <c r="H437">
        <f t="shared" si="146"/>
        <v>0.39657082277147648</v>
      </c>
      <c r="I437">
        <v>35.299999999999997</v>
      </c>
      <c r="J437" s="3">
        <f t="shared" si="147"/>
        <v>0.10915275200989484</v>
      </c>
      <c r="K437">
        <v>0</v>
      </c>
      <c r="L437" s="3">
        <f t="shared" si="148"/>
        <v>0</v>
      </c>
      <c r="M437">
        <v>25708</v>
      </c>
      <c r="N437">
        <f t="shared" si="149"/>
        <v>0.12050455872403042</v>
      </c>
      <c r="O437" s="15">
        <v>0.331612982</v>
      </c>
      <c r="P437">
        <f t="shared" si="150"/>
        <v>0.33806433710493461</v>
      </c>
      <c r="Q437">
        <v>0.33040000000000003</v>
      </c>
      <c r="R437">
        <f t="shared" si="151"/>
        <v>0.73243183329638661</v>
      </c>
      <c r="S437">
        <f t="shared" si="157"/>
        <v>3.3685564894185491E-2</v>
      </c>
      <c r="T437" s="14">
        <f t="shared" si="152"/>
        <v>5.9427072344080588E-2</v>
      </c>
      <c r="U437" t="str">
        <f t="shared" si="158"/>
        <v>No Impact</v>
      </c>
      <c r="V437">
        <f t="shared" si="159"/>
        <v>4.6095223380057844E-2</v>
      </c>
      <c r="W437">
        <f t="shared" si="153"/>
        <v>6.5149597001339959E-2</v>
      </c>
      <c r="X437" t="str">
        <f t="shared" si="160"/>
        <v>No Impact</v>
      </c>
      <c r="Y437">
        <f t="shared" si="161"/>
        <v>2.1275906408313144E-2</v>
      </c>
      <c r="Z437">
        <f t="shared" si="154"/>
        <v>4.3496476321927421E-2</v>
      </c>
      <c r="AA437" t="str">
        <f t="shared" si="162"/>
        <v>No Impact</v>
      </c>
      <c r="AB437">
        <f t="shared" si="163"/>
        <v>2.5170462607339118E-2</v>
      </c>
      <c r="AC437">
        <f t="shared" si="155"/>
        <v>6.275327447940067E-2</v>
      </c>
      <c r="AD437" t="str">
        <f t="shared" si="164"/>
        <v>No Impact</v>
      </c>
      <c r="AE437">
        <f t="shared" si="165"/>
        <v>7.5838928623569472E-3</v>
      </c>
      <c r="AF437">
        <f t="shared" si="156"/>
        <v>3.8781666761276326E-2</v>
      </c>
      <c r="AG437" t="str">
        <f t="shared" si="166"/>
        <v>No Impact</v>
      </c>
    </row>
    <row r="438" spans="1:33" x14ac:dyDescent="0.3">
      <c r="A438">
        <v>508185</v>
      </c>
      <c r="B438" t="s">
        <v>430</v>
      </c>
      <c r="C438" s="1" t="s">
        <v>984</v>
      </c>
      <c r="D438" t="s">
        <v>993</v>
      </c>
      <c r="E438" s="4">
        <v>4.5999999999999996</v>
      </c>
      <c r="F438" s="3">
        <f t="shared" si="145"/>
        <v>0.31111111111111101</v>
      </c>
      <c r="G438">
        <v>38.469239999999999</v>
      </c>
      <c r="H438">
        <f t="shared" si="146"/>
        <v>0.36309794833807907</v>
      </c>
      <c r="I438">
        <v>12.100000000000001</v>
      </c>
      <c r="J438" s="3">
        <f t="shared" si="147"/>
        <v>3.7414965986394558E-2</v>
      </c>
      <c r="K438">
        <v>0</v>
      </c>
      <c r="L438" s="3">
        <f t="shared" si="148"/>
        <v>0</v>
      </c>
      <c r="M438">
        <v>13822</v>
      </c>
      <c r="N438">
        <f t="shared" si="149"/>
        <v>6.4266889989732817E-2</v>
      </c>
      <c r="O438" s="15">
        <v>0.27037165099999999</v>
      </c>
      <c r="P438">
        <f t="shared" si="150"/>
        <v>0.27563158841375435</v>
      </c>
      <c r="Q438">
        <v>0.26040000000000002</v>
      </c>
      <c r="R438">
        <f t="shared" si="151"/>
        <v>0.57725559742850818</v>
      </c>
      <c r="S438">
        <f t="shared" si="157"/>
        <v>2.1254634015482523E-2</v>
      </c>
      <c r="T438" s="14">
        <f t="shared" si="152"/>
        <v>3.7496793574717857E-2</v>
      </c>
      <c r="U438" t="str">
        <f t="shared" si="158"/>
        <v>No Impact</v>
      </c>
      <c r="V438">
        <f t="shared" si="159"/>
        <v>2.8771346692505743E-2</v>
      </c>
      <c r="W438">
        <f t="shared" si="153"/>
        <v>4.0664552740046454E-2</v>
      </c>
      <c r="X438" t="str">
        <f t="shared" si="160"/>
        <v>No Impact</v>
      </c>
      <c r="Y438">
        <f t="shared" si="161"/>
        <v>1.3737921338459304E-2</v>
      </c>
      <c r="Z438">
        <f t="shared" si="154"/>
        <v>2.8085814946869441E-2</v>
      </c>
      <c r="AA438" t="str">
        <f t="shared" si="162"/>
        <v>No Impact</v>
      </c>
      <c r="AB438">
        <f t="shared" si="163"/>
        <v>1.5312455522415737E-2</v>
      </c>
      <c r="AC438">
        <f t="shared" si="155"/>
        <v>3.8175965986083679E-2</v>
      </c>
      <c r="AD438" t="str">
        <f t="shared" si="164"/>
        <v>No Impact</v>
      </c>
      <c r="AE438">
        <f t="shared" si="165"/>
        <v>3.2031650814312459E-3</v>
      </c>
      <c r="AF438">
        <f t="shared" si="156"/>
        <v>1.6379988882229062E-2</v>
      </c>
      <c r="AG438" t="str">
        <f t="shared" si="166"/>
        <v>No Impact</v>
      </c>
    </row>
    <row r="439" spans="1:33" x14ac:dyDescent="0.3">
      <c r="A439">
        <v>508190</v>
      </c>
      <c r="B439" t="s">
        <v>473</v>
      </c>
      <c r="C439" s="1" t="s">
        <v>984</v>
      </c>
      <c r="D439" t="s">
        <v>994</v>
      </c>
      <c r="E439" s="4">
        <v>3.6</v>
      </c>
      <c r="F439" s="3">
        <f t="shared" si="145"/>
        <v>8.8888888888888865E-2</v>
      </c>
      <c r="G439">
        <v>38.437199999999997</v>
      </c>
      <c r="H439">
        <f t="shared" si="146"/>
        <v>0.36279553377868684</v>
      </c>
      <c r="I439">
        <v>13.200000000000001</v>
      </c>
      <c r="J439" s="3">
        <f t="shared" si="147"/>
        <v>4.0816326530612242E-2</v>
      </c>
      <c r="K439">
        <v>0</v>
      </c>
      <c r="L439" s="3">
        <f t="shared" si="148"/>
        <v>0</v>
      </c>
      <c r="M439">
        <v>6230</v>
      </c>
      <c r="N439">
        <f t="shared" si="149"/>
        <v>2.8345942570013202E-2</v>
      </c>
      <c r="O439" s="15">
        <v>8.3439589999999994E-2</v>
      </c>
      <c r="P439">
        <f t="shared" si="150"/>
        <v>8.5062863074695697E-2</v>
      </c>
      <c r="Q439">
        <v>0.28220000000000001</v>
      </c>
      <c r="R439">
        <f t="shared" si="151"/>
        <v>0.62558191088450454</v>
      </c>
      <c r="S439">
        <f t="shared" si="157"/>
        <v>5.0991050530978504E-3</v>
      </c>
      <c r="T439" s="14">
        <f t="shared" si="152"/>
        <v>8.9956895730378076E-3</v>
      </c>
      <c r="U439" t="str">
        <f t="shared" si="158"/>
        <v>No Impact</v>
      </c>
      <c r="V439">
        <f t="shared" si="159"/>
        <v>8.9775032472156797E-3</v>
      </c>
      <c r="W439">
        <f t="shared" si="153"/>
        <v>1.2688532037516041E-2</v>
      </c>
      <c r="X439" t="str">
        <f t="shared" si="160"/>
        <v>No Impact</v>
      </c>
      <c r="Y439">
        <f t="shared" si="161"/>
        <v>1.2207068589800217E-3</v>
      </c>
      <c r="Z439">
        <f t="shared" si="154"/>
        <v>2.495613863336629E-3</v>
      </c>
      <c r="AA439" t="str">
        <f t="shared" si="162"/>
        <v>No Impact</v>
      </c>
      <c r="AB439">
        <f t="shared" si="163"/>
        <v>3.6507120791800718E-3</v>
      </c>
      <c r="AC439">
        <f t="shared" si="155"/>
        <v>9.1017054681884185E-3</v>
      </c>
      <c r="AD439" t="str">
        <f t="shared" si="164"/>
        <v>No Impact</v>
      </c>
      <c r="AE439">
        <f t="shared" si="165"/>
        <v>4.0678252845879399E-4</v>
      </c>
      <c r="AF439">
        <f t="shared" si="156"/>
        <v>2.0801591938754693E-3</v>
      </c>
      <c r="AG439" t="str">
        <f t="shared" si="166"/>
        <v>No Impact</v>
      </c>
    </row>
    <row r="440" spans="1:33" x14ac:dyDescent="0.3">
      <c r="A440">
        <v>508194</v>
      </c>
      <c r="B440" t="s">
        <v>515</v>
      </c>
      <c r="C440" s="1" t="s">
        <v>984</v>
      </c>
      <c r="D440" t="s">
        <v>995</v>
      </c>
      <c r="E440" s="4">
        <v>4.7</v>
      </c>
      <c r="F440" s="3">
        <f t="shared" si="145"/>
        <v>0.33333333333333331</v>
      </c>
      <c r="G440">
        <v>44.583840000000002</v>
      </c>
      <c r="H440">
        <f t="shared" si="146"/>
        <v>0.42081155835241829</v>
      </c>
      <c r="I440">
        <v>9</v>
      </c>
      <c r="J440" s="3">
        <f t="shared" si="147"/>
        <v>2.7829313543599254E-2</v>
      </c>
      <c r="K440">
        <v>0</v>
      </c>
      <c r="L440" s="3">
        <f t="shared" si="148"/>
        <v>0</v>
      </c>
      <c r="M440">
        <v>17904</v>
      </c>
      <c r="N440">
        <f t="shared" si="149"/>
        <v>8.3580550074993015E-2</v>
      </c>
      <c r="O440" s="15">
        <v>0.118377898</v>
      </c>
      <c r="P440">
        <f t="shared" si="150"/>
        <v>0.12068087737061381</v>
      </c>
      <c r="Q440">
        <v>0.37180000000000002</v>
      </c>
      <c r="R440">
        <f t="shared" si="151"/>
        <v>0.82420749279538907</v>
      </c>
      <c r="S440">
        <f t="shared" si="157"/>
        <v>2.8261036149045501E-2</v>
      </c>
      <c r="T440" s="14">
        <f t="shared" si="152"/>
        <v>4.9857279966170294E-2</v>
      </c>
      <c r="U440" t="str">
        <f t="shared" si="158"/>
        <v>No Impact</v>
      </c>
      <c r="V440">
        <f t="shared" si="159"/>
        <v>4.9303089092127189E-2</v>
      </c>
      <c r="W440">
        <f t="shared" si="153"/>
        <v>6.9683497545710682E-2</v>
      </c>
      <c r="X440" t="str">
        <f t="shared" si="160"/>
        <v>No Impact</v>
      </c>
      <c r="Y440">
        <f t="shared" si="161"/>
        <v>7.2189832059638068E-3</v>
      </c>
      <c r="Z440">
        <f t="shared" si="154"/>
        <v>1.475849376569484E-2</v>
      </c>
      <c r="AA440" t="str">
        <f t="shared" si="162"/>
        <v>No Impact</v>
      </c>
      <c r="AB440">
        <f t="shared" si="163"/>
        <v>2.1171666517462693E-2</v>
      </c>
      <c r="AC440">
        <f t="shared" si="155"/>
        <v>5.2783749781749621E-2</v>
      </c>
      <c r="AD440" t="str">
        <f t="shared" si="164"/>
        <v>No Impact</v>
      </c>
      <c r="AE440">
        <f t="shared" si="165"/>
        <v>4.9996867812258164E-3</v>
      </c>
      <c r="AF440">
        <f t="shared" si="156"/>
        <v>2.5566841486207147E-2</v>
      </c>
      <c r="AG440" t="str">
        <f t="shared" si="166"/>
        <v>No Impact</v>
      </c>
    </row>
    <row r="441" spans="1:33" x14ac:dyDescent="0.3">
      <c r="A441">
        <v>508811</v>
      </c>
      <c r="B441" t="s">
        <v>61</v>
      </c>
      <c r="C441" s="1" t="s">
        <v>997</v>
      </c>
      <c r="D441" t="s">
        <v>996</v>
      </c>
      <c r="E441" s="4">
        <v>7</v>
      </c>
      <c r="F441" s="3">
        <f t="shared" si="145"/>
        <v>0.84444444444444444</v>
      </c>
      <c r="G441">
        <v>42.07752</v>
      </c>
      <c r="H441">
        <f t="shared" si="146"/>
        <v>0.39715526439187487</v>
      </c>
      <c r="I441">
        <v>142.6</v>
      </c>
      <c r="J441" s="3">
        <f t="shared" si="147"/>
        <v>0.44094001236858371</v>
      </c>
      <c r="K441">
        <v>0</v>
      </c>
      <c r="L441" s="3">
        <f t="shared" si="148"/>
        <v>0</v>
      </c>
      <c r="M441">
        <v>36657</v>
      </c>
      <c r="N441">
        <f t="shared" si="149"/>
        <v>0.17230888608157915</v>
      </c>
      <c r="O441" s="15">
        <v>0.71611513199999999</v>
      </c>
      <c r="P441">
        <f t="shared" si="150"/>
        <v>0.73004677298910081</v>
      </c>
      <c r="Q441">
        <v>0.2838</v>
      </c>
      <c r="R441">
        <f t="shared" si="151"/>
        <v>0.62912879627577034</v>
      </c>
      <c r="S441">
        <f t="shared" si="157"/>
        <v>0.1923844788701585</v>
      </c>
      <c r="T441" s="14">
        <f t="shared" si="152"/>
        <v>0.33939897934348107</v>
      </c>
      <c r="U441" t="str">
        <f t="shared" si="158"/>
        <v>Moderate</v>
      </c>
      <c r="V441">
        <f t="shared" si="159"/>
        <v>0.17810004586705069</v>
      </c>
      <c r="W441">
        <f t="shared" si="153"/>
        <v>0.25172122756602977</v>
      </c>
      <c r="X441" t="str">
        <f t="shared" si="160"/>
        <v>Low</v>
      </c>
      <c r="Y441">
        <f t="shared" si="161"/>
        <v>0.20666891187326619</v>
      </c>
      <c r="Z441">
        <f t="shared" si="154"/>
        <v>0.42251405224557709</v>
      </c>
      <c r="AA441" t="str">
        <f t="shared" si="162"/>
        <v>Moderate</v>
      </c>
      <c r="AB441">
        <f t="shared" si="163"/>
        <v>0.14140831010847343</v>
      </c>
      <c r="AC441">
        <f t="shared" si="155"/>
        <v>0.35254951950377894</v>
      </c>
      <c r="AD441" t="str">
        <f t="shared" si="164"/>
        <v>Moderate</v>
      </c>
      <c r="AE441">
        <f t="shared" si="165"/>
        <v>4.8778915694359486E-2</v>
      </c>
      <c r="AF441">
        <f t="shared" si="156"/>
        <v>0.24944018695526823</v>
      </c>
      <c r="AG441" t="str">
        <f t="shared" si="166"/>
        <v>Low</v>
      </c>
    </row>
    <row r="442" spans="1:33" x14ac:dyDescent="0.3">
      <c r="A442">
        <v>508827</v>
      </c>
      <c r="B442" t="s">
        <v>107</v>
      </c>
      <c r="C442" s="1" t="s">
        <v>997</v>
      </c>
      <c r="D442" t="s">
        <v>998</v>
      </c>
      <c r="E442" s="4">
        <v>5.4</v>
      </c>
      <c r="F442" s="3">
        <f t="shared" si="145"/>
        <v>0.48888888888888893</v>
      </c>
      <c r="G442">
        <v>46.106999999999999</v>
      </c>
      <c r="H442">
        <f t="shared" si="146"/>
        <v>0.43518814263093869</v>
      </c>
      <c r="I442">
        <v>165.6</v>
      </c>
      <c r="J442" s="3">
        <f t="shared" si="147"/>
        <v>0.51205936920222628</v>
      </c>
      <c r="K442">
        <v>0</v>
      </c>
      <c r="L442" s="3">
        <f t="shared" si="148"/>
        <v>0</v>
      </c>
      <c r="M442">
        <v>9272</v>
      </c>
      <c r="N442">
        <f t="shared" si="149"/>
        <v>4.2738924926544693E-2</v>
      </c>
      <c r="O442" s="15">
        <v>0.68192977200000005</v>
      </c>
      <c r="P442">
        <f t="shared" si="150"/>
        <v>0.69519635489813014</v>
      </c>
      <c r="Q442">
        <v>0.16350000000000001</v>
      </c>
      <c r="R442">
        <f t="shared" si="151"/>
        <v>0.36244735091997343</v>
      </c>
      <c r="S442">
        <f t="shared" si="157"/>
        <v>9.7958702721460206E-2</v>
      </c>
      <c r="T442" s="14">
        <f t="shared" si="152"/>
        <v>0.17281583169666065</v>
      </c>
      <c r="U442" t="str">
        <f t="shared" si="158"/>
        <v>Low</v>
      </c>
      <c r="V442">
        <f t="shared" si="159"/>
        <v>6.7139570926651307E-2</v>
      </c>
      <c r="W442">
        <f t="shared" si="153"/>
        <v>9.4893042444970238E-2</v>
      </c>
      <c r="X442" t="str">
        <f t="shared" si="160"/>
        <v>No Impact</v>
      </c>
      <c r="Y442">
        <f t="shared" si="161"/>
        <v>0.12877783451626909</v>
      </c>
      <c r="Z442">
        <f t="shared" si="154"/>
        <v>0.2632734851492558</v>
      </c>
      <c r="AA442" t="str">
        <f t="shared" si="162"/>
        <v>Low</v>
      </c>
      <c r="AB442">
        <f t="shared" si="163"/>
        <v>6.4903128359406217E-2</v>
      </c>
      <c r="AC442">
        <f t="shared" si="155"/>
        <v>0.16181203707086553</v>
      </c>
      <c r="AD442" t="str">
        <f t="shared" si="164"/>
        <v>Low</v>
      </c>
      <c r="AE442">
        <f t="shared" si="165"/>
        <v>7.9169376577072504E-3</v>
      </c>
      <c r="AF442">
        <f t="shared" si="156"/>
        <v>4.0484754147170496E-2</v>
      </c>
      <c r="AG442" t="str">
        <f t="shared" si="166"/>
        <v>No Impact</v>
      </c>
    </row>
    <row r="443" spans="1:33" x14ac:dyDescent="0.3">
      <c r="A443">
        <v>508844</v>
      </c>
      <c r="B443" t="s">
        <v>254</v>
      </c>
      <c r="C443" s="1" t="s">
        <v>997</v>
      </c>
      <c r="D443" t="s">
        <v>999</v>
      </c>
      <c r="E443" s="4">
        <v>6.9</v>
      </c>
      <c r="F443" s="3">
        <f t="shared" si="145"/>
        <v>0.8222222222222223</v>
      </c>
      <c r="G443">
        <v>42.07752</v>
      </c>
      <c r="H443">
        <f t="shared" si="146"/>
        <v>0.39715526439187487</v>
      </c>
      <c r="I443">
        <v>102.7</v>
      </c>
      <c r="J443" s="3">
        <f t="shared" si="147"/>
        <v>0.3175633889919604</v>
      </c>
      <c r="K443">
        <v>0</v>
      </c>
      <c r="L443" s="3">
        <f t="shared" si="148"/>
        <v>0</v>
      </c>
      <c r="M443">
        <v>21302</v>
      </c>
      <c r="N443">
        <f t="shared" si="149"/>
        <v>9.96579182694355E-2</v>
      </c>
      <c r="O443" s="15">
        <v>0.43067603599999998</v>
      </c>
      <c r="P443">
        <f t="shared" si="150"/>
        <v>0.43905461040521315</v>
      </c>
      <c r="Q443">
        <v>0.3745</v>
      </c>
      <c r="R443">
        <f t="shared" si="151"/>
        <v>0.83019286189315011</v>
      </c>
      <c r="S443">
        <f t="shared" si="157"/>
        <v>0.14917657438151627</v>
      </c>
      <c r="T443" s="14">
        <f t="shared" si="152"/>
        <v>0.26317287852111121</v>
      </c>
      <c r="U443" t="str">
        <f t="shared" si="158"/>
        <v>Low</v>
      </c>
      <c r="V443">
        <f t="shared" si="159"/>
        <v>0.19514764443682092</v>
      </c>
      <c r="W443">
        <f t="shared" si="153"/>
        <v>0.27581578867714146</v>
      </c>
      <c r="X443" t="str">
        <f t="shared" si="160"/>
        <v>Low</v>
      </c>
      <c r="Y443">
        <f t="shared" si="161"/>
        <v>0.10320550432621158</v>
      </c>
      <c r="Z443">
        <f t="shared" si="154"/>
        <v>0.21099339737007028</v>
      </c>
      <c r="AA443" t="str">
        <f t="shared" si="162"/>
        <v>Low</v>
      </c>
      <c r="AB443">
        <f t="shared" si="163"/>
        <v>0.10746238891494765</v>
      </c>
      <c r="AC443">
        <f t="shared" si="155"/>
        <v>0.26791787234873993</v>
      </c>
      <c r="AD443" t="str">
        <f t="shared" si="164"/>
        <v>Low</v>
      </c>
      <c r="AE443">
        <f t="shared" si="165"/>
        <v>2.3425891611991014E-2</v>
      </c>
      <c r="AF443">
        <f t="shared" si="156"/>
        <v>0.11979271576888663</v>
      </c>
      <c r="AG443" t="str">
        <f t="shared" si="166"/>
        <v>No Impact</v>
      </c>
    </row>
    <row r="444" spans="1:33" s="15" customFormat="1" x14ac:dyDescent="0.3">
      <c r="A444" s="15">
        <v>508850</v>
      </c>
      <c r="B444" s="15" t="s">
        <v>267</v>
      </c>
      <c r="C444" s="16" t="s">
        <v>997</v>
      </c>
      <c r="D444" s="15" t="s">
        <v>1000</v>
      </c>
      <c r="E444" s="17">
        <v>6.9</v>
      </c>
      <c r="F444" s="18">
        <f t="shared" si="145"/>
        <v>0.8222222222222223</v>
      </c>
      <c r="G444" s="15">
        <v>37.121400000000001</v>
      </c>
      <c r="H444" s="15">
        <f t="shared" si="146"/>
        <v>0.35037614934522149</v>
      </c>
      <c r="I444" s="15">
        <v>112</v>
      </c>
      <c r="J444" s="18">
        <f t="shared" si="147"/>
        <v>0.34632034632034631</v>
      </c>
      <c r="K444" s="15">
        <v>0</v>
      </c>
      <c r="L444" s="18">
        <f t="shared" si="148"/>
        <v>0</v>
      </c>
      <c r="M444" s="15">
        <v>13658</v>
      </c>
      <c r="N444" s="15">
        <f t="shared" si="149"/>
        <v>6.349093696327944E-2</v>
      </c>
      <c r="O444" s="15">
        <v>0.43067603599999998</v>
      </c>
      <c r="P444" s="15">
        <f t="shared" si="150"/>
        <v>0.43905461040521315</v>
      </c>
      <c r="Q444" s="15">
        <v>0.27139999999999997</v>
      </c>
      <c r="R444" s="15">
        <f t="shared" si="151"/>
        <v>0.60164043449346039</v>
      </c>
      <c r="S444">
        <f t="shared" si="157"/>
        <v>0.11923021271548793</v>
      </c>
      <c r="T444" s="19">
        <f t="shared" si="152"/>
        <v>0.21034239737112015</v>
      </c>
      <c r="U444" t="str">
        <f t="shared" si="158"/>
        <v>Low</v>
      </c>
      <c r="V444">
        <f t="shared" si="159"/>
        <v>0.13785732397693537</v>
      </c>
      <c r="W444" s="15">
        <f t="shared" si="153"/>
        <v>0.19484337946968486</v>
      </c>
      <c r="X444" t="str">
        <f t="shared" si="160"/>
        <v>Low</v>
      </c>
      <c r="Y444">
        <f t="shared" si="161"/>
        <v>0.1006031014540405</v>
      </c>
      <c r="Z444" s="15">
        <f t="shared" si="154"/>
        <v>0.20567304331618724</v>
      </c>
      <c r="AA444" t="str">
        <f t="shared" si="162"/>
        <v>Low</v>
      </c>
      <c r="AB444">
        <f t="shared" si="163"/>
        <v>8.3522808735610465E-2</v>
      </c>
      <c r="AC444" s="15">
        <f t="shared" si="155"/>
        <v>0.20823334968615151</v>
      </c>
      <c r="AD444" t="str">
        <f t="shared" si="164"/>
        <v>Low</v>
      </c>
      <c r="AE444">
        <f t="shared" si="165"/>
        <v>1.4548042592774127E-2</v>
      </c>
      <c r="AF444" s="15">
        <f t="shared" si="156"/>
        <v>7.4394160110336463E-2</v>
      </c>
      <c r="AG444" t="str">
        <f t="shared" si="166"/>
        <v>No Impact</v>
      </c>
    </row>
    <row r="445" spans="1:33" x14ac:dyDescent="0.3">
      <c r="A445">
        <v>508861</v>
      </c>
      <c r="B445" t="s">
        <v>446</v>
      </c>
      <c r="C445" s="1" t="s">
        <v>997</v>
      </c>
      <c r="D445" t="s">
        <v>1001</v>
      </c>
      <c r="E445" s="4">
        <v>6.8</v>
      </c>
      <c r="F445" s="3">
        <f t="shared" si="145"/>
        <v>0.79999999999999993</v>
      </c>
      <c r="G445">
        <v>39.042720000000003</v>
      </c>
      <c r="H445">
        <f t="shared" si="146"/>
        <v>0.36851082915955935</v>
      </c>
      <c r="I445">
        <v>87.899999999999991</v>
      </c>
      <c r="J445" s="3">
        <f t="shared" si="147"/>
        <v>0.27179962894248605</v>
      </c>
      <c r="K445">
        <v>0</v>
      </c>
      <c r="L445" s="3">
        <f t="shared" si="148"/>
        <v>0</v>
      </c>
      <c r="M445">
        <v>35856</v>
      </c>
      <c r="N445">
        <f t="shared" si="149"/>
        <v>0.16851901794627944</v>
      </c>
      <c r="O445" s="15">
        <v>0.57198661699999997</v>
      </c>
      <c r="P445">
        <f t="shared" si="150"/>
        <v>0.58311431398967106</v>
      </c>
      <c r="Q445">
        <v>0.3649</v>
      </c>
      <c r="R445">
        <f t="shared" si="151"/>
        <v>0.80891154954555533</v>
      </c>
      <c r="S445">
        <f t="shared" si="157"/>
        <v>0.14261259493922179</v>
      </c>
      <c r="T445" s="14">
        <f t="shared" si="152"/>
        <v>0.25159290109138366</v>
      </c>
      <c r="U445" t="str">
        <f t="shared" si="158"/>
        <v>Low</v>
      </c>
      <c r="V445">
        <f t="shared" si="159"/>
        <v>0.16574544795313598</v>
      </c>
      <c r="W445">
        <f t="shared" si="153"/>
        <v>0.23425961188909258</v>
      </c>
      <c r="X445" t="str">
        <f t="shared" si="160"/>
        <v>Low</v>
      </c>
      <c r="Y445">
        <f t="shared" si="161"/>
        <v>0.11947974192530759</v>
      </c>
      <c r="Z445">
        <f t="shared" si="154"/>
        <v>0.2442644588610117</v>
      </c>
      <c r="AA445" t="str">
        <f t="shared" si="162"/>
        <v>Low</v>
      </c>
      <c r="AB445">
        <f t="shared" si="163"/>
        <v>0.10594013219415985</v>
      </c>
      <c r="AC445">
        <f t="shared" si="155"/>
        <v>0.26412268608943551</v>
      </c>
      <c r="AD445" t="str">
        <f t="shared" si="164"/>
        <v>Low</v>
      </c>
      <c r="AE445">
        <f t="shared" si="165"/>
        <v>3.452943666562848E-2</v>
      </c>
      <c r="AF445">
        <f t="shared" si="156"/>
        <v>0.17657278795006964</v>
      </c>
      <c r="AG445" t="str">
        <f t="shared" si="166"/>
        <v>Low</v>
      </c>
    </row>
    <row r="446" spans="1:33" x14ac:dyDescent="0.3">
      <c r="A446">
        <v>508867</v>
      </c>
      <c r="B446" t="s">
        <v>475</v>
      </c>
      <c r="C446" s="1" t="s">
        <v>997</v>
      </c>
      <c r="D446" t="s">
        <v>1002</v>
      </c>
      <c r="E446" s="4">
        <v>6.9</v>
      </c>
      <c r="F446" s="3">
        <f t="shared" si="145"/>
        <v>0.8222222222222223</v>
      </c>
      <c r="G446">
        <v>46.106999999999999</v>
      </c>
      <c r="H446">
        <f t="shared" si="146"/>
        <v>0.43518814263093869</v>
      </c>
      <c r="I446">
        <v>165.6</v>
      </c>
      <c r="J446" s="3">
        <f t="shared" si="147"/>
        <v>0.51205936920222628</v>
      </c>
      <c r="K446">
        <v>0</v>
      </c>
      <c r="L446" s="3">
        <f t="shared" si="148"/>
        <v>0</v>
      </c>
      <c r="M446">
        <v>61653</v>
      </c>
      <c r="N446">
        <f t="shared" si="149"/>
        <v>0.29057548272321659</v>
      </c>
      <c r="O446" s="15">
        <v>0.82197755400000005</v>
      </c>
      <c r="P446">
        <f t="shared" si="150"/>
        <v>0.83796869239620309</v>
      </c>
      <c r="Q446">
        <v>0.22470000000000001</v>
      </c>
      <c r="R446">
        <f t="shared" si="151"/>
        <v>0.49811571713589009</v>
      </c>
      <c r="S446">
        <f t="shared" si="157"/>
        <v>0.20812132179355236</v>
      </c>
      <c r="T446" s="14">
        <f t="shared" si="152"/>
        <v>0.36716144987985572</v>
      </c>
      <c r="U446" t="str">
        <f t="shared" si="158"/>
        <v>Moderate</v>
      </c>
      <c r="V446">
        <f t="shared" si="159"/>
        <v>0.15518256289326834</v>
      </c>
      <c r="W446">
        <f t="shared" si="153"/>
        <v>0.21933034906400833</v>
      </c>
      <c r="X446" t="str">
        <f t="shared" si="160"/>
        <v>Low</v>
      </c>
      <c r="Y446">
        <f t="shared" si="161"/>
        <v>0.26106008069383629</v>
      </c>
      <c r="Z446">
        <f t="shared" si="154"/>
        <v>0.53371139168308679</v>
      </c>
      <c r="AA446" t="str">
        <f t="shared" si="162"/>
        <v>Moderate</v>
      </c>
      <c r="AB446">
        <f t="shared" si="163"/>
        <v>0.16431589805608615</v>
      </c>
      <c r="AC446">
        <f t="shared" si="155"/>
        <v>0.40966114977307733</v>
      </c>
      <c r="AD446" t="str">
        <f t="shared" si="164"/>
        <v>Moderate</v>
      </c>
      <c r="AE446">
        <f t="shared" si="165"/>
        <v>9.0525648100832412E-2</v>
      </c>
      <c r="AF446">
        <f t="shared" si="156"/>
        <v>0.46291997813164937</v>
      </c>
      <c r="AG446" t="str">
        <f t="shared" si="166"/>
        <v>Moderate</v>
      </c>
    </row>
    <row r="447" spans="1:33" x14ac:dyDescent="0.3">
      <c r="A447">
        <v>508878</v>
      </c>
      <c r="B447" t="s">
        <v>493</v>
      </c>
      <c r="C447" s="1" t="s">
        <v>997</v>
      </c>
      <c r="D447" t="s">
        <v>1003</v>
      </c>
      <c r="E447" s="4">
        <v>7</v>
      </c>
      <c r="F447" s="3">
        <f t="shared" si="145"/>
        <v>0.84444444444444444</v>
      </c>
      <c r="G447">
        <v>42.07752</v>
      </c>
      <c r="H447">
        <f t="shared" si="146"/>
        <v>0.39715526439187487</v>
      </c>
      <c r="I447">
        <v>134.4</v>
      </c>
      <c r="J447" s="3">
        <f t="shared" si="147"/>
        <v>0.41558441558441556</v>
      </c>
      <c r="K447">
        <v>0</v>
      </c>
      <c r="L447" s="3">
        <f t="shared" si="148"/>
        <v>0</v>
      </c>
      <c r="M447">
        <v>46801</v>
      </c>
      <c r="N447">
        <f t="shared" si="149"/>
        <v>0.22030441962025615</v>
      </c>
      <c r="O447" s="15">
        <v>0.83116147500000004</v>
      </c>
      <c r="P447">
        <f t="shared" si="150"/>
        <v>0.84733128171994998</v>
      </c>
      <c r="Q447">
        <v>0.30599999999999999</v>
      </c>
      <c r="R447">
        <f t="shared" si="151"/>
        <v>0.67834183107958324</v>
      </c>
      <c r="S447">
        <f t="shared" si="157"/>
        <v>0.20941801307962088</v>
      </c>
      <c r="T447" s="14">
        <f t="shared" si="152"/>
        <v>0.36944903410494417</v>
      </c>
      <c r="U447" t="str">
        <f t="shared" si="158"/>
        <v>Moderate</v>
      </c>
      <c r="V447">
        <f t="shared" si="159"/>
        <v>0.18622206455852225</v>
      </c>
      <c r="W447">
        <f t="shared" si="153"/>
        <v>0.2632006435615632</v>
      </c>
      <c r="X447" t="str">
        <f t="shared" si="160"/>
        <v>Low</v>
      </c>
      <c r="Y447">
        <f t="shared" si="161"/>
        <v>0.23261396160071951</v>
      </c>
      <c r="Z447">
        <f t="shared" si="154"/>
        <v>0.4755561280793219</v>
      </c>
      <c r="AA447" t="str">
        <f t="shared" si="162"/>
        <v>Moderate</v>
      </c>
      <c r="AB447">
        <f t="shared" si="163"/>
        <v>0.15612961692942079</v>
      </c>
      <c r="AC447">
        <f t="shared" si="155"/>
        <v>0.38925167401090438</v>
      </c>
      <c r="AD447" t="str">
        <f t="shared" si="164"/>
        <v>Moderate</v>
      </c>
      <c r="AE447">
        <f t="shared" si="165"/>
        <v>6.047915958206327E-2</v>
      </c>
      <c r="AF447">
        <f t="shared" si="156"/>
        <v>0.30927159118446368</v>
      </c>
      <c r="AG447" t="str">
        <f t="shared" si="166"/>
        <v>Moderate</v>
      </c>
    </row>
    <row r="448" spans="1:33" x14ac:dyDescent="0.3">
      <c r="A448">
        <v>508889</v>
      </c>
      <c r="B448" t="s">
        <v>518</v>
      </c>
      <c r="C448" s="1" t="s">
        <v>997</v>
      </c>
      <c r="D448" t="s">
        <v>1004</v>
      </c>
      <c r="E448" s="4">
        <v>6.9</v>
      </c>
      <c r="F448" s="3">
        <f t="shared" si="145"/>
        <v>0.8222222222222223</v>
      </c>
      <c r="G448">
        <v>39.253320000000002</v>
      </c>
      <c r="H448">
        <f t="shared" si="146"/>
        <v>0.37049861025219333</v>
      </c>
      <c r="I448">
        <v>68</v>
      </c>
      <c r="J448" s="3">
        <f t="shared" si="147"/>
        <v>0.21026592455163881</v>
      </c>
      <c r="K448">
        <v>0</v>
      </c>
      <c r="L448" s="3">
        <f t="shared" si="148"/>
        <v>0</v>
      </c>
      <c r="M448">
        <v>22985</v>
      </c>
      <c r="N448">
        <f t="shared" si="149"/>
        <v>0.10762089963236859</v>
      </c>
      <c r="O448" s="15">
        <v>0.71967203899999999</v>
      </c>
      <c r="P448">
        <f t="shared" si="150"/>
        <v>0.73367287773278933</v>
      </c>
      <c r="Q448">
        <v>0.29730000000000001</v>
      </c>
      <c r="R448">
        <f t="shared" si="151"/>
        <v>0.65905564176457554</v>
      </c>
      <c r="S448">
        <f t="shared" si="157"/>
        <v>0.13301044994291081</v>
      </c>
      <c r="T448" s="14">
        <f t="shared" si="152"/>
        <v>0.23465308229521373</v>
      </c>
      <c r="U448" t="str">
        <f t="shared" si="158"/>
        <v>Low</v>
      </c>
      <c r="V448">
        <f t="shared" si="159"/>
        <v>0.12588424265219608</v>
      </c>
      <c r="W448">
        <f t="shared" si="153"/>
        <v>0.17792098782099827</v>
      </c>
      <c r="X448" t="str">
        <f t="shared" si="160"/>
        <v>Low</v>
      </c>
      <c r="Y448">
        <f t="shared" si="161"/>
        <v>0.14013665723362556</v>
      </c>
      <c r="Z448">
        <f t="shared" si="154"/>
        <v>0.28649546939230636</v>
      </c>
      <c r="AA448" t="str">
        <f t="shared" si="162"/>
        <v>Low</v>
      </c>
      <c r="AB448">
        <f t="shared" si="163"/>
        <v>9.32952030063261E-2</v>
      </c>
      <c r="AC448">
        <f t="shared" si="155"/>
        <v>0.23259721417119802</v>
      </c>
      <c r="AD448" t="str">
        <f t="shared" si="164"/>
        <v>Low</v>
      </c>
      <c r="AE448">
        <f t="shared" si="165"/>
        <v>2.0556345451342321E-2</v>
      </c>
      <c r="AF448">
        <f t="shared" si="156"/>
        <v>0.10511875017125136</v>
      </c>
      <c r="AG448" t="str">
        <f t="shared" si="166"/>
        <v>No Impact</v>
      </c>
    </row>
    <row r="449" spans="1:33" x14ac:dyDescent="0.3">
      <c r="A449">
        <v>508894</v>
      </c>
      <c r="B449" t="s">
        <v>534</v>
      </c>
      <c r="C449" s="1" t="s">
        <v>997</v>
      </c>
      <c r="D449" t="s">
        <v>1005</v>
      </c>
      <c r="E449" s="4">
        <v>6.9</v>
      </c>
      <c r="F449" s="3">
        <f t="shared" si="145"/>
        <v>0.8222222222222223</v>
      </c>
      <c r="G449">
        <v>42.07752</v>
      </c>
      <c r="H449">
        <f t="shared" si="146"/>
        <v>0.39715526439187487</v>
      </c>
      <c r="I449">
        <v>102.10000000000001</v>
      </c>
      <c r="J449" s="3">
        <f t="shared" si="147"/>
        <v>0.31570810142238714</v>
      </c>
      <c r="K449">
        <v>0</v>
      </c>
      <c r="L449" s="3">
        <f t="shared" si="148"/>
        <v>0</v>
      </c>
      <c r="M449">
        <v>56867</v>
      </c>
      <c r="N449">
        <f t="shared" si="149"/>
        <v>0.26793090232927852</v>
      </c>
      <c r="O449" s="15">
        <v>0.82708688399999997</v>
      </c>
      <c r="P449">
        <f t="shared" si="150"/>
        <v>0.8431774217079534</v>
      </c>
      <c r="Q449">
        <v>0.28799999999999998</v>
      </c>
      <c r="R449">
        <f t="shared" si="151"/>
        <v>0.63843937042784304</v>
      </c>
      <c r="S449">
        <f t="shared" si="157"/>
        <v>0.17368463258527819</v>
      </c>
      <c r="T449" s="14">
        <f t="shared" si="152"/>
        <v>0.30640926634666599</v>
      </c>
      <c r="U449" t="str">
        <f t="shared" si="158"/>
        <v>Moderate</v>
      </c>
      <c r="V449">
        <f t="shared" si="159"/>
        <v>0.14968392376397011</v>
      </c>
      <c r="W449">
        <f t="shared" si="153"/>
        <v>0.21155873853560461</v>
      </c>
      <c r="X449" t="str">
        <f t="shared" si="160"/>
        <v>Low</v>
      </c>
      <c r="Y449">
        <f t="shared" si="161"/>
        <v>0.19768534140658631</v>
      </c>
      <c r="Z449">
        <f t="shared" si="154"/>
        <v>0.40414803518424858</v>
      </c>
      <c r="AA449" t="str">
        <f t="shared" si="162"/>
        <v>Moderate</v>
      </c>
      <c r="AB449">
        <f t="shared" si="163"/>
        <v>0.13368098210984827</v>
      </c>
      <c r="AC449">
        <f t="shared" si="155"/>
        <v>0.33328427426554913</v>
      </c>
      <c r="AD449" t="str">
        <f t="shared" si="164"/>
        <v>Moderate</v>
      </c>
      <c r="AE449">
        <f t="shared" si="165"/>
        <v>6.2817161058522392E-2</v>
      </c>
      <c r="AF449">
        <f t="shared" si="156"/>
        <v>0.32122740277002321</v>
      </c>
      <c r="AG449" t="str">
        <f t="shared" si="166"/>
        <v>Moderate</v>
      </c>
    </row>
    <row r="450" spans="1:33" x14ac:dyDescent="0.3">
      <c r="A450">
        <v>552710</v>
      </c>
      <c r="B450" t="s">
        <v>78</v>
      </c>
      <c r="C450" s="1" t="s">
        <v>1007</v>
      </c>
      <c r="D450" t="s">
        <v>1006</v>
      </c>
      <c r="E450" s="4">
        <v>6.4</v>
      </c>
      <c r="F450" s="3">
        <f t="shared" ref="F450:F513" si="167">(E450-$AJ$5)/$AK$5</f>
        <v>0.71111111111111114</v>
      </c>
      <c r="G450">
        <v>47.239200000000004</v>
      </c>
      <c r="H450">
        <f t="shared" ref="H450:H513" si="168">(G450-$AJ$6)/$AK$6</f>
        <v>0.44587458970159499</v>
      </c>
      <c r="I450">
        <v>4.2</v>
      </c>
      <c r="J450" s="3">
        <f t="shared" ref="J450:J513" si="169">(I450-$AJ$7)/$AK$7</f>
        <v>1.2987012987012986E-2</v>
      </c>
      <c r="K450">
        <v>0</v>
      </c>
      <c r="L450" s="3">
        <f t="shared" ref="L450:L513" si="170">(K450-$AJ$8)/$AK$8</f>
        <v>0</v>
      </c>
      <c r="M450">
        <v>22770</v>
      </c>
      <c r="N450">
        <f t="shared" ref="N450:N513" si="171">(M450-$AJ$9)/$AK$9</f>
        <v>0.10660364414037179</v>
      </c>
      <c r="O450" s="15">
        <v>0.91436956300000005</v>
      </c>
      <c r="P450">
        <f t="shared" ref="P450:P513" si="172">(O450-$AJ$11)/$AK$11</f>
        <v>0.93215813904572586</v>
      </c>
      <c r="Q450">
        <v>0.3755</v>
      </c>
      <c r="R450">
        <f t="shared" ref="R450:R513" si="173">(Q450-$AJ$12)/$AK$12</f>
        <v>0.83240966526269122</v>
      </c>
      <c r="S450">
        <f t="shared" si="157"/>
        <v>0.11515625397158094</v>
      </c>
      <c r="T450" s="14">
        <f t="shared" ref="T450:T513" si="174">(S450-$AJ$10)/$AK$10</f>
        <v>0.20315524044614452</v>
      </c>
      <c r="U450" t="str">
        <f t="shared" si="158"/>
        <v>Low</v>
      </c>
      <c r="V450">
        <f t="shared" si="159"/>
        <v>0.10864663696950791</v>
      </c>
      <c r="W450">
        <f t="shared" ref="W450:W513" si="175">(V450-$AJ$13)/$AK$13</f>
        <v>0.15355787639325336</v>
      </c>
      <c r="X450" t="str">
        <f t="shared" si="160"/>
        <v>Low</v>
      </c>
      <c r="Y450">
        <f t="shared" si="161"/>
        <v>0.12166587097365393</v>
      </c>
      <c r="Z450">
        <f t="shared" ref="Z450:Z513" si="176">(Y450-$AJ$14)/$AK$14</f>
        <v>0.24873378245001376</v>
      </c>
      <c r="AA450" t="str">
        <f t="shared" si="162"/>
        <v>Low</v>
      </c>
      <c r="AB450">
        <f t="shared" si="163"/>
        <v>7.9395975545470232E-2</v>
      </c>
      <c r="AC450">
        <f t="shared" ref="AC450:AC513" si="177">(AB450-$AJ$15)/$AK$15</f>
        <v>0.19794461165413535</v>
      </c>
      <c r="AD450" t="str">
        <f t="shared" si="164"/>
        <v>Low</v>
      </c>
      <c r="AE450">
        <f t="shared" si="165"/>
        <v>1.3913975182989381E-2</v>
      </c>
      <c r="AF450">
        <f t="shared" ref="AF450:AF513" si="178">(AE450-$AJ$16)/$AK$16</f>
        <v>7.1151736801258303E-2</v>
      </c>
      <c r="AG450" t="str">
        <f t="shared" si="166"/>
        <v>No Impact</v>
      </c>
    </row>
    <row r="451" spans="1:33" x14ac:dyDescent="0.3">
      <c r="A451">
        <v>552712</v>
      </c>
      <c r="B451" t="s">
        <v>79</v>
      </c>
      <c r="C451" s="1" t="s">
        <v>1007</v>
      </c>
      <c r="D451" t="s">
        <v>1008</v>
      </c>
      <c r="E451" s="4">
        <v>6</v>
      </c>
      <c r="F451" s="3">
        <f t="shared" si="167"/>
        <v>0.62222222222222223</v>
      </c>
      <c r="G451">
        <v>36.950759999999995</v>
      </c>
      <c r="H451">
        <f t="shared" si="168"/>
        <v>0.34876553697272827</v>
      </c>
      <c r="I451">
        <v>0.10000000000000005</v>
      </c>
      <c r="J451" s="3">
        <f t="shared" si="169"/>
        <v>3.0921459492888077E-4</v>
      </c>
      <c r="K451">
        <v>0</v>
      </c>
      <c r="L451" s="3">
        <f t="shared" si="170"/>
        <v>0</v>
      </c>
      <c r="M451">
        <v>46581</v>
      </c>
      <c r="N451">
        <f t="shared" si="171"/>
        <v>0.21926350702379432</v>
      </c>
      <c r="O451" s="15">
        <v>0.85719442999999995</v>
      </c>
      <c r="P451">
        <f t="shared" si="172"/>
        <v>0.87387069408516782</v>
      </c>
      <c r="Q451">
        <v>0.3417</v>
      </c>
      <c r="R451">
        <f t="shared" si="173"/>
        <v>0.75748171137220133</v>
      </c>
      <c r="S451">
        <f t="shared" ref="S451:S514" si="179">F451*(R451*0.5+P451*0.5)*(H451*0.4+J451*0.4+L451*0.2)</f>
        <v>7.0866623103650092E-2</v>
      </c>
      <c r="T451" s="14">
        <f t="shared" si="174"/>
        <v>0.12502079009778583</v>
      </c>
      <c r="U451" t="str">
        <f t="shared" ref="U451:U514" si="180">IF(T451&gt;0.7,"High",IF(T451&gt;0.3,"Moderate",IF(T451&gt;0.15,"Low","No Impact")))</f>
        <v>No Impact</v>
      </c>
      <c r="V451">
        <f t="shared" ref="V451:V514" si="181">F451*(R451*1)*(H451*0.4+J451*0.4+L451*0.2)</f>
        <v>6.5810637564446758E-2</v>
      </c>
      <c r="W451">
        <f t="shared" si="175"/>
        <v>9.3014768154477942E-2</v>
      </c>
      <c r="X451" t="str">
        <f t="shared" ref="X451:X514" si="182">IF(W451&gt;0.7,"High",IF(W451&gt;0.3,"Moderate",IF(W451&gt;0.15,"Low","No Impact")))</f>
        <v>No Impact</v>
      </c>
      <c r="Y451">
        <f t="shared" ref="Y451:Y514" si="183">F451*(P451*1)*(H451*0.4+J451*0.4+L451*0.2)</f>
        <v>7.592260864285344E-2</v>
      </c>
      <c r="Z451">
        <f t="shared" si="176"/>
        <v>0.15521622843022576</v>
      </c>
      <c r="AA451" t="str">
        <f t="shared" ref="AA451:AA514" si="184">IF(Z451&gt;0.7,"High",IF(Z451&gt;0.3,"Moderate",IF(Z451&gt;0.15,"Low","No Impact")))</f>
        <v>Low</v>
      </c>
      <c r="AB451">
        <f t="shared" ref="AB451:AB514" si="185">F451*(R451*0.35+P451*0.3+N451*0.35)*(H451*0.4+J451*0.4+L451*0.2)</f>
        <v>5.2477933932176E-2</v>
      </c>
      <c r="AC451">
        <f t="shared" si="177"/>
        <v>0.13083439281713818</v>
      </c>
      <c r="AD451" t="str">
        <f t="shared" ref="AD451:AD514" si="186">IF(AC451&gt;0.7,"High",IF(AC451&gt;0.3,"Moderate",IF(AC451&gt;0.15,"Low","No Impact")))</f>
        <v>No Impact</v>
      </c>
      <c r="AE451">
        <f t="shared" ref="AE451:AE514" si="187">F451*(N451*1)*(H451*0.4+J451*0.4+L451*0.2)</f>
        <v>1.9049794833610308E-2</v>
      </c>
      <c r="AF451">
        <f t="shared" si="178"/>
        <v>9.7414719394935775E-2</v>
      </c>
      <c r="AG451" t="str">
        <f t="shared" ref="AG451:AG514" si="188">IF(AF451&gt;0.7,"High",IF(AF451&gt;0.3,"Moderate",IF(AF451&gt;0.15,"Low","No Impact")))</f>
        <v>No Impact</v>
      </c>
    </row>
    <row r="452" spans="1:33" x14ac:dyDescent="0.3">
      <c r="A452">
        <v>552717</v>
      </c>
      <c r="B452" t="s">
        <v>77</v>
      </c>
      <c r="C452" s="1" t="s">
        <v>1007</v>
      </c>
      <c r="D452" t="s">
        <v>1009</v>
      </c>
      <c r="E452" s="4">
        <v>6.4</v>
      </c>
      <c r="F452" s="3">
        <f t="shared" si="167"/>
        <v>0.71111111111111114</v>
      </c>
      <c r="G452">
        <v>38.594520000000003</v>
      </c>
      <c r="H452">
        <f t="shared" si="168"/>
        <v>0.36428042324446652</v>
      </c>
      <c r="I452">
        <v>0</v>
      </c>
      <c r="J452" s="3">
        <f t="shared" si="169"/>
        <v>0</v>
      </c>
      <c r="K452">
        <v>0</v>
      </c>
      <c r="L452" s="3">
        <f t="shared" si="170"/>
        <v>0</v>
      </c>
      <c r="M452">
        <v>39215</v>
      </c>
      <c r="N452">
        <f t="shared" si="171"/>
        <v>0.18441186072589461</v>
      </c>
      <c r="O452" s="15">
        <v>0.88505238200000003</v>
      </c>
      <c r="P452">
        <f t="shared" si="172"/>
        <v>0.90227060780139601</v>
      </c>
      <c r="Q452">
        <v>0.36840000000000001</v>
      </c>
      <c r="R452">
        <f t="shared" si="173"/>
        <v>0.81667036133894921</v>
      </c>
      <c r="S452">
        <f t="shared" si="179"/>
        <v>8.9056219558499336E-2</v>
      </c>
      <c r="T452" s="14">
        <f t="shared" si="174"/>
        <v>0.15711033551070963</v>
      </c>
      <c r="U452" t="str">
        <f t="shared" si="180"/>
        <v>Low</v>
      </c>
      <c r="V452">
        <f t="shared" si="181"/>
        <v>8.4621375965799481E-2</v>
      </c>
      <c r="W452">
        <f t="shared" si="175"/>
        <v>0.11960129787017844</v>
      </c>
      <c r="X452" t="str">
        <f t="shared" si="182"/>
        <v>No Impact</v>
      </c>
      <c r="Y452">
        <f t="shared" si="183"/>
        <v>9.3491063151199177E-2</v>
      </c>
      <c r="Z452">
        <f t="shared" si="176"/>
        <v>0.19113318777709223</v>
      </c>
      <c r="AA452" t="str">
        <f t="shared" si="184"/>
        <v>Low</v>
      </c>
      <c r="AB452">
        <f t="shared" si="185"/>
        <v>6.435270687629728E-2</v>
      </c>
      <c r="AC452">
        <f t="shared" si="177"/>
        <v>0.16043976390498327</v>
      </c>
      <c r="AD452" t="str">
        <f t="shared" si="186"/>
        <v>Low</v>
      </c>
      <c r="AE452">
        <f t="shared" si="187"/>
        <v>1.9108303836879219E-2</v>
      </c>
      <c r="AF452">
        <f t="shared" si="178"/>
        <v>9.7713916220166799E-2</v>
      </c>
      <c r="AG452" t="str">
        <f t="shared" si="188"/>
        <v>No Impact</v>
      </c>
    </row>
    <row r="453" spans="1:33" x14ac:dyDescent="0.3">
      <c r="A453">
        <v>552721</v>
      </c>
      <c r="B453" t="s">
        <v>85</v>
      </c>
      <c r="C453" s="1" t="s">
        <v>1007</v>
      </c>
      <c r="D453" t="s">
        <v>1010</v>
      </c>
      <c r="E453" s="4">
        <v>6.4</v>
      </c>
      <c r="F453" s="3">
        <f t="shared" si="167"/>
        <v>0.71111111111111114</v>
      </c>
      <c r="G453">
        <v>36.775440000000003</v>
      </c>
      <c r="H453">
        <f t="shared" si="168"/>
        <v>0.34711075168706551</v>
      </c>
      <c r="I453">
        <v>0</v>
      </c>
      <c r="J453" s="3">
        <f t="shared" si="169"/>
        <v>0</v>
      </c>
      <c r="K453">
        <v>0</v>
      </c>
      <c r="L453" s="3">
        <f t="shared" si="170"/>
        <v>0</v>
      </c>
      <c r="M453">
        <v>24638</v>
      </c>
      <c r="N453">
        <f t="shared" si="171"/>
        <v>0.11544193836851145</v>
      </c>
      <c r="O453" s="15">
        <v>0.84261406699999997</v>
      </c>
      <c r="P453">
        <f t="shared" si="172"/>
        <v>0.85900667783762452</v>
      </c>
      <c r="Q453">
        <v>0.3548</v>
      </c>
      <c r="R453">
        <f t="shared" si="173"/>
        <v>0.78652183551318999</v>
      </c>
      <c r="S453">
        <f t="shared" si="179"/>
        <v>8.1234579796152964E-2</v>
      </c>
      <c r="T453" s="14">
        <f t="shared" si="174"/>
        <v>0.14331163112601553</v>
      </c>
      <c r="U453" t="str">
        <f t="shared" si="180"/>
        <v>No Impact</v>
      </c>
      <c r="V453">
        <f t="shared" si="181"/>
        <v>7.7656230554531233E-2</v>
      </c>
      <c r="W453">
        <f t="shared" si="175"/>
        <v>0.1097569716401384</v>
      </c>
      <c r="X453" t="str">
        <f t="shared" si="182"/>
        <v>No Impact</v>
      </c>
      <c r="Y453">
        <f t="shared" si="183"/>
        <v>8.4812929037774723E-2</v>
      </c>
      <c r="Z453">
        <f t="shared" si="176"/>
        <v>0.17339160498673042</v>
      </c>
      <c r="AA453" t="str">
        <f t="shared" si="184"/>
        <v>Low</v>
      </c>
      <c r="AB453">
        <f t="shared" si="185"/>
        <v>5.6612863811080792E-2</v>
      </c>
      <c r="AC453">
        <f t="shared" si="177"/>
        <v>0.14114331695937182</v>
      </c>
      <c r="AD453" t="str">
        <f t="shared" si="186"/>
        <v>No Impact</v>
      </c>
      <c r="AE453">
        <f t="shared" si="187"/>
        <v>1.1398012587607011E-2</v>
      </c>
      <c r="AF453">
        <f t="shared" si="178"/>
        <v>5.8285887463873164E-2</v>
      </c>
      <c r="AG453" t="str">
        <f t="shared" si="188"/>
        <v>No Impact</v>
      </c>
    </row>
    <row r="454" spans="1:33" x14ac:dyDescent="0.3">
      <c r="A454">
        <v>552730</v>
      </c>
      <c r="B454" t="s">
        <v>111</v>
      </c>
      <c r="C454" s="1" t="s">
        <v>1007</v>
      </c>
      <c r="D454" t="s">
        <v>1011</v>
      </c>
      <c r="E454" s="4">
        <v>6.4</v>
      </c>
      <c r="F454" s="3">
        <f t="shared" si="167"/>
        <v>0.71111111111111114</v>
      </c>
      <c r="G454">
        <v>43.647480000000002</v>
      </c>
      <c r="H454">
        <f t="shared" si="168"/>
        <v>0.41197357780209176</v>
      </c>
      <c r="I454">
        <v>1.9000000000000001</v>
      </c>
      <c r="J454" s="3">
        <f t="shared" si="169"/>
        <v>5.8750773036487323E-3</v>
      </c>
      <c r="K454">
        <v>0</v>
      </c>
      <c r="L454" s="3">
        <f t="shared" si="170"/>
        <v>0</v>
      </c>
      <c r="M454">
        <v>37811</v>
      </c>
      <c r="N454">
        <f t="shared" si="171"/>
        <v>0.17776894579211083</v>
      </c>
      <c r="O454" s="15">
        <v>0.82910714399999996</v>
      </c>
      <c r="P454">
        <f t="shared" si="172"/>
        <v>0.8452369847973128</v>
      </c>
      <c r="Q454">
        <v>0.37</v>
      </c>
      <c r="R454">
        <f t="shared" si="173"/>
        <v>0.82021724673021501</v>
      </c>
      <c r="S454">
        <f t="shared" si="179"/>
        <v>9.8973555311493988E-2</v>
      </c>
      <c r="T454" s="14">
        <f t="shared" si="174"/>
        <v>0.17460620447134803</v>
      </c>
      <c r="U454" t="str">
        <f t="shared" si="180"/>
        <v>Low</v>
      </c>
      <c r="V454">
        <f t="shared" si="181"/>
        <v>9.7486698223147719E-2</v>
      </c>
      <c r="W454">
        <f t="shared" si="175"/>
        <v>0.13778475591414627</v>
      </c>
      <c r="X454" t="str">
        <f t="shared" si="182"/>
        <v>No Impact</v>
      </c>
      <c r="Y454">
        <f t="shared" si="183"/>
        <v>0.10046041239984026</v>
      </c>
      <c r="Z454">
        <f t="shared" si="176"/>
        <v>0.20538132972484552</v>
      </c>
      <c r="AA454" t="str">
        <f t="shared" si="184"/>
        <v>Low</v>
      </c>
      <c r="AB454">
        <f t="shared" si="185"/>
        <v>7.1653506027747518E-2</v>
      </c>
      <c r="AC454">
        <f t="shared" si="177"/>
        <v>0.17864161661691344</v>
      </c>
      <c r="AD454" t="str">
        <f t="shared" si="186"/>
        <v>Low</v>
      </c>
      <c r="AE454">
        <f t="shared" si="187"/>
        <v>2.1128679799124993E-2</v>
      </c>
      <c r="AF454">
        <f t="shared" si="178"/>
        <v>0.10804548982258681</v>
      </c>
      <c r="AG454" t="str">
        <f t="shared" si="188"/>
        <v>No Impact</v>
      </c>
    </row>
    <row r="455" spans="1:33" x14ac:dyDescent="0.3">
      <c r="A455">
        <v>552738</v>
      </c>
      <c r="B455" t="s">
        <v>169</v>
      </c>
      <c r="C455" s="1" t="s">
        <v>1007</v>
      </c>
      <c r="D455" t="s">
        <v>1012</v>
      </c>
      <c r="E455" s="4">
        <v>6.4</v>
      </c>
      <c r="F455" s="3">
        <f t="shared" si="167"/>
        <v>0.71111111111111114</v>
      </c>
      <c r="G455">
        <v>44.3232</v>
      </c>
      <c r="H455">
        <f t="shared" si="168"/>
        <v>0.41835146688050884</v>
      </c>
      <c r="I455">
        <v>3.4</v>
      </c>
      <c r="J455" s="3">
        <f t="shared" si="169"/>
        <v>1.0513296227581941E-2</v>
      </c>
      <c r="K455">
        <v>0</v>
      </c>
      <c r="L455" s="3">
        <f t="shared" si="170"/>
        <v>0</v>
      </c>
      <c r="M455">
        <v>22131</v>
      </c>
      <c r="N455">
        <f t="shared" si="171"/>
        <v>0.10358026618973944</v>
      </c>
      <c r="O455" s="15">
        <v>0.85572912999999995</v>
      </c>
      <c r="P455">
        <f t="shared" si="172"/>
        <v>0.87237688744897335</v>
      </c>
      <c r="Q455">
        <v>0.36859999999999998</v>
      </c>
      <c r="R455">
        <f t="shared" si="173"/>
        <v>0.81711372201285737</v>
      </c>
      <c r="S455">
        <f t="shared" si="179"/>
        <v>0.10304895857780508</v>
      </c>
      <c r="T455" s="14">
        <f t="shared" si="174"/>
        <v>0.18179590977981314</v>
      </c>
      <c r="U455" t="str">
        <f t="shared" si="180"/>
        <v>Low</v>
      </c>
      <c r="V455">
        <f t="shared" si="181"/>
        <v>9.9678231558660124E-2</v>
      </c>
      <c r="W455">
        <f t="shared" si="175"/>
        <v>0.14088220296297443</v>
      </c>
      <c r="X455" t="str">
        <f t="shared" si="182"/>
        <v>No Impact</v>
      </c>
      <c r="Y455">
        <f t="shared" si="183"/>
        <v>0.10641968559695006</v>
      </c>
      <c r="Z455">
        <f t="shared" si="176"/>
        <v>0.21756447156329162</v>
      </c>
      <c r="AA455" t="str">
        <f t="shared" si="184"/>
        <v>Low</v>
      </c>
      <c r="AB455">
        <f t="shared" si="185"/>
        <v>7.1235736278464218E-2</v>
      </c>
      <c r="AC455">
        <f t="shared" si="177"/>
        <v>0.17760006167392559</v>
      </c>
      <c r="AD455" t="str">
        <f t="shared" si="186"/>
        <v>Low</v>
      </c>
      <c r="AE455">
        <f t="shared" si="187"/>
        <v>1.2635570153851902E-2</v>
      </c>
      <c r="AF455">
        <f t="shared" si="178"/>
        <v>6.4614371529125331E-2</v>
      </c>
      <c r="AG455" t="str">
        <f t="shared" si="188"/>
        <v>No Impact</v>
      </c>
    </row>
    <row r="456" spans="1:33" x14ac:dyDescent="0.3">
      <c r="A456">
        <v>552743</v>
      </c>
      <c r="B456" t="s">
        <v>185</v>
      </c>
      <c r="C456" s="1" t="s">
        <v>1007</v>
      </c>
      <c r="D456" t="s">
        <v>1013</v>
      </c>
      <c r="E456" s="4">
        <v>6.4</v>
      </c>
      <c r="F456" s="3">
        <f t="shared" si="167"/>
        <v>0.71111111111111114</v>
      </c>
      <c r="G456">
        <v>48.948120000000003</v>
      </c>
      <c r="H456">
        <f t="shared" si="168"/>
        <v>0.46200449884131051</v>
      </c>
      <c r="I456">
        <v>10.5</v>
      </c>
      <c r="J456" s="3">
        <f t="shared" si="169"/>
        <v>3.2467532467532464E-2</v>
      </c>
      <c r="K456">
        <v>0</v>
      </c>
      <c r="L456" s="3">
        <f t="shared" si="170"/>
        <v>0</v>
      </c>
      <c r="M456">
        <v>17312</v>
      </c>
      <c r="N456">
        <f t="shared" si="171"/>
        <v>8.0779548906332058E-2</v>
      </c>
      <c r="O456" s="15">
        <v>0.87750984700000001</v>
      </c>
      <c r="P456">
        <f t="shared" si="172"/>
        <v>0.89458133677380469</v>
      </c>
      <c r="Q456">
        <v>0.38140000000000002</v>
      </c>
      <c r="R456">
        <f t="shared" si="173"/>
        <v>0.84548880514298386</v>
      </c>
      <c r="S456">
        <f t="shared" si="179"/>
        <v>0.12237027807195892</v>
      </c>
      <c r="T456" s="14">
        <f t="shared" si="174"/>
        <v>0.21588200734026608</v>
      </c>
      <c r="U456" t="str">
        <f t="shared" si="180"/>
        <v>Low</v>
      </c>
      <c r="V456">
        <f t="shared" si="181"/>
        <v>0.11891785014839119</v>
      </c>
      <c r="W456">
        <f t="shared" si="175"/>
        <v>0.16807489898801961</v>
      </c>
      <c r="X456" t="str">
        <f t="shared" si="182"/>
        <v>Low</v>
      </c>
      <c r="Y456">
        <f t="shared" si="183"/>
        <v>0.12582270599552664</v>
      </c>
      <c r="Z456">
        <f t="shared" si="176"/>
        <v>0.25723201855958783</v>
      </c>
      <c r="AA456" t="str">
        <f t="shared" si="184"/>
        <v>Low</v>
      </c>
      <c r="AB456">
        <f t="shared" si="185"/>
        <v>8.3344629568571554E-2</v>
      </c>
      <c r="AC456">
        <f t="shared" si="177"/>
        <v>0.20778912558307747</v>
      </c>
      <c r="AD456" t="str">
        <f t="shared" si="186"/>
        <v>Low</v>
      </c>
      <c r="AE456">
        <f t="shared" si="187"/>
        <v>1.1361629194218962E-2</v>
      </c>
      <c r="AF456">
        <f t="shared" si="178"/>
        <v>5.80998341184965E-2</v>
      </c>
      <c r="AG456" t="str">
        <f t="shared" si="188"/>
        <v>No Impact</v>
      </c>
    </row>
    <row r="457" spans="1:33" x14ac:dyDescent="0.3">
      <c r="A457">
        <v>552747</v>
      </c>
      <c r="B457" t="s">
        <v>200</v>
      </c>
      <c r="C457" s="1" t="s">
        <v>1007</v>
      </c>
      <c r="D457" t="s">
        <v>1014</v>
      </c>
      <c r="E457" s="4">
        <v>6.4</v>
      </c>
      <c r="F457" s="3">
        <f t="shared" si="167"/>
        <v>0.71111111111111114</v>
      </c>
      <c r="G457">
        <v>47.876040000000003</v>
      </c>
      <c r="H457">
        <f t="shared" si="168"/>
        <v>0.45188550380906428</v>
      </c>
      <c r="I457">
        <v>4.5999999999999996</v>
      </c>
      <c r="J457" s="3">
        <f t="shared" si="169"/>
        <v>1.4223871366728508E-2</v>
      </c>
      <c r="K457">
        <v>0</v>
      </c>
      <c r="L457" s="3">
        <f t="shared" si="170"/>
        <v>0</v>
      </c>
      <c r="M457">
        <v>12348</v>
      </c>
      <c r="N457">
        <f t="shared" si="171"/>
        <v>5.7292775593438462E-2</v>
      </c>
      <c r="O457" s="15">
        <v>0.97355368099999995</v>
      </c>
      <c r="P457">
        <f t="shared" si="172"/>
        <v>0.99249365274648382</v>
      </c>
      <c r="Q457">
        <v>0.38179999999999997</v>
      </c>
      <c r="R457">
        <f t="shared" si="173"/>
        <v>0.84637552649080017</v>
      </c>
      <c r="S457">
        <f t="shared" si="179"/>
        <v>0.12190068112559124</v>
      </c>
      <c r="T457" s="14">
        <f t="shared" si="174"/>
        <v>0.21505355836540063</v>
      </c>
      <c r="U457" t="str">
        <f t="shared" si="180"/>
        <v>Low</v>
      </c>
      <c r="V457">
        <f t="shared" si="181"/>
        <v>0.11221434817897516</v>
      </c>
      <c r="W457">
        <f t="shared" si="175"/>
        <v>0.15860037169905791</v>
      </c>
      <c r="X457" t="str">
        <f t="shared" si="182"/>
        <v>Low</v>
      </c>
      <c r="Y457">
        <f t="shared" si="183"/>
        <v>0.13158701407220733</v>
      </c>
      <c r="Z457">
        <f t="shared" si="176"/>
        <v>0.26901657358431147</v>
      </c>
      <c r="AA457" t="str">
        <f t="shared" si="184"/>
        <v>Low</v>
      </c>
      <c r="AB457">
        <f t="shared" si="185"/>
        <v>8.1409727312216199E-2</v>
      </c>
      <c r="AC457">
        <f t="shared" si="177"/>
        <v>0.20296515971967394</v>
      </c>
      <c r="AD457" t="str">
        <f t="shared" si="186"/>
        <v>Low</v>
      </c>
      <c r="AE457">
        <f t="shared" si="187"/>
        <v>7.5960035083219961E-3</v>
      </c>
      <c r="AF457">
        <f t="shared" si="178"/>
        <v>3.8843596833945414E-2</v>
      </c>
      <c r="AG457" t="str">
        <f t="shared" si="188"/>
        <v>No Impact</v>
      </c>
    </row>
    <row r="458" spans="1:33" x14ac:dyDescent="0.3">
      <c r="A458">
        <v>552756</v>
      </c>
      <c r="B458" t="s">
        <v>237</v>
      </c>
      <c r="C458" s="1" t="s">
        <v>1007</v>
      </c>
      <c r="D458" t="s">
        <v>1015</v>
      </c>
      <c r="E458" s="4">
        <v>5</v>
      </c>
      <c r="F458" s="3">
        <f t="shared" si="167"/>
        <v>0.39999999999999997</v>
      </c>
      <c r="G458">
        <v>38.594520000000003</v>
      </c>
      <c r="H458">
        <f t="shared" si="168"/>
        <v>0.36428042324446652</v>
      </c>
      <c r="I458">
        <v>0</v>
      </c>
      <c r="J458" s="3">
        <f t="shared" si="169"/>
        <v>0</v>
      </c>
      <c r="K458">
        <v>0</v>
      </c>
      <c r="L458" s="3">
        <f t="shared" si="170"/>
        <v>0</v>
      </c>
      <c r="M458">
        <v>26833</v>
      </c>
      <c r="N458">
        <f t="shared" si="171"/>
        <v>0.12582740722866484</v>
      </c>
      <c r="O458" s="15">
        <v>0.92987052199999998</v>
      </c>
      <c r="P458">
        <f t="shared" si="172"/>
        <v>0.94796066100135223</v>
      </c>
      <c r="Q458">
        <v>0.35560000000000003</v>
      </c>
      <c r="R458">
        <f t="shared" si="173"/>
        <v>0.78829527820882295</v>
      </c>
      <c r="S458">
        <f t="shared" si="179"/>
        <v>5.0598723871696102E-2</v>
      </c>
      <c r="T458" s="14">
        <f t="shared" si="174"/>
        <v>8.9264764699269528E-2</v>
      </c>
      <c r="U458" t="str">
        <f t="shared" si="180"/>
        <v>No Impact</v>
      </c>
      <c r="V458">
        <f t="shared" si="181"/>
        <v>4.5945686014003916E-2</v>
      </c>
      <c r="W458">
        <f t="shared" si="175"/>
        <v>6.493824540304681E-2</v>
      </c>
      <c r="X458" t="str">
        <f t="shared" si="182"/>
        <v>No Impact</v>
      </c>
      <c r="Y458">
        <f t="shared" si="183"/>
        <v>5.5251761729388289E-2</v>
      </c>
      <c r="Z458">
        <f t="shared" si="176"/>
        <v>0.11295673611668491</v>
      </c>
      <c r="AA458" t="str">
        <f t="shared" si="184"/>
        <v>No Impact</v>
      </c>
      <c r="AB458">
        <f t="shared" si="185"/>
        <v>3.5223360448734517E-2</v>
      </c>
      <c r="AC458">
        <f t="shared" si="177"/>
        <v>8.7816471266674578E-2</v>
      </c>
      <c r="AD458" t="str">
        <f t="shared" si="186"/>
        <v>No Impact</v>
      </c>
      <c r="AE458">
        <f t="shared" si="187"/>
        <v>7.3338337857618988E-3</v>
      </c>
      <c r="AF458">
        <f t="shared" si="178"/>
        <v>3.750294250248877E-2</v>
      </c>
      <c r="AG458" t="str">
        <f t="shared" si="188"/>
        <v>No Impact</v>
      </c>
    </row>
    <row r="459" spans="1:33" x14ac:dyDescent="0.3">
      <c r="A459">
        <v>552760</v>
      </c>
      <c r="B459" t="s">
        <v>275</v>
      </c>
      <c r="C459" s="1" t="s">
        <v>1007</v>
      </c>
      <c r="D459" t="s">
        <v>1016</v>
      </c>
      <c r="E459" s="4">
        <v>6.3</v>
      </c>
      <c r="F459" s="3">
        <f t="shared" si="167"/>
        <v>0.68888888888888877</v>
      </c>
      <c r="G459">
        <v>38.470680000000002</v>
      </c>
      <c r="H459">
        <f t="shared" si="168"/>
        <v>0.36311154000366974</v>
      </c>
      <c r="I459">
        <v>0.7</v>
      </c>
      <c r="J459" s="3">
        <f t="shared" si="169"/>
        <v>2.1645021645021641E-3</v>
      </c>
      <c r="K459">
        <v>0</v>
      </c>
      <c r="L459" s="3">
        <f t="shared" si="170"/>
        <v>0</v>
      </c>
      <c r="M459">
        <v>15773</v>
      </c>
      <c r="N459">
        <f t="shared" si="171"/>
        <v>7.3497892151992164E-2</v>
      </c>
      <c r="O459" s="15">
        <v>0.86236501200000004</v>
      </c>
      <c r="P459">
        <f t="shared" si="172"/>
        <v>0.87914186702216923</v>
      </c>
      <c r="Q459">
        <v>0.35630000000000001</v>
      </c>
      <c r="R459">
        <f t="shared" si="173"/>
        <v>0.78984704056750166</v>
      </c>
      <c r="S459">
        <f t="shared" si="179"/>
        <v>8.3995073511977811E-2</v>
      </c>
      <c r="T459" s="14">
        <f t="shared" si="174"/>
        <v>0.14818161208881125</v>
      </c>
      <c r="U459" t="str">
        <f t="shared" si="180"/>
        <v>No Impact</v>
      </c>
      <c r="V459">
        <f t="shared" si="181"/>
        <v>7.9501139802657383E-2</v>
      </c>
      <c r="W459">
        <f t="shared" si="175"/>
        <v>0.11236451066925748</v>
      </c>
      <c r="X459" t="str">
        <f t="shared" si="182"/>
        <v>No Impact</v>
      </c>
      <c r="Y459">
        <f t="shared" si="183"/>
        <v>8.8489007221298238E-2</v>
      </c>
      <c r="Z459">
        <f t="shared" si="176"/>
        <v>0.18090698151633897</v>
      </c>
      <c r="AA459" t="str">
        <f t="shared" si="184"/>
        <v>Low</v>
      </c>
      <c r="AB459">
        <f t="shared" si="185"/>
        <v>5.6961346944518335E-2</v>
      </c>
      <c r="AC459">
        <f t="shared" si="177"/>
        <v>0.14201213125433323</v>
      </c>
      <c r="AD459" t="str">
        <f t="shared" si="186"/>
        <v>No Impact</v>
      </c>
      <c r="AE459">
        <f t="shared" si="187"/>
        <v>7.3978452777108267E-3</v>
      </c>
      <c r="AF459">
        <f t="shared" si="178"/>
        <v>3.7830277341562947E-2</v>
      </c>
      <c r="AG459" t="str">
        <f t="shared" si="188"/>
        <v>No Impact</v>
      </c>
    </row>
    <row r="460" spans="1:33" x14ac:dyDescent="0.3">
      <c r="A460">
        <v>552764</v>
      </c>
      <c r="B460" t="s">
        <v>153</v>
      </c>
      <c r="C460" s="1" t="s">
        <v>1007</v>
      </c>
      <c r="D460" t="s">
        <v>1017</v>
      </c>
      <c r="E460" s="4">
        <v>6.4</v>
      </c>
      <c r="F460" s="3">
        <f t="shared" si="167"/>
        <v>0.71111111111111114</v>
      </c>
      <c r="G460">
        <v>42.622560000000007</v>
      </c>
      <c r="H460">
        <f t="shared" si="168"/>
        <v>0.40229970981793967</v>
      </c>
      <c r="I460">
        <v>1.3</v>
      </c>
      <c r="J460" s="3">
        <f t="shared" si="169"/>
        <v>4.0197897340754482E-3</v>
      </c>
      <c r="K460">
        <v>0</v>
      </c>
      <c r="L460" s="3">
        <f t="shared" si="170"/>
        <v>0</v>
      </c>
      <c r="M460">
        <v>51759</v>
      </c>
      <c r="N460">
        <f t="shared" si="171"/>
        <v>0.24376280440779172</v>
      </c>
      <c r="O460" s="15">
        <v>0.665584858</v>
      </c>
      <c r="P460">
        <f t="shared" si="172"/>
        <v>0.67853345924452391</v>
      </c>
      <c r="Q460">
        <v>0.36699999999999999</v>
      </c>
      <c r="R460">
        <f t="shared" si="173"/>
        <v>0.81356683662159168</v>
      </c>
      <c r="S460">
        <f t="shared" si="179"/>
        <v>8.6224987804122147E-2</v>
      </c>
      <c r="T460" s="14">
        <f t="shared" si="174"/>
        <v>0.15211556060285961</v>
      </c>
      <c r="U460" t="str">
        <f t="shared" si="180"/>
        <v>Low</v>
      </c>
      <c r="V460">
        <f t="shared" si="181"/>
        <v>9.4028250996110563E-2</v>
      </c>
      <c r="W460">
        <f t="shared" si="175"/>
        <v>0.13289669102216983</v>
      </c>
      <c r="X460" t="str">
        <f t="shared" si="182"/>
        <v>No Impact</v>
      </c>
      <c r="Y460">
        <f t="shared" si="183"/>
        <v>7.8421724612133731E-2</v>
      </c>
      <c r="Z460">
        <f t="shared" si="176"/>
        <v>0.16032542267546257</v>
      </c>
      <c r="AA460" t="str">
        <f t="shared" si="184"/>
        <v>Low</v>
      </c>
      <c r="AB460">
        <f t="shared" si="185"/>
        <v>6.6296943043828493E-2</v>
      </c>
      <c r="AC460">
        <f t="shared" si="177"/>
        <v>0.1652870004368335</v>
      </c>
      <c r="AD460" t="str">
        <f t="shared" si="186"/>
        <v>Low</v>
      </c>
      <c r="AE460">
        <f t="shared" si="187"/>
        <v>2.8172965175856265E-2</v>
      </c>
      <c r="AF460">
        <f t="shared" si="178"/>
        <v>0.144067771915694</v>
      </c>
      <c r="AG460" t="str">
        <f t="shared" si="188"/>
        <v>No Impact</v>
      </c>
    </row>
    <row r="461" spans="1:33" x14ac:dyDescent="0.3">
      <c r="A461">
        <v>552769</v>
      </c>
      <c r="B461" t="s">
        <v>381</v>
      </c>
      <c r="C461" s="1" t="s">
        <v>1007</v>
      </c>
      <c r="D461" t="s">
        <v>732</v>
      </c>
      <c r="E461" s="4">
        <v>6.3</v>
      </c>
      <c r="F461" s="3">
        <f t="shared" si="167"/>
        <v>0.68888888888888877</v>
      </c>
      <c r="G461">
        <v>47.876040000000003</v>
      </c>
      <c r="H461">
        <f t="shared" si="168"/>
        <v>0.45188550380906428</v>
      </c>
      <c r="I461">
        <v>4.6999999999999993</v>
      </c>
      <c r="J461" s="3">
        <f t="shared" si="169"/>
        <v>1.4533085961657387E-2</v>
      </c>
      <c r="K461">
        <v>0</v>
      </c>
      <c r="L461" s="3">
        <f t="shared" si="170"/>
        <v>0</v>
      </c>
      <c r="M461">
        <v>37424</v>
      </c>
      <c r="N461">
        <f t="shared" si="171"/>
        <v>0.17593788590651657</v>
      </c>
      <c r="O461" s="15">
        <v>0.86275718099999998</v>
      </c>
      <c r="P461">
        <f t="shared" si="172"/>
        <v>0.87954166546256352</v>
      </c>
      <c r="Q461">
        <v>0.31269999999999998</v>
      </c>
      <c r="R461">
        <f t="shared" si="173"/>
        <v>0.69319441365550871</v>
      </c>
      <c r="S461">
        <f t="shared" si="179"/>
        <v>0.10106734963207707</v>
      </c>
      <c r="T461" s="14">
        <f t="shared" si="174"/>
        <v>0.17830001417748698</v>
      </c>
      <c r="U461" t="str">
        <f t="shared" si="180"/>
        <v>Low</v>
      </c>
      <c r="V461">
        <f t="shared" si="181"/>
        <v>8.9092280768697629E-2</v>
      </c>
      <c r="W461">
        <f t="shared" si="175"/>
        <v>0.1259203397313832</v>
      </c>
      <c r="X461" t="str">
        <f t="shared" si="182"/>
        <v>No Impact</v>
      </c>
      <c r="Y461">
        <f t="shared" si="183"/>
        <v>0.11304241849545653</v>
      </c>
      <c r="Z461">
        <f t="shared" si="176"/>
        <v>0.23110399082879188</v>
      </c>
      <c r="AA461" t="str">
        <f t="shared" si="184"/>
        <v>Low</v>
      </c>
      <c r="AB461">
        <f t="shared" si="185"/>
        <v>7.3009322500833071E-2</v>
      </c>
      <c r="AC461">
        <f t="shared" si="177"/>
        <v>0.18202184544331662</v>
      </c>
      <c r="AD461" t="str">
        <f t="shared" si="186"/>
        <v>Low</v>
      </c>
      <c r="AE461">
        <f t="shared" si="187"/>
        <v>2.2612281951862639E-2</v>
      </c>
      <c r="AF461">
        <f t="shared" si="178"/>
        <v>0.11563216929420347</v>
      </c>
      <c r="AG461" t="str">
        <f t="shared" si="188"/>
        <v>No Impact</v>
      </c>
    </row>
    <row r="462" spans="1:33" x14ac:dyDescent="0.3">
      <c r="A462">
        <v>552777</v>
      </c>
      <c r="B462" t="s">
        <v>405</v>
      </c>
      <c r="C462" s="1" t="s">
        <v>1007</v>
      </c>
      <c r="D462" t="s">
        <v>1018</v>
      </c>
      <c r="E462" s="4">
        <v>6.4</v>
      </c>
      <c r="F462" s="3">
        <f t="shared" si="167"/>
        <v>0.71111111111111114</v>
      </c>
      <c r="G462">
        <v>44.303040000000003</v>
      </c>
      <c r="H462">
        <f t="shared" si="168"/>
        <v>0.41816118356223964</v>
      </c>
      <c r="I462">
        <v>3.4</v>
      </c>
      <c r="J462" s="3">
        <f t="shared" si="169"/>
        <v>1.0513296227581941E-2</v>
      </c>
      <c r="K462">
        <v>0</v>
      </c>
      <c r="L462" s="3">
        <f t="shared" si="170"/>
        <v>0</v>
      </c>
      <c r="M462">
        <v>48158</v>
      </c>
      <c r="N462">
        <f t="shared" si="171"/>
        <v>0.22672495777206852</v>
      </c>
      <c r="O462" s="15">
        <v>0.94276360199999998</v>
      </c>
      <c r="P462">
        <f t="shared" si="172"/>
        <v>0.96110456905088959</v>
      </c>
      <c r="Q462">
        <v>0.36649999999999999</v>
      </c>
      <c r="R462">
        <f t="shared" si="173"/>
        <v>0.81245843493682113</v>
      </c>
      <c r="S462">
        <f t="shared" si="179"/>
        <v>0.10812888150882208</v>
      </c>
      <c r="T462" s="14">
        <f t="shared" si="174"/>
        <v>0.19075775882322965</v>
      </c>
      <c r="U462" t="str">
        <f t="shared" si="180"/>
        <v>Low</v>
      </c>
      <c r="V462">
        <f t="shared" si="181"/>
        <v>9.9066367131703303E-2</v>
      </c>
      <c r="W462">
        <f t="shared" si="175"/>
        <v>0.14001741225555075</v>
      </c>
      <c r="X462" t="str">
        <f t="shared" si="182"/>
        <v>No Impact</v>
      </c>
      <c r="Y462">
        <f t="shared" si="183"/>
        <v>0.11719139588594085</v>
      </c>
      <c r="Z462">
        <f t="shared" si="176"/>
        <v>0.23958616279185807</v>
      </c>
      <c r="AA462" t="str">
        <f t="shared" si="184"/>
        <v>Low</v>
      </c>
      <c r="AB462">
        <f t="shared" si="185"/>
        <v>7.9506571504341345E-2</v>
      </c>
      <c r="AC462">
        <f t="shared" si="177"/>
        <v>0.19822034192860905</v>
      </c>
      <c r="AD462" t="str">
        <f t="shared" si="186"/>
        <v>Low</v>
      </c>
      <c r="AE462">
        <f t="shared" si="187"/>
        <v>2.764549783560839E-2</v>
      </c>
      <c r="AF462">
        <f t="shared" si="178"/>
        <v>0.14137046817100574</v>
      </c>
      <c r="AG462" t="str">
        <f t="shared" si="188"/>
        <v>No Impact</v>
      </c>
    </row>
    <row r="463" spans="1:33" x14ac:dyDescent="0.3">
      <c r="A463">
        <v>553221</v>
      </c>
      <c r="B463" t="s">
        <v>171</v>
      </c>
      <c r="C463" s="1" t="s">
        <v>1020</v>
      </c>
      <c r="D463" t="s">
        <v>1019</v>
      </c>
      <c r="E463" s="4">
        <v>7</v>
      </c>
      <c r="F463" s="3">
        <f t="shared" si="167"/>
        <v>0.84444444444444444</v>
      </c>
      <c r="G463">
        <v>51.317279999999997</v>
      </c>
      <c r="H463">
        <f t="shared" si="168"/>
        <v>0.4843661866543435</v>
      </c>
      <c r="I463">
        <v>60.7</v>
      </c>
      <c r="J463" s="3">
        <f t="shared" si="169"/>
        <v>0.18769325912183055</v>
      </c>
      <c r="K463">
        <v>0</v>
      </c>
      <c r="L463" s="3">
        <f t="shared" si="170"/>
        <v>0</v>
      </c>
      <c r="M463">
        <v>4647</v>
      </c>
      <c r="N463">
        <f t="shared" si="171"/>
        <v>2.0856103296380935E-2</v>
      </c>
      <c r="O463" s="15">
        <v>0.89488769499999998</v>
      </c>
      <c r="P463">
        <f t="shared" si="172"/>
        <v>0.91229726161184466</v>
      </c>
      <c r="Q463">
        <v>0.24390000000000001</v>
      </c>
      <c r="R463">
        <f t="shared" si="173"/>
        <v>0.54067834183107955</v>
      </c>
      <c r="S463">
        <f t="shared" si="179"/>
        <v>0.16491763197108375</v>
      </c>
      <c r="T463" s="14">
        <f t="shared" si="174"/>
        <v>0.29094278444627603</v>
      </c>
      <c r="U463" t="str">
        <f t="shared" si="180"/>
        <v>Low</v>
      </c>
      <c r="V463">
        <f t="shared" si="181"/>
        <v>0.12273763108141061</v>
      </c>
      <c r="W463">
        <f t="shared" si="175"/>
        <v>0.17347366203051048</v>
      </c>
      <c r="X463" t="str">
        <f t="shared" si="182"/>
        <v>Low</v>
      </c>
      <c r="Y463">
        <f t="shared" si="183"/>
        <v>0.20709763286075691</v>
      </c>
      <c r="Z463">
        <f t="shared" si="176"/>
        <v>0.42339052969961483</v>
      </c>
      <c r="AA463" t="str">
        <f t="shared" si="184"/>
        <v>Moderate</v>
      </c>
      <c r="AB463">
        <f t="shared" si="185"/>
        <v>0.10674452738790424</v>
      </c>
      <c r="AC463">
        <f t="shared" si="177"/>
        <v>0.2661281491264253</v>
      </c>
      <c r="AD463" t="str">
        <f t="shared" si="186"/>
        <v>Low</v>
      </c>
      <c r="AE463">
        <f t="shared" si="187"/>
        <v>4.7344761462384324E-3</v>
      </c>
      <c r="AF463">
        <f t="shared" si="178"/>
        <v>2.4210636875422242E-2</v>
      </c>
      <c r="AG463" t="str">
        <f t="shared" si="188"/>
        <v>No Impact</v>
      </c>
    </row>
    <row r="464" spans="1:33" x14ac:dyDescent="0.3">
      <c r="A464">
        <v>553224</v>
      </c>
      <c r="B464" t="s">
        <v>175</v>
      </c>
      <c r="C464" s="1" t="s">
        <v>1020</v>
      </c>
      <c r="D464" t="s">
        <v>1021</v>
      </c>
      <c r="E464" s="4">
        <v>7.1</v>
      </c>
      <c r="F464" s="3">
        <f t="shared" si="167"/>
        <v>0.86666666666666659</v>
      </c>
      <c r="G464">
        <v>52.73028</v>
      </c>
      <c r="H464">
        <f t="shared" si="168"/>
        <v>0.49770300851517846</v>
      </c>
      <c r="I464">
        <v>42.6</v>
      </c>
      <c r="J464" s="3">
        <f t="shared" si="169"/>
        <v>0.13172541743970315</v>
      </c>
      <c r="K464">
        <v>0</v>
      </c>
      <c r="L464" s="3">
        <f t="shared" si="170"/>
        <v>0</v>
      </c>
      <c r="M464">
        <v>17828</v>
      </c>
      <c r="N464">
        <f t="shared" si="171"/>
        <v>8.3220962087124387E-2</v>
      </c>
      <c r="O464" s="15">
        <v>0.50413797800000004</v>
      </c>
      <c r="P464">
        <f t="shared" si="172"/>
        <v>0.51394571561734614</v>
      </c>
      <c r="Q464">
        <v>0.3619</v>
      </c>
      <c r="R464">
        <f t="shared" si="173"/>
        <v>0.80226113943693189</v>
      </c>
      <c r="S464">
        <f t="shared" si="179"/>
        <v>0.14359938822802545</v>
      </c>
      <c r="T464" s="14">
        <f t="shared" si="174"/>
        <v>0.25333377248085259</v>
      </c>
      <c r="U464" t="str">
        <f t="shared" si="180"/>
        <v>Low</v>
      </c>
      <c r="V464">
        <f t="shared" si="181"/>
        <v>0.17505486828286002</v>
      </c>
      <c r="W464">
        <f t="shared" si="175"/>
        <v>0.24741726550966261</v>
      </c>
      <c r="X464" t="str">
        <f t="shared" si="182"/>
        <v>Low</v>
      </c>
      <c r="Y464">
        <f t="shared" si="183"/>
        <v>0.11214390817319086</v>
      </c>
      <c r="Z464">
        <f t="shared" si="176"/>
        <v>0.22926707576593161</v>
      </c>
      <c r="AA464" t="str">
        <f t="shared" si="184"/>
        <v>Low</v>
      </c>
      <c r="AB464">
        <f t="shared" si="185"/>
        <v>0.10126801523727616</v>
      </c>
      <c r="AC464">
        <f t="shared" si="177"/>
        <v>0.25247448389430793</v>
      </c>
      <c r="AD464" t="str">
        <f t="shared" si="186"/>
        <v>Low</v>
      </c>
      <c r="AE464">
        <f t="shared" si="187"/>
        <v>1.8158968246622519E-2</v>
      </c>
      <c r="AF464">
        <f t="shared" si="178"/>
        <v>9.2859309598718187E-2</v>
      </c>
      <c r="AG464" t="str">
        <f t="shared" si="188"/>
        <v>No Impact</v>
      </c>
    </row>
    <row r="465" spans="1:33" x14ac:dyDescent="0.3">
      <c r="A465">
        <v>553230</v>
      </c>
      <c r="B465" t="s">
        <v>187</v>
      </c>
      <c r="C465" s="1" t="s">
        <v>1020</v>
      </c>
      <c r="D465" t="s">
        <v>1022</v>
      </c>
      <c r="E465" s="4">
        <v>6.7</v>
      </c>
      <c r="F465" s="3">
        <f t="shared" si="167"/>
        <v>0.77777777777777779</v>
      </c>
      <c r="G465">
        <v>50.762160000000002</v>
      </c>
      <c r="H465">
        <f t="shared" si="168"/>
        <v>0.47912659956914416</v>
      </c>
      <c r="I465">
        <v>51.5</v>
      </c>
      <c r="J465" s="3">
        <f t="shared" si="169"/>
        <v>0.1592455163883735</v>
      </c>
      <c r="K465">
        <v>0</v>
      </c>
      <c r="L465" s="3">
        <f t="shared" si="170"/>
        <v>0</v>
      </c>
      <c r="M465">
        <v>31462</v>
      </c>
      <c r="N465">
        <f t="shared" si="171"/>
        <v>0.14772915454240063</v>
      </c>
      <c r="O465" s="15">
        <v>0.863912244</v>
      </c>
      <c r="P465">
        <f t="shared" si="172"/>
        <v>0.88071919960207268</v>
      </c>
      <c r="Q465">
        <v>0.36609999999999998</v>
      </c>
      <c r="R465">
        <f t="shared" si="173"/>
        <v>0.8115717135890046</v>
      </c>
      <c r="S465">
        <f t="shared" si="179"/>
        <v>0.16804842927747279</v>
      </c>
      <c r="T465" s="14">
        <f t="shared" si="174"/>
        <v>0.29646604399694337</v>
      </c>
      <c r="U465" t="str">
        <f t="shared" si="180"/>
        <v>Low</v>
      </c>
      <c r="V465">
        <f t="shared" si="181"/>
        <v>0.16118192286158087</v>
      </c>
      <c r="W465">
        <f t="shared" si="175"/>
        <v>0.22780966330832608</v>
      </c>
      <c r="X465" t="str">
        <f t="shared" si="182"/>
        <v>Low</v>
      </c>
      <c r="Y465">
        <f t="shared" si="183"/>
        <v>0.17491493569336472</v>
      </c>
      <c r="Z465">
        <f t="shared" si="176"/>
        <v>0.35759620355188004</v>
      </c>
      <c r="AA465" t="str">
        <f t="shared" si="184"/>
        <v>Moderate</v>
      </c>
      <c r="AB465">
        <f t="shared" si="185"/>
        <v>0.11915704810004832</v>
      </c>
      <c r="AC465">
        <f t="shared" si="177"/>
        <v>0.29707419614120312</v>
      </c>
      <c r="AD465" t="str">
        <f t="shared" si="186"/>
        <v>Low</v>
      </c>
      <c r="AE465">
        <f t="shared" si="187"/>
        <v>2.9339698258530313E-2</v>
      </c>
      <c r="AF465">
        <f t="shared" si="178"/>
        <v>0.15003408162402487</v>
      </c>
      <c r="AG465" t="str">
        <f t="shared" si="188"/>
        <v>Low</v>
      </c>
    </row>
    <row r="466" spans="1:33" x14ac:dyDescent="0.3">
      <c r="A466">
        <v>553267</v>
      </c>
      <c r="B466" t="s">
        <v>397</v>
      </c>
      <c r="C466" s="1" t="s">
        <v>1020</v>
      </c>
      <c r="D466" t="s">
        <v>1023</v>
      </c>
      <c r="E466" s="4">
        <v>7</v>
      </c>
      <c r="F466" s="3">
        <f t="shared" si="167"/>
        <v>0.84444444444444444</v>
      </c>
      <c r="G466">
        <v>51.317279999999997</v>
      </c>
      <c r="H466">
        <f t="shared" si="168"/>
        <v>0.4843661866543435</v>
      </c>
      <c r="I466">
        <v>42.1</v>
      </c>
      <c r="J466" s="3">
        <f t="shared" si="169"/>
        <v>0.13017934446505874</v>
      </c>
      <c r="K466">
        <v>0</v>
      </c>
      <c r="L466" s="3">
        <f t="shared" si="170"/>
        <v>0</v>
      </c>
      <c r="M466">
        <v>6784</v>
      </c>
      <c r="N466">
        <f t="shared" si="171"/>
        <v>3.0967149744739842E-2</v>
      </c>
      <c r="O466" s="15">
        <v>0.96817020399999998</v>
      </c>
      <c r="P466">
        <f t="shared" si="172"/>
        <v>0.98700544304990245</v>
      </c>
      <c r="Q466">
        <v>0.37430000000000002</v>
      </c>
      <c r="R466">
        <f t="shared" si="173"/>
        <v>0.82974950121924185</v>
      </c>
      <c r="S466">
        <f t="shared" si="179"/>
        <v>0.1885608356502573</v>
      </c>
      <c r="T466" s="14">
        <f t="shared" si="174"/>
        <v>0.33265342162578215</v>
      </c>
      <c r="U466" t="str">
        <f t="shared" si="180"/>
        <v>Moderate</v>
      </c>
      <c r="V466">
        <f t="shared" si="181"/>
        <v>0.17223925529838086</v>
      </c>
      <c r="W466">
        <f t="shared" si="175"/>
        <v>0.2434377631274284</v>
      </c>
      <c r="X466" t="str">
        <f t="shared" si="182"/>
        <v>Low</v>
      </c>
      <c r="Y466">
        <f t="shared" si="183"/>
        <v>0.20488241600213372</v>
      </c>
      <c r="Z466">
        <f t="shared" si="176"/>
        <v>0.41886173897315299</v>
      </c>
      <c r="AA466" t="str">
        <f t="shared" si="184"/>
        <v>Moderate</v>
      </c>
      <c r="AB466">
        <f t="shared" si="185"/>
        <v>0.12399831857621921</v>
      </c>
      <c r="AC466">
        <f t="shared" si="177"/>
        <v>0.30914412031222682</v>
      </c>
      <c r="AD466" t="str">
        <f t="shared" si="186"/>
        <v>Moderate</v>
      </c>
      <c r="AE466">
        <f t="shared" si="187"/>
        <v>6.4281554889878923E-3</v>
      </c>
      <c r="AF466">
        <f t="shared" si="178"/>
        <v>3.2871585686684017E-2</v>
      </c>
      <c r="AG466" t="str">
        <f t="shared" si="188"/>
        <v>No Impact</v>
      </c>
    </row>
    <row r="467" spans="1:33" x14ac:dyDescent="0.3">
      <c r="A467">
        <v>553282</v>
      </c>
      <c r="B467" t="s">
        <v>454</v>
      </c>
      <c r="C467" s="1" t="s">
        <v>1020</v>
      </c>
      <c r="D467" t="s">
        <v>1024</v>
      </c>
      <c r="E467" s="4">
        <v>5.9</v>
      </c>
      <c r="F467" s="3">
        <f t="shared" si="167"/>
        <v>0.60000000000000009</v>
      </c>
      <c r="G467">
        <v>52.73028</v>
      </c>
      <c r="H467">
        <f t="shared" si="168"/>
        <v>0.49770300851517846</v>
      </c>
      <c r="I467">
        <v>18.8</v>
      </c>
      <c r="J467" s="3">
        <f t="shared" si="169"/>
        <v>5.8132343846629554E-2</v>
      </c>
      <c r="K467">
        <v>0</v>
      </c>
      <c r="L467" s="3">
        <f t="shared" si="170"/>
        <v>0</v>
      </c>
      <c r="M467">
        <v>9977</v>
      </c>
      <c r="N467">
        <f t="shared" si="171"/>
        <v>4.6074576656115598E-2</v>
      </c>
      <c r="O467" s="15">
        <v>0.98091678299999996</v>
      </c>
      <c r="P467">
        <f t="shared" si="172"/>
        <v>1</v>
      </c>
      <c r="Q467">
        <v>0.3861</v>
      </c>
      <c r="R467">
        <f t="shared" si="173"/>
        <v>0.85590778097982712</v>
      </c>
      <c r="S467">
        <f t="shared" si="179"/>
        <v>0.12378949864703323</v>
      </c>
      <c r="T467" s="14">
        <f t="shared" si="174"/>
        <v>0.21838575409505798</v>
      </c>
      <c r="U467" t="str">
        <f t="shared" si="180"/>
        <v>Low</v>
      </c>
      <c r="V467">
        <f t="shared" si="181"/>
        <v>0.11417851272723252</v>
      </c>
      <c r="W467">
        <f t="shared" si="175"/>
        <v>0.16137646256878233</v>
      </c>
      <c r="X467" t="str">
        <f t="shared" si="182"/>
        <v>Low</v>
      </c>
      <c r="Y467">
        <f t="shared" si="183"/>
        <v>0.13340048456683395</v>
      </c>
      <c r="Z467">
        <f t="shared" si="176"/>
        <v>0.27272403379381965</v>
      </c>
      <c r="AA467" t="str">
        <f t="shared" si="184"/>
        <v>Low</v>
      </c>
      <c r="AB467">
        <f t="shared" si="185"/>
        <v>8.2133854622829711E-2</v>
      </c>
      <c r="AC467">
        <f t="shared" si="177"/>
        <v>0.20477050436469885</v>
      </c>
      <c r="AD467" t="str">
        <f t="shared" si="186"/>
        <v>Low</v>
      </c>
      <c r="AE467">
        <f t="shared" si="187"/>
        <v>6.1463708521375567E-3</v>
      </c>
      <c r="AF467">
        <f t="shared" si="178"/>
        <v>3.1430626790888025E-2</v>
      </c>
      <c r="AG467" t="str">
        <f t="shared" si="188"/>
        <v>No Impact</v>
      </c>
    </row>
    <row r="468" spans="1:33" x14ac:dyDescent="0.3">
      <c r="A468">
        <v>553288</v>
      </c>
      <c r="B468" t="s">
        <v>455</v>
      </c>
      <c r="C468" s="1" t="s">
        <v>1020</v>
      </c>
      <c r="D468" t="s">
        <v>1025</v>
      </c>
      <c r="E468" s="4">
        <v>7</v>
      </c>
      <c r="F468" s="3">
        <f t="shared" si="167"/>
        <v>0.84444444444444444</v>
      </c>
      <c r="G468">
        <v>45.802800000000005</v>
      </c>
      <c r="H468">
        <f t="shared" si="168"/>
        <v>0.43231690327491185</v>
      </c>
      <c r="I468">
        <v>60.7</v>
      </c>
      <c r="J468" s="3">
        <f t="shared" si="169"/>
        <v>0.18769325912183055</v>
      </c>
      <c r="K468">
        <v>0</v>
      </c>
      <c r="L468" s="3">
        <f t="shared" si="170"/>
        <v>0</v>
      </c>
      <c r="M468">
        <v>16704</v>
      </c>
      <c r="N468">
        <f t="shared" si="171"/>
        <v>7.7902845003382973E-2</v>
      </c>
      <c r="O468" s="15">
        <v>0.93502386800000004</v>
      </c>
      <c r="P468">
        <f t="shared" si="172"/>
        <v>0.95321426262109343</v>
      </c>
      <c r="Q468">
        <v>0.32569999999999999</v>
      </c>
      <c r="R468">
        <f t="shared" si="173"/>
        <v>0.72201285745954336</v>
      </c>
      <c r="S468">
        <f t="shared" si="179"/>
        <v>0.17541776832604294</v>
      </c>
      <c r="T468" s="14">
        <f t="shared" si="174"/>
        <v>0.30946681290621075</v>
      </c>
      <c r="U468" t="str">
        <f t="shared" si="180"/>
        <v>Moderate</v>
      </c>
      <c r="V468">
        <f t="shared" si="181"/>
        <v>0.15120801548648041</v>
      </c>
      <c r="W468">
        <f t="shared" si="175"/>
        <v>0.21371284376025967</v>
      </c>
      <c r="X468" t="str">
        <f t="shared" si="182"/>
        <v>Low</v>
      </c>
      <c r="Y468">
        <f t="shared" si="183"/>
        <v>0.1996275211656055</v>
      </c>
      <c r="Z468">
        <f t="shared" si="176"/>
        <v>0.40811862869410237</v>
      </c>
      <c r="AA468" t="str">
        <f t="shared" si="184"/>
        <v>Moderate</v>
      </c>
      <c r="AB468">
        <f t="shared" si="185"/>
        <v>0.1185212607853882</v>
      </c>
      <c r="AC468">
        <f t="shared" si="177"/>
        <v>0.295489094727304</v>
      </c>
      <c r="AD468" t="str">
        <f t="shared" si="186"/>
        <v>Low</v>
      </c>
      <c r="AE468">
        <f t="shared" si="187"/>
        <v>1.6314854329823981E-2</v>
      </c>
      <c r="AF468">
        <f t="shared" si="178"/>
        <v>8.3429085215394494E-2</v>
      </c>
      <c r="AG468" t="str">
        <f t="shared" si="188"/>
        <v>No Impact</v>
      </c>
    </row>
    <row r="469" spans="1:33" x14ac:dyDescent="0.3">
      <c r="A469">
        <v>553291</v>
      </c>
      <c r="B469" t="s">
        <v>509</v>
      </c>
      <c r="C469" s="1" t="s">
        <v>1020</v>
      </c>
      <c r="D469" t="s">
        <v>1026</v>
      </c>
      <c r="E469" s="4">
        <v>7.1</v>
      </c>
      <c r="F469" s="3">
        <f t="shared" si="167"/>
        <v>0.86666666666666659</v>
      </c>
      <c r="G469">
        <v>53.908920000000002</v>
      </c>
      <c r="H469">
        <f t="shared" si="168"/>
        <v>0.5088277868011335</v>
      </c>
      <c r="I469">
        <v>27.3</v>
      </c>
      <c r="J469" s="3">
        <f t="shared" si="169"/>
        <v>8.4415584415584402E-2</v>
      </c>
      <c r="K469">
        <v>0</v>
      </c>
      <c r="L469" s="3">
        <f t="shared" si="170"/>
        <v>0</v>
      </c>
      <c r="M469">
        <v>13827</v>
      </c>
      <c r="N469">
        <f t="shared" si="171"/>
        <v>6.4290547094197861E-2</v>
      </c>
      <c r="O469" s="15">
        <v>0.79189258100000004</v>
      </c>
      <c r="P469">
        <f t="shared" si="172"/>
        <v>0.80729843216475994</v>
      </c>
      <c r="Q469">
        <v>0.35759999999999997</v>
      </c>
      <c r="R469">
        <f t="shared" si="173"/>
        <v>0.79272888494790505</v>
      </c>
      <c r="S469">
        <f t="shared" si="179"/>
        <v>0.16452897060474467</v>
      </c>
      <c r="T469" s="14">
        <f t="shared" si="174"/>
        <v>0.2902571196160339</v>
      </c>
      <c r="U469" t="str">
        <f t="shared" si="180"/>
        <v>Low</v>
      </c>
      <c r="V469">
        <f t="shared" si="181"/>
        <v>0.16303080080468646</v>
      </c>
      <c r="W469">
        <f t="shared" si="175"/>
        <v>0.23042281157110481</v>
      </c>
      <c r="X469" t="str">
        <f t="shared" si="182"/>
        <v>Low</v>
      </c>
      <c r="Y469">
        <f t="shared" si="183"/>
        <v>0.1660271404048029</v>
      </c>
      <c r="Z469">
        <f t="shared" si="176"/>
        <v>0.3394259893243905</v>
      </c>
      <c r="AA469" t="str">
        <f t="shared" si="184"/>
        <v>Moderate</v>
      </c>
      <c r="AB469">
        <f t="shared" si="185"/>
        <v>0.11149656856507198</v>
      </c>
      <c r="AC469">
        <f t="shared" si="177"/>
        <v>0.27797561291683143</v>
      </c>
      <c r="AD469" t="str">
        <f t="shared" si="186"/>
        <v>Low</v>
      </c>
      <c r="AE469">
        <f t="shared" si="187"/>
        <v>1.3221846177116756E-2</v>
      </c>
      <c r="AF469">
        <f t="shared" si="178"/>
        <v>6.7612404567967285E-2</v>
      </c>
      <c r="AG469" t="str">
        <f t="shared" si="188"/>
        <v>No Impact</v>
      </c>
    </row>
    <row r="470" spans="1:33" x14ac:dyDescent="0.3">
      <c r="A470">
        <v>554906</v>
      </c>
      <c r="B470" t="s">
        <v>74</v>
      </c>
      <c r="C470" s="1" t="s">
        <v>1028</v>
      </c>
      <c r="D470" t="s">
        <v>1027</v>
      </c>
      <c r="E470" s="4">
        <v>7.5</v>
      </c>
      <c r="F470" s="3">
        <f t="shared" si="167"/>
        <v>0.95555555555555549</v>
      </c>
      <c r="G470">
        <v>0</v>
      </c>
      <c r="H470">
        <f t="shared" si="168"/>
        <v>0</v>
      </c>
      <c r="I470">
        <v>0</v>
      </c>
      <c r="J470" s="3">
        <f t="shared" si="169"/>
        <v>0</v>
      </c>
      <c r="K470">
        <v>0</v>
      </c>
      <c r="L470" s="3">
        <f t="shared" si="170"/>
        <v>0</v>
      </c>
      <c r="M470">
        <v>22341</v>
      </c>
      <c r="N470">
        <f t="shared" si="171"/>
        <v>0.10457386457727121</v>
      </c>
      <c r="O470" s="15">
        <v>0.77325283300000003</v>
      </c>
      <c r="P470">
        <f t="shared" si="172"/>
        <v>0.7882960577299043</v>
      </c>
      <c r="Q470">
        <v>0.37430000000000002</v>
      </c>
      <c r="R470">
        <f t="shared" si="173"/>
        <v>0.82974950121924185</v>
      </c>
      <c r="S470">
        <f t="shared" si="179"/>
        <v>0</v>
      </c>
      <c r="T470" s="14">
        <f t="shared" si="174"/>
        <v>0</v>
      </c>
      <c r="U470" t="str">
        <f t="shared" si="180"/>
        <v>No Impact</v>
      </c>
      <c r="V470">
        <f t="shared" si="181"/>
        <v>0</v>
      </c>
      <c r="W470">
        <f t="shared" si="175"/>
        <v>0</v>
      </c>
      <c r="X470" t="str">
        <f t="shared" si="182"/>
        <v>No Impact</v>
      </c>
      <c r="Y470">
        <f t="shared" si="183"/>
        <v>0</v>
      </c>
      <c r="Z470">
        <f t="shared" si="176"/>
        <v>0</v>
      </c>
      <c r="AA470" t="str">
        <f t="shared" si="184"/>
        <v>No Impact</v>
      </c>
      <c r="AB470">
        <f t="shared" si="185"/>
        <v>0</v>
      </c>
      <c r="AC470">
        <f t="shared" si="177"/>
        <v>0</v>
      </c>
      <c r="AD470" t="str">
        <f t="shared" si="186"/>
        <v>No Impact</v>
      </c>
      <c r="AE470">
        <f t="shared" si="187"/>
        <v>0</v>
      </c>
      <c r="AF470">
        <f t="shared" si="178"/>
        <v>0</v>
      </c>
      <c r="AG470" t="str">
        <f t="shared" si="188"/>
        <v>No Impact</v>
      </c>
    </row>
    <row r="471" spans="1:33" x14ac:dyDescent="0.3">
      <c r="A471">
        <v>554908</v>
      </c>
      <c r="B471" t="s">
        <v>101</v>
      </c>
      <c r="C471" s="1" t="s">
        <v>1028</v>
      </c>
      <c r="D471" t="s">
        <v>1029</v>
      </c>
      <c r="E471" s="4">
        <v>7.4</v>
      </c>
      <c r="F471" s="3">
        <f t="shared" si="167"/>
        <v>0.93333333333333335</v>
      </c>
      <c r="G471">
        <v>51.692039999999999</v>
      </c>
      <c r="H471">
        <f t="shared" si="168"/>
        <v>0.48790341762431272</v>
      </c>
      <c r="I471">
        <v>32.999999999999993</v>
      </c>
      <c r="J471" s="3">
        <f t="shared" si="169"/>
        <v>0.10204081632653057</v>
      </c>
      <c r="K471">
        <v>0</v>
      </c>
      <c r="L471" s="3">
        <f t="shared" si="170"/>
        <v>0</v>
      </c>
      <c r="M471">
        <v>15830</v>
      </c>
      <c r="N471">
        <f t="shared" si="171"/>
        <v>7.3767583142893639E-2</v>
      </c>
      <c r="O471" s="15">
        <v>0.71762112700000003</v>
      </c>
      <c r="P471">
        <f t="shared" si="172"/>
        <v>0.73158206632498823</v>
      </c>
      <c r="Q471">
        <v>0.27660000000000001</v>
      </c>
      <c r="R471">
        <f t="shared" si="173"/>
        <v>0.61316781201507431</v>
      </c>
      <c r="S471">
        <f t="shared" si="179"/>
        <v>0.1480877882087927</v>
      </c>
      <c r="T471" s="14">
        <f t="shared" si="174"/>
        <v>0.26125207431738395</v>
      </c>
      <c r="U471" t="str">
        <f t="shared" si="180"/>
        <v>Low</v>
      </c>
      <c r="V471">
        <f t="shared" si="181"/>
        <v>0.13504766431988446</v>
      </c>
      <c r="W471">
        <f t="shared" si="175"/>
        <v>0.1908722913406927</v>
      </c>
      <c r="X471" t="str">
        <f t="shared" si="182"/>
        <v>Low</v>
      </c>
      <c r="Y471">
        <f t="shared" si="183"/>
        <v>0.16112791209770089</v>
      </c>
      <c r="Z471">
        <f t="shared" si="176"/>
        <v>0.32941000391977737</v>
      </c>
      <c r="AA471" t="str">
        <f t="shared" si="184"/>
        <v>Moderate</v>
      </c>
      <c r="AB471">
        <f t="shared" si="185"/>
        <v>0.10129150749074806</v>
      </c>
      <c r="AC471">
        <f t="shared" si="177"/>
        <v>0.25253305317264257</v>
      </c>
      <c r="AD471" t="str">
        <f t="shared" si="186"/>
        <v>Low</v>
      </c>
      <c r="AE471">
        <f t="shared" si="187"/>
        <v>1.6247003855652094E-2</v>
      </c>
      <c r="AF471">
        <f t="shared" si="178"/>
        <v>8.3082119016545677E-2</v>
      </c>
      <c r="AG471" t="str">
        <f t="shared" si="188"/>
        <v>No Impact</v>
      </c>
    </row>
    <row r="472" spans="1:33" x14ac:dyDescent="0.3">
      <c r="A472">
        <v>554909</v>
      </c>
      <c r="B472" t="s">
        <v>110</v>
      </c>
      <c r="C472" s="1" t="s">
        <v>1028</v>
      </c>
      <c r="D472" t="s">
        <v>1030</v>
      </c>
      <c r="E472" s="4">
        <v>7.5</v>
      </c>
      <c r="F472" s="3">
        <f t="shared" si="167"/>
        <v>0.95555555555555549</v>
      </c>
      <c r="G472">
        <v>54.230040000000002</v>
      </c>
      <c r="H472">
        <f t="shared" si="168"/>
        <v>0.51185872822785072</v>
      </c>
      <c r="I472">
        <v>32.9</v>
      </c>
      <c r="J472" s="3">
        <f t="shared" si="169"/>
        <v>0.10173160173160171</v>
      </c>
      <c r="K472">
        <v>0</v>
      </c>
      <c r="L472" s="3">
        <f t="shared" si="170"/>
        <v>0</v>
      </c>
      <c r="M472">
        <v>8414</v>
      </c>
      <c r="N472">
        <f t="shared" si="171"/>
        <v>3.86793658003435E-2</v>
      </c>
      <c r="O472" s="15">
        <v>0.44112407199999998</v>
      </c>
      <c r="P472">
        <f t="shared" si="172"/>
        <v>0.44970590741742872</v>
      </c>
      <c r="Q472">
        <v>0.28920000000000001</v>
      </c>
      <c r="R472">
        <f t="shared" si="173"/>
        <v>0.64109953447129242</v>
      </c>
      <c r="S472">
        <f t="shared" si="179"/>
        <v>0.12791213268192389</v>
      </c>
      <c r="T472" s="14">
        <f t="shared" si="174"/>
        <v>0.22565878252160235</v>
      </c>
      <c r="U472" t="str">
        <f t="shared" si="180"/>
        <v>Low</v>
      </c>
      <c r="V472">
        <f t="shared" si="181"/>
        <v>0.15035570151469282</v>
      </c>
      <c r="W472">
        <f t="shared" si="175"/>
        <v>0.21250820892591379</v>
      </c>
      <c r="X472" t="str">
        <f t="shared" si="182"/>
        <v>Low</v>
      </c>
      <c r="Y472">
        <f t="shared" si="183"/>
        <v>0.10546856384915491</v>
      </c>
      <c r="Z472">
        <f t="shared" si="176"/>
        <v>0.21561999766928741</v>
      </c>
      <c r="AA472" t="str">
        <f t="shared" si="184"/>
        <v>Low</v>
      </c>
      <c r="AB472">
        <f t="shared" si="185"/>
        <v>8.7440050788018114E-2</v>
      </c>
      <c r="AC472">
        <f t="shared" si="177"/>
        <v>0.21799954943987843</v>
      </c>
      <c r="AD472" t="str">
        <f t="shared" si="186"/>
        <v>Low</v>
      </c>
      <c r="AE472">
        <f t="shared" si="187"/>
        <v>9.0713888660832933E-3</v>
      </c>
      <c r="AF472">
        <f t="shared" si="178"/>
        <v>4.6388258174451573E-2</v>
      </c>
      <c r="AG472" t="str">
        <f t="shared" si="188"/>
        <v>No Impact</v>
      </c>
    </row>
    <row r="473" spans="1:33" x14ac:dyDescent="0.3">
      <c r="A473">
        <v>554918</v>
      </c>
      <c r="B473" t="s">
        <v>414</v>
      </c>
      <c r="C473" s="1" t="s">
        <v>1028</v>
      </c>
      <c r="D473" t="s">
        <v>1031</v>
      </c>
      <c r="E473" s="4">
        <v>6.6</v>
      </c>
      <c r="F473" s="3">
        <f t="shared" si="167"/>
        <v>0.75555555555555542</v>
      </c>
      <c r="G473">
        <v>0</v>
      </c>
      <c r="H473">
        <f t="shared" si="168"/>
        <v>0</v>
      </c>
      <c r="I473">
        <v>0</v>
      </c>
      <c r="J473" s="3">
        <f t="shared" si="169"/>
        <v>0</v>
      </c>
      <c r="K473">
        <v>0</v>
      </c>
      <c r="L473" s="3">
        <f t="shared" si="170"/>
        <v>0</v>
      </c>
      <c r="M473">
        <v>21184</v>
      </c>
      <c r="N473">
        <f t="shared" si="171"/>
        <v>9.9099610604060501E-2</v>
      </c>
      <c r="O473" s="15">
        <v>0.56007221600000001</v>
      </c>
      <c r="P473">
        <f t="shared" si="172"/>
        <v>0.57096812462224944</v>
      </c>
      <c r="Q473">
        <v>0.36670000000000003</v>
      </c>
      <c r="R473">
        <f t="shared" si="173"/>
        <v>0.81290179561072939</v>
      </c>
      <c r="S473">
        <f t="shared" si="179"/>
        <v>0</v>
      </c>
      <c r="T473" s="14">
        <f t="shared" si="174"/>
        <v>0</v>
      </c>
      <c r="U473" t="str">
        <f t="shared" si="180"/>
        <v>No Impact</v>
      </c>
      <c r="V473">
        <f t="shared" si="181"/>
        <v>0</v>
      </c>
      <c r="W473">
        <f t="shared" si="175"/>
        <v>0</v>
      </c>
      <c r="X473" t="str">
        <f t="shared" si="182"/>
        <v>No Impact</v>
      </c>
      <c r="Y473">
        <f t="shared" si="183"/>
        <v>0</v>
      </c>
      <c r="Z473">
        <f t="shared" si="176"/>
        <v>0</v>
      </c>
      <c r="AA473" t="str">
        <f t="shared" si="184"/>
        <v>No Impact</v>
      </c>
      <c r="AB473">
        <f t="shared" si="185"/>
        <v>0</v>
      </c>
      <c r="AC473">
        <f t="shared" si="177"/>
        <v>0</v>
      </c>
      <c r="AD473" t="str">
        <f t="shared" si="186"/>
        <v>No Impact</v>
      </c>
      <c r="AE473">
        <f t="shared" si="187"/>
        <v>0</v>
      </c>
      <c r="AF473">
        <f t="shared" si="178"/>
        <v>0</v>
      </c>
      <c r="AG473" t="str">
        <f t="shared" si="188"/>
        <v>No Impact</v>
      </c>
    </row>
    <row r="474" spans="1:33" x14ac:dyDescent="0.3">
      <c r="A474">
        <v>554952</v>
      </c>
      <c r="B474" t="s">
        <v>293</v>
      </c>
      <c r="C474" s="1" t="s">
        <v>1028</v>
      </c>
      <c r="D474" t="s">
        <v>1032</v>
      </c>
      <c r="E474" s="4">
        <v>7.5</v>
      </c>
      <c r="F474" s="3">
        <f t="shared" si="167"/>
        <v>0.95555555555555549</v>
      </c>
      <c r="G474">
        <v>57.719520000000003</v>
      </c>
      <c r="H474">
        <f t="shared" si="168"/>
        <v>0.54479473187041705</v>
      </c>
      <c r="I474">
        <v>16.100000000000001</v>
      </c>
      <c r="J474" s="3">
        <f t="shared" si="169"/>
        <v>4.9783549783549784E-2</v>
      </c>
      <c r="K474">
        <v>0</v>
      </c>
      <c r="L474" s="3">
        <f t="shared" si="170"/>
        <v>0</v>
      </c>
      <c r="M474">
        <v>24931</v>
      </c>
      <c r="N474">
        <f t="shared" si="171"/>
        <v>0.1168282446901629</v>
      </c>
      <c r="O474" s="15">
        <v>0.78768276599999998</v>
      </c>
      <c r="P474">
        <f t="shared" si="172"/>
        <v>0.80300671744139174</v>
      </c>
      <c r="Q474">
        <v>0.34429999999999999</v>
      </c>
      <c r="R474">
        <f t="shared" si="173"/>
        <v>0.76324540013300823</v>
      </c>
      <c r="S474">
        <f t="shared" si="179"/>
        <v>0.17797403638348341</v>
      </c>
      <c r="T474" s="14">
        <f t="shared" si="174"/>
        <v>0.31397650503272156</v>
      </c>
      <c r="U474" t="str">
        <f t="shared" si="180"/>
        <v>Moderate</v>
      </c>
      <c r="V474">
        <f t="shared" si="181"/>
        <v>0.17345593737892684</v>
      </c>
      <c r="W474">
        <f t="shared" si="175"/>
        <v>0.24515738484555671</v>
      </c>
      <c r="X474" t="str">
        <f t="shared" si="182"/>
        <v>Low</v>
      </c>
      <c r="Y474">
        <f t="shared" si="183"/>
        <v>0.18249213538803993</v>
      </c>
      <c r="Z474">
        <f t="shared" si="176"/>
        <v>0.37308703533036441</v>
      </c>
      <c r="AA474" t="str">
        <f t="shared" si="184"/>
        <v>Moderate</v>
      </c>
      <c r="AB474">
        <f t="shared" si="185"/>
        <v>0.12474989631234053</v>
      </c>
      <c r="AC474">
        <f t="shared" si="177"/>
        <v>0.31101790247917338</v>
      </c>
      <c r="AD474" t="str">
        <f t="shared" si="186"/>
        <v>Moderate</v>
      </c>
      <c r="AE474">
        <f t="shared" si="187"/>
        <v>2.655050746658336E-2</v>
      </c>
      <c r="AF474">
        <f t="shared" si="178"/>
        <v>0.13577102836231386</v>
      </c>
      <c r="AG474" t="str">
        <f t="shared" si="188"/>
        <v>No Impact</v>
      </c>
    </row>
    <row r="475" spans="1:33" x14ac:dyDescent="0.3">
      <c r="A475">
        <v>554961</v>
      </c>
      <c r="B475" t="s">
        <v>364</v>
      </c>
      <c r="C475" s="1" t="s">
        <v>1028</v>
      </c>
      <c r="D475" t="s">
        <v>1033</v>
      </c>
      <c r="E475" s="4">
        <v>7.5</v>
      </c>
      <c r="F475" s="3">
        <f t="shared" si="167"/>
        <v>0.95555555555555549</v>
      </c>
      <c r="G475">
        <v>57.719520000000003</v>
      </c>
      <c r="H475">
        <f t="shared" si="168"/>
        <v>0.54479473187041705</v>
      </c>
      <c r="I475">
        <v>16.100000000000001</v>
      </c>
      <c r="J475" s="3">
        <f t="shared" si="169"/>
        <v>4.9783549783549784E-2</v>
      </c>
      <c r="K475">
        <v>0</v>
      </c>
      <c r="L475" s="3">
        <f t="shared" si="170"/>
        <v>0</v>
      </c>
      <c r="M475">
        <v>39159</v>
      </c>
      <c r="N475">
        <f t="shared" si="171"/>
        <v>0.18414690115588611</v>
      </c>
      <c r="O475" s="15">
        <v>0.80431783300000004</v>
      </c>
      <c r="P475">
        <f t="shared" si="172"/>
        <v>0.81996541086808994</v>
      </c>
      <c r="Q475">
        <v>0.34649999999999997</v>
      </c>
      <c r="R475">
        <f t="shared" si="173"/>
        <v>0.76812236754599861</v>
      </c>
      <c r="S475">
        <f t="shared" si="179"/>
        <v>0.18045523379297743</v>
      </c>
      <c r="T475" s="14">
        <f t="shared" si="174"/>
        <v>0.31835375975346392</v>
      </c>
      <c r="U475" t="str">
        <f t="shared" si="180"/>
        <v>Moderate</v>
      </c>
      <c r="V475">
        <f t="shared" si="181"/>
        <v>0.17456428202671551</v>
      </c>
      <c r="W475">
        <f t="shared" si="175"/>
        <v>0.24672388570718967</v>
      </c>
      <c r="X475" t="str">
        <f t="shared" si="182"/>
        <v>Low</v>
      </c>
      <c r="Y475">
        <f t="shared" si="183"/>
        <v>0.18634618555923935</v>
      </c>
      <c r="Z475">
        <f t="shared" si="176"/>
        <v>0.38096625790250332</v>
      </c>
      <c r="AA475" t="str">
        <f t="shared" si="184"/>
        <v>Moderate</v>
      </c>
      <c r="AB475">
        <f t="shared" si="185"/>
        <v>0.13164864956219424</v>
      </c>
      <c r="AC475">
        <f t="shared" si="177"/>
        <v>0.32821740186888659</v>
      </c>
      <c r="AD475" t="str">
        <f t="shared" si="186"/>
        <v>Moderate</v>
      </c>
      <c r="AE475">
        <f t="shared" si="187"/>
        <v>4.1849414814491503E-2</v>
      </c>
      <c r="AF475">
        <f t="shared" si="178"/>
        <v>0.2140048770395778</v>
      </c>
      <c r="AG475" t="str">
        <f t="shared" si="188"/>
        <v>Low</v>
      </c>
    </row>
    <row r="476" spans="1:33" x14ac:dyDescent="0.3">
      <c r="A476">
        <v>554977</v>
      </c>
      <c r="B476" t="s">
        <v>425</v>
      </c>
      <c r="C476" s="1" t="s">
        <v>1028</v>
      </c>
      <c r="D476" t="s">
        <v>1034</v>
      </c>
      <c r="E476" s="4">
        <v>7</v>
      </c>
      <c r="F476" s="3">
        <f t="shared" si="167"/>
        <v>0.84444444444444444</v>
      </c>
      <c r="G476">
        <v>54.236879999999999</v>
      </c>
      <c r="H476">
        <f t="shared" si="168"/>
        <v>0.51192328863940628</v>
      </c>
      <c r="I476">
        <v>12.2</v>
      </c>
      <c r="J476" s="3">
        <f t="shared" si="169"/>
        <v>3.772418058132343E-2</v>
      </c>
      <c r="K476">
        <v>0</v>
      </c>
      <c r="L476" s="3">
        <f t="shared" si="170"/>
        <v>0</v>
      </c>
      <c r="M476">
        <v>11356</v>
      </c>
      <c r="N476">
        <f t="shared" si="171"/>
        <v>5.259920606757415E-2</v>
      </c>
      <c r="O476" s="15">
        <v>0.82237690399999996</v>
      </c>
      <c r="P476">
        <f t="shared" si="172"/>
        <v>0.83837581153915275</v>
      </c>
      <c r="Q476">
        <v>0.37259999999999999</v>
      </c>
      <c r="R476">
        <f t="shared" si="173"/>
        <v>0.82598093549102192</v>
      </c>
      <c r="S476">
        <f t="shared" si="179"/>
        <v>0.15450115558956493</v>
      </c>
      <c r="T476" s="14">
        <f t="shared" si="174"/>
        <v>0.27256634642484401</v>
      </c>
      <c r="U476" t="str">
        <f t="shared" si="180"/>
        <v>Low</v>
      </c>
      <c r="V476">
        <f t="shared" si="181"/>
        <v>0.15335054729825795</v>
      </c>
      <c r="W476">
        <f t="shared" si="175"/>
        <v>0.21674103353491311</v>
      </c>
      <c r="X476" t="str">
        <f t="shared" si="182"/>
        <v>Low</v>
      </c>
      <c r="Y476">
        <f t="shared" si="183"/>
        <v>0.1556517638808719</v>
      </c>
      <c r="Z476">
        <f t="shared" si="176"/>
        <v>0.31821456309213786</v>
      </c>
      <c r="AA476" t="str">
        <f t="shared" si="184"/>
        <v>Moderate</v>
      </c>
      <c r="AB476">
        <f t="shared" si="185"/>
        <v>0.10378614580864494</v>
      </c>
      <c r="AC476">
        <f t="shared" si="177"/>
        <v>0.25875251467130284</v>
      </c>
      <c r="AD476" t="str">
        <f t="shared" si="186"/>
        <v>Low</v>
      </c>
      <c r="AE476">
        <f t="shared" si="187"/>
        <v>9.7655002571230918E-3</v>
      </c>
      <c r="AF476">
        <f t="shared" si="178"/>
        <v>4.9937727708247899E-2</v>
      </c>
      <c r="AG476" t="str">
        <f t="shared" si="188"/>
        <v>No Impact</v>
      </c>
    </row>
    <row r="477" spans="1:33" x14ac:dyDescent="0.3">
      <c r="A477">
        <v>554979</v>
      </c>
      <c r="B477" t="s">
        <v>444</v>
      </c>
      <c r="C477" s="1" t="s">
        <v>1028</v>
      </c>
      <c r="D477" t="s">
        <v>1035</v>
      </c>
      <c r="E477" s="4">
        <v>7.4</v>
      </c>
      <c r="F477" s="3">
        <f t="shared" si="167"/>
        <v>0.93333333333333335</v>
      </c>
      <c r="G477">
        <v>51.449399999999997</v>
      </c>
      <c r="H477">
        <f t="shared" si="168"/>
        <v>0.48561322197228651</v>
      </c>
      <c r="I477">
        <v>34.1</v>
      </c>
      <c r="J477" s="3">
        <f t="shared" si="169"/>
        <v>0.10544217687074829</v>
      </c>
      <c r="K477">
        <v>0</v>
      </c>
      <c r="L477" s="3">
        <f t="shared" si="170"/>
        <v>0</v>
      </c>
      <c r="M477">
        <v>21408</v>
      </c>
      <c r="N477">
        <f t="shared" si="171"/>
        <v>0.10015944888409438</v>
      </c>
      <c r="O477" s="15">
        <v>0.90877591899999999</v>
      </c>
      <c r="P477">
        <f t="shared" si="172"/>
        <v>0.92645567366136095</v>
      </c>
      <c r="Q477">
        <v>0.32450000000000001</v>
      </c>
      <c r="R477">
        <f t="shared" si="173"/>
        <v>0.71935269341609398</v>
      </c>
      <c r="S477">
        <f t="shared" si="179"/>
        <v>0.18158259855347153</v>
      </c>
      <c r="T477" s="14">
        <f t="shared" si="174"/>
        <v>0.32034262315505746</v>
      </c>
      <c r="U477" t="str">
        <f t="shared" si="180"/>
        <v>Moderate</v>
      </c>
      <c r="V477">
        <f t="shared" si="181"/>
        <v>0.15873285609658805</v>
      </c>
      <c r="W477">
        <f t="shared" si="175"/>
        <v>0.22434822628581486</v>
      </c>
      <c r="X477" t="str">
        <f t="shared" si="182"/>
        <v>Low</v>
      </c>
      <c r="Y477">
        <f t="shared" si="183"/>
        <v>0.2044323410103551</v>
      </c>
      <c r="Z477">
        <f t="shared" si="176"/>
        <v>0.41794160537943964</v>
      </c>
      <c r="AA477" t="str">
        <f t="shared" si="184"/>
        <v>Moderate</v>
      </c>
      <c r="AB477">
        <f t="shared" si="185"/>
        <v>0.12462164024996901</v>
      </c>
      <c r="AC477">
        <f t="shared" si="177"/>
        <v>0.31069814324346906</v>
      </c>
      <c r="AD477" t="str">
        <f t="shared" si="186"/>
        <v>Moderate</v>
      </c>
      <c r="AE477">
        <f t="shared" si="187"/>
        <v>2.2101252323019134E-2</v>
      </c>
      <c r="AF477">
        <f t="shared" si="178"/>
        <v>0.11301892288755681</v>
      </c>
      <c r="AG477" t="str">
        <f t="shared" si="188"/>
        <v>No Impact</v>
      </c>
    </row>
    <row r="478" spans="1:33" x14ac:dyDescent="0.3">
      <c r="A478">
        <v>554994</v>
      </c>
      <c r="B478" t="s">
        <v>533</v>
      </c>
      <c r="C478" s="1" t="s">
        <v>1028</v>
      </c>
      <c r="D478" t="s">
        <v>1036</v>
      </c>
      <c r="E478" s="4">
        <v>6.7</v>
      </c>
      <c r="F478" s="3">
        <f t="shared" si="167"/>
        <v>0.77777777777777779</v>
      </c>
      <c r="G478">
        <v>57.719520000000003</v>
      </c>
      <c r="H478">
        <f t="shared" si="168"/>
        <v>0.54479473187041705</v>
      </c>
      <c r="I478">
        <v>24.499999999999996</v>
      </c>
      <c r="J478" s="3">
        <f t="shared" si="169"/>
        <v>7.5757575757575732E-2</v>
      </c>
      <c r="K478">
        <v>0</v>
      </c>
      <c r="L478" s="3">
        <f t="shared" si="170"/>
        <v>0</v>
      </c>
      <c r="M478">
        <v>22322</v>
      </c>
      <c r="N478">
        <f t="shared" si="171"/>
        <v>0.10448396758030404</v>
      </c>
      <c r="O478" s="15">
        <v>0.82203183800000001</v>
      </c>
      <c r="P478">
        <f t="shared" si="172"/>
        <v>0.83802403246270085</v>
      </c>
      <c r="Q478">
        <v>0.34250000000000003</v>
      </c>
      <c r="R478">
        <f t="shared" si="173"/>
        <v>0.75925515406783428</v>
      </c>
      <c r="S478">
        <f t="shared" si="179"/>
        <v>0.15418593324208463</v>
      </c>
      <c r="T478" s="14">
        <f t="shared" si="174"/>
        <v>0.27201024052883105</v>
      </c>
      <c r="U478" t="str">
        <f t="shared" si="180"/>
        <v>Low</v>
      </c>
      <c r="V478">
        <f t="shared" si="181"/>
        <v>0.14658234513540858</v>
      </c>
      <c r="W478">
        <f t="shared" si="175"/>
        <v>0.20717506094600491</v>
      </c>
      <c r="X478" t="str">
        <f t="shared" si="182"/>
        <v>Low</v>
      </c>
      <c r="Y478">
        <f t="shared" si="183"/>
        <v>0.16178952134876068</v>
      </c>
      <c r="Z478">
        <f t="shared" si="176"/>
        <v>0.33076259828500953</v>
      </c>
      <c r="AA478" t="str">
        <f t="shared" si="184"/>
        <v>Moderate</v>
      </c>
      <c r="AB478">
        <f t="shared" si="185"/>
        <v>0.10690078962960389</v>
      </c>
      <c r="AC478">
        <f t="shared" si="177"/>
        <v>0.26651773145143531</v>
      </c>
      <c r="AD478" t="str">
        <f t="shared" si="186"/>
        <v>Low</v>
      </c>
      <c r="AE478">
        <f t="shared" si="187"/>
        <v>2.0171749793093444E-2</v>
      </c>
      <c r="AF478">
        <f t="shared" si="178"/>
        <v>0.10315204772347887</v>
      </c>
      <c r="AG478" t="str">
        <f t="shared" si="188"/>
        <v>No Impact</v>
      </c>
    </row>
    <row r="479" spans="1:33" x14ac:dyDescent="0.3">
      <c r="A479">
        <v>555202</v>
      </c>
      <c r="B479" t="s">
        <v>3</v>
      </c>
      <c r="C479" s="1" t="s">
        <v>1038</v>
      </c>
      <c r="D479" t="s">
        <v>1037</v>
      </c>
      <c r="E479" s="4">
        <v>6.2</v>
      </c>
      <c r="F479" s="3">
        <f t="shared" si="167"/>
        <v>0.66666666666666663</v>
      </c>
      <c r="G479">
        <v>45.545400000000001</v>
      </c>
      <c r="H479">
        <f t="shared" si="168"/>
        <v>0.42988739305058138</v>
      </c>
      <c r="I479">
        <v>2.1</v>
      </c>
      <c r="J479" s="3">
        <f t="shared" si="169"/>
        <v>6.4935064935064931E-3</v>
      </c>
      <c r="K479">
        <v>0</v>
      </c>
      <c r="L479" s="3">
        <f t="shared" si="170"/>
        <v>0</v>
      </c>
      <c r="M479">
        <v>25242</v>
      </c>
      <c r="N479">
        <f t="shared" si="171"/>
        <v>0.11829971658788851</v>
      </c>
      <c r="O479" s="15">
        <v>0.72411103799999998</v>
      </c>
      <c r="P479">
        <f t="shared" si="172"/>
        <v>0.7381982351096138</v>
      </c>
      <c r="Q479">
        <v>0.35399999999999998</v>
      </c>
      <c r="R479">
        <f t="shared" si="173"/>
        <v>0.78474839281755704</v>
      </c>
      <c r="S479">
        <f t="shared" si="179"/>
        <v>8.861130926033256E-2</v>
      </c>
      <c r="T479" s="14">
        <f t="shared" si="174"/>
        <v>0.15632543798683446</v>
      </c>
      <c r="U479" t="str">
        <f t="shared" si="180"/>
        <v>Low</v>
      </c>
      <c r="V479">
        <f t="shared" si="181"/>
        <v>9.1319789219600753E-2</v>
      </c>
      <c r="W479">
        <f t="shared" si="175"/>
        <v>0.12906863292213061</v>
      </c>
      <c r="X479" t="str">
        <f t="shared" si="182"/>
        <v>No Impact</v>
      </c>
      <c r="Y479">
        <f t="shared" si="183"/>
        <v>8.5902829301064368E-2</v>
      </c>
      <c r="Z479">
        <f t="shared" si="176"/>
        <v>0.17561979776430897</v>
      </c>
      <c r="AA479" t="str">
        <f t="shared" si="184"/>
        <v>Low</v>
      </c>
      <c r="AB479">
        <f t="shared" si="185"/>
        <v>6.2550990446286675E-2</v>
      </c>
      <c r="AC479">
        <f t="shared" si="177"/>
        <v>0.15594784782738466</v>
      </c>
      <c r="AD479" t="str">
        <f t="shared" si="186"/>
        <v>Low</v>
      </c>
      <c r="AE479">
        <f t="shared" si="187"/>
        <v>1.376632979744892E-2</v>
      </c>
      <c r="AF479">
        <f t="shared" si="178"/>
        <v>7.0396724270781863E-2</v>
      </c>
      <c r="AG479" t="str">
        <f t="shared" si="188"/>
        <v>No Impact</v>
      </c>
    </row>
    <row r="480" spans="1:33" x14ac:dyDescent="0.3">
      <c r="A480">
        <v>555233</v>
      </c>
      <c r="B480" t="s">
        <v>207</v>
      </c>
      <c r="C480" s="1" t="s">
        <v>1038</v>
      </c>
      <c r="D480" t="s">
        <v>1039</v>
      </c>
      <c r="E480" s="4">
        <v>5.9</v>
      </c>
      <c r="F480" s="3">
        <f t="shared" si="167"/>
        <v>0.60000000000000009</v>
      </c>
      <c r="G480">
        <v>0</v>
      </c>
      <c r="H480">
        <f t="shared" si="168"/>
        <v>0</v>
      </c>
      <c r="I480">
        <v>0</v>
      </c>
      <c r="J480" s="3">
        <f t="shared" si="169"/>
        <v>0</v>
      </c>
      <c r="K480">
        <v>0</v>
      </c>
      <c r="L480" s="3">
        <f t="shared" si="170"/>
        <v>0</v>
      </c>
      <c r="M480">
        <v>21858</v>
      </c>
      <c r="N480">
        <f t="shared" si="171"/>
        <v>0.10228858828594815</v>
      </c>
      <c r="O480" s="15">
        <v>0.816001223</v>
      </c>
      <c r="P480">
        <f t="shared" si="172"/>
        <v>0.83187609503873683</v>
      </c>
      <c r="Q480">
        <v>0.30990000000000001</v>
      </c>
      <c r="R480">
        <f t="shared" si="173"/>
        <v>0.68698736422079365</v>
      </c>
      <c r="S480">
        <f t="shared" si="179"/>
        <v>0</v>
      </c>
      <c r="T480" s="14">
        <f t="shared" si="174"/>
        <v>0</v>
      </c>
      <c r="U480" t="str">
        <f t="shared" si="180"/>
        <v>No Impact</v>
      </c>
      <c r="V480">
        <f t="shared" si="181"/>
        <v>0</v>
      </c>
      <c r="W480">
        <f t="shared" si="175"/>
        <v>0</v>
      </c>
      <c r="X480" t="str">
        <f t="shared" si="182"/>
        <v>No Impact</v>
      </c>
      <c r="Y480">
        <f t="shared" si="183"/>
        <v>0</v>
      </c>
      <c r="Z480">
        <f t="shared" si="176"/>
        <v>0</v>
      </c>
      <c r="AA480" t="str">
        <f t="shared" si="184"/>
        <v>No Impact</v>
      </c>
      <c r="AB480">
        <f t="shared" si="185"/>
        <v>0</v>
      </c>
      <c r="AC480">
        <f t="shared" si="177"/>
        <v>0</v>
      </c>
      <c r="AD480" t="str">
        <f t="shared" si="186"/>
        <v>No Impact</v>
      </c>
      <c r="AE480">
        <f t="shared" si="187"/>
        <v>0</v>
      </c>
      <c r="AF480">
        <f t="shared" si="178"/>
        <v>0</v>
      </c>
      <c r="AG480" t="str">
        <f t="shared" si="188"/>
        <v>No Impact</v>
      </c>
    </row>
    <row r="481" spans="1:33" x14ac:dyDescent="0.3">
      <c r="A481">
        <v>555239</v>
      </c>
      <c r="B481" t="s">
        <v>247</v>
      </c>
      <c r="C481" s="1" t="s">
        <v>1038</v>
      </c>
      <c r="D481" t="s">
        <v>1147</v>
      </c>
      <c r="E481" s="4">
        <v>6.2</v>
      </c>
      <c r="F481" s="3">
        <f t="shared" si="167"/>
        <v>0.66666666666666663</v>
      </c>
      <c r="G481">
        <v>0</v>
      </c>
      <c r="H481">
        <f t="shared" si="168"/>
        <v>0</v>
      </c>
      <c r="I481">
        <v>0</v>
      </c>
      <c r="J481" s="3">
        <f t="shared" si="169"/>
        <v>0</v>
      </c>
      <c r="K481">
        <v>0</v>
      </c>
      <c r="L481" s="3">
        <f t="shared" si="170"/>
        <v>0</v>
      </c>
      <c r="M481">
        <v>24184</v>
      </c>
      <c r="N481">
        <f t="shared" si="171"/>
        <v>0.11329387328308564</v>
      </c>
      <c r="O481" s="15">
        <v>0.85924734199999997</v>
      </c>
      <c r="P481">
        <f t="shared" si="172"/>
        <v>0.87596354440191082</v>
      </c>
      <c r="Q481">
        <v>0.33929999999999999</v>
      </c>
      <c r="R481">
        <f t="shared" si="173"/>
        <v>0.75216138328530258</v>
      </c>
      <c r="S481">
        <f t="shared" si="179"/>
        <v>0</v>
      </c>
      <c r="T481" s="14">
        <f t="shared" si="174"/>
        <v>0</v>
      </c>
      <c r="U481" t="str">
        <f t="shared" si="180"/>
        <v>No Impact</v>
      </c>
      <c r="V481">
        <f t="shared" si="181"/>
        <v>0</v>
      </c>
      <c r="W481">
        <f t="shared" si="175"/>
        <v>0</v>
      </c>
      <c r="X481" t="str">
        <f t="shared" si="182"/>
        <v>No Impact</v>
      </c>
      <c r="Y481">
        <f t="shared" si="183"/>
        <v>0</v>
      </c>
      <c r="Z481">
        <f t="shared" si="176"/>
        <v>0</v>
      </c>
      <c r="AA481" t="str">
        <f t="shared" si="184"/>
        <v>No Impact</v>
      </c>
      <c r="AB481">
        <f t="shared" si="185"/>
        <v>0</v>
      </c>
      <c r="AC481">
        <f t="shared" si="177"/>
        <v>0</v>
      </c>
      <c r="AD481" t="str">
        <f t="shared" si="186"/>
        <v>No Impact</v>
      </c>
      <c r="AE481">
        <f t="shared" si="187"/>
        <v>0</v>
      </c>
      <c r="AF481">
        <f t="shared" si="178"/>
        <v>0</v>
      </c>
      <c r="AG481" t="str">
        <f t="shared" si="188"/>
        <v>No Impact</v>
      </c>
    </row>
    <row r="482" spans="1:33" x14ac:dyDescent="0.3">
      <c r="A482">
        <v>555255</v>
      </c>
      <c r="B482" t="s">
        <v>302</v>
      </c>
      <c r="C482" s="1" t="s">
        <v>1038</v>
      </c>
      <c r="D482" t="s">
        <v>1040</v>
      </c>
      <c r="E482" s="4">
        <v>6.2</v>
      </c>
      <c r="F482" s="3">
        <f t="shared" si="167"/>
        <v>0.66666666666666663</v>
      </c>
      <c r="G482">
        <v>54.236879999999999</v>
      </c>
      <c r="H482">
        <f t="shared" si="168"/>
        <v>0.51192328863940628</v>
      </c>
      <c r="I482">
        <v>7.7000000000000011</v>
      </c>
      <c r="J482" s="3">
        <f t="shared" si="169"/>
        <v>2.3809523809523812E-2</v>
      </c>
      <c r="K482">
        <v>0</v>
      </c>
      <c r="L482" s="3">
        <f t="shared" si="170"/>
        <v>0</v>
      </c>
      <c r="M482">
        <v>29622</v>
      </c>
      <c r="N482">
        <f t="shared" si="171"/>
        <v>0.1390233400992652</v>
      </c>
      <c r="O482" s="15">
        <v>0.82609774199999997</v>
      </c>
      <c r="P482">
        <f t="shared" si="172"/>
        <v>0.84216903647370867</v>
      </c>
      <c r="Q482">
        <v>0.34870000000000001</v>
      </c>
      <c r="R482">
        <f t="shared" si="173"/>
        <v>0.7729993349589892</v>
      </c>
      <c r="S482">
        <f t="shared" si="179"/>
        <v>0.11537315922749297</v>
      </c>
      <c r="T482" s="14">
        <f t="shared" si="174"/>
        <v>0.20353789825150972</v>
      </c>
      <c r="U482" t="str">
        <f t="shared" si="180"/>
        <v>Low</v>
      </c>
      <c r="V482">
        <f t="shared" si="181"/>
        <v>0.11043229539699516</v>
      </c>
      <c r="W482">
        <f t="shared" si="175"/>
        <v>0.15608167210140411</v>
      </c>
      <c r="X482" t="str">
        <f t="shared" si="182"/>
        <v>Low</v>
      </c>
      <c r="Y482">
        <f t="shared" si="183"/>
        <v>0.1203140230579908</v>
      </c>
      <c r="Z482">
        <f t="shared" si="176"/>
        <v>0.24597006372865704</v>
      </c>
      <c r="AA482" t="str">
        <f t="shared" si="184"/>
        <v>Low</v>
      </c>
      <c r="AB482">
        <f t="shared" si="185"/>
        <v>8.1696917705171748E-2</v>
      </c>
      <c r="AC482">
        <f t="shared" si="177"/>
        <v>0.20368116314949297</v>
      </c>
      <c r="AD482" t="str">
        <f t="shared" si="186"/>
        <v>Low</v>
      </c>
      <c r="AE482">
        <f t="shared" si="187"/>
        <v>1.9861163996646256E-2</v>
      </c>
      <c r="AF482">
        <f t="shared" si="178"/>
        <v>0.10156380866509415</v>
      </c>
      <c r="AG482" t="str">
        <f t="shared" si="188"/>
        <v>No Impact</v>
      </c>
    </row>
    <row r="483" spans="1:33" x14ac:dyDescent="0.3">
      <c r="A483">
        <v>555270</v>
      </c>
      <c r="B483" t="s">
        <v>408</v>
      </c>
      <c r="C483" s="1" t="s">
        <v>1038</v>
      </c>
      <c r="D483" t="s">
        <v>1041</v>
      </c>
      <c r="E483" s="4">
        <v>6.2</v>
      </c>
      <c r="F483" s="3">
        <f t="shared" si="167"/>
        <v>0.66666666666666663</v>
      </c>
      <c r="G483">
        <v>0</v>
      </c>
      <c r="H483">
        <f t="shared" si="168"/>
        <v>0</v>
      </c>
      <c r="I483">
        <v>0</v>
      </c>
      <c r="J483" s="3">
        <f t="shared" si="169"/>
        <v>0</v>
      </c>
      <c r="K483">
        <v>0</v>
      </c>
      <c r="L483" s="3">
        <f t="shared" si="170"/>
        <v>0</v>
      </c>
      <c r="M483">
        <v>23187</v>
      </c>
      <c r="N483">
        <f t="shared" si="171"/>
        <v>0.10857664665275629</v>
      </c>
      <c r="O483" s="15">
        <v>0.81932746400000001</v>
      </c>
      <c r="P483">
        <f t="shared" si="172"/>
        <v>0.83526704629744319</v>
      </c>
      <c r="Q483">
        <v>0.32</v>
      </c>
      <c r="R483">
        <f t="shared" si="173"/>
        <v>0.70937707825315899</v>
      </c>
      <c r="S483">
        <f t="shared" si="179"/>
        <v>0</v>
      </c>
      <c r="T483" s="14">
        <f t="shared" si="174"/>
        <v>0</v>
      </c>
      <c r="U483" t="str">
        <f t="shared" si="180"/>
        <v>No Impact</v>
      </c>
      <c r="V483">
        <f t="shared" si="181"/>
        <v>0</v>
      </c>
      <c r="W483">
        <f t="shared" si="175"/>
        <v>0</v>
      </c>
      <c r="X483" t="str">
        <f t="shared" si="182"/>
        <v>No Impact</v>
      </c>
      <c r="Y483">
        <f t="shared" si="183"/>
        <v>0</v>
      </c>
      <c r="Z483">
        <f t="shared" si="176"/>
        <v>0</v>
      </c>
      <c r="AA483" t="str">
        <f t="shared" si="184"/>
        <v>No Impact</v>
      </c>
      <c r="AB483">
        <f t="shared" si="185"/>
        <v>0</v>
      </c>
      <c r="AC483">
        <f t="shared" si="177"/>
        <v>0</v>
      </c>
      <c r="AD483" t="str">
        <f t="shared" si="186"/>
        <v>No Impact</v>
      </c>
      <c r="AE483">
        <f t="shared" si="187"/>
        <v>0</v>
      </c>
      <c r="AF483">
        <f t="shared" si="178"/>
        <v>0</v>
      </c>
      <c r="AG483" t="str">
        <f t="shared" si="188"/>
        <v>No Impact</v>
      </c>
    </row>
    <row r="484" spans="1:33" x14ac:dyDescent="0.3">
      <c r="A484">
        <v>557312</v>
      </c>
      <c r="B484" t="s">
        <v>152</v>
      </c>
      <c r="C484" s="1" t="s">
        <v>1043</v>
      </c>
      <c r="D484" t="s">
        <v>1042</v>
      </c>
      <c r="E484" s="4">
        <v>5.9</v>
      </c>
      <c r="F484" s="3">
        <f t="shared" si="167"/>
        <v>0.60000000000000009</v>
      </c>
      <c r="G484">
        <v>0</v>
      </c>
      <c r="H484">
        <f t="shared" si="168"/>
        <v>0</v>
      </c>
      <c r="I484">
        <v>0</v>
      </c>
      <c r="J484" s="3">
        <f t="shared" si="169"/>
        <v>0</v>
      </c>
      <c r="K484">
        <v>0</v>
      </c>
      <c r="L484" s="3">
        <f t="shared" si="170"/>
        <v>0</v>
      </c>
      <c r="M484">
        <v>27341</v>
      </c>
      <c r="N484">
        <f t="shared" si="171"/>
        <v>0.1282309690423131</v>
      </c>
      <c r="O484" s="15">
        <v>0.86790169399999995</v>
      </c>
      <c r="P484">
        <f t="shared" si="172"/>
        <v>0.88478626224096324</v>
      </c>
      <c r="Q484">
        <v>0.3226</v>
      </c>
      <c r="R484">
        <f t="shared" si="173"/>
        <v>0.71514076701396589</v>
      </c>
      <c r="S484">
        <f t="shared" si="179"/>
        <v>0</v>
      </c>
      <c r="T484" s="14">
        <f t="shared" si="174"/>
        <v>0</v>
      </c>
      <c r="U484" t="str">
        <f t="shared" si="180"/>
        <v>No Impact</v>
      </c>
      <c r="V484">
        <f t="shared" si="181"/>
        <v>0</v>
      </c>
      <c r="W484">
        <f t="shared" si="175"/>
        <v>0</v>
      </c>
      <c r="X484" t="str">
        <f t="shared" si="182"/>
        <v>No Impact</v>
      </c>
      <c r="Y484">
        <f t="shared" si="183"/>
        <v>0</v>
      </c>
      <c r="Z484">
        <f t="shared" si="176"/>
        <v>0</v>
      </c>
      <c r="AA484" t="str">
        <f t="shared" si="184"/>
        <v>No Impact</v>
      </c>
      <c r="AB484">
        <f t="shared" si="185"/>
        <v>0</v>
      </c>
      <c r="AC484">
        <f t="shared" si="177"/>
        <v>0</v>
      </c>
      <c r="AD484" t="str">
        <f t="shared" si="186"/>
        <v>No Impact</v>
      </c>
      <c r="AE484">
        <f t="shared" si="187"/>
        <v>0</v>
      </c>
      <c r="AF484">
        <f t="shared" si="178"/>
        <v>0</v>
      </c>
      <c r="AG484" t="str">
        <f t="shared" si="188"/>
        <v>No Impact</v>
      </c>
    </row>
    <row r="485" spans="1:33" x14ac:dyDescent="0.3">
      <c r="A485">
        <v>557315</v>
      </c>
      <c r="B485" t="s">
        <v>155</v>
      </c>
      <c r="C485" s="1" t="s">
        <v>1043</v>
      </c>
      <c r="D485" t="s">
        <v>1044</v>
      </c>
      <c r="E485" s="4">
        <v>5.9</v>
      </c>
      <c r="F485" s="3">
        <f t="shared" si="167"/>
        <v>0.60000000000000009</v>
      </c>
      <c r="G485">
        <v>0</v>
      </c>
      <c r="H485">
        <f t="shared" si="168"/>
        <v>0</v>
      </c>
      <c r="I485">
        <v>0</v>
      </c>
      <c r="J485" s="3">
        <f t="shared" si="169"/>
        <v>0</v>
      </c>
      <c r="K485">
        <v>0</v>
      </c>
      <c r="L485" s="3">
        <f t="shared" si="170"/>
        <v>0</v>
      </c>
      <c r="M485">
        <v>28057</v>
      </c>
      <c r="N485">
        <f t="shared" si="171"/>
        <v>0.13161866640170711</v>
      </c>
      <c r="O485" s="15">
        <v>0.86834111899999999</v>
      </c>
      <c r="P485">
        <f t="shared" si="172"/>
        <v>0.88523423602183393</v>
      </c>
      <c r="Q485">
        <v>0.36130000000000001</v>
      </c>
      <c r="R485">
        <f t="shared" si="173"/>
        <v>0.80093105741520731</v>
      </c>
      <c r="S485">
        <f t="shared" si="179"/>
        <v>0</v>
      </c>
      <c r="T485" s="14">
        <f t="shared" si="174"/>
        <v>0</v>
      </c>
      <c r="U485" t="str">
        <f t="shared" si="180"/>
        <v>No Impact</v>
      </c>
      <c r="V485">
        <f t="shared" si="181"/>
        <v>0</v>
      </c>
      <c r="W485">
        <f t="shared" si="175"/>
        <v>0</v>
      </c>
      <c r="X485" t="str">
        <f t="shared" si="182"/>
        <v>No Impact</v>
      </c>
      <c r="Y485">
        <f t="shared" si="183"/>
        <v>0</v>
      </c>
      <c r="Z485">
        <f t="shared" si="176"/>
        <v>0</v>
      </c>
      <c r="AA485" t="str">
        <f t="shared" si="184"/>
        <v>No Impact</v>
      </c>
      <c r="AB485">
        <f t="shared" si="185"/>
        <v>0</v>
      </c>
      <c r="AC485">
        <f t="shared" si="177"/>
        <v>0</v>
      </c>
      <c r="AD485" t="str">
        <f t="shared" si="186"/>
        <v>No Impact</v>
      </c>
      <c r="AE485">
        <f t="shared" si="187"/>
        <v>0</v>
      </c>
      <c r="AF485">
        <f t="shared" si="178"/>
        <v>0</v>
      </c>
      <c r="AG485" t="str">
        <f t="shared" si="188"/>
        <v>No Impact</v>
      </c>
    </row>
    <row r="486" spans="1:33" x14ac:dyDescent="0.3">
      <c r="A486">
        <v>557336</v>
      </c>
      <c r="B486" t="s">
        <v>219</v>
      </c>
      <c r="C486" s="1" t="s">
        <v>1043</v>
      </c>
      <c r="D486" t="s">
        <v>1045</v>
      </c>
      <c r="E486" s="4">
        <v>5.9</v>
      </c>
      <c r="F486" s="3">
        <f t="shared" si="167"/>
        <v>0.60000000000000009</v>
      </c>
      <c r="G486">
        <v>0</v>
      </c>
      <c r="H486">
        <f t="shared" si="168"/>
        <v>0</v>
      </c>
      <c r="I486">
        <v>0</v>
      </c>
      <c r="J486" s="3">
        <f t="shared" si="169"/>
        <v>0</v>
      </c>
      <c r="K486">
        <v>0</v>
      </c>
      <c r="L486" s="3">
        <f t="shared" si="170"/>
        <v>0</v>
      </c>
      <c r="M486">
        <v>28976</v>
      </c>
      <c r="N486">
        <f t="shared" si="171"/>
        <v>0.13596684220238181</v>
      </c>
      <c r="O486" s="15">
        <v>0.79005879000000001</v>
      </c>
      <c r="P486">
        <f t="shared" si="172"/>
        <v>0.80542896573113276</v>
      </c>
      <c r="Q486">
        <v>0.35410000000000003</v>
      </c>
      <c r="R486">
        <f t="shared" si="173"/>
        <v>0.78497007315451128</v>
      </c>
      <c r="S486">
        <f t="shared" si="179"/>
        <v>0</v>
      </c>
      <c r="T486" s="14">
        <f t="shared" si="174"/>
        <v>0</v>
      </c>
      <c r="U486" t="str">
        <f t="shared" si="180"/>
        <v>No Impact</v>
      </c>
      <c r="V486">
        <f t="shared" si="181"/>
        <v>0</v>
      </c>
      <c r="W486">
        <f t="shared" si="175"/>
        <v>0</v>
      </c>
      <c r="X486" t="str">
        <f t="shared" si="182"/>
        <v>No Impact</v>
      </c>
      <c r="Y486">
        <f t="shared" si="183"/>
        <v>0</v>
      </c>
      <c r="Z486">
        <f t="shared" si="176"/>
        <v>0</v>
      </c>
      <c r="AA486" t="str">
        <f t="shared" si="184"/>
        <v>No Impact</v>
      </c>
      <c r="AB486">
        <f t="shared" si="185"/>
        <v>0</v>
      </c>
      <c r="AC486">
        <f t="shared" si="177"/>
        <v>0</v>
      </c>
      <c r="AD486" t="str">
        <f t="shared" si="186"/>
        <v>No Impact</v>
      </c>
      <c r="AE486">
        <f t="shared" si="187"/>
        <v>0</v>
      </c>
      <c r="AF486">
        <f t="shared" si="178"/>
        <v>0</v>
      </c>
      <c r="AG486" t="str">
        <f t="shared" si="188"/>
        <v>No Impact</v>
      </c>
    </row>
    <row r="487" spans="1:33" x14ac:dyDescent="0.3">
      <c r="A487">
        <v>557345</v>
      </c>
      <c r="B487" t="s">
        <v>282</v>
      </c>
      <c r="C487" s="1" t="s">
        <v>1043</v>
      </c>
      <c r="D487" t="s">
        <v>768</v>
      </c>
      <c r="E487" s="4">
        <v>5.9</v>
      </c>
      <c r="F487" s="3">
        <f t="shared" si="167"/>
        <v>0.60000000000000009</v>
      </c>
      <c r="G487">
        <v>41.025600000000004</v>
      </c>
      <c r="H487">
        <f t="shared" si="168"/>
        <v>0.38722655267789791</v>
      </c>
      <c r="I487">
        <v>2.2999999999999998</v>
      </c>
      <c r="J487" s="3">
        <f t="shared" si="169"/>
        <v>7.1119356833642539E-3</v>
      </c>
      <c r="K487">
        <v>0</v>
      </c>
      <c r="L487" s="3">
        <f t="shared" si="170"/>
        <v>0</v>
      </c>
      <c r="M487">
        <v>24819</v>
      </c>
      <c r="N487">
        <f t="shared" si="171"/>
        <v>0.11629832555014596</v>
      </c>
      <c r="O487" s="15">
        <v>0.80881158799999997</v>
      </c>
      <c r="P487">
        <f t="shared" si="172"/>
        <v>0.82454658949392245</v>
      </c>
      <c r="Q487">
        <v>0.34329999999999999</v>
      </c>
      <c r="R487">
        <f t="shared" si="173"/>
        <v>0.76102859676346701</v>
      </c>
      <c r="S487">
        <f t="shared" si="179"/>
        <v>7.5030398655823893E-2</v>
      </c>
      <c r="T487" s="14">
        <f t="shared" si="174"/>
        <v>0.13236639916626422</v>
      </c>
      <c r="U487" t="str">
        <f t="shared" si="180"/>
        <v>No Impact</v>
      </c>
      <c r="V487">
        <f t="shared" si="181"/>
        <v>7.2024687947375557E-2</v>
      </c>
      <c r="W487">
        <f t="shared" si="175"/>
        <v>0.10179751934880192</v>
      </c>
      <c r="X487" t="str">
        <f t="shared" si="182"/>
        <v>No Impact</v>
      </c>
      <c r="Y487">
        <f t="shared" si="183"/>
        <v>7.803610936427223E-2</v>
      </c>
      <c r="Z487">
        <f t="shared" si="176"/>
        <v>0.15953707062238962</v>
      </c>
      <c r="AA487" t="str">
        <f t="shared" si="184"/>
        <v>Low</v>
      </c>
      <c r="AB487">
        <f t="shared" si="185"/>
        <v>5.2471789686159911E-2</v>
      </c>
      <c r="AC487">
        <f t="shared" si="177"/>
        <v>0.13081907440353843</v>
      </c>
      <c r="AD487" t="str">
        <f t="shared" si="186"/>
        <v>No Impact</v>
      </c>
      <c r="AE487">
        <f t="shared" si="187"/>
        <v>1.1006617415133726E-2</v>
      </c>
      <c r="AF487">
        <f t="shared" si="178"/>
        <v>5.62844144174681E-2</v>
      </c>
      <c r="AG487" t="str">
        <f t="shared" si="188"/>
        <v>No Impact</v>
      </c>
    </row>
    <row r="488" spans="1:33" x14ac:dyDescent="0.3">
      <c r="A488">
        <v>557364</v>
      </c>
      <c r="B488" t="s">
        <v>389</v>
      </c>
      <c r="C488" s="1" t="s">
        <v>1043</v>
      </c>
      <c r="D488" t="s">
        <v>1046</v>
      </c>
      <c r="E488" s="4">
        <v>5.9</v>
      </c>
      <c r="F488" s="3">
        <f t="shared" si="167"/>
        <v>0.60000000000000009</v>
      </c>
      <c r="G488">
        <v>40.744799999999998</v>
      </c>
      <c r="H488">
        <f t="shared" si="168"/>
        <v>0.38457617788771919</v>
      </c>
      <c r="I488">
        <v>1.3</v>
      </c>
      <c r="J488" s="3">
        <f t="shared" si="169"/>
        <v>4.0197897340754482E-3</v>
      </c>
      <c r="K488">
        <v>0</v>
      </c>
      <c r="L488" s="3">
        <f t="shared" si="170"/>
        <v>0</v>
      </c>
      <c r="M488">
        <v>45805</v>
      </c>
      <c r="N488">
        <f t="shared" si="171"/>
        <v>0.21559192441081981</v>
      </c>
      <c r="O488" s="15">
        <v>0.92109011100000004</v>
      </c>
      <c r="P488">
        <f t="shared" si="172"/>
        <v>0.93900943175115403</v>
      </c>
      <c r="Q488">
        <v>0.35299999999999998</v>
      </c>
      <c r="R488">
        <f t="shared" si="173"/>
        <v>0.78253158944801593</v>
      </c>
      <c r="S488">
        <f t="shared" si="179"/>
        <v>8.0278067872020492E-2</v>
      </c>
      <c r="T488" s="14">
        <f t="shared" si="174"/>
        <v>0.14162418122004089</v>
      </c>
      <c r="U488" t="str">
        <f t="shared" si="180"/>
        <v>No Impact</v>
      </c>
      <c r="V488">
        <f t="shared" si="181"/>
        <v>7.2981268847081462E-2</v>
      </c>
      <c r="W488">
        <f t="shared" si="175"/>
        <v>0.10314952191100191</v>
      </c>
      <c r="X488" t="str">
        <f t="shared" si="182"/>
        <v>No Impact</v>
      </c>
      <c r="Y488">
        <f t="shared" si="183"/>
        <v>8.7574866896959522E-2</v>
      </c>
      <c r="Z488">
        <f t="shared" si="176"/>
        <v>0.17903811246749873</v>
      </c>
      <c r="AA488" t="str">
        <f t="shared" si="184"/>
        <v>Low</v>
      </c>
      <c r="AB488">
        <f t="shared" si="185"/>
        <v>5.8853268973707226E-2</v>
      </c>
      <c r="AC488">
        <f t="shared" si="177"/>
        <v>0.14672894175731929</v>
      </c>
      <c r="AD488" t="str">
        <f t="shared" si="186"/>
        <v>No Impact</v>
      </c>
      <c r="AE488">
        <f t="shared" si="187"/>
        <v>2.0106756594688167E-2</v>
      </c>
      <c r="AF488">
        <f t="shared" si="178"/>
        <v>0.1028196927432531</v>
      </c>
      <c r="AG488" t="str">
        <f t="shared" si="188"/>
        <v>No Impact</v>
      </c>
    </row>
    <row r="489" spans="1:33" x14ac:dyDescent="0.3">
      <c r="A489">
        <v>557385</v>
      </c>
      <c r="B489" t="s">
        <v>456</v>
      </c>
      <c r="C489" s="1" t="s">
        <v>1043</v>
      </c>
      <c r="D489" t="s">
        <v>1047</v>
      </c>
      <c r="E489" s="4">
        <v>5.9</v>
      </c>
      <c r="F489" s="3">
        <f t="shared" si="167"/>
        <v>0.60000000000000009</v>
      </c>
      <c r="G489">
        <v>43.647480000000002</v>
      </c>
      <c r="H489">
        <f t="shared" si="168"/>
        <v>0.41197357780209176</v>
      </c>
      <c r="I489">
        <v>2</v>
      </c>
      <c r="J489" s="3">
        <f t="shared" si="169"/>
        <v>6.1842918985776122E-3</v>
      </c>
      <c r="K489">
        <v>0</v>
      </c>
      <c r="L489" s="3">
        <f t="shared" si="170"/>
        <v>0</v>
      </c>
      <c r="M489">
        <v>25576</v>
      </c>
      <c r="N489">
        <f t="shared" si="171"/>
        <v>0.11988001116615331</v>
      </c>
      <c r="O489" s="15">
        <v>0.84313067100000005</v>
      </c>
      <c r="P489">
        <f t="shared" si="172"/>
        <v>0.85953333209510407</v>
      </c>
      <c r="Q489">
        <v>0.36430000000000001</v>
      </c>
      <c r="R489">
        <f t="shared" si="173"/>
        <v>0.80758146752383064</v>
      </c>
      <c r="S489">
        <f t="shared" si="179"/>
        <v>8.3654060778613454E-2</v>
      </c>
      <c r="T489" s="14">
        <f t="shared" si="174"/>
        <v>0.14758000756059406</v>
      </c>
      <c r="U489" t="str">
        <f t="shared" si="180"/>
        <v>No Impact</v>
      </c>
      <c r="V489">
        <f t="shared" si="181"/>
        <v>8.1047171056681286E-2</v>
      </c>
      <c r="W489">
        <f t="shared" si="175"/>
        <v>0.11454962456534741</v>
      </c>
      <c r="X489" t="str">
        <f t="shared" si="182"/>
        <v>No Impact</v>
      </c>
      <c r="Y489">
        <f t="shared" si="183"/>
        <v>8.6260950500545608E-2</v>
      </c>
      <c r="Z489">
        <f t="shared" si="176"/>
        <v>0.17635194096773693</v>
      </c>
      <c r="AA489" t="str">
        <f t="shared" si="184"/>
        <v>Low</v>
      </c>
      <c r="AB489">
        <f t="shared" si="185"/>
        <v>5.8455611707472349E-2</v>
      </c>
      <c r="AC489">
        <f t="shared" si="177"/>
        <v>0.14573752988038824</v>
      </c>
      <c r="AD489" t="str">
        <f t="shared" si="186"/>
        <v>No Impact</v>
      </c>
      <c r="AE489">
        <f t="shared" si="187"/>
        <v>1.2030904821343473E-2</v>
      </c>
      <c r="AF489">
        <f t="shared" si="178"/>
        <v>6.1522301288545689E-2</v>
      </c>
      <c r="AG489" t="str">
        <f t="shared" si="188"/>
        <v>No Impact</v>
      </c>
    </row>
    <row r="490" spans="1:33" x14ac:dyDescent="0.3">
      <c r="A490">
        <v>557704</v>
      </c>
      <c r="B490" t="s">
        <v>18</v>
      </c>
      <c r="C490" s="1" t="s">
        <v>1049</v>
      </c>
      <c r="D490" t="s">
        <v>1048</v>
      </c>
      <c r="E490" s="4">
        <v>5.0999999999999996</v>
      </c>
      <c r="F490" s="3">
        <f t="shared" si="167"/>
        <v>0.42222222222222211</v>
      </c>
      <c r="G490">
        <v>0</v>
      </c>
      <c r="H490">
        <f t="shared" si="168"/>
        <v>0</v>
      </c>
      <c r="I490">
        <v>0</v>
      </c>
      <c r="J490" s="3">
        <f t="shared" si="169"/>
        <v>0</v>
      </c>
      <c r="K490">
        <v>0</v>
      </c>
      <c r="L490" s="3">
        <f t="shared" si="170"/>
        <v>0</v>
      </c>
      <c r="M490">
        <v>20430</v>
      </c>
      <c r="N490">
        <f t="shared" si="171"/>
        <v>9.5532119250732184E-2</v>
      </c>
      <c r="O490" s="15">
        <v>0.86580768799999996</v>
      </c>
      <c r="P490">
        <f t="shared" si="172"/>
        <v>0.88265151846219359</v>
      </c>
      <c r="Q490">
        <v>0.38300000000000001</v>
      </c>
      <c r="R490">
        <f t="shared" si="173"/>
        <v>0.84903569053424965</v>
      </c>
      <c r="S490">
        <f t="shared" si="179"/>
        <v>0</v>
      </c>
      <c r="T490" s="14">
        <f t="shared" si="174"/>
        <v>0</v>
      </c>
      <c r="U490" t="str">
        <f t="shared" si="180"/>
        <v>No Impact</v>
      </c>
      <c r="V490">
        <f t="shared" si="181"/>
        <v>0</v>
      </c>
      <c r="W490">
        <f t="shared" si="175"/>
        <v>0</v>
      </c>
      <c r="X490" t="str">
        <f t="shared" si="182"/>
        <v>No Impact</v>
      </c>
      <c r="Y490">
        <f t="shared" si="183"/>
        <v>0</v>
      </c>
      <c r="Z490">
        <f t="shared" si="176"/>
        <v>0</v>
      </c>
      <c r="AA490" t="str">
        <f t="shared" si="184"/>
        <v>No Impact</v>
      </c>
      <c r="AB490">
        <f t="shared" si="185"/>
        <v>0</v>
      </c>
      <c r="AC490">
        <f t="shared" si="177"/>
        <v>0</v>
      </c>
      <c r="AD490" t="str">
        <f t="shared" si="186"/>
        <v>No Impact</v>
      </c>
      <c r="AE490">
        <f t="shared" si="187"/>
        <v>0</v>
      </c>
      <c r="AF490">
        <f t="shared" si="178"/>
        <v>0</v>
      </c>
      <c r="AG490" t="str">
        <f t="shared" si="188"/>
        <v>No Impact</v>
      </c>
    </row>
    <row r="491" spans="1:33" x14ac:dyDescent="0.3">
      <c r="A491">
        <v>557725</v>
      </c>
      <c r="B491" t="s">
        <v>86</v>
      </c>
      <c r="C491" s="1" t="s">
        <v>1049</v>
      </c>
      <c r="D491" t="s">
        <v>1050</v>
      </c>
      <c r="E491" s="4">
        <v>5.3</v>
      </c>
      <c r="F491" s="3">
        <f t="shared" si="167"/>
        <v>0.46666666666666656</v>
      </c>
      <c r="G491">
        <v>0</v>
      </c>
      <c r="H491">
        <f t="shared" si="168"/>
        <v>0</v>
      </c>
      <c r="I491">
        <v>0</v>
      </c>
      <c r="J491" s="3">
        <f t="shared" si="169"/>
        <v>0</v>
      </c>
      <c r="K491">
        <v>0</v>
      </c>
      <c r="L491" s="3">
        <f t="shared" si="170"/>
        <v>0</v>
      </c>
      <c r="M491">
        <v>33064</v>
      </c>
      <c r="N491">
        <f t="shared" si="171"/>
        <v>0.15530889081300006</v>
      </c>
      <c r="O491" s="15">
        <v>0.51395931299999997</v>
      </c>
      <c r="P491">
        <f t="shared" si="172"/>
        <v>0.5239581194932007</v>
      </c>
      <c r="Q491">
        <v>0.37080000000000002</v>
      </c>
      <c r="R491">
        <f t="shared" si="173"/>
        <v>0.82199068942584796</v>
      </c>
      <c r="S491">
        <f t="shared" si="179"/>
        <v>0</v>
      </c>
      <c r="T491" s="14">
        <f t="shared" si="174"/>
        <v>0</v>
      </c>
      <c r="U491" t="str">
        <f t="shared" si="180"/>
        <v>No Impact</v>
      </c>
      <c r="V491">
        <f t="shared" si="181"/>
        <v>0</v>
      </c>
      <c r="W491">
        <f t="shared" si="175"/>
        <v>0</v>
      </c>
      <c r="X491" t="str">
        <f t="shared" si="182"/>
        <v>No Impact</v>
      </c>
      <c r="Y491">
        <f t="shared" si="183"/>
        <v>0</v>
      </c>
      <c r="Z491">
        <f t="shared" si="176"/>
        <v>0</v>
      </c>
      <c r="AA491" t="str">
        <f t="shared" si="184"/>
        <v>No Impact</v>
      </c>
      <c r="AB491">
        <f t="shared" si="185"/>
        <v>0</v>
      </c>
      <c r="AC491">
        <f t="shared" si="177"/>
        <v>0</v>
      </c>
      <c r="AD491" t="str">
        <f t="shared" si="186"/>
        <v>No Impact</v>
      </c>
      <c r="AE491">
        <f t="shared" si="187"/>
        <v>0</v>
      </c>
      <c r="AF491">
        <f t="shared" si="178"/>
        <v>0</v>
      </c>
      <c r="AG491" t="str">
        <f t="shared" si="188"/>
        <v>No Impact</v>
      </c>
    </row>
    <row r="492" spans="1:33" x14ac:dyDescent="0.3">
      <c r="A492">
        <v>557734</v>
      </c>
      <c r="B492" t="s">
        <v>137</v>
      </c>
      <c r="C492" s="1" t="s">
        <v>1049</v>
      </c>
      <c r="D492" t="s">
        <v>1051</v>
      </c>
      <c r="E492" s="4">
        <v>5.3</v>
      </c>
      <c r="F492" s="3">
        <f t="shared" si="167"/>
        <v>0.46666666666666656</v>
      </c>
      <c r="G492">
        <v>0</v>
      </c>
      <c r="H492">
        <f t="shared" si="168"/>
        <v>0</v>
      </c>
      <c r="I492">
        <v>0</v>
      </c>
      <c r="J492" s="3">
        <f t="shared" si="169"/>
        <v>0</v>
      </c>
      <c r="K492">
        <v>0</v>
      </c>
      <c r="L492" s="3">
        <f t="shared" si="170"/>
        <v>0</v>
      </c>
      <c r="M492">
        <v>34418</v>
      </c>
      <c r="N492">
        <f t="shared" si="171"/>
        <v>0.16171523470213339</v>
      </c>
      <c r="O492" s="15">
        <v>0.67809898999999996</v>
      </c>
      <c r="P492">
        <f t="shared" si="172"/>
        <v>0.69129104706122657</v>
      </c>
      <c r="Q492">
        <v>0.35220000000000001</v>
      </c>
      <c r="R492">
        <f t="shared" si="173"/>
        <v>0.78075814675238309</v>
      </c>
      <c r="S492">
        <f t="shared" si="179"/>
        <v>0</v>
      </c>
      <c r="T492" s="14">
        <f t="shared" si="174"/>
        <v>0</v>
      </c>
      <c r="U492" t="str">
        <f t="shared" si="180"/>
        <v>No Impact</v>
      </c>
      <c r="V492">
        <f t="shared" si="181"/>
        <v>0</v>
      </c>
      <c r="W492">
        <f t="shared" si="175"/>
        <v>0</v>
      </c>
      <c r="X492" t="str">
        <f t="shared" si="182"/>
        <v>No Impact</v>
      </c>
      <c r="Y492">
        <f t="shared" si="183"/>
        <v>0</v>
      </c>
      <c r="Z492">
        <f t="shared" si="176"/>
        <v>0</v>
      </c>
      <c r="AA492" t="str">
        <f t="shared" si="184"/>
        <v>No Impact</v>
      </c>
      <c r="AB492">
        <f t="shared" si="185"/>
        <v>0</v>
      </c>
      <c r="AC492">
        <f t="shared" si="177"/>
        <v>0</v>
      </c>
      <c r="AD492" t="str">
        <f t="shared" si="186"/>
        <v>No Impact</v>
      </c>
      <c r="AE492">
        <f t="shared" si="187"/>
        <v>0</v>
      </c>
      <c r="AF492">
        <f t="shared" si="178"/>
        <v>0</v>
      </c>
      <c r="AG492" t="str">
        <f t="shared" si="188"/>
        <v>No Impact</v>
      </c>
    </row>
    <row r="493" spans="1:33" x14ac:dyDescent="0.3">
      <c r="A493">
        <v>557773</v>
      </c>
      <c r="B493" t="s">
        <v>400</v>
      </c>
      <c r="C493" s="1" t="s">
        <v>1049</v>
      </c>
      <c r="D493" t="s">
        <v>1052</v>
      </c>
      <c r="E493" s="4">
        <v>5.5</v>
      </c>
      <c r="F493" s="3">
        <f t="shared" si="167"/>
        <v>0.51111111111111107</v>
      </c>
      <c r="G493">
        <v>0</v>
      </c>
      <c r="H493">
        <f t="shared" si="168"/>
        <v>0</v>
      </c>
      <c r="I493">
        <v>0</v>
      </c>
      <c r="J493" s="3">
        <f t="shared" si="169"/>
        <v>0</v>
      </c>
      <c r="K493">
        <v>0</v>
      </c>
      <c r="L493" s="3">
        <f t="shared" si="170"/>
        <v>0</v>
      </c>
      <c r="M493">
        <v>44101</v>
      </c>
      <c r="N493">
        <f t="shared" si="171"/>
        <v>0.20752958320913353</v>
      </c>
      <c r="O493" s="15">
        <v>0.76408081900000002</v>
      </c>
      <c r="P493">
        <f t="shared" si="172"/>
        <v>0.77894560705054228</v>
      </c>
      <c r="Q493">
        <v>0.37109999999999999</v>
      </c>
      <c r="R493">
        <f t="shared" si="173"/>
        <v>0.82265573043671025</v>
      </c>
      <c r="S493">
        <f t="shared" si="179"/>
        <v>0</v>
      </c>
      <c r="T493" s="14">
        <f t="shared" si="174"/>
        <v>0</v>
      </c>
      <c r="U493" t="str">
        <f t="shared" si="180"/>
        <v>No Impact</v>
      </c>
      <c r="V493">
        <f t="shared" si="181"/>
        <v>0</v>
      </c>
      <c r="W493">
        <f t="shared" si="175"/>
        <v>0</v>
      </c>
      <c r="X493" t="str">
        <f t="shared" si="182"/>
        <v>No Impact</v>
      </c>
      <c r="Y493">
        <f t="shared" si="183"/>
        <v>0</v>
      </c>
      <c r="Z493">
        <f t="shared" si="176"/>
        <v>0</v>
      </c>
      <c r="AA493" t="str">
        <f t="shared" si="184"/>
        <v>No Impact</v>
      </c>
      <c r="AB493">
        <f t="shared" si="185"/>
        <v>0</v>
      </c>
      <c r="AC493">
        <f t="shared" si="177"/>
        <v>0</v>
      </c>
      <c r="AD493" t="str">
        <f t="shared" si="186"/>
        <v>No Impact</v>
      </c>
      <c r="AE493">
        <f t="shared" si="187"/>
        <v>0</v>
      </c>
      <c r="AF493">
        <f t="shared" si="178"/>
        <v>0</v>
      </c>
      <c r="AG493" t="str">
        <f t="shared" si="188"/>
        <v>No Impact</v>
      </c>
    </row>
    <row r="494" spans="1:33" x14ac:dyDescent="0.3">
      <c r="A494">
        <v>557790</v>
      </c>
      <c r="B494" t="s">
        <v>523</v>
      </c>
      <c r="C494" s="1" t="s">
        <v>1049</v>
      </c>
      <c r="D494" t="s">
        <v>1053</v>
      </c>
      <c r="E494" s="4">
        <v>5.4</v>
      </c>
      <c r="F494" s="3">
        <f t="shared" si="167"/>
        <v>0.48888888888888893</v>
      </c>
      <c r="G494">
        <v>0</v>
      </c>
      <c r="H494">
        <f t="shared" si="168"/>
        <v>0</v>
      </c>
      <c r="I494">
        <v>0</v>
      </c>
      <c r="J494" s="3">
        <f t="shared" si="169"/>
        <v>0</v>
      </c>
      <c r="K494">
        <v>0</v>
      </c>
      <c r="L494" s="3">
        <f t="shared" si="170"/>
        <v>0</v>
      </c>
      <c r="M494">
        <v>24227</v>
      </c>
      <c r="N494">
        <f t="shared" si="171"/>
        <v>0.11349732438148501</v>
      </c>
      <c r="O494" s="15">
        <v>0.52709614100000002</v>
      </c>
      <c r="P494">
        <f t="shared" si="172"/>
        <v>0.53735051753110852</v>
      </c>
      <c r="Q494">
        <v>0.36070000000000002</v>
      </c>
      <c r="R494">
        <f t="shared" si="173"/>
        <v>0.79960097539348263</v>
      </c>
      <c r="S494">
        <f t="shared" si="179"/>
        <v>0</v>
      </c>
      <c r="T494" s="14">
        <f t="shared" si="174"/>
        <v>0</v>
      </c>
      <c r="U494" t="str">
        <f t="shared" si="180"/>
        <v>No Impact</v>
      </c>
      <c r="V494">
        <f t="shared" si="181"/>
        <v>0</v>
      </c>
      <c r="W494">
        <f t="shared" si="175"/>
        <v>0</v>
      </c>
      <c r="X494" t="str">
        <f t="shared" si="182"/>
        <v>No Impact</v>
      </c>
      <c r="Y494">
        <f t="shared" si="183"/>
        <v>0</v>
      </c>
      <c r="Z494">
        <f t="shared" si="176"/>
        <v>0</v>
      </c>
      <c r="AA494" t="str">
        <f t="shared" si="184"/>
        <v>No Impact</v>
      </c>
      <c r="AB494">
        <f t="shared" si="185"/>
        <v>0</v>
      </c>
      <c r="AC494">
        <f t="shared" si="177"/>
        <v>0</v>
      </c>
      <c r="AD494" t="str">
        <f t="shared" si="186"/>
        <v>No Impact</v>
      </c>
      <c r="AE494">
        <f t="shared" si="187"/>
        <v>0</v>
      </c>
      <c r="AF494">
        <f t="shared" si="178"/>
        <v>0</v>
      </c>
      <c r="AG494" t="str">
        <f t="shared" si="188"/>
        <v>No Impact</v>
      </c>
    </row>
    <row r="495" spans="1:33" x14ac:dyDescent="0.3">
      <c r="A495">
        <v>558503</v>
      </c>
      <c r="B495" t="s">
        <v>22</v>
      </c>
      <c r="C495" s="1" t="s">
        <v>1055</v>
      </c>
      <c r="D495" t="s">
        <v>1054</v>
      </c>
      <c r="E495" s="4">
        <v>6.3</v>
      </c>
      <c r="F495" s="3">
        <f t="shared" si="167"/>
        <v>0.68888888888888877</v>
      </c>
      <c r="G495">
        <v>48.845880000000001</v>
      </c>
      <c r="H495">
        <f t="shared" si="168"/>
        <v>0.46103949058437366</v>
      </c>
      <c r="I495">
        <v>3.8</v>
      </c>
      <c r="J495" s="3">
        <f t="shared" si="169"/>
        <v>1.1750154607297463E-2</v>
      </c>
      <c r="K495">
        <v>0</v>
      </c>
      <c r="L495" s="3">
        <f t="shared" si="170"/>
        <v>0</v>
      </c>
      <c r="M495">
        <v>34851</v>
      </c>
      <c r="N495">
        <f t="shared" si="171"/>
        <v>0.16376393994880603</v>
      </c>
      <c r="O495" s="15">
        <v>0.33465990499999998</v>
      </c>
      <c r="P495">
        <f t="shared" si="172"/>
        <v>0.34117053637974099</v>
      </c>
      <c r="Q495">
        <v>0.37330000000000002</v>
      </c>
      <c r="R495">
        <f t="shared" si="173"/>
        <v>0.82753269784970074</v>
      </c>
      <c r="S495">
        <f t="shared" si="179"/>
        <v>7.6129219603629256E-2</v>
      </c>
      <c r="T495" s="14">
        <f t="shared" si="174"/>
        <v>0.1343049064219253</v>
      </c>
      <c r="U495" t="str">
        <f t="shared" si="180"/>
        <v>No Impact</v>
      </c>
      <c r="V495">
        <f t="shared" si="181"/>
        <v>0.1078108054100165</v>
      </c>
      <c r="W495">
        <f t="shared" si="175"/>
        <v>0.15237653730280379</v>
      </c>
      <c r="X495" t="str">
        <f t="shared" si="182"/>
        <v>Low</v>
      </c>
      <c r="Y495">
        <f t="shared" si="183"/>
        <v>4.4447633797242009E-2</v>
      </c>
      <c r="Z495">
        <f t="shared" si="176"/>
        <v>9.0868770238246244E-2</v>
      </c>
      <c r="AA495" t="str">
        <f t="shared" si="184"/>
        <v>No Impact</v>
      </c>
      <c r="AB495">
        <f t="shared" si="185"/>
        <v>5.8535369467699806E-2</v>
      </c>
      <c r="AC495">
        <f t="shared" si="177"/>
        <v>0.14593637646884769</v>
      </c>
      <c r="AD495" t="str">
        <f t="shared" si="186"/>
        <v>No Impact</v>
      </c>
      <c r="AE495">
        <f t="shared" si="187"/>
        <v>2.1335135528632625E-2</v>
      </c>
      <c r="AF495">
        <f t="shared" si="178"/>
        <v>0.1091012401407991</v>
      </c>
      <c r="AG495" t="str">
        <f t="shared" si="188"/>
        <v>No Impact</v>
      </c>
    </row>
    <row r="496" spans="1:33" x14ac:dyDescent="0.3">
      <c r="A496">
        <v>558527</v>
      </c>
      <c r="B496" t="s">
        <v>176</v>
      </c>
      <c r="C496" s="1" t="s">
        <v>1055</v>
      </c>
      <c r="D496" t="s">
        <v>1056</v>
      </c>
      <c r="E496" s="4">
        <v>6.3</v>
      </c>
      <c r="F496" s="3">
        <f t="shared" si="167"/>
        <v>0.68888888888888877</v>
      </c>
      <c r="G496">
        <v>45.545400000000001</v>
      </c>
      <c r="H496">
        <f t="shared" si="168"/>
        <v>0.42988739305058138</v>
      </c>
      <c r="I496">
        <v>2.4</v>
      </c>
      <c r="J496" s="3">
        <f t="shared" si="169"/>
        <v>7.4211502782931347E-3</v>
      </c>
      <c r="K496">
        <v>0</v>
      </c>
      <c r="L496" s="3">
        <f t="shared" si="170"/>
        <v>0</v>
      </c>
      <c r="M496">
        <v>23068</v>
      </c>
      <c r="N496">
        <f t="shared" si="171"/>
        <v>0.1080136075664883</v>
      </c>
      <c r="O496" s="15">
        <v>0.90818423500000001</v>
      </c>
      <c r="P496">
        <f t="shared" si="172"/>
        <v>0.92585247876220711</v>
      </c>
      <c r="Q496">
        <v>0.3417</v>
      </c>
      <c r="R496">
        <f t="shared" si="173"/>
        <v>0.75748171137220133</v>
      </c>
      <c r="S496">
        <f t="shared" si="179"/>
        <v>0.10142324045033083</v>
      </c>
      <c r="T496" s="14">
        <f t="shared" si="174"/>
        <v>0.178927866180842</v>
      </c>
      <c r="U496" t="str">
        <f t="shared" si="180"/>
        <v>Low</v>
      </c>
      <c r="V496">
        <f t="shared" si="181"/>
        <v>9.1278666113348006E-2</v>
      </c>
      <c r="W496">
        <f t="shared" si="175"/>
        <v>0.12901051076535702</v>
      </c>
      <c r="X496" t="str">
        <f t="shared" si="182"/>
        <v>No Impact</v>
      </c>
      <c r="Y496">
        <f t="shared" si="183"/>
        <v>0.11156781478731363</v>
      </c>
      <c r="Z496">
        <f t="shared" si="176"/>
        <v>0.22808931008877875</v>
      </c>
      <c r="AA496" t="str">
        <f t="shared" si="184"/>
        <v>Low</v>
      </c>
      <c r="AB496">
        <f t="shared" si="185"/>
        <v>6.9973457275624873E-2</v>
      </c>
      <c r="AC496">
        <f t="shared" si="177"/>
        <v>0.17445303406579313</v>
      </c>
      <c r="AD496" t="str">
        <f t="shared" si="186"/>
        <v>Low</v>
      </c>
      <c r="AE496">
        <f t="shared" si="187"/>
        <v>1.3015941999311364E-2</v>
      </c>
      <c r="AF496">
        <f t="shared" si="178"/>
        <v>6.6559474713427963E-2</v>
      </c>
      <c r="AG496" t="str">
        <f t="shared" si="188"/>
        <v>No Impact</v>
      </c>
    </row>
    <row r="497" spans="1:33" x14ac:dyDescent="0.3">
      <c r="A497">
        <v>558542</v>
      </c>
      <c r="B497" t="s">
        <v>264</v>
      </c>
      <c r="C497" s="1" t="s">
        <v>1055</v>
      </c>
      <c r="D497" t="s">
        <v>1057</v>
      </c>
      <c r="E497" s="4">
        <v>6.4</v>
      </c>
      <c r="F497" s="3">
        <f t="shared" si="167"/>
        <v>0.71111111111111114</v>
      </c>
      <c r="G497">
        <v>50.613480000000003</v>
      </c>
      <c r="H497">
        <f t="shared" si="168"/>
        <v>0.47772326009690858</v>
      </c>
      <c r="I497">
        <v>4.6999999999999993</v>
      </c>
      <c r="J497" s="3">
        <f t="shared" si="169"/>
        <v>1.4533085961657387E-2</v>
      </c>
      <c r="K497">
        <v>0</v>
      </c>
      <c r="L497" s="3">
        <f t="shared" si="170"/>
        <v>0</v>
      </c>
      <c r="M497">
        <v>14370</v>
      </c>
      <c r="N497">
        <f t="shared" si="171"/>
        <v>6.6859708639101414E-2</v>
      </c>
      <c r="O497" s="15">
        <v>0.89736018200000001</v>
      </c>
      <c r="P497">
        <f t="shared" si="172"/>
        <v>0.9148178495382111</v>
      </c>
      <c r="Q497">
        <v>0.36020000000000002</v>
      </c>
      <c r="R497">
        <f t="shared" si="173"/>
        <v>0.79849257370871207</v>
      </c>
      <c r="S497">
        <f t="shared" si="179"/>
        <v>0.11994850540253663</v>
      </c>
      <c r="T497" s="14">
        <f t="shared" si="174"/>
        <v>0.21160958797966578</v>
      </c>
      <c r="U497" t="str">
        <f t="shared" si="180"/>
        <v>Low</v>
      </c>
      <c r="V497">
        <f t="shared" si="181"/>
        <v>0.11180459710257802</v>
      </c>
      <c r="W497">
        <f t="shared" si="175"/>
        <v>0.15802124189903424</v>
      </c>
      <c r="X497" t="str">
        <f t="shared" si="182"/>
        <v>Low</v>
      </c>
      <c r="Y497">
        <f t="shared" si="183"/>
        <v>0.12809241370249524</v>
      </c>
      <c r="Z497">
        <f t="shared" si="176"/>
        <v>0.26187221041036984</v>
      </c>
      <c r="AA497" t="str">
        <f t="shared" si="184"/>
        <v>Low</v>
      </c>
      <c r="AB497">
        <f t="shared" si="185"/>
        <v>8.0835917076918548E-2</v>
      </c>
      <c r="AC497">
        <f t="shared" si="177"/>
        <v>0.20153457531777169</v>
      </c>
      <c r="AD497" t="str">
        <f t="shared" si="186"/>
        <v>Low</v>
      </c>
      <c r="AE497">
        <f t="shared" si="187"/>
        <v>9.3616685150504971E-3</v>
      </c>
      <c r="AF497">
        <f t="shared" si="178"/>
        <v>4.7872657917188408E-2</v>
      </c>
      <c r="AG497" t="str">
        <f t="shared" si="188"/>
        <v>No Impact</v>
      </c>
    </row>
    <row r="498" spans="1:33" x14ac:dyDescent="0.3">
      <c r="A498">
        <v>558549</v>
      </c>
      <c r="B498" t="s">
        <v>439</v>
      </c>
      <c r="C498" s="1" t="s">
        <v>1055</v>
      </c>
      <c r="D498" t="s">
        <v>1058</v>
      </c>
      <c r="E498" s="4">
        <v>6.3</v>
      </c>
      <c r="F498" s="3">
        <f t="shared" si="167"/>
        <v>0.68888888888888877</v>
      </c>
      <c r="G498">
        <v>49.309199999999997</v>
      </c>
      <c r="H498">
        <f t="shared" si="168"/>
        <v>0.46541260898816839</v>
      </c>
      <c r="I498">
        <v>3.5</v>
      </c>
      <c r="J498" s="3">
        <f t="shared" si="169"/>
        <v>1.0822510822510822E-2</v>
      </c>
      <c r="K498">
        <v>0</v>
      </c>
      <c r="L498" s="3">
        <f t="shared" si="170"/>
        <v>0</v>
      </c>
      <c r="M498">
        <v>70957</v>
      </c>
      <c r="N498">
        <f t="shared" si="171"/>
        <v>0.33459662271176654</v>
      </c>
      <c r="O498" s="15">
        <v>0.92705600399999999</v>
      </c>
      <c r="P498">
        <f t="shared" si="172"/>
        <v>0.94509138804285298</v>
      </c>
      <c r="Q498">
        <v>0.3604</v>
      </c>
      <c r="R498">
        <f t="shared" si="173"/>
        <v>0.79893593438262023</v>
      </c>
      <c r="S498">
        <f t="shared" si="179"/>
        <v>0.11443368393911195</v>
      </c>
      <c r="T498" s="14">
        <f t="shared" si="174"/>
        <v>0.20188050387194473</v>
      </c>
      <c r="U498" t="str">
        <f t="shared" si="180"/>
        <v>Low</v>
      </c>
      <c r="V498">
        <f t="shared" si="181"/>
        <v>0.10484374989675274</v>
      </c>
      <c r="W498">
        <f t="shared" si="175"/>
        <v>0.14818299062279428</v>
      </c>
      <c r="X498" t="str">
        <f t="shared" si="182"/>
        <v>No Impact</v>
      </c>
      <c r="Y498">
        <f t="shared" si="183"/>
        <v>0.12402361798147114</v>
      </c>
      <c r="Z498">
        <f t="shared" si="176"/>
        <v>0.25355396190232354</v>
      </c>
      <c r="AA498" t="str">
        <f t="shared" si="184"/>
        <v>Low</v>
      </c>
      <c r="AB498">
        <f t="shared" si="185"/>
        <v>8.9270498217002114E-2</v>
      </c>
      <c r="AC498">
        <f t="shared" si="177"/>
        <v>0.22256309567750912</v>
      </c>
      <c r="AD498" t="str">
        <f t="shared" si="186"/>
        <v>Low</v>
      </c>
      <c r="AE498">
        <f t="shared" si="187"/>
        <v>4.3908858167706566E-2</v>
      </c>
      <c r="AF498">
        <f t="shared" si="178"/>
        <v>0.22453622911530982</v>
      </c>
      <c r="AG498" t="str">
        <f t="shared" si="188"/>
        <v>Low</v>
      </c>
    </row>
    <row r="499" spans="1:33" x14ac:dyDescent="0.3">
      <c r="A499">
        <v>558558</v>
      </c>
      <c r="B499" t="s">
        <v>342</v>
      </c>
      <c r="C499" s="1" t="s">
        <v>1055</v>
      </c>
      <c r="D499" t="s">
        <v>1059</v>
      </c>
      <c r="E499" s="4">
        <v>6.3</v>
      </c>
      <c r="F499" s="3">
        <f t="shared" si="167"/>
        <v>0.68888888888888877</v>
      </c>
      <c r="G499">
        <v>52.644959999999998</v>
      </c>
      <c r="H499">
        <f t="shared" si="168"/>
        <v>0.49689770232893182</v>
      </c>
      <c r="I499">
        <v>8.6999999999999993</v>
      </c>
      <c r="J499" s="3">
        <f t="shared" si="169"/>
        <v>2.690166975881261E-2</v>
      </c>
      <c r="K499">
        <v>0</v>
      </c>
      <c r="L499" s="3">
        <f t="shared" si="170"/>
        <v>0</v>
      </c>
      <c r="M499">
        <v>23688</v>
      </c>
      <c r="N499">
        <f t="shared" si="171"/>
        <v>0.11094708852015349</v>
      </c>
      <c r="O499" s="15">
        <v>0.964154124</v>
      </c>
      <c r="P499">
        <f t="shared" si="172"/>
        <v>0.98291123233845212</v>
      </c>
      <c r="Q499">
        <v>0.374</v>
      </c>
      <c r="R499">
        <f t="shared" si="173"/>
        <v>0.82908446020837956</v>
      </c>
      <c r="S499">
        <f t="shared" si="179"/>
        <v>0.13076794837970473</v>
      </c>
      <c r="T499" s="14">
        <f t="shared" si="174"/>
        <v>0.23069692769169203</v>
      </c>
      <c r="U499" t="str">
        <f t="shared" si="180"/>
        <v>Low</v>
      </c>
      <c r="V499">
        <f t="shared" si="181"/>
        <v>0.119666591196538</v>
      </c>
      <c r="W499">
        <f t="shared" si="175"/>
        <v>0.16913314697920365</v>
      </c>
      <c r="X499" t="str">
        <f t="shared" si="182"/>
        <v>Low</v>
      </c>
      <c r="Y499">
        <f t="shared" si="183"/>
        <v>0.14186930556287145</v>
      </c>
      <c r="Z499">
        <f t="shared" si="176"/>
        <v>0.29003769671653562</v>
      </c>
      <c r="AA499" t="str">
        <f t="shared" si="184"/>
        <v>Low</v>
      </c>
      <c r="AB499">
        <f t="shared" si="185"/>
        <v>9.0048872507869679E-2</v>
      </c>
      <c r="AC499">
        <f t="shared" si="177"/>
        <v>0.22450368518055142</v>
      </c>
      <c r="AD499" t="str">
        <f t="shared" si="186"/>
        <v>Low</v>
      </c>
      <c r="AE499">
        <f t="shared" si="187"/>
        <v>1.6013639772057008E-2</v>
      </c>
      <c r="AF499">
        <f t="shared" si="178"/>
        <v>8.1888767753771824E-2</v>
      </c>
      <c r="AG499" t="str">
        <f t="shared" si="188"/>
        <v>No Impact</v>
      </c>
    </row>
    <row r="500" spans="1:33" x14ac:dyDescent="0.3">
      <c r="A500">
        <v>558573</v>
      </c>
      <c r="B500" t="s">
        <v>417</v>
      </c>
      <c r="C500" s="1" t="s">
        <v>1055</v>
      </c>
      <c r="D500" t="s">
        <v>1060</v>
      </c>
      <c r="E500" s="4">
        <v>6.3</v>
      </c>
      <c r="F500" s="3">
        <f t="shared" si="167"/>
        <v>0.68888888888888877</v>
      </c>
      <c r="G500">
        <v>53.908920000000002</v>
      </c>
      <c r="H500">
        <f t="shared" si="168"/>
        <v>0.5088277868011335</v>
      </c>
      <c r="I500">
        <v>15.5</v>
      </c>
      <c r="J500" s="3">
        <f t="shared" si="169"/>
        <v>4.7928262213976495E-2</v>
      </c>
      <c r="K500">
        <v>0</v>
      </c>
      <c r="L500" s="3">
        <f t="shared" si="170"/>
        <v>0</v>
      </c>
      <c r="M500">
        <v>13223</v>
      </c>
      <c r="N500">
        <f t="shared" si="171"/>
        <v>6.1432768874820798E-2</v>
      </c>
      <c r="O500" s="15">
        <v>0.93412368800000001</v>
      </c>
      <c r="P500">
        <f t="shared" si="172"/>
        <v>0.95229657009548796</v>
      </c>
      <c r="Q500">
        <v>0.38600000000000001</v>
      </c>
      <c r="R500">
        <f t="shared" si="173"/>
        <v>0.85568610064287298</v>
      </c>
      <c r="S500">
        <f t="shared" si="179"/>
        <v>0.13868783974173496</v>
      </c>
      <c r="T500" s="14">
        <f t="shared" si="174"/>
        <v>0.24466896462819801</v>
      </c>
      <c r="U500" t="str">
        <f t="shared" si="180"/>
        <v>Low</v>
      </c>
      <c r="V500">
        <f t="shared" si="181"/>
        <v>0.13127698480287309</v>
      </c>
      <c r="W500">
        <f t="shared" si="175"/>
        <v>0.18554292675709949</v>
      </c>
      <c r="X500" t="str">
        <f t="shared" si="182"/>
        <v>Low</v>
      </c>
      <c r="Y500">
        <f t="shared" si="183"/>
        <v>0.1460986946805968</v>
      </c>
      <c r="Z500">
        <f t="shared" si="176"/>
        <v>0.2986842624648921</v>
      </c>
      <c r="AA500" t="str">
        <f t="shared" si="184"/>
        <v>Low</v>
      </c>
      <c r="AB500">
        <f t="shared" si="185"/>
        <v>9.3075248752873679E-2</v>
      </c>
      <c r="AC500">
        <f t="shared" si="177"/>
        <v>0.23204883928214107</v>
      </c>
      <c r="AD500" t="str">
        <f t="shared" si="186"/>
        <v>Low</v>
      </c>
      <c r="AE500">
        <f t="shared" si="187"/>
        <v>9.4248447648258935E-3</v>
      </c>
      <c r="AF500">
        <f t="shared" si="178"/>
        <v>4.8195721587849905E-2</v>
      </c>
      <c r="AG500" t="str">
        <f t="shared" si="188"/>
        <v>No Impact</v>
      </c>
    </row>
    <row r="501" spans="1:33" x14ac:dyDescent="0.3">
      <c r="A501">
        <v>558576</v>
      </c>
      <c r="B501" t="s">
        <v>418</v>
      </c>
      <c r="C501" s="1" t="s">
        <v>1055</v>
      </c>
      <c r="D501" t="s">
        <v>1158</v>
      </c>
      <c r="E501" s="4">
        <v>6.3</v>
      </c>
      <c r="F501" s="3">
        <f t="shared" si="167"/>
        <v>0.68888888888888877</v>
      </c>
      <c r="G501">
        <v>52.644959999999998</v>
      </c>
      <c r="H501">
        <f t="shared" si="168"/>
        <v>0.49689770232893182</v>
      </c>
      <c r="I501">
        <v>8.6</v>
      </c>
      <c r="J501" s="3">
        <f t="shared" si="169"/>
        <v>2.659245516388373E-2</v>
      </c>
      <c r="K501">
        <v>0</v>
      </c>
      <c r="L501" s="3">
        <f t="shared" si="170"/>
        <v>0</v>
      </c>
      <c r="M501">
        <v>36763</v>
      </c>
      <c r="N501">
        <f t="shared" si="171"/>
        <v>0.17281041669623803</v>
      </c>
      <c r="O501" s="15">
        <v>0.91369008200000001</v>
      </c>
      <c r="P501">
        <f t="shared" si="172"/>
        <v>0.93146543910239132</v>
      </c>
      <c r="Q501">
        <v>0.34389999999999998</v>
      </c>
      <c r="R501">
        <f t="shared" si="173"/>
        <v>0.7623586787851917</v>
      </c>
      <c r="S501">
        <f t="shared" si="179"/>
        <v>0.12216759058391602</v>
      </c>
      <c r="T501" s="14">
        <f t="shared" si="174"/>
        <v>0.21552443209837829</v>
      </c>
      <c r="U501" t="str">
        <f t="shared" si="180"/>
        <v>Low</v>
      </c>
      <c r="V501">
        <f t="shared" si="181"/>
        <v>0.10997071297352459</v>
      </c>
      <c r="W501">
        <f t="shared" si="175"/>
        <v>0.15542928544033807</v>
      </c>
      <c r="X501" t="str">
        <f t="shared" si="182"/>
        <v>Low</v>
      </c>
      <c r="Y501">
        <f t="shared" si="183"/>
        <v>0.13436446819430745</v>
      </c>
      <c r="Z501">
        <f t="shared" si="176"/>
        <v>0.27469480252265477</v>
      </c>
      <c r="AA501" t="str">
        <f t="shared" si="184"/>
        <v>Low</v>
      </c>
      <c r="AB501">
        <f t="shared" si="185"/>
        <v>8.7523893482954127E-2</v>
      </c>
      <c r="AC501">
        <f t="shared" si="177"/>
        <v>0.21820858030794352</v>
      </c>
      <c r="AD501" t="str">
        <f t="shared" si="186"/>
        <v>Low</v>
      </c>
      <c r="AE501">
        <f t="shared" si="187"/>
        <v>2.492800995408084E-2</v>
      </c>
      <c r="AF501">
        <f t="shared" si="178"/>
        <v>0.1274740812676107</v>
      </c>
      <c r="AG501" t="str">
        <f t="shared" si="188"/>
        <v>No Impact</v>
      </c>
    </row>
    <row r="502" spans="1:33" x14ac:dyDescent="0.3">
      <c r="A502">
        <v>558592</v>
      </c>
      <c r="B502" t="s">
        <v>516</v>
      </c>
      <c r="C502" s="1" t="s">
        <v>1055</v>
      </c>
      <c r="D502" t="s">
        <v>1061</v>
      </c>
      <c r="E502" s="4">
        <v>6</v>
      </c>
      <c r="F502" s="3">
        <f t="shared" si="167"/>
        <v>0.62222222222222223</v>
      </c>
      <c r="G502">
        <v>44.303040000000003</v>
      </c>
      <c r="H502">
        <f t="shared" si="168"/>
        <v>0.41816118356223964</v>
      </c>
      <c r="I502">
        <v>3.5</v>
      </c>
      <c r="J502" s="3">
        <f t="shared" si="169"/>
        <v>1.0822510822510822E-2</v>
      </c>
      <c r="K502">
        <v>0</v>
      </c>
      <c r="L502" s="3">
        <f t="shared" si="170"/>
        <v>0</v>
      </c>
      <c r="M502">
        <v>16160</v>
      </c>
      <c r="N502">
        <f t="shared" si="171"/>
        <v>7.5328952037586411E-2</v>
      </c>
      <c r="O502" s="15">
        <v>0.93809313000000005</v>
      </c>
      <c r="P502">
        <f t="shared" si="172"/>
        <v>0.95634323548932498</v>
      </c>
      <c r="Q502">
        <v>0.38100000000000001</v>
      </c>
      <c r="R502">
        <f t="shared" si="173"/>
        <v>0.84460208379516732</v>
      </c>
      <c r="S502">
        <f t="shared" si="179"/>
        <v>9.6142813069530639E-2</v>
      </c>
      <c r="T502" s="14">
        <f t="shared" si="174"/>
        <v>0.16961229314674864</v>
      </c>
      <c r="U502" t="str">
        <f t="shared" si="180"/>
        <v>Low</v>
      </c>
      <c r="V502">
        <f t="shared" si="181"/>
        <v>9.0177552189886809E-2</v>
      </c>
      <c r="W502">
        <f t="shared" si="175"/>
        <v>0.1274542295911758</v>
      </c>
      <c r="X502" t="str">
        <f t="shared" si="182"/>
        <v>No Impact</v>
      </c>
      <c r="Y502">
        <f t="shared" si="183"/>
        <v>0.1021080739491745</v>
      </c>
      <c r="Z502">
        <f t="shared" si="176"/>
        <v>0.20874981002325313</v>
      </c>
      <c r="AA502" t="str">
        <f t="shared" si="184"/>
        <v>Low</v>
      </c>
      <c r="AB502">
        <f t="shared" si="185"/>
        <v>6.5009551610895486E-2</v>
      </c>
      <c r="AC502">
        <f t="shared" si="177"/>
        <v>0.16207736423691249</v>
      </c>
      <c r="AD502" t="str">
        <f t="shared" si="186"/>
        <v>Low</v>
      </c>
      <c r="AE502">
        <f t="shared" si="187"/>
        <v>8.0428175990936331E-3</v>
      </c>
      <c r="AF502">
        <f t="shared" si="178"/>
        <v>4.1128464973177403E-2</v>
      </c>
      <c r="AG502" t="str">
        <f t="shared" si="188"/>
        <v>No Impact</v>
      </c>
    </row>
    <row r="503" spans="1:33" x14ac:dyDescent="0.3">
      <c r="A503">
        <v>559408</v>
      </c>
      <c r="B503" t="s">
        <v>37</v>
      </c>
      <c r="C503" s="1" t="s">
        <v>1063</v>
      </c>
      <c r="D503" t="s">
        <v>1159</v>
      </c>
      <c r="E503" s="4">
        <v>5.5</v>
      </c>
      <c r="F503" s="3">
        <f t="shared" si="167"/>
        <v>0.51111111111111107</v>
      </c>
      <c r="G503">
        <v>0</v>
      </c>
      <c r="H503">
        <f t="shared" si="168"/>
        <v>0</v>
      </c>
      <c r="I503">
        <v>0</v>
      </c>
      <c r="J503" s="3">
        <f t="shared" si="169"/>
        <v>0</v>
      </c>
      <c r="K503">
        <v>0</v>
      </c>
      <c r="L503" s="3">
        <f t="shared" si="170"/>
        <v>0</v>
      </c>
      <c r="M503">
        <v>24763</v>
      </c>
      <c r="N503">
        <f t="shared" si="171"/>
        <v>0.1160333659801375</v>
      </c>
      <c r="O503" s="15">
        <v>0.88720270800000001</v>
      </c>
      <c r="P503">
        <f t="shared" si="172"/>
        <v>0.90446276725596619</v>
      </c>
      <c r="Q503">
        <v>0.33739999999999998</v>
      </c>
      <c r="R503">
        <f t="shared" si="173"/>
        <v>0.74794945688317438</v>
      </c>
      <c r="S503">
        <f t="shared" si="179"/>
        <v>0</v>
      </c>
      <c r="T503" s="14">
        <f t="shared" si="174"/>
        <v>0</v>
      </c>
      <c r="U503" t="str">
        <f t="shared" si="180"/>
        <v>No Impact</v>
      </c>
      <c r="V503">
        <f t="shared" si="181"/>
        <v>0</v>
      </c>
      <c r="W503">
        <f t="shared" si="175"/>
        <v>0</v>
      </c>
      <c r="X503" t="str">
        <f t="shared" si="182"/>
        <v>No Impact</v>
      </c>
      <c r="Y503">
        <f t="shared" si="183"/>
        <v>0</v>
      </c>
      <c r="Z503">
        <f t="shared" si="176"/>
        <v>0</v>
      </c>
      <c r="AA503" t="str">
        <f t="shared" si="184"/>
        <v>No Impact</v>
      </c>
      <c r="AB503">
        <f t="shared" si="185"/>
        <v>0</v>
      </c>
      <c r="AC503">
        <f t="shared" si="177"/>
        <v>0</v>
      </c>
      <c r="AD503" t="str">
        <f t="shared" si="186"/>
        <v>No Impact</v>
      </c>
      <c r="AE503">
        <f t="shared" si="187"/>
        <v>0</v>
      </c>
      <c r="AF503">
        <f t="shared" si="178"/>
        <v>0</v>
      </c>
      <c r="AG503" t="str">
        <f t="shared" si="188"/>
        <v>No Impact</v>
      </c>
    </row>
    <row r="504" spans="1:33" x14ac:dyDescent="0.3">
      <c r="A504">
        <v>559451</v>
      </c>
      <c r="B504" t="s">
        <v>204</v>
      </c>
      <c r="C504" s="1" t="s">
        <v>1063</v>
      </c>
      <c r="D504" t="s">
        <v>1064</v>
      </c>
      <c r="E504" s="4">
        <v>5.6</v>
      </c>
      <c r="F504" s="3">
        <f t="shared" si="167"/>
        <v>0.53333333333333321</v>
      </c>
      <c r="G504">
        <v>34.89264</v>
      </c>
      <c r="H504">
        <f t="shared" si="168"/>
        <v>0.32933964892727779</v>
      </c>
      <c r="I504">
        <v>0</v>
      </c>
      <c r="J504" s="3">
        <f t="shared" si="169"/>
        <v>0</v>
      </c>
      <c r="K504">
        <v>0</v>
      </c>
      <c r="L504" s="3">
        <f t="shared" si="170"/>
        <v>0</v>
      </c>
      <c r="M504">
        <v>7570</v>
      </c>
      <c r="N504">
        <f t="shared" si="171"/>
        <v>3.4686046566644431E-2</v>
      </c>
      <c r="O504" s="15">
        <v>0.55367535700000003</v>
      </c>
      <c r="P504">
        <f t="shared" si="172"/>
        <v>0.56444681811504904</v>
      </c>
      <c r="Q504">
        <v>0.34549999999999997</v>
      </c>
      <c r="R504">
        <f t="shared" si="173"/>
        <v>0.7659055641764575</v>
      </c>
      <c r="S504">
        <f t="shared" si="179"/>
        <v>4.673469723023492E-2</v>
      </c>
      <c r="T504" s="14">
        <f t="shared" si="174"/>
        <v>8.2447963749578315E-2</v>
      </c>
      <c r="U504" t="str">
        <f t="shared" si="180"/>
        <v>No Impact</v>
      </c>
      <c r="V504">
        <f t="shared" si="181"/>
        <v>5.3811854851695595E-2</v>
      </c>
      <c r="W504">
        <f t="shared" si="175"/>
        <v>7.6056050939961178E-2</v>
      </c>
      <c r="X504" t="str">
        <f t="shared" si="182"/>
        <v>No Impact</v>
      </c>
      <c r="Y504">
        <f t="shared" si="183"/>
        <v>3.9657539608774238E-2</v>
      </c>
      <c r="Z504">
        <f t="shared" si="176"/>
        <v>8.10758986937897E-2</v>
      </c>
      <c r="AA504" t="str">
        <f t="shared" si="184"/>
        <v>No Impact</v>
      </c>
      <c r="AB504">
        <f t="shared" si="185"/>
        <v>3.1584365030512797E-2</v>
      </c>
      <c r="AC504">
        <f t="shared" si="177"/>
        <v>7.8743976975593696E-2</v>
      </c>
      <c r="AD504" t="str">
        <f t="shared" si="186"/>
        <v>No Impact</v>
      </c>
      <c r="AE504">
        <f t="shared" si="187"/>
        <v>2.4370112851058953E-3</v>
      </c>
      <c r="AF504">
        <f t="shared" si="178"/>
        <v>1.2462116919077105E-2</v>
      </c>
      <c r="AG504" t="str">
        <f t="shared" si="188"/>
        <v>No Impact</v>
      </c>
    </row>
    <row r="505" spans="1:33" x14ac:dyDescent="0.3">
      <c r="A505">
        <v>559482</v>
      </c>
      <c r="B505" t="s">
        <v>419</v>
      </c>
      <c r="C505" s="1" t="s">
        <v>1063</v>
      </c>
      <c r="D505" t="s">
        <v>1158</v>
      </c>
      <c r="E505" s="4">
        <v>5.6</v>
      </c>
      <c r="F505" s="3">
        <f t="shared" si="167"/>
        <v>0.53333333333333321</v>
      </c>
      <c r="G505">
        <v>36.441000000000003</v>
      </c>
      <c r="H505">
        <f t="shared" si="168"/>
        <v>0.34395408735363475</v>
      </c>
      <c r="I505">
        <v>0</v>
      </c>
      <c r="J505" s="3">
        <f t="shared" si="169"/>
        <v>0</v>
      </c>
      <c r="K505">
        <v>0</v>
      </c>
      <c r="L505" s="3">
        <f t="shared" si="170"/>
        <v>0</v>
      </c>
      <c r="M505">
        <v>41019</v>
      </c>
      <c r="N505">
        <f t="shared" si="171"/>
        <v>0.19294734401688171</v>
      </c>
      <c r="O505" s="15">
        <v>0.72696125099999997</v>
      </c>
      <c r="P505">
        <f t="shared" si="172"/>
        <v>0.74110389749545147</v>
      </c>
      <c r="Q505">
        <v>0.37730000000000002</v>
      </c>
      <c r="R505">
        <f t="shared" si="173"/>
        <v>0.83639991132786529</v>
      </c>
      <c r="S505">
        <f t="shared" si="179"/>
        <v>5.7876147505142035E-2</v>
      </c>
      <c r="T505" s="14">
        <f t="shared" si="174"/>
        <v>0.10210337916519358</v>
      </c>
      <c r="U505" t="str">
        <f t="shared" si="180"/>
        <v>No Impact</v>
      </c>
      <c r="V505">
        <f t="shared" si="181"/>
        <v>6.1372409208199863E-2</v>
      </c>
      <c r="W505">
        <f t="shared" si="175"/>
        <v>8.6741910196390715E-2</v>
      </c>
      <c r="X505" t="str">
        <f t="shared" si="182"/>
        <v>No Impact</v>
      </c>
      <c r="Y505">
        <f t="shared" si="183"/>
        <v>5.4379885802084187E-2</v>
      </c>
      <c r="Z505">
        <f t="shared" si="176"/>
        <v>0.11117427242748465</v>
      </c>
      <c r="AA505" t="str">
        <f t="shared" si="184"/>
        <v>No Impact</v>
      </c>
      <c r="AB505">
        <f t="shared" si="185"/>
        <v>4.2749564359019915E-2</v>
      </c>
      <c r="AC505">
        <f t="shared" si="177"/>
        <v>0.10658028769460023</v>
      </c>
      <c r="AD505" t="str">
        <f t="shared" si="186"/>
        <v>No Impact</v>
      </c>
      <c r="AE505">
        <f t="shared" si="187"/>
        <v>1.415787255864199E-2</v>
      </c>
      <c r="AF505">
        <f t="shared" si="178"/>
        <v>7.2398952039946382E-2</v>
      </c>
      <c r="AG505" t="str">
        <f t="shared" si="188"/>
        <v>No Impact</v>
      </c>
    </row>
    <row r="506" spans="1:33" x14ac:dyDescent="0.3">
      <c r="A506">
        <v>559486</v>
      </c>
      <c r="B506" t="s">
        <v>442</v>
      </c>
      <c r="C506" s="1" t="s">
        <v>1063</v>
      </c>
      <c r="D506" t="s">
        <v>1065</v>
      </c>
      <c r="E506" s="4">
        <v>5.7</v>
      </c>
      <c r="F506" s="3">
        <f t="shared" si="167"/>
        <v>0.55555555555555558</v>
      </c>
      <c r="G506">
        <v>35.541360000000005</v>
      </c>
      <c r="H506">
        <f t="shared" si="168"/>
        <v>0.33546269427587005</v>
      </c>
      <c r="I506">
        <v>0.1</v>
      </c>
      <c r="J506" s="3">
        <f t="shared" si="169"/>
        <v>3.0921459492888061E-4</v>
      </c>
      <c r="K506">
        <v>0</v>
      </c>
      <c r="L506" s="3">
        <f t="shared" si="170"/>
        <v>0</v>
      </c>
      <c r="M506">
        <v>19234</v>
      </c>
      <c r="N506">
        <f t="shared" si="171"/>
        <v>8.9873339862694163E-2</v>
      </c>
      <c r="O506" s="15">
        <v>0.73121050600000004</v>
      </c>
      <c r="P506">
        <f t="shared" si="172"/>
        <v>0.74543581950315152</v>
      </c>
      <c r="Q506">
        <v>0.34670000000000001</v>
      </c>
      <c r="R506">
        <f t="shared" si="173"/>
        <v>0.76856572821990687</v>
      </c>
      <c r="S506">
        <f t="shared" si="179"/>
        <v>5.6484354412479482E-2</v>
      </c>
      <c r="T506" s="14">
        <f t="shared" si="174"/>
        <v>9.9648019159640402E-2</v>
      </c>
      <c r="U506" t="str">
        <f t="shared" si="180"/>
        <v>No Impact</v>
      </c>
      <c r="V506">
        <f t="shared" si="181"/>
        <v>5.7347284812683072E-2</v>
      </c>
      <c r="W506">
        <f t="shared" si="175"/>
        <v>8.1052920903811818E-2</v>
      </c>
      <c r="X506" t="str">
        <f t="shared" si="182"/>
        <v>No Impact</v>
      </c>
      <c r="Y506">
        <f t="shared" si="183"/>
        <v>5.5621424012275898E-2</v>
      </c>
      <c r="Z506">
        <f t="shared" si="176"/>
        <v>0.11371247391822216</v>
      </c>
      <c r="AA506" t="str">
        <f t="shared" si="184"/>
        <v>No Impact</v>
      </c>
      <c r="AB506">
        <f t="shared" si="185"/>
        <v>3.9105072445633354E-2</v>
      </c>
      <c r="AC506">
        <f t="shared" si="177"/>
        <v>9.7494089918004012E-2</v>
      </c>
      <c r="AD506" t="str">
        <f t="shared" si="186"/>
        <v>No Impact</v>
      </c>
      <c r="AE506">
        <f t="shared" si="187"/>
        <v>6.7059873071757536E-3</v>
      </c>
      <c r="AF506">
        <f t="shared" si="178"/>
        <v>3.4292331098598042E-2</v>
      </c>
      <c r="AG506" t="str">
        <f t="shared" si="188"/>
        <v>No Impact</v>
      </c>
    </row>
    <row r="507" spans="1:33" x14ac:dyDescent="0.3">
      <c r="A507">
        <v>559494</v>
      </c>
      <c r="B507" t="s">
        <v>525</v>
      </c>
      <c r="C507" s="1" t="s">
        <v>1063</v>
      </c>
      <c r="D507" t="s">
        <v>1066</v>
      </c>
      <c r="E507" s="4">
        <v>5.7</v>
      </c>
      <c r="F507" s="3">
        <f t="shared" si="167"/>
        <v>0.55555555555555558</v>
      </c>
      <c r="G507">
        <v>0</v>
      </c>
      <c r="H507">
        <f t="shared" si="168"/>
        <v>0</v>
      </c>
      <c r="I507">
        <v>0</v>
      </c>
      <c r="J507" s="3">
        <f t="shared" si="169"/>
        <v>0</v>
      </c>
      <c r="K507">
        <v>0</v>
      </c>
      <c r="L507" s="3">
        <f t="shared" si="170"/>
        <v>0</v>
      </c>
      <c r="M507">
        <v>95551</v>
      </c>
      <c r="N507">
        <f t="shared" si="171"/>
        <v>0.45096118815441466</v>
      </c>
      <c r="O507" s="15">
        <v>0.75379160199999995</v>
      </c>
      <c r="P507">
        <f t="shared" si="172"/>
        <v>0.7684562187779389</v>
      </c>
      <c r="Q507">
        <v>0.36070000000000002</v>
      </c>
      <c r="R507">
        <f t="shared" si="173"/>
        <v>0.79960097539348263</v>
      </c>
      <c r="S507">
        <f t="shared" si="179"/>
        <v>0</v>
      </c>
      <c r="T507" s="14">
        <f t="shared" si="174"/>
        <v>0</v>
      </c>
      <c r="U507" t="str">
        <f t="shared" si="180"/>
        <v>No Impact</v>
      </c>
      <c r="V507">
        <f t="shared" si="181"/>
        <v>0</v>
      </c>
      <c r="W507">
        <f t="shared" si="175"/>
        <v>0</v>
      </c>
      <c r="X507" t="str">
        <f t="shared" si="182"/>
        <v>No Impact</v>
      </c>
      <c r="Y507">
        <f t="shared" si="183"/>
        <v>0</v>
      </c>
      <c r="Z507">
        <f t="shared" si="176"/>
        <v>0</v>
      </c>
      <c r="AA507" t="str">
        <f t="shared" si="184"/>
        <v>No Impact</v>
      </c>
      <c r="AB507">
        <f t="shared" si="185"/>
        <v>0</v>
      </c>
      <c r="AC507">
        <f t="shared" si="177"/>
        <v>0</v>
      </c>
      <c r="AD507" t="str">
        <f t="shared" si="186"/>
        <v>No Impact</v>
      </c>
      <c r="AE507">
        <f t="shared" si="187"/>
        <v>0</v>
      </c>
      <c r="AF507">
        <f t="shared" si="178"/>
        <v>0</v>
      </c>
      <c r="AG507" t="str">
        <f t="shared" si="188"/>
        <v>No Impact</v>
      </c>
    </row>
    <row r="508" spans="1:33" x14ac:dyDescent="0.3">
      <c r="A508">
        <v>603602</v>
      </c>
      <c r="B508" t="s">
        <v>5</v>
      </c>
      <c r="C508" s="1" t="s">
        <v>1068</v>
      </c>
      <c r="D508" t="s">
        <v>1067</v>
      </c>
      <c r="E508" s="4">
        <v>5.7</v>
      </c>
      <c r="F508" s="3">
        <f t="shared" si="167"/>
        <v>0.55555555555555558</v>
      </c>
      <c r="G508">
        <v>56.743200000000002</v>
      </c>
      <c r="H508">
        <f t="shared" si="168"/>
        <v>0.53557958259994964</v>
      </c>
      <c r="I508">
        <v>103.29999999999998</v>
      </c>
      <c r="J508" s="3">
        <f t="shared" si="169"/>
        <v>0.31941867656153361</v>
      </c>
      <c r="K508">
        <v>0</v>
      </c>
      <c r="L508" s="3">
        <f t="shared" si="170"/>
        <v>0</v>
      </c>
      <c r="M508">
        <v>7462</v>
      </c>
      <c r="N508">
        <f t="shared" si="171"/>
        <v>3.4175053110199527E-2</v>
      </c>
      <c r="O508" s="15">
        <v>0.72068400799999999</v>
      </c>
      <c r="P508">
        <f t="shared" si="172"/>
        <v>0.73470453405424097</v>
      </c>
      <c r="Q508">
        <v>0.28170000000000001</v>
      </c>
      <c r="R508">
        <f t="shared" si="173"/>
        <v>0.62447350919973399</v>
      </c>
      <c r="S508">
        <f t="shared" si="179"/>
        <v>0.12912165120807334</v>
      </c>
      <c r="T508" s="14">
        <f t="shared" si="174"/>
        <v>0.22779257915469356</v>
      </c>
      <c r="U508" t="str">
        <f t="shared" si="180"/>
        <v>Low</v>
      </c>
      <c r="V508">
        <f t="shared" si="181"/>
        <v>0.11864972516849669</v>
      </c>
      <c r="W508">
        <f t="shared" si="175"/>
        <v>0.16769593923676529</v>
      </c>
      <c r="X508" t="str">
        <f t="shared" si="182"/>
        <v>Low</v>
      </c>
      <c r="Y508">
        <f t="shared" si="183"/>
        <v>0.13959357724764995</v>
      </c>
      <c r="Z508">
        <f t="shared" si="176"/>
        <v>0.28538519633048887</v>
      </c>
      <c r="AA508" t="str">
        <f t="shared" si="184"/>
        <v>Low</v>
      </c>
      <c r="AB508">
        <f t="shared" si="185"/>
        <v>8.567811338784441E-2</v>
      </c>
      <c r="AC508">
        <f t="shared" si="177"/>
        <v>0.21360680771663401</v>
      </c>
      <c r="AD508" t="str">
        <f t="shared" si="186"/>
        <v>Low</v>
      </c>
      <c r="AE508">
        <f t="shared" si="187"/>
        <v>6.4932468702159629E-3</v>
      </c>
      <c r="AF508">
        <f t="shared" si="178"/>
        <v>3.3204442743295141E-2</v>
      </c>
      <c r="AG508" t="str">
        <f t="shared" si="188"/>
        <v>No Impact</v>
      </c>
    </row>
    <row r="509" spans="1:33" x14ac:dyDescent="0.3">
      <c r="A509">
        <v>603605</v>
      </c>
      <c r="B509" t="s">
        <v>30</v>
      </c>
      <c r="C509" s="1" t="s">
        <v>1068</v>
      </c>
      <c r="D509" t="s">
        <v>1069</v>
      </c>
      <c r="E509" s="4">
        <v>5.6</v>
      </c>
      <c r="F509" s="3">
        <f t="shared" si="167"/>
        <v>0.53333333333333321</v>
      </c>
      <c r="G509">
        <v>53.601480000000002</v>
      </c>
      <c r="H509">
        <f t="shared" si="168"/>
        <v>0.50592596619752772</v>
      </c>
      <c r="I509">
        <v>103.9</v>
      </c>
      <c r="J509" s="3">
        <f t="shared" si="169"/>
        <v>0.32127396413110698</v>
      </c>
      <c r="K509">
        <v>0</v>
      </c>
      <c r="L509" s="3">
        <f t="shared" si="170"/>
        <v>0</v>
      </c>
      <c r="M509">
        <v>12557</v>
      </c>
      <c r="N509">
        <f t="shared" si="171"/>
        <v>5.8281642560077215E-2</v>
      </c>
      <c r="O509" s="15">
        <v>0.57918296300000005</v>
      </c>
      <c r="P509">
        <f t="shared" si="172"/>
        <v>0.59045066109343969</v>
      </c>
      <c r="Q509">
        <v>0.35549999999999998</v>
      </c>
      <c r="R509">
        <f t="shared" si="173"/>
        <v>0.7880735978718687</v>
      </c>
      <c r="S509">
        <f t="shared" si="179"/>
        <v>0.12163361823705983</v>
      </c>
      <c r="T509" s="14">
        <f t="shared" si="174"/>
        <v>0.21458241395541289</v>
      </c>
      <c r="U509" t="str">
        <f t="shared" si="180"/>
        <v>Low</v>
      </c>
      <c r="V509">
        <f t="shared" si="181"/>
        <v>0.13907081072073521</v>
      </c>
      <c r="W509">
        <f t="shared" si="175"/>
        <v>0.19655848499533096</v>
      </c>
      <c r="X509" t="str">
        <f t="shared" si="182"/>
        <v>Low</v>
      </c>
      <c r="Y509">
        <f t="shared" si="183"/>
        <v>0.10419642575338445</v>
      </c>
      <c r="Z509">
        <f t="shared" si="176"/>
        <v>0.21301923775340051</v>
      </c>
      <c r="AA509" t="str">
        <f t="shared" si="184"/>
        <v>Low</v>
      </c>
      <c r="AB509">
        <f t="shared" si="185"/>
        <v>8.3533434087935995E-2</v>
      </c>
      <c r="AC509">
        <f t="shared" si="177"/>
        <v>0.20825984008727469</v>
      </c>
      <c r="AD509" t="str">
        <f t="shared" si="186"/>
        <v>Low</v>
      </c>
      <c r="AE509">
        <f t="shared" si="187"/>
        <v>1.0284921741895308E-2</v>
      </c>
      <c r="AF509">
        <f t="shared" si="178"/>
        <v>5.2593887453208095E-2</v>
      </c>
      <c r="AG509" t="str">
        <f t="shared" si="188"/>
        <v>No Impact</v>
      </c>
    </row>
    <row r="510" spans="1:33" x14ac:dyDescent="0.3">
      <c r="A510">
        <v>603611</v>
      </c>
      <c r="B510" t="s">
        <v>44</v>
      </c>
      <c r="C510" s="1" t="s">
        <v>1068</v>
      </c>
      <c r="D510" t="s">
        <v>1070</v>
      </c>
      <c r="E510" s="4">
        <v>5.7</v>
      </c>
      <c r="F510" s="3">
        <f t="shared" si="167"/>
        <v>0.55555555555555558</v>
      </c>
      <c r="G510">
        <v>57.518999999999998</v>
      </c>
      <c r="H510">
        <f t="shared" si="168"/>
        <v>0.54290209243691767</v>
      </c>
      <c r="I510">
        <v>103.29999999999998</v>
      </c>
      <c r="J510" s="3">
        <f t="shared" si="169"/>
        <v>0.31941867656153361</v>
      </c>
      <c r="K510">
        <v>0</v>
      </c>
      <c r="L510" s="3">
        <f t="shared" si="170"/>
        <v>0</v>
      </c>
      <c r="M510">
        <v>22652</v>
      </c>
      <c r="N510">
        <f t="shared" si="171"/>
        <v>0.10604533647499681</v>
      </c>
      <c r="O510" s="15">
        <v>0.52832718199999995</v>
      </c>
      <c r="P510">
        <f t="shared" si="172"/>
        <v>0.53860550778240679</v>
      </c>
      <c r="Q510">
        <v>0.25419999999999998</v>
      </c>
      <c r="R510">
        <f t="shared" si="173"/>
        <v>0.56351141653735315</v>
      </c>
      <c r="S510">
        <f t="shared" si="179"/>
        <v>0.10559759041173593</v>
      </c>
      <c r="T510" s="14">
        <f t="shared" si="174"/>
        <v>0.18629213030778116</v>
      </c>
      <c r="U510" t="str">
        <f t="shared" si="180"/>
        <v>Low</v>
      </c>
      <c r="V510">
        <f t="shared" si="181"/>
        <v>0.10798391067731045</v>
      </c>
      <c r="W510">
        <f t="shared" si="175"/>
        <v>0.1526211990611388</v>
      </c>
      <c r="X510" t="str">
        <f t="shared" si="182"/>
        <v>Low</v>
      </c>
      <c r="Y510">
        <f t="shared" si="183"/>
        <v>0.10321127014616144</v>
      </c>
      <c r="Z510">
        <f t="shared" si="176"/>
        <v>0.21100518501596949</v>
      </c>
      <c r="AA510" t="str">
        <f t="shared" si="184"/>
        <v>Low</v>
      </c>
      <c r="AB510">
        <f t="shared" si="185"/>
        <v>7.5870146144070755E-2</v>
      </c>
      <c r="AC510">
        <f t="shared" si="177"/>
        <v>0.18915425513009398</v>
      </c>
      <c r="AD510" t="str">
        <f t="shared" si="186"/>
        <v>Low</v>
      </c>
      <c r="AE510">
        <f t="shared" si="187"/>
        <v>2.0321132466181949E-2</v>
      </c>
      <c r="AF510">
        <f t="shared" si="178"/>
        <v>0.10391594420155051</v>
      </c>
      <c r="AG510" t="str">
        <f t="shared" si="188"/>
        <v>No Impact</v>
      </c>
    </row>
    <row r="511" spans="1:33" x14ac:dyDescent="0.3">
      <c r="A511">
        <v>603626</v>
      </c>
      <c r="B511" t="s">
        <v>115</v>
      </c>
      <c r="C511" s="1" t="s">
        <v>1068</v>
      </c>
      <c r="D511" t="s">
        <v>1071</v>
      </c>
      <c r="E511" s="4">
        <v>5.2</v>
      </c>
      <c r="F511" s="3">
        <f t="shared" si="167"/>
        <v>0.44444444444444442</v>
      </c>
      <c r="G511">
        <v>55.918799999999997</v>
      </c>
      <c r="H511">
        <f t="shared" si="168"/>
        <v>0.52779835404929687</v>
      </c>
      <c r="I511">
        <v>101.9</v>
      </c>
      <c r="J511" s="3">
        <f t="shared" si="169"/>
        <v>0.31508967223252937</v>
      </c>
      <c r="K511">
        <v>0</v>
      </c>
      <c r="L511" s="3">
        <f t="shared" si="170"/>
        <v>0</v>
      </c>
      <c r="M511">
        <v>8086</v>
      </c>
      <c r="N511">
        <f t="shared" si="171"/>
        <v>3.7127459747436753E-2</v>
      </c>
      <c r="O511" s="15">
        <v>0.59084794500000004</v>
      </c>
      <c r="P511">
        <f t="shared" si="172"/>
        <v>0.60234257914618639</v>
      </c>
      <c r="Q511">
        <v>0.41620000000000001</v>
      </c>
      <c r="R511">
        <f t="shared" si="173"/>
        <v>0.92263356240301486</v>
      </c>
      <c r="S511">
        <f t="shared" si="179"/>
        <v>0.11425636711798055</v>
      </c>
      <c r="T511" s="14">
        <f t="shared" si="174"/>
        <v>0.2015676868065252</v>
      </c>
      <c r="U511" t="str">
        <f t="shared" si="180"/>
        <v>Low</v>
      </c>
      <c r="V511">
        <f t="shared" si="181"/>
        <v>0.13825365020359953</v>
      </c>
      <c r="W511">
        <f t="shared" si="175"/>
        <v>0.19540353499242397</v>
      </c>
      <c r="X511" t="str">
        <f t="shared" si="182"/>
        <v>Low</v>
      </c>
      <c r="Y511">
        <f t="shared" si="183"/>
        <v>9.0259084032361547E-2</v>
      </c>
      <c r="Z511">
        <f t="shared" si="176"/>
        <v>0.18452572765212402</v>
      </c>
      <c r="AA511" t="str">
        <f t="shared" si="184"/>
        <v>Low</v>
      </c>
      <c r="AB511">
        <f t="shared" si="185"/>
        <v>7.741370312649383E-2</v>
      </c>
      <c r="AC511">
        <f t="shared" si="177"/>
        <v>0.19300254574372569</v>
      </c>
      <c r="AD511" t="str">
        <f t="shared" si="186"/>
        <v>Low</v>
      </c>
      <c r="AE511">
        <f t="shared" si="187"/>
        <v>5.5634295586444293E-3</v>
      </c>
      <c r="AF511">
        <f t="shared" si="178"/>
        <v>2.8449646521790203E-2</v>
      </c>
      <c r="AG511" t="str">
        <f t="shared" si="188"/>
        <v>No Impact</v>
      </c>
    </row>
    <row r="512" spans="1:33" x14ac:dyDescent="0.3">
      <c r="A512">
        <v>603644</v>
      </c>
      <c r="B512" t="s">
        <v>197</v>
      </c>
      <c r="C512" s="1" t="s">
        <v>1068</v>
      </c>
      <c r="D512" t="s">
        <v>1072</v>
      </c>
      <c r="E512" s="4">
        <v>5.7</v>
      </c>
      <c r="F512" s="3">
        <f t="shared" si="167"/>
        <v>0.55555555555555558</v>
      </c>
      <c r="G512">
        <v>57.518999999999998</v>
      </c>
      <c r="H512">
        <f t="shared" si="168"/>
        <v>0.54290209243691767</v>
      </c>
      <c r="I512">
        <v>107.3</v>
      </c>
      <c r="J512" s="3">
        <f t="shared" si="169"/>
        <v>0.33178726035868888</v>
      </c>
      <c r="K512">
        <v>0</v>
      </c>
      <c r="L512" s="3">
        <f t="shared" si="170"/>
        <v>0</v>
      </c>
      <c r="M512">
        <v>33136</v>
      </c>
      <c r="N512">
        <f t="shared" si="171"/>
        <v>0.15564955311729667</v>
      </c>
      <c r="O512" s="15">
        <v>0.45302080700000003</v>
      </c>
      <c r="P512">
        <f t="shared" si="172"/>
        <v>0.46183408710216761</v>
      </c>
      <c r="Q512">
        <v>0.35680000000000001</v>
      </c>
      <c r="R512">
        <f t="shared" si="173"/>
        <v>0.79095544225227221</v>
      </c>
      <c r="S512">
        <f t="shared" si="179"/>
        <v>0.1217557402911275</v>
      </c>
      <c r="T512" s="14">
        <f t="shared" si="174"/>
        <v>0.21479785805334278</v>
      </c>
      <c r="U512" t="str">
        <f t="shared" si="180"/>
        <v>Low</v>
      </c>
      <c r="V512">
        <f t="shared" si="181"/>
        <v>0.15374228974973395</v>
      </c>
      <c r="W512">
        <f t="shared" si="175"/>
        <v>0.21729471048819629</v>
      </c>
      <c r="X512" t="str">
        <f t="shared" si="182"/>
        <v>Low</v>
      </c>
      <c r="Y512">
        <f t="shared" si="183"/>
        <v>8.9769190832521065E-2</v>
      </c>
      <c r="Z512">
        <f t="shared" si="176"/>
        <v>0.18352418968903123</v>
      </c>
      <c r="AA512" t="str">
        <f t="shared" si="184"/>
        <v>Low</v>
      </c>
      <c r="AB512">
        <f t="shared" si="185"/>
        <v>9.1329614752759344E-2</v>
      </c>
      <c r="AC512">
        <f t="shared" si="177"/>
        <v>0.22769674407997309</v>
      </c>
      <c r="AD512" t="str">
        <f t="shared" si="186"/>
        <v>Low</v>
      </c>
      <c r="AE512">
        <f t="shared" si="187"/>
        <v>3.025444597313191E-2</v>
      </c>
      <c r="AF512">
        <f t="shared" si="178"/>
        <v>0.15471181661872693</v>
      </c>
      <c r="AG512" t="str">
        <f t="shared" si="188"/>
        <v>Low</v>
      </c>
    </row>
    <row r="513" spans="1:33" x14ac:dyDescent="0.3">
      <c r="A513">
        <v>603668</v>
      </c>
      <c r="B513" t="s">
        <v>296</v>
      </c>
      <c r="C513" s="1" t="s">
        <v>1068</v>
      </c>
      <c r="D513" t="s">
        <v>1073</v>
      </c>
      <c r="E513" s="4">
        <v>5.6</v>
      </c>
      <c r="F513" s="3">
        <f t="shared" si="167"/>
        <v>0.53333333333333321</v>
      </c>
      <c r="G513">
        <v>59.142600000000002</v>
      </c>
      <c r="H513">
        <f t="shared" si="168"/>
        <v>0.55822669539038661</v>
      </c>
      <c r="I513">
        <v>101.10000000000001</v>
      </c>
      <c r="J513" s="3">
        <f t="shared" si="169"/>
        <v>0.31261595547309834</v>
      </c>
      <c r="K513">
        <v>0</v>
      </c>
      <c r="L513" s="3">
        <f t="shared" si="170"/>
        <v>0</v>
      </c>
      <c r="M513">
        <v>9664</v>
      </c>
      <c r="N513">
        <f t="shared" si="171"/>
        <v>4.4593641916603977E-2</v>
      </c>
      <c r="O513" s="15">
        <v>0.36574056700000002</v>
      </c>
      <c r="P513">
        <f t="shared" si="172"/>
        <v>0.3728558562138497</v>
      </c>
      <c r="Q513">
        <v>0.30549999999999999</v>
      </c>
      <c r="R513">
        <f t="shared" si="173"/>
        <v>0.67723342939481268</v>
      </c>
      <c r="S513">
        <f t="shared" si="179"/>
        <v>9.7542670626430988E-2</v>
      </c>
      <c r="T513" s="14">
        <f t="shared" si="174"/>
        <v>0.17208188024040857</v>
      </c>
      <c r="U513" t="str">
        <f t="shared" si="180"/>
        <v>Low</v>
      </c>
      <c r="V513">
        <f t="shared" si="181"/>
        <v>0.12581626771361012</v>
      </c>
      <c r="W513">
        <f t="shared" si="175"/>
        <v>0.17782491409512535</v>
      </c>
      <c r="X513" t="str">
        <f t="shared" si="182"/>
        <v>Low</v>
      </c>
      <c r="Y513">
        <f t="shared" si="183"/>
        <v>6.9269073539251894E-2</v>
      </c>
      <c r="Z513">
        <f t="shared" si="176"/>
        <v>0.14161373711743083</v>
      </c>
      <c r="AA513" t="str">
        <f t="shared" si="184"/>
        <v>No Impact</v>
      </c>
      <c r="AB513">
        <f t="shared" si="185"/>
        <v>6.77160244801331E-2</v>
      </c>
      <c r="AC513">
        <f t="shared" si="177"/>
        <v>0.16882495713911039</v>
      </c>
      <c r="AD513" t="str">
        <f t="shared" si="186"/>
        <v>Low</v>
      </c>
      <c r="AE513">
        <f t="shared" si="187"/>
        <v>8.2845963388399821E-3</v>
      </c>
      <c r="AF513">
        <f t="shared" si="178"/>
        <v>4.2364846167503793E-2</v>
      </c>
      <c r="AG513" t="str">
        <f t="shared" si="188"/>
        <v>No Impact</v>
      </c>
    </row>
    <row r="514" spans="1:33" x14ac:dyDescent="0.3">
      <c r="A514">
        <v>603671</v>
      </c>
      <c r="B514" t="s">
        <v>312</v>
      </c>
      <c r="C514" s="1" t="s">
        <v>1068</v>
      </c>
      <c r="D514" t="s">
        <v>1074</v>
      </c>
      <c r="E514" s="4">
        <v>5.5</v>
      </c>
      <c r="F514" s="3">
        <f t="shared" ref="F514:F545" si="189">(E514-$AJ$5)/$AK$5</f>
        <v>0.51111111111111107</v>
      </c>
      <c r="G514">
        <v>57.518999999999998</v>
      </c>
      <c r="H514">
        <f t="shared" ref="H514:H545" si="190">(G514-$AJ$6)/$AK$6</f>
        <v>0.54290209243691767</v>
      </c>
      <c r="I514">
        <v>98.5</v>
      </c>
      <c r="J514" s="3">
        <f t="shared" ref="J514:J545" si="191">(I514-$AJ$7)/$AK$7</f>
        <v>0.30457637600494741</v>
      </c>
      <c r="K514">
        <v>0</v>
      </c>
      <c r="L514" s="3">
        <f t="shared" ref="L514:L545" si="192">(K514-$AJ$8)/$AK$8</f>
        <v>0</v>
      </c>
      <c r="M514">
        <v>31830</v>
      </c>
      <c r="N514">
        <f t="shared" ref="N514:N545" si="193">(M514-$AJ$9)/$AK$9</f>
        <v>0.1494703174310277</v>
      </c>
      <c r="O514" s="15">
        <v>0.57259408099999998</v>
      </c>
      <c r="P514">
        <f t="shared" ref="P514:P545" si="194">(O514-$AJ$11)/$AK$11</f>
        <v>0.58373359588037554</v>
      </c>
      <c r="Q514">
        <v>0.39050000000000001</v>
      </c>
      <c r="R514">
        <f t="shared" ref="R514:R545" si="195">(Q514-$AJ$12)/$AK$12</f>
        <v>0.86566171580580809</v>
      </c>
      <c r="S514">
        <f t="shared" si="179"/>
        <v>0.12556275704460626</v>
      </c>
      <c r="T514" s="14">
        <f t="shared" ref="T514:T545" si="196">(S514-$AJ$10)/$AK$10</f>
        <v>0.22151408385317078</v>
      </c>
      <c r="U514" t="str">
        <f t="shared" si="180"/>
        <v>Low</v>
      </c>
      <c r="V514">
        <f t="shared" si="181"/>
        <v>0.14998650930930538</v>
      </c>
      <c r="W514">
        <f t="shared" ref="W514:W545" si="197">(V514-$AJ$13)/$AK$13</f>
        <v>0.21198640380960679</v>
      </c>
      <c r="X514" t="str">
        <f t="shared" si="182"/>
        <v>Low</v>
      </c>
      <c r="Y514">
        <f t="shared" si="183"/>
        <v>0.10113900477990716</v>
      </c>
      <c r="Z514">
        <f t="shared" ref="Z514:Z545" si="198">(Y514-$AJ$14)/$AK$14</f>
        <v>0.20676864440960496</v>
      </c>
      <c r="AA514" t="str">
        <f t="shared" si="184"/>
        <v>Low</v>
      </c>
      <c r="AB514">
        <f t="shared" si="185"/>
        <v>9.1901127686330644E-2</v>
      </c>
      <c r="AC514">
        <f t="shared" ref="AC514:AC545" si="199">(AB514-$AJ$15)/$AK$15</f>
        <v>0.22912160100645923</v>
      </c>
      <c r="AD514" t="str">
        <f t="shared" si="186"/>
        <v>Low</v>
      </c>
      <c r="AE514">
        <f t="shared" si="187"/>
        <v>2.5897565697433206E-2</v>
      </c>
      <c r="AF514">
        <f t="shared" ref="AF514:AF545" si="200">(AE514-$AJ$16)/$AK$16</f>
        <v>0.13243208745620119</v>
      </c>
      <c r="AG514" t="str">
        <f t="shared" si="188"/>
        <v>No Impact</v>
      </c>
    </row>
    <row r="515" spans="1:33" x14ac:dyDescent="0.3">
      <c r="A515">
        <v>603677</v>
      </c>
      <c r="B515" t="s">
        <v>359</v>
      </c>
      <c r="C515" s="1" t="s">
        <v>1068</v>
      </c>
      <c r="D515" t="s">
        <v>1075</v>
      </c>
      <c r="E515" s="4">
        <v>5.8</v>
      </c>
      <c r="F515" s="3">
        <f t="shared" si="189"/>
        <v>0.57777777777777772</v>
      </c>
      <c r="G515">
        <v>53.601480000000002</v>
      </c>
      <c r="H515">
        <f t="shared" si="190"/>
        <v>0.50592596619752772</v>
      </c>
      <c r="I515">
        <v>104.4</v>
      </c>
      <c r="J515" s="3">
        <f t="shared" si="191"/>
        <v>0.32282003710575136</v>
      </c>
      <c r="K515">
        <v>0</v>
      </c>
      <c r="L515" s="3">
        <f t="shared" si="192"/>
        <v>0</v>
      </c>
      <c r="M515">
        <v>22206</v>
      </c>
      <c r="N515">
        <f t="shared" si="193"/>
        <v>0.10393512275671507</v>
      </c>
      <c r="O515" s="15">
        <v>0.53341939299999996</v>
      </c>
      <c r="P515">
        <f t="shared" si="194"/>
        <v>0.54379678505307005</v>
      </c>
      <c r="Q515">
        <v>0.31540000000000001</v>
      </c>
      <c r="R515">
        <f t="shared" si="195"/>
        <v>0.69917978275326986</v>
      </c>
      <c r="S515">
        <f t="shared" ref="S515:S545" si="201">F515*(R515*0.5+P515*0.5)*(H515*0.4+J515*0.4+L515*0.2)</f>
        <v>0.11903514858665516</v>
      </c>
      <c r="T515" s="14">
        <f t="shared" si="196"/>
        <v>0.20999827103296034</v>
      </c>
      <c r="U515" t="str">
        <f t="shared" ref="U515:U545" si="202">IF(T515&gt;0.7,"High",IF(T515&gt;0.3,"Moderate",IF(T515&gt;0.15,"Low","No Impact")))</f>
        <v>Low</v>
      </c>
      <c r="V515">
        <f t="shared" ref="V515:V545" si="203">F515*(R515*1)*(H515*0.4+J515*0.4+L515*0.2)</f>
        <v>0.13391558857091476</v>
      </c>
      <c r="W515">
        <f t="shared" si="197"/>
        <v>0.18927224965714867</v>
      </c>
      <c r="X515" t="str">
        <f t="shared" ref="X515:X545" si="204">IF(W515&gt;0.7,"High",IF(W515&gt;0.3,"Moderate",IF(W515&gt;0.15,"Low","No Impact")))</f>
        <v>Low</v>
      </c>
      <c r="Y515">
        <f t="shared" ref="Y515:Y545" si="205">F515*(P515*1)*(H515*0.4+J515*0.4+L515*0.2)</f>
        <v>0.10415470860239562</v>
      </c>
      <c r="Z515">
        <f t="shared" si="198"/>
        <v>0.21293395118391764</v>
      </c>
      <c r="AA515" t="str">
        <f t="shared" ref="AA515:AA545" si="206">IF(Z515&gt;0.7,"High",IF(Z515&gt;0.3,"Moderate",IF(Z515&gt;0.15,"Low","No Impact")))</f>
        <v>Low</v>
      </c>
      <c r="AB515">
        <f t="shared" ref="AB515:AB545" si="207">F515*(R515*0.35+P515*0.3+N515*0.35)*(H515*0.4+J515*0.4+L515*0.2)</f>
        <v>8.5084299158724758E-2</v>
      </c>
      <c r="AC515">
        <f t="shared" si="199"/>
        <v>0.21212635072658831</v>
      </c>
      <c r="AD515" t="str">
        <f t="shared" ref="AD515:AD545" si="208">IF(AC515&gt;0.7,"High",IF(AC515&gt;0.3,"Moderate",IF(AC515&gt;0.15,"Low","No Impact")))</f>
        <v>Low</v>
      </c>
      <c r="AE515">
        <f t="shared" ref="AE515:AE545" si="209">F515*(N515*1)*(H515*0.4+J515*0.4+L515*0.2)</f>
        <v>1.9906944509102631E-2</v>
      </c>
      <c r="AF515">
        <f t="shared" si="200"/>
        <v>0.1017979159514795</v>
      </c>
      <c r="AG515" t="str">
        <f t="shared" ref="AG515:AG545" si="210">IF(AF515&gt;0.7,"High",IF(AF515&gt;0.3,"Moderate",IF(AF515&gt;0.15,"Low","No Impact")))</f>
        <v>No Impact</v>
      </c>
    </row>
    <row r="516" spans="1:33" x14ac:dyDescent="0.3">
      <c r="A516">
        <v>605814</v>
      </c>
      <c r="B516" t="s">
        <v>51</v>
      </c>
      <c r="C516" s="1" t="s">
        <v>1077</v>
      </c>
      <c r="D516" t="s">
        <v>1076</v>
      </c>
      <c r="E516" s="4">
        <v>5.4</v>
      </c>
      <c r="F516" s="3">
        <f t="shared" si="189"/>
        <v>0.48888888888888893</v>
      </c>
      <c r="G516">
        <v>40.298400000000001</v>
      </c>
      <c r="H516">
        <f t="shared" si="190"/>
        <v>0.38036276155461468</v>
      </c>
      <c r="I516">
        <v>67.599999999999994</v>
      </c>
      <c r="J516" s="3">
        <f t="shared" si="191"/>
        <v>0.20902906617192327</v>
      </c>
      <c r="K516">
        <v>0</v>
      </c>
      <c r="L516" s="3">
        <f t="shared" si="192"/>
        <v>0</v>
      </c>
      <c r="M516">
        <v>18472</v>
      </c>
      <c r="N516">
        <f t="shared" si="193"/>
        <v>8.6267997142221775E-2</v>
      </c>
      <c r="O516" s="15">
        <v>0.55905946100000004</v>
      </c>
      <c r="P516">
        <f t="shared" si="194"/>
        <v>0.56993566700958365</v>
      </c>
      <c r="Q516">
        <v>0.39100000000000001</v>
      </c>
      <c r="R516">
        <f t="shared" si="195"/>
        <v>0.86677011749057864</v>
      </c>
      <c r="S516">
        <f t="shared" si="201"/>
        <v>8.279652560489105E-2</v>
      </c>
      <c r="T516" s="14">
        <f t="shared" si="196"/>
        <v>0.14606716949578868</v>
      </c>
      <c r="U516" t="str">
        <f t="shared" si="202"/>
        <v>No Impact</v>
      </c>
      <c r="V516">
        <f t="shared" si="203"/>
        <v>9.9902923758785789E-2</v>
      </c>
      <c r="W516">
        <f t="shared" si="197"/>
        <v>0.14119977613464205</v>
      </c>
      <c r="X516" t="str">
        <f t="shared" si="204"/>
        <v>No Impact</v>
      </c>
      <c r="Y516">
        <f t="shared" si="205"/>
        <v>6.5690127450996311E-2</v>
      </c>
      <c r="Z516">
        <f t="shared" si="198"/>
        <v>0.13429693750392818</v>
      </c>
      <c r="AA516" t="str">
        <f t="shared" si="206"/>
        <v>No Impact</v>
      </c>
      <c r="AB516">
        <f t="shared" si="207"/>
        <v>5.8153163989333526E-2</v>
      </c>
      <c r="AC516">
        <f t="shared" si="199"/>
        <v>0.14498348793177104</v>
      </c>
      <c r="AD516" t="str">
        <f t="shared" si="208"/>
        <v>No Impact</v>
      </c>
      <c r="AE516">
        <f t="shared" si="209"/>
        <v>9.9431498241703171E-3</v>
      </c>
      <c r="AF516">
        <f t="shared" si="200"/>
        <v>5.0846172280784932E-2</v>
      </c>
      <c r="AG516" t="str">
        <f t="shared" si="210"/>
        <v>No Impact</v>
      </c>
    </row>
    <row r="517" spans="1:33" x14ac:dyDescent="0.3">
      <c r="A517">
        <v>605835</v>
      </c>
      <c r="B517" t="s">
        <v>230</v>
      </c>
      <c r="C517" s="1" t="s">
        <v>1077</v>
      </c>
      <c r="D517" t="s">
        <v>1078</v>
      </c>
      <c r="E517" s="4">
        <v>5.4</v>
      </c>
      <c r="F517" s="3">
        <f t="shared" si="189"/>
        <v>0.48888888888888893</v>
      </c>
      <c r="G517">
        <v>43.217639999999996</v>
      </c>
      <c r="H517">
        <f t="shared" si="190"/>
        <v>0.40791646562327977</v>
      </c>
      <c r="I517">
        <v>69.499999999999986</v>
      </c>
      <c r="J517" s="3">
        <f t="shared" si="191"/>
        <v>0.21490414347557199</v>
      </c>
      <c r="K517">
        <v>0</v>
      </c>
      <c r="L517" s="3">
        <f t="shared" si="192"/>
        <v>0</v>
      </c>
      <c r="M517">
        <v>9958</v>
      </c>
      <c r="N517">
        <f t="shared" si="193"/>
        <v>4.5984679659148438E-2</v>
      </c>
      <c r="O517" s="15">
        <v>0.50591369799999997</v>
      </c>
      <c r="P517">
        <f t="shared" si="194"/>
        <v>0.51575598131039424</v>
      </c>
      <c r="Q517">
        <v>0.39489999999999997</v>
      </c>
      <c r="R517">
        <f t="shared" si="195"/>
        <v>0.87541565063178894</v>
      </c>
      <c r="S517">
        <f t="shared" si="201"/>
        <v>8.4719591065244598E-2</v>
      </c>
      <c r="T517" s="14">
        <f t="shared" si="196"/>
        <v>0.14945978442131602</v>
      </c>
      <c r="U517" t="str">
        <f t="shared" si="202"/>
        <v>No Impact</v>
      </c>
      <c r="V517">
        <f t="shared" si="203"/>
        <v>0.10662215104271544</v>
      </c>
      <c r="W517">
        <f t="shared" si="197"/>
        <v>0.15069652910835277</v>
      </c>
      <c r="X517" t="str">
        <f t="shared" si="204"/>
        <v>Low</v>
      </c>
      <c r="Y517">
        <f t="shared" si="205"/>
        <v>6.2817031087773756E-2</v>
      </c>
      <c r="Z517">
        <f t="shared" si="198"/>
        <v>0.1284231775082226</v>
      </c>
      <c r="AA517" t="str">
        <f t="shared" si="206"/>
        <v>No Impact</v>
      </c>
      <c r="AB517">
        <f t="shared" si="207"/>
        <v>5.8123125193041227E-2</v>
      </c>
      <c r="AC517">
        <f t="shared" si="199"/>
        <v>0.14490859726098093</v>
      </c>
      <c r="AD517" t="str">
        <f t="shared" si="208"/>
        <v>No Impact</v>
      </c>
      <c r="AE517">
        <f t="shared" si="209"/>
        <v>5.6007514335962771E-3</v>
      </c>
      <c r="AF517">
        <f t="shared" si="200"/>
        <v>2.8640498969676548E-2</v>
      </c>
      <c r="AG517" t="str">
        <f t="shared" si="210"/>
        <v>No Impact</v>
      </c>
    </row>
    <row r="518" spans="1:33" x14ac:dyDescent="0.3">
      <c r="A518">
        <v>605856</v>
      </c>
      <c r="B518" t="s">
        <v>252</v>
      </c>
      <c r="C518" s="1" t="s">
        <v>1077</v>
      </c>
      <c r="D518" t="s">
        <v>1079</v>
      </c>
      <c r="E518" s="4">
        <v>5.4</v>
      </c>
      <c r="F518" s="3">
        <f t="shared" si="189"/>
        <v>0.48888888888888893</v>
      </c>
      <c r="G518">
        <v>52.613280000000003</v>
      </c>
      <c r="H518">
        <f t="shared" si="190"/>
        <v>0.4965986856859374</v>
      </c>
      <c r="I518">
        <v>80.400000000000006</v>
      </c>
      <c r="J518" s="3">
        <f t="shared" si="191"/>
        <v>0.24860853432282004</v>
      </c>
      <c r="K518">
        <v>0</v>
      </c>
      <c r="L518" s="3">
        <f t="shared" si="192"/>
        <v>0</v>
      </c>
      <c r="M518">
        <v>24711</v>
      </c>
      <c r="N518">
        <f t="shared" si="193"/>
        <v>0.11578733209370105</v>
      </c>
      <c r="O518" s="15">
        <v>0.46486062</v>
      </c>
      <c r="P518">
        <f t="shared" si="194"/>
        <v>0.47390423739951448</v>
      </c>
      <c r="Q518">
        <v>0.42399999999999999</v>
      </c>
      <c r="R518">
        <f t="shared" si="195"/>
        <v>0.93992462868543558</v>
      </c>
      <c r="S518">
        <f t="shared" si="201"/>
        <v>0.10301822459996708</v>
      </c>
      <c r="T518" s="14">
        <f t="shared" si="196"/>
        <v>0.18174168980962302</v>
      </c>
      <c r="U518" t="str">
        <f t="shared" si="202"/>
        <v>Low</v>
      </c>
      <c r="V518">
        <f t="shared" si="203"/>
        <v>0.13697466338070771</v>
      </c>
      <c r="W518">
        <f t="shared" si="197"/>
        <v>0.19359585363259188</v>
      </c>
      <c r="X518" t="str">
        <f t="shared" si="204"/>
        <v>Low</v>
      </c>
      <c r="Y518">
        <f t="shared" si="205"/>
        <v>6.9061785819226437E-2</v>
      </c>
      <c r="Z518">
        <f t="shared" si="198"/>
        <v>0.14118995797341322</v>
      </c>
      <c r="AA518" t="str">
        <f t="shared" si="206"/>
        <v>No Impact</v>
      </c>
      <c r="AB518">
        <f t="shared" si="207"/>
        <v>7.4565434863555088E-2</v>
      </c>
      <c r="AC518">
        <f t="shared" si="199"/>
        <v>0.1859014382717063</v>
      </c>
      <c r="AD518" t="str">
        <f t="shared" si="208"/>
        <v>Low</v>
      </c>
      <c r="AE518">
        <f t="shared" si="209"/>
        <v>1.6873619812969871E-2</v>
      </c>
      <c r="AF518">
        <f t="shared" si="200"/>
        <v>8.6286437917807657E-2</v>
      </c>
      <c r="AG518" t="str">
        <f t="shared" si="210"/>
        <v>No Impact</v>
      </c>
    </row>
    <row r="519" spans="1:33" x14ac:dyDescent="0.3">
      <c r="A519">
        <v>605865</v>
      </c>
      <c r="B519" t="s">
        <v>290</v>
      </c>
      <c r="C519" s="1" t="s">
        <v>1077</v>
      </c>
      <c r="D519" t="s">
        <v>1080</v>
      </c>
      <c r="E519" s="4">
        <v>5.3</v>
      </c>
      <c r="F519" s="3">
        <f t="shared" si="189"/>
        <v>0.46666666666666656</v>
      </c>
      <c r="G519">
        <v>50.430959999999999</v>
      </c>
      <c r="H519">
        <f t="shared" si="190"/>
        <v>0.47600051648329239</v>
      </c>
      <c r="I519">
        <v>81.099999999999994</v>
      </c>
      <c r="J519" s="3">
        <f t="shared" si="191"/>
        <v>0.25077303648732213</v>
      </c>
      <c r="K519">
        <v>0</v>
      </c>
      <c r="L519" s="3">
        <f t="shared" si="192"/>
        <v>0</v>
      </c>
      <c r="M519">
        <v>33224</v>
      </c>
      <c r="N519">
        <f t="shared" si="193"/>
        <v>0.15606591815588139</v>
      </c>
      <c r="O519" s="15">
        <v>0.37657218999999997</v>
      </c>
      <c r="P519">
        <f t="shared" si="194"/>
        <v>0.38389820270819036</v>
      </c>
      <c r="Q519">
        <v>0.39800000000000002</v>
      </c>
      <c r="R519">
        <f t="shared" si="195"/>
        <v>0.88228774107736652</v>
      </c>
      <c r="S519">
        <f t="shared" si="201"/>
        <v>8.5888175994738122E-2</v>
      </c>
      <c r="T519" s="14">
        <f t="shared" si="196"/>
        <v>0.15152136721986367</v>
      </c>
      <c r="U519" t="str">
        <f t="shared" si="202"/>
        <v>Low</v>
      </c>
      <c r="V519">
        <f t="shared" si="203"/>
        <v>0.11969503398070683</v>
      </c>
      <c r="W519">
        <f t="shared" si="197"/>
        <v>0.1691733471515928</v>
      </c>
      <c r="X519" t="str">
        <f t="shared" si="204"/>
        <v>Low</v>
      </c>
      <c r="Y519">
        <f t="shared" si="205"/>
        <v>5.2081318008769403E-2</v>
      </c>
      <c r="Z519">
        <f t="shared" si="198"/>
        <v>0.10647507899818867</v>
      </c>
      <c r="AA519" t="str">
        <f t="shared" si="206"/>
        <v>No Impact</v>
      </c>
      <c r="AB519">
        <f t="shared" si="207"/>
        <v>6.4928063309148576E-2</v>
      </c>
      <c r="AC519">
        <f t="shared" si="199"/>
        <v>0.16187420318079057</v>
      </c>
      <c r="AD519" t="str">
        <f t="shared" si="208"/>
        <v>Low</v>
      </c>
      <c r="AE519">
        <f t="shared" si="209"/>
        <v>2.1172588609343925E-2</v>
      </c>
      <c r="AF519">
        <f t="shared" si="200"/>
        <v>0.10827002580650702</v>
      </c>
      <c r="AG519" t="str">
        <f t="shared" si="210"/>
        <v>No Impact</v>
      </c>
    </row>
    <row r="520" spans="1:33" x14ac:dyDescent="0.3">
      <c r="A520">
        <v>605874</v>
      </c>
      <c r="B520" t="s">
        <v>332</v>
      </c>
      <c r="C520" s="1" t="s">
        <v>1077</v>
      </c>
      <c r="D520" t="s">
        <v>1081</v>
      </c>
      <c r="E520" s="4">
        <v>5.3</v>
      </c>
      <c r="F520" s="3">
        <f t="shared" si="189"/>
        <v>0.46666666666666656</v>
      </c>
      <c r="G520">
        <v>52.613280000000003</v>
      </c>
      <c r="H520">
        <f t="shared" si="190"/>
        <v>0.4965986856859374</v>
      </c>
      <c r="I520">
        <v>90.7</v>
      </c>
      <c r="J520" s="3">
        <f t="shared" si="191"/>
        <v>0.28045763760049475</v>
      </c>
      <c r="K520">
        <v>0</v>
      </c>
      <c r="L520" s="3">
        <f t="shared" si="192"/>
        <v>0</v>
      </c>
      <c r="M520">
        <v>39868</v>
      </c>
      <c r="N520">
        <f t="shared" si="193"/>
        <v>0.18750147856902907</v>
      </c>
      <c r="O520" s="15">
        <v>0.299404269</v>
      </c>
      <c r="P520">
        <f t="shared" si="194"/>
        <v>0.30522902063548446</v>
      </c>
      <c r="Q520">
        <v>0.37640000000000001</v>
      </c>
      <c r="R520">
        <f t="shared" si="195"/>
        <v>0.8344047882952782</v>
      </c>
      <c r="S520">
        <f t="shared" si="201"/>
        <v>8.265223469632739E-2</v>
      </c>
      <c r="T520" s="14">
        <f t="shared" si="196"/>
        <v>0.1458126157636859</v>
      </c>
      <c r="U520" t="str">
        <f t="shared" si="202"/>
        <v>No Impact</v>
      </c>
      <c r="V520">
        <f t="shared" si="203"/>
        <v>0.12103084315939354</v>
      </c>
      <c r="W520">
        <f t="shared" si="197"/>
        <v>0.1710613395135038</v>
      </c>
      <c r="X520" t="str">
        <f t="shared" si="204"/>
        <v>Low</v>
      </c>
      <c r="Y520">
        <f t="shared" si="205"/>
        <v>4.4273626233261233E-2</v>
      </c>
      <c r="Z520">
        <f t="shared" si="198"/>
        <v>9.0513029065989126E-2</v>
      </c>
      <c r="AA520" t="str">
        <f t="shared" si="206"/>
        <v>No Impact</v>
      </c>
      <c r="AB520">
        <f t="shared" si="207"/>
        <v>6.5161897999543916E-2</v>
      </c>
      <c r="AC520">
        <f t="shared" si="199"/>
        <v>0.16245718382513147</v>
      </c>
      <c r="AD520" t="str">
        <f t="shared" si="208"/>
        <v>Low</v>
      </c>
      <c r="AE520">
        <f t="shared" si="209"/>
        <v>2.7197185782222303E-2</v>
      </c>
      <c r="AF520">
        <f t="shared" si="200"/>
        <v>0.13907793991737225</v>
      </c>
      <c r="AG520" t="str">
        <f t="shared" si="210"/>
        <v>No Impact</v>
      </c>
    </row>
    <row r="521" spans="1:33" x14ac:dyDescent="0.3">
      <c r="A521">
        <v>605880</v>
      </c>
      <c r="B521" t="s">
        <v>428</v>
      </c>
      <c r="C521" s="1" t="s">
        <v>1077</v>
      </c>
      <c r="D521" t="s">
        <v>1082</v>
      </c>
      <c r="E521" s="4">
        <v>5.2</v>
      </c>
      <c r="F521" s="3">
        <f t="shared" si="189"/>
        <v>0.44444444444444442</v>
      </c>
      <c r="G521">
        <v>52.613280000000003</v>
      </c>
      <c r="H521">
        <f t="shared" si="190"/>
        <v>0.4965986856859374</v>
      </c>
      <c r="I521">
        <v>84.7</v>
      </c>
      <c r="J521" s="3">
        <f t="shared" si="191"/>
        <v>0.26190476190476186</v>
      </c>
      <c r="K521">
        <v>0</v>
      </c>
      <c r="L521" s="3">
        <f t="shared" si="192"/>
        <v>0</v>
      </c>
      <c r="M521">
        <v>16043</v>
      </c>
      <c r="N521">
        <f t="shared" si="193"/>
        <v>7.4775375793104421E-2</v>
      </c>
      <c r="O521" s="15">
        <v>0.493649422</v>
      </c>
      <c r="P521">
        <f t="shared" si="194"/>
        <v>0.50325311030997011</v>
      </c>
      <c r="Q521">
        <v>0.35399999999999998</v>
      </c>
      <c r="R521">
        <f t="shared" si="195"/>
        <v>0.78474839281755704</v>
      </c>
      <c r="S521">
        <f t="shared" si="201"/>
        <v>8.6840318277709536E-2</v>
      </c>
      <c r="T521" s="14">
        <f t="shared" si="196"/>
        <v>0.15320110833478165</v>
      </c>
      <c r="U521" t="str">
        <f t="shared" si="202"/>
        <v>Low</v>
      </c>
      <c r="V521">
        <f t="shared" si="203"/>
        <v>0.10581944203437821</v>
      </c>
      <c r="W521">
        <f t="shared" si="197"/>
        <v>0.14956200443165621</v>
      </c>
      <c r="X521" t="str">
        <f t="shared" si="204"/>
        <v>No Impact</v>
      </c>
      <c r="Y521">
        <f t="shared" si="205"/>
        <v>6.7861194521040863E-2</v>
      </c>
      <c r="Z521">
        <f t="shared" si="198"/>
        <v>0.13873546837510231</v>
      </c>
      <c r="AA521" t="str">
        <f t="shared" si="206"/>
        <v>No Impact</v>
      </c>
      <c r="AB521">
        <f t="shared" si="207"/>
        <v>6.0924244511346565E-2</v>
      </c>
      <c r="AC521">
        <f t="shared" si="199"/>
        <v>0.15189215621153884</v>
      </c>
      <c r="AD521" t="str">
        <f t="shared" si="208"/>
        <v>Low</v>
      </c>
      <c r="AE521">
        <f t="shared" si="209"/>
        <v>1.0083089837148413E-2</v>
      </c>
      <c r="AF521">
        <f t="shared" si="200"/>
        <v>5.1561781935138433E-2</v>
      </c>
      <c r="AG521" t="str">
        <f t="shared" si="210"/>
        <v>No Impact</v>
      </c>
    </row>
    <row r="522" spans="1:33" x14ac:dyDescent="0.3">
      <c r="A522">
        <v>605883</v>
      </c>
      <c r="B522" t="s">
        <v>501</v>
      </c>
      <c r="C522" s="1" t="s">
        <v>1077</v>
      </c>
      <c r="D522" t="s">
        <v>1083</v>
      </c>
      <c r="E522" s="4">
        <v>5.4</v>
      </c>
      <c r="F522" s="3">
        <f t="shared" si="189"/>
        <v>0.48888888888888893</v>
      </c>
      <c r="G522">
        <v>52.613280000000003</v>
      </c>
      <c r="H522">
        <f t="shared" si="190"/>
        <v>0.4965986856859374</v>
      </c>
      <c r="I522">
        <v>92.4</v>
      </c>
      <c r="J522" s="3">
        <f t="shared" si="191"/>
        <v>0.2857142857142857</v>
      </c>
      <c r="K522">
        <v>0</v>
      </c>
      <c r="L522" s="3">
        <f t="shared" si="192"/>
        <v>0</v>
      </c>
      <c r="M522">
        <v>37332</v>
      </c>
      <c r="N522">
        <f t="shared" si="193"/>
        <v>0.17550259518435982</v>
      </c>
      <c r="O522" s="15">
        <v>0.37196099599999999</v>
      </c>
      <c r="P522">
        <f t="shared" si="194"/>
        <v>0.37919730036875104</v>
      </c>
      <c r="Q522">
        <v>0.39560000000000001</v>
      </c>
      <c r="R522">
        <f t="shared" si="195"/>
        <v>0.87696741299046777</v>
      </c>
      <c r="S522">
        <f t="shared" si="201"/>
        <v>9.6087586171002326E-2</v>
      </c>
      <c r="T522" s="14">
        <f t="shared" si="196"/>
        <v>0.16951486349388425</v>
      </c>
      <c r="U522" t="str">
        <f t="shared" si="202"/>
        <v>Low</v>
      </c>
      <c r="V522">
        <f t="shared" si="203"/>
        <v>0.13416342772364684</v>
      </c>
      <c r="W522">
        <f t="shared" si="197"/>
        <v>0.18962253803276882</v>
      </c>
      <c r="X522" t="str">
        <f t="shared" si="204"/>
        <v>Low</v>
      </c>
      <c r="Y522">
        <f t="shared" si="205"/>
        <v>5.8011744618357806E-2</v>
      </c>
      <c r="Z522">
        <f t="shared" si="198"/>
        <v>0.11859924685512661</v>
      </c>
      <c r="AA522" t="str">
        <f t="shared" si="206"/>
        <v>No Impact</v>
      </c>
      <c r="AB522">
        <f t="shared" si="207"/>
        <v>7.3758005460329318E-2</v>
      </c>
      <c r="AC522">
        <f t="shared" si="199"/>
        <v>0.18388841055132615</v>
      </c>
      <c r="AD522" t="str">
        <f t="shared" si="208"/>
        <v>Low</v>
      </c>
      <c r="AE522">
        <f t="shared" si="209"/>
        <v>2.6849378204415953E-2</v>
      </c>
      <c r="AF522">
        <f t="shared" si="200"/>
        <v>0.13729936025856881</v>
      </c>
      <c r="AG522" t="str">
        <f t="shared" si="210"/>
        <v>No Impact</v>
      </c>
    </row>
    <row r="523" spans="1:33" x14ac:dyDescent="0.3">
      <c r="A523">
        <v>609018</v>
      </c>
      <c r="B523" t="s">
        <v>80</v>
      </c>
      <c r="C523" s="1" t="s">
        <v>1085</v>
      </c>
      <c r="D523" t="s">
        <v>1084</v>
      </c>
      <c r="E523" s="4">
        <v>6.2</v>
      </c>
      <c r="F523" s="3">
        <f t="shared" si="189"/>
        <v>0.66666666666666663</v>
      </c>
      <c r="G523">
        <v>47.416320000000006</v>
      </c>
      <c r="H523">
        <f t="shared" si="190"/>
        <v>0.44754636456924618</v>
      </c>
      <c r="I523">
        <v>83.700000000000017</v>
      </c>
      <c r="J523" s="3">
        <f t="shared" si="191"/>
        <v>0.25881261595547311</v>
      </c>
      <c r="K523">
        <v>0</v>
      </c>
      <c r="L523" s="3">
        <f t="shared" si="192"/>
        <v>0</v>
      </c>
      <c r="M523">
        <v>14050</v>
      </c>
      <c r="N523">
        <f t="shared" si="193"/>
        <v>6.5345653953338731E-2</v>
      </c>
      <c r="O523" s="15">
        <v>0.59267401200000003</v>
      </c>
      <c r="P523">
        <f t="shared" si="194"/>
        <v>0.60420417131348036</v>
      </c>
      <c r="Q523">
        <v>0.32100000000000001</v>
      </c>
      <c r="R523">
        <f t="shared" si="195"/>
        <v>0.7115938816227001</v>
      </c>
      <c r="S523">
        <f t="shared" si="201"/>
        <v>0.12392343616645479</v>
      </c>
      <c r="T523" s="14">
        <f t="shared" si="196"/>
        <v>0.21862204268577196</v>
      </c>
      <c r="U523" t="str">
        <f t="shared" si="202"/>
        <v>Low</v>
      </c>
      <c r="V523">
        <f t="shared" si="203"/>
        <v>0.1340375276721702</v>
      </c>
      <c r="W523">
        <f t="shared" si="197"/>
        <v>0.18944459470123265</v>
      </c>
      <c r="X523" t="str">
        <f t="shared" si="204"/>
        <v>Low</v>
      </c>
      <c r="Y523">
        <f t="shared" si="205"/>
        <v>0.11380934466073943</v>
      </c>
      <c r="Z523">
        <f t="shared" si="198"/>
        <v>0.2326718951591033</v>
      </c>
      <c r="AA523" t="str">
        <f t="shared" si="206"/>
        <v>Low</v>
      </c>
      <c r="AB523">
        <f t="shared" si="207"/>
        <v>8.5363970437580192E-2</v>
      </c>
      <c r="AC523">
        <f t="shared" si="199"/>
        <v>0.21282360801580882</v>
      </c>
      <c r="AD523" t="str">
        <f t="shared" si="208"/>
        <v>Low</v>
      </c>
      <c r="AE523">
        <f t="shared" si="209"/>
        <v>1.2308663868853716E-2</v>
      </c>
      <c r="AF523">
        <f t="shared" si="200"/>
        <v>6.2942674573872398E-2</v>
      </c>
      <c r="AG523" t="str">
        <f t="shared" si="210"/>
        <v>No Impact</v>
      </c>
    </row>
    <row r="524" spans="1:33" x14ac:dyDescent="0.3">
      <c r="A524">
        <v>609023</v>
      </c>
      <c r="B524" t="s">
        <v>109</v>
      </c>
      <c r="C524" s="1" t="s">
        <v>1085</v>
      </c>
      <c r="D524" t="s">
        <v>1086</v>
      </c>
      <c r="E524" s="4">
        <v>6.5</v>
      </c>
      <c r="F524" s="3">
        <f t="shared" si="189"/>
        <v>0.73333333333333328</v>
      </c>
      <c r="G524">
        <v>49.361039999999996</v>
      </c>
      <c r="H524">
        <f t="shared" si="190"/>
        <v>0.46590190894943212</v>
      </c>
      <c r="I524">
        <v>88.5</v>
      </c>
      <c r="J524" s="3">
        <f t="shared" si="191"/>
        <v>0.27365491651205937</v>
      </c>
      <c r="K524">
        <v>0</v>
      </c>
      <c r="L524" s="3">
        <f t="shared" si="192"/>
        <v>0</v>
      </c>
      <c r="M524">
        <v>23393</v>
      </c>
      <c r="N524">
        <f t="shared" si="193"/>
        <v>0.10955131935671601</v>
      </c>
      <c r="O524" s="15">
        <v>0.71983818899999996</v>
      </c>
      <c r="P524">
        <f t="shared" si="194"/>
        <v>0.73384226009312759</v>
      </c>
      <c r="Q524">
        <v>0.28079999999999999</v>
      </c>
      <c r="R524">
        <f t="shared" si="195"/>
        <v>0.62247838616714701</v>
      </c>
      <c r="S524">
        <f t="shared" si="201"/>
        <v>0.14711784141356532</v>
      </c>
      <c r="T524" s="14">
        <f t="shared" si="196"/>
        <v>0.25954092301115084</v>
      </c>
      <c r="U524" t="str">
        <f t="shared" si="202"/>
        <v>Low</v>
      </c>
      <c r="V524">
        <f t="shared" si="203"/>
        <v>0.13503838749636918</v>
      </c>
      <c r="W524">
        <f t="shared" si="197"/>
        <v>0.19085917975842548</v>
      </c>
      <c r="X524" t="str">
        <f t="shared" si="204"/>
        <v>Low</v>
      </c>
      <c r="Y524">
        <f t="shared" si="205"/>
        <v>0.15919729533076146</v>
      </c>
      <c r="Z524">
        <f t="shared" si="198"/>
        <v>0.32546304979813839</v>
      </c>
      <c r="AA524" t="str">
        <f t="shared" si="206"/>
        <v>Moderate</v>
      </c>
      <c r="AB524">
        <f t="shared" si="207"/>
        <v>0.1033406186223976</v>
      </c>
      <c r="AC524">
        <f t="shared" si="199"/>
        <v>0.2576417567864453</v>
      </c>
      <c r="AD524" t="str">
        <f t="shared" si="208"/>
        <v>Low</v>
      </c>
      <c r="AE524">
        <f t="shared" si="209"/>
        <v>2.376569828411414E-2</v>
      </c>
      <c r="AF524">
        <f t="shared" si="200"/>
        <v>0.12153038128720485</v>
      </c>
      <c r="AG524" t="str">
        <f t="shared" si="210"/>
        <v>No Impact</v>
      </c>
    </row>
    <row r="525" spans="1:33" x14ac:dyDescent="0.3">
      <c r="A525">
        <v>609027</v>
      </c>
      <c r="B525" t="s">
        <v>123</v>
      </c>
      <c r="C525" s="1" t="s">
        <v>1085</v>
      </c>
      <c r="D525" t="s">
        <v>1087</v>
      </c>
      <c r="E525" s="4">
        <v>6.3</v>
      </c>
      <c r="F525" s="3">
        <f t="shared" si="189"/>
        <v>0.68888888888888877</v>
      </c>
      <c r="G525">
        <v>49.361039999999996</v>
      </c>
      <c r="H525">
        <f t="shared" si="190"/>
        <v>0.46590190894943212</v>
      </c>
      <c r="I525">
        <v>93.2</v>
      </c>
      <c r="J525" s="3">
        <f t="shared" si="191"/>
        <v>0.28818800247371673</v>
      </c>
      <c r="K525">
        <v>0</v>
      </c>
      <c r="L525" s="3">
        <f t="shared" si="192"/>
        <v>0</v>
      </c>
      <c r="M525">
        <v>9097</v>
      </c>
      <c r="N525">
        <f t="shared" si="193"/>
        <v>4.1910926270268226E-2</v>
      </c>
      <c r="O525" s="15">
        <v>0.36622869499999999</v>
      </c>
      <c r="P525">
        <f t="shared" si="194"/>
        <v>0.37335348048581612</v>
      </c>
      <c r="Q525">
        <v>0.1434</v>
      </c>
      <c r="R525">
        <f t="shared" si="195"/>
        <v>0.31788960319219683</v>
      </c>
      <c r="S525">
        <f t="shared" si="201"/>
        <v>7.1817966702316133E-2</v>
      </c>
      <c r="T525" s="14">
        <f t="shared" si="196"/>
        <v>0.12669912219759166</v>
      </c>
      <c r="U525" t="str">
        <f t="shared" si="202"/>
        <v>No Impact</v>
      </c>
      <c r="V525">
        <f t="shared" si="203"/>
        <v>6.6055445547732017E-2</v>
      </c>
      <c r="W525">
        <f t="shared" si="197"/>
        <v>9.3360772366720149E-2</v>
      </c>
      <c r="X525" t="str">
        <f t="shared" si="204"/>
        <v>No Impact</v>
      </c>
      <c r="Y525">
        <f t="shared" si="205"/>
        <v>7.7580487856900221E-2</v>
      </c>
      <c r="Z525">
        <f t="shared" si="198"/>
        <v>0.15860559772874011</v>
      </c>
      <c r="AA525" t="str">
        <f t="shared" si="206"/>
        <v>Low</v>
      </c>
      <c r="AB525">
        <f t="shared" si="207"/>
        <v>4.9441641031799148E-2</v>
      </c>
      <c r="AC525">
        <f t="shared" si="199"/>
        <v>0.12326451518915817</v>
      </c>
      <c r="AD525" t="str">
        <f t="shared" si="208"/>
        <v>No Impact</v>
      </c>
      <c r="AE525">
        <f t="shared" si="209"/>
        <v>8.7088249514939483E-3</v>
      </c>
      <c r="AF525">
        <f t="shared" si="200"/>
        <v>4.4534219203903935E-2</v>
      </c>
      <c r="AG525" t="str">
        <f t="shared" si="210"/>
        <v>No Impact</v>
      </c>
    </row>
    <row r="526" spans="1:33" x14ac:dyDescent="0.3">
      <c r="A526">
        <v>609029</v>
      </c>
      <c r="B526" t="s">
        <v>140</v>
      </c>
      <c r="C526" s="1" t="s">
        <v>1085</v>
      </c>
      <c r="D526" t="s">
        <v>1088</v>
      </c>
      <c r="E526" s="4">
        <v>6.5</v>
      </c>
      <c r="F526" s="3">
        <f t="shared" si="189"/>
        <v>0.73333333333333328</v>
      </c>
      <c r="G526">
        <v>52.383960000000002</v>
      </c>
      <c r="H526">
        <f t="shared" si="190"/>
        <v>0.49443421294062478</v>
      </c>
      <c r="I526">
        <v>94.4</v>
      </c>
      <c r="J526" s="3">
        <f t="shared" si="191"/>
        <v>0.29189857761286331</v>
      </c>
      <c r="K526">
        <v>0</v>
      </c>
      <c r="L526" s="3">
        <f t="shared" si="192"/>
        <v>0</v>
      </c>
      <c r="M526">
        <v>10856</v>
      </c>
      <c r="N526">
        <f t="shared" si="193"/>
        <v>5.0233495621069962E-2</v>
      </c>
      <c r="O526" s="15">
        <v>0.40200677899999998</v>
      </c>
      <c r="P526">
        <f t="shared" si="194"/>
        <v>0.40982760817948</v>
      </c>
      <c r="Q526">
        <v>0.1381</v>
      </c>
      <c r="R526">
        <f t="shared" si="195"/>
        <v>0.30614054533362889</v>
      </c>
      <c r="S526">
        <f t="shared" si="201"/>
        <v>8.2571754627910679E-2</v>
      </c>
      <c r="T526" s="14">
        <f t="shared" si="196"/>
        <v>0.145670635219109</v>
      </c>
      <c r="U526" t="str">
        <f t="shared" si="202"/>
        <v>No Impact</v>
      </c>
      <c r="V526">
        <f t="shared" si="203"/>
        <v>7.061364913203598E-2</v>
      </c>
      <c r="W526">
        <f t="shared" si="197"/>
        <v>9.980319968980679E-2</v>
      </c>
      <c r="X526" t="str">
        <f t="shared" si="204"/>
        <v>No Impact</v>
      </c>
      <c r="Y526">
        <f t="shared" si="205"/>
        <v>9.4529860123785392E-2</v>
      </c>
      <c r="Z526">
        <f t="shared" si="198"/>
        <v>0.19325690495530523</v>
      </c>
      <c r="AA526" t="str">
        <f t="shared" si="206"/>
        <v>Low</v>
      </c>
      <c r="AB526">
        <f t="shared" si="207"/>
        <v>5.7129093698554706E-2</v>
      </c>
      <c r="AC526">
        <f t="shared" si="199"/>
        <v>0.14243034597939766</v>
      </c>
      <c r="AD526" t="str">
        <f t="shared" si="208"/>
        <v>No Impact</v>
      </c>
      <c r="AE526">
        <f t="shared" si="209"/>
        <v>1.1586738472018561E-2</v>
      </c>
      <c r="AF526">
        <f t="shared" si="200"/>
        <v>5.9250972874665908E-2</v>
      </c>
      <c r="AG526" t="str">
        <f t="shared" si="210"/>
        <v>No Impact</v>
      </c>
    </row>
    <row r="527" spans="1:33" x14ac:dyDescent="0.3">
      <c r="A527">
        <v>609032</v>
      </c>
      <c r="B527" t="s">
        <v>146</v>
      </c>
      <c r="C527" s="1" t="s">
        <v>1085</v>
      </c>
      <c r="D527" t="s">
        <v>1089</v>
      </c>
      <c r="E527" s="4">
        <v>6.4</v>
      </c>
      <c r="F527" s="3">
        <f t="shared" si="189"/>
        <v>0.71111111111111114</v>
      </c>
      <c r="G527">
        <v>46.550159999999998</v>
      </c>
      <c r="H527">
        <f t="shared" si="190"/>
        <v>0.43937097771646422</v>
      </c>
      <c r="I527">
        <v>90.3</v>
      </c>
      <c r="J527" s="3">
        <f t="shared" si="191"/>
        <v>0.2792207792207792</v>
      </c>
      <c r="K527">
        <v>0</v>
      </c>
      <c r="L527" s="3">
        <f t="shared" si="192"/>
        <v>0</v>
      </c>
      <c r="M527">
        <v>11765</v>
      </c>
      <c r="N527">
        <f t="shared" si="193"/>
        <v>5.4534357212814577E-2</v>
      </c>
      <c r="O527" s="15">
        <v>0.51139853499999999</v>
      </c>
      <c r="P527">
        <f t="shared" si="194"/>
        <v>0.52134752291214492</v>
      </c>
      <c r="Q527">
        <v>0.1794</v>
      </c>
      <c r="R527">
        <f t="shared" si="195"/>
        <v>0.39769452449567722</v>
      </c>
      <c r="S527">
        <f t="shared" si="201"/>
        <v>9.3925836735429438E-2</v>
      </c>
      <c r="T527" s="14">
        <f t="shared" si="196"/>
        <v>0.16570116939372267</v>
      </c>
      <c r="U527" t="str">
        <f t="shared" si="202"/>
        <v>Low</v>
      </c>
      <c r="V527">
        <f t="shared" si="203"/>
        <v>8.1288535347675106E-2</v>
      </c>
      <c r="W527">
        <f t="shared" si="197"/>
        <v>0.11489076156687812</v>
      </c>
      <c r="X527" t="str">
        <f t="shared" si="204"/>
        <v>No Impact</v>
      </c>
      <c r="Y527">
        <f t="shared" si="205"/>
        <v>0.10656313812318378</v>
      </c>
      <c r="Z527">
        <f t="shared" si="198"/>
        <v>0.21785774599733443</v>
      </c>
      <c r="AA527" t="str">
        <f t="shared" si="206"/>
        <v>Low</v>
      </c>
      <c r="AB527">
        <f t="shared" si="207"/>
        <v>6.4321305902913378E-2</v>
      </c>
      <c r="AC527">
        <f t="shared" si="199"/>
        <v>0.16036147714750804</v>
      </c>
      <c r="AD527" t="str">
        <f t="shared" si="208"/>
        <v>Low</v>
      </c>
      <c r="AE527">
        <f t="shared" si="209"/>
        <v>1.1146791697919902E-2</v>
      </c>
      <c r="AF527">
        <f t="shared" si="200"/>
        <v>5.7001222054677378E-2</v>
      </c>
      <c r="AG527" t="str">
        <f t="shared" si="210"/>
        <v>No Impact</v>
      </c>
    </row>
    <row r="528" spans="1:33" x14ac:dyDescent="0.3">
      <c r="A528">
        <v>609033</v>
      </c>
      <c r="B528" t="s">
        <v>157</v>
      </c>
      <c r="C528" s="1" t="s">
        <v>1085</v>
      </c>
      <c r="D528" t="s">
        <v>1090</v>
      </c>
      <c r="E528" s="4">
        <v>5.9</v>
      </c>
      <c r="F528" s="3">
        <f t="shared" si="189"/>
        <v>0.60000000000000009</v>
      </c>
      <c r="G528">
        <v>49.290840000000003</v>
      </c>
      <c r="H528">
        <f t="shared" si="190"/>
        <v>0.46523931525188755</v>
      </c>
      <c r="I528">
        <v>84.100000000000009</v>
      </c>
      <c r="J528" s="3">
        <f t="shared" si="191"/>
        <v>0.2600494743351886</v>
      </c>
      <c r="K528">
        <v>0</v>
      </c>
      <c r="L528" s="3">
        <f t="shared" si="192"/>
        <v>0</v>
      </c>
      <c r="M528">
        <v>20104</v>
      </c>
      <c r="N528">
        <f t="shared" si="193"/>
        <v>9.3989676039611461E-2</v>
      </c>
      <c r="O528" s="15">
        <v>0.74601446199999999</v>
      </c>
      <c r="P528">
        <f t="shared" si="194"/>
        <v>0.76052777863420451</v>
      </c>
      <c r="Q528">
        <v>0.32350000000000001</v>
      </c>
      <c r="R528">
        <f t="shared" si="195"/>
        <v>0.71713589004655287</v>
      </c>
      <c r="S528">
        <f t="shared" si="201"/>
        <v>0.12860794724091182</v>
      </c>
      <c r="T528" s="14">
        <f t="shared" si="196"/>
        <v>0.22688631788474473</v>
      </c>
      <c r="U528" t="str">
        <f t="shared" si="202"/>
        <v>Low</v>
      </c>
      <c r="V528">
        <f t="shared" si="203"/>
        <v>0.12483134919871559</v>
      </c>
      <c r="W528">
        <f t="shared" si="197"/>
        <v>0.17643286000319752</v>
      </c>
      <c r="X528" t="str">
        <f t="shared" si="204"/>
        <v>Low</v>
      </c>
      <c r="Y528">
        <f t="shared" si="205"/>
        <v>0.13238454528310803</v>
      </c>
      <c r="Z528">
        <f t="shared" si="198"/>
        <v>0.2706470468889593</v>
      </c>
      <c r="AA528" t="str">
        <f t="shared" si="206"/>
        <v>Low</v>
      </c>
      <c r="AB528">
        <f t="shared" si="207"/>
        <v>8.9132587107432756E-2</v>
      </c>
      <c r="AC528">
        <f t="shared" si="199"/>
        <v>0.22221926513900955</v>
      </c>
      <c r="AD528" t="str">
        <f t="shared" si="208"/>
        <v>Low</v>
      </c>
      <c r="AE528">
        <f t="shared" si="209"/>
        <v>1.6360718008428293E-2</v>
      </c>
      <c r="AF528">
        <f t="shared" si="200"/>
        <v>8.3663617787565606E-2</v>
      </c>
      <c r="AG528" t="str">
        <f t="shared" si="210"/>
        <v>No Impact</v>
      </c>
    </row>
    <row r="529" spans="1:33" x14ac:dyDescent="0.3">
      <c r="A529">
        <v>609047</v>
      </c>
      <c r="B529" t="s">
        <v>217</v>
      </c>
      <c r="C529" s="1" t="s">
        <v>1085</v>
      </c>
      <c r="D529" t="s">
        <v>1091</v>
      </c>
      <c r="E529" s="4">
        <v>6.5</v>
      </c>
      <c r="F529" s="3">
        <f t="shared" si="189"/>
        <v>0.73333333333333328</v>
      </c>
      <c r="G529">
        <v>50.992919999999998</v>
      </c>
      <c r="H529">
        <f t="shared" si="190"/>
        <v>0.4813046639800474</v>
      </c>
      <c r="I529">
        <v>102.39999999999999</v>
      </c>
      <c r="J529" s="3">
        <f t="shared" si="191"/>
        <v>0.31663574520717375</v>
      </c>
      <c r="K529">
        <v>0</v>
      </c>
      <c r="L529" s="3">
        <f t="shared" si="192"/>
        <v>0</v>
      </c>
      <c r="M529">
        <v>19694</v>
      </c>
      <c r="N529">
        <f t="shared" si="193"/>
        <v>9.2049793473478025E-2</v>
      </c>
      <c r="O529" s="15">
        <v>0.57283071200000002</v>
      </c>
      <c r="P529">
        <f t="shared" si="194"/>
        <v>0.58397483041127662</v>
      </c>
      <c r="Q529">
        <v>0.2283</v>
      </c>
      <c r="R529">
        <f t="shared" si="195"/>
        <v>0.50609620926623811</v>
      </c>
      <c r="S529">
        <f t="shared" si="201"/>
        <v>0.12757238727836762</v>
      </c>
      <c r="T529" s="14">
        <f t="shared" si="196"/>
        <v>0.22505941377896349</v>
      </c>
      <c r="U529" t="str">
        <f t="shared" si="202"/>
        <v>Low</v>
      </c>
      <c r="V529">
        <f t="shared" si="203"/>
        <v>0.11845815411760104</v>
      </c>
      <c r="W529">
        <f t="shared" si="197"/>
        <v>0.1674251784974134</v>
      </c>
      <c r="X529" t="str">
        <f t="shared" si="204"/>
        <v>Low</v>
      </c>
      <c r="Y529">
        <f t="shared" si="205"/>
        <v>0.13668662043913424</v>
      </c>
      <c r="Z529">
        <f t="shared" si="198"/>
        <v>0.27944221201932151</v>
      </c>
      <c r="AA529" t="str">
        <f t="shared" si="206"/>
        <v>Low</v>
      </c>
      <c r="AB529">
        <f t="shared" si="207"/>
        <v>9.0007232392869452E-2</v>
      </c>
      <c r="AC529">
        <f t="shared" si="199"/>
        <v>0.22439987089605745</v>
      </c>
      <c r="AD529" t="str">
        <f t="shared" si="208"/>
        <v>Low</v>
      </c>
      <c r="AE529">
        <f t="shared" si="209"/>
        <v>2.1545406628482366E-2</v>
      </c>
      <c r="AF529">
        <f t="shared" si="200"/>
        <v>0.11017650107497919</v>
      </c>
      <c r="AG529" t="str">
        <f t="shared" si="210"/>
        <v>No Impact</v>
      </c>
    </row>
    <row r="530" spans="1:33" x14ac:dyDescent="0.3">
      <c r="A530">
        <v>609050</v>
      </c>
      <c r="B530" t="s">
        <v>220</v>
      </c>
      <c r="C530" s="1" t="s">
        <v>1085</v>
      </c>
      <c r="D530" t="s">
        <v>1092</v>
      </c>
      <c r="E530" s="4">
        <v>6.4</v>
      </c>
      <c r="F530" s="3">
        <f t="shared" si="189"/>
        <v>0.71111111111111114</v>
      </c>
      <c r="G530">
        <v>47.416320000000006</v>
      </c>
      <c r="H530">
        <f t="shared" si="190"/>
        <v>0.44754636456924618</v>
      </c>
      <c r="I530">
        <v>90.3</v>
      </c>
      <c r="J530" s="3">
        <f t="shared" si="191"/>
        <v>0.2792207792207792</v>
      </c>
      <c r="K530">
        <v>0</v>
      </c>
      <c r="L530" s="3">
        <f t="shared" si="192"/>
        <v>0</v>
      </c>
      <c r="M530">
        <v>10210</v>
      </c>
      <c r="N530">
        <f t="shared" si="193"/>
        <v>4.7176997724186549E-2</v>
      </c>
      <c r="O530" s="15">
        <v>0.70563575000000001</v>
      </c>
      <c r="P530">
        <f t="shared" si="194"/>
        <v>0.71936352015704075</v>
      </c>
      <c r="Q530">
        <v>0.1595</v>
      </c>
      <c r="R530">
        <f t="shared" si="195"/>
        <v>0.35358013744180894</v>
      </c>
      <c r="S530">
        <f t="shared" si="201"/>
        <v>0.11090207253059399</v>
      </c>
      <c r="T530" s="14">
        <f t="shared" si="196"/>
        <v>0.19565013999577283</v>
      </c>
      <c r="U530" t="str">
        <f t="shared" si="202"/>
        <v>Low</v>
      </c>
      <c r="V530">
        <f t="shared" si="203"/>
        <v>7.3093810229893155E-2</v>
      </c>
      <c r="W530">
        <f t="shared" si="197"/>
        <v>0.1033085845035769</v>
      </c>
      <c r="X530" t="str">
        <f t="shared" si="204"/>
        <v>No Impact</v>
      </c>
      <c r="Y530">
        <f t="shared" si="205"/>
        <v>0.14871033483129484</v>
      </c>
      <c r="Z530">
        <f t="shared" si="198"/>
        <v>0.30402350121675303</v>
      </c>
      <c r="AA530" t="str">
        <f t="shared" si="206"/>
        <v>Moderate</v>
      </c>
      <c r="AB530">
        <f t="shared" si="207"/>
        <v>7.360936468898234E-2</v>
      </c>
      <c r="AC530">
        <f t="shared" si="199"/>
        <v>0.18351782955451734</v>
      </c>
      <c r="AD530" t="str">
        <f t="shared" si="208"/>
        <v>Low</v>
      </c>
      <c r="AE530">
        <f t="shared" si="209"/>
        <v>9.7526590260894105E-3</v>
      </c>
      <c r="AF530">
        <f t="shared" si="200"/>
        <v>4.9872061651014335E-2</v>
      </c>
      <c r="AG530" t="str">
        <f t="shared" si="210"/>
        <v>No Impact</v>
      </c>
    </row>
    <row r="531" spans="1:33" x14ac:dyDescent="0.3">
      <c r="A531">
        <v>609086</v>
      </c>
      <c r="B531" t="s">
        <v>507</v>
      </c>
      <c r="C531" s="1" t="s">
        <v>1085</v>
      </c>
      <c r="D531" t="s">
        <v>1093</v>
      </c>
      <c r="E531" s="4">
        <v>6.5</v>
      </c>
      <c r="F531" s="3">
        <f t="shared" si="189"/>
        <v>0.73333333333333328</v>
      </c>
      <c r="G531">
        <v>52.383960000000002</v>
      </c>
      <c r="H531">
        <f t="shared" si="190"/>
        <v>0.49443421294062478</v>
      </c>
      <c r="I531">
        <v>99</v>
      </c>
      <c r="J531" s="3">
        <f t="shared" si="191"/>
        <v>0.30612244897959179</v>
      </c>
      <c r="K531">
        <v>0</v>
      </c>
      <c r="L531" s="3">
        <f t="shared" si="192"/>
        <v>0</v>
      </c>
      <c r="M531">
        <v>7371</v>
      </c>
      <c r="N531">
        <f t="shared" si="193"/>
        <v>3.3744493808935759E-2</v>
      </c>
      <c r="O531" s="15">
        <v>0.83211084099999999</v>
      </c>
      <c r="P531">
        <f t="shared" si="194"/>
        <v>0.84829911713316053</v>
      </c>
      <c r="Q531">
        <v>0.17199999999999999</v>
      </c>
      <c r="R531">
        <f t="shared" si="195"/>
        <v>0.38129017956107292</v>
      </c>
      <c r="S531">
        <f t="shared" si="201"/>
        <v>0.14437219909117313</v>
      </c>
      <c r="T531" s="14">
        <f t="shared" si="196"/>
        <v>0.25469714243521829</v>
      </c>
      <c r="U531" t="str">
        <f t="shared" si="202"/>
        <v>Low</v>
      </c>
      <c r="V531">
        <f t="shared" si="203"/>
        <v>8.9538355389229274E-2</v>
      </c>
      <c r="W531">
        <f t="shared" si="197"/>
        <v>0.12655080813199268</v>
      </c>
      <c r="X531" t="str">
        <f t="shared" si="204"/>
        <v>No Impact</v>
      </c>
      <c r="Y531">
        <f t="shared" si="205"/>
        <v>0.19920604279311702</v>
      </c>
      <c r="Z531">
        <f t="shared" si="198"/>
        <v>0.40725695804668938</v>
      </c>
      <c r="AA531" t="str">
        <f t="shared" si="206"/>
        <v>Moderate</v>
      </c>
      <c r="AB531">
        <f t="shared" si="207"/>
        <v>9.3873713501210571E-2</v>
      </c>
      <c r="AC531">
        <f t="shared" si="199"/>
        <v>0.234039516938574</v>
      </c>
      <c r="AD531" t="str">
        <f t="shared" si="208"/>
        <v>Low</v>
      </c>
      <c r="AE531">
        <f t="shared" si="209"/>
        <v>7.9242179344149143E-3</v>
      </c>
      <c r="AF531">
        <f t="shared" si="200"/>
        <v>4.0521983215451231E-2</v>
      </c>
      <c r="AG531" t="str">
        <f t="shared" si="210"/>
        <v>No Impact</v>
      </c>
    </row>
    <row r="532" spans="1:33" x14ac:dyDescent="0.3">
      <c r="A532">
        <v>609089</v>
      </c>
      <c r="B532" t="s">
        <v>508</v>
      </c>
      <c r="C532" s="1" t="s">
        <v>1085</v>
      </c>
      <c r="D532" t="s">
        <v>1094</v>
      </c>
      <c r="E532" s="4">
        <v>6.5</v>
      </c>
      <c r="F532" s="3">
        <f t="shared" si="189"/>
        <v>0.73333333333333328</v>
      </c>
      <c r="G532">
        <v>49.290840000000003</v>
      </c>
      <c r="H532">
        <f t="shared" si="190"/>
        <v>0.46523931525188755</v>
      </c>
      <c r="I532">
        <v>82.499999999999986</v>
      </c>
      <c r="J532" s="3">
        <f t="shared" si="191"/>
        <v>0.25510204081632648</v>
      </c>
      <c r="K532">
        <v>0</v>
      </c>
      <c r="L532" s="3">
        <f t="shared" si="192"/>
        <v>0</v>
      </c>
      <c r="M532">
        <v>23247</v>
      </c>
      <c r="N532">
        <f t="shared" si="193"/>
        <v>0.10886053190633679</v>
      </c>
      <c r="O532" s="15">
        <v>0.62906268200000004</v>
      </c>
      <c r="P532">
        <f t="shared" si="194"/>
        <v>0.64130076363470689</v>
      </c>
      <c r="Q532">
        <v>0.25480000000000003</v>
      </c>
      <c r="R532">
        <f t="shared" si="195"/>
        <v>0.56484149855907784</v>
      </c>
      <c r="S532">
        <f t="shared" si="201"/>
        <v>0.1274290090714453</v>
      </c>
      <c r="T532" s="14">
        <f t="shared" si="196"/>
        <v>0.22480647020796796</v>
      </c>
      <c r="U532" t="str">
        <f t="shared" si="202"/>
        <v>Low</v>
      </c>
      <c r="V532">
        <f t="shared" si="203"/>
        <v>0.11935108270379016</v>
      </c>
      <c r="W532">
        <f t="shared" si="197"/>
        <v>0.16868721680150295</v>
      </c>
      <c r="X532" t="str">
        <f t="shared" si="204"/>
        <v>Low</v>
      </c>
      <c r="Y532">
        <f t="shared" si="205"/>
        <v>0.13550693543910042</v>
      </c>
      <c r="Z532">
        <f t="shared" si="198"/>
        <v>0.27703046326998249</v>
      </c>
      <c r="AA532" t="str">
        <f t="shared" si="206"/>
        <v>Low</v>
      </c>
      <c r="AB532">
        <f t="shared" si="207"/>
        <v>9.0475745210763708E-2</v>
      </c>
      <c r="AC532">
        <f t="shared" si="199"/>
        <v>0.2255679349843934</v>
      </c>
      <c r="AD532" t="str">
        <f t="shared" si="208"/>
        <v>Low</v>
      </c>
      <c r="AE532">
        <f t="shared" si="209"/>
        <v>2.3002244664877203E-2</v>
      </c>
      <c r="AF532">
        <f t="shared" si="200"/>
        <v>0.11762631718895022</v>
      </c>
      <c r="AG532" t="str">
        <f t="shared" si="210"/>
        <v>No Impact</v>
      </c>
    </row>
    <row r="533" spans="1:33" x14ac:dyDescent="0.3">
      <c r="A533">
        <v>609092</v>
      </c>
      <c r="B533" t="s">
        <v>512</v>
      </c>
      <c r="C533" s="1" t="s">
        <v>1085</v>
      </c>
      <c r="D533" t="s">
        <v>1095</v>
      </c>
      <c r="E533" s="4">
        <v>6.4</v>
      </c>
      <c r="F533" s="3">
        <f t="shared" si="189"/>
        <v>0.71111111111111114</v>
      </c>
      <c r="G533">
        <v>47.416320000000006</v>
      </c>
      <c r="H533">
        <f t="shared" si="190"/>
        <v>0.44754636456924618</v>
      </c>
      <c r="I533">
        <v>81.8</v>
      </c>
      <c r="J533" s="3">
        <f t="shared" si="191"/>
        <v>0.25293753865182433</v>
      </c>
      <c r="K533">
        <v>0</v>
      </c>
      <c r="L533" s="3">
        <f t="shared" si="192"/>
        <v>0</v>
      </c>
      <c r="M533">
        <v>18280</v>
      </c>
      <c r="N533">
        <f t="shared" si="193"/>
        <v>8.5359564330764165E-2</v>
      </c>
      <c r="O533" s="15">
        <v>0.83876635300000002</v>
      </c>
      <c r="P533">
        <f t="shared" si="194"/>
        <v>0.85508410859761996</v>
      </c>
      <c r="Q533">
        <v>0.29039999999999999</v>
      </c>
      <c r="R533">
        <f t="shared" si="195"/>
        <v>0.64375969851474169</v>
      </c>
      <c r="S533">
        <f t="shared" si="201"/>
        <v>0.14932138102397108</v>
      </c>
      <c r="T533" s="14">
        <f t="shared" si="196"/>
        <v>0.2634283420956155</v>
      </c>
      <c r="U533" t="str">
        <f t="shared" si="202"/>
        <v>Low</v>
      </c>
      <c r="V533">
        <f t="shared" si="203"/>
        <v>0.12826831825124291</v>
      </c>
      <c r="W533">
        <f t="shared" si="197"/>
        <v>0.18129056829179874</v>
      </c>
      <c r="X533" t="str">
        <f t="shared" si="204"/>
        <v>Low</v>
      </c>
      <c r="Y533">
        <f t="shared" si="205"/>
        <v>0.17037444379669919</v>
      </c>
      <c r="Z533">
        <f t="shared" si="198"/>
        <v>0.34831361908835523</v>
      </c>
      <c r="AA533" t="str">
        <f t="shared" si="206"/>
        <v>Moderate</v>
      </c>
      <c r="AB533">
        <f t="shared" si="207"/>
        <v>0.10195896993988907</v>
      </c>
      <c r="AC533">
        <f t="shared" si="199"/>
        <v>0.25419712486369789</v>
      </c>
      <c r="AD533" t="str">
        <f t="shared" si="208"/>
        <v>Low</v>
      </c>
      <c r="AE533">
        <f t="shared" si="209"/>
        <v>1.7007786894126579E-2</v>
      </c>
      <c r="AF533">
        <f t="shared" si="200"/>
        <v>8.6972526596298755E-2</v>
      </c>
      <c r="AG533" t="str">
        <f t="shared" si="210"/>
        <v>No Impact</v>
      </c>
    </row>
    <row r="534" spans="1:33" x14ac:dyDescent="0.3">
      <c r="A534">
        <v>609108</v>
      </c>
      <c r="B534" t="s">
        <v>35</v>
      </c>
      <c r="C534" s="1" t="s">
        <v>1097</v>
      </c>
      <c r="D534" t="s">
        <v>1096</v>
      </c>
      <c r="E534" s="4">
        <v>7</v>
      </c>
      <c r="F534" s="3">
        <f t="shared" si="189"/>
        <v>0.84444444444444444</v>
      </c>
      <c r="G534">
        <v>44.450280000000006</v>
      </c>
      <c r="H534">
        <f t="shared" si="190"/>
        <v>0.41955093136888466</v>
      </c>
      <c r="I534">
        <v>85.8</v>
      </c>
      <c r="J534" s="3">
        <f t="shared" si="191"/>
        <v>0.26530612244897955</v>
      </c>
      <c r="K534">
        <v>0</v>
      </c>
      <c r="L534" s="3">
        <f t="shared" si="192"/>
        <v>0</v>
      </c>
      <c r="M534">
        <v>33148</v>
      </c>
      <c r="N534">
        <f t="shared" si="193"/>
        <v>0.15570633016801275</v>
      </c>
      <c r="O534" s="15">
        <v>0.79589024200000003</v>
      </c>
      <c r="P534">
        <f t="shared" si="194"/>
        <v>0.81137386554431101</v>
      </c>
      <c r="Q534">
        <v>0.28810000000000002</v>
      </c>
      <c r="R534">
        <f t="shared" si="195"/>
        <v>0.63866105076479718</v>
      </c>
      <c r="S534">
        <f t="shared" si="201"/>
        <v>0.16771792154322931</v>
      </c>
      <c r="T534" s="14">
        <f t="shared" si="196"/>
        <v>0.29588297207593317</v>
      </c>
      <c r="U534" t="str">
        <f t="shared" si="202"/>
        <v>Low</v>
      </c>
      <c r="V534">
        <f t="shared" si="203"/>
        <v>0.14774113754106682</v>
      </c>
      <c r="W534">
        <f t="shared" si="197"/>
        <v>0.20881286314547334</v>
      </c>
      <c r="X534" t="str">
        <f t="shared" si="204"/>
        <v>Low</v>
      </c>
      <c r="Y534">
        <f t="shared" si="205"/>
        <v>0.18769470554539178</v>
      </c>
      <c r="Z534">
        <f t="shared" si="198"/>
        <v>0.3837231730026941</v>
      </c>
      <c r="AA534" t="str">
        <f t="shared" si="206"/>
        <v>Moderate</v>
      </c>
      <c r="AB534">
        <f t="shared" si="207"/>
        <v>0.12062462308812368</v>
      </c>
      <c r="AC534">
        <f t="shared" si="199"/>
        <v>0.30073305364741926</v>
      </c>
      <c r="AD534" t="str">
        <f t="shared" si="208"/>
        <v>Moderate</v>
      </c>
      <c r="AE534">
        <f t="shared" si="209"/>
        <v>3.6019466528950758E-2</v>
      </c>
      <c r="AF534">
        <f t="shared" si="200"/>
        <v>0.18419233673227065</v>
      </c>
      <c r="AG534" t="str">
        <f t="shared" si="210"/>
        <v>Low</v>
      </c>
    </row>
    <row r="535" spans="1:33" x14ac:dyDescent="0.3">
      <c r="A535">
        <v>609117</v>
      </c>
      <c r="B535" t="s">
        <v>57</v>
      </c>
      <c r="C535" s="1" t="s">
        <v>1097</v>
      </c>
      <c r="D535" t="s">
        <v>1098</v>
      </c>
      <c r="E535" s="4">
        <v>6.1</v>
      </c>
      <c r="F535" s="3">
        <f t="shared" si="189"/>
        <v>0.64444444444444438</v>
      </c>
      <c r="G535">
        <v>40.450679999999998</v>
      </c>
      <c r="H535">
        <f t="shared" si="190"/>
        <v>0.38180008019082695</v>
      </c>
      <c r="I535">
        <v>65</v>
      </c>
      <c r="J535" s="3">
        <f t="shared" si="191"/>
        <v>0.2009894867037724</v>
      </c>
      <c r="K535">
        <v>0</v>
      </c>
      <c r="L535" s="3">
        <f t="shared" si="192"/>
        <v>0</v>
      </c>
      <c r="M535">
        <v>29012</v>
      </c>
      <c r="N535">
        <f t="shared" si="193"/>
        <v>0.1361371733545301</v>
      </c>
      <c r="O535" s="15">
        <v>0.462036367</v>
      </c>
      <c r="P535">
        <f t="shared" si="194"/>
        <v>0.47102504005174106</v>
      </c>
      <c r="Q535">
        <v>0.33329999999999999</v>
      </c>
      <c r="R535">
        <f t="shared" si="195"/>
        <v>0.73886056306805581</v>
      </c>
      <c r="S535">
        <f t="shared" si="201"/>
        <v>9.0880677743963231E-2</v>
      </c>
      <c r="T535" s="14">
        <f t="shared" si="196"/>
        <v>0.1603289904127988</v>
      </c>
      <c r="U535" t="str">
        <f t="shared" si="202"/>
        <v>Low</v>
      </c>
      <c r="V535">
        <f t="shared" si="203"/>
        <v>0.11099916976739582</v>
      </c>
      <c r="W535">
        <f t="shared" si="197"/>
        <v>0.15688287522124775</v>
      </c>
      <c r="X535" t="str">
        <f t="shared" si="204"/>
        <v>Low</v>
      </c>
      <c r="Y535">
        <f t="shared" si="205"/>
        <v>7.0762185720530654E-2</v>
      </c>
      <c r="Z535">
        <f t="shared" si="198"/>
        <v>0.14466625659145882</v>
      </c>
      <c r="AA535" t="str">
        <f t="shared" si="206"/>
        <v>No Impact</v>
      </c>
      <c r="AB535">
        <f t="shared" si="207"/>
        <v>6.7236535282481483E-2</v>
      </c>
      <c r="AC535">
        <f t="shared" si="199"/>
        <v>0.16762952749208571</v>
      </c>
      <c r="AD535" t="str">
        <f t="shared" si="208"/>
        <v>Low</v>
      </c>
      <c r="AE535">
        <f t="shared" si="209"/>
        <v>2.0451914707810721E-2</v>
      </c>
      <c r="AF535">
        <f t="shared" si="200"/>
        <v>0.10458472386460649</v>
      </c>
      <c r="AG535" t="str">
        <f t="shared" si="210"/>
        <v>No Impact</v>
      </c>
    </row>
    <row r="536" spans="1:33" x14ac:dyDescent="0.3">
      <c r="A536">
        <v>609120</v>
      </c>
      <c r="B536" t="s">
        <v>81</v>
      </c>
      <c r="C536" s="1" t="s">
        <v>1097</v>
      </c>
      <c r="D536" t="s">
        <v>1099</v>
      </c>
      <c r="E536" s="4">
        <v>7</v>
      </c>
      <c r="F536" s="3">
        <f t="shared" si="189"/>
        <v>0.84444444444444444</v>
      </c>
      <c r="G536">
        <v>44.348039999999997</v>
      </c>
      <c r="H536">
        <f t="shared" si="190"/>
        <v>0.4185859231119477</v>
      </c>
      <c r="I536">
        <v>86</v>
      </c>
      <c r="J536" s="3">
        <f t="shared" si="191"/>
        <v>0.26592455163883733</v>
      </c>
      <c r="K536">
        <v>0</v>
      </c>
      <c r="L536" s="3">
        <f t="shared" si="192"/>
        <v>0</v>
      </c>
      <c r="M536">
        <v>16977</v>
      </c>
      <c r="N536">
        <f t="shared" si="193"/>
        <v>7.9194522907174256E-2</v>
      </c>
      <c r="O536" s="15">
        <v>0.40742331100000001</v>
      </c>
      <c r="P536">
        <f t="shared" si="194"/>
        <v>0.41534951594359665</v>
      </c>
      <c r="Q536">
        <v>0.3548</v>
      </c>
      <c r="R536">
        <f t="shared" si="195"/>
        <v>0.78652183551318999</v>
      </c>
      <c r="S536">
        <f t="shared" si="201"/>
        <v>0.13894379607223112</v>
      </c>
      <c r="T536" s="14">
        <f t="shared" si="196"/>
        <v>0.24512051517862224</v>
      </c>
      <c r="U536" t="str">
        <f t="shared" si="202"/>
        <v>Low</v>
      </c>
      <c r="V536">
        <f t="shared" si="203"/>
        <v>0.18185362249868192</v>
      </c>
      <c r="W536">
        <f t="shared" si="197"/>
        <v>0.2570264194478033</v>
      </c>
      <c r="X536" t="str">
        <f t="shared" si="204"/>
        <v>Low</v>
      </c>
      <c r="Y536">
        <f t="shared" si="205"/>
        <v>9.6033969645780301E-2</v>
      </c>
      <c r="Z536">
        <f t="shared" si="198"/>
        <v>0.1963319073995477</v>
      </c>
      <c r="AA536" t="str">
        <f t="shared" si="206"/>
        <v>Low</v>
      </c>
      <c r="AB536">
        <f t="shared" si="207"/>
        <v>9.8867724015285458E-2</v>
      </c>
      <c r="AC536">
        <f t="shared" si="199"/>
        <v>0.24649024211719575</v>
      </c>
      <c r="AD536" t="str">
        <f t="shared" si="208"/>
        <v>Low</v>
      </c>
      <c r="AE536">
        <f t="shared" si="209"/>
        <v>1.8310757848607709E-2</v>
      </c>
      <c r="AF536">
        <f t="shared" si="200"/>
        <v>9.3635514361741029E-2</v>
      </c>
      <c r="AG536" t="str">
        <f t="shared" si="210"/>
        <v>No Impact</v>
      </c>
    </row>
    <row r="537" spans="1:33" x14ac:dyDescent="0.3">
      <c r="A537">
        <v>609127</v>
      </c>
      <c r="B537" t="s">
        <v>119</v>
      </c>
      <c r="C537" s="1" t="s">
        <v>1097</v>
      </c>
      <c r="D537" t="s">
        <v>1139</v>
      </c>
      <c r="E537" s="4">
        <v>6.9</v>
      </c>
      <c r="F537" s="3">
        <f t="shared" si="189"/>
        <v>0.8222222222222223</v>
      </c>
      <c r="G537">
        <v>47.603520000000003</v>
      </c>
      <c r="H537">
        <f t="shared" si="190"/>
        <v>0.44931328109603191</v>
      </c>
      <c r="I537">
        <v>77.399999999999991</v>
      </c>
      <c r="J537" s="3">
        <f t="shared" si="191"/>
        <v>0.23933209647495357</v>
      </c>
      <c r="K537">
        <v>0</v>
      </c>
      <c r="L537" s="3">
        <f t="shared" si="192"/>
        <v>0</v>
      </c>
      <c r="M537">
        <v>8775</v>
      </c>
      <c r="N537">
        <f t="shared" si="193"/>
        <v>4.0387408742719524E-2</v>
      </c>
      <c r="O537" s="15">
        <v>0.57640448300000002</v>
      </c>
      <c r="P537">
        <f t="shared" si="194"/>
        <v>0.58761812723516227</v>
      </c>
      <c r="Q537">
        <v>0.27810000000000001</v>
      </c>
      <c r="R537">
        <f t="shared" si="195"/>
        <v>0.61649301706938597</v>
      </c>
      <c r="S537">
        <f t="shared" si="201"/>
        <v>0.13635824988204612</v>
      </c>
      <c r="T537" s="14">
        <f t="shared" si="196"/>
        <v>0.24055917144056285</v>
      </c>
      <c r="U537" t="str">
        <f t="shared" si="202"/>
        <v>Low</v>
      </c>
      <c r="V537">
        <f t="shared" si="203"/>
        <v>0.13962815520760946</v>
      </c>
      <c r="W537">
        <f t="shared" si="197"/>
        <v>0.19734621886552811</v>
      </c>
      <c r="X537" t="str">
        <f t="shared" si="204"/>
        <v>Low</v>
      </c>
      <c r="Y537">
        <f t="shared" si="205"/>
        <v>0.13308834455648275</v>
      </c>
      <c r="Z537">
        <f t="shared" si="198"/>
        <v>0.27208589456210808</v>
      </c>
      <c r="AA537" t="str">
        <f t="shared" si="206"/>
        <v>Low</v>
      </c>
      <c r="AB537">
        <f t="shared" si="207"/>
        <v>9.1997897248172866E-2</v>
      </c>
      <c r="AC537">
        <f t="shared" si="199"/>
        <v>0.22936286025426367</v>
      </c>
      <c r="AD537" t="str">
        <f t="shared" si="208"/>
        <v>Low</v>
      </c>
      <c r="AE537">
        <f t="shared" si="209"/>
        <v>9.14725588161352E-3</v>
      </c>
      <c r="AF537">
        <f t="shared" si="200"/>
        <v>4.6776218469759781E-2</v>
      </c>
      <c r="AG537" t="str">
        <f t="shared" si="210"/>
        <v>No Impact</v>
      </c>
    </row>
    <row r="538" spans="1:33" x14ac:dyDescent="0.3">
      <c r="A538">
        <v>609131</v>
      </c>
      <c r="B538" t="s">
        <v>124</v>
      </c>
      <c r="C538" s="1" t="s">
        <v>1097</v>
      </c>
      <c r="D538" t="s">
        <v>1100</v>
      </c>
      <c r="E538" s="4">
        <v>7</v>
      </c>
      <c r="F538" s="3">
        <f t="shared" si="189"/>
        <v>0.84444444444444444</v>
      </c>
      <c r="G538">
        <v>42.383519999999997</v>
      </c>
      <c r="H538">
        <f t="shared" si="190"/>
        <v>0.40004349332989009</v>
      </c>
      <c r="I538">
        <v>78.600000000000009</v>
      </c>
      <c r="J538" s="3">
        <f t="shared" si="191"/>
        <v>0.24304267161410018</v>
      </c>
      <c r="K538">
        <v>0</v>
      </c>
      <c r="L538" s="3">
        <f t="shared" si="192"/>
        <v>0</v>
      </c>
      <c r="M538">
        <v>13160</v>
      </c>
      <c r="N538">
        <f t="shared" si="193"/>
        <v>6.113468935856127E-2</v>
      </c>
      <c r="O538" s="15">
        <v>0.38579704100000001</v>
      </c>
      <c r="P538">
        <f t="shared" si="194"/>
        <v>0.39330251830343088</v>
      </c>
      <c r="Q538">
        <v>0.33989999999999998</v>
      </c>
      <c r="R538">
        <f t="shared" si="195"/>
        <v>0.75349146530702726</v>
      </c>
      <c r="S538">
        <f t="shared" si="201"/>
        <v>0.12455341824992823</v>
      </c>
      <c r="T538" s="14">
        <f t="shared" si="196"/>
        <v>0.21973343835236245</v>
      </c>
      <c r="U538" t="str">
        <f t="shared" si="202"/>
        <v>Low</v>
      </c>
      <c r="V538">
        <f t="shared" si="203"/>
        <v>0.16367357863296275</v>
      </c>
      <c r="W538">
        <f t="shared" si="197"/>
        <v>0.2313312943466046</v>
      </c>
      <c r="X538" t="str">
        <f t="shared" si="204"/>
        <v>Low</v>
      </c>
      <c r="Y538">
        <f t="shared" si="205"/>
        <v>8.5433257866893722E-2</v>
      </c>
      <c r="Z538">
        <f t="shared" si="198"/>
        <v>0.17465980563161768</v>
      </c>
      <c r="AA538" t="str">
        <f t="shared" si="206"/>
        <v>Low</v>
      </c>
      <c r="AB538">
        <f t="shared" si="207"/>
        <v>8.7563621525140203E-2</v>
      </c>
      <c r="AC538">
        <f t="shared" si="199"/>
        <v>0.21830762754337674</v>
      </c>
      <c r="AD538" t="str">
        <f t="shared" si="208"/>
        <v>Low</v>
      </c>
      <c r="AE538">
        <f t="shared" si="209"/>
        <v>1.3279690410100402E-2</v>
      </c>
      <c r="AF538">
        <f t="shared" si="200"/>
        <v>6.7908201964943724E-2</v>
      </c>
      <c r="AG538" t="str">
        <f t="shared" si="210"/>
        <v>No Impact</v>
      </c>
    </row>
    <row r="539" spans="1:33" x14ac:dyDescent="0.3">
      <c r="A539">
        <v>609135</v>
      </c>
      <c r="B539" t="s">
        <v>167</v>
      </c>
      <c r="C539" s="1" t="s">
        <v>1097</v>
      </c>
      <c r="D539" t="s">
        <v>1101</v>
      </c>
      <c r="E539" s="4">
        <v>7</v>
      </c>
      <c r="F539" s="3">
        <f t="shared" si="189"/>
        <v>0.84444444444444444</v>
      </c>
      <c r="G539">
        <v>38.9574</v>
      </c>
      <c r="H539">
        <f t="shared" si="190"/>
        <v>0.36770552297331272</v>
      </c>
      <c r="I539">
        <v>70</v>
      </c>
      <c r="J539" s="3">
        <f t="shared" si="191"/>
        <v>0.21645021645021642</v>
      </c>
      <c r="K539">
        <v>0</v>
      </c>
      <c r="L539" s="3">
        <f t="shared" si="192"/>
        <v>0</v>
      </c>
      <c r="M539">
        <v>11651</v>
      </c>
      <c r="N539">
        <f t="shared" si="193"/>
        <v>5.3994975231011627E-2</v>
      </c>
      <c r="O539" s="15">
        <v>0.26897359700000001</v>
      </c>
      <c r="P539">
        <f t="shared" si="194"/>
        <v>0.27420633601290928</v>
      </c>
      <c r="Q539">
        <v>0.3039</v>
      </c>
      <c r="R539">
        <f t="shared" si="195"/>
        <v>0.67368654400354688</v>
      </c>
      <c r="S539">
        <f t="shared" si="201"/>
        <v>9.3516660072763713E-2</v>
      </c>
      <c r="T539" s="14">
        <f t="shared" si="196"/>
        <v>0.16497931208748101</v>
      </c>
      <c r="U539" t="str">
        <f t="shared" si="202"/>
        <v>Low</v>
      </c>
      <c r="V539">
        <f t="shared" si="203"/>
        <v>0.13292834424514494</v>
      </c>
      <c r="W539">
        <f t="shared" si="197"/>
        <v>0.18787690833435144</v>
      </c>
      <c r="X539" t="str">
        <f t="shared" si="204"/>
        <v>Low</v>
      </c>
      <c r="Y539">
        <f t="shared" si="205"/>
        <v>5.4104975900382518E-2</v>
      </c>
      <c r="Z539">
        <f t="shared" si="198"/>
        <v>0.11061224645310089</v>
      </c>
      <c r="AA539" t="str">
        <f t="shared" si="206"/>
        <v>No Impact</v>
      </c>
      <c r="AB539">
        <f t="shared" si="207"/>
        <v>6.6485316484896056E-2</v>
      </c>
      <c r="AC539">
        <f t="shared" si="199"/>
        <v>0.16575664020612782</v>
      </c>
      <c r="AD539" t="str">
        <f t="shared" si="208"/>
        <v>Low</v>
      </c>
      <c r="AE539">
        <f t="shared" si="209"/>
        <v>1.065400922565881E-2</v>
      </c>
      <c r="AF539">
        <f t="shared" si="200"/>
        <v>5.4481285925320165E-2</v>
      </c>
      <c r="AG539" t="str">
        <f t="shared" si="210"/>
        <v>No Impact</v>
      </c>
    </row>
    <row r="540" spans="1:33" x14ac:dyDescent="0.3">
      <c r="A540">
        <v>609138</v>
      </c>
      <c r="B540" t="s">
        <v>189</v>
      </c>
      <c r="C540" s="1" t="s">
        <v>1097</v>
      </c>
      <c r="D540" t="s">
        <v>1102</v>
      </c>
      <c r="E540" s="4">
        <v>6.5</v>
      </c>
      <c r="F540" s="3">
        <f t="shared" si="189"/>
        <v>0.73333333333333328</v>
      </c>
      <c r="G540">
        <v>42.383519999999997</v>
      </c>
      <c r="H540">
        <f t="shared" si="190"/>
        <v>0.40004349332989009</v>
      </c>
      <c r="I540">
        <v>70</v>
      </c>
      <c r="J540" s="3">
        <f t="shared" si="191"/>
        <v>0.21645021645021642</v>
      </c>
      <c r="K540">
        <v>0</v>
      </c>
      <c r="L540" s="3">
        <f t="shared" si="192"/>
        <v>0</v>
      </c>
      <c r="M540">
        <v>29178</v>
      </c>
      <c r="N540">
        <f t="shared" si="193"/>
        <v>0.13692258922276948</v>
      </c>
      <c r="O540" s="15">
        <v>0.13629273</v>
      </c>
      <c r="P540">
        <f t="shared" si="194"/>
        <v>0.13894423294825001</v>
      </c>
      <c r="Q540">
        <v>0.35199999999999998</v>
      </c>
      <c r="R540">
        <f t="shared" si="195"/>
        <v>0.78031478607847482</v>
      </c>
      <c r="S540">
        <f t="shared" si="201"/>
        <v>8.3118552423662367E-2</v>
      </c>
      <c r="T540" s="14">
        <f t="shared" si="196"/>
        <v>0.14663527963780268</v>
      </c>
      <c r="U540" t="str">
        <f t="shared" si="202"/>
        <v>No Impact</v>
      </c>
      <c r="V540">
        <f t="shared" si="203"/>
        <v>0.14111068613129815</v>
      </c>
      <c r="W540">
        <f t="shared" si="197"/>
        <v>0.19944158331194772</v>
      </c>
      <c r="X540" t="str">
        <f t="shared" si="204"/>
        <v>Low</v>
      </c>
      <c r="Y540">
        <f t="shared" si="205"/>
        <v>2.51264187160266E-2</v>
      </c>
      <c r="Z540">
        <f t="shared" si="198"/>
        <v>5.1368466083750564E-2</v>
      </c>
      <c r="AA540" t="str">
        <f t="shared" si="206"/>
        <v>No Impact</v>
      </c>
      <c r="AB540">
        <f t="shared" si="207"/>
        <v>6.5592955698980326E-2</v>
      </c>
      <c r="AC540">
        <f t="shared" si="199"/>
        <v>0.16353186737589404</v>
      </c>
      <c r="AD540" t="str">
        <f t="shared" si="208"/>
        <v>Low</v>
      </c>
      <c r="AE540">
        <f t="shared" si="209"/>
        <v>2.4760828394908549E-2</v>
      </c>
      <c r="AF540">
        <f t="shared" si="200"/>
        <v>0.12661916682800517</v>
      </c>
      <c r="AG540" t="str">
        <f t="shared" si="210"/>
        <v>No Impact</v>
      </c>
    </row>
    <row r="541" spans="1:33" x14ac:dyDescent="0.3">
      <c r="A541">
        <v>609141</v>
      </c>
      <c r="B541" t="s">
        <v>194</v>
      </c>
      <c r="C541" s="1" t="s">
        <v>1097</v>
      </c>
      <c r="D541" t="s">
        <v>1103</v>
      </c>
      <c r="E541" s="4">
        <v>6.9</v>
      </c>
      <c r="F541" s="3">
        <f t="shared" si="189"/>
        <v>0.8222222222222223</v>
      </c>
      <c r="G541">
        <v>48.810960000000001</v>
      </c>
      <c r="H541">
        <f t="shared" si="190"/>
        <v>0.46070989269380014</v>
      </c>
      <c r="I541">
        <v>70.5</v>
      </c>
      <c r="J541" s="3">
        <f t="shared" si="191"/>
        <v>0.21799628942486082</v>
      </c>
      <c r="K541">
        <v>0</v>
      </c>
      <c r="L541" s="3">
        <f t="shared" si="192"/>
        <v>0</v>
      </c>
      <c r="M541">
        <v>28466</v>
      </c>
      <c r="N541">
        <f t="shared" si="193"/>
        <v>0.13355381754694753</v>
      </c>
      <c r="O541" s="15">
        <v>0.31328808600000002</v>
      </c>
      <c r="P541">
        <f t="shared" si="194"/>
        <v>0.31938293994914757</v>
      </c>
      <c r="Q541">
        <v>0.31280000000000002</v>
      </c>
      <c r="R541">
        <f t="shared" si="195"/>
        <v>0.69341609399246296</v>
      </c>
      <c r="S541">
        <f t="shared" si="201"/>
        <v>0.11303795433981874</v>
      </c>
      <c r="T541" s="14">
        <f t="shared" si="196"/>
        <v>0.19941819919839923</v>
      </c>
      <c r="U541" t="str">
        <f t="shared" si="202"/>
        <v>Low</v>
      </c>
      <c r="V541">
        <f t="shared" si="203"/>
        <v>0.15478359308098302</v>
      </c>
      <c r="W541">
        <f t="shared" si="197"/>
        <v>0.21876645717716842</v>
      </c>
      <c r="X541" t="str">
        <f t="shared" si="204"/>
        <v>Low</v>
      </c>
      <c r="Y541">
        <f t="shared" si="205"/>
        <v>7.1292315598654427E-2</v>
      </c>
      <c r="Z541">
        <f t="shared" si="198"/>
        <v>0.14575005444471253</v>
      </c>
      <c r="AA541" t="str">
        <f t="shared" si="206"/>
        <v>No Impact</v>
      </c>
      <c r="AB541">
        <f t="shared" si="207"/>
        <v>8.5996060977139133E-2</v>
      </c>
      <c r="AC541">
        <f t="shared" si="199"/>
        <v>0.21439949288306626</v>
      </c>
      <c r="AD541" t="str">
        <f t="shared" si="208"/>
        <v>Low</v>
      </c>
      <c r="AE541">
        <f t="shared" si="209"/>
        <v>2.9811739197710733E-2</v>
      </c>
      <c r="AF541">
        <f t="shared" si="200"/>
        <v>0.15244795201133488</v>
      </c>
      <c r="AG541" t="str">
        <f t="shared" si="210"/>
        <v>Low</v>
      </c>
    </row>
    <row r="542" spans="1:33" x14ac:dyDescent="0.3">
      <c r="A542">
        <v>609153</v>
      </c>
      <c r="B542" t="s">
        <v>218</v>
      </c>
      <c r="C542" s="1" t="s">
        <v>1097</v>
      </c>
      <c r="D542" t="s">
        <v>1104</v>
      </c>
      <c r="E542" s="4">
        <v>7</v>
      </c>
      <c r="F542" s="3">
        <f t="shared" si="189"/>
        <v>0.84444444444444444</v>
      </c>
      <c r="G542">
        <v>65.157120000000006</v>
      </c>
      <c r="H542">
        <f t="shared" si="190"/>
        <v>0.61499568464617493</v>
      </c>
      <c r="I542">
        <v>67.8</v>
      </c>
      <c r="J542" s="3">
        <f t="shared" si="191"/>
        <v>0.20964749536178104</v>
      </c>
      <c r="K542">
        <v>0</v>
      </c>
      <c r="L542" s="3">
        <f t="shared" si="192"/>
        <v>0</v>
      </c>
      <c r="M542">
        <v>17294</v>
      </c>
      <c r="N542">
        <f t="shared" si="193"/>
        <v>8.0694383330257913E-2</v>
      </c>
      <c r="O542" s="15">
        <v>0.77212422400000003</v>
      </c>
      <c r="P542">
        <f t="shared" si="194"/>
        <v>0.78714549223896813</v>
      </c>
      <c r="Q542">
        <v>0.33450000000000002</v>
      </c>
      <c r="R542">
        <f t="shared" si="195"/>
        <v>0.7415207271115053</v>
      </c>
      <c r="S542">
        <f t="shared" si="201"/>
        <v>0.21290203798775434</v>
      </c>
      <c r="T542" s="14">
        <f t="shared" si="196"/>
        <v>0.37559544729156003</v>
      </c>
      <c r="U542" t="str">
        <f t="shared" si="202"/>
        <v>Moderate</v>
      </c>
      <c r="V542">
        <f t="shared" si="203"/>
        <v>0.20654773686211245</v>
      </c>
      <c r="W542">
        <f t="shared" si="197"/>
        <v>0.29192833511524141</v>
      </c>
      <c r="X542" t="str">
        <f t="shared" si="204"/>
        <v>Low</v>
      </c>
      <c r="Y542">
        <f t="shared" si="205"/>
        <v>0.21925633911339626</v>
      </c>
      <c r="Z542">
        <f t="shared" si="198"/>
        <v>0.44824779634074635</v>
      </c>
      <c r="AA542" t="str">
        <f t="shared" si="206"/>
        <v>Moderate</v>
      </c>
      <c r="AB542">
        <f t="shared" si="207"/>
        <v>0.14593559780714185</v>
      </c>
      <c r="AC542">
        <f t="shared" si="199"/>
        <v>0.36383664330574339</v>
      </c>
      <c r="AD542" t="str">
        <f t="shared" si="208"/>
        <v>Moderate</v>
      </c>
      <c r="AE542">
        <f t="shared" si="209"/>
        <v>2.2477109061096047E-2</v>
      </c>
      <c r="AF542">
        <f t="shared" si="200"/>
        <v>0.11494093721853842</v>
      </c>
      <c r="AG542" t="str">
        <f t="shared" si="210"/>
        <v>No Impact</v>
      </c>
    </row>
    <row r="543" spans="1:33" x14ac:dyDescent="0.3">
      <c r="A543">
        <v>609159</v>
      </c>
      <c r="B543" t="s">
        <v>256</v>
      </c>
      <c r="C543" s="1" t="s">
        <v>1097</v>
      </c>
      <c r="D543" t="s">
        <v>1105</v>
      </c>
      <c r="E543" s="4">
        <v>7</v>
      </c>
      <c r="F543" s="3">
        <f t="shared" si="189"/>
        <v>0.84444444444444444</v>
      </c>
      <c r="G543">
        <v>46.578600000000002</v>
      </c>
      <c r="H543">
        <f t="shared" si="190"/>
        <v>0.43963941311187976</v>
      </c>
      <c r="I543">
        <v>62.3</v>
      </c>
      <c r="J543" s="3">
        <f t="shared" si="191"/>
        <v>0.19264069264069261</v>
      </c>
      <c r="K543">
        <v>0</v>
      </c>
      <c r="L543" s="3">
        <f t="shared" si="192"/>
        <v>0</v>
      </c>
      <c r="M543">
        <v>16637</v>
      </c>
      <c r="N543">
        <f t="shared" si="193"/>
        <v>7.758583980355141E-2</v>
      </c>
      <c r="O543" s="15">
        <v>0.42954021799999997</v>
      </c>
      <c r="P543">
        <f t="shared" si="194"/>
        <v>0.43789669566699624</v>
      </c>
      <c r="Q543">
        <v>0.34539999999999998</v>
      </c>
      <c r="R543">
        <f t="shared" si="195"/>
        <v>0.76568388383950337</v>
      </c>
      <c r="S543">
        <f t="shared" si="201"/>
        <v>0.12852445391777889</v>
      </c>
      <c r="T543" s="14">
        <f t="shared" si="196"/>
        <v>0.226739021445761</v>
      </c>
      <c r="U543" t="str">
        <f t="shared" si="202"/>
        <v>Low</v>
      </c>
      <c r="V543">
        <f t="shared" si="203"/>
        <v>0.16352723651368087</v>
      </c>
      <c r="W543">
        <f t="shared" si="197"/>
        <v>0.23112445881362698</v>
      </c>
      <c r="X543" t="str">
        <f t="shared" si="204"/>
        <v>Low</v>
      </c>
      <c r="Y543">
        <f t="shared" si="205"/>
        <v>9.3521671321876915E-2</v>
      </c>
      <c r="Z543">
        <f t="shared" si="198"/>
        <v>0.19119576314030318</v>
      </c>
      <c r="AA543" t="str">
        <f t="shared" si="206"/>
        <v>Low</v>
      </c>
      <c r="AB543">
        <f t="shared" si="207"/>
        <v>9.1090541499421224E-2</v>
      </c>
      <c r="AC543">
        <f t="shared" si="199"/>
        <v>0.22710070300907773</v>
      </c>
      <c r="AD543" t="str">
        <f t="shared" si="208"/>
        <v>Low</v>
      </c>
      <c r="AE543">
        <f t="shared" si="209"/>
        <v>1.6570020923056726E-2</v>
      </c>
      <c r="AF543">
        <f t="shared" si="200"/>
        <v>8.4733927723980126E-2</v>
      </c>
      <c r="AG543" t="str">
        <f t="shared" si="210"/>
        <v>No Impact</v>
      </c>
    </row>
    <row r="544" spans="1:33" x14ac:dyDescent="0.3">
      <c r="A544">
        <v>609162</v>
      </c>
      <c r="B544" t="s">
        <v>511</v>
      </c>
      <c r="C544" s="1" t="s">
        <v>1097</v>
      </c>
      <c r="D544" t="s">
        <v>1106</v>
      </c>
      <c r="E544" s="4">
        <v>7</v>
      </c>
      <c r="F544" s="3">
        <f t="shared" si="189"/>
        <v>0.84444444444444444</v>
      </c>
      <c r="G544">
        <v>42.383519999999997</v>
      </c>
      <c r="H544">
        <f t="shared" si="190"/>
        <v>0.40004349332989009</v>
      </c>
      <c r="I544">
        <v>77.399999999999991</v>
      </c>
      <c r="J544" s="3">
        <f t="shared" si="191"/>
        <v>0.23933209647495357</v>
      </c>
      <c r="K544">
        <v>0</v>
      </c>
      <c r="L544" s="3">
        <f t="shared" si="192"/>
        <v>0</v>
      </c>
      <c r="M544">
        <v>11227</v>
      </c>
      <c r="N544">
        <f t="shared" si="193"/>
        <v>5.1988852772376075E-2</v>
      </c>
      <c r="O544" s="15">
        <v>0.596807702</v>
      </c>
      <c r="P544">
        <f t="shared" si="194"/>
        <v>0.608418280065252</v>
      </c>
      <c r="Q544">
        <v>0.32969999999999999</v>
      </c>
      <c r="R544">
        <f t="shared" si="195"/>
        <v>0.73088007093770779</v>
      </c>
      <c r="S544">
        <f t="shared" si="201"/>
        <v>0.14462203367863352</v>
      </c>
      <c r="T544" s="14">
        <f t="shared" si="196"/>
        <v>0.25513789318853652</v>
      </c>
      <c r="U544" t="str">
        <f t="shared" si="202"/>
        <v>Low</v>
      </c>
      <c r="V544">
        <f t="shared" si="203"/>
        <v>0.15784587826161164</v>
      </c>
      <c r="W544">
        <f t="shared" si="197"/>
        <v>0.22309459859382208</v>
      </c>
      <c r="X544" t="str">
        <f t="shared" si="204"/>
        <v>Low</v>
      </c>
      <c r="Y544">
        <f t="shared" si="205"/>
        <v>0.13139818909565534</v>
      </c>
      <c r="Z544">
        <f t="shared" si="198"/>
        <v>0.26863053968455841</v>
      </c>
      <c r="AA544" t="str">
        <f t="shared" si="206"/>
        <v>Low</v>
      </c>
      <c r="AB544">
        <f t="shared" si="207"/>
        <v>9.8595268478317399E-2</v>
      </c>
      <c r="AC544">
        <f t="shared" si="199"/>
        <v>0.24581097462173845</v>
      </c>
      <c r="AD544" t="str">
        <f t="shared" si="208"/>
        <v>Low</v>
      </c>
      <c r="AE544">
        <f t="shared" si="209"/>
        <v>1.1227869594447779E-2</v>
      </c>
      <c r="AF544">
        <f t="shared" si="200"/>
        <v>5.7415829172936715E-2</v>
      </c>
      <c r="AG544" t="str">
        <f t="shared" si="210"/>
        <v>No Impact</v>
      </c>
    </row>
    <row r="545" spans="1:33" x14ac:dyDescent="0.3">
      <c r="A545">
        <v>609194</v>
      </c>
      <c r="B545" t="s">
        <v>538</v>
      </c>
      <c r="C545" s="1" t="s">
        <v>1097</v>
      </c>
      <c r="D545" t="s">
        <v>1107</v>
      </c>
      <c r="E545" s="4">
        <v>7</v>
      </c>
      <c r="F545" s="3">
        <f t="shared" si="189"/>
        <v>0.84444444444444444</v>
      </c>
      <c r="G545">
        <v>46.578600000000002</v>
      </c>
      <c r="H545">
        <f t="shared" si="190"/>
        <v>0.43963941311187976</v>
      </c>
      <c r="I545">
        <v>65.099999999999994</v>
      </c>
      <c r="J545" s="3">
        <f t="shared" si="191"/>
        <v>0.20129870129870125</v>
      </c>
      <c r="K545">
        <v>0</v>
      </c>
      <c r="L545" s="3">
        <f t="shared" si="192"/>
        <v>0</v>
      </c>
      <c r="M545">
        <v>13447</v>
      </c>
      <c r="N545">
        <f t="shared" si="193"/>
        <v>6.2492607154854676E-2</v>
      </c>
      <c r="O545" s="15">
        <v>0.500317915</v>
      </c>
      <c r="P545">
        <f t="shared" si="194"/>
        <v>0.51005133531291613</v>
      </c>
      <c r="Q545">
        <v>0.36080000000000001</v>
      </c>
      <c r="R545">
        <f t="shared" si="195"/>
        <v>0.79982265573043676</v>
      </c>
      <c r="S545">
        <f t="shared" si="201"/>
        <v>0.141790356913431</v>
      </c>
      <c r="T545" s="14">
        <f t="shared" si="196"/>
        <v>0.25014233320581558</v>
      </c>
      <c r="U545" t="str">
        <f t="shared" si="202"/>
        <v>Low</v>
      </c>
      <c r="V545">
        <f t="shared" si="203"/>
        <v>0.17315732749702861</v>
      </c>
      <c r="W545">
        <f t="shared" si="197"/>
        <v>0.24473533865422176</v>
      </c>
      <c r="X545" t="str">
        <f t="shared" si="204"/>
        <v>Low</v>
      </c>
      <c r="Y545">
        <f t="shared" si="205"/>
        <v>0.11042338632983342</v>
      </c>
      <c r="Z545">
        <f t="shared" si="198"/>
        <v>0.22574963983701088</v>
      </c>
      <c r="AA545" t="str">
        <f t="shared" si="206"/>
        <v>Low</v>
      </c>
      <c r="AB545">
        <f t="shared" si="207"/>
        <v>9.8467340855940874E-2</v>
      </c>
      <c r="AC545">
        <f t="shared" si="199"/>
        <v>0.24549203423014823</v>
      </c>
      <c r="AD545" t="str">
        <f t="shared" si="208"/>
        <v>Low</v>
      </c>
      <c r="AE545">
        <f t="shared" si="209"/>
        <v>1.3529315237230954E-2</v>
      </c>
      <c r="AF545">
        <f t="shared" si="200"/>
        <v>6.9184705607178668E-2</v>
      </c>
      <c r="AG545" t="str">
        <f t="shared" si="210"/>
        <v>No Impact</v>
      </c>
    </row>
    <row r="546" spans="1:33" x14ac:dyDescent="0.3">
      <c r="C546" s="1"/>
    </row>
    <row r="547" spans="1:33" x14ac:dyDescent="0.3">
      <c r="C547" s="1"/>
    </row>
    <row r="548" spans="1:33" x14ac:dyDescent="0.3">
      <c r="C548" s="1"/>
    </row>
    <row r="549" spans="1:33" x14ac:dyDescent="0.3">
      <c r="C549" s="1"/>
    </row>
    <row r="550" spans="1:33" x14ac:dyDescent="0.3">
      <c r="C550" s="1"/>
    </row>
    <row r="551" spans="1:33" x14ac:dyDescent="0.3">
      <c r="C551" s="1"/>
    </row>
    <row r="552" spans="1:33" x14ac:dyDescent="0.3">
      <c r="C552" s="1"/>
    </row>
    <row r="553" spans="1:33" x14ac:dyDescent="0.3">
      <c r="C553" s="1"/>
    </row>
    <row r="554" spans="1:33" x14ac:dyDescent="0.3">
      <c r="C554" s="1"/>
    </row>
    <row r="555" spans="1:33" x14ac:dyDescent="0.3">
      <c r="C555" s="1"/>
    </row>
    <row r="556" spans="1:33" x14ac:dyDescent="0.3">
      <c r="C556" s="1"/>
    </row>
    <row r="557" spans="1:33" x14ac:dyDescent="0.3">
      <c r="C557" s="1"/>
    </row>
    <row r="558" spans="1:33" x14ac:dyDescent="0.3">
      <c r="C558" s="1"/>
    </row>
    <row r="559" spans="1:33" x14ac:dyDescent="0.3">
      <c r="C559" s="1"/>
    </row>
    <row r="560" spans="1:3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6383" spans="7:15" s="3" customFormat="1" x14ac:dyDescent="0.3">
      <c r="G16383"/>
      <c r="H16383"/>
      <c r="I16383"/>
      <c r="K16383"/>
      <c r="M16383"/>
      <c r="N16383" s="4"/>
      <c r="O16383" s="15"/>
    </row>
    <row r="16384" spans="7:15" s="3" customFormat="1" x14ac:dyDescent="0.3">
      <c r="G16384"/>
      <c r="H16384"/>
      <c r="I16384"/>
      <c r="K16384"/>
      <c r="M16384"/>
      <c r="N16384" s="4"/>
      <c r="O16384" s="15"/>
    </row>
    <row r="16385" spans="7:15" s="3" customFormat="1" x14ac:dyDescent="0.3">
      <c r="G16385"/>
      <c r="H16385"/>
      <c r="I16385"/>
      <c r="K16385"/>
      <c r="M16385"/>
      <c r="N16385" s="4"/>
      <c r="O16385" s="15"/>
    </row>
    <row r="16386" spans="7:15" s="3" customFormat="1" x14ac:dyDescent="0.3">
      <c r="G16386"/>
      <c r="H16386"/>
      <c r="I16386"/>
      <c r="K16386"/>
      <c r="M16386"/>
      <c r="N16386" s="4"/>
      <c r="O16386" s="15"/>
    </row>
    <row r="16387" spans="7:15" s="3" customFormat="1" x14ac:dyDescent="0.3">
      <c r="G16387"/>
      <c r="H16387"/>
      <c r="I16387"/>
      <c r="K16387"/>
      <c r="M16387"/>
      <c r="N16387" s="4"/>
      <c r="O16387" s="15"/>
    </row>
    <row r="16388" spans="7:15" s="3" customFormat="1" x14ac:dyDescent="0.3">
      <c r="G16388"/>
      <c r="H16388"/>
      <c r="I16388"/>
      <c r="K16388"/>
      <c r="M16388"/>
      <c r="N16388" s="4"/>
      <c r="O16388" s="15"/>
    </row>
    <row r="16389" spans="7:15" s="3" customFormat="1" x14ac:dyDescent="0.3">
      <c r="G16389"/>
      <c r="H16389"/>
      <c r="I16389"/>
      <c r="K16389"/>
      <c r="M16389"/>
      <c r="N16389" s="4"/>
      <c r="O16389" s="15"/>
    </row>
    <row r="16390" spans="7:15" s="3" customFormat="1" x14ac:dyDescent="0.3">
      <c r="G16390"/>
      <c r="H16390"/>
      <c r="I16390"/>
      <c r="K16390"/>
      <c r="M16390"/>
      <c r="N16390" s="4"/>
      <c r="O16390" s="15"/>
    </row>
    <row r="16391" spans="7:15" s="3" customFormat="1" x14ac:dyDescent="0.3">
      <c r="G16391"/>
      <c r="H16391"/>
      <c r="I16391"/>
      <c r="K16391"/>
      <c r="M16391"/>
      <c r="N16391" s="4"/>
      <c r="O16391" s="15"/>
    </row>
    <row r="16392" spans="7:15" s="3" customFormat="1" x14ac:dyDescent="0.3">
      <c r="G16392"/>
      <c r="H16392"/>
      <c r="I16392"/>
      <c r="K16392"/>
      <c r="M16392"/>
      <c r="N16392" s="4"/>
      <c r="O16392" s="15"/>
    </row>
    <row r="16393" spans="7:15" s="3" customFormat="1" x14ac:dyDescent="0.3">
      <c r="G16393"/>
      <c r="H16393"/>
      <c r="I16393"/>
      <c r="K16393"/>
      <c r="M16393"/>
      <c r="N16393" s="4"/>
      <c r="O16393" s="15"/>
    </row>
    <row r="16394" spans="7:15" s="3" customFormat="1" x14ac:dyDescent="0.3">
      <c r="G16394"/>
      <c r="H16394"/>
      <c r="I16394"/>
      <c r="K16394"/>
      <c r="M16394"/>
      <c r="N16394" s="4"/>
      <c r="O16394" s="15"/>
    </row>
    <row r="16395" spans="7:15" s="3" customFormat="1" x14ac:dyDescent="0.3">
      <c r="G16395"/>
      <c r="H16395"/>
      <c r="I16395"/>
      <c r="K16395"/>
      <c r="M16395"/>
      <c r="N16395" s="4"/>
      <c r="O16395" s="15"/>
    </row>
    <row r="16396" spans="7:15" s="3" customFormat="1" x14ac:dyDescent="0.3">
      <c r="G16396"/>
      <c r="H16396"/>
      <c r="I16396"/>
      <c r="K16396"/>
      <c r="M16396"/>
      <c r="N16396" s="4"/>
      <c r="O16396" s="15"/>
    </row>
    <row r="16397" spans="7:15" s="3" customFormat="1" x14ac:dyDescent="0.3">
      <c r="G16397"/>
      <c r="H16397"/>
      <c r="I16397"/>
      <c r="K16397"/>
      <c r="M16397"/>
      <c r="N16397" s="4"/>
      <c r="O16397" s="15"/>
    </row>
    <row r="16398" spans="7:15" s="3" customFormat="1" x14ac:dyDescent="0.3">
      <c r="G16398"/>
      <c r="H16398"/>
      <c r="I16398"/>
      <c r="K16398"/>
      <c r="M16398"/>
      <c r="N16398" s="4"/>
      <c r="O16398" s="15"/>
    </row>
    <row r="16399" spans="7:15" s="3" customFormat="1" x14ac:dyDescent="0.3">
      <c r="G16399"/>
      <c r="H16399"/>
      <c r="I16399"/>
      <c r="K16399"/>
      <c r="M16399"/>
      <c r="N16399" s="4"/>
      <c r="O16399" s="15"/>
    </row>
    <row r="16400" spans="7:15" s="3" customFormat="1" x14ac:dyDescent="0.3">
      <c r="G16400"/>
      <c r="H16400"/>
      <c r="I16400"/>
      <c r="K16400"/>
      <c r="M16400"/>
      <c r="N16400" s="4"/>
      <c r="O16400" s="15"/>
    </row>
    <row r="16401" spans="7:15" s="3" customFormat="1" x14ac:dyDescent="0.3">
      <c r="G16401"/>
      <c r="H16401"/>
      <c r="I16401"/>
      <c r="K16401"/>
      <c r="M16401"/>
      <c r="N16401" s="4"/>
      <c r="O16401" s="15"/>
    </row>
    <row r="16402" spans="7:15" s="3" customFormat="1" x14ac:dyDescent="0.3">
      <c r="G16402"/>
      <c r="H16402"/>
      <c r="I16402"/>
      <c r="K16402"/>
      <c r="M16402"/>
      <c r="N16402" s="4"/>
      <c r="O16402" s="15"/>
    </row>
    <row r="16403" spans="7:15" s="3" customFormat="1" x14ac:dyDescent="0.3">
      <c r="G16403"/>
      <c r="H16403"/>
      <c r="I16403"/>
      <c r="K16403"/>
      <c r="M16403"/>
      <c r="N16403" s="4"/>
      <c r="O16403" s="15"/>
    </row>
    <row r="16404" spans="7:15" s="3" customFormat="1" x14ac:dyDescent="0.3">
      <c r="G16404"/>
      <c r="H16404"/>
      <c r="I16404"/>
      <c r="K16404"/>
      <c r="M16404"/>
      <c r="N16404" s="4"/>
      <c r="O16404" s="15"/>
    </row>
    <row r="16405" spans="7:15" s="3" customFormat="1" x14ac:dyDescent="0.3">
      <c r="G16405"/>
      <c r="H16405"/>
      <c r="I16405"/>
      <c r="K16405"/>
      <c r="M16405"/>
      <c r="N16405" s="4"/>
      <c r="O16405" s="15"/>
    </row>
    <row r="16406" spans="7:15" s="3" customFormat="1" x14ac:dyDescent="0.3">
      <c r="G16406"/>
      <c r="H16406"/>
      <c r="I16406"/>
      <c r="K16406"/>
      <c r="M16406"/>
      <c r="N16406" s="4"/>
      <c r="O16406" s="15"/>
    </row>
    <row r="16407" spans="7:15" s="3" customFormat="1" x14ac:dyDescent="0.3">
      <c r="G16407"/>
      <c r="H16407"/>
      <c r="I16407"/>
      <c r="K16407"/>
      <c r="M16407"/>
      <c r="N16407" s="4"/>
      <c r="O16407" s="15"/>
    </row>
    <row r="16408" spans="7:15" s="3" customFormat="1" x14ac:dyDescent="0.3">
      <c r="G16408"/>
      <c r="H16408"/>
      <c r="I16408"/>
      <c r="K16408"/>
      <c r="M16408"/>
      <c r="N16408" s="4"/>
      <c r="O16408" s="15"/>
    </row>
    <row r="16409" spans="7:15" s="3" customFormat="1" x14ac:dyDescent="0.3">
      <c r="G16409"/>
      <c r="H16409"/>
      <c r="I16409"/>
      <c r="K16409"/>
      <c r="M16409"/>
      <c r="N16409" s="4"/>
      <c r="O16409" s="15"/>
    </row>
    <row r="16410" spans="7:15" s="3" customFormat="1" x14ac:dyDescent="0.3">
      <c r="G16410"/>
      <c r="H16410"/>
      <c r="I16410"/>
      <c r="K16410"/>
      <c r="M16410"/>
      <c r="N16410" s="4"/>
      <c r="O16410" s="15"/>
    </row>
    <row r="16411" spans="7:15" s="3" customFormat="1" x14ac:dyDescent="0.3">
      <c r="G16411"/>
      <c r="H16411"/>
      <c r="I16411"/>
      <c r="K16411"/>
      <c r="M16411"/>
      <c r="N16411" s="4"/>
      <c r="O16411" s="15"/>
    </row>
    <row r="16412" spans="7:15" s="3" customFormat="1" x14ac:dyDescent="0.3">
      <c r="G16412"/>
      <c r="H16412"/>
      <c r="I16412"/>
      <c r="K16412"/>
      <c r="M16412"/>
      <c r="N16412" s="4"/>
      <c r="O16412" s="15"/>
    </row>
    <row r="16413" spans="7:15" s="3" customFormat="1" x14ac:dyDescent="0.3">
      <c r="G16413"/>
      <c r="H16413"/>
      <c r="I16413"/>
      <c r="K16413"/>
      <c r="M16413"/>
      <c r="N16413" s="4"/>
      <c r="O16413" s="15"/>
    </row>
    <row r="16414" spans="7:15" s="3" customFormat="1" x14ac:dyDescent="0.3">
      <c r="G16414"/>
      <c r="H16414"/>
      <c r="I16414"/>
      <c r="K16414"/>
      <c r="M16414"/>
      <c r="N16414" s="4"/>
      <c r="O16414" s="15"/>
    </row>
    <row r="16415" spans="7:15" s="3" customFormat="1" x14ac:dyDescent="0.3">
      <c r="G16415"/>
      <c r="H16415"/>
      <c r="I16415"/>
      <c r="K16415"/>
      <c r="M16415"/>
      <c r="N16415" s="4"/>
      <c r="O16415" s="15"/>
    </row>
    <row r="16416" spans="7:15" s="3" customFormat="1" x14ac:dyDescent="0.3">
      <c r="G16416"/>
      <c r="H16416"/>
      <c r="I16416"/>
      <c r="K16416"/>
      <c r="M16416"/>
      <c r="N16416" s="4"/>
      <c r="O16416" s="15"/>
    </row>
    <row r="16417" spans="7:15" s="3" customFormat="1" x14ac:dyDescent="0.3">
      <c r="G16417"/>
      <c r="H16417"/>
      <c r="I16417"/>
      <c r="K16417"/>
      <c r="M16417"/>
      <c r="N16417" s="4"/>
      <c r="O16417" s="15"/>
    </row>
    <row r="16418" spans="7:15" s="3" customFormat="1" x14ac:dyDescent="0.3">
      <c r="G16418"/>
      <c r="H16418"/>
      <c r="I16418"/>
      <c r="K16418"/>
      <c r="M16418"/>
      <c r="N16418" s="4"/>
      <c r="O16418" s="15"/>
    </row>
    <row r="16419" spans="7:15" s="3" customFormat="1" x14ac:dyDescent="0.3">
      <c r="G16419"/>
      <c r="H16419"/>
      <c r="I16419"/>
      <c r="K16419"/>
      <c r="M16419"/>
      <c r="N16419" s="4"/>
      <c r="O16419" s="15"/>
    </row>
    <row r="16420" spans="7:15" s="3" customFormat="1" x14ac:dyDescent="0.3">
      <c r="G16420"/>
      <c r="H16420"/>
      <c r="I16420"/>
      <c r="K16420"/>
      <c r="M16420"/>
      <c r="N16420" s="4"/>
      <c r="O16420" s="15"/>
    </row>
    <row r="16421" spans="7:15" s="3" customFormat="1" x14ac:dyDescent="0.3">
      <c r="G16421"/>
      <c r="H16421"/>
      <c r="I16421"/>
      <c r="K16421"/>
      <c r="M16421"/>
      <c r="N16421" s="4"/>
      <c r="O16421" s="15"/>
    </row>
    <row r="16422" spans="7:15" s="3" customFormat="1" x14ac:dyDescent="0.3">
      <c r="G16422"/>
      <c r="H16422"/>
      <c r="I16422"/>
      <c r="K16422"/>
      <c r="M16422"/>
      <c r="N16422" s="4"/>
      <c r="O16422" s="15"/>
    </row>
    <row r="16423" spans="7:15" s="3" customFormat="1" x14ac:dyDescent="0.3">
      <c r="G16423"/>
      <c r="H16423"/>
      <c r="I16423"/>
      <c r="K16423"/>
      <c r="M16423"/>
      <c r="N16423" s="4"/>
      <c r="O16423" s="15"/>
    </row>
    <row r="16424" spans="7:15" s="3" customFormat="1" x14ac:dyDescent="0.3">
      <c r="G16424"/>
      <c r="H16424"/>
      <c r="I16424"/>
      <c r="K16424"/>
      <c r="M16424"/>
      <c r="N16424" s="4"/>
      <c r="O16424" s="15"/>
    </row>
    <row r="16425" spans="7:15" s="3" customFormat="1" x14ac:dyDescent="0.3">
      <c r="G16425"/>
      <c r="H16425"/>
      <c r="I16425"/>
      <c r="K16425"/>
      <c r="M16425"/>
      <c r="N16425" s="4"/>
      <c r="O16425" s="15"/>
    </row>
    <row r="16426" spans="7:15" s="3" customFormat="1" x14ac:dyDescent="0.3">
      <c r="G16426"/>
      <c r="H16426"/>
      <c r="I16426"/>
      <c r="K16426"/>
      <c r="M16426"/>
      <c r="N16426" s="4"/>
      <c r="O16426" s="15"/>
    </row>
    <row r="16427" spans="7:15" s="3" customFormat="1" x14ac:dyDescent="0.3">
      <c r="G16427"/>
      <c r="H16427"/>
      <c r="I16427"/>
      <c r="K16427"/>
      <c r="M16427"/>
      <c r="N16427" s="4"/>
      <c r="O16427" s="15"/>
    </row>
    <row r="16428" spans="7:15" s="3" customFormat="1" x14ac:dyDescent="0.3">
      <c r="G16428"/>
      <c r="H16428"/>
      <c r="I16428"/>
      <c r="K16428"/>
      <c r="M16428"/>
      <c r="N16428" s="4"/>
      <c r="O16428" s="15"/>
    </row>
    <row r="16429" spans="7:15" s="3" customFormat="1" x14ac:dyDescent="0.3">
      <c r="G16429"/>
      <c r="H16429"/>
      <c r="I16429"/>
      <c r="K16429"/>
      <c r="M16429"/>
      <c r="N16429" s="4"/>
      <c r="O16429" s="15"/>
    </row>
    <row r="16430" spans="7:15" s="3" customFormat="1" x14ac:dyDescent="0.3">
      <c r="G16430"/>
      <c r="H16430"/>
      <c r="I16430"/>
      <c r="K16430"/>
      <c r="M16430"/>
      <c r="N16430" s="4"/>
      <c r="O16430" s="15"/>
    </row>
    <row r="16431" spans="7:15" s="3" customFormat="1" x14ac:dyDescent="0.3">
      <c r="G16431"/>
      <c r="H16431"/>
      <c r="I16431"/>
      <c r="K16431"/>
      <c r="M16431"/>
      <c r="N16431" s="4"/>
      <c r="O16431" s="15"/>
    </row>
    <row r="16432" spans="7:15" s="3" customFormat="1" x14ac:dyDescent="0.3">
      <c r="G16432"/>
      <c r="H16432"/>
      <c r="I16432"/>
      <c r="K16432"/>
      <c r="M16432"/>
      <c r="N16432" s="4"/>
      <c r="O16432" s="15"/>
    </row>
    <row r="16433" spans="7:15" s="3" customFormat="1" x14ac:dyDescent="0.3">
      <c r="G16433"/>
      <c r="H16433"/>
      <c r="I16433"/>
      <c r="K16433"/>
      <c r="M16433"/>
      <c r="N16433" s="4"/>
      <c r="O16433" s="15"/>
    </row>
    <row r="16434" spans="7:15" s="3" customFormat="1" x14ac:dyDescent="0.3">
      <c r="G16434"/>
      <c r="H16434"/>
      <c r="I16434"/>
      <c r="K16434"/>
      <c r="M16434"/>
      <c r="N16434" s="4"/>
      <c r="O16434" s="15"/>
    </row>
    <row r="16435" spans="7:15" s="3" customFormat="1" x14ac:dyDescent="0.3">
      <c r="G16435"/>
      <c r="H16435"/>
      <c r="I16435"/>
      <c r="K16435"/>
      <c r="M16435"/>
      <c r="N16435" s="4"/>
      <c r="O16435" s="15"/>
    </row>
    <row r="16436" spans="7:15" s="3" customFormat="1" x14ac:dyDescent="0.3">
      <c r="G16436"/>
      <c r="H16436"/>
      <c r="I16436"/>
      <c r="K16436"/>
      <c r="M16436"/>
      <c r="N16436" s="4"/>
      <c r="O16436" s="15"/>
    </row>
    <row r="16437" spans="7:15" s="3" customFormat="1" x14ac:dyDescent="0.3">
      <c r="G16437"/>
      <c r="H16437"/>
      <c r="I16437"/>
      <c r="K16437"/>
      <c r="M16437"/>
      <c r="N16437" s="4"/>
      <c r="O16437" s="15"/>
    </row>
    <row r="16438" spans="7:15" s="3" customFormat="1" x14ac:dyDescent="0.3">
      <c r="G16438"/>
      <c r="H16438"/>
      <c r="I16438"/>
      <c r="K16438"/>
      <c r="M16438"/>
      <c r="N16438" s="4"/>
      <c r="O16438" s="15"/>
    </row>
    <row r="16439" spans="7:15" s="3" customFormat="1" x14ac:dyDescent="0.3">
      <c r="G16439"/>
      <c r="H16439"/>
      <c r="I16439"/>
      <c r="K16439"/>
      <c r="M16439"/>
      <c r="N16439" s="4"/>
      <c r="O16439" s="15"/>
    </row>
    <row r="16440" spans="7:15" s="3" customFormat="1" x14ac:dyDescent="0.3">
      <c r="G16440"/>
      <c r="H16440"/>
      <c r="I16440"/>
      <c r="K16440"/>
      <c r="M16440"/>
      <c r="N16440" s="4"/>
      <c r="O16440" s="15"/>
    </row>
    <row r="16441" spans="7:15" s="3" customFormat="1" x14ac:dyDescent="0.3">
      <c r="G16441"/>
      <c r="H16441"/>
      <c r="I16441"/>
      <c r="K16441"/>
      <c r="M16441"/>
      <c r="N16441" s="4"/>
      <c r="O16441" s="15"/>
    </row>
    <row r="16442" spans="7:15" s="3" customFormat="1" x14ac:dyDescent="0.3">
      <c r="G16442"/>
      <c r="H16442"/>
      <c r="I16442"/>
      <c r="K16442"/>
      <c r="M16442"/>
      <c r="N16442" s="4"/>
      <c r="O16442" s="15"/>
    </row>
    <row r="16443" spans="7:15" s="3" customFormat="1" x14ac:dyDescent="0.3">
      <c r="G16443"/>
      <c r="H16443"/>
      <c r="I16443"/>
      <c r="K16443"/>
      <c r="M16443"/>
      <c r="N16443" s="4"/>
      <c r="O16443" s="15"/>
    </row>
    <row r="16444" spans="7:15" s="3" customFormat="1" x14ac:dyDescent="0.3">
      <c r="G16444"/>
      <c r="H16444"/>
      <c r="I16444"/>
      <c r="K16444"/>
      <c r="M16444"/>
      <c r="N16444" s="4"/>
      <c r="O16444" s="15"/>
    </row>
    <row r="16445" spans="7:15" s="3" customFormat="1" x14ac:dyDescent="0.3">
      <c r="G16445"/>
      <c r="H16445"/>
      <c r="I16445"/>
      <c r="K16445"/>
      <c r="M16445"/>
      <c r="N16445" s="4"/>
      <c r="O16445" s="15"/>
    </row>
    <row r="16446" spans="7:15" s="3" customFormat="1" x14ac:dyDescent="0.3">
      <c r="G16446"/>
      <c r="H16446"/>
      <c r="I16446"/>
      <c r="K16446"/>
      <c r="M16446"/>
      <c r="N16446" s="4"/>
      <c r="O16446" s="15"/>
    </row>
    <row r="16447" spans="7:15" s="3" customFormat="1" x14ac:dyDescent="0.3">
      <c r="G16447"/>
      <c r="H16447"/>
      <c r="I16447"/>
      <c r="K16447"/>
      <c r="M16447"/>
      <c r="N16447" s="4"/>
      <c r="O16447" s="15"/>
    </row>
    <row r="16448" spans="7:15" s="3" customFormat="1" x14ac:dyDescent="0.3">
      <c r="G16448"/>
      <c r="H16448"/>
      <c r="I16448"/>
      <c r="K16448"/>
      <c r="M16448"/>
      <c r="N16448" s="4"/>
      <c r="O16448" s="15"/>
    </row>
    <row r="16449" spans="7:15" s="3" customFormat="1" x14ac:dyDescent="0.3">
      <c r="G16449"/>
      <c r="H16449"/>
      <c r="I16449"/>
      <c r="K16449"/>
      <c r="M16449"/>
      <c r="N16449" s="4"/>
      <c r="O16449" s="15"/>
    </row>
    <row r="16450" spans="7:15" s="3" customFormat="1" x14ac:dyDescent="0.3">
      <c r="G16450"/>
      <c r="H16450"/>
      <c r="I16450"/>
      <c r="K16450"/>
      <c r="M16450"/>
      <c r="N16450" s="4"/>
      <c r="O16450" s="15"/>
    </row>
    <row r="16451" spans="7:15" s="3" customFormat="1" x14ac:dyDescent="0.3">
      <c r="G16451"/>
      <c r="H16451"/>
      <c r="I16451"/>
      <c r="K16451"/>
      <c r="M16451"/>
      <c r="N16451" s="4"/>
      <c r="O16451" s="15"/>
    </row>
    <row r="16452" spans="7:15" s="3" customFormat="1" x14ac:dyDescent="0.3">
      <c r="G16452"/>
      <c r="H16452"/>
      <c r="I16452"/>
      <c r="K16452"/>
      <c r="M16452"/>
      <c r="N16452" s="4"/>
      <c r="O16452" s="15"/>
    </row>
    <row r="16453" spans="7:15" s="3" customFormat="1" x14ac:dyDescent="0.3">
      <c r="G16453"/>
      <c r="H16453"/>
      <c r="I16453"/>
      <c r="K16453"/>
      <c r="M16453"/>
      <c r="N16453" s="4"/>
      <c r="O16453" s="15"/>
    </row>
    <row r="16454" spans="7:15" s="3" customFormat="1" x14ac:dyDescent="0.3">
      <c r="G16454"/>
      <c r="H16454"/>
      <c r="I16454"/>
      <c r="K16454"/>
      <c r="M16454"/>
      <c r="N16454" s="4"/>
      <c r="O16454" s="15"/>
    </row>
    <row r="16455" spans="7:15" s="3" customFormat="1" x14ac:dyDescent="0.3">
      <c r="G16455"/>
      <c r="H16455"/>
      <c r="I16455"/>
      <c r="K16455"/>
      <c r="M16455"/>
      <c r="N16455" s="4"/>
      <c r="O16455" s="15"/>
    </row>
    <row r="16456" spans="7:15" s="3" customFormat="1" x14ac:dyDescent="0.3">
      <c r="G16456"/>
      <c r="H16456"/>
      <c r="I16456"/>
      <c r="K16456"/>
      <c r="M16456"/>
      <c r="N16456" s="4"/>
      <c r="O16456" s="15"/>
    </row>
    <row r="16457" spans="7:15" s="3" customFormat="1" x14ac:dyDescent="0.3">
      <c r="G16457"/>
      <c r="H16457"/>
      <c r="I16457"/>
      <c r="K16457"/>
      <c r="M16457"/>
      <c r="N16457" s="4"/>
      <c r="O16457" s="15"/>
    </row>
    <row r="16458" spans="7:15" s="3" customFormat="1" x14ac:dyDescent="0.3">
      <c r="G16458"/>
      <c r="H16458"/>
      <c r="I16458"/>
      <c r="K16458"/>
      <c r="M16458"/>
      <c r="N16458" s="4"/>
      <c r="O16458" s="15"/>
    </row>
    <row r="16459" spans="7:15" s="3" customFormat="1" x14ac:dyDescent="0.3">
      <c r="G16459"/>
      <c r="H16459"/>
      <c r="I16459"/>
      <c r="K16459"/>
      <c r="M16459"/>
      <c r="N16459" s="4"/>
      <c r="O16459" s="15"/>
    </row>
    <row r="16460" spans="7:15" s="3" customFormat="1" x14ac:dyDescent="0.3">
      <c r="G16460"/>
      <c r="H16460"/>
      <c r="I16460"/>
      <c r="K16460"/>
      <c r="M16460"/>
      <c r="N16460" s="4"/>
      <c r="O16460" s="15"/>
    </row>
    <row r="16461" spans="7:15" s="3" customFormat="1" x14ac:dyDescent="0.3">
      <c r="G16461"/>
      <c r="H16461"/>
      <c r="I16461"/>
      <c r="K16461"/>
      <c r="M16461"/>
      <c r="N16461" s="4"/>
      <c r="O16461" s="15"/>
    </row>
    <row r="16462" spans="7:15" s="3" customFormat="1" x14ac:dyDescent="0.3">
      <c r="G16462"/>
      <c r="H16462"/>
      <c r="I16462"/>
      <c r="K16462"/>
      <c r="M16462"/>
      <c r="N16462" s="4"/>
      <c r="O16462" s="15"/>
    </row>
    <row r="16463" spans="7:15" s="3" customFormat="1" x14ac:dyDescent="0.3">
      <c r="G16463"/>
      <c r="H16463"/>
      <c r="I16463"/>
      <c r="K16463"/>
      <c r="M16463"/>
      <c r="N16463" s="4"/>
      <c r="O16463" s="15"/>
    </row>
    <row r="16464" spans="7:15" s="3" customFormat="1" x14ac:dyDescent="0.3">
      <c r="G16464"/>
      <c r="H16464"/>
      <c r="I16464"/>
      <c r="K16464"/>
      <c r="M16464"/>
      <c r="N16464" s="4"/>
      <c r="O16464" s="15"/>
    </row>
    <row r="16465" spans="7:15" s="3" customFormat="1" x14ac:dyDescent="0.3">
      <c r="G16465"/>
      <c r="H16465"/>
      <c r="I16465"/>
      <c r="K16465"/>
      <c r="M16465"/>
      <c r="N16465" s="4"/>
      <c r="O16465" s="15"/>
    </row>
    <row r="16466" spans="7:15" s="3" customFormat="1" x14ac:dyDescent="0.3">
      <c r="G16466"/>
      <c r="H16466"/>
      <c r="I16466"/>
      <c r="K16466"/>
      <c r="M16466"/>
      <c r="N16466" s="4"/>
      <c r="O16466" s="15"/>
    </row>
    <row r="16467" spans="7:15" s="3" customFormat="1" x14ac:dyDescent="0.3">
      <c r="G16467"/>
      <c r="H16467"/>
      <c r="I16467"/>
      <c r="K16467"/>
      <c r="M16467"/>
      <c r="N16467" s="4"/>
      <c r="O16467" s="15"/>
    </row>
    <row r="16468" spans="7:15" s="3" customFormat="1" x14ac:dyDescent="0.3">
      <c r="G16468"/>
      <c r="H16468"/>
      <c r="I16468"/>
      <c r="K16468"/>
      <c r="M16468"/>
      <c r="N16468" s="4"/>
      <c r="O16468" s="15"/>
    </row>
    <row r="16469" spans="7:15" s="3" customFormat="1" x14ac:dyDescent="0.3">
      <c r="G16469"/>
      <c r="H16469"/>
      <c r="I16469"/>
      <c r="K16469"/>
      <c r="M16469"/>
      <c r="N16469" s="4"/>
      <c r="O16469" s="15"/>
    </row>
    <row r="16470" spans="7:15" s="3" customFormat="1" x14ac:dyDescent="0.3">
      <c r="G16470"/>
      <c r="H16470"/>
      <c r="I16470"/>
      <c r="K16470"/>
      <c r="M16470"/>
      <c r="N16470" s="4"/>
      <c r="O16470" s="15"/>
    </row>
    <row r="16471" spans="7:15" s="3" customFormat="1" x14ac:dyDescent="0.3">
      <c r="G16471"/>
      <c r="H16471"/>
      <c r="I16471"/>
      <c r="K16471"/>
      <c r="M16471"/>
      <c r="N16471" s="4"/>
      <c r="O16471" s="15"/>
    </row>
    <row r="16472" spans="7:15" s="3" customFormat="1" x14ac:dyDescent="0.3">
      <c r="G16472"/>
      <c r="H16472"/>
      <c r="I16472"/>
      <c r="K16472"/>
      <c r="M16472"/>
      <c r="N16472" s="4"/>
      <c r="O16472" s="15"/>
    </row>
    <row r="16473" spans="7:15" s="3" customFormat="1" x14ac:dyDescent="0.3">
      <c r="G16473"/>
      <c r="H16473"/>
      <c r="I16473"/>
      <c r="K16473"/>
      <c r="M16473"/>
      <c r="N16473" s="4"/>
      <c r="O16473" s="15"/>
    </row>
    <row r="16474" spans="7:15" s="3" customFormat="1" x14ac:dyDescent="0.3">
      <c r="G16474"/>
      <c r="H16474"/>
      <c r="I16474"/>
      <c r="K16474"/>
      <c r="M16474"/>
      <c r="N16474" s="4"/>
      <c r="O16474" s="15"/>
    </row>
    <row r="16475" spans="7:15" s="3" customFormat="1" x14ac:dyDescent="0.3">
      <c r="G16475"/>
      <c r="H16475"/>
      <c r="I16475"/>
      <c r="K16475"/>
      <c r="M16475"/>
      <c r="N16475" s="4"/>
      <c r="O16475" s="15"/>
    </row>
    <row r="16476" spans="7:15" s="3" customFormat="1" x14ac:dyDescent="0.3">
      <c r="G16476"/>
      <c r="H16476"/>
      <c r="I16476"/>
      <c r="K16476"/>
      <c r="M16476"/>
      <c r="N16476" s="4"/>
      <c r="O16476" s="15"/>
    </row>
    <row r="16477" spans="7:15" s="3" customFormat="1" x14ac:dyDescent="0.3">
      <c r="G16477"/>
      <c r="H16477"/>
      <c r="I16477"/>
      <c r="K16477"/>
      <c r="M16477"/>
      <c r="N16477" s="4"/>
      <c r="O16477" s="15"/>
    </row>
    <row r="16478" spans="7:15" s="3" customFormat="1" x14ac:dyDescent="0.3">
      <c r="G16478"/>
      <c r="H16478"/>
      <c r="I16478"/>
      <c r="K16478"/>
      <c r="M16478"/>
      <c r="N16478" s="4"/>
      <c r="O16478" s="15"/>
    </row>
    <row r="16479" spans="7:15" s="3" customFormat="1" x14ac:dyDescent="0.3">
      <c r="G16479"/>
      <c r="H16479"/>
      <c r="I16479"/>
      <c r="K16479"/>
      <c r="M16479"/>
      <c r="N16479" s="4"/>
      <c r="O16479" s="15"/>
    </row>
    <row r="16480" spans="7:15" s="3" customFormat="1" x14ac:dyDescent="0.3">
      <c r="G16480"/>
      <c r="H16480"/>
      <c r="I16480"/>
      <c r="K16480"/>
      <c r="M16480"/>
      <c r="N16480" s="4"/>
      <c r="O16480" s="15"/>
    </row>
    <row r="16481" spans="7:15" s="3" customFormat="1" x14ac:dyDescent="0.3">
      <c r="G16481"/>
      <c r="H16481"/>
      <c r="I16481"/>
      <c r="K16481"/>
      <c r="M16481"/>
      <c r="N16481" s="4"/>
      <c r="O16481" s="15"/>
    </row>
    <row r="16482" spans="7:15" s="3" customFormat="1" x14ac:dyDescent="0.3">
      <c r="G16482"/>
      <c r="H16482"/>
      <c r="I16482"/>
      <c r="K16482"/>
      <c r="M16482"/>
      <c r="N16482" s="4"/>
      <c r="O16482" s="15"/>
    </row>
    <row r="16483" spans="7:15" s="3" customFormat="1" x14ac:dyDescent="0.3">
      <c r="G16483"/>
      <c r="H16483"/>
      <c r="I16483"/>
      <c r="K16483"/>
      <c r="M16483"/>
      <c r="N16483" s="4"/>
      <c r="O16483" s="15"/>
    </row>
    <row r="16484" spans="7:15" s="3" customFormat="1" x14ac:dyDescent="0.3">
      <c r="G16484"/>
      <c r="H16484"/>
      <c r="I16484"/>
      <c r="K16484"/>
      <c r="M16484"/>
      <c r="N16484" s="4"/>
      <c r="O16484" s="15"/>
    </row>
    <row r="16485" spans="7:15" s="3" customFormat="1" x14ac:dyDescent="0.3">
      <c r="G16485"/>
      <c r="H16485"/>
      <c r="I16485"/>
      <c r="K16485"/>
      <c r="M16485"/>
      <c r="N16485" s="4"/>
      <c r="O16485" s="15"/>
    </row>
    <row r="16486" spans="7:15" s="3" customFormat="1" x14ac:dyDescent="0.3">
      <c r="G16486"/>
      <c r="H16486"/>
      <c r="I16486"/>
      <c r="K16486"/>
      <c r="M16486"/>
      <c r="N16486" s="4"/>
      <c r="O16486" s="15"/>
    </row>
    <row r="16487" spans="7:15" s="3" customFormat="1" x14ac:dyDescent="0.3">
      <c r="G16487"/>
      <c r="H16487"/>
      <c r="I16487"/>
      <c r="K16487"/>
      <c r="M16487"/>
      <c r="N16487" s="4"/>
      <c r="O16487" s="15"/>
    </row>
    <row r="16488" spans="7:15" s="3" customFormat="1" x14ac:dyDescent="0.3">
      <c r="G16488"/>
      <c r="H16488"/>
      <c r="I16488"/>
      <c r="K16488"/>
      <c r="M16488"/>
      <c r="N16488" s="4"/>
      <c r="O16488" s="15"/>
    </row>
    <row r="16489" spans="7:15" s="3" customFormat="1" x14ac:dyDescent="0.3">
      <c r="G16489"/>
      <c r="H16489"/>
      <c r="I16489"/>
      <c r="K16489"/>
      <c r="M16489"/>
      <c r="N16489" s="4"/>
      <c r="O16489" s="15"/>
    </row>
    <row r="16490" spans="7:15" s="3" customFormat="1" x14ac:dyDescent="0.3">
      <c r="G16490"/>
      <c r="H16490"/>
      <c r="I16490"/>
      <c r="K16490"/>
      <c r="M16490"/>
      <c r="N16490" s="4"/>
      <c r="O16490" s="15"/>
    </row>
    <row r="16491" spans="7:15" s="3" customFormat="1" x14ac:dyDescent="0.3">
      <c r="G16491"/>
      <c r="H16491"/>
      <c r="I16491"/>
      <c r="K16491"/>
      <c r="M16491"/>
      <c r="N16491" s="4"/>
      <c r="O16491" s="15"/>
    </row>
    <row r="16492" spans="7:15" s="3" customFormat="1" x14ac:dyDescent="0.3">
      <c r="G16492"/>
      <c r="H16492"/>
      <c r="I16492"/>
      <c r="K16492"/>
      <c r="M16492"/>
      <c r="N16492" s="4"/>
      <c r="O16492" s="15"/>
    </row>
    <row r="16493" spans="7:15" s="3" customFormat="1" x14ac:dyDescent="0.3">
      <c r="G16493"/>
      <c r="H16493"/>
      <c r="I16493"/>
      <c r="K16493"/>
      <c r="M16493"/>
      <c r="N16493" s="4"/>
      <c r="O16493" s="15"/>
    </row>
    <row r="16494" spans="7:15" s="3" customFormat="1" x14ac:dyDescent="0.3">
      <c r="G16494"/>
      <c r="H16494"/>
      <c r="I16494"/>
      <c r="K16494"/>
      <c r="M16494"/>
      <c r="N16494" s="4"/>
      <c r="O16494" s="15"/>
    </row>
    <row r="16495" spans="7:15" s="3" customFormat="1" x14ac:dyDescent="0.3">
      <c r="G16495"/>
      <c r="H16495"/>
      <c r="I16495"/>
      <c r="K16495"/>
      <c r="M16495"/>
      <c r="N16495" s="4"/>
      <c r="O16495" s="15"/>
    </row>
    <row r="16496" spans="7:15" s="3" customFormat="1" x14ac:dyDescent="0.3">
      <c r="G16496"/>
      <c r="H16496"/>
      <c r="I16496"/>
      <c r="K16496"/>
      <c r="M16496"/>
      <c r="N16496" s="4"/>
      <c r="O16496" s="15"/>
    </row>
    <row r="16497" spans="7:15" s="3" customFormat="1" x14ac:dyDescent="0.3">
      <c r="G16497"/>
      <c r="H16497"/>
      <c r="I16497"/>
      <c r="K16497"/>
      <c r="M16497"/>
      <c r="N16497" s="4"/>
      <c r="O16497" s="15"/>
    </row>
    <row r="16498" spans="7:15" s="3" customFormat="1" x14ac:dyDescent="0.3">
      <c r="G16498"/>
      <c r="H16498"/>
      <c r="I16498"/>
      <c r="K16498"/>
      <c r="M16498"/>
      <c r="N16498" s="4"/>
      <c r="O16498" s="15"/>
    </row>
    <row r="16499" spans="7:15" s="3" customFormat="1" x14ac:dyDescent="0.3">
      <c r="G16499"/>
      <c r="H16499"/>
      <c r="I16499"/>
      <c r="K16499"/>
      <c r="M16499"/>
      <c r="N16499" s="4"/>
      <c r="O16499" s="15"/>
    </row>
    <row r="16500" spans="7:15" s="3" customFormat="1" x14ac:dyDescent="0.3">
      <c r="G16500"/>
      <c r="H16500"/>
      <c r="I16500"/>
      <c r="K16500"/>
      <c r="M16500"/>
      <c r="N16500" s="4"/>
      <c r="O16500" s="15"/>
    </row>
    <row r="16501" spans="7:15" s="3" customFormat="1" x14ac:dyDescent="0.3">
      <c r="G16501"/>
      <c r="H16501"/>
      <c r="I16501"/>
      <c r="K16501"/>
      <c r="M16501"/>
      <c r="N16501" s="4"/>
      <c r="O16501" s="15"/>
    </row>
    <row r="16502" spans="7:15" s="3" customFormat="1" x14ac:dyDescent="0.3">
      <c r="G16502"/>
      <c r="H16502"/>
      <c r="I16502"/>
      <c r="K16502"/>
      <c r="M16502"/>
      <c r="N16502" s="4"/>
      <c r="O16502" s="15"/>
    </row>
    <row r="16503" spans="7:15" s="3" customFormat="1" x14ac:dyDescent="0.3">
      <c r="G16503"/>
      <c r="H16503"/>
      <c r="I16503"/>
      <c r="K16503"/>
      <c r="M16503"/>
      <c r="N16503" s="4"/>
      <c r="O16503" s="15"/>
    </row>
    <row r="16504" spans="7:15" s="3" customFormat="1" x14ac:dyDescent="0.3">
      <c r="G16504"/>
      <c r="H16504"/>
      <c r="I16504"/>
      <c r="K16504"/>
      <c r="M16504"/>
      <c r="N16504" s="4"/>
      <c r="O16504" s="15"/>
    </row>
    <row r="16505" spans="7:15" s="3" customFormat="1" x14ac:dyDescent="0.3">
      <c r="G16505"/>
      <c r="H16505"/>
      <c r="I16505"/>
      <c r="K16505"/>
      <c r="M16505"/>
      <c r="N16505" s="4"/>
      <c r="O16505" s="15"/>
    </row>
    <row r="16506" spans="7:15" s="3" customFormat="1" x14ac:dyDescent="0.3">
      <c r="G16506"/>
      <c r="H16506"/>
      <c r="I16506"/>
      <c r="K16506"/>
      <c r="M16506"/>
      <c r="N16506" s="4"/>
      <c r="O16506" s="15"/>
    </row>
    <row r="16507" spans="7:15" s="3" customFormat="1" x14ac:dyDescent="0.3">
      <c r="G16507"/>
      <c r="H16507"/>
      <c r="I16507"/>
      <c r="K16507"/>
      <c r="M16507"/>
      <c r="N16507" s="4"/>
      <c r="O16507" s="15"/>
    </row>
    <row r="16508" spans="7:15" s="3" customFormat="1" x14ac:dyDescent="0.3">
      <c r="G16508"/>
      <c r="H16508"/>
      <c r="I16508"/>
      <c r="K16508"/>
      <c r="M16508"/>
      <c r="N16508" s="4"/>
      <c r="O16508" s="15"/>
    </row>
    <row r="16509" spans="7:15" s="3" customFormat="1" x14ac:dyDescent="0.3">
      <c r="G16509"/>
      <c r="H16509"/>
      <c r="I16509"/>
      <c r="K16509"/>
      <c r="M16509"/>
      <c r="N16509" s="4"/>
      <c r="O16509" s="15"/>
    </row>
    <row r="16510" spans="7:15" s="3" customFormat="1" x14ac:dyDescent="0.3">
      <c r="G16510"/>
      <c r="H16510"/>
      <c r="I16510"/>
      <c r="K16510"/>
      <c r="M16510"/>
      <c r="N16510" s="4"/>
      <c r="O16510" s="15"/>
    </row>
    <row r="16511" spans="7:15" s="3" customFormat="1" x14ac:dyDescent="0.3">
      <c r="G16511"/>
      <c r="H16511"/>
      <c r="I16511"/>
      <c r="K16511"/>
      <c r="M16511"/>
      <c r="N16511" s="4"/>
      <c r="O16511" s="15"/>
    </row>
    <row r="16512" spans="7:15" s="3" customFormat="1" x14ac:dyDescent="0.3">
      <c r="G16512"/>
      <c r="H16512"/>
      <c r="I16512"/>
      <c r="K16512"/>
      <c r="M16512"/>
      <c r="N16512" s="4"/>
      <c r="O16512" s="15"/>
    </row>
    <row r="16513" spans="7:15" s="3" customFormat="1" x14ac:dyDescent="0.3">
      <c r="G16513"/>
      <c r="H16513"/>
      <c r="I16513"/>
      <c r="K16513"/>
      <c r="M16513"/>
      <c r="N16513" s="4"/>
      <c r="O16513" s="15"/>
    </row>
    <row r="16514" spans="7:15" s="3" customFormat="1" x14ac:dyDescent="0.3">
      <c r="G16514"/>
      <c r="H16514"/>
      <c r="I16514"/>
      <c r="K16514"/>
      <c r="M16514"/>
      <c r="N16514" s="4"/>
      <c r="O16514" s="15"/>
    </row>
    <row r="16515" spans="7:15" s="3" customFormat="1" x14ac:dyDescent="0.3">
      <c r="G16515"/>
      <c r="H16515"/>
      <c r="I16515"/>
      <c r="K16515"/>
      <c r="M16515"/>
      <c r="N16515" s="4"/>
      <c r="O16515" s="15"/>
    </row>
    <row r="16516" spans="7:15" s="3" customFormat="1" x14ac:dyDescent="0.3">
      <c r="G16516"/>
      <c r="H16516"/>
      <c r="I16516"/>
      <c r="K16516"/>
      <c r="M16516"/>
      <c r="N16516" s="4"/>
      <c r="O16516" s="15"/>
    </row>
    <row r="16517" spans="7:15" s="3" customFormat="1" x14ac:dyDescent="0.3">
      <c r="G16517"/>
      <c r="H16517"/>
      <c r="I16517"/>
      <c r="K16517"/>
      <c r="M16517"/>
      <c r="N16517" s="4"/>
      <c r="O16517" s="15"/>
    </row>
    <row r="16518" spans="7:15" s="3" customFormat="1" x14ac:dyDescent="0.3">
      <c r="G16518"/>
      <c r="H16518"/>
      <c r="I16518"/>
      <c r="K16518"/>
      <c r="M16518"/>
      <c r="N16518" s="4"/>
      <c r="O16518" s="15"/>
    </row>
    <row r="16519" spans="7:15" s="3" customFormat="1" x14ac:dyDescent="0.3">
      <c r="G16519"/>
      <c r="H16519"/>
      <c r="I16519"/>
      <c r="K16519"/>
      <c r="M16519"/>
      <c r="N16519" s="4"/>
      <c r="O16519" s="15"/>
    </row>
    <row r="16520" spans="7:15" s="3" customFormat="1" x14ac:dyDescent="0.3">
      <c r="G16520"/>
      <c r="H16520"/>
      <c r="I16520"/>
      <c r="K16520"/>
      <c r="M16520"/>
      <c r="N16520" s="4"/>
      <c r="O16520" s="15"/>
    </row>
    <row r="16521" spans="7:15" s="3" customFormat="1" x14ac:dyDescent="0.3">
      <c r="G16521"/>
      <c r="H16521"/>
      <c r="I16521"/>
      <c r="K16521"/>
      <c r="M16521"/>
      <c r="N16521" s="4"/>
      <c r="O16521" s="15"/>
    </row>
    <row r="16522" spans="7:15" s="3" customFormat="1" x14ac:dyDescent="0.3">
      <c r="G16522"/>
      <c r="H16522"/>
      <c r="I16522"/>
      <c r="K16522"/>
      <c r="M16522"/>
      <c r="N16522" s="4"/>
      <c r="O16522" s="15"/>
    </row>
    <row r="16523" spans="7:15" s="3" customFormat="1" x14ac:dyDescent="0.3">
      <c r="G16523"/>
      <c r="H16523"/>
      <c r="I16523"/>
      <c r="K16523"/>
      <c r="M16523"/>
      <c r="N16523" s="4"/>
      <c r="O16523" s="15"/>
    </row>
    <row r="16524" spans="7:15" s="3" customFormat="1" x14ac:dyDescent="0.3">
      <c r="G16524"/>
      <c r="H16524"/>
      <c r="I16524"/>
      <c r="K16524"/>
      <c r="M16524"/>
      <c r="N16524" s="4"/>
      <c r="O16524" s="15"/>
    </row>
    <row r="16525" spans="7:15" s="3" customFormat="1" x14ac:dyDescent="0.3">
      <c r="G16525"/>
      <c r="H16525"/>
      <c r="I16525"/>
      <c r="K16525"/>
      <c r="M16525"/>
      <c r="N16525" s="4"/>
      <c r="O16525" s="15"/>
    </row>
    <row r="16526" spans="7:15" s="3" customFormat="1" x14ac:dyDescent="0.3">
      <c r="G16526"/>
      <c r="H16526"/>
      <c r="I16526"/>
      <c r="K16526"/>
      <c r="M16526"/>
      <c r="N16526" s="4"/>
      <c r="O16526" s="15"/>
    </row>
    <row r="16527" spans="7:15" s="3" customFormat="1" x14ac:dyDescent="0.3">
      <c r="G16527"/>
      <c r="H16527"/>
      <c r="I16527"/>
      <c r="K16527"/>
      <c r="M16527"/>
      <c r="N16527" s="4"/>
      <c r="O16527" s="15"/>
    </row>
    <row r="16528" spans="7:15" s="3" customFormat="1" x14ac:dyDescent="0.3">
      <c r="G16528"/>
      <c r="H16528"/>
      <c r="I16528"/>
      <c r="K16528"/>
      <c r="M16528"/>
      <c r="N16528" s="4"/>
      <c r="O16528" s="15"/>
    </row>
    <row r="16529" spans="7:15" s="3" customFormat="1" x14ac:dyDescent="0.3">
      <c r="G16529"/>
      <c r="H16529"/>
      <c r="I16529"/>
      <c r="K16529"/>
      <c r="M16529"/>
      <c r="N16529" s="4"/>
      <c r="O16529" s="15"/>
    </row>
    <row r="16530" spans="7:15" s="3" customFormat="1" x14ac:dyDescent="0.3">
      <c r="G16530"/>
      <c r="H16530"/>
      <c r="I16530"/>
      <c r="K16530"/>
      <c r="M16530"/>
      <c r="N16530" s="4"/>
      <c r="O16530" s="15"/>
    </row>
    <row r="16531" spans="7:15" s="3" customFormat="1" x14ac:dyDescent="0.3">
      <c r="G16531"/>
      <c r="H16531"/>
      <c r="I16531"/>
      <c r="K16531"/>
      <c r="M16531"/>
      <c r="N16531" s="4"/>
      <c r="O16531" s="15"/>
    </row>
    <row r="16532" spans="7:15" s="3" customFormat="1" x14ac:dyDescent="0.3">
      <c r="G16532"/>
      <c r="H16532"/>
      <c r="I16532"/>
      <c r="K16532"/>
      <c r="M16532"/>
      <c r="N16532" s="4"/>
      <c r="O16532" s="15"/>
    </row>
    <row r="16533" spans="7:15" s="3" customFormat="1" x14ac:dyDescent="0.3">
      <c r="G16533"/>
      <c r="H16533"/>
      <c r="I16533"/>
      <c r="K16533"/>
      <c r="M16533"/>
      <c r="N16533" s="4"/>
      <c r="O16533" s="15"/>
    </row>
    <row r="16534" spans="7:15" s="3" customFormat="1" x14ac:dyDescent="0.3">
      <c r="G16534"/>
      <c r="H16534"/>
      <c r="I16534"/>
      <c r="K16534"/>
      <c r="M16534"/>
      <c r="N16534" s="4"/>
      <c r="O16534" s="15"/>
    </row>
    <row r="16535" spans="7:15" s="3" customFormat="1" x14ac:dyDescent="0.3">
      <c r="G16535"/>
      <c r="H16535"/>
      <c r="I16535"/>
      <c r="K16535"/>
      <c r="M16535"/>
      <c r="N16535" s="4"/>
      <c r="O16535" s="15"/>
    </row>
    <row r="16536" spans="7:15" s="3" customFormat="1" x14ac:dyDescent="0.3">
      <c r="G16536"/>
      <c r="H16536"/>
      <c r="I16536"/>
      <c r="K16536"/>
      <c r="M16536"/>
      <c r="N16536" s="4"/>
      <c r="O16536" s="15"/>
    </row>
    <row r="16537" spans="7:15" s="3" customFormat="1" x14ac:dyDescent="0.3">
      <c r="G16537"/>
      <c r="H16537"/>
      <c r="I16537"/>
      <c r="K16537"/>
      <c r="M16537"/>
      <c r="N16537" s="4"/>
      <c r="O16537" s="15"/>
    </row>
    <row r="16538" spans="7:15" s="3" customFormat="1" x14ac:dyDescent="0.3">
      <c r="G16538"/>
      <c r="H16538"/>
      <c r="I16538"/>
      <c r="K16538"/>
      <c r="M16538"/>
      <c r="N16538" s="4"/>
      <c r="O16538" s="15"/>
    </row>
    <row r="16539" spans="7:15" s="3" customFormat="1" x14ac:dyDescent="0.3">
      <c r="G16539"/>
      <c r="H16539"/>
      <c r="I16539"/>
      <c r="K16539"/>
      <c r="M16539"/>
      <c r="N16539" s="4"/>
      <c r="O16539" s="15"/>
    </row>
    <row r="16540" spans="7:15" s="3" customFormat="1" x14ac:dyDescent="0.3">
      <c r="G16540"/>
      <c r="H16540"/>
      <c r="I16540"/>
      <c r="K16540"/>
      <c r="M16540"/>
      <c r="N16540" s="4"/>
      <c r="O16540" s="15"/>
    </row>
    <row r="16541" spans="7:15" s="3" customFormat="1" x14ac:dyDescent="0.3">
      <c r="G16541"/>
      <c r="H16541"/>
      <c r="I16541"/>
      <c r="K16541"/>
      <c r="M16541"/>
      <c r="N16541" s="4"/>
      <c r="O16541" s="15"/>
    </row>
    <row r="16542" spans="7:15" s="3" customFormat="1" x14ac:dyDescent="0.3">
      <c r="G16542"/>
      <c r="H16542"/>
      <c r="I16542"/>
      <c r="K16542"/>
      <c r="M16542"/>
      <c r="N16542" s="4"/>
      <c r="O16542" s="15"/>
    </row>
    <row r="16543" spans="7:15" s="3" customFormat="1" x14ac:dyDescent="0.3">
      <c r="G16543"/>
      <c r="H16543"/>
      <c r="I16543"/>
      <c r="K16543"/>
      <c r="M16543"/>
      <c r="N16543" s="4"/>
      <c r="O16543" s="15"/>
    </row>
    <row r="16544" spans="7:15" s="3" customFormat="1" x14ac:dyDescent="0.3">
      <c r="G16544"/>
      <c r="H16544"/>
      <c r="I16544"/>
      <c r="K16544"/>
      <c r="M16544"/>
      <c r="N16544" s="4"/>
      <c r="O16544" s="15"/>
    </row>
    <row r="16545" spans="7:15" s="3" customFormat="1" x14ac:dyDescent="0.3">
      <c r="G16545"/>
      <c r="H16545"/>
      <c r="I16545"/>
      <c r="K16545"/>
      <c r="M16545"/>
      <c r="N16545" s="4"/>
      <c r="O16545" s="15"/>
    </row>
    <row r="16546" spans="7:15" s="3" customFormat="1" x14ac:dyDescent="0.3">
      <c r="G16546"/>
      <c r="H16546"/>
      <c r="I16546"/>
      <c r="K16546"/>
      <c r="M16546"/>
      <c r="N16546" s="4"/>
      <c r="O16546" s="15"/>
    </row>
    <row r="16547" spans="7:15" s="3" customFormat="1" x14ac:dyDescent="0.3">
      <c r="G16547"/>
      <c r="H16547"/>
      <c r="I16547"/>
      <c r="K16547"/>
      <c r="M16547"/>
      <c r="N16547" s="4"/>
      <c r="O16547" s="15"/>
    </row>
    <row r="16548" spans="7:15" s="3" customFormat="1" x14ac:dyDescent="0.3">
      <c r="G16548"/>
      <c r="H16548"/>
      <c r="I16548"/>
      <c r="K16548"/>
      <c r="M16548"/>
      <c r="N16548" s="4"/>
      <c r="O16548" s="15"/>
    </row>
    <row r="16549" spans="7:15" s="3" customFormat="1" x14ac:dyDescent="0.3">
      <c r="G16549"/>
      <c r="H16549"/>
      <c r="I16549"/>
      <c r="K16549"/>
      <c r="M16549"/>
      <c r="N16549" s="4"/>
      <c r="O16549" s="15"/>
    </row>
    <row r="16550" spans="7:15" s="3" customFormat="1" x14ac:dyDescent="0.3">
      <c r="G16550"/>
      <c r="H16550"/>
      <c r="I16550"/>
      <c r="K16550"/>
      <c r="M16550"/>
      <c r="N16550" s="4"/>
      <c r="O16550" s="15"/>
    </row>
    <row r="16551" spans="7:15" s="3" customFormat="1" x14ac:dyDescent="0.3">
      <c r="G16551"/>
      <c r="H16551"/>
      <c r="I16551"/>
      <c r="K16551"/>
      <c r="M16551"/>
      <c r="N16551" s="4"/>
      <c r="O16551" s="15"/>
    </row>
    <row r="16552" spans="7:15" s="3" customFormat="1" x14ac:dyDescent="0.3">
      <c r="G16552"/>
      <c r="H16552"/>
      <c r="I16552"/>
      <c r="K16552"/>
      <c r="M16552"/>
      <c r="N16552" s="4"/>
      <c r="O16552" s="15"/>
    </row>
    <row r="16553" spans="7:15" s="3" customFormat="1" x14ac:dyDescent="0.3">
      <c r="G16553"/>
      <c r="H16553"/>
      <c r="I16553"/>
      <c r="K16553"/>
      <c r="M16553"/>
      <c r="N16553" s="4"/>
      <c r="O16553" s="15"/>
    </row>
    <row r="16554" spans="7:15" s="3" customFormat="1" x14ac:dyDescent="0.3">
      <c r="G16554"/>
      <c r="H16554"/>
      <c r="I16554"/>
      <c r="K16554"/>
      <c r="M16554"/>
      <c r="N16554" s="4"/>
      <c r="O16554" s="15"/>
    </row>
    <row r="16555" spans="7:15" s="3" customFormat="1" x14ac:dyDescent="0.3">
      <c r="G16555"/>
      <c r="H16555"/>
      <c r="I16555"/>
      <c r="K16555"/>
      <c r="M16555"/>
      <c r="N16555" s="4"/>
      <c r="O16555" s="15"/>
    </row>
    <row r="16556" spans="7:15" s="3" customFormat="1" x14ac:dyDescent="0.3">
      <c r="G16556"/>
      <c r="H16556"/>
      <c r="I16556"/>
      <c r="K16556"/>
      <c r="M16556"/>
      <c r="N16556" s="4"/>
      <c r="O16556" s="15"/>
    </row>
    <row r="16557" spans="7:15" s="3" customFormat="1" x14ac:dyDescent="0.3">
      <c r="G16557"/>
      <c r="H16557"/>
      <c r="I16557"/>
      <c r="K16557"/>
      <c r="M16557"/>
      <c r="N16557" s="4"/>
      <c r="O16557" s="15"/>
    </row>
    <row r="16558" spans="7:15" s="3" customFormat="1" x14ac:dyDescent="0.3">
      <c r="G16558"/>
      <c r="H16558"/>
      <c r="I16558"/>
      <c r="K16558"/>
      <c r="M16558"/>
      <c r="N16558" s="4"/>
      <c r="O16558" s="15"/>
    </row>
    <row r="16559" spans="7:15" s="3" customFormat="1" x14ac:dyDescent="0.3">
      <c r="G16559"/>
      <c r="H16559"/>
      <c r="I16559"/>
      <c r="K16559"/>
      <c r="M16559"/>
      <c r="N16559" s="4"/>
      <c r="O16559" s="15"/>
    </row>
    <row r="16560" spans="7:15" s="3" customFormat="1" x14ac:dyDescent="0.3">
      <c r="G16560"/>
      <c r="H16560"/>
      <c r="I16560"/>
      <c r="K16560"/>
      <c r="M16560"/>
      <c r="N16560" s="4"/>
      <c r="O16560" s="15"/>
    </row>
    <row r="16561" spans="7:15" s="3" customFormat="1" x14ac:dyDescent="0.3">
      <c r="G16561"/>
      <c r="H16561"/>
      <c r="I16561"/>
      <c r="K16561"/>
      <c r="M16561"/>
      <c r="N16561" s="4"/>
      <c r="O16561" s="15"/>
    </row>
    <row r="16562" spans="7:15" s="3" customFormat="1" x14ac:dyDescent="0.3">
      <c r="G16562"/>
      <c r="H16562"/>
      <c r="I16562"/>
      <c r="K16562"/>
      <c r="M16562"/>
      <c r="N16562" s="4"/>
      <c r="O16562" s="15"/>
    </row>
    <row r="16563" spans="7:15" s="3" customFormat="1" x14ac:dyDescent="0.3">
      <c r="G16563"/>
      <c r="H16563"/>
      <c r="I16563"/>
      <c r="K16563"/>
      <c r="M16563"/>
      <c r="N16563" s="4"/>
      <c r="O16563" s="15"/>
    </row>
    <row r="16564" spans="7:15" s="3" customFormat="1" x14ac:dyDescent="0.3">
      <c r="G16564"/>
      <c r="H16564"/>
      <c r="I16564"/>
      <c r="K16564"/>
      <c r="M16564"/>
      <c r="N16564" s="4"/>
      <c r="O16564" s="15"/>
    </row>
    <row r="16565" spans="7:15" s="3" customFormat="1" x14ac:dyDescent="0.3">
      <c r="G16565"/>
      <c r="H16565"/>
      <c r="I16565"/>
      <c r="K16565"/>
      <c r="M16565"/>
      <c r="N16565" s="4"/>
      <c r="O16565" s="15"/>
    </row>
    <row r="16566" spans="7:15" s="3" customFormat="1" x14ac:dyDescent="0.3">
      <c r="G16566"/>
      <c r="H16566"/>
      <c r="I16566"/>
      <c r="K16566"/>
      <c r="M16566"/>
      <c r="N16566" s="4"/>
      <c r="O16566" s="15"/>
    </row>
    <row r="16567" spans="7:15" s="3" customFormat="1" x14ac:dyDescent="0.3">
      <c r="G16567"/>
      <c r="H16567"/>
      <c r="I16567"/>
      <c r="K16567"/>
      <c r="M16567"/>
      <c r="N16567" s="4"/>
      <c r="O16567" s="15"/>
    </row>
    <row r="16568" spans="7:15" s="3" customFormat="1" x14ac:dyDescent="0.3">
      <c r="G16568"/>
      <c r="H16568"/>
      <c r="I16568"/>
      <c r="K16568"/>
      <c r="M16568"/>
      <c r="N16568" s="4"/>
      <c r="O16568" s="15"/>
    </row>
    <row r="16569" spans="7:15" s="3" customFormat="1" x14ac:dyDescent="0.3">
      <c r="G16569"/>
      <c r="H16569"/>
      <c r="I16569"/>
      <c r="K16569"/>
      <c r="M16569"/>
      <c r="N16569" s="4"/>
      <c r="O16569" s="15"/>
    </row>
    <row r="16570" spans="7:15" s="3" customFormat="1" x14ac:dyDescent="0.3">
      <c r="G16570"/>
      <c r="H16570"/>
      <c r="I16570"/>
      <c r="K16570"/>
      <c r="M16570"/>
      <c r="N16570" s="4"/>
      <c r="O16570" s="15"/>
    </row>
    <row r="16571" spans="7:15" s="3" customFormat="1" x14ac:dyDescent="0.3">
      <c r="G16571"/>
      <c r="H16571"/>
      <c r="I16571"/>
      <c r="K16571"/>
      <c r="M16571"/>
      <c r="N16571" s="4"/>
      <c r="O16571" s="15"/>
    </row>
    <row r="16572" spans="7:15" s="3" customFormat="1" x14ac:dyDescent="0.3">
      <c r="G16572"/>
      <c r="H16572"/>
      <c r="I16572"/>
      <c r="K16572"/>
      <c r="M16572"/>
      <c r="N16572" s="4"/>
      <c r="O16572" s="15"/>
    </row>
    <row r="16573" spans="7:15" s="3" customFormat="1" x14ac:dyDescent="0.3">
      <c r="G16573"/>
      <c r="H16573"/>
      <c r="I16573"/>
      <c r="K16573"/>
      <c r="M16573"/>
      <c r="N16573" s="4"/>
      <c r="O16573" s="15"/>
    </row>
    <row r="16574" spans="7:15" s="3" customFormat="1" x14ac:dyDescent="0.3">
      <c r="G16574"/>
      <c r="H16574"/>
      <c r="I16574"/>
      <c r="K16574"/>
      <c r="M16574"/>
      <c r="N16574" s="4"/>
      <c r="O16574" s="15"/>
    </row>
    <row r="16575" spans="7:15" s="3" customFormat="1" x14ac:dyDescent="0.3">
      <c r="G16575"/>
      <c r="H16575"/>
      <c r="I16575"/>
      <c r="K16575"/>
      <c r="M16575"/>
      <c r="N16575" s="4"/>
      <c r="O16575" s="15"/>
    </row>
    <row r="16576" spans="7:15" s="3" customFormat="1" x14ac:dyDescent="0.3">
      <c r="G16576"/>
      <c r="H16576"/>
      <c r="I16576"/>
      <c r="K16576"/>
      <c r="M16576"/>
      <c r="N16576" s="4"/>
      <c r="O16576" s="15"/>
    </row>
    <row r="16577" spans="7:15" s="3" customFormat="1" x14ac:dyDescent="0.3">
      <c r="G16577"/>
      <c r="H16577"/>
      <c r="I16577"/>
      <c r="K16577"/>
      <c r="M16577"/>
      <c r="N16577" s="4"/>
      <c r="O16577" s="15"/>
    </row>
    <row r="16578" spans="7:15" s="3" customFormat="1" x14ac:dyDescent="0.3">
      <c r="G16578"/>
      <c r="H16578"/>
      <c r="I16578"/>
      <c r="K16578"/>
      <c r="M16578"/>
      <c r="N16578" s="4"/>
      <c r="O16578" s="15"/>
    </row>
    <row r="16579" spans="7:15" s="3" customFormat="1" x14ac:dyDescent="0.3">
      <c r="G16579"/>
      <c r="H16579"/>
      <c r="I16579"/>
      <c r="K16579"/>
      <c r="M16579"/>
      <c r="N16579" s="4"/>
      <c r="O16579" s="15"/>
    </row>
    <row r="16580" spans="7:15" s="3" customFormat="1" x14ac:dyDescent="0.3">
      <c r="G16580"/>
      <c r="H16580"/>
      <c r="I16580"/>
      <c r="K16580"/>
      <c r="M16580"/>
      <c r="N16580" s="4"/>
      <c r="O16580" s="15"/>
    </row>
    <row r="16581" spans="7:15" s="3" customFormat="1" x14ac:dyDescent="0.3">
      <c r="G16581"/>
      <c r="H16581"/>
      <c r="I16581"/>
      <c r="K16581"/>
      <c r="M16581"/>
      <c r="N16581" s="4"/>
      <c r="O16581" s="15"/>
    </row>
    <row r="16582" spans="7:15" s="3" customFormat="1" x14ac:dyDescent="0.3">
      <c r="G16582"/>
      <c r="H16582"/>
      <c r="I16582"/>
      <c r="K16582"/>
      <c r="M16582"/>
      <c r="N16582" s="4"/>
      <c r="O16582" s="15"/>
    </row>
    <row r="16583" spans="7:15" s="3" customFormat="1" x14ac:dyDescent="0.3">
      <c r="G16583"/>
      <c r="H16583"/>
      <c r="I16583"/>
      <c r="K16583"/>
      <c r="M16583"/>
      <c r="N16583" s="4"/>
      <c r="O16583" s="15"/>
    </row>
    <row r="16584" spans="7:15" s="3" customFormat="1" x14ac:dyDescent="0.3">
      <c r="G16584"/>
      <c r="H16584"/>
      <c r="I16584"/>
      <c r="K16584"/>
      <c r="M16584"/>
      <c r="N16584" s="4"/>
      <c r="O16584" s="15"/>
    </row>
    <row r="16585" spans="7:15" s="3" customFormat="1" x14ac:dyDescent="0.3">
      <c r="G16585"/>
      <c r="H16585"/>
      <c r="I16585"/>
      <c r="K16585"/>
      <c r="M16585"/>
      <c r="N16585" s="4"/>
      <c r="O16585" s="15"/>
    </row>
    <row r="16586" spans="7:15" s="3" customFormat="1" x14ac:dyDescent="0.3">
      <c r="G16586"/>
      <c r="H16586"/>
      <c r="I16586"/>
      <c r="K16586"/>
      <c r="M16586"/>
      <c r="N16586" s="4"/>
      <c r="O16586" s="15"/>
    </row>
    <row r="16587" spans="7:15" s="3" customFormat="1" x14ac:dyDescent="0.3">
      <c r="G16587"/>
      <c r="H16587"/>
      <c r="I16587"/>
      <c r="K16587"/>
      <c r="M16587"/>
      <c r="N16587" s="4"/>
      <c r="O16587" s="15"/>
    </row>
    <row r="16588" spans="7:15" s="3" customFormat="1" x14ac:dyDescent="0.3">
      <c r="G16588"/>
      <c r="H16588"/>
      <c r="I16588"/>
      <c r="K16588"/>
      <c r="M16588"/>
      <c r="N16588" s="4"/>
      <c r="O16588" s="15"/>
    </row>
    <row r="16589" spans="7:15" s="3" customFormat="1" x14ac:dyDescent="0.3">
      <c r="G16589"/>
      <c r="H16589"/>
      <c r="I16589"/>
      <c r="K16589"/>
      <c r="M16589"/>
      <c r="N16589" s="4"/>
      <c r="O16589" s="15"/>
    </row>
    <row r="16590" spans="7:15" s="3" customFormat="1" x14ac:dyDescent="0.3">
      <c r="G16590"/>
      <c r="H16590"/>
      <c r="I16590"/>
      <c r="K16590"/>
      <c r="M16590"/>
      <c r="N16590" s="4"/>
      <c r="O16590" s="15"/>
    </row>
    <row r="16591" spans="7:15" s="3" customFormat="1" x14ac:dyDescent="0.3">
      <c r="G16591"/>
      <c r="H16591"/>
      <c r="I16591"/>
      <c r="K16591"/>
      <c r="M16591"/>
      <c r="N16591" s="4"/>
      <c r="O16591" s="15"/>
    </row>
    <row r="16592" spans="7:15" s="3" customFormat="1" x14ac:dyDescent="0.3">
      <c r="G16592"/>
      <c r="H16592"/>
      <c r="I16592"/>
      <c r="K16592"/>
      <c r="M16592"/>
      <c r="N16592" s="4"/>
      <c r="O16592" s="15"/>
    </row>
    <row r="16593" spans="7:15" s="3" customFormat="1" x14ac:dyDescent="0.3">
      <c r="G16593"/>
      <c r="H16593"/>
      <c r="I16593"/>
      <c r="K16593"/>
      <c r="M16593"/>
      <c r="N16593" s="4"/>
      <c r="O16593" s="15"/>
    </row>
    <row r="16594" spans="7:15" s="3" customFormat="1" x14ac:dyDescent="0.3">
      <c r="G16594"/>
      <c r="H16594"/>
      <c r="I16594"/>
      <c r="K16594"/>
      <c r="M16594"/>
      <c r="N16594" s="4"/>
      <c r="O16594" s="15"/>
    </row>
    <row r="16595" spans="7:15" s="3" customFormat="1" x14ac:dyDescent="0.3">
      <c r="G16595"/>
      <c r="H16595"/>
      <c r="I16595"/>
      <c r="K16595"/>
      <c r="M16595"/>
      <c r="N16595" s="4"/>
      <c r="O16595" s="15"/>
    </row>
    <row r="16596" spans="7:15" s="3" customFormat="1" x14ac:dyDescent="0.3">
      <c r="G16596"/>
      <c r="H16596"/>
      <c r="I16596"/>
      <c r="K16596"/>
      <c r="M16596"/>
      <c r="N16596" s="4"/>
      <c r="O16596" s="15"/>
    </row>
    <row r="16597" spans="7:15" s="3" customFormat="1" x14ac:dyDescent="0.3">
      <c r="G16597"/>
      <c r="H16597"/>
      <c r="I16597"/>
      <c r="K16597"/>
      <c r="M16597"/>
      <c r="N16597" s="4"/>
      <c r="O16597" s="15"/>
    </row>
    <row r="16598" spans="7:15" s="3" customFormat="1" x14ac:dyDescent="0.3">
      <c r="G16598"/>
      <c r="H16598"/>
      <c r="I16598"/>
      <c r="K16598"/>
      <c r="M16598"/>
      <c r="N16598" s="4"/>
      <c r="O16598" s="15"/>
    </row>
    <row r="16599" spans="7:15" s="3" customFormat="1" x14ac:dyDescent="0.3">
      <c r="G16599"/>
      <c r="H16599"/>
      <c r="I16599"/>
      <c r="K16599"/>
      <c r="M16599"/>
      <c r="N16599" s="4"/>
      <c r="O16599" s="15"/>
    </row>
    <row r="16600" spans="7:15" s="3" customFormat="1" x14ac:dyDescent="0.3">
      <c r="G16600"/>
      <c r="H16600"/>
      <c r="I16600"/>
      <c r="K16600"/>
      <c r="M16600"/>
      <c r="N16600" s="4"/>
      <c r="O16600" s="15"/>
    </row>
    <row r="16601" spans="7:15" s="3" customFormat="1" x14ac:dyDescent="0.3">
      <c r="G16601"/>
      <c r="H16601"/>
      <c r="I16601"/>
      <c r="K16601"/>
      <c r="M16601"/>
      <c r="N16601" s="4"/>
      <c r="O16601" s="15"/>
    </row>
    <row r="16602" spans="7:15" s="3" customFormat="1" x14ac:dyDescent="0.3">
      <c r="G16602"/>
      <c r="H16602"/>
      <c r="I16602"/>
      <c r="K16602"/>
      <c r="M16602"/>
      <c r="N16602" s="4"/>
      <c r="O16602" s="15"/>
    </row>
    <row r="16603" spans="7:15" s="3" customFormat="1" x14ac:dyDescent="0.3">
      <c r="G16603"/>
      <c r="H16603"/>
      <c r="I16603"/>
      <c r="K16603"/>
      <c r="M16603"/>
      <c r="N16603" s="4"/>
      <c r="O16603" s="15"/>
    </row>
    <row r="16604" spans="7:15" s="3" customFormat="1" x14ac:dyDescent="0.3">
      <c r="G16604"/>
      <c r="H16604"/>
      <c r="I16604"/>
      <c r="K16604"/>
      <c r="M16604"/>
      <c r="N16604" s="4"/>
      <c r="O16604" s="15"/>
    </row>
    <row r="16605" spans="7:15" s="3" customFormat="1" x14ac:dyDescent="0.3">
      <c r="G16605"/>
      <c r="H16605"/>
      <c r="I16605"/>
      <c r="K16605"/>
      <c r="M16605"/>
      <c r="N16605" s="4"/>
      <c r="O16605" s="15"/>
    </row>
    <row r="16606" spans="7:15" s="3" customFormat="1" x14ac:dyDescent="0.3">
      <c r="G16606"/>
      <c r="H16606"/>
      <c r="I16606"/>
      <c r="K16606"/>
      <c r="M16606"/>
      <c r="N16606" s="4"/>
      <c r="O16606" s="15"/>
    </row>
    <row r="16607" spans="7:15" s="3" customFormat="1" x14ac:dyDescent="0.3">
      <c r="G16607"/>
      <c r="H16607"/>
      <c r="I16607"/>
      <c r="K16607"/>
      <c r="M16607"/>
      <c r="N16607" s="4"/>
      <c r="O16607" s="15"/>
    </row>
    <row r="16608" spans="7:15" s="3" customFormat="1" x14ac:dyDescent="0.3">
      <c r="G16608"/>
      <c r="H16608"/>
      <c r="I16608"/>
      <c r="K16608"/>
      <c r="M16608"/>
      <c r="N16608" s="4"/>
      <c r="O16608" s="15"/>
    </row>
    <row r="16609" spans="7:15" s="3" customFormat="1" x14ac:dyDescent="0.3">
      <c r="G16609"/>
      <c r="H16609"/>
      <c r="I16609"/>
      <c r="K16609"/>
      <c r="M16609"/>
      <c r="N16609" s="4"/>
      <c r="O16609" s="15"/>
    </row>
    <row r="16610" spans="7:15" s="3" customFormat="1" x14ac:dyDescent="0.3">
      <c r="G16610"/>
      <c r="H16610"/>
      <c r="I16610"/>
      <c r="K16610"/>
      <c r="M16610"/>
      <c r="N16610" s="4"/>
      <c r="O16610" s="15"/>
    </row>
    <row r="16611" spans="7:15" s="3" customFormat="1" x14ac:dyDescent="0.3">
      <c r="G16611"/>
      <c r="H16611"/>
      <c r="I16611"/>
      <c r="K16611"/>
      <c r="M16611"/>
      <c r="N16611" s="4"/>
      <c r="O16611" s="15"/>
    </row>
    <row r="16612" spans="7:15" s="3" customFormat="1" x14ac:dyDescent="0.3">
      <c r="G16612"/>
      <c r="H16612"/>
      <c r="I16612"/>
      <c r="K16612"/>
      <c r="M16612"/>
      <c r="N16612" s="4"/>
      <c r="O16612" s="15"/>
    </row>
    <row r="16613" spans="7:15" s="3" customFormat="1" x14ac:dyDescent="0.3">
      <c r="G16613"/>
      <c r="H16613"/>
      <c r="I16613"/>
      <c r="K16613"/>
      <c r="M16613"/>
      <c r="N16613" s="4"/>
      <c r="O16613" s="15"/>
    </row>
    <row r="16614" spans="7:15" s="3" customFormat="1" x14ac:dyDescent="0.3">
      <c r="G16614"/>
      <c r="H16614"/>
      <c r="I16614"/>
      <c r="K16614"/>
      <c r="M16614"/>
      <c r="N16614" s="4"/>
      <c r="O16614" s="15"/>
    </row>
    <row r="16615" spans="7:15" s="3" customFormat="1" x14ac:dyDescent="0.3">
      <c r="G16615"/>
      <c r="H16615"/>
      <c r="I16615"/>
      <c r="K16615"/>
      <c r="M16615"/>
      <c r="N16615" s="4"/>
      <c r="O16615" s="15"/>
    </row>
    <row r="16616" spans="7:15" s="3" customFormat="1" x14ac:dyDescent="0.3">
      <c r="G16616"/>
      <c r="H16616"/>
      <c r="I16616"/>
      <c r="K16616"/>
      <c r="M16616"/>
      <c r="N16616" s="4"/>
      <c r="O16616" s="15"/>
    </row>
    <row r="16617" spans="7:15" s="3" customFormat="1" x14ac:dyDescent="0.3">
      <c r="G16617"/>
      <c r="H16617"/>
      <c r="I16617"/>
      <c r="K16617"/>
      <c r="M16617"/>
      <c r="N16617" s="4"/>
      <c r="O16617" s="15"/>
    </row>
    <row r="16618" spans="7:15" s="3" customFormat="1" x14ac:dyDescent="0.3">
      <c r="G16618"/>
      <c r="H16618"/>
      <c r="I16618"/>
      <c r="K16618"/>
      <c r="M16618"/>
      <c r="N16618" s="4"/>
      <c r="O16618" s="15"/>
    </row>
    <row r="16619" spans="7:15" s="3" customFormat="1" x14ac:dyDescent="0.3">
      <c r="G16619"/>
      <c r="H16619"/>
      <c r="I16619"/>
      <c r="K16619"/>
      <c r="M16619"/>
      <c r="N16619" s="4"/>
      <c r="O16619" s="15"/>
    </row>
    <row r="16620" spans="7:15" s="3" customFormat="1" x14ac:dyDescent="0.3">
      <c r="G16620"/>
      <c r="H16620"/>
      <c r="I16620"/>
      <c r="K16620"/>
      <c r="M16620"/>
      <c r="N16620" s="4"/>
      <c r="O16620" s="15"/>
    </row>
    <row r="16621" spans="7:15" s="3" customFormat="1" x14ac:dyDescent="0.3">
      <c r="G16621"/>
      <c r="H16621"/>
      <c r="I16621"/>
      <c r="K16621"/>
      <c r="M16621"/>
      <c r="N16621" s="4"/>
      <c r="O16621" s="15"/>
    </row>
    <row r="16622" spans="7:15" s="3" customFormat="1" x14ac:dyDescent="0.3">
      <c r="G16622"/>
      <c r="H16622"/>
      <c r="I16622"/>
      <c r="K16622"/>
      <c r="M16622"/>
      <c r="N16622" s="4"/>
      <c r="O16622" s="15"/>
    </row>
    <row r="16623" spans="7:15" s="3" customFormat="1" x14ac:dyDescent="0.3">
      <c r="G16623"/>
      <c r="H16623"/>
      <c r="I16623"/>
      <c r="K16623"/>
      <c r="M16623"/>
      <c r="N16623" s="4"/>
      <c r="O16623" s="15"/>
    </row>
    <row r="16624" spans="7:15" s="3" customFormat="1" x14ac:dyDescent="0.3">
      <c r="G16624"/>
      <c r="H16624"/>
      <c r="I16624"/>
      <c r="K16624"/>
      <c r="M16624"/>
      <c r="N16624" s="4"/>
      <c r="O16624" s="15"/>
    </row>
    <row r="16625" spans="7:15" s="3" customFormat="1" x14ac:dyDescent="0.3">
      <c r="G16625"/>
      <c r="H16625"/>
      <c r="I16625"/>
      <c r="K16625"/>
      <c r="M16625"/>
      <c r="N16625" s="4"/>
      <c r="O16625" s="15"/>
    </row>
    <row r="16626" spans="7:15" s="3" customFormat="1" x14ac:dyDescent="0.3">
      <c r="G16626"/>
      <c r="H16626"/>
      <c r="I16626"/>
      <c r="K16626"/>
      <c r="M16626"/>
      <c r="N16626" s="4"/>
      <c r="O16626" s="15"/>
    </row>
    <row r="16627" spans="7:15" s="3" customFormat="1" x14ac:dyDescent="0.3">
      <c r="G16627"/>
      <c r="H16627"/>
      <c r="I16627"/>
      <c r="K16627"/>
      <c r="M16627"/>
      <c r="N16627" s="4"/>
      <c r="O16627" s="15"/>
    </row>
    <row r="16628" spans="7:15" s="3" customFormat="1" x14ac:dyDescent="0.3">
      <c r="G16628"/>
      <c r="H16628"/>
      <c r="I16628"/>
      <c r="K16628"/>
      <c r="M16628"/>
      <c r="N16628" s="4"/>
      <c r="O16628" s="15"/>
    </row>
    <row r="16629" spans="7:15" s="3" customFormat="1" x14ac:dyDescent="0.3">
      <c r="G16629"/>
      <c r="H16629"/>
      <c r="I16629"/>
      <c r="K16629"/>
      <c r="M16629"/>
      <c r="N16629" s="4"/>
      <c r="O16629" s="15"/>
    </row>
    <row r="16630" spans="7:15" s="3" customFormat="1" x14ac:dyDescent="0.3">
      <c r="G16630"/>
      <c r="H16630"/>
      <c r="I16630"/>
      <c r="K16630"/>
      <c r="M16630"/>
      <c r="N16630" s="4"/>
      <c r="O16630" s="15"/>
    </row>
    <row r="16631" spans="7:15" s="3" customFormat="1" x14ac:dyDescent="0.3">
      <c r="G16631"/>
      <c r="H16631"/>
      <c r="I16631"/>
      <c r="K16631"/>
      <c r="M16631"/>
      <c r="N16631" s="4"/>
      <c r="O16631" s="15"/>
    </row>
    <row r="16632" spans="7:15" s="3" customFormat="1" x14ac:dyDescent="0.3">
      <c r="G16632"/>
      <c r="H16632"/>
      <c r="I16632"/>
      <c r="K16632"/>
      <c r="M16632"/>
      <c r="N16632" s="4"/>
      <c r="O16632" s="15"/>
    </row>
    <row r="16633" spans="7:15" s="3" customFormat="1" x14ac:dyDescent="0.3">
      <c r="G16633"/>
      <c r="H16633"/>
      <c r="I16633"/>
      <c r="K16633"/>
      <c r="M16633"/>
      <c r="N16633" s="4"/>
      <c r="O16633" s="15"/>
    </row>
    <row r="16634" spans="7:15" s="3" customFormat="1" x14ac:dyDescent="0.3">
      <c r="G16634"/>
      <c r="H16634"/>
      <c r="I16634"/>
      <c r="K16634"/>
      <c r="M16634"/>
      <c r="N16634" s="4"/>
      <c r="O16634" s="15"/>
    </row>
    <row r="16635" spans="7:15" s="3" customFormat="1" x14ac:dyDescent="0.3">
      <c r="G16635"/>
      <c r="H16635"/>
      <c r="I16635"/>
      <c r="K16635"/>
      <c r="M16635"/>
      <c r="N16635" s="4"/>
      <c r="O16635" s="15"/>
    </row>
    <row r="16636" spans="7:15" s="3" customFormat="1" x14ac:dyDescent="0.3">
      <c r="G16636"/>
      <c r="H16636"/>
      <c r="I16636"/>
      <c r="K16636"/>
      <c r="M16636"/>
      <c r="N16636" s="4"/>
      <c r="O16636" s="15"/>
    </row>
    <row r="16637" spans="7:15" s="3" customFormat="1" x14ac:dyDescent="0.3">
      <c r="G16637"/>
      <c r="H16637"/>
      <c r="I16637"/>
      <c r="K16637"/>
      <c r="M16637"/>
      <c r="N16637" s="4"/>
      <c r="O16637" s="15"/>
    </row>
    <row r="16638" spans="7:15" s="3" customFormat="1" x14ac:dyDescent="0.3">
      <c r="G16638"/>
      <c r="H16638"/>
      <c r="I16638"/>
      <c r="K16638"/>
      <c r="M16638"/>
      <c r="N16638" s="4"/>
      <c r="O16638" s="15"/>
    </row>
    <row r="16639" spans="7:15" s="3" customFormat="1" x14ac:dyDescent="0.3">
      <c r="G16639"/>
      <c r="H16639"/>
      <c r="I16639"/>
      <c r="K16639"/>
      <c r="M16639"/>
      <c r="N16639" s="4"/>
      <c r="O16639" s="15"/>
    </row>
    <row r="16640" spans="7:15" s="3" customFormat="1" x14ac:dyDescent="0.3">
      <c r="G16640"/>
      <c r="H16640"/>
      <c r="I16640"/>
      <c r="K16640"/>
      <c r="M16640"/>
      <c r="N16640" s="4"/>
      <c r="O16640" s="15"/>
    </row>
    <row r="16641" spans="7:15" s="3" customFormat="1" x14ac:dyDescent="0.3">
      <c r="G16641"/>
      <c r="H16641"/>
      <c r="I16641"/>
      <c r="K16641"/>
      <c r="M16641"/>
      <c r="N16641" s="4"/>
      <c r="O16641" s="15"/>
    </row>
    <row r="16642" spans="7:15" s="3" customFormat="1" x14ac:dyDescent="0.3">
      <c r="G16642"/>
      <c r="H16642"/>
      <c r="I16642"/>
      <c r="K16642"/>
      <c r="M16642"/>
      <c r="N16642" s="4"/>
      <c r="O16642" s="15"/>
    </row>
    <row r="16643" spans="7:15" s="3" customFormat="1" x14ac:dyDescent="0.3">
      <c r="G16643"/>
      <c r="H16643"/>
      <c r="I16643"/>
      <c r="K16643"/>
      <c r="M16643"/>
      <c r="N16643" s="4"/>
      <c r="O16643" s="15"/>
    </row>
    <row r="16644" spans="7:15" s="3" customFormat="1" x14ac:dyDescent="0.3">
      <c r="G16644"/>
      <c r="H16644"/>
      <c r="I16644"/>
      <c r="K16644"/>
      <c r="M16644"/>
      <c r="N16644" s="4"/>
      <c r="O16644" s="15"/>
    </row>
    <row r="16645" spans="7:15" s="3" customFormat="1" x14ac:dyDescent="0.3">
      <c r="G16645"/>
      <c r="H16645"/>
      <c r="I16645"/>
      <c r="K16645"/>
      <c r="M16645"/>
      <c r="N16645" s="4"/>
      <c r="O16645" s="15"/>
    </row>
    <row r="16646" spans="7:15" s="3" customFormat="1" x14ac:dyDescent="0.3">
      <c r="G16646"/>
      <c r="H16646"/>
      <c r="I16646"/>
      <c r="K16646"/>
      <c r="M16646"/>
      <c r="N16646" s="4"/>
      <c r="O16646" s="15"/>
    </row>
    <row r="16647" spans="7:15" s="3" customFormat="1" x14ac:dyDescent="0.3">
      <c r="G16647"/>
      <c r="H16647"/>
      <c r="I16647"/>
      <c r="K16647"/>
      <c r="M16647"/>
      <c r="N16647" s="4"/>
      <c r="O16647" s="15"/>
    </row>
    <row r="16648" spans="7:15" s="3" customFormat="1" x14ac:dyDescent="0.3">
      <c r="G16648"/>
      <c r="H16648"/>
      <c r="I16648"/>
      <c r="K16648"/>
      <c r="M16648"/>
      <c r="N16648" s="4"/>
      <c r="O16648" s="15"/>
    </row>
    <row r="16649" spans="7:15" s="3" customFormat="1" x14ac:dyDescent="0.3">
      <c r="G16649"/>
      <c r="H16649"/>
      <c r="I16649"/>
      <c r="K16649"/>
      <c r="M16649"/>
      <c r="N16649" s="4"/>
      <c r="O16649" s="15"/>
    </row>
    <row r="16650" spans="7:15" s="3" customFormat="1" x14ac:dyDescent="0.3">
      <c r="G16650"/>
      <c r="H16650"/>
      <c r="I16650"/>
      <c r="K16650"/>
      <c r="M16650"/>
      <c r="N16650" s="4"/>
      <c r="O16650" s="15"/>
    </row>
    <row r="16651" spans="7:15" s="3" customFormat="1" x14ac:dyDescent="0.3">
      <c r="G16651"/>
      <c r="H16651"/>
      <c r="I16651"/>
      <c r="K16651"/>
      <c r="M16651"/>
      <c r="N16651" s="4"/>
      <c r="O16651" s="15"/>
    </row>
    <row r="16652" spans="7:15" s="3" customFormat="1" x14ac:dyDescent="0.3">
      <c r="G16652"/>
      <c r="H16652"/>
      <c r="I16652"/>
      <c r="K16652"/>
      <c r="M16652"/>
      <c r="N16652" s="4"/>
      <c r="O16652" s="15"/>
    </row>
    <row r="16653" spans="7:15" s="3" customFormat="1" x14ac:dyDescent="0.3">
      <c r="G16653"/>
      <c r="H16653"/>
      <c r="I16653"/>
      <c r="K16653"/>
      <c r="M16653"/>
      <c r="N16653" s="4"/>
      <c r="O16653" s="15"/>
    </row>
    <row r="16654" spans="7:15" s="3" customFormat="1" x14ac:dyDescent="0.3">
      <c r="G16654"/>
      <c r="H16654"/>
      <c r="I16654"/>
      <c r="K16654"/>
      <c r="M16654"/>
      <c r="N16654" s="4"/>
      <c r="O16654" s="15"/>
    </row>
    <row r="16655" spans="7:15" s="3" customFormat="1" x14ac:dyDescent="0.3">
      <c r="G16655"/>
      <c r="H16655"/>
      <c r="I16655"/>
      <c r="K16655"/>
      <c r="M16655"/>
      <c r="N16655" s="4"/>
      <c r="O16655" s="15"/>
    </row>
    <row r="16656" spans="7:15" s="3" customFormat="1" x14ac:dyDescent="0.3">
      <c r="G16656"/>
      <c r="H16656"/>
      <c r="I16656"/>
      <c r="K16656"/>
      <c r="M16656"/>
      <c r="N16656" s="4"/>
      <c r="O16656" s="15"/>
    </row>
    <row r="16657" spans="7:15" s="3" customFormat="1" x14ac:dyDescent="0.3">
      <c r="G16657"/>
      <c r="H16657"/>
      <c r="I16657"/>
      <c r="K16657"/>
      <c r="M16657"/>
      <c r="N16657" s="4"/>
      <c r="O16657" s="15"/>
    </row>
    <row r="16658" spans="7:15" s="3" customFormat="1" x14ac:dyDescent="0.3">
      <c r="G16658"/>
      <c r="H16658"/>
      <c r="I16658"/>
      <c r="K16658"/>
      <c r="M16658"/>
      <c r="N16658" s="4"/>
      <c r="O16658" s="15"/>
    </row>
    <row r="16659" spans="7:15" s="3" customFormat="1" x14ac:dyDescent="0.3">
      <c r="G16659"/>
      <c r="H16659"/>
      <c r="I16659"/>
      <c r="K16659"/>
      <c r="M16659"/>
      <c r="N16659" s="4"/>
      <c r="O16659" s="15"/>
    </row>
    <row r="16660" spans="7:15" s="3" customFormat="1" x14ac:dyDescent="0.3">
      <c r="G16660"/>
      <c r="H16660"/>
      <c r="I16660"/>
      <c r="K16660"/>
      <c r="M16660"/>
      <c r="N16660" s="4"/>
      <c r="O16660" s="15"/>
    </row>
    <row r="16661" spans="7:15" s="3" customFormat="1" x14ac:dyDescent="0.3">
      <c r="G16661"/>
      <c r="H16661"/>
      <c r="I16661"/>
      <c r="K16661"/>
      <c r="M16661"/>
      <c r="N16661" s="4"/>
      <c r="O16661" s="15"/>
    </row>
    <row r="16662" spans="7:15" s="3" customFormat="1" x14ac:dyDescent="0.3">
      <c r="G16662"/>
      <c r="H16662"/>
      <c r="I16662"/>
      <c r="K16662"/>
      <c r="M16662"/>
      <c r="N16662" s="4"/>
      <c r="O16662" s="15"/>
    </row>
    <row r="16663" spans="7:15" s="3" customFormat="1" x14ac:dyDescent="0.3">
      <c r="G16663"/>
      <c r="H16663"/>
      <c r="I16663"/>
      <c r="K16663"/>
      <c r="M16663"/>
      <c r="N16663" s="4"/>
      <c r="O16663" s="15"/>
    </row>
    <row r="16664" spans="7:15" s="3" customFormat="1" x14ac:dyDescent="0.3">
      <c r="G16664"/>
      <c r="H16664"/>
      <c r="I16664"/>
      <c r="K16664"/>
      <c r="M16664"/>
      <c r="N16664" s="4"/>
      <c r="O16664" s="15"/>
    </row>
    <row r="16665" spans="7:15" s="3" customFormat="1" x14ac:dyDescent="0.3">
      <c r="G16665"/>
      <c r="H16665"/>
      <c r="I16665"/>
      <c r="K16665"/>
      <c r="M16665"/>
      <c r="N16665" s="4"/>
      <c r="O16665" s="15"/>
    </row>
    <row r="16666" spans="7:15" s="3" customFormat="1" x14ac:dyDescent="0.3">
      <c r="G16666"/>
      <c r="H16666"/>
      <c r="I16666"/>
      <c r="K16666"/>
      <c r="M16666"/>
      <c r="N16666" s="4"/>
      <c r="O16666" s="15"/>
    </row>
    <row r="16667" spans="7:15" s="3" customFormat="1" x14ac:dyDescent="0.3">
      <c r="G16667"/>
      <c r="H16667"/>
      <c r="I16667"/>
      <c r="K16667"/>
      <c r="M16667"/>
      <c r="N16667" s="4"/>
      <c r="O16667" s="15"/>
    </row>
    <row r="16668" spans="7:15" s="3" customFormat="1" x14ac:dyDescent="0.3">
      <c r="G16668"/>
      <c r="H16668"/>
      <c r="I16668"/>
      <c r="K16668"/>
      <c r="M16668"/>
      <c r="N16668" s="4"/>
      <c r="O16668" s="15"/>
    </row>
    <row r="16669" spans="7:15" s="3" customFormat="1" x14ac:dyDescent="0.3">
      <c r="G16669"/>
      <c r="H16669"/>
      <c r="I16669"/>
      <c r="K16669"/>
      <c r="M16669"/>
      <c r="N16669" s="4"/>
      <c r="O16669" s="15"/>
    </row>
    <row r="16670" spans="7:15" s="3" customFormat="1" x14ac:dyDescent="0.3">
      <c r="G16670"/>
      <c r="H16670"/>
      <c r="I16670"/>
      <c r="K16670"/>
      <c r="M16670"/>
      <c r="N16670" s="4"/>
      <c r="O16670" s="15"/>
    </row>
    <row r="16671" spans="7:15" s="3" customFormat="1" x14ac:dyDescent="0.3">
      <c r="G16671"/>
      <c r="H16671"/>
      <c r="I16671"/>
      <c r="K16671"/>
      <c r="M16671"/>
      <c r="N16671" s="4"/>
      <c r="O16671" s="15"/>
    </row>
    <row r="16672" spans="7:15" s="3" customFormat="1" x14ac:dyDescent="0.3">
      <c r="G16672"/>
      <c r="H16672"/>
      <c r="I16672"/>
      <c r="K16672"/>
      <c r="M16672"/>
      <c r="N16672" s="4"/>
      <c r="O16672" s="15"/>
    </row>
    <row r="16673" spans="7:15" s="3" customFormat="1" x14ac:dyDescent="0.3">
      <c r="G16673"/>
      <c r="H16673"/>
      <c r="I16673"/>
      <c r="K16673"/>
      <c r="M16673"/>
      <c r="N16673" s="4"/>
      <c r="O16673" s="15"/>
    </row>
    <row r="16674" spans="7:15" s="3" customFormat="1" x14ac:dyDescent="0.3">
      <c r="G16674"/>
      <c r="H16674"/>
      <c r="I16674"/>
      <c r="K16674"/>
      <c r="M16674"/>
      <c r="N16674" s="4"/>
      <c r="O16674" s="15"/>
    </row>
    <row r="16675" spans="7:15" s="3" customFormat="1" x14ac:dyDescent="0.3">
      <c r="G16675"/>
      <c r="H16675"/>
      <c r="I16675"/>
      <c r="K16675"/>
      <c r="M16675"/>
      <c r="N16675" s="4"/>
      <c r="O16675" s="15"/>
    </row>
    <row r="16676" spans="7:15" s="3" customFormat="1" x14ac:dyDescent="0.3">
      <c r="G16676"/>
      <c r="H16676"/>
      <c r="I16676"/>
      <c r="K16676"/>
      <c r="M16676"/>
      <c r="N16676" s="4"/>
      <c r="O16676" s="15"/>
    </row>
    <row r="16677" spans="7:15" s="3" customFormat="1" x14ac:dyDescent="0.3">
      <c r="G16677"/>
      <c r="H16677"/>
      <c r="I16677"/>
      <c r="K16677"/>
      <c r="M16677"/>
      <c r="N16677" s="4"/>
      <c r="O16677" s="15"/>
    </row>
    <row r="16678" spans="7:15" s="3" customFormat="1" x14ac:dyDescent="0.3">
      <c r="G16678"/>
      <c r="H16678"/>
      <c r="I16678"/>
      <c r="K16678"/>
      <c r="M16678"/>
      <c r="N16678" s="4"/>
      <c r="O16678" s="15"/>
    </row>
    <row r="16679" spans="7:15" s="3" customFormat="1" x14ac:dyDescent="0.3">
      <c r="G16679"/>
      <c r="H16679"/>
      <c r="I16679"/>
      <c r="K16679"/>
      <c r="M16679"/>
      <c r="N16679" s="4"/>
      <c r="O16679" s="15"/>
    </row>
    <row r="16680" spans="7:15" s="3" customFormat="1" x14ac:dyDescent="0.3">
      <c r="G16680"/>
      <c r="H16680"/>
      <c r="I16680"/>
      <c r="K16680"/>
      <c r="M16680"/>
      <c r="N16680" s="4"/>
      <c r="O16680" s="15"/>
    </row>
    <row r="16681" spans="7:15" s="3" customFormat="1" x14ac:dyDescent="0.3">
      <c r="G16681"/>
      <c r="H16681"/>
      <c r="I16681"/>
      <c r="K16681"/>
      <c r="M16681"/>
      <c r="N16681" s="4"/>
      <c r="O16681" s="15"/>
    </row>
    <row r="16682" spans="7:15" s="3" customFormat="1" x14ac:dyDescent="0.3">
      <c r="G16682"/>
      <c r="H16682"/>
      <c r="I16682"/>
      <c r="K16682"/>
      <c r="M16682"/>
      <c r="N16682" s="4"/>
      <c r="O16682" s="15"/>
    </row>
    <row r="16683" spans="7:15" s="3" customFormat="1" x14ac:dyDescent="0.3">
      <c r="G16683"/>
      <c r="H16683"/>
      <c r="I16683"/>
      <c r="K16683"/>
      <c r="M16683"/>
      <c r="N16683" s="4"/>
      <c r="O16683" s="15"/>
    </row>
    <row r="16684" spans="7:15" s="3" customFormat="1" x14ac:dyDescent="0.3">
      <c r="G16684"/>
      <c r="H16684"/>
      <c r="I16684"/>
      <c r="K16684"/>
      <c r="M16684"/>
      <c r="N16684" s="4"/>
      <c r="O16684" s="15"/>
    </row>
    <row r="16685" spans="7:15" s="3" customFormat="1" x14ac:dyDescent="0.3">
      <c r="G16685"/>
      <c r="H16685"/>
      <c r="I16685"/>
      <c r="K16685"/>
      <c r="M16685"/>
      <c r="N16685" s="4"/>
      <c r="O16685" s="15"/>
    </row>
    <row r="16686" spans="7:15" s="3" customFormat="1" x14ac:dyDescent="0.3">
      <c r="G16686"/>
      <c r="H16686"/>
      <c r="I16686"/>
      <c r="K16686"/>
      <c r="M16686"/>
      <c r="N16686" s="4"/>
      <c r="O16686" s="15"/>
    </row>
    <row r="16687" spans="7:15" s="3" customFormat="1" x14ac:dyDescent="0.3">
      <c r="G16687"/>
      <c r="H16687"/>
      <c r="I16687"/>
      <c r="K16687"/>
      <c r="M16687"/>
      <c r="N16687" s="4"/>
      <c r="O16687" s="15"/>
    </row>
    <row r="16688" spans="7:15" s="3" customFormat="1" x14ac:dyDescent="0.3">
      <c r="G16688"/>
      <c r="H16688"/>
      <c r="I16688"/>
      <c r="K16688"/>
      <c r="M16688"/>
      <c r="N16688" s="4"/>
      <c r="O16688" s="15"/>
    </row>
    <row r="16689" spans="7:15" s="3" customFormat="1" x14ac:dyDescent="0.3">
      <c r="G16689"/>
      <c r="H16689"/>
      <c r="I16689"/>
      <c r="K16689"/>
      <c r="M16689"/>
      <c r="N16689" s="4"/>
      <c r="O16689" s="15"/>
    </row>
    <row r="16690" spans="7:15" s="3" customFormat="1" x14ac:dyDescent="0.3">
      <c r="G16690"/>
      <c r="H16690"/>
      <c r="I16690"/>
      <c r="K16690"/>
      <c r="M16690"/>
      <c r="N16690" s="4"/>
      <c r="O16690" s="15"/>
    </row>
    <row r="16691" spans="7:15" s="3" customFormat="1" x14ac:dyDescent="0.3">
      <c r="G16691"/>
      <c r="H16691"/>
      <c r="I16691"/>
      <c r="K16691"/>
      <c r="M16691"/>
      <c r="N16691" s="4"/>
      <c r="O16691" s="15"/>
    </row>
    <row r="16692" spans="7:15" s="3" customFormat="1" x14ac:dyDescent="0.3">
      <c r="G16692"/>
      <c r="H16692"/>
      <c r="I16692"/>
      <c r="K16692"/>
      <c r="M16692"/>
      <c r="N16692" s="4"/>
      <c r="O16692" s="15"/>
    </row>
    <row r="16693" spans="7:15" s="3" customFormat="1" x14ac:dyDescent="0.3">
      <c r="G16693"/>
      <c r="H16693"/>
      <c r="I16693"/>
      <c r="K16693"/>
      <c r="M16693"/>
      <c r="N16693" s="4"/>
      <c r="O16693" s="15"/>
    </row>
    <row r="16694" spans="7:15" s="3" customFormat="1" x14ac:dyDescent="0.3">
      <c r="G16694"/>
      <c r="H16694"/>
      <c r="I16694"/>
      <c r="K16694"/>
      <c r="M16694"/>
      <c r="N16694" s="4"/>
      <c r="O16694" s="15"/>
    </row>
    <row r="16695" spans="7:15" s="3" customFormat="1" x14ac:dyDescent="0.3">
      <c r="G16695"/>
      <c r="H16695"/>
      <c r="I16695"/>
      <c r="K16695"/>
      <c r="M16695"/>
      <c r="N16695" s="4"/>
      <c r="O16695" s="15"/>
    </row>
    <row r="16696" spans="7:15" s="3" customFormat="1" x14ac:dyDescent="0.3">
      <c r="G16696"/>
      <c r="H16696"/>
      <c r="I16696"/>
      <c r="K16696"/>
      <c r="M16696"/>
      <c r="N16696" s="4"/>
      <c r="O16696" s="15"/>
    </row>
    <row r="16697" spans="7:15" s="3" customFormat="1" x14ac:dyDescent="0.3">
      <c r="G16697"/>
      <c r="H16697"/>
      <c r="I16697"/>
      <c r="K16697"/>
      <c r="M16697"/>
      <c r="N16697" s="4"/>
      <c r="O16697" s="15"/>
    </row>
    <row r="16698" spans="7:15" s="3" customFormat="1" x14ac:dyDescent="0.3">
      <c r="G16698"/>
      <c r="H16698"/>
      <c r="I16698"/>
      <c r="K16698"/>
      <c r="M16698"/>
      <c r="N16698" s="4"/>
      <c r="O16698" s="15"/>
    </row>
    <row r="16699" spans="7:15" s="3" customFormat="1" x14ac:dyDescent="0.3">
      <c r="G16699"/>
      <c r="H16699"/>
      <c r="I16699"/>
      <c r="K16699"/>
      <c r="M16699"/>
      <c r="N16699" s="4"/>
      <c r="O16699" s="15"/>
    </row>
    <row r="16700" spans="7:15" s="3" customFormat="1" x14ac:dyDescent="0.3">
      <c r="G16700"/>
      <c r="H16700"/>
      <c r="I16700"/>
      <c r="K16700"/>
      <c r="M16700"/>
      <c r="N16700" s="4"/>
      <c r="O16700" s="15"/>
    </row>
    <row r="16701" spans="7:15" s="3" customFormat="1" x14ac:dyDescent="0.3">
      <c r="G16701"/>
      <c r="H16701"/>
      <c r="I16701"/>
      <c r="K16701"/>
      <c r="M16701"/>
      <c r="N16701" s="4"/>
      <c r="O16701" s="15"/>
    </row>
    <row r="16702" spans="7:15" s="3" customFormat="1" x14ac:dyDescent="0.3">
      <c r="G16702"/>
      <c r="H16702"/>
      <c r="I16702"/>
      <c r="K16702"/>
      <c r="M16702"/>
      <c r="N16702" s="4"/>
      <c r="O16702" s="15"/>
    </row>
    <row r="16703" spans="7:15" s="3" customFormat="1" x14ac:dyDescent="0.3">
      <c r="G16703"/>
      <c r="H16703"/>
      <c r="I16703"/>
      <c r="K16703"/>
      <c r="M16703"/>
      <c r="N16703" s="4"/>
      <c r="O16703" s="15"/>
    </row>
    <row r="16704" spans="7:15" s="3" customFormat="1" x14ac:dyDescent="0.3">
      <c r="G16704"/>
      <c r="H16704"/>
      <c r="I16704"/>
      <c r="K16704"/>
      <c r="M16704"/>
      <c r="N16704" s="4"/>
      <c r="O16704" s="15"/>
    </row>
    <row r="16705" spans="7:15" s="3" customFormat="1" x14ac:dyDescent="0.3">
      <c r="G16705"/>
      <c r="H16705"/>
      <c r="I16705"/>
      <c r="K16705"/>
      <c r="M16705"/>
      <c r="N16705" s="4"/>
      <c r="O16705" s="15"/>
    </row>
    <row r="16706" spans="7:15" s="3" customFormat="1" x14ac:dyDescent="0.3">
      <c r="G16706"/>
      <c r="H16706"/>
      <c r="I16706"/>
      <c r="K16706"/>
      <c r="M16706"/>
      <c r="N16706" s="4"/>
      <c r="O16706" s="15"/>
    </row>
    <row r="16707" spans="7:15" s="3" customFormat="1" x14ac:dyDescent="0.3">
      <c r="G16707"/>
      <c r="H16707"/>
      <c r="I16707"/>
      <c r="K16707"/>
      <c r="M16707"/>
      <c r="N16707" s="4"/>
      <c r="O16707" s="15"/>
    </row>
    <row r="16708" spans="7:15" s="3" customFormat="1" x14ac:dyDescent="0.3">
      <c r="G16708"/>
      <c r="H16708"/>
      <c r="I16708"/>
      <c r="K16708"/>
      <c r="M16708"/>
      <c r="N16708" s="4"/>
      <c r="O16708" s="15"/>
    </row>
    <row r="16709" spans="7:15" s="3" customFormat="1" x14ac:dyDescent="0.3">
      <c r="G16709"/>
      <c r="H16709"/>
      <c r="I16709"/>
      <c r="K16709"/>
      <c r="M16709"/>
      <c r="N16709" s="4"/>
      <c r="O16709" s="15"/>
    </row>
    <row r="16710" spans="7:15" s="3" customFormat="1" x14ac:dyDescent="0.3">
      <c r="G16710"/>
      <c r="H16710"/>
      <c r="I16710"/>
      <c r="K16710"/>
      <c r="M16710"/>
      <c r="N16710" s="4"/>
      <c r="O16710" s="15"/>
    </row>
    <row r="16711" spans="7:15" s="3" customFormat="1" x14ac:dyDescent="0.3">
      <c r="G16711"/>
      <c r="H16711"/>
      <c r="I16711"/>
      <c r="K16711"/>
      <c r="M16711"/>
      <c r="N16711" s="4"/>
      <c r="O16711" s="15"/>
    </row>
    <row r="16712" spans="7:15" s="3" customFormat="1" x14ac:dyDescent="0.3">
      <c r="G16712"/>
      <c r="H16712"/>
      <c r="I16712"/>
      <c r="K16712"/>
      <c r="M16712"/>
      <c r="N16712" s="4"/>
      <c r="O16712" s="15"/>
    </row>
    <row r="16713" spans="7:15" s="3" customFormat="1" x14ac:dyDescent="0.3">
      <c r="G16713"/>
      <c r="H16713"/>
      <c r="I16713"/>
      <c r="K16713"/>
      <c r="M16713"/>
      <c r="N16713" s="4"/>
      <c r="O16713" s="15"/>
    </row>
    <row r="16714" spans="7:15" s="3" customFormat="1" x14ac:dyDescent="0.3">
      <c r="G16714"/>
      <c r="H16714"/>
      <c r="I16714"/>
      <c r="K16714"/>
      <c r="M16714"/>
      <c r="N16714" s="4"/>
      <c r="O16714" s="15"/>
    </row>
    <row r="16715" spans="7:15" s="3" customFormat="1" x14ac:dyDescent="0.3">
      <c r="G16715"/>
      <c r="H16715"/>
      <c r="I16715"/>
      <c r="K16715"/>
      <c r="M16715"/>
      <c r="N16715" s="4"/>
      <c r="O16715" s="15"/>
    </row>
    <row r="16716" spans="7:15" s="3" customFormat="1" x14ac:dyDescent="0.3">
      <c r="G16716"/>
      <c r="H16716"/>
      <c r="I16716"/>
      <c r="K16716"/>
      <c r="M16716"/>
      <c r="N16716" s="4"/>
      <c r="O16716" s="15"/>
    </row>
    <row r="16717" spans="7:15" s="3" customFormat="1" x14ac:dyDescent="0.3">
      <c r="G16717"/>
      <c r="H16717"/>
      <c r="I16717"/>
      <c r="K16717"/>
      <c r="M16717"/>
      <c r="N16717" s="4"/>
      <c r="O16717" s="15"/>
    </row>
    <row r="16718" spans="7:15" s="3" customFormat="1" x14ac:dyDescent="0.3">
      <c r="G16718"/>
      <c r="H16718"/>
      <c r="I16718"/>
      <c r="K16718"/>
      <c r="M16718"/>
      <c r="N16718" s="4"/>
      <c r="O16718" s="15"/>
    </row>
    <row r="16719" spans="7:15" s="3" customFormat="1" x14ac:dyDescent="0.3">
      <c r="G16719"/>
      <c r="H16719"/>
      <c r="I16719"/>
      <c r="K16719"/>
      <c r="M16719"/>
      <c r="N16719" s="4"/>
      <c r="O16719" s="15"/>
    </row>
    <row r="16720" spans="7:15" s="3" customFormat="1" x14ac:dyDescent="0.3">
      <c r="G16720"/>
      <c r="H16720"/>
      <c r="I16720"/>
      <c r="K16720"/>
      <c r="M16720"/>
      <c r="N16720" s="4"/>
      <c r="O16720" s="15"/>
    </row>
    <row r="16721" spans="7:15" s="3" customFormat="1" x14ac:dyDescent="0.3">
      <c r="G16721"/>
      <c r="H16721"/>
      <c r="I16721"/>
      <c r="K16721"/>
      <c r="M16721"/>
      <c r="N16721" s="4"/>
      <c r="O16721" s="15"/>
    </row>
    <row r="16722" spans="7:15" s="3" customFormat="1" x14ac:dyDescent="0.3">
      <c r="G16722"/>
      <c r="H16722"/>
      <c r="I16722"/>
      <c r="K16722"/>
      <c r="M16722"/>
      <c r="N16722" s="4"/>
      <c r="O16722" s="15"/>
    </row>
    <row r="16723" spans="7:15" s="3" customFormat="1" x14ac:dyDescent="0.3">
      <c r="G16723"/>
      <c r="H16723"/>
      <c r="I16723"/>
      <c r="K16723"/>
      <c r="M16723"/>
      <c r="N16723" s="4"/>
      <c r="O16723" s="15"/>
    </row>
    <row r="16724" spans="7:15" s="3" customFormat="1" x14ac:dyDescent="0.3">
      <c r="G16724"/>
      <c r="H16724"/>
      <c r="I16724"/>
      <c r="K16724"/>
      <c r="M16724"/>
      <c r="N16724" s="4"/>
      <c r="O16724" s="15"/>
    </row>
    <row r="16725" spans="7:15" s="3" customFormat="1" x14ac:dyDescent="0.3">
      <c r="G16725"/>
      <c r="H16725"/>
      <c r="I16725"/>
      <c r="K16725"/>
      <c r="M16725"/>
      <c r="N16725" s="4"/>
      <c r="O16725" s="15"/>
    </row>
    <row r="16726" spans="7:15" s="3" customFormat="1" x14ac:dyDescent="0.3">
      <c r="G16726"/>
      <c r="H16726"/>
      <c r="I16726"/>
      <c r="K16726"/>
      <c r="M16726"/>
      <c r="N16726" s="4"/>
      <c r="O16726" s="15"/>
    </row>
    <row r="16727" spans="7:15" s="3" customFormat="1" x14ac:dyDescent="0.3">
      <c r="G16727"/>
      <c r="H16727"/>
      <c r="I16727"/>
      <c r="K16727"/>
      <c r="M16727"/>
      <c r="N16727" s="4"/>
      <c r="O16727" s="15"/>
    </row>
    <row r="16728" spans="7:15" s="3" customFormat="1" x14ac:dyDescent="0.3">
      <c r="G16728"/>
      <c r="H16728"/>
      <c r="I16728"/>
      <c r="K16728"/>
      <c r="M16728"/>
      <c r="N16728" s="4"/>
      <c r="O16728" s="15"/>
    </row>
    <row r="16729" spans="7:15" s="3" customFormat="1" x14ac:dyDescent="0.3">
      <c r="G16729"/>
      <c r="H16729"/>
      <c r="I16729"/>
      <c r="K16729"/>
      <c r="M16729"/>
      <c r="N16729" s="4"/>
      <c r="O16729" s="15"/>
    </row>
    <row r="16730" spans="7:15" s="3" customFormat="1" x14ac:dyDescent="0.3">
      <c r="G16730"/>
      <c r="H16730"/>
      <c r="I16730"/>
      <c r="K16730"/>
      <c r="M16730"/>
      <c r="N16730" s="4"/>
      <c r="O16730" s="15"/>
    </row>
    <row r="16731" spans="7:15" s="3" customFormat="1" x14ac:dyDescent="0.3">
      <c r="G16731"/>
      <c r="H16731"/>
      <c r="I16731"/>
      <c r="K16731"/>
      <c r="M16731"/>
      <c r="N16731" s="4"/>
      <c r="O16731" s="15"/>
    </row>
    <row r="16732" spans="7:15" s="3" customFormat="1" x14ac:dyDescent="0.3">
      <c r="G16732"/>
      <c r="H16732"/>
      <c r="I16732"/>
      <c r="K16732"/>
      <c r="M16732"/>
      <c r="N16732" s="4"/>
      <c r="O16732" s="15"/>
    </row>
    <row r="16733" spans="7:15" s="3" customFormat="1" x14ac:dyDescent="0.3">
      <c r="G16733"/>
      <c r="H16733"/>
      <c r="I16733"/>
      <c r="K16733"/>
      <c r="M16733"/>
      <c r="N16733" s="4"/>
      <c r="O16733" s="15"/>
    </row>
    <row r="16734" spans="7:15" s="3" customFormat="1" x14ac:dyDescent="0.3">
      <c r="G16734"/>
      <c r="H16734"/>
      <c r="I16734"/>
      <c r="K16734"/>
      <c r="M16734"/>
      <c r="N16734" s="4"/>
      <c r="O16734" s="15"/>
    </row>
    <row r="16735" spans="7:15" s="3" customFormat="1" x14ac:dyDescent="0.3">
      <c r="G16735"/>
      <c r="H16735"/>
      <c r="I16735"/>
      <c r="K16735"/>
      <c r="M16735"/>
      <c r="N16735" s="4"/>
      <c r="O16735" s="15"/>
    </row>
    <row r="16736" spans="7:15" s="3" customFormat="1" x14ac:dyDescent="0.3">
      <c r="G16736"/>
      <c r="H16736"/>
      <c r="I16736"/>
      <c r="K16736"/>
      <c r="M16736"/>
      <c r="N16736" s="4"/>
      <c r="O16736" s="15"/>
    </row>
    <row r="16737" spans="7:15" s="3" customFormat="1" x14ac:dyDescent="0.3">
      <c r="G16737"/>
      <c r="H16737"/>
      <c r="I16737"/>
      <c r="K16737"/>
      <c r="M16737"/>
      <c r="N16737" s="4"/>
      <c r="O16737" s="15"/>
    </row>
    <row r="16738" spans="7:15" s="3" customFormat="1" x14ac:dyDescent="0.3">
      <c r="G16738"/>
      <c r="H16738"/>
      <c r="I16738"/>
      <c r="K16738"/>
      <c r="M16738"/>
      <c r="N16738" s="4"/>
      <c r="O16738" s="15"/>
    </row>
    <row r="16739" spans="7:15" s="3" customFormat="1" x14ac:dyDescent="0.3">
      <c r="G16739"/>
      <c r="H16739"/>
      <c r="I16739"/>
      <c r="K16739"/>
      <c r="M16739"/>
      <c r="N16739" s="4"/>
      <c r="O16739" s="15"/>
    </row>
    <row r="16740" spans="7:15" s="3" customFormat="1" x14ac:dyDescent="0.3">
      <c r="G16740"/>
      <c r="H16740"/>
      <c r="I16740"/>
      <c r="K16740"/>
      <c r="M16740"/>
      <c r="N16740" s="4"/>
      <c r="O16740" s="15"/>
    </row>
    <row r="16741" spans="7:15" s="3" customFormat="1" x14ac:dyDescent="0.3">
      <c r="G16741"/>
      <c r="H16741"/>
      <c r="I16741"/>
      <c r="K16741"/>
      <c r="M16741"/>
      <c r="N16741" s="4"/>
      <c r="O16741" s="15"/>
    </row>
    <row r="16742" spans="7:15" s="3" customFormat="1" x14ac:dyDescent="0.3">
      <c r="G16742"/>
      <c r="H16742"/>
      <c r="I16742"/>
      <c r="K16742"/>
      <c r="M16742"/>
      <c r="N16742" s="4"/>
      <c r="O16742" s="15"/>
    </row>
    <row r="16743" spans="7:15" s="3" customFormat="1" x14ac:dyDescent="0.3">
      <c r="G16743"/>
      <c r="H16743"/>
      <c r="I16743"/>
      <c r="K16743"/>
      <c r="M16743"/>
      <c r="N16743" s="4"/>
      <c r="O16743" s="15"/>
    </row>
    <row r="16744" spans="7:15" s="3" customFormat="1" x14ac:dyDescent="0.3">
      <c r="G16744"/>
      <c r="H16744"/>
      <c r="I16744"/>
      <c r="K16744"/>
      <c r="M16744"/>
      <c r="N16744" s="4"/>
      <c r="O16744" s="15"/>
    </row>
    <row r="16745" spans="7:15" s="3" customFormat="1" x14ac:dyDescent="0.3">
      <c r="G16745"/>
      <c r="H16745"/>
      <c r="I16745"/>
      <c r="K16745"/>
      <c r="M16745"/>
      <c r="N16745" s="4"/>
      <c r="O16745" s="15"/>
    </row>
    <row r="16746" spans="7:15" s="3" customFormat="1" x14ac:dyDescent="0.3">
      <c r="G16746"/>
      <c r="H16746"/>
      <c r="I16746"/>
      <c r="K16746"/>
      <c r="M16746"/>
      <c r="N16746" s="4"/>
      <c r="O16746" s="15"/>
    </row>
    <row r="16747" spans="7:15" s="3" customFormat="1" x14ac:dyDescent="0.3">
      <c r="G16747"/>
      <c r="H16747"/>
      <c r="I16747"/>
      <c r="K16747"/>
      <c r="M16747"/>
      <c r="N16747" s="4"/>
      <c r="O16747" s="15"/>
    </row>
    <row r="16748" spans="7:15" s="3" customFormat="1" x14ac:dyDescent="0.3">
      <c r="G16748"/>
      <c r="H16748"/>
      <c r="I16748"/>
      <c r="K16748"/>
      <c r="M16748"/>
      <c r="N16748" s="4"/>
      <c r="O16748" s="15"/>
    </row>
    <row r="16749" spans="7:15" s="3" customFormat="1" x14ac:dyDescent="0.3">
      <c r="G16749"/>
      <c r="H16749"/>
      <c r="I16749"/>
      <c r="K16749"/>
      <c r="M16749"/>
      <c r="N16749" s="4"/>
      <c r="O16749" s="15"/>
    </row>
    <row r="16750" spans="7:15" s="3" customFormat="1" x14ac:dyDescent="0.3">
      <c r="G16750"/>
      <c r="H16750"/>
      <c r="I16750"/>
      <c r="K16750"/>
      <c r="M16750"/>
      <c r="N16750" s="4"/>
      <c r="O16750" s="15"/>
    </row>
    <row r="16751" spans="7:15" s="3" customFormat="1" x14ac:dyDescent="0.3">
      <c r="G16751"/>
      <c r="H16751"/>
      <c r="I16751"/>
      <c r="K16751"/>
      <c r="M16751"/>
      <c r="N16751" s="4"/>
      <c r="O16751" s="15"/>
    </row>
    <row r="16752" spans="7:15" s="3" customFormat="1" x14ac:dyDescent="0.3">
      <c r="G16752"/>
      <c r="H16752"/>
      <c r="I16752"/>
      <c r="K16752"/>
      <c r="M16752"/>
      <c r="N16752" s="4"/>
      <c r="O16752" s="15"/>
    </row>
    <row r="16753" spans="7:15" s="3" customFormat="1" x14ac:dyDescent="0.3">
      <c r="G16753"/>
      <c r="H16753"/>
      <c r="I16753"/>
      <c r="K16753"/>
      <c r="M16753"/>
      <c r="N16753" s="4"/>
      <c r="O16753" s="15"/>
    </row>
    <row r="16754" spans="7:15" s="3" customFormat="1" x14ac:dyDescent="0.3">
      <c r="G16754"/>
      <c r="H16754"/>
      <c r="I16754"/>
      <c r="K16754"/>
      <c r="M16754"/>
      <c r="N16754" s="4"/>
      <c r="O16754" s="15"/>
    </row>
    <row r="16755" spans="7:15" s="3" customFormat="1" x14ac:dyDescent="0.3">
      <c r="G16755"/>
      <c r="H16755"/>
      <c r="I16755"/>
      <c r="K16755"/>
      <c r="M16755"/>
      <c r="N16755" s="4"/>
      <c r="O16755" s="15"/>
    </row>
    <row r="16756" spans="7:15" s="3" customFormat="1" x14ac:dyDescent="0.3">
      <c r="G16756"/>
      <c r="H16756"/>
      <c r="I16756"/>
      <c r="K16756"/>
      <c r="M16756"/>
      <c r="N16756" s="4"/>
      <c r="O16756" s="15"/>
    </row>
    <row r="16757" spans="7:15" s="3" customFormat="1" x14ac:dyDescent="0.3">
      <c r="G16757"/>
      <c r="H16757"/>
      <c r="I16757"/>
      <c r="K16757"/>
      <c r="M16757"/>
      <c r="N16757" s="4"/>
      <c r="O16757" s="15"/>
    </row>
    <row r="16758" spans="7:15" s="3" customFormat="1" x14ac:dyDescent="0.3">
      <c r="G16758"/>
      <c r="H16758"/>
      <c r="I16758"/>
      <c r="K16758"/>
      <c r="M16758"/>
      <c r="N16758" s="4"/>
      <c r="O16758" s="15"/>
    </row>
    <row r="16759" spans="7:15" s="3" customFormat="1" x14ac:dyDescent="0.3">
      <c r="G16759"/>
      <c r="H16759"/>
      <c r="I16759"/>
      <c r="K16759"/>
      <c r="M16759"/>
      <c r="N16759" s="4"/>
      <c r="O16759" s="15"/>
    </row>
    <row r="16760" spans="7:15" s="3" customFormat="1" x14ac:dyDescent="0.3">
      <c r="G16760"/>
      <c r="H16760"/>
      <c r="I16760"/>
      <c r="K16760"/>
      <c r="M16760"/>
      <c r="N16760" s="4"/>
      <c r="O16760" s="15"/>
    </row>
    <row r="16761" spans="7:15" s="3" customFormat="1" x14ac:dyDescent="0.3">
      <c r="G16761"/>
      <c r="H16761"/>
      <c r="I16761"/>
      <c r="K16761"/>
      <c r="M16761"/>
      <c r="N16761" s="4"/>
      <c r="O16761" s="15"/>
    </row>
    <row r="16762" spans="7:15" s="3" customFormat="1" x14ac:dyDescent="0.3">
      <c r="G16762"/>
      <c r="H16762"/>
      <c r="I16762"/>
      <c r="K16762"/>
      <c r="M16762"/>
      <c r="N16762" s="4"/>
      <c r="O16762" s="15"/>
    </row>
    <row r="16763" spans="7:15" s="3" customFormat="1" x14ac:dyDescent="0.3">
      <c r="G16763"/>
      <c r="H16763"/>
      <c r="I16763"/>
      <c r="K16763"/>
      <c r="M16763"/>
      <c r="N16763" s="4"/>
      <c r="O16763" s="15"/>
    </row>
    <row r="16764" spans="7:15" s="3" customFormat="1" x14ac:dyDescent="0.3">
      <c r="G16764"/>
      <c r="H16764"/>
      <c r="I16764"/>
      <c r="K16764"/>
      <c r="M16764"/>
      <c r="N16764" s="4"/>
      <c r="O16764" s="15"/>
    </row>
    <row r="16765" spans="7:15" s="3" customFormat="1" x14ac:dyDescent="0.3">
      <c r="G16765"/>
      <c r="H16765"/>
      <c r="I16765"/>
      <c r="K16765"/>
      <c r="M16765"/>
      <c r="N16765" s="4"/>
      <c r="O16765" s="15"/>
    </row>
    <row r="16766" spans="7:15" s="3" customFormat="1" x14ac:dyDescent="0.3">
      <c r="G16766"/>
      <c r="H16766"/>
      <c r="I16766"/>
      <c r="K16766"/>
      <c r="M16766"/>
      <c r="N16766" s="4"/>
      <c r="O16766" s="15"/>
    </row>
    <row r="16767" spans="7:15" s="3" customFormat="1" x14ac:dyDescent="0.3">
      <c r="G16767"/>
      <c r="H16767"/>
      <c r="I16767"/>
      <c r="K16767"/>
      <c r="M16767"/>
      <c r="N16767" s="4"/>
      <c r="O16767" s="15"/>
    </row>
    <row r="16768" spans="7:15" s="3" customFormat="1" x14ac:dyDescent="0.3">
      <c r="G16768"/>
      <c r="H16768"/>
      <c r="I16768"/>
      <c r="K16768"/>
      <c r="M16768"/>
      <c r="N16768" s="4"/>
      <c r="O16768" s="15"/>
    </row>
    <row r="16769" spans="7:15" s="3" customFormat="1" x14ac:dyDescent="0.3">
      <c r="G16769"/>
      <c r="H16769"/>
      <c r="I16769"/>
      <c r="K16769"/>
      <c r="M16769"/>
      <c r="N16769" s="4"/>
      <c r="O16769" s="15"/>
    </row>
    <row r="16770" spans="7:15" s="3" customFormat="1" x14ac:dyDescent="0.3">
      <c r="G16770"/>
      <c r="H16770"/>
      <c r="I16770"/>
      <c r="K16770"/>
      <c r="M16770"/>
      <c r="N16770" s="4"/>
      <c r="O16770" s="15"/>
    </row>
    <row r="16771" spans="7:15" s="3" customFormat="1" x14ac:dyDescent="0.3">
      <c r="G16771"/>
      <c r="H16771"/>
      <c r="I16771"/>
      <c r="K16771"/>
      <c r="M16771"/>
      <c r="N16771" s="4"/>
      <c r="O16771" s="15"/>
    </row>
    <row r="16772" spans="7:15" s="3" customFormat="1" x14ac:dyDescent="0.3">
      <c r="G16772"/>
      <c r="H16772"/>
      <c r="I16772"/>
      <c r="K16772"/>
      <c r="M16772"/>
      <c r="N16772" s="4"/>
      <c r="O16772" s="15"/>
    </row>
    <row r="16773" spans="7:15" s="3" customFormat="1" x14ac:dyDescent="0.3">
      <c r="G16773"/>
      <c r="H16773"/>
      <c r="I16773"/>
      <c r="K16773"/>
      <c r="M16773"/>
      <c r="N16773" s="4"/>
      <c r="O16773" s="15"/>
    </row>
    <row r="16774" spans="7:15" s="3" customFormat="1" x14ac:dyDescent="0.3">
      <c r="G16774"/>
      <c r="H16774"/>
      <c r="I16774"/>
      <c r="K16774"/>
      <c r="M16774"/>
      <c r="N16774" s="4"/>
      <c r="O16774" s="15"/>
    </row>
    <row r="16775" spans="7:15" s="3" customFormat="1" x14ac:dyDescent="0.3">
      <c r="G16775"/>
      <c r="H16775"/>
      <c r="I16775"/>
      <c r="K16775"/>
      <c r="M16775"/>
      <c r="N16775" s="4"/>
      <c r="O16775" s="15"/>
    </row>
    <row r="16776" spans="7:15" s="3" customFormat="1" x14ac:dyDescent="0.3">
      <c r="G16776"/>
      <c r="H16776"/>
      <c r="I16776"/>
      <c r="K16776"/>
      <c r="M16776"/>
      <c r="N16776" s="4"/>
      <c r="O16776" s="15"/>
    </row>
    <row r="16777" spans="7:15" s="3" customFormat="1" x14ac:dyDescent="0.3">
      <c r="G16777"/>
      <c r="H16777"/>
      <c r="I16777"/>
      <c r="K16777"/>
      <c r="M16777"/>
      <c r="N16777" s="4"/>
      <c r="O16777" s="15"/>
    </row>
    <row r="16778" spans="7:15" s="3" customFormat="1" x14ac:dyDescent="0.3">
      <c r="G16778"/>
      <c r="H16778"/>
      <c r="I16778"/>
      <c r="K16778"/>
      <c r="M16778"/>
      <c r="N16778" s="4"/>
      <c r="O16778" s="15"/>
    </row>
    <row r="16779" spans="7:15" s="3" customFormat="1" x14ac:dyDescent="0.3">
      <c r="G16779"/>
      <c r="H16779"/>
      <c r="I16779"/>
      <c r="K16779"/>
      <c r="M16779"/>
      <c r="N16779" s="4"/>
      <c r="O16779" s="15"/>
    </row>
    <row r="16780" spans="7:15" s="3" customFormat="1" x14ac:dyDescent="0.3">
      <c r="G16780"/>
      <c r="H16780"/>
      <c r="I16780"/>
      <c r="K16780"/>
      <c r="M16780"/>
      <c r="N16780" s="4"/>
      <c r="O16780" s="15"/>
    </row>
    <row r="16781" spans="7:15" s="3" customFormat="1" x14ac:dyDescent="0.3">
      <c r="G16781"/>
      <c r="H16781"/>
      <c r="I16781"/>
      <c r="K16781"/>
      <c r="M16781"/>
      <c r="N16781" s="4"/>
      <c r="O16781" s="15"/>
    </row>
    <row r="16782" spans="7:15" s="3" customFormat="1" x14ac:dyDescent="0.3">
      <c r="G16782"/>
      <c r="H16782"/>
      <c r="I16782"/>
      <c r="K16782"/>
      <c r="M16782"/>
      <c r="N16782" s="4"/>
      <c r="O16782" s="15"/>
    </row>
    <row r="16783" spans="7:15" s="3" customFormat="1" x14ac:dyDescent="0.3">
      <c r="G16783"/>
      <c r="H16783"/>
      <c r="I16783"/>
      <c r="K16783"/>
      <c r="M16783"/>
      <c r="N16783" s="4"/>
      <c r="O16783" s="15"/>
    </row>
    <row r="16784" spans="7:15" s="3" customFormat="1" x14ac:dyDescent="0.3">
      <c r="G16784"/>
      <c r="H16784"/>
      <c r="I16784"/>
      <c r="K16784"/>
      <c r="M16784"/>
      <c r="N16784" s="4"/>
      <c r="O16784" s="15"/>
    </row>
    <row r="16785" spans="7:15" s="3" customFormat="1" x14ac:dyDescent="0.3">
      <c r="G16785"/>
      <c r="H16785"/>
      <c r="I16785"/>
      <c r="K16785"/>
      <c r="M16785"/>
      <c r="N16785" s="4"/>
      <c r="O16785" s="15"/>
    </row>
    <row r="16786" spans="7:15" s="3" customFormat="1" x14ac:dyDescent="0.3">
      <c r="G16786"/>
      <c r="H16786"/>
      <c r="I16786"/>
      <c r="K16786"/>
      <c r="M16786"/>
      <c r="N16786" s="4"/>
      <c r="O16786" s="15"/>
    </row>
    <row r="16787" spans="7:15" s="3" customFormat="1" x14ac:dyDescent="0.3">
      <c r="G16787"/>
      <c r="H16787"/>
      <c r="I16787"/>
      <c r="K16787"/>
      <c r="M16787"/>
      <c r="N16787" s="4"/>
      <c r="O16787" s="15"/>
    </row>
    <row r="16788" spans="7:15" s="3" customFormat="1" x14ac:dyDescent="0.3">
      <c r="G16788"/>
      <c r="H16788"/>
      <c r="I16788"/>
      <c r="K16788"/>
      <c r="M16788"/>
      <c r="N16788" s="4"/>
      <c r="O16788" s="15"/>
    </row>
    <row r="16789" spans="7:15" s="3" customFormat="1" x14ac:dyDescent="0.3">
      <c r="G16789"/>
      <c r="H16789"/>
      <c r="I16789"/>
      <c r="K16789"/>
      <c r="M16789"/>
      <c r="N16789" s="4"/>
      <c r="O16789" s="15"/>
    </row>
    <row r="16790" spans="7:15" s="3" customFormat="1" x14ac:dyDescent="0.3">
      <c r="G16790"/>
      <c r="H16790"/>
      <c r="I16790"/>
      <c r="K16790"/>
      <c r="M16790"/>
      <c r="N16790" s="4"/>
      <c r="O16790" s="15"/>
    </row>
    <row r="16791" spans="7:15" s="3" customFormat="1" x14ac:dyDescent="0.3">
      <c r="G16791"/>
      <c r="H16791"/>
      <c r="I16791"/>
      <c r="K16791"/>
      <c r="M16791"/>
      <c r="N16791" s="4"/>
      <c r="O16791" s="15"/>
    </row>
    <row r="16792" spans="7:15" s="3" customFormat="1" x14ac:dyDescent="0.3">
      <c r="G16792"/>
      <c r="H16792"/>
      <c r="I16792"/>
      <c r="K16792"/>
      <c r="M16792"/>
      <c r="N16792" s="4"/>
      <c r="O16792" s="15"/>
    </row>
    <row r="16793" spans="7:15" s="3" customFormat="1" x14ac:dyDescent="0.3">
      <c r="G16793"/>
      <c r="H16793"/>
      <c r="I16793"/>
      <c r="K16793"/>
      <c r="M16793"/>
      <c r="N16793" s="4"/>
      <c r="O16793" s="15"/>
    </row>
    <row r="16794" spans="7:15" s="3" customFormat="1" x14ac:dyDescent="0.3">
      <c r="G16794"/>
      <c r="H16794"/>
      <c r="I16794"/>
      <c r="K16794"/>
      <c r="M16794"/>
      <c r="N16794" s="4"/>
      <c r="O16794" s="15"/>
    </row>
    <row r="16795" spans="7:15" s="3" customFormat="1" x14ac:dyDescent="0.3">
      <c r="G16795"/>
      <c r="H16795"/>
      <c r="I16795"/>
      <c r="K16795"/>
      <c r="M16795"/>
      <c r="N16795" s="4"/>
      <c r="O16795" s="15"/>
    </row>
    <row r="16796" spans="7:15" s="3" customFormat="1" x14ac:dyDescent="0.3">
      <c r="G16796"/>
      <c r="H16796"/>
      <c r="I16796"/>
      <c r="K16796"/>
      <c r="M16796"/>
      <c r="N16796" s="4"/>
      <c r="O16796" s="15"/>
    </row>
    <row r="16797" spans="7:15" s="3" customFormat="1" x14ac:dyDescent="0.3">
      <c r="G16797"/>
      <c r="H16797"/>
      <c r="I16797"/>
      <c r="K16797"/>
      <c r="M16797"/>
      <c r="N16797" s="4"/>
      <c r="O16797" s="15"/>
    </row>
    <row r="16798" spans="7:15" s="3" customFormat="1" x14ac:dyDescent="0.3">
      <c r="G16798"/>
      <c r="H16798"/>
      <c r="I16798"/>
      <c r="K16798"/>
      <c r="M16798"/>
      <c r="N16798" s="4"/>
      <c r="O16798" s="15"/>
    </row>
    <row r="16799" spans="7:15" s="3" customFormat="1" x14ac:dyDescent="0.3">
      <c r="G16799"/>
      <c r="H16799"/>
      <c r="I16799"/>
      <c r="K16799"/>
      <c r="M16799"/>
      <c r="N16799" s="4"/>
      <c r="O16799" s="15"/>
    </row>
    <row r="16800" spans="7:15" s="3" customFormat="1" x14ac:dyDescent="0.3">
      <c r="G16800"/>
      <c r="H16800"/>
      <c r="I16800"/>
      <c r="K16800"/>
      <c r="M16800"/>
      <c r="N16800" s="4"/>
      <c r="O16800" s="15"/>
    </row>
    <row r="16801" spans="7:15" s="3" customFormat="1" x14ac:dyDescent="0.3">
      <c r="G16801"/>
      <c r="H16801"/>
      <c r="I16801"/>
      <c r="K16801"/>
      <c r="M16801"/>
      <c r="N16801" s="4"/>
      <c r="O16801" s="15"/>
    </row>
    <row r="16802" spans="7:15" s="3" customFormat="1" x14ac:dyDescent="0.3">
      <c r="G16802"/>
      <c r="H16802"/>
      <c r="I16802"/>
      <c r="K16802"/>
      <c r="M16802"/>
      <c r="N16802" s="4"/>
      <c r="O16802" s="15"/>
    </row>
    <row r="16803" spans="7:15" s="3" customFormat="1" x14ac:dyDescent="0.3">
      <c r="G16803"/>
      <c r="H16803"/>
      <c r="I16803"/>
      <c r="K16803"/>
      <c r="M16803"/>
      <c r="N16803" s="4"/>
      <c r="O16803" s="15"/>
    </row>
    <row r="16804" spans="7:15" s="3" customFormat="1" x14ac:dyDescent="0.3">
      <c r="G16804"/>
      <c r="H16804"/>
      <c r="I16804"/>
      <c r="K16804"/>
      <c r="M16804"/>
      <c r="N16804" s="4"/>
      <c r="O16804" s="15"/>
    </row>
    <row r="16805" spans="7:15" s="3" customFormat="1" x14ac:dyDescent="0.3">
      <c r="G16805"/>
      <c r="H16805"/>
      <c r="I16805"/>
      <c r="K16805"/>
      <c r="M16805"/>
      <c r="N16805" s="4"/>
      <c r="O16805" s="15"/>
    </row>
    <row r="16806" spans="7:15" s="3" customFormat="1" x14ac:dyDescent="0.3">
      <c r="G16806"/>
      <c r="H16806"/>
      <c r="I16806"/>
      <c r="K16806"/>
      <c r="M16806"/>
      <c r="N16806" s="4"/>
      <c r="O16806" s="15"/>
    </row>
    <row r="16807" spans="7:15" s="3" customFormat="1" x14ac:dyDescent="0.3">
      <c r="G16807"/>
      <c r="H16807"/>
      <c r="I16807"/>
      <c r="K16807"/>
      <c r="M16807"/>
      <c r="N16807" s="4"/>
      <c r="O16807" s="15"/>
    </row>
    <row r="16808" spans="7:15" s="3" customFormat="1" x14ac:dyDescent="0.3">
      <c r="G16808"/>
      <c r="H16808"/>
      <c r="I16808"/>
      <c r="K16808"/>
      <c r="M16808"/>
      <c r="N16808" s="4"/>
      <c r="O16808" s="15"/>
    </row>
    <row r="16809" spans="7:15" s="3" customFormat="1" x14ac:dyDescent="0.3">
      <c r="G16809"/>
      <c r="H16809"/>
      <c r="I16809"/>
      <c r="K16809"/>
      <c r="M16809"/>
      <c r="N16809" s="4"/>
      <c r="O16809" s="15"/>
    </row>
    <row r="16810" spans="7:15" s="3" customFormat="1" x14ac:dyDescent="0.3">
      <c r="G16810"/>
      <c r="H16810"/>
      <c r="I16810"/>
      <c r="K16810"/>
      <c r="M16810"/>
      <c r="N16810" s="4"/>
      <c r="O16810" s="15"/>
    </row>
    <row r="16811" spans="7:15" s="3" customFormat="1" x14ac:dyDescent="0.3">
      <c r="G16811"/>
      <c r="H16811"/>
      <c r="I16811"/>
      <c r="K16811"/>
      <c r="M16811"/>
      <c r="N16811" s="4"/>
      <c r="O16811" s="15"/>
    </row>
    <row r="16812" spans="7:15" s="3" customFormat="1" x14ac:dyDescent="0.3">
      <c r="G16812"/>
      <c r="H16812"/>
      <c r="I16812"/>
      <c r="K16812"/>
      <c r="M16812"/>
      <c r="N16812" s="4"/>
      <c r="O16812" s="15"/>
    </row>
    <row r="16813" spans="7:15" s="3" customFormat="1" x14ac:dyDescent="0.3">
      <c r="G16813"/>
      <c r="H16813"/>
      <c r="I16813"/>
      <c r="K16813"/>
      <c r="M16813"/>
      <c r="N16813" s="4"/>
      <c r="O16813" s="15"/>
    </row>
    <row r="16814" spans="7:15" s="3" customFormat="1" x14ac:dyDescent="0.3">
      <c r="G16814"/>
      <c r="H16814"/>
      <c r="I16814"/>
      <c r="K16814"/>
      <c r="M16814"/>
      <c r="N16814" s="4"/>
      <c r="O16814" s="15"/>
    </row>
    <row r="16815" spans="7:15" s="3" customFormat="1" x14ac:dyDescent="0.3">
      <c r="G16815"/>
      <c r="H16815"/>
      <c r="I16815"/>
      <c r="K16815"/>
      <c r="M16815"/>
      <c r="N16815" s="4"/>
      <c r="O16815" s="15"/>
    </row>
    <row r="16816" spans="7:15" s="3" customFormat="1" x14ac:dyDescent="0.3">
      <c r="G16816"/>
      <c r="H16816"/>
      <c r="I16816"/>
      <c r="K16816"/>
      <c r="M16816"/>
      <c r="N16816" s="4"/>
      <c r="O16816" s="15"/>
    </row>
    <row r="16817" spans="7:15" s="3" customFormat="1" x14ac:dyDescent="0.3">
      <c r="G16817"/>
      <c r="H16817"/>
      <c r="I16817"/>
      <c r="K16817"/>
      <c r="M16817"/>
      <c r="N16817" s="4"/>
      <c r="O16817" s="15"/>
    </row>
    <row r="16818" spans="7:15" s="3" customFormat="1" x14ac:dyDescent="0.3">
      <c r="G16818"/>
      <c r="H16818"/>
      <c r="I16818"/>
      <c r="K16818"/>
      <c r="M16818"/>
      <c r="N16818" s="4"/>
      <c r="O16818" s="15"/>
    </row>
    <row r="16819" spans="7:15" s="3" customFormat="1" x14ac:dyDescent="0.3">
      <c r="G16819"/>
      <c r="H16819"/>
      <c r="I16819"/>
      <c r="K16819"/>
      <c r="M16819"/>
      <c r="N16819" s="4"/>
      <c r="O16819" s="15"/>
    </row>
    <row r="16820" spans="7:15" s="3" customFormat="1" x14ac:dyDescent="0.3">
      <c r="G16820"/>
      <c r="H16820"/>
      <c r="I16820"/>
      <c r="K16820"/>
      <c r="M16820"/>
      <c r="N16820" s="4"/>
      <c r="O16820" s="15"/>
    </row>
    <row r="16821" spans="7:15" s="3" customFormat="1" x14ac:dyDescent="0.3">
      <c r="G16821"/>
      <c r="H16821"/>
      <c r="I16821"/>
      <c r="K16821"/>
      <c r="M16821"/>
      <c r="N16821" s="4"/>
      <c r="O16821" s="15"/>
    </row>
    <row r="16822" spans="7:15" s="3" customFormat="1" x14ac:dyDescent="0.3">
      <c r="G16822"/>
      <c r="H16822"/>
      <c r="I16822"/>
      <c r="K16822"/>
      <c r="M16822"/>
      <c r="N16822" s="4"/>
      <c r="O16822" s="15"/>
    </row>
    <row r="16823" spans="7:15" s="3" customFormat="1" x14ac:dyDescent="0.3">
      <c r="G16823"/>
      <c r="H16823"/>
      <c r="I16823"/>
      <c r="K16823"/>
      <c r="M16823"/>
      <c r="N16823" s="4"/>
      <c r="O16823" s="15"/>
    </row>
    <row r="16824" spans="7:15" s="3" customFormat="1" x14ac:dyDescent="0.3">
      <c r="G16824"/>
      <c r="H16824"/>
      <c r="I16824"/>
      <c r="K16824"/>
      <c r="M16824"/>
      <c r="N16824" s="4"/>
      <c r="O16824" s="15"/>
    </row>
    <row r="16825" spans="7:15" s="3" customFormat="1" x14ac:dyDescent="0.3">
      <c r="G16825"/>
      <c r="H16825"/>
      <c r="I16825"/>
      <c r="K16825"/>
      <c r="M16825"/>
      <c r="N16825" s="4"/>
      <c r="O16825" s="15"/>
    </row>
    <row r="16826" spans="7:15" s="3" customFormat="1" x14ac:dyDescent="0.3">
      <c r="G16826"/>
      <c r="H16826"/>
      <c r="I16826"/>
      <c r="K16826"/>
      <c r="M16826"/>
      <c r="N16826" s="4"/>
      <c r="O16826" s="15"/>
    </row>
    <row r="16827" spans="7:15" s="3" customFormat="1" x14ac:dyDescent="0.3">
      <c r="G16827"/>
      <c r="H16827"/>
      <c r="I16827"/>
      <c r="K16827"/>
      <c r="M16827"/>
      <c r="N16827" s="4"/>
      <c r="O16827" s="15"/>
    </row>
    <row r="16828" spans="7:15" s="3" customFormat="1" x14ac:dyDescent="0.3">
      <c r="G16828"/>
      <c r="H16828"/>
      <c r="I16828"/>
      <c r="K16828"/>
      <c r="M16828"/>
      <c r="N16828" s="4"/>
      <c r="O16828" s="15"/>
    </row>
    <row r="16829" spans="7:15" s="3" customFormat="1" x14ac:dyDescent="0.3">
      <c r="G16829"/>
      <c r="H16829"/>
      <c r="I16829"/>
      <c r="K16829"/>
      <c r="M16829"/>
      <c r="N16829" s="4"/>
      <c r="O16829" s="15"/>
    </row>
    <row r="16830" spans="7:15" s="3" customFormat="1" x14ac:dyDescent="0.3">
      <c r="G16830"/>
      <c r="H16830"/>
      <c r="I16830"/>
      <c r="K16830"/>
      <c r="M16830"/>
      <c r="N16830" s="4"/>
      <c r="O16830" s="15"/>
    </row>
    <row r="16831" spans="7:15" s="3" customFormat="1" x14ac:dyDescent="0.3">
      <c r="G16831"/>
      <c r="H16831"/>
      <c r="I16831"/>
      <c r="K16831"/>
      <c r="M16831"/>
      <c r="N16831" s="4"/>
      <c r="O16831" s="15"/>
    </row>
    <row r="16832" spans="7:15" s="3" customFormat="1" x14ac:dyDescent="0.3">
      <c r="G16832"/>
      <c r="H16832"/>
      <c r="I16832"/>
      <c r="K16832"/>
      <c r="M16832"/>
      <c r="N16832" s="4"/>
      <c r="O16832" s="15"/>
    </row>
    <row r="16833" spans="7:15" s="3" customFormat="1" x14ac:dyDescent="0.3">
      <c r="G16833"/>
      <c r="H16833"/>
      <c r="I16833"/>
      <c r="K16833"/>
      <c r="M16833"/>
      <c r="N16833" s="4"/>
      <c r="O16833" s="15"/>
    </row>
    <row r="16834" spans="7:15" s="3" customFormat="1" x14ac:dyDescent="0.3">
      <c r="G16834"/>
      <c r="H16834"/>
      <c r="I16834"/>
      <c r="K16834"/>
      <c r="M16834"/>
      <c r="N16834" s="4"/>
      <c r="O16834" s="15"/>
    </row>
    <row r="16835" spans="7:15" s="3" customFormat="1" x14ac:dyDescent="0.3">
      <c r="G16835"/>
      <c r="H16835"/>
      <c r="I16835"/>
      <c r="K16835"/>
      <c r="M16835"/>
      <c r="N16835" s="4"/>
      <c r="O16835" s="15"/>
    </row>
    <row r="16836" spans="7:15" s="3" customFormat="1" x14ac:dyDescent="0.3">
      <c r="G16836"/>
      <c r="H16836"/>
      <c r="I16836"/>
      <c r="K16836"/>
      <c r="M16836"/>
      <c r="N16836" s="4"/>
      <c r="O16836" s="15"/>
    </row>
    <row r="16837" spans="7:15" s="3" customFormat="1" x14ac:dyDescent="0.3">
      <c r="G16837"/>
      <c r="H16837"/>
      <c r="I16837"/>
      <c r="K16837"/>
      <c r="M16837"/>
      <c r="N16837" s="4"/>
      <c r="O16837" s="15"/>
    </row>
    <row r="16838" spans="7:15" s="3" customFormat="1" x14ac:dyDescent="0.3">
      <c r="G16838"/>
      <c r="H16838"/>
      <c r="I16838"/>
      <c r="K16838"/>
      <c r="M16838"/>
      <c r="N16838" s="4"/>
      <c r="O16838" s="15"/>
    </row>
    <row r="16839" spans="7:15" s="3" customFormat="1" x14ac:dyDescent="0.3">
      <c r="G16839"/>
      <c r="H16839"/>
      <c r="I16839"/>
      <c r="K16839"/>
      <c r="M16839"/>
      <c r="N16839" s="4"/>
      <c r="O16839" s="15"/>
    </row>
    <row r="16840" spans="7:15" s="3" customFormat="1" x14ac:dyDescent="0.3">
      <c r="G16840"/>
      <c r="H16840"/>
      <c r="I16840"/>
      <c r="K16840"/>
      <c r="M16840"/>
      <c r="N16840" s="4"/>
      <c r="O16840" s="15"/>
    </row>
    <row r="16841" spans="7:15" s="3" customFormat="1" x14ac:dyDescent="0.3">
      <c r="G16841"/>
      <c r="H16841"/>
      <c r="I16841"/>
      <c r="K16841"/>
      <c r="M16841"/>
      <c r="N16841" s="4"/>
      <c r="O16841" s="15"/>
    </row>
    <row r="16842" spans="7:15" s="3" customFormat="1" x14ac:dyDescent="0.3">
      <c r="G16842"/>
      <c r="H16842"/>
      <c r="I16842"/>
      <c r="K16842"/>
      <c r="M16842"/>
      <c r="N16842" s="4"/>
      <c r="O16842" s="15"/>
    </row>
    <row r="16843" spans="7:15" s="3" customFormat="1" x14ac:dyDescent="0.3">
      <c r="G16843"/>
      <c r="H16843"/>
      <c r="I16843"/>
      <c r="K16843"/>
      <c r="M16843"/>
      <c r="N16843" s="4"/>
      <c r="O16843" s="15"/>
    </row>
    <row r="16844" spans="7:15" s="3" customFormat="1" x14ac:dyDescent="0.3">
      <c r="G16844"/>
      <c r="H16844"/>
      <c r="I16844"/>
      <c r="K16844"/>
      <c r="M16844"/>
      <c r="N16844" s="4"/>
      <c r="O16844" s="15"/>
    </row>
    <row r="16845" spans="7:15" s="3" customFormat="1" x14ac:dyDescent="0.3">
      <c r="G16845"/>
      <c r="H16845"/>
      <c r="I16845"/>
      <c r="K16845"/>
      <c r="M16845"/>
      <c r="N16845" s="4"/>
      <c r="O16845" s="15"/>
    </row>
    <row r="16846" spans="7:15" s="3" customFormat="1" x14ac:dyDescent="0.3">
      <c r="G16846"/>
      <c r="H16846"/>
      <c r="I16846"/>
      <c r="K16846"/>
      <c r="M16846"/>
      <c r="N16846" s="4"/>
      <c r="O16846" s="15"/>
    </row>
    <row r="16847" spans="7:15" s="3" customFormat="1" x14ac:dyDescent="0.3">
      <c r="G16847"/>
      <c r="H16847"/>
      <c r="I16847"/>
      <c r="K16847"/>
      <c r="M16847"/>
      <c r="N16847" s="4"/>
      <c r="O16847" s="15"/>
    </row>
    <row r="16848" spans="7:15" s="3" customFormat="1" x14ac:dyDescent="0.3">
      <c r="G16848"/>
      <c r="H16848"/>
      <c r="I16848"/>
      <c r="K16848"/>
      <c r="M16848"/>
      <c r="N16848" s="4"/>
      <c r="O16848" s="15"/>
    </row>
    <row r="16849" spans="7:15" s="3" customFormat="1" x14ac:dyDescent="0.3">
      <c r="G16849"/>
      <c r="H16849"/>
      <c r="I16849"/>
      <c r="K16849"/>
      <c r="M16849"/>
      <c r="N16849" s="4"/>
      <c r="O16849" s="15"/>
    </row>
    <row r="16850" spans="7:15" s="3" customFormat="1" x14ac:dyDescent="0.3">
      <c r="G16850"/>
      <c r="H16850"/>
      <c r="I16850"/>
      <c r="K16850"/>
      <c r="M16850"/>
      <c r="N16850" s="4"/>
      <c r="O16850" s="15"/>
    </row>
    <row r="16851" spans="7:15" s="3" customFormat="1" x14ac:dyDescent="0.3">
      <c r="G16851"/>
      <c r="H16851"/>
      <c r="I16851"/>
      <c r="K16851"/>
      <c r="M16851"/>
      <c r="N16851" s="4"/>
      <c r="O16851" s="15"/>
    </row>
    <row r="16852" spans="7:15" s="3" customFormat="1" x14ac:dyDescent="0.3">
      <c r="G16852"/>
      <c r="H16852"/>
      <c r="I16852"/>
      <c r="K16852"/>
      <c r="M16852"/>
      <c r="N16852" s="4"/>
      <c r="O16852" s="15"/>
    </row>
    <row r="16853" spans="7:15" s="3" customFormat="1" x14ac:dyDescent="0.3">
      <c r="G16853"/>
      <c r="H16853"/>
      <c r="I16853"/>
      <c r="K16853"/>
      <c r="M16853"/>
      <c r="N16853" s="4"/>
      <c r="O16853" s="15"/>
    </row>
    <row r="16854" spans="7:15" s="3" customFormat="1" x14ac:dyDescent="0.3">
      <c r="G16854"/>
      <c r="H16854"/>
      <c r="I16854"/>
      <c r="K16854"/>
      <c r="M16854"/>
      <c r="N16854" s="4"/>
      <c r="O16854" s="15"/>
    </row>
    <row r="16855" spans="7:15" s="3" customFormat="1" x14ac:dyDescent="0.3">
      <c r="G16855"/>
      <c r="H16855"/>
      <c r="I16855"/>
      <c r="K16855"/>
      <c r="M16855"/>
      <c r="N16855" s="4"/>
      <c r="O16855" s="15"/>
    </row>
    <row r="16856" spans="7:15" s="3" customFormat="1" x14ac:dyDescent="0.3">
      <c r="G16856"/>
      <c r="H16856"/>
      <c r="I16856"/>
      <c r="K16856"/>
      <c r="M16856"/>
      <c r="N16856" s="4"/>
      <c r="O16856" s="15"/>
    </row>
    <row r="16857" spans="7:15" s="3" customFormat="1" x14ac:dyDescent="0.3">
      <c r="G16857"/>
      <c r="H16857"/>
      <c r="I16857"/>
      <c r="K16857"/>
      <c r="M16857"/>
      <c r="N16857" s="4"/>
      <c r="O16857" s="15"/>
    </row>
    <row r="16858" spans="7:15" s="3" customFormat="1" x14ac:dyDescent="0.3">
      <c r="G16858"/>
      <c r="H16858"/>
      <c r="I16858"/>
      <c r="K16858"/>
      <c r="M16858"/>
      <c r="N16858" s="4"/>
      <c r="O16858" s="15"/>
    </row>
    <row r="16859" spans="7:15" s="3" customFormat="1" x14ac:dyDescent="0.3">
      <c r="G16859"/>
      <c r="H16859"/>
      <c r="I16859"/>
      <c r="K16859"/>
      <c r="M16859"/>
      <c r="N16859" s="4"/>
      <c r="O16859" s="15"/>
    </row>
    <row r="16860" spans="7:15" s="3" customFormat="1" x14ac:dyDescent="0.3">
      <c r="G16860"/>
      <c r="H16860"/>
      <c r="I16860"/>
      <c r="K16860"/>
      <c r="M16860"/>
      <c r="N16860" s="4"/>
      <c r="O16860" s="15"/>
    </row>
    <row r="16861" spans="7:15" s="3" customFormat="1" x14ac:dyDescent="0.3">
      <c r="G16861"/>
      <c r="H16861"/>
      <c r="I16861"/>
      <c r="K16861"/>
      <c r="M16861"/>
      <c r="N16861" s="4"/>
      <c r="O16861" s="15"/>
    </row>
    <row r="16862" spans="7:15" s="3" customFormat="1" x14ac:dyDescent="0.3">
      <c r="G16862"/>
      <c r="H16862"/>
      <c r="I16862"/>
      <c r="K16862"/>
      <c r="M16862"/>
      <c r="N16862" s="4"/>
      <c r="O16862" s="15"/>
    </row>
    <row r="16863" spans="7:15" s="3" customFormat="1" x14ac:dyDescent="0.3">
      <c r="G16863"/>
      <c r="H16863"/>
      <c r="I16863"/>
      <c r="K16863"/>
      <c r="M16863"/>
      <c r="N16863" s="4"/>
      <c r="O16863" s="15"/>
    </row>
    <row r="16864" spans="7:15" s="3" customFormat="1" x14ac:dyDescent="0.3">
      <c r="G16864"/>
      <c r="H16864"/>
      <c r="I16864"/>
      <c r="K16864"/>
      <c r="M16864"/>
      <c r="N16864" s="4"/>
      <c r="O16864" s="15"/>
    </row>
    <row r="16865" spans="7:15" s="3" customFormat="1" x14ac:dyDescent="0.3">
      <c r="G16865"/>
      <c r="H16865"/>
      <c r="I16865"/>
      <c r="K16865"/>
      <c r="M16865"/>
      <c r="N16865" s="4"/>
      <c r="O16865" s="15"/>
    </row>
    <row r="16866" spans="7:15" s="3" customFormat="1" x14ac:dyDescent="0.3">
      <c r="G16866"/>
      <c r="H16866"/>
      <c r="I16866"/>
      <c r="K16866"/>
      <c r="M16866"/>
      <c r="N16866" s="4"/>
      <c r="O16866" s="15"/>
    </row>
    <row r="16867" spans="7:15" s="3" customFormat="1" x14ac:dyDescent="0.3">
      <c r="G16867"/>
      <c r="H16867"/>
      <c r="I16867"/>
      <c r="K16867"/>
      <c r="M16867"/>
      <c r="N16867" s="4"/>
      <c r="O16867" s="15"/>
    </row>
    <row r="16868" spans="7:15" s="3" customFormat="1" x14ac:dyDescent="0.3">
      <c r="G16868"/>
      <c r="H16868"/>
      <c r="I16868"/>
      <c r="K16868"/>
      <c r="M16868"/>
      <c r="N16868" s="4"/>
      <c r="O16868" s="15"/>
    </row>
    <row r="16869" spans="7:15" s="3" customFormat="1" x14ac:dyDescent="0.3">
      <c r="G16869"/>
      <c r="H16869"/>
      <c r="I16869"/>
      <c r="K16869"/>
      <c r="M16869"/>
      <c r="N16869" s="4"/>
      <c r="O16869" s="15"/>
    </row>
    <row r="16870" spans="7:15" s="3" customFormat="1" x14ac:dyDescent="0.3">
      <c r="G16870"/>
      <c r="H16870"/>
      <c r="I16870"/>
      <c r="K16870"/>
      <c r="M16870"/>
      <c r="N16870" s="4"/>
      <c r="O16870" s="15"/>
    </row>
    <row r="16871" spans="7:15" s="3" customFormat="1" x14ac:dyDescent="0.3">
      <c r="G16871"/>
      <c r="H16871"/>
      <c r="I16871"/>
      <c r="K16871"/>
      <c r="M16871"/>
      <c r="N16871" s="4"/>
      <c r="O16871" s="15"/>
    </row>
    <row r="16872" spans="7:15" s="3" customFormat="1" x14ac:dyDescent="0.3">
      <c r="G16872"/>
      <c r="H16872"/>
      <c r="I16872"/>
      <c r="K16872"/>
      <c r="M16872"/>
      <c r="N16872" s="4"/>
      <c r="O16872" s="15"/>
    </row>
    <row r="16873" spans="7:15" s="3" customFormat="1" x14ac:dyDescent="0.3">
      <c r="G16873"/>
      <c r="H16873"/>
      <c r="I16873"/>
      <c r="K16873"/>
      <c r="M16873"/>
      <c r="N16873" s="4"/>
      <c r="O16873" s="15"/>
    </row>
    <row r="16874" spans="7:15" s="3" customFormat="1" x14ac:dyDescent="0.3">
      <c r="G16874"/>
      <c r="H16874"/>
      <c r="I16874"/>
      <c r="K16874"/>
      <c r="M16874"/>
      <c r="N16874" s="4"/>
      <c r="O16874" s="15"/>
    </row>
    <row r="16875" spans="7:15" s="3" customFormat="1" x14ac:dyDescent="0.3">
      <c r="G16875"/>
      <c r="H16875"/>
      <c r="I16875"/>
      <c r="K16875"/>
      <c r="M16875"/>
      <c r="N16875" s="4"/>
      <c r="O16875" s="15"/>
    </row>
    <row r="16876" spans="7:15" s="3" customFormat="1" x14ac:dyDescent="0.3">
      <c r="G16876"/>
      <c r="H16876"/>
      <c r="I16876"/>
      <c r="K16876"/>
      <c r="M16876"/>
      <c r="N16876" s="4"/>
      <c r="O16876" s="15"/>
    </row>
    <row r="16877" spans="7:15" s="3" customFormat="1" x14ac:dyDescent="0.3">
      <c r="G16877"/>
      <c r="H16877"/>
      <c r="I16877"/>
      <c r="K16877"/>
      <c r="M16877"/>
      <c r="N16877" s="4"/>
      <c r="O16877" s="15"/>
    </row>
    <row r="16878" spans="7:15" s="3" customFormat="1" x14ac:dyDescent="0.3">
      <c r="G16878"/>
      <c r="H16878"/>
      <c r="I16878"/>
      <c r="K16878"/>
      <c r="M16878"/>
      <c r="N16878" s="4"/>
      <c r="O16878" s="15"/>
    </row>
    <row r="16879" spans="7:15" s="3" customFormat="1" x14ac:dyDescent="0.3">
      <c r="G16879"/>
      <c r="H16879"/>
      <c r="I16879"/>
      <c r="K16879"/>
      <c r="M16879"/>
      <c r="N16879" s="4"/>
      <c r="O16879" s="15"/>
    </row>
    <row r="16880" spans="7:15" s="3" customFormat="1" x14ac:dyDescent="0.3">
      <c r="G16880"/>
      <c r="H16880"/>
      <c r="I16880"/>
      <c r="K16880"/>
      <c r="M16880"/>
      <c r="N16880" s="4"/>
      <c r="O16880" s="15"/>
    </row>
    <row r="16881" spans="7:15" s="3" customFormat="1" x14ac:dyDescent="0.3">
      <c r="G16881"/>
      <c r="H16881"/>
      <c r="I16881"/>
      <c r="K16881"/>
      <c r="M16881"/>
      <c r="N16881" s="4"/>
      <c r="O16881" s="15"/>
    </row>
    <row r="16882" spans="7:15" s="3" customFormat="1" x14ac:dyDescent="0.3">
      <c r="G16882"/>
      <c r="H16882"/>
      <c r="I16882"/>
      <c r="K16882"/>
      <c r="M16882"/>
      <c r="N16882" s="4"/>
      <c r="O16882" s="15"/>
    </row>
    <row r="16883" spans="7:15" s="3" customFormat="1" x14ac:dyDescent="0.3">
      <c r="G16883"/>
      <c r="H16883"/>
      <c r="I16883"/>
      <c r="K16883"/>
      <c r="M16883"/>
      <c r="N16883" s="4"/>
      <c r="O16883" s="15"/>
    </row>
    <row r="16884" spans="7:15" s="3" customFormat="1" x14ac:dyDescent="0.3">
      <c r="G16884"/>
      <c r="H16884"/>
      <c r="I16884"/>
      <c r="K16884"/>
      <c r="M16884"/>
      <c r="N16884" s="4"/>
      <c r="O16884" s="15"/>
    </row>
    <row r="16885" spans="7:15" s="3" customFormat="1" x14ac:dyDescent="0.3">
      <c r="G16885"/>
      <c r="H16885"/>
      <c r="I16885"/>
      <c r="K16885"/>
      <c r="M16885"/>
      <c r="N16885" s="4"/>
      <c r="O16885" s="15"/>
    </row>
    <row r="16886" spans="7:15" s="3" customFormat="1" x14ac:dyDescent="0.3">
      <c r="G16886"/>
      <c r="H16886"/>
      <c r="I16886"/>
      <c r="K16886"/>
      <c r="M16886"/>
      <c r="N16886" s="4"/>
      <c r="O16886" s="15"/>
    </row>
    <row r="16887" spans="7:15" s="3" customFormat="1" x14ac:dyDescent="0.3">
      <c r="G16887"/>
      <c r="H16887"/>
      <c r="I16887"/>
      <c r="K16887"/>
      <c r="M16887"/>
      <c r="N16887" s="4"/>
      <c r="O16887" s="15"/>
    </row>
    <row r="16888" spans="7:15" s="3" customFormat="1" x14ac:dyDescent="0.3">
      <c r="G16888"/>
      <c r="H16888"/>
      <c r="I16888"/>
      <c r="K16888"/>
      <c r="M16888"/>
      <c r="N16888" s="4"/>
      <c r="O16888" s="15"/>
    </row>
    <row r="16889" spans="7:15" s="3" customFormat="1" x14ac:dyDescent="0.3">
      <c r="G16889"/>
      <c r="H16889"/>
      <c r="I16889"/>
      <c r="K16889"/>
      <c r="M16889"/>
      <c r="N16889" s="4"/>
      <c r="O16889" s="15"/>
    </row>
    <row r="16890" spans="7:15" s="3" customFormat="1" x14ac:dyDescent="0.3">
      <c r="G16890"/>
      <c r="H16890"/>
      <c r="I16890"/>
      <c r="K16890"/>
      <c r="M16890"/>
      <c r="N16890" s="4"/>
      <c r="O16890" s="15"/>
    </row>
    <row r="16891" spans="7:15" s="3" customFormat="1" x14ac:dyDescent="0.3">
      <c r="G16891"/>
      <c r="H16891"/>
      <c r="I16891"/>
      <c r="K16891"/>
      <c r="M16891"/>
      <c r="N16891" s="4"/>
      <c r="O16891" s="15"/>
    </row>
    <row r="16892" spans="7:15" s="3" customFormat="1" x14ac:dyDescent="0.3">
      <c r="G16892"/>
      <c r="H16892"/>
      <c r="I16892"/>
      <c r="K16892"/>
      <c r="M16892"/>
      <c r="N16892" s="4"/>
      <c r="O16892" s="15"/>
    </row>
    <row r="16893" spans="7:15" s="3" customFormat="1" x14ac:dyDescent="0.3">
      <c r="G16893"/>
      <c r="H16893"/>
      <c r="I16893"/>
      <c r="K16893"/>
      <c r="M16893"/>
      <c r="N16893" s="4"/>
      <c r="O16893" s="15"/>
    </row>
    <row r="16894" spans="7:15" s="3" customFormat="1" x14ac:dyDescent="0.3">
      <c r="G16894"/>
      <c r="H16894"/>
      <c r="I16894"/>
      <c r="K16894"/>
      <c r="M16894"/>
      <c r="N16894" s="4"/>
      <c r="O16894" s="15"/>
    </row>
    <row r="16895" spans="7:15" s="3" customFormat="1" x14ac:dyDescent="0.3">
      <c r="G16895"/>
      <c r="H16895"/>
      <c r="I16895"/>
      <c r="K16895"/>
      <c r="M16895"/>
      <c r="N16895" s="4"/>
      <c r="O16895" s="15"/>
    </row>
    <row r="16896" spans="7:15" s="3" customFormat="1" x14ac:dyDescent="0.3">
      <c r="G16896"/>
      <c r="H16896"/>
      <c r="I16896"/>
      <c r="K16896"/>
      <c r="M16896"/>
      <c r="N16896" s="4"/>
      <c r="O16896" s="15"/>
    </row>
    <row r="16897" spans="7:15" s="3" customFormat="1" x14ac:dyDescent="0.3">
      <c r="G16897"/>
      <c r="H16897"/>
      <c r="I16897"/>
      <c r="K16897"/>
      <c r="M16897"/>
      <c r="N16897" s="4"/>
      <c r="O16897" s="15"/>
    </row>
    <row r="16898" spans="7:15" s="3" customFormat="1" x14ac:dyDescent="0.3">
      <c r="G16898"/>
      <c r="H16898"/>
      <c r="I16898"/>
      <c r="K16898"/>
      <c r="M16898"/>
      <c r="N16898" s="4"/>
      <c r="O16898" s="15"/>
    </row>
    <row r="16899" spans="7:15" s="3" customFormat="1" x14ac:dyDescent="0.3">
      <c r="G16899"/>
      <c r="H16899"/>
      <c r="I16899"/>
      <c r="K16899"/>
      <c r="M16899"/>
      <c r="N16899" s="4"/>
      <c r="O16899" s="15"/>
    </row>
    <row r="16900" spans="7:15" s="3" customFormat="1" x14ac:dyDescent="0.3">
      <c r="G16900"/>
      <c r="H16900"/>
      <c r="I16900"/>
      <c r="K16900"/>
      <c r="M16900"/>
      <c r="N16900" s="4"/>
      <c r="O16900" s="15"/>
    </row>
    <row r="16901" spans="7:15" s="3" customFormat="1" x14ac:dyDescent="0.3">
      <c r="G16901"/>
      <c r="H16901"/>
      <c r="I16901"/>
      <c r="K16901"/>
      <c r="M16901"/>
      <c r="N16901" s="4"/>
      <c r="O16901" s="15"/>
    </row>
    <row r="16902" spans="7:15" s="3" customFormat="1" x14ac:dyDescent="0.3">
      <c r="G16902"/>
      <c r="H16902"/>
      <c r="I16902"/>
      <c r="K16902"/>
      <c r="M16902"/>
      <c r="N16902" s="4"/>
      <c r="O16902" s="15"/>
    </row>
    <row r="16903" spans="7:15" s="3" customFormat="1" x14ac:dyDescent="0.3">
      <c r="G16903"/>
      <c r="H16903"/>
      <c r="I16903"/>
      <c r="K16903"/>
      <c r="M16903"/>
      <c r="N16903" s="4"/>
      <c r="O16903" s="15"/>
    </row>
    <row r="16904" spans="7:15" s="3" customFormat="1" x14ac:dyDescent="0.3">
      <c r="G16904"/>
      <c r="H16904"/>
      <c r="I16904"/>
      <c r="K16904"/>
      <c r="M16904"/>
      <c r="N16904" s="4"/>
      <c r="O16904" s="15"/>
    </row>
    <row r="16905" spans="7:15" s="3" customFormat="1" x14ac:dyDescent="0.3">
      <c r="G16905"/>
      <c r="H16905"/>
      <c r="I16905"/>
      <c r="K16905"/>
      <c r="M16905"/>
      <c r="N16905" s="4"/>
      <c r="O16905" s="15"/>
    </row>
    <row r="16906" spans="7:15" s="3" customFormat="1" x14ac:dyDescent="0.3">
      <c r="G16906"/>
      <c r="H16906"/>
      <c r="I16906"/>
      <c r="K16906"/>
      <c r="M16906"/>
      <c r="N16906" s="4"/>
      <c r="O16906" s="15"/>
    </row>
    <row r="16907" spans="7:15" s="3" customFormat="1" x14ac:dyDescent="0.3">
      <c r="G16907"/>
      <c r="H16907"/>
      <c r="I16907"/>
      <c r="K16907"/>
      <c r="M16907"/>
      <c r="N16907" s="4"/>
      <c r="O16907" s="15"/>
    </row>
    <row r="16908" spans="7:15" s="3" customFormat="1" x14ac:dyDescent="0.3">
      <c r="G16908"/>
      <c r="H16908"/>
      <c r="I16908"/>
      <c r="K16908"/>
      <c r="M16908"/>
      <c r="N16908" s="4"/>
      <c r="O16908" s="15"/>
    </row>
    <row r="16909" spans="7:15" s="3" customFormat="1" x14ac:dyDescent="0.3">
      <c r="G16909"/>
      <c r="H16909"/>
      <c r="I16909"/>
      <c r="K16909"/>
      <c r="M16909"/>
      <c r="N16909" s="4"/>
      <c r="O16909" s="15"/>
    </row>
    <row r="16910" spans="7:15" s="3" customFormat="1" x14ac:dyDescent="0.3">
      <c r="G16910"/>
      <c r="H16910"/>
      <c r="I16910"/>
      <c r="K16910"/>
      <c r="M16910"/>
      <c r="N16910" s="4"/>
      <c r="O16910" s="15"/>
    </row>
    <row r="16911" spans="7:15" s="3" customFormat="1" x14ac:dyDescent="0.3">
      <c r="G16911"/>
      <c r="H16911"/>
      <c r="I16911"/>
      <c r="K16911"/>
      <c r="M16911"/>
      <c r="N16911" s="4"/>
      <c r="O16911" s="15"/>
    </row>
    <row r="16912" spans="7:15" s="3" customFormat="1" x14ac:dyDescent="0.3">
      <c r="G16912"/>
      <c r="H16912"/>
      <c r="I16912"/>
      <c r="K16912"/>
      <c r="M16912"/>
      <c r="N16912" s="4"/>
      <c r="O16912" s="15"/>
    </row>
    <row r="16913" spans="7:15" s="3" customFormat="1" x14ac:dyDescent="0.3">
      <c r="G16913"/>
      <c r="H16913"/>
      <c r="I16913"/>
      <c r="K16913"/>
      <c r="M16913"/>
      <c r="N16913" s="4"/>
      <c r="O16913" s="15"/>
    </row>
    <row r="16914" spans="7:15" s="3" customFormat="1" x14ac:dyDescent="0.3">
      <c r="G16914"/>
      <c r="H16914"/>
      <c r="I16914"/>
      <c r="K16914"/>
      <c r="M16914"/>
      <c r="N16914" s="4"/>
      <c r="O16914" s="15"/>
    </row>
    <row r="16915" spans="7:15" s="3" customFormat="1" x14ac:dyDescent="0.3">
      <c r="G16915"/>
      <c r="H16915"/>
      <c r="I16915"/>
      <c r="K16915"/>
      <c r="M16915"/>
      <c r="N16915" s="4"/>
      <c r="O16915" s="15"/>
    </row>
    <row r="16916" spans="7:15" s="3" customFormat="1" x14ac:dyDescent="0.3">
      <c r="G16916"/>
      <c r="H16916"/>
      <c r="I16916"/>
      <c r="K16916"/>
      <c r="M16916"/>
      <c r="N16916" s="4"/>
      <c r="O16916" s="15"/>
    </row>
    <row r="16917" spans="7:15" s="3" customFormat="1" x14ac:dyDescent="0.3">
      <c r="G16917"/>
      <c r="H16917"/>
      <c r="I16917"/>
      <c r="K16917"/>
      <c r="M16917"/>
      <c r="N16917" s="4"/>
      <c r="O16917" s="15"/>
    </row>
    <row r="16918" spans="7:15" s="3" customFormat="1" x14ac:dyDescent="0.3">
      <c r="G16918"/>
      <c r="H16918"/>
      <c r="I16918"/>
      <c r="K16918"/>
      <c r="M16918"/>
      <c r="N16918" s="4"/>
      <c r="O16918" s="15"/>
    </row>
    <row r="16919" spans="7:15" s="3" customFormat="1" x14ac:dyDescent="0.3">
      <c r="G16919"/>
      <c r="H16919"/>
      <c r="I16919"/>
      <c r="K16919"/>
      <c r="M16919"/>
      <c r="N16919" s="4"/>
      <c r="O16919" s="15"/>
    </row>
    <row r="16920" spans="7:15" s="3" customFormat="1" x14ac:dyDescent="0.3">
      <c r="G16920"/>
      <c r="H16920"/>
      <c r="I16920"/>
      <c r="K16920"/>
      <c r="M16920"/>
      <c r="N16920" s="4"/>
      <c r="O16920" s="15"/>
    </row>
    <row r="16921" spans="7:15" s="3" customFormat="1" x14ac:dyDescent="0.3">
      <c r="G16921"/>
      <c r="H16921"/>
      <c r="I16921"/>
      <c r="K16921"/>
      <c r="M16921"/>
      <c r="N16921" s="4"/>
      <c r="O16921" s="15"/>
    </row>
    <row r="16922" spans="7:15" s="3" customFormat="1" x14ac:dyDescent="0.3">
      <c r="G16922"/>
      <c r="H16922"/>
      <c r="I16922"/>
      <c r="K16922"/>
      <c r="M16922"/>
      <c r="N16922" s="4"/>
      <c r="O16922" s="15"/>
    </row>
    <row r="16923" spans="7:15" s="3" customFormat="1" x14ac:dyDescent="0.3">
      <c r="G16923"/>
      <c r="H16923"/>
      <c r="I16923"/>
      <c r="K16923"/>
      <c r="M16923"/>
      <c r="N16923" s="4"/>
      <c r="O16923" s="15"/>
    </row>
    <row r="16924" spans="7:15" s="3" customFormat="1" x14ac:dyDescent="0.3">
      <c r="G16924"/>
      <c r="H16924"/>
      <c r="I16924"/>
      <c r="K16924"/>
      <c r="M16924"/>
      <c r="N16924" s="4"/>
      <c r="O16924" s="15"/>
    </row>
    <row r="16925" spans="7:15" s="3" customFormat="1" x14ac:dyDescent="0.3">
      <c r="G16925"/>
      <c r="H16925"/>
      <c r="I16925"/>
      <c r="K16925"/>
      <c r="M16925"/>
      <c r="N16925" s="4"/>
      <c r="O16925" s="15"/>
    </row>
    <row r="16926" spans="7:15" s="3" customFormat="1" x14ac:dyDescent="0.3">
      <c r="G16926"/>
      <c r="H16926"/>
      <c r="I16926"/>
      <c r="K16926"/>
      <c r="M16926"/>
      <c r="N16926" s="4"/>
      <c r="O16926" s="15"/>
    </row>
    <row r="16927" spans="7:15" s="3" customFormat="1" x14ac:dyDescent="0.3">
      <c r="G16927"/>
      <c r="H16927"/>
      <c r="I16927"/>
      <c r="K16927"/>
      <c r="M16927"/>
      <c r="N16927" s="4"/>
      <c r="O16927" s="15"/>
    </row>
    <row r="16928" spans="7:15" s="3" customFormat="1" x14ac:dyDescent="0.3">
      <c r="G16928"/>
      <c r="H16928"/>
      <c r="I16928"/>
      <c r="K16928"/>
      <c r="M16928"/>
      <c r="N16928" s="4"/>
      <c r="O16928" s="15"/>
    </row>
    <row r="16929" spans="7:15" s="3" customFormat="1" x14ac:dyDescent="0.3">
      <c r="G16929"/>
      <c r="H16929"/>
      <c r="I16929"/>
      <c r="K16929"/>
      <c r="M16929"/>
      <c r="N16929" s="4"/>
      <c r="O16929" s="15"/>
    </row>
    <row r="32767" spans="7:15" s="3" customFormat="1" x14ac:dyDescent="0.3">
      <c r="G32767"/>
      <c r="H32767"/>
      <c r="I32767"/>
      <c r="K32767"/>
      <c r="M32767"/>
      <c r="N32767" s="4"/>
      <c r="O32767" s="15"/>
    </row>
    <row r="32768" spans="7:15" s="3" customFormat="1" x14ac:dyDescent="0.3">
      <c r="G32768"/>
      <c r="H32768"/>
      <c r="I32768"/>
      <c r="K32768"/>
      <c r="M32768"/>
      <c r="N32768" s="4"/>
      <c r="O32768" s="15"/>
    </row>
    <row r="32769" spans="7:15" s="3" customFormat="1" x14ac:dyDescent="0.3">
      <c r="G32769"/>
      <c r="H32769"/>
      <c r="I32769"/>
      <c r="K32769"/>
      <c r="M32769"/>
      <c r="N32769" s="4"/>
      <c r="O32769" s="15"/>
    </row>
    <row r="32770" spans="7:15" s="3" customFormat="1" x14ac:dyDescent="0.3">
      <c r="G32770"/>
      <c r="H32770"/>
      <c r="I32770"/>
      <c r="K32770"/>
      <c r="M32770"/>
      <c r="N32770" s="4"/>
      <c r="O32770" s="15"/>
    </row>
    <row r="32771" spans="7:15" s="3" customFormat="1" x14ac:dyDescent="0.3">
      <c r="G32771"/>
      <c r="H32771"/>
      <c r="I32771"/>
      <c r="K32771"/>
      <c r="M32771"/>
      <c r="N32771" s="4"/>
      <c r="O32771" s="15"/>
    </row>
    <row r="32772" spans="7:15" s="3" customFormat="1" x14ac:dyDescent="0.3">
      <c r="G32772"/>
      <c r="H32772"/>
      <c r="I32772"/>
      <c r="K32772"/>
      <c r="M32772"/>
      <c r="N32772" s="4"/>
      <c r="O32772" s="15"/>
    </row>
    <row r="32773" spans="7:15" s="3" customFormat="1" x14ac:dyDescent="0.3">
      <c r="G32773"/>
      <c r="H32773"/>
      <c r="I32773"/>
      <c r="K32773"/>
      <c r="M32773"/>
      <c r="N32773" s="4"/>
      <c r="O32773" s="15"/>
    </row>
    <row r="32774" spans="7:15" s="3" customFormat="1" x14ac:dyDescent="0.3">
      <c r="G32774"/>
      <c r="H32774"/>
      <c r="I32774"/>
      <c r="K32774"/>
      <c r="M32774"/>
      <c r="N32774" s="4"/>
      <c r="O32774" s="15"/>
    </row>
    <row r="32775" spans="7:15" s="3" customFormat="1" x14ac:dyDescent="0.3">
      <c r="G32775"/>
      <c r="H32775"/>
      <c r="I32775"/>
      <c r="K32775"/>
      <c r="M32775"/>
      <c r="N32775" s="4"/>
      <c r="O32775" s="15"/>
    </row>
    <row r="32776" spans="7:15" s="3" customFormat="1" x14ac:dyDescent="0.3">
      <c r="G32776"/>
      <c r="H32776"/>
      <c r="I32776"/>
      <c r="K32776"/>
      <c r="M32776"/>
      <c r="N32776" s="4"/>
      <c r="O32776" s="15"/>
    </row>
    <row r="32777" spans="7:15" s="3" customFormat="1" x14ac:dyDescent="0.3">
      <c r="G32777"/>
      <c r="H32777"/>
      <c r="I32777"/>
      <c r="K32777"/>
      <c r="M32777"/>
      <c r="N32777" s="4"/>
      <c r="O32777" s="15"/>
    </row>
    <row r="32778" spans="7:15" s="3" customFormat="1" x14ac:dyDescent="0.3">
      <c r="G32778"/>
      <c r="H32778"/>
      <c r="I32778"/>
      <c r="K32778"/>
      <c r="M32778"/>
      <c r="N32778" s="4"/>
      <c r="O32778" s="15"/>
    </row>
    <row r="32779" spans="7:15" s="3" customFormat="1" x14ac:dyDescent="0.3">
      <c r="G32779"/>
      <c r="H32779"/>
      <c r="I32779"/>
      <c r="K32779"/>
      <c r="M32779"/>
      <c r="N32779" s="4"/>
      <c r="O32779" s="15"/>
    </row>
    <row r="32780" spans="7:15" s="3" customFormat="1" x14ac:dyDescent="0.3">
      <c r="G32780"/>
      <c r="H32780"/>
      <c r="I32780"/>
      <c r="K32780"/>
      <c r="M32780"/>
      <c r="N32780" s="4"/>
      <c r="O32780" s="15"/>
    </row>
    <row r="32781" spans="7:15" s="3" customFormat="1" x14ac:dyDescent="0.3">
      <c r="G32781"/>
      <c r="H32781"/>
      <c r="I32781"/>
      <c r="K32781"/>
      <c r="M32781"/>
      <c r="N32781" s="4"/>
      <c r="O32781" s="15"/>
    </row>
    <row r="32782" spans="7:15" s="3" customFormat="1" x14ac:dyDescent="0.3">
      <c r="G32782"/>
      <c r="H32782"/>
      <c r="I32782"/>
      <c r="K32782"/>
      <c r="M32782"/>
      <c r="N32782" s="4"/>
      <c r="O32782" s="15"/>
    </row>
    <row r="32783" spans="7:15" s="3" customFormat="1" x14ac:dyDescent="0.3">
      <c r="G32783"/>
      <c r="H32783"/>
      <c r="I32783"/>
      <c r="K32783"/>
      <c r="M32783"/>
      <c r="N32783" s="4"/>
      <c r="O32783" s="15"/>
    </row>
    <row r="32784" spans="7:15" s="3" customFormat="1" x14ac:dyDescent="0.3">
      <c r="G32784"/>
      <c r="H32784"/>
      <c r="I32784"/>
      <c r="K32784"/>
      <c r="M32784"/>
      <c r="N32784" s="4"/>
      <c r="O32784" s="15"/>
    </row>
    <row r="32785" spans="7:15" s="3" customFormat="1" x14ac:dyDescent="0.3">
      <c r="G32785"/>
      <c r="H32785"/>
      <c r="I32785"/>
      <c r="K32785"/>
      <c r="M32785"/>
      <c r="N32785" s="4"/>
      <c r="O32785" s="15"/>
    </row>
    <row r="32786" spans="7:15" s="3" customFormat="1" x14ac:dyDescent="0.3">
      <c r="G32786"/>
      <c r="H32786"/>
      <c r="I32786"/>
      <c r="K32786"/>
      <c r="M32786"/>
      <c r="N32786" s="4"/>
      <c r="O32786" s="15"/>
    </row>
    <row r="32787" spans="7:15" s="3" customFormat="1" x14ac:dyDescent="0.3">
      <c r="G32787"/>
      <c r="H32787"/>
      <c r="I32787"/>
      <c r="K32787"/>
      <c r="M32787"/>
      <c r="N32787" s="4"/>
      <c r="O32787" s="15"/>
    </row>
    <row r="32788" spans="7:15" s="3" customFormat="1" x14ac:dyDescent="0.3">
      <c r="G32788"/>
      <c r="H32788"/>
      <c r="I32788"/>
      <c r="K32788"/>
      <c r="M32788"/>
      <c r="N32788" s="4"/>
      <c r="O32788" s="15"/>
    </row>
    <row r="32789" spans="7:15" s="3" customFormat="1" x14ac:dyDescent="0.3">
      <c r="G32789"/>
      <c r="H32789"/>
      <c r="I32789"/>
      <c r="K32789"/>
      <c r="M32789"/>
      <c r="N32789" s="4"/>
      <c r="O32789" s="15"/>
    </row>
    <row r="32790" spans="7:15" s="3" customFormat="1" x14ac:dyDescent="0.3">
      <c r="G32790"/>
      <c r="H32790"/>
      <c r="I32790"/>
      <c r="K32790"/>
      <c r="M32790"/>
      <c r="N32790" s="4"/>
      <c r="O32790" s="15"/>
    </row>
    <row r="32791" spans="7:15" s="3" customFormat="1" x14ac:dyDescent="0.3">
      <c r="G32791"/>
      <c r="H32791"/>
      <c r="I32791"/>
      <c r="K32791"/>
      <c r="M32791"/>
      <c r="N32791" s="4"/>
      <c r="O32791" s="15"/>
    </row>
    <row r="32792" spans="7:15" s="3" customFormat="1" x14ac:dyDescent="0.3">
      <c r="G32792"/>
      <c r="H32792"/>
      <c r="I32792"/>
      <c r="K32792"/>
      <c r="M32792"/>
      <c r="N32792" s="4"/>
      <c r="O32792" s="15"/>
    </row>
    <row r="32793" spans="7:15" s="3" customFormat="1" x14ac:dyDescent="0.3">
      <c r="G32793"/>
      <c r="H32793"/>
      <c r="I32793"/>
      <c r="K32793"/>
      <c r="M32793"/>
      <c r="N32793" s="4"/>
      <c r="O32793" s="15"/>
    </row>
    <row r="32794" spans="7:15" s="3" customFormat="1" x14ac:dyDescent="0.3">
      <c r="G32794"/>
      <c r="H32794"/>
      <c r="I32794"/>
      <c r="K32794"/>
      <c r="M32794"/>
      <c r="N32794" s="4"/>
      <c r="O32794" s="15"/>
    </row>
    <row r="32795" spans="7:15" s="3" customFormat="1" x14ac:dyDescent="0.3">
      <c r="G32795"/>
      <c r="H32795"/>
      <c r="I32795"/>
      <c r="K32795"/>
      <c r="M32795"/>
      <c r="N32795" s="4"/>
      <c r="O32795" s="15"/>
    </row>
    <row r="32796" spans="7:15" s="3" customFormat="1" x14ac:dyDescent="0.3">
      <c r="G32796"/>
      <c r="H32796"/>
      <c r="I32796"/>
      <c r="K32796"/>
      <c r="M32796"/>
      <c r="N32796" s="4"/>
      <c r="O32796" s="15"/>
    </row>
    <row r="32797" spans="7:15" s="3" customFormat="1" x14ac:dyDescent="0.3">
      <c r="G32797"/>
      <c r="H32797"/>
      <c r="I32797"/>
      <c r="K32797"/>
      <c r="M32797"/>
      <c r="N32797" s="4"/>
      <c r="O32797" s="15"/>
    </row>
    <row r="32798" spans="7:15" s="3" customFormat="1" x14ac:dyDescent="0.3">
      <c r="G32798"/>
      <c r="H32798"/>
      <c r="I32798"/>
      <c r="K32798"/>
      <c r="M32798"/>
      <c r="N32798" s="4"/>
      <c r="O32798" s="15"/>
    </row>
    <row r="32799" spans="7:15" s="3" customFormat="1" x14ac:dyDescent="0.3">
      <c r="G32799"/>
      <c r="H32799"/>
      <c r="I32799"/>
      <c r="K32799"/>
      <c r="M32799"/>
      <c r="N32799" s="4"/>
      <c r="O32799" s="15"/>
    </row>
    <row r="32800" spans="7:15" s="3" customFormat="1" x14ac:dyDescent="0.3">
      <c r="G32800"/>
      <c r="H32800"/>
      <c r="I32800"/>
      <c r="K32800"/>
      <c r="M32800"/>
      <c r="N32800" s="4"/>
      <c r="O32800" s="15"/>
    </row>
    <row r="32801" spans="7:15" s="3" customFormat="1" x14ac:dyDescent="0.3">
      <c r="G32801"/>
      <c r="H32801"/>
      <c r="I32801"/>
      <c r="K32801"/>
      <c r="M32801"/>
      <c r="N32801" s="4"/>
      <c r="O32801" s="15"/>
    </row>
    <row r="32802" spans="7:15" s="3" customFormat="1" x14ac:dyDescent="0.3">
      <c r="G32802"/>
      <c r="H32802"/>
      <c r="I32802"/>
      <c r="K32802"/>
      <c r="M32802"/>
      <c r="N32802" s="4"/>
      <c r="O32802" s="15"/>
    </row>
    <row r="32803" spans="7:15" s="3" customFormat="1" x14ac:dyDescent="0.3">
      <c r="G32803"/>
      <c r="H32803"/>
      <c r="I32803"/>
      <c r="K32803"/>
      <c r="M32803"/>
      <c r="N32803" s="4"/>
      <c r="O32803" s="15"/>
    </row>
    <row r="32804" spans="7:15" s="3" customFormat="1" x14ac:dyDescent="0.3">
      <c r="G32804"/>
      <c r="H32804"/>
      <c r="I32804"/>
      <c r="K32804"/>
      <c r="M32804"/>
      <c r="N32804" s="4"/>
      <c r="O32804" s="15"/>
    </row>
    <row r="32805" spans="7:15" s="3" customFormat="1" x14ac:dyDescent="0.3">
      <c r="G32805"/>
      <c r="H32805"/>
      <c r="I32805"/>
      <c r="K32805"/>
      <c r="M32805"/>
      <c r="N32805" s="4"/>
      <c r="O32805" s="15"/>
    </row>
    <row r="32806" spans="7:15" s="3" customFormat="1" x14ac:dyDescent="0.3">
      <c r="G32806"/>
      <c r="H32806"/>
      <c r="I32806"/>
      <c r="K32806"/>
      <c r="M32806"/>
      <c r="N32806" s="4"/>
      <c r="O32806" s="15"/>
    </row>
    <row r="32807" spans="7:15" s="3" customFormat="1" x14ac:dyDescent="0.3">
      <c r="G32807"/>
      <c r="H32807"/>
      <c r="I32807"/>
      <c r="K32807"/>
      <c r="M32807"/>
      <c r="N32807" s="4"/>
      <c r="O32807" s="15"/>
    </row>
    <row r="32808" spans="7:15" s="3" customFormat="1" x14ac:dyDescent="0.3">
      <c r="G32808"/>
      <c r="H32808"/>
      <c r="I32808"/>
      <c r="K32808"/>
      <c r="M32808"/>
      <c r="N32808" s="4"/>
      <c r="O32808" s="15"/>
    </row>
    <row r="32809" spans="7:15" s="3" customFormat="1" x14ac:dyDescent="0.3">
      <c r="G32809"/>
      <c r="H32809"/>
      <c r="I32809"/>
      <c r="K32809"/>
      <c r="M32809"/>
      <c r="N32809" s="4"/>
      <c r="O32809" s="15"/>
    </row>
    <row r="32810" spans="7:15" s="3" customFormat="1" x14ac:dyDescent="0.3">
      <c r="G32810"/>
      <c r="H32810"/>
      <c r="I32810"/>
      <c r="K32810"/>
      <c r="M32810"/>
      <c r="N32810" s="4"/>
      <c r="O32810" s="15"/>
    </row>
    <row r="32811" spans="7:15" s="3" customFormat="1" x14ac:dyDescent="0.3">
      <c r="G32811"/>
      <c r="H32811"/>
      <c r="I32811"/>
      <c r="K32811"/>
      <c r="M32811"/>
      <c r="N32811" s="4"/>
      <c r="O32811" s="15"/>
    </row>
    <row r="32812" spans="7:15" s="3" customFormat="1" x14ac:dyDescent="0.3">
      <c r="G32812"/>
      <c r="H32812"/>
      <c r="I32812"/>
      <c r="K32812"/>
      <c r="M32812"/>
      <c r="N32812" s="4"/>
      <c r="O32812" s="15"/>
    </row>
    <row r="32813" spans="7:15" s="3" customFormat="1" x14ac:dyDescent="0.3">
      <c r="G32813"/>
      <c r="H32813"/>
      <c r="I32813"/>
      <c r="K32813"/>
      <c r="M32813"/>
      <c r="N32813" s="4"/>
      <c r="O32813" s="15"/>
    </row>
    <row r="32814" spans="7:15" s="3" customFormat="1" x14ac:dyDescent="0.3">
      <c r="G32814"/>
      <c r="H32814"/>
      <c r="I32814"/>
      <c r="K32814"/>
      <c r="M32814"/>
      <c r="N32814" s="4"/>
      <c r="O32814" s="15"/>
    </row>
    <row r="32815" spans="7:15" s="3" customFormat="1" x14ac:dyDescent="0.3">
      <c r="G32815"/>
      <c r="H32815"/>
      <c r="I32815"/>
      <c r="K32815"/>
      <c r="M32815"/>
      <c r="N32815" s="4"/>
      <c r="O32815" s="15"/>
    </row>
    <row r="32816" spans="7:15" s="3" customFormat="1" x14ac:dyDescent="0.3">
      <c r="G32816"/>
      <c r="H32816"/>
      <c r="I32816"/>
      <c r="K32816"/>
      <c r="M32816"/>
      <c r="N32816" s="4"/>
      <c r="O32816" s="15"/>
    </row>
    <row r="32817" spans="7:15" s="3" customFormat="1" x14ac:dyDescent="0.3">
      <c r="G32817"/>
      <c r="H32817"/>
      <c r="I32817"/>
      <c r="K32817"/>
      <c r="M32817"/>
      <c r="N32817" s="4"/>
      <c r="O32817" s="15"/>
    </row>
    <row r="32818" spans="7:15" s="3" customFormat="1" x14ac:dyDescent="0.3">
      <c r="G32818"/>
      <c r="H32818"/>
      <c r="I32818"/>
      <c r="K32818"/>
      <c r="M32818"/>
      <c r="N32818" s="4"/>
      <c r="O32818" s="15"/>
    </row>
    <row r="32819" spans="7:15" s="3" customFormat="1" x14ac:dyDescent="0.3">
      <c r="G32819"/>
      <c r="H32819"/>
      <c r="I32819"/>
      <c r="K32819"/>
      <c r="M32819"/>
      <c r="N32819" s="4"/>
      <c r="O32819" s="15"/>
    </row>
    <row r="32820" spans="7:15" s="3" customFormat="1" x14ac:dyDescent="0.3">
      <c r="G32820"/>
      <c r="H32820"/>
      <c r="I32820"/>
      <c r="K32820"/>
      <c r="M32820"/>
      <c r="N32820" s="4"/>
      <c r="O32820" s="15"/>
    </row>
    <row r="32821" spans="7:15" s="3" customFormat="1" x14ac:dyDescent="0.3">
      <c r="G32821"/>
      <c r="H32821"/>
      <c r="I32821"/>
      <c r="K32821"/>
      <c r="M32821"/>
      <c r="N32821" s="4"/>
      <c r="O32821" s="15"/>
    </row>
    <row r="32822" spans="7:15" s="3" customFormat="1" x14ac:dyDescent="0.3">
      <c r="G32822"/>
      <c r="H32822"/>
      <c r="I32822"/>
      <c r="K32822"/>
      <c r="M32822"/>
      <c r="N32822" s="4"/>
      <c r="O32822" s="15"/>
    </row>
    <row r="32823" spans="7:15" s="3" customFormat="1" x14ac:dyDescent="0.3">
      <c r="G32823"/>
      <c r="H32823"/>
      <c r="I32823"/>
      <c r="K32823"/>
      <c r="M32823"/>
      <c r="N32823" s="4"/>
      <c r="O32823" s="15"/>
    </row>
    <row r="32824" spans="7:15" s="3" customFormat="1" x14ac:dyDescent="0.3">
      <c r="G32824"/>
      <c r="H32824"/>
      <c r="I32824"/>
      <c r="K32824"/>
      <c r="M32824"/>
      <c r="N32824" s="4"/>
      <c r="O32824" s="15"/>
    </row>
    <row r="32825" spans="7:15" s="3" customFormat="1" x14ac:dyDescent="0.3">
      <c r="G32825"/>
      <c r="H32825"/>
      <c r="I32825"/>
      <c r="K32825"/>
      <c r="M32825"/>
      <c r="N32825" s="4"/>
      <c r="O32825" s="15"/>
    </row>
    <row r="32826" spans="7:15" s="3" customFormat="1" x14ac:dyDescent="0.3">
      <c r="G32826"/>
      <c r="H32826"/>
      <c r="I32826"/>
      <c r="K32826"/>
      <c r="M32826"/>
      <c r="N32826" s="4"/>
      <c r="O32826" s="15"/>
    </row>
    <row r="32827" spans="7:15" s="3" customFormat="1" x14ac:dyDescent="0.3">
      <c r="G32827"/>
      <c r="H32827"/>
      <c r="I32827"/>
      <c r="K32827"/>
      <c r="M32827"/>
      <c r="N32827" s="4"/>
      <c r="O32827" s="15"/>
    </row>
    <row r="32828" spans="7:15" s="3" customFormat="1" x14ac:dyDescent="0.3">
      <c r="G32828"/>
      <c r="H32828"/>
      <c r="I32828"/>
      <c r="K32828"/>
      <c r="M32828"/>
      <c r="N32828" s="4"/>
      <c r="O32828" s="15"/>
    </row>
    <row r="32829" spans="7:15" s="3" customFormat="1" x14ac:dyDescent="0.3">
      <c r="G32829"/>
      <c r="H32829"/>
      <c r="I32829"/>
      <c r="K32829"/>
      <c r="M32829"/>
      <c r="N32829" s="4"/>
      <c r="O32829" s="15"/>
    </row>
    <row r="32830" spans="7:15" s="3" customFormat="1" x14ac:dyDescent="0.3">
      <c r="G32830"/>
      <c r="H32830"/>
      <c r="I32830"/>
      <c r="K32830"/>
      <c r="M32830"/>
      <c r="N32830" s="4"/>
      <c r="O32830" s="15"/>
    </row>
    <row r="32831" spans="7:15" s="3" customFormat="1" x14ac:dyDescent="0.3">
      <c r="G32831"/>
      <c r="H32831"/>
      <c r="I32831"/>
      <c r="K32831"/>
      <c r="M32831"/>
      <c r="N32831" s="4"/>
      <c r="O32831" s="15"/>
    </row>
    <row r="32832" spans="7:15" s="3" customFormat="1" x14ac:dyDescent="0.3">
      <c r="G32832"/>
      <c r="H32832"/>
      <c r="I32832"/>
      <c r="K32832"/>
      <c r="M32832"/>
      <c r="N32832" s="4"/>
      <c r="O32832" s="15"/>
    </row>
    <row r="32833" spans="7:15" s="3" customFormat="1" x14ac:dyDescent="0.3">
      <c r="G32833"/>
      <c r="H32833"/>
      <c r="I32833"/>
      <c r="K32833"/>
      <c r="M32833"/>
      <c r="N32833" s="4"/>
      <c r="O32833" s="15"/>
    </row>
    <row r="32834" spans="7:15" s="3" customFormat="1" x14ac:dyDescent="0.3">
      <c r="G32834"/>
      <c r="H32834"/>
      <c r="I32834"/>
      <c r="K32834"/>
      <c r="M32834"/>
      <c r="N32834" s="4"/>
      <c r="O32834" s="15"/>
    </row>
    <row r="32835" spans="7:15" s="3" customFormat="1" x14ac:dyDescent="0.3">
      <c r="G32835"/>
      <c r="H32835"/>
      <c r="I32835"/>
      <c r="K32835"/>
      <c r="M32835"/>
      <c r="N32835" s="4"/>
      <c r="O32835" s="15"/>
    </row>
    <row r="32836" spans="7:15" s="3" customFormat="1" x14ac:dyDescent="0.3">
      <c r="G32836"/>
      <c r="H32836"/>
      <c r="I32836"/>
      <c r="K32836"/>
      <c r="M32836"/>
      <c r="N32836" s="4"/>
      <c r="O32836" s="15"/>
    </row>
    <row r="32837" spans="7:15" s="3" customFormat="1" x14ac:dyDescent="0.3">
      <c r="G32837"/>
      <c r="H32837"/>
      <c r="I32837"/>
      <c r="K32837"/>
      <c r="M32837"/>
      <c r="N32837" s="4"/>
      <c r="O32837" s="15"/>
    </row>
    <row r="32838" spans="7:15" s="3" customFormat="1" x14ac:dyDescent="0.3">
      <c r="G32838"/>
      <c r="H32838"/>
      <c r="I32838"/>
      <c r="K32838"/>
      <c r="M32838"/>
      <c r="N32838" s="4"/>
      <c r="O32838" s="15"/>
    </row>
    <row r="32839" spans="7:15" s="3" customFormat="1" x14ac:dyDescent="0.3">
      <c r="G32839"/>
      <c r="H32839"/>
      <c r="I32839"/>
      <c r="K32839"/>
      <c r="M32839"/>
      <c r="N32839" s="4"/>
      <c r="O32839" s="15"/>
    </row>
    <row r="32840" spans="7:15" s="3" customFormat="1" x14ac:dyDescent="0.3">
      <c r="G32840"/>
      <c r="H32840"/>
      <c r="I32840"/>
      <c r="K32840"/>
      <c r="M32840"/>
      <c r="N32840" s="4"/>
      <c r="O32840" s="15"/>
    </row>
    <row r="32841" spans="7:15" s="3" customFormat="1" x14ac:dyDescent="0.3">
      <c r="G32841"/>
      <c r="H32841"/>
      <c r="I32841"/>
      <c r="K32841"/>
      <c r="M32841"/>
      <c r="N32841" s="4"/>
      <c r="O32841" s="15"/>
    </row>
    <row r="32842" spans="7:15" s="3" customFormat="1" x14ac:dyDescent="0.3">
      <c r="G32842"/>
      <c r="H32842"/>
      <c r="I32842"/>
      <c r="K32842"/>
      <c r="M32842"/>
      <c r="N32842" s="4"/>
      <c r="O32842" s="15"/>
    </row>
    <row r="32843" spans="7:15" s="3" customFormat="1" x14ac:dyDescent="0.3">
      <c r="G32843"/>
      <c r="H32843"/>
      <c r="I32843"/>
      <c r="K32843"/>
      <c r="M32843"/>
      <c r="N32843" s="4"/>
      <c r="O32843" s="15"/>
    </row>
    <row r="32844" spans="7:15" s="3" customFormat="1" x14ac:dyDescent="0.3">
      <c r="G32844"/>
      <c r="H32844"/>
      <c r="I32844"/>
      <c r="K32844"/>
      <c r="M32844"/>
      <c r="N32844" s="4"/>
      <c r="O32844" s="15"/>
    </row>
    <row r="32845" spans="7:15" s="3" customFormat="1" x14ac:dyDescent="0.3">
      <c r="G32845"/>
      <c r="H32845"/>
      <c r="I32845"/>
      <c r="K32845"/>
      <c r="M32845"/>
      <c r="N32845" s="4"/>
      <c r="O32845" s="15"/>
    </row>
    <row r="32846" spans="7:15" s="3" customFormat="1" x14ac:dyDescent="0.3">
      <c r="G32846"/>
      <c r="H32846"/>
      <c r="I32846"/>
      <c r="K32846"/>
      <c r="M32846"/>
      <c r="N32846" s="4"/>
      <c r="O32846" s="15"/>
    </row>
    <row r="32847" spans="7:15" s="3" customFormat="1" x14ac:dyDescent="0.3">
      <c r="G32847"/>
      <c r="H32847"/>
      <c r="I32847"/>
      <c r="K32847"/>
      <c r="M32847"/>
      <c r="N32847" s="4"/>
      <c r="O32847" s="15"/>
    </row>
    <row r="32848" spans="7:15" s="3" customFormat="1" x14ac:dyDescent="0.3">
      <c r="G32848"/>
      <c r="H32848"/>
      <c r="I32848"/>
      <c r="K32848"/>
      <c r="M32848"/>
      <c r="N32848" s="4"/>
      <c r="O32848" s="15"/>
    </row>
    <row r="32849" spans="7:15" s="3" customFormat="1" x14ac:dyDescent="0.3">
      <c r="G32849"/>
      <c r="H32849"/>
      <c r="I32849"/>
      <c r="K32849"/>
      <c r="M32849"/>
      <c r="N32849" s="4"/>
      <c r="O32849" s="15"/>
    </row>
    <row r="32850" spans="7:15" s="3" customFormat="1" x14ac:dyDescent="0.3">
      <c r="G32850"/>
      <c r="H32850"/>
      <c r="I32850"/>
      <c r="K32850"/>
      <c r="M32850"/>
      <c r="N32850" s="4"/>
      <c r="O32850" s="15"/>
    </row>
    <row r="32851" spans="7:15" s="3" customFormat="1" x14ac:dyDescent="0.3">
      <c r="G32851"/>
      <c r="H32851"/>
      <c r="I32851"/>
      <c r="K32851"/>
      <c r="M32851"/>
      <c r="N32851" s="4"/>
      <c r="O32851" s="15"/>
    </row>
    <row r="32852" spans="7:15" s="3" customFormat="1" x14ac:dyDescent="0.3">
      <c r="G32852"/>
      <c r="H32852"/>
      <c r="I32852"/>
      <c r="K32852"/>
      <c r="M32852"/>
      <c r="N32852" s="4"/>
      <c r="O32852" s="15"/>
    </row>
    <row r="32853" spans="7:15" s="3" customFormat="1" x14ac:dyDescent="0.3">
      <c r="G32853"/>
      <c r="H32853"/>
      <c r="I32853"/>
      <c r="K32853"/>
      <c r="M32853"/>
      <c r="N32853" s="4"/>
      <c r="O32853" s="15"/>
    </row>
    <row r="32854" spans="7:15" s="3" customFormat="1" x14ac:dyDescent="0.3">
      <c r="G32854"/>
      <c r="H32854"/>
      <c r="I32854"/>
      <c r="K32854"/>
      <c r="M32854"/>
      <c r="N32854" s="4"/>
      <c r="O32854" s="15"/>
    </row>
    <row r="32855" spans="7:15" s="3" customFormat="1" x14ac:dyDescent="0.3">
      <c r="G32855"/>
      <c r="H32855"/>
      <c r="I32855"/>
      <c r="K32855"/>
      <c r="M32855"/>
      <c r="N32855" s="4"/>
      <c r="O32855" s="15"/>
    </row>
    <row r="32856" spans="7:15" s="3" customFormat="1" x14ac:dyDescent="0.3">
      <c r="G32856"/>
      <c r="H32856"/>
      <c r="I32856"/>
      <c r="K32856"/>
      <c r="M32856"/>
      <c r="N32856" s="4"/>
      <c r="O32856" s="15"/>
    </row>
    <row r="32857" spans="7:15" s="3" customFormat="1" x14ac:dyDescent="0.3">
      <c r="G32857"/>
      <c r="H32857"/>
      <c r="I32857"/>
      <c r="K32857"/>
      <c r="M32857"/>
      <c r="N32857" s="4"/>
      <c r="O32857" s="15"/>
    </row>
    <row r="32858" spans="7:15" s="3" customFormat="1" x14ac:dyDescent="0.3">
      <c r="G32858"/>
      <c r="H32858"/>
      <c r="I32858"/>
      <c r="K32858"/>
      <c r="M32858"/>
      <c r="N32858" s="4"/>
      <c r="O32858" s="15"/>
    </row>
    <row r="32859" spans="7:15" s="3" customFormat="1" x14ac:dyDescent="0.3">
      <c r="G32859"/>
      <c r="H32859"/>
      <c r="I32859"/>
      <c r="K32859"/>
      <c r="M32859"/>
      <c r="N32859" s="4"/>
      <c r="O32859" s="15"/>
    </row>
    <row r="32860" spans="7:15" s="3" customFormat="1" x14ac:dyDescent="0.3">
      <c r="G32860"/>
      <c r="H32860"/>
      <c r="I32860"/>
      <c r="K32860"/>
      <c r="M32860"/>
      <c r="N32860" s="4"/>
      <c r="O32860" s="15"/>
    </row>
    <row r="32861" spans="7:15" s="3" customFormat="1" x14ac:dyDescent="0.3">
      <c r="G32861"/>
      <c r="H32861"/>
      <c r="I32861"/>
      <c r="K32861"/>
      <c r="M32861"/>
      <c r="N32861" s="4"/>
      <c r="O32861" s="15"/>
    </row>
    <row r="32862" spans="7:15" s="3" customFormat="1" x14ac:dyDescent="0.3">
      <c r="G32862"/>
      <c r="H32862"/>
      <c r="I32862"/>
      <c r="K32862"/>
      <c r="M32862"/>
      <c r="N32862" s="4"/>
      <c r="O32862" s="15"/>
    </row>
    <row r="32863" spans="7:15" s="3" customFormat="1" x14ac:dyDescent="0.3">
      <c r="G32863"/>
      <c r="H32863"/>
      <c r="I32863"/>
      <c r="K32863"/>
      <c r="M32863"/>
      <c r="N32863" s="4"/>
      <c r="O32863" s="15"/>
    </row>
    <row r="32864" spans="7:15" s="3" customFormat="1" x14ac:dyDescent="0.3">
      <c r="G32864"/>
      <c r="H32864"/>
      <c r="I32864"/>
      <c r="K32864"/>
      <c r="M32864"/>
      <c r="N32864" s="4"/>
      <c r="O32864" s="15"/>
    </row>
    <row r="32865" spans="7:15" s="3" customFormat="1" x14ac:dyDescent="0.3">
      <c r="G32865"/>
      <c r="H32865"/>
      <c r="I32865"/>
      <c r="K32865"/>
      <c r="M32865"/>
      <c r="N32865" s="4"/>
      <c r="O32865" s="15"/>
    </row>
    <row r="32866" spans="7:15" s="3" customFormat="1" x14ac:dyDescent="0.3">
      <c r="G32866"/>
      <c r="H32866"/>
      <c r="I32866"/>
      <c r="K32866"/>
      <c r="M32866"/>
      <c r="N32866" s="4"/>
      <c r="O32866" s="15"/>
    </row>
    <row r="32867" spans="7:15" s="3" customFormat="1" x14ac:dyDescent="0.3">
      <c r="G32867"/>
      <c r="H32867"/>
      <c r="I32867"/>
      <c r="K32867"/>
      <c r="M32867"/>
      <c r="N32867" s="4"/>
      <c r="O32867" s="15"/>
    </row>
    <row r="32868" spans="7:15" s="3" customFormat="1" x14ac:dyDescent="0.3">
      <c r="G32868"/>
      <c r="H32868"/>
      <c r="I32868"/>
      <c r="K32868"/>
      <c r="M32868"/>
      <c r="N32868" s="4"/>
      <c r="O32868" s="15"/>
    </row>
    <row r="32869" spans="7:15" s="3" customFormat="1" x14ac:dyDescent="0.3">
      <c r="G32869"/>
      <c r="H32869"/>
      <c r="I32869"/>
      <c r="K32869"/>
      <c r="M32869"/>
      <c r="N32869" s="4"/>
      <c r="O32869" s="15"/>
    </row>
    <row r="32870" spans="7:15" s="3" customFormat="1" x14ac:dyDescent="0.3">
      <c r="G32870"/>
      <c r="H32870"/>
      <c r="I32870"/>
      <c r="K32870"/>
      <c r="M32870"/>
      <c r="N32870" s="4"/>
      <c r="O32870" s="15"/>
    </row>
    <row r="32871" spans="7:15" s="3" customFormat="1" x14ac:dyDescent="0.3">
      <c r="G32871"/>
      <c r="H32871"/>
      <c r="I32871"/>
      <c r="K32871"/>
      <c r="M32871"/>
      <c r="N32871" s="4"/>
      <c r="O32871" s="15"/>
    </row>
    <row r="32872" spans="7:15" s="3" customFormat="1" x14ac:dyDescent="0.3">
      <c r="G32872"/>
      <c r="H32872"/>
      <c r="I32872"/>
      <c r="K32872"/>
      <c r="M32872"/>
      <c r="N32872" s="4"/>
      <c r="O32872" s="15"/>
    </row>
    <row r="32873" spans="7:15" s="3" customFormat="1" x14ac:dyDescent="0.3">
      <c r="G32873"/>
      <c r="H32873"/>
      <c r="I32873"/>
      <c r="K32873"/>
      <c r="M32873"/>
      <c r="N32873" s="4"/>
      <c r="O32873" s="15"/>
    </row>
    <row r="32874" spans="7:15" s="3" customFormat="1" x14ac:dyDescent="0.3">
      <c r="G32874"/>
      <c r="H32874"/>
      <c r="I32874"/>
      <c r="K32874"/>
      <c r="M32874"/>
      <c r="N32874" s="4"/>
      <c r="O32874" s="15"/>
    </row>
    <row r="32875" spans="7:15" s="3" customFormat="1" x14ac:dyDescent="0.3">
      <c r="G32875"/>
      <c r="H32875"/>
      <c r="I32875"/>
      <c r="K32875"/>
      <c r="M32875"/>
      <c r="N32875" s="4"/>
      <c r="O32875" s="15"/>
    </row>
    <row r="32876" spans="7:15" s="3" customFormat="1" x14ac:dyDescent="0.3">
      <c r="G32876"/>
      <c r="H32876"/>
      <c r="I32876"/>
      <c r="K32876"/>
      <c r="M32876"/>
      <c r="N32876" s="4"/>
      <c r="O32876" s="15"/>
    </row>
    <row r="32877" spans="7:15" s="3" customFormat="1" x14ac:dyDescent="0.3">
      <c r="G32877"/>
      <c r="H32877"/>
      <c r="I32877"/>
      <c r="K32877"/>
      <c r="M32877"/>
      <c r="N32877" s="4"/>
      <c r="O32877" s="15"/>
    </row>
    <row r="32878" spans="7:15" s="3" customFormat="1" x14ac:dyDescent="0.3">
      <c r="G32878"/>
      <c r="H32878"/>
      <c r="I32878"/>
      <c r="K32878"/>
      <c r="M32878"/>
      <c r="N32878" s="4"/>
      <c r="O32878" s="15"/>
    </row>
    <row r="32879" spans="7:15" s="3" customFormat="1" x14ac:dyDescent="0.3">
      <c r="G32879"/>
      <c r="H32879"/>
      <c r="I32879"/>
      <c r="K32879"/>
      <c r="M32879"/>
      <c r="N32879" s="4"/>
      <c r="O32879" s="15"/>
    </row>
    <row r="32880" spans="7:15" s="3" customFormat="1" x14ac:dyDescent="0.3">
      <c r="G32880"/>
      <c r="H32880"/>
      <c r="I32880"/>
      <c r="K32880"/>
      <c r="M32880"/>
      <c r="N32880" s="4"/>
      <c r="O32880" s="15"/>
    </row>
    <row r="32881" spans="7:15" s="3" customFormat="1" x14ac:dyDescent="0.3">
      <c r="G32881"/>
      <c r="H32881"/>
      <c r="I32881"/>
      <c r="K32881"/>
      <c r="M32881"/>
      <c r="N32881" s="4"/>
      <c r="O32881" s="15"/>
    </row>
    <row r="32882" spans="7:15" s="3" customFormat="1" x14ac:dyDescent="0.3">
      <c r="G32882"/>
      <c r="H32882"/>
      <c r="I32882"/>
      <c r="K32882"/>
      <c r="M32882"/>
      <c r="N32882" s="4"/>
      <c r="O32882" s="15"/>
    </row>
    <row r="32883" spans="7:15" s="3" customFormat="1" x14ac:dyDescent="0.3">
      <c r="G32883"/>
      <c r="H32883"/>
      <c r="I32883"/>
      <c r="K32883"/>
      <c r="M32883"/>
      <c r="N32883" s="4"/>
      <c r="O32883" s="15"/>
    </row>
    <row r="32884" spans="7:15" s="3" customFormat="1" x14ac:dyDescent="0.3">
      <c r="G32884"/>
      <c r="H32884"/>
      <c r="I32884"/>
      <c r="K32884"/>
      <c r="M32884"/>
      <c r="N32884" s="4"/>
      <c r="O32884" s="15"/>
    </row>
    <row r="32885" spans="7:15" s="3" customFormat="1" x14ac:dyDescent="0.3">
      <c r="G32885"/>
      <c r="H32885"/>
      <c r="I32885"/>
      <c r="K32885"/>
      <c r="M32885"/>
      <c r="N32885" s="4"/>
      <c r="O32885" s="15"/>
    </row>
    <row r="32886" spans="7:15" s="3" customFormat="1" x14ac:dyDescent="0.3">
      <c r="G32886"/>
      <c r="H32886"/>
      <c r="I32886"/>
      <c r="K32886"/>
      <c r="M32886"/>
      <c r="N32886" s="4"/>
      <c r="O32886" s="15"/>
    </row>
    <row r="32887" spans="7:15" s="3" customFormat="1" x14ac:dyDescent="0.3">
      <c r="G32887"/>
      <c r="H32887"/>
      <c r="I32887"/>
      <c r="K32887"/>
      <c r="M32887"/>
      <c r="N32887" s="4"/>
      <c r="O32887" s="15"/>
    </row>
    <row r="32888" spans="7:15" s="3" customFormat="1" x14ac:dyDescent="0.3">
      <c r="G32888"/>
      <c r="H32888"/>
      <c r="I32888"/>
      <c r="K32888"/>
      <c r="M32888"/>
      <c r="N32888" s="4"/>
      <c r="O32888" s="15"/>
    </row>
    <row r="32889" spans="7:15" s="3" customFormat="1" x14ac:dyDescent="0.3">
      <c r="G32889"/>
      <c r="H32889"/>
      <c r="I32889"/>
      <c r="K32889"/>
      <c r="M32889"/>
      <c r="N32889" s="4"/>
      <c r="O32889" s="15"/>
    </row>
    <row r="32890" spans="7:15" s="3" customFormat="1" x14ac:dyDescent="0.3">
      <c r="G32890"/>
      <c r="H32890"/>
      <c r="I32890"/>
      <c r="K32890"/>
      <c r="M32890"/>
      <c r="N32890" s="4"/>
      <c r="O32890" s="15"/>
    </row>
    <row r="32891" spans="7:15" s="3" customFormat="1" x14ac:dyDescent="0.3">
      <c r="G32891"/>
      <c r="H32891"/>
      <c r="I32891"/>
      <c r="K32891"/>
      <c r="M32891"/>
      <c r="N32891" s="4"/>
      <c r="O32891" s="15"/>
    </row>
    <row r="32892" spans="7:15" s="3" customFormat="1" x14ac:dyDescent="0.3">
      <c r="G32892"/>
      <c r="H32892"/>
      <c r="I32892"/>
      <c r="K32892"/>
      <c r="M32892"/>
      <c r="N32892" s="4"/>
      <c r="O32892" s="15"/>
    </row>
    <row r="32893" spans="7:15" s="3" customFormat="1" x14ac:dyDescent="0.3">
      <c r="G32893"/>
      <c r="H32893"/>
      <c r="I32893"/>
      <c r="K32893"/>
      <c r="M32893"/>
      <c r="N32893" s="4"/>
      <c r="O32893" s="15"/>
    </row>
    <row r="32894" spans="7:15" s="3" customFormat="1" x14ac:dyDescent="0.3">
      <c r="G32894"/>
      <c r="H32894"/>
      <c r="I32894"/>
      <c r="K32894"/>
      <c r="M32894"/>
      <c r="N32894" s="4"/>
      <c r="O32894" s="15"/>
    </row>
    <row r="32895" spans="7:15" s="3" customFormat="1" x14ac:dyDescent="0.3">
      <c r="G32895"/>
      <c r="H32895"/>
      <c r="I32895"/>
      <c r="K32895"/>
      <c r="M32895"/>
      <c r="N32895" s="4"/>
      <c r="O32895" s="15"/>
    </row>
    <row r="32896" spans="7:15" s="3" customFormat="1" x14ac:dyDescent="0.3">
      <c r="G32896"/>
      <c r="H32896"/>
      <c r="I32896"/>
      <c r="K32896"/>
      <c r="M32896"/>
      <c r="N32896" s="4"/>
      <c r="O32896" s="15"/>
    </row>
    <row r="32897" spans="7:15" s="3" customFormat="1" x14ac:dyDescent="0.3">
      <c r="G32897"/>
      <c r="H32897"/>
      <c r="I32897"/>
      <c r="K32897"/>
      <c r="M32897"/>
      <c r="N32897" s="4"/>
      <c r="O32897" s="15"/>
    </row>
    <row r="32898" spans="7:15" s="3" customFormat="1" x14ac:dyDescent="0.3">
      <c r="G32898"/>
      <c r="H32898"/>
      <c r="I32898"/>
      <c r="K32898"/>
      <c r="M32898"/>
      <c r="N32898" s="4"/>
      <c r="O32898" s="15"/>
    </row>
    <row r="32899" spans="7:15" s="3" customFormat="1" x14ac:dyDescent="0.3">
      <c r="G32899"/>
      <c r="H32899"/>
      <c r="I32899"/>
      <c r="K32899"/>
      <c r="M32899"/>
      <c r="N32899" s="4"/>
      <c r="O32899" s="15"/>
    </row>
    <row r="32900" spans="7:15" s="3" customFormat="1" x14ac:dyDescent="0.3">
      <c r="G32900"/>
      <c r="H32900"/>
      <c r="I32900"/>
      <c r="K32900"/>
      <c r="M32900"/>
      <c r="N32900" s="4"/>
      <c r="O32900" s="15"/>
    </row>
    <row r="32901" spans="7:15" s="3" customFormat="1" x14ac:dyDescent="0.3">
      <c r="G32901"/>
      <c r="H32901"/>
      <c r="I32901"/>
      <c r="K32901"/>
      <c r="M32901"/>
      <c r="N32901" s="4"/>
      <c r="O32901" s="15"/>
    </row>
    <row r="32902" spans="7:15" s="3" customFormat="1" x14ac:dyDescent="0.3">
      <c r="G32902"/>
      <c r="H32902"/>
      <c r="I32902"/>
      <c r="K32902"/>
      <c r="M32902"/>
      <c r="N32902" s="4"/>
      <c r="O32902" s="15"/>
    </row>
    <row r="32903" spans="7:15" s="3" customFormat="1" x14ac:dyDescent="0.3">
      <c r="G32903"/>
      <c r="H32903"/>
      <c r="I32903"/>
      <c r="K32903"/>
      <c r="M32903"/>
      <c r="N32903" s="4"/>
      <c r="O32903" s="15"/>
    </row>
    <row r="32904" spans="7:15" s="3" customFormat="1" x14ac:dyDescent="0.3">
      <c r="G32904"/>
      <c r="H32904"/>
      <c r="I32904"/>
      <c r="K32904"/>
      <c r="M32904"/>
      <c r="N32904" s="4"/>
      <c r="O32904" s="15"/>
    </row>
    <row r="32905" spans="7:15" s="3" customFormat="1" x14ac:dyDescent="0.3">
      <c r="G32905"/>
      <c r="H32905"/>
      <c r="I32905"/>
      <c r="K32905"/>
      <c r="M32905"/>
      <c r="N32905" s="4"/>
      <c r="O32905" s="15"/>
    </row>
    <row r="32906" spans="7:15" s="3" customFormat="1" x14ac:dyDescent="0.3">
      <c r="G32906"/>
      <c r="H32906"/>
      <c r="I32906"/>
      <c r="K32906"/>
      <c r="M32906"/>
      <c r="N32906" s="4"/>
      <c r="O32906" s="15"/>
    </row>
    <row r="32907" spans="7:15" s="3" customFormat="1" x14ac:dyDescent="0.3">
      <c r="G32907"/>
      <c r="H32907"/>
      <c r="I32907"/>
      <c r="K32907"/>
      <c r="M32907"/>
      <c r="N32907" s="4"/>
      <c r="O32907" s="15"/>
    </row>
    <row r="32908" spans="7:15" s="3" customFormat="1" x14ac:dyDescent="0.3">
      <c r="G32908"/>
      <c r="H32908"/>
      <c r="I32908"/>
      <c r="K32908"/>
      <c r="M32908"/>
      <c r="N32908" s="4"/>
      <c r="O32908" s="15"/>
    </row>
    <row r="32909" spans="7:15" s="3" customFormat="1" x14ac:dyDescent="0.3">
      <c r="G32909"/>
      <c r="H32909"/>
      <c r="I32909"/>
      <c r="K32909"/>
      <c r="M32909"/>
      <c r="N32909" s="4"/>
      <c r="O32909" s="15"/>
    </row>
    <row r="32910" spans="7:15" s="3" customFormat="1" x14ac:dyDescent="0.3">
      <c r="G32910"/>
      <c r="H32910"/>
      <c r="I32910"/>
      <c r="K32910"/>
      <c r="M32910"/>
      <c r="N32910" s="4"/>
      <c r="O32910" s="15"/>
    </row>
    <row r="32911" spans="7:15" s="3" customFormat="1" x14ac:dyDescent="0.3">
      <c r="G32911"/>
      <c r="H32911"/>
      <c r="I32911"/>
      <c r="K32911"/>
      <c r="M32911"/>
      <c r="N32911" s="4"/>
      <c r="O32911" s="15"/>
    </row>
    <row r="32912" spans="7:15" s="3" customFormat="1" x14ac:dyDescent="0.3">
      <c r="G32912"/>
      <c r="H32912"/>
      <c r="I32912"/>
      <c r="K32912"/>
      <c r="M32912"/>
      <c r="N32912" s="4"/>
      <c r="O32912" s="15"/>
    </row>
    <row r="32913" spans="7:15" s="3" customFormat="1" x14ac:dyDescent="0.3">
      <c r="G32913"/>
      <c r="H32913"/>
      <c r="I32913"/>
      <c r="K32913"/>
      <c r="M32913"/>
      <c r="N32913" s="4"/>
      <c r="O32913" s="15"/>
    </row>
    <row r="32914" spans="7:15" s="3" customFormat="1" x14ac:dyDescent="0.3">
      <c r="G32914"/>
      <c r="H32914"/>
      <c r="I32914"/>
      <c r="K32914"/>
      <c r="M32914"/>
      <c r="N32914" s="4"/>
      <c r="O32914" s="15"/>
    </row>
    <row r="32915" spans="7:15" s="3" customFormat="1" x14ac:dyDescent="0.3">
      <c r="G32915"/>
      <c r="H32915"/>
      <c r="I32915"/>
      <c r="K32915"/>
      <c r="M32915"/>
      <c r="N32915" s="4"/>
      <c r="O32915" s="15"/>
    </row>
    <row r="32916" spans="7:15" s="3" customFormat="1" x14ac:dyDescent="0.3">
      <c r="G32916"/>
      <c r="H32916"/>
      <c r="I32916"/>
      <c r="K32916"/>
      <c r="M32916"/>
      <c r="N32916" s="4"/>
      <c r="O32916" s="15"/>
    </row>
    <row r="32917" spans="7:15" s="3" customFormat="1" x14ac:dyDescent="0.3">
      <c r="G32917"/>
      <c r="H32917"/>
      <c r="I32917"/>
      <c r="K32917"/>
      <c r="M32917"/>
      <c r="N32917" s="4"/>
      <c r="O32917" s="15"/>
    </row>
    <row r="32918" spans="7:15" s="3" customFormat="1" x14ac:dyDescent="0.3">
      <c r="G32918"/>
      <c r="H32918"/>
      <c r="I32918"/>
      <c r="K32918"/>
      <c r="M32918"/>
      <c r="N32918" s="4"/>
      <c r="O32918" s="15"/>
    </row>
    <row r="32919" spans="7:15" s="3" customFormat="1" x14ac:dyDescent="0.3">
      <c r="G32919"/>
      <c r="H32919"/>
      <c r="I32919"/>
      <c r="K32919"/>
      <c r="M32919"/>
      <c r="N32919" s="4"/>
      <c r="O32919" s="15"/>
    </row>
    <row r="32920" spans="7:15" s="3" customFormat="1" x14ac:dyDescent="0.3">
      <c r="G32920"/>
      <c r="H32920"/>
      <c r="I32920"/>
      <c r="K32920"/>
      <c r="M32920"/>
      <c r="N32920" s="4"/>
      <c r="O32920" s="15"/>
    </row>
    <row r="32921" spans="7:15" s="3" customFormat="1" x14ac:dyDescent="0.3">
      <c r="G32921"/>
      <c r="H32921"/>
      <c r="I32921"/>
      <c r="K32921"/>
      <c r="M32921"/>
      <c r="N32921" s="4"/>
      <c r="O32921" s="15"/>
    </row>
    <row r="32922" spans="7:15" s="3" customFormat="1" x14ac:dyDescent="0.3">
      <c r="G32922"/>
      <c r="H32922"/>
      <c r="I32922"/>
      <c r="K32922"/>
      <c r="M32922"/>
      <c r="N32922" s="4"/>
      <c r="O32922" s="15"/>
    </row>
    <row r="32923" spans="7:15" s="3" customFormat="1" x14ac:dyDescent="0.3">
      <c r="G32923"/>
      <c r="H32923"/>
      <c r="I32923"/>
      <c r="K32923"/>
      <c r="M32923"/>
      <c r="N32923" s="4"/>
      <c r="O32923" s="15"/>
    </row>
    <row r="32924" spans="7:15" s="3" customFormat="1" x14ac:dyDescent="0.3">
      <c r="G32924"/>
      <c r="H32924"/>
      <c r="I32924"/>
      <c r="K32924"/>
      <c r="M32924"/>
      <c r="N32924" s="4"/>
      <c r="O32924" s="15"/>
    </row>
    <row r="32925" spans="7:15" s="3" customFormat="1" x14ac:dyDescent="0.3">
      <c r="G32925"/>
      <c r="H32925"/>
      <c r="I32925"/>
      <c r="K32925"/>
      <c r="M32925"/>
      <c r="N32925" s="4"/>
      <c r="O32925" s="15"/>
    </row>
    <row r="32926" spans="7:15" s="3" customFormat="1" x14ac:dyDescent="0.3">
      <c r="G32926"/>
      <c r="H32926"/>
      <c r="I32926"/>
      <c r="K32926"/>
      <c r="M32926"/>
      <c r="N32926" s="4"/>
      <c r="O32926" s="15"/>
    </row>
    <row r="32927" spans="7:15" s="3" customFormat="1" x14ac:dyDescent="0.3">
      <c r="G32927"/>
      <c r="H32927"/>
      <c r="I32927"/>
      <c r="K32927"/>
      <c r="M32927"/>
      <c r="N32927" s="4"/>
      <c r="O32927" s="15"/>
    </row>
    <row r="32928" spans="7:15" s="3" customFormat="1" x14ac:dyDescent="0.3">
      <c r="G32928"/>
      <c r="H32928"/>
      <c r="I32928"/>
      <c r="K32928"/>
      <c r="M32928"/>
      <c r="N32928" s="4"/>
      <c r="O32928" s="15"/>
    </row>
    <row r="32929" spans="7:15" s="3" customFormat="1" x14ac:dyDescent="0.3">
      <c r="G32929"/>
      <c r="H32929"/>
      <c r="I32929"/>
      <c r="K32929"/>
      <c r="M32929"/>
      <c r="N32929" s="4"/>
      <c r="O32929" s="15"/>
    </row>
    <row r="32930" spans="7:15" s="3" customFormat="1" x14ac:dyDescent="0.3">
      <c r="G32930"/>
      <c r="H32930"/>
      <c r="I32930"/>
      <c r="K32930"/>
      <c r="M32930"/>
      <c r="N32930" s="4"/>
      <c r="O32930" s="15"/>
    </row>
    <row r="32931" spans="7:15" s="3" customFormat="1" x14ac:dyDescent="0.3">
      <c r="G32931"/>
      <c r="H32931"/>
      <c r="I32931"/>
      <c r="K32931"/>
      <c r="M32931"/>
      <c r="N32931" s="4"/>
      <c r="O32931" s="15"/>
    </row>
    <row r="32932" spans="7:15" s="3" customFormat="1" x14ac:dyDescent="0.3">
      <c r="G32932"/>
      <c r="H32932"/>
      <c r="I32932"/>
      <c r="K32932"/>
      <c r="M32932"/>
      <c r="N32932" s="4"/>
      <c r="O32932" s="15"/>
    </row>
    <row r="32933" spans="7:15" s="3" customFormat="1" x14ac:dyDescent="0.3">
      <c r="G32933"/>
      <c r="H32933"/>
      <c r="I32933"/>
      <c r="K32933"/>
      <c r="M32933"/>
      <c r="N32933" s="4"/>
      <c r="O32933" s="15"/>
    </row>
    <row r="32934" spans="7:15" s="3" customFormat="1" x14ac:dyDescent="0.3">
      <c r="G32934"/>
      <c r="H32934"/>
      <c r="I32934"/>
      <c r="K32934"/>
      <c r="M32934"/>
      <c r="N32934" s="4"/>
      <c r="O32934" s="15"/>
    </row>
    <row r="32935" spans="7:15" s="3" customFormat="1" x14ac:dyDescent="0.3">
      <c r="G32935"/>
      <c r="H32935"/>
      <c r="I32935"/>
      <c r="K32935"/>
      <c r="M32935"/>
      <c r="N32935" s="4"/>
      <c r="O32935" s="15"/>
    </row>
    <row r="32936" spans="7:15" s="3" customFormat="1" x14ac:dyDescent="0.3">
      <c r="G32936"/>
      <c r="H32936"/>
      <c r="I32936"/>
      <c r="K32936"/>
      <c r="M32936"/>
      <c r="N32936" s="4"/>
      <c r="O32936" s="15"/>
    </row>
    <row r="32937" spans="7:15" s="3" customFormat="1" x14ac:dyDescent="0.3">
      <c r="G32937"/>
      <c r="H32937"/>
      <c r="I32937"/>
      <c r="K32937"/>
      <c r="M32937"/>
      <c r="N32937" s="4"/>
      <c r="O32937" s="15"/>
    </row>
    <row r="32938" spans="7:15" s="3" customFormat="1" x14ac:dyDescent="0.3">
      <c r="G32938"/>
      <c r="H32938"/>
      <c r="I32938"/>
      <c r="K32938"/>
      <c r="M32938"/>
      <c r="N32938" s="4"/>
      <c r="O32938" s="15"/>
    </row>
    <row r="32939" spans="7:15" s="3" customFormat="1" x14ac:dyDescent="0.3">
      <c r="G32939"/>
      <c r="H32939"/>
      <c r="I32939"/>
      <c r="K32939"/>
      <c r="M32939"/>
      <c r="N32939" s="4"/>
      <c r="O32939" s="15"/>
    </row>
    <row r="32940" spans="7:15" s="3" customFormat="1" x14ac:dyDescent="0.3">
      <c r="G32940"/>
      <c r="H32940"/>
      <c r="I32940"/>
      <c r="K32940"/>
      <c r="M32940"/>
      <c r="N32940" s="4"/>
      <c r="O32940" s="15"/>
    </row>
    <row r="32941" spans="7:15" s="3" customFormat="1" x14ac:dyDescent="0.3">
      <c r="G32941"/>
      <c r="H32941"/>
      <c r="I32941"/>
      <c r="K32941"/>
      <c r="M32941"/>
      <c r="N32941" s="4"/>
      <c r="O32941" s="15"/>
    </row>
    <row r="32942" spans="7:15" s="3" customFormat="1" x14ac:dyDescent="0.3">
      <c r="G32942"/>
      <c r="H32942"/>
      <c r="I32942"/>
      <c r="K32942"/>
      <c r="M32942"/>
      <c r="N32942" s="4"/>
      <c r="O32942" s="15"/>
    </row>
    <row r="32943" spans="7:15" s="3" customFormat="1" x14ac:dyDescent="0.3">
      <c r="G32943"/>
      <c r="H32943"/>
      <c r="I32943"/>
      <c r="K32943"/>
      <c r="M32943"/>
      <c r="N32943" s="4"/>
      <c r="O32943" s="15"/>
    </row>
    <row r="32944" spans="7:15" s="3" customFormat="1" x14ac:dyDescent="0.3">
      <c r="G32944"/>
      <c r="H32944"/>
      <c r="I32944"/>
      <c r="K32944"/>
      <c r="M32944"/>
      <c r="N32944" s="4"/>
      <c r="O32944" s="15"/>
    </row>
    <row r="32945" spans="7:15" s="3" customFormat="1" x14ac:dyDescent="0.3">
      <c r="G32945"/>
      <c r="H32945"/>
      <c r="I32945"/>
      <c r="K32945"/>
      <c r="M32945"/>
      <c r="N32945" s="4"/>
      <c r="O32945" s="15"/>
    </row>
    <row r="32946" spans="7:15" s="3" customFormat="1" x14ac:dyDescent="0.3">
      <c r="G32946"/>
      <c r="H32946"/>
      <c r="I32946"/>
      <c r="K32946"/>
      <c r="M32946"/>
      <c r="N32946" s="4"/>
      <c r="O32946" s="15"/>
    </row>
    <row r="32947" spans="7:15" s="3" customFormat="1" x14ac:dyDescent="0.3">
      <c r="G32947"/>
      <c r="H32947"/>
      <c r="I32947"/>
      <c r="K32947"/>
      <c r="M32947"/>
      <c r="N32947" s="4"/>
      <c r="O32947" s="15"/>
    </row>
    <row r="32948" spans="7:15" s="3" customFormat="1" x14ac:dyDescent="0.3">
      <c r="G32948"/>
      <c r="H32948"/>
      <c r="I32948"/>
      <c r="K32948"/>
      <c r="M32948"/>
      <c r="N32948" s="4"/>
      <c r="O32948" s="15"/>
    </row>
    <row r="32949" spans="7:15" s="3" customFormat="1" x14ac:dyDescent="0.3">
      <c r="G32949"/>
      <c r="H32949"/>
      <c r="I32949"/>
      <c r="K32949"/>
      <c r="M32949"/>
      <c r="N32949" s="4"/>
      <c r="O32949" s="15"/>
    </row>
    <row r="32950" spans="7:15" s="3" customFormat="1" x14ac:dyDescent="0.3">
      <c r="G32950"/>
      <c r="H32950"/>
      <c r="I32950"/>
      <c r="K32950"/>
      <c r="M32950"/>
      <c r="N32950" s="4"/>
      <c r="O32950" s="15"/>
    </row>
    <row r="32951" spans="7:15" s="3" customFormat="1" x14ac:dyDescent="0.3">
      <c r="G32951"/>
      <c r="H32951"/>
      <c r="I32951"/>
      <c r="K32951"/>
      <c r="M32951"/>
      <c r="N32951" s="4"/>
      <c r="O32951" s="15"/>
    </row>
    <row r="32952" spans="7:15" s="3" customFormat="1" x14ac:dyDescent="0.3">
      <c r="G32952"/>
      <c r="H32952"/>
      <c r="I32952"/>
      <c r="K32952"/>
      <c r="M32952"/>
      <c r="N32952" s="4"/>
      <c r="O32952" s="15"/>
    </row>
    <row r="32953" spans="7:15" s="3" customFormat="1" x14ac:dyDescent="0.3">
      <c r="G32953"/>
      <c r="H32953"/>
      <c r="I32953"/>
      <c r="K32953"/>
      <c r="M32953"/>
      <c r="N32953" s="4"/>
      <c r="O32953" s="15"/>
    </row>
    <row r="32954" spans="7:15" s="3" customFormat="1" x14ac:dyDescent="0.3">
      <c r="G32954"/>
      <c r="H32954"/>
      <c r="I32954"/>
      <c r="K32954"/>
      <c r="M32954"/>
      <c r="N32954" s="4"/>
      <c r="O32954" s="15"/>
    </row>
    <row r="32955" spans="7:15" s="3" customFormat="1" x14ac:dyDescent="0.3">
      <c r="G32955"/>
      <c r="H32955"/>
      <c r="I32955"/>
      <c r="K32955"/>
      <c r="M32955"/>
      <c r="N32955" s="4"/>
      <c r="O32955" s="15"/>
    </row>
    <row r="32956" spans="7:15" s="3" customFormat="1" x14ac:dyDescent="0.3">
      <c r="G32956"/>
      <c r="H32956"/>
      <c r="I32956"/>
      <c r="K32956"/>
      <c r="M32956"/>
      <c r="N32956" s="4"/>
      <c r="O32956" s="15"/>
    </row>
    <row r="32957" spans="7:15" s="3" customFormat="1" x14ac:dyDescent="0.3">
      <c r="G32957"/>
      <c r="H32957"/>
      <c r="I32957"/>
      <c r="K32957"/>
      <c r="M32957"/>
      <c r="N32957" s="4"/>
      <c r="O32957" s="15"/>
    </row>
    <row r="32958" spans="7:15" s="3" customFormat="1" x14ac:dyDescent="0.3">
      <c r="G32958"/>
      <c r="H32958"/>
      <c r="I32958"/>
      <c r="K32958"/>
      <c r="M32958"/>
      <c r="N32958" s="4"/>
      <c r="O32958" s="15"/>
    </row>
    <row r="32959" spans="7:15" s="3" customFormat="1" x14ac:dyDescent="0.3">
      <c r="G32959"/>
      <c r="H32959"/>
      <c r="I32959"/>
      <c r="K32959"/>
      <c r="M32959"/>
      <c r="N32959" s="4"/>
      <c r="O32959" s="15"/>
    </row>
    <row r="32960" spans="7:15" s="3" customFormat="1" x14ac:dyDescent="0.3">
      <c r="G32960"/>
      <c r="H32960"/>
      <c r="I32960"/>
      <c r="K32960"/>
      <c r="M32960"/>
      <c r="N32960" s="4"/>
      <c r="O32960" s="15"/>
    </row>
    <row r="32961" spans="7:15" s="3" customFormat="1" x14ac:dyDescent="0.3">
      <c r="G32961"/>
      <c r="H32961"/>
      <c r="I32961"/>
      <c r="K32961"/>
      <c r="M32961"/>
      <c r="N32961" s="4"/>
      <c r="O32961" s="15"/>
    </row>
    <row r="32962" spans="7:15" s="3" customFormat="1" x14ac:dyDescent="0.3">
      <c r="G32962"/>
      <c r="H32962"/>
      <c r="I32962"/>
      <c r="K32962"/>
      <c r="M32962"/>
      <c r="N32962" s="4"/>
      <c r="O32962" s="15"/>
    </row>
    <row r="32963" spans="7:15" s="3" customFormat="1" x14ac:dyDescent="0.3">
      <c r="G32963"/>
      <c r="H32963"/>
      <c r="I32963"/>
      <c r="K32963"/>
      <c r="M32963"/>
      <c r="N32963" s="4"/>
      <c r="O32963" s="15"/>
    </row>
    <row r="32964" spans="7:15" s="3" customFormat="1" x14ac:dyDescent="0.3">
      <c r="G32964"/>
      <c r="H32964"/>
      <c r="I32964"/>
      <c r="K32964"/>
      <c r="M32964"/>
      <c r="N32964" s="4"/>
      <c r="O32964" s="15"/>
    </row>
    <row r="32965" spans="7:15" s="3" customFormat="1" x14ac:dyDescent="0.3">
      <c r="G32965"/>
      <c r="H32965"/>
      <c r="I32965"/>
      <c r="K32965"/>
      <c r="M32965"/>
      <c r="N32965" s="4"/>
      <c r="O32965" s="15"/>
    </row>
    <row r="32966" spans="7:15" s="3" customFormat="1" x14ac:dyDescent="0.3">
      <c r="G32966"/>
      <c r="H32966"/>
      <c r="I32966"/>
      <c r="K32966"/>
      <c r="M32966"/>
      <c r="N32966" s="4"/>
      <c r="O32966" s="15"/>
    </row>
    <row r="32967" spans="7:15" s="3" customFormat="1" x14ac:dyDescent="0.3">
      <c r="G32967"/>
      <c r="H32967"/>
      <c r="I32967"/>
      <c r="K32967"/>
      <c r="M32967"/>
      <c r="N32967" s="4"/>
      <c r="O32967" s="15"/>
    </row>
    <row r="32968" spans="7:15" s="3" customFormat="1" x14ac:dyDescent="0.3">
      <c r="G32968"/>
      <c r="H32968"/>
      <c r="I32968"/>
      <c r="K32968"/>
      <c r="M32968"/>
      <c r="N32968" s="4"/>
      <c r="O32968" s="15"/>
    </row>
    <row r="32969" spans="7:15" s="3" customFormat="1" x14ac:dyDescent="0.3">
      <c r="G32969"/>
      <c r="H32969"/>
      <c r="I32969"/>
      <c r="K32969"/>
      <c r="M32969"/>
      <c r="N32969" s="4"/>
      <c r="O32969" s="15"/>
    </row>
    <row r="32970" spans="7:15" s="3" customFormat="1" x14ac:dyDescent="0.3">
      <c r="G32970"/>
      <c r="H32970"/>
      <c r="I32970"/>
      <c r="K32970"/>
      <c r="M32970"/>
      <c r="N32970" s="4"/>
      <c r="O32970" s="15"/>
    </row>
    <row r="32971" spans="7:15" s="3" customFormat="1" x14ac:dyDescent="0.3">
      <c r="G32971"/>
      <c r="H32971"/>
      <c r="I32971"/>
      <c r="K32971"/>
      <c r="M32971"/>
      <c r="N32971" s="4"/>
      <c r="O32971" s="15"/>
    </row>
    <row r="32972" spans="7:15" s="3" customFormat="1" x14ac:dyDescent="0.3">
      <c r="G32972"/>
      <c r="H32972"/>
      <c r="I32972"/>
      <c r="K32972"/>
      <c r="M32972"/>
      <c r="N32972" s="4"/>
      <c r="O32972" s="15"/>
    </row>
    <row r="32973" spans="7:15" s="3" customFormat="1" x14ac:dyDescent="0.3">
      <c r="G32973"/>
      <c r="H32973"/>
      <c r="I32973"/>
      <c r="K32973"/>
      <c r="M32973"/>
      <c r="N32973" s="4"/>
      <c r="O32973" s="15"/>
    </row>
    <row r="32974" spans="7:15" s="3" customFormat="1" x14ac:dyDescent="0.3">
      <c r="G32974"/>
      <c r="H32974"/>
      <c r="I32974"/>
      <c r="K32974"/>
      <c r="M32974"/>
      <c r="N32974" s="4"/>
      <c r="O32974" s="15"/>
    </row>
    <row r="32975" spans="7:15" s="3" customFormat="1" x14ac:dyDescent="0.3">
      <c r="G32975"/>
      <c r="H32975"/>
      <c r="I32975"/>
      <c r="K32975"/>
      <c r="M32975"/>
      <c r="N32975" s="4"/>
      <c r="O32975" s="15"/>
    </row>
    <row r="32976" spans="7:15" s="3" customFormat="1" x14ac:dyDescent="0.3">
      <c r="G32976"/>
      <c r="H32976"/>
      <c r="I32976"/>
      <c r="K32976"/>
      <c r="M32976"/>
      <c r="N32976" s="4"/>
      <c r="O32976" s="15"/>
    </row>
    <row r="32977" spans="7:15" s="3" customFormat="1" x14ac:dyDescent="0.3">
      <c r="G32977"/>
      <c r="H32977"/>
      <c r="I32977"/>
      <c r="K32977"/>
      <c r="M32977"/>
      <c r="N32977" s="4"/>
      <c r="O32977" s="15"/>
    </row>
    <row r="32978" spans="7:15" s="3" customFormat="1" x14ac:dyDescent="0.3">
      <c r="G32978"/>
      <c r="H32978"/>
      <c r="I32978"/>
      <c r="K32978"/>
      <c r="M32978"/>
      <c r="N32978" s="4"/>
      <c r="O32978" s="15"/>
    </row>
    <row r="32979" spans="7:15" s="3" customFormat="1" x14ac:dyDescent="0.3">
      <c r="G32979"/>
      <c r="H32979"/>
      <c r="I32979"/>
      <c r="K32979"/>
      <c r="M32979"/>
      <c r="N32979" s="4"/>
      <c r="O32979" s="15"/>
    </row>
    <row r="32980" spans="7:15" s="3" customFormat="1" x14ac:dyDescent="0.3">
      <c r="G32980"/>
      <c r="H32980"/>
      <c r="I32980"/>
      <c r="K32980"/>
      <c r="M32980"/>
      <c r="N32980" s="4"/>
      <c r="O32980" s="15"/>
    </row>
    <row r="32981" spans="7:15" s="3" customFormat="1" x14ac:dyDescent="0.3">
      <c r="G32981"/>
      <c r="H32981"/>
      <c r="I32981"/>
      <c r="K32981"/>
      <c r="M32981"/>
      <c r="N32981" s="4"/>
      <c r="O32981" s="15"/>
    </row>
    <row r="32982" spans="7:15" s="3" customFormat="1" x14ac:dyDescent="0.3">
      <c r="G32982"/>
      <c r="H32982"/>
      <c r="I32982"/>
      <c r="K32982"/>
      <c r="M32982"/>
      <c r="N32982" s="4"/>
      <c r="O32982" s="15"/>
    </row>
    <row r="32983" spans="7:15" s="3" customFormat="1" x14ac:dyDescent="0.3">
      <c r="G32983"/>
      <c r="H32983"/>
      <c r="I32983"/>
      <c r="K32983"/>
      <c r="M32983"/>
      <c r="N32983" s="4"/>
      <c r="O32983" s="15"/>
    </row>
    <row r="32984" spans="7:15" s="3" customFormat="1" x14ac:dyDescent="0.3">
      <c r="G32984"/>
      <c r="H32984"/>
      <c r="I32984"/>
      <c r="K32984"/>
      <c r="M32984"/>
      <c r="N32984" s="4"/>
      <c r="O32984" s="15"/>
    </row>
    <row r="32985" spans="7:15" s="3" customFormat="1" x14ac:dyDescent="0.3">
      <c r="G32985"/>
      <c r="H32985"/>
      <c r="I32985"/>
      <c r="K32985"/>
      <c r="M32985"/>
      <c r="N32985" s="4"/>
      <c r="O32985" s="15"/>
    </row>
    <row r="32986" spans="7:15" s="3" customFormat="1" x14ac:dyDescent="0.3">
      <c r="G32986"/>
      <c r="H32986"/>
      <c r="I32986"/>
      <c r="K32986"/>
      <c r="M32986"/>
      <c r="N32986" s="4"/>
      <c r="O32986" s="15"/>
    </row>
    <row r="32987" spans="7:15" s="3" customFormat="1" x14ac:dyDescent="0.3">
      <c r="G32987"/>
      <c r="H32987"/>
      <c r="I32987"/>
      <c r="K32987"/>
      <c r="M32987"/>
      <c r="N32987" s="4"/>
      <c r="O32987" s="15"/>
    </row>
    <row r="32988" spans="7:15" s="3" customFormat="1" x14ac:dyDescent="0.3">
      <c r="G32988"/>
      <c r="H32988"/>
      <c r="I32988"/>
      <c r="K32988"/>
      <c r="M32988"/>
      <c r="N32988" s="4"/>
      <c r="O32988" s="15"/>
    </row>
    <row r="32989" spans="7:15" s="3" customFormat="1" x14ac:dyDescent="0.3">
      <c r="G32989"/>
      <c r="H32989"/>
      <c r="I32989"/>
      <c r="K32989"/>
      <c r="M32989"/>
      <c r="N32989" s="4"/>
      <c r="O32989" s="15"/>
    </row>
    <row r="32990" spans="7:15" s="3" customFormat="1" x14ac:dyDescent="0.3">
      <c r="G32990"/>
      <c r="H32990"/>
      <c r="I32990"/>
      <c r="K32990"/>
      <c r="M32990"/>
      <c r="N32990" s="4"/>
      <c r="O32990" s="15"/>
    </row>
    <row r="32991" spans="7:15" s="3" customFormat="1" x14ac:dyDescent="0.3">
      <c r="G32991"/>
      <c r="H32991"/>
      <c r="I32991"/>
      <c r="K32991"/>
      <c r="M32991"/>
      <c r="N32991" s="4"/>
      <c r="O32991" s="15"/>
    </row>
    <row r="32992" spans="7:15" s="3" customFormat="1" x14ac:dyDescent="0.3">
      <c r="G32992"/>
      <c r="H32992"/>
      <c r="I32992"/>
      <c r="K32992"/>
      <c r="M32992"/>
      <c r="N32992" s="4"/>
      <c r="O32992" s="15"/>
    </row>
    <row r="32993" spans="7:15" s="3" customFormat="1" x14ac:dyDescent="0.3">
      <c r="G32993"/>
      <c r="H32993"/>
      <c r="I32993"/>
      <c r="K32993"/>
      <c r="M32993"/>
      <c r="N32993" s="4"/>
      <c r="O32993" s="15"/>
    </row>
    <row r="32994" spans="7:15" s="3" customFormat="1" x14ac:dyDescent="0.3">
      <c r="G32994"/>
      <c r="H32994"/>
      <c r="I32994"/>
      <c r="K32994"/>
      <c r="M32994"/>
      <c r="N32994" s="4"/>
      <c r="O32994" s="15"/>
    </row>
    <row r="32995" spans="7:15" s="3" customFormat="1" x14ac:dyDescent="0.3">
      <c r="G32995"/>
      <c r="H32995"/>
      <c r="I32995"/>
      <c r="K32995"/>
      <c r="M32995"/>
      <c r="N32995" s="4"/>
      <c r="O32995" s="15"/>
    </row>
    <row r="32996" spans="7:15" s="3" customFormat="1" x14ac:dyDescent="0.3">
      <c r="G32996"/>
      <c r="H32996"/>
      <c r="I32996"/>
      <c r="K32996"/>
      <c r="M32996"/>
      <c r="N32996" s="4"/>
      <c r="O32996" s="15"/>
    </row>
    <row r="32997" spans="7:15" s="3" customFormat="1" x14ac:dyDescent="0.3">
      <c r="G32997"/>
      <c r="H32997"/>
      <c r="I32997"/>
      <c r="K32997"/>
      <c r="M32997"/>
      <c r="N32997" s="4"/>
      <c r="O32997" s="15"/>
    </row>
    <row r="32998" spans="7:15" s="3" customFormat="1" x14ac:dyDescent="0.3">
      <c r="G32998"/>
      <c r="H32998"/>
      <c r="I32998"/>
      <c r="K32998"/>
      <c r="M32998"/>
      <c r="N32998" s="4"/>
      <c r="O32998" s="15"/>
    </row>
    <row r="32999" spans="7:15" s="3" customFormat="1" x14ac:dyDescent="0.3">
      <c r="G32999"/>
      <c r="H32999"/>
      <c r="I32999"/>
      <c r="K32999"/>
      <c r="M32999"/>
      <c r="N32999" s="4"/>
      <c r="O32999" s="15"/>
    </row>
    <row r="33000" spans="7:15" s="3" customFormat="1" x14ac:dyDescent="0.3">
      <c r="G33000"/>
      <c r="H33000"/>
      <c r="I33000"/>
      <c r="K33000"/>
      <c r="M33000"/>
      <c r="N33000" s="4"/>
      <c r="O33000" s="15"/>
    </row>
    <row r="33001" spans="7:15" s="3" customFormat="1" x14ac:dyDescent="0.3">
      <c r="G33001"/>
      <c r="H33001"/>
      <c r="I33001"/>
      <c r="K33001"/>
      <c r="M33001"/>
      <c r="N33001" s="4"/>
      <c r="O33001" s="15"/>
    </row>
    <row r="33002" spans="7:15" s="3" customFormat="1" x14ac:dyDescent="0.3">
      <c r="G33002"/>
      <c r="H33002"/>
      <c r="I33002"/>
      <c r="K33002"/>
      <c r="M33002"/>
      <c r="N33002" s="4"/>
      <c r="O33002" s="15"/>
    </row>
    <row r="33003" spans="7:15" s="3" customFormat="1" x14ac:dyDescent="0.3">
      <c r="G33003"/>
      <c r="H33003"/>
      <c r="I33003"/>
      <c r="K33003"/>
      <c r="M33003"/>
      <c r="N33003" s="4"/>
      <c r="O33003" s="15"/>
    </row>
    <row r="33004" spans="7:15" s="3" customFormat="1" x14ac:dyDescent="0.3">
      <c r="G33004"/>
      <c r="H33004"/>
      <c r="I33004"/>
      <c r="K33004"/>
      <c r="M33004"/>
      <c r="N33004" s="4"/>
      <c r="O33004" s="15"/>
    </row>
    <row r="33005" spans="7:15" s="3" customFormat="1" x14ac:dyDescent="0.3">
      <c r="G33005"/>
      <c r="H33005"/>
      <c r="I33005"/>
      <c r="K33005"/>
      <c r="M33005"/>
      <c r="N33005" s="4"/>
      <c r="O33005" s="15"/>
    </row>
    <row r="33006" spans="7:15" s="3" customFormat="1" x14ac:dyDescent="0.3">
      <c r="G33006"/>
      <c r="H33006"/>
      <c r="I33006"/>
      <c r="K33006"/>
      <c r="M33006"/>
      <c r="N33006" s="4"/>
      <c r="O33006" s="15"/>
    </row>
    <row r="33007" spans="7:15" s="3" customFormat="1" x14ac:dyDescent="0.3">
      <c r="G33007"/>
      <c r="H33007"/>
      <c r="I33007"/>
      <c r="K33007"/>
      <c r="M33007"/>
      <c r="N33007" s="4"/>
      <c r="O33007" s="15"/>
    </row>
    <row r="33008" spans="7:15" s="3" customFormat="1" x14ac:dyDescent="0.3">
      <c r="G33008"/>
      <c r="H33008"/>
      <c r="I33008"/>
      <c r="K33008"/>
      <c r="M33008"/>
      <c r="N33008" s="4"/>
      <c r="O33008" s="15"/>
    </row>
    <row r="33009" spans="7:15" s="3" customFormat="1" x14ac:dyDescent="0.3">
      <c r="G33009"/>
      <c r="H33009"/>
      <c r="I33009"/>
      <c r="K33009"/>
      <c r="M33009"/>
      <c r="N33009" s="4"/>
      <c r="O33009" s="15"/>
    </row>
    <row r="33010" spans="7:15" s="3" customFormat="1" x14ac:dyDescent="0.3">
      <c r="G33010"/>
      <c r="H33010"/>
      <c r="I33010"/>
      <c r="K33010"/>
      <c r="M33010"/>
      <c r="N33010" s="4"/>
      <c r="O33010" s="15"/>
    </row>
    <row r="33011" spans="7:15" s="3" customFormat="1" x14ac:dyDescent="0.3">
      <c r="G33011"/>
      <c r="H33011"/>
      <c r="I33011"/>
      <c r="K33011"/>
      <c r="M33011"/>
      <c r="N33011" s="4"/>
      <c r="O33011" s="15"/>
    </row>
    <row r="33012" spans="7:15" s="3" customFormat="1" x14ac:dyDescent="0.3">
      <c r="G33012"/>
      <c r="H33012"/>
      <c r="I33012"/>
      <c r="K33012"/>
      <c r="M33012"/>
      <c r="N33012" s="4"/>
      <c r="O33012" s="15"/>
    </row>
    <row r="33013" spans="7:15" s="3" customFormat="1" x14ac:dyDescent="0.3">
      <c r="G33013"/>
      <c r="H33013"/>
      <c r="I33013"/>
      <c r="K33013"/>
      <c r="M33013"/>
      <c r="N33013" s="4"/>
      <c r="O33013" s="15"/>
    </row>
    <row r="33014" spans="7:15" s="3" customFormat="1" x14ac:dyDescent="0.3">
      <c r="G33014"/>
      <c r="H33014"/>
      <c r="I33014"/>
      <c r="K33014"/>
      <c r="M33014"/>
      <c r="N33014" s="4"/>
      <c r="O33014" s="15"/>
    </row>
    <row r="33015" spans="7:15" s="3" customFormat="1" x14ac:dyDescent="0.3">
      <c r="G33015"/>
      <c r="H33015"/>
      <c r="I33015"/>
      <c r="K33015"/>
      <c r="M33015"/>
      <c r="N33015" s="4"/>
      <c r="O33015" s="15"/>
    </row>
    <row r="33016" spans="7:15" s="3" customFormat="1" x14ac:dyDescent="0.3">
      <c r="G33016"/>
      <c r="H33016"/>
      <c r="I33016"/>
      <c r="K33016"/>
      <c r="M33016"/>
      <c r="N33016" s="4"/>
      <c r="O33016" s="15"/>
    </row>
    <row r="33017" spans="7:15" s="3" customFormat="1" x14ac:dyDescent="0.3">
      <c r="G33017"/>
      <c r="H33017"/>
      <c r="I33017"/>
      <c r="K33017"/>
      <c r="M33017"/>
      <c r="N33017" s="4"/>
      <c r="O33017" s="15"/>
    </row>
    <row r="33018" spans="7:15" s="3" customFormat="1" x14ac:dyDescent="0.3">
      <c r="G33018"/>
      <c r="H33018"/>
      <c r="I33018"/>
      <c r="K33018"/>
      <c r="M33018"/>
      <c r="N33018" s="4"/>
      <c r="O33018" s="15"/>
    </row>
    <row r="33019" spans="7:15" s="3" customFormat="1" x14ac:dyDescent="0.3">
      <c r="G33019"/>
      <c r="H33019"/>
      <c r="I33019"/>
      <c r="K33019"/>
      <c r="M33019"/>
      <c r="N33019" s="4"/>
      <c r="O33019" s="15"/>
    </row>
    <row r="33020" spans="7:15" s="3" customFormat="1" x14ac:dyDescent="0.3">
      <c r="G33020"/>
      <c r="H33020"/>
      <c r="I33020"/>
      <c r="K33020"/>
      <c r="M33020"/>
      <c r="N33020" s="4"/>
      <c r="O33020" s="15"/>
    </row>
    <row r="33021" spans="7:15" s="3" customFormat="1" x14ac:dyDescent="0.3">
      <c r="G33021"/>
      <c r="H33021"/>
      <c r="I33021"/>
      <c r="K33021"/>
      <c r="M33021"/>
      <c r="N33021" s="4"/>
      <c r="O33021" s="15"/>
    </row>
    <row r="33022" spans="7:15" s="3" customFormat="1" x14ac:dyDescent="0.3">
      <c r="G33022"/>
      <c r="H33022"/>
      <c r="I33022"/>
      <c r="K33022"/>
      <c r="M33022"/>
      <c r="N33022" s="4"/>
      <c r="O33022" s="15"/>
    </row>
    <row r="33023" spans="7:15" s="3" customFormat="1" x14ac:dyDescent="0.3">
      <c r="G33023"/>
      <c r="H33023"/>
      <c r="I33023"/>
      <c r="K33023"/>
      <c r="M33023"/>
      <c r="N33023" s="4"/>
      <c r="O33023" s="15"/>
    </row>
    <row r="33024" spans="7:15" s="3" customFormat="1" x14ac:dyDescent="0.3">
      <c r="G33024"/>
      <c r="H33024"/>
      <c r="I33024"/>
      <c r="K33024"/>
      <c r="M33024"/>
      <c r="N33024" s="4"/>
      <c r="O33024" s="15"/>
    </row>
    <row r="33025" spans="7:15" s="3" customFormat="1" x14ac:dyDescent="0.3">
      <c r="G33025"/>
      <c r="H33025"/>
      <c r="I33025"/>
      <c r="K33025"/>
      <c r="M33025"/>
      <c r="N33025" s="4"/>
      <c r="O33025" s="15"/>
    </row>
    <row r="33026" spans="7:15" s="3" customFormat="1" x14ac:dyDescent="0.3">
      <c r="G33026"/>
      <c r="H33026"/>
      <c r="I33026"/>
      <c r="K33026"/>
      <c r="M33026"/>
      <c r="N33026" s="4"/>
      <c r="O33026" s="15"/>
    </row>
    <row r="33027" spans="7:15" s="3" customFormat="1" x14ac:dyDescent="0.3">
      <c r="G33027"/>
      <c r="H33027"/>
      <c r="I33027"/>
      <c r="K33027"/>
      <c r="M33027"/>
      <c r="N33027" s="4"/>
      <c r="O33027" s="15"/>
    </row>
    <row r="33028" spans="7:15" s="3" customFormat="1" x14ac:dyDescent="0.3">
      <c r="G33028"/>
      <c r="H33028"/>
      <c r="I33028"/>
      <c r="K33028"/>
      <c r="M33028"/>
      <c r="N33028" s="4"/>
      <c r="O33028" s="15"/>
    </row>
    <row r="33029" spans="7:15" s="3" customFormat="1" x14ac:dyDescent="0.3">
      <c r="G33029"/>
      <c r="H33029"/>
      <c r="I33029"/>
      <c r="K33029"/>
      <c r="M33029"/>
      <c r="N33029" s="4"/>
      <c r="O33029" s="15"/>
    </row>
    <row r="33030" spans="7:15" s="3" customFormat="1" x14ac:dyDescent="0.3">
      <c r="G33030"/>
      <c r="H33030"/>
      <c r="I33030"/>
      <c r="K33030"/>
      <c r="M33030"/>
      <c r="N33030" s="4"/>
      <c r="O33030" s="15"/>
    </row>
    <row r="33031" spans="7:15" s="3" customFormat="1" x14ac:dyDescent="0.3">
      <c r="G33031"/>
      <c r="H33031"/>
      <c r="I33031"/>
      <c r="K33031"/>
      <c r="M33031"/>
      <c r="N33031" s="4"/>
      <c r="O33031" s="15"/>
    </row>
    <row r="33032" spans="7:15" s="3" customFormat="1" x14ac:dyDescent="0.3">
      <c r="G33032"/>
      <c r="H33032"/>
      <c r="I33032"/>
      <c r="K33032"/>
      <c r="M33032"/>
      <c r="N33032" s="4"/>
      <c r="O33032" s="15"/>
    </row>
    <row r="33033" spans="7:15" s="3" customFormat="1" x14ac:dyDescent="0.3">
      <c r="G33033"/>
      <c r="H33033"/>
      <c r="I33033"/>
      <c r="K33033"/>
      <c r="M33033"/>
      <c r="N33033" s="4"/>
      <c r="O33033" s="15"/>
    </row>
    <row r="33034" spans="7:15" s="3" customFormat="1" x14ac:dyDescent="0.3">
      <c r="G33034"/>
      <c r="H33034"/>
      <c r="I33034"/>
      <c r="K33034"/>
      <c r="M33034"/>
      <c r="N33034" s="4"/>
      <c r="O33034" s="15"/>
    </row>
    <row r="33035" spans="7:15" s="3" customFormat="1" x14ac:dyDescent="0.3">
      <c r="G33035"/>
      <c r="H33035"/>
      <c r="I33035"/>
      <c r="K33035"/>
      <c r="M33035"/>
      <c r="N33035" s="4"/>
      <c r="O33035" s="15"/>
    </row>
    <row r="33036" spans="7:15" s="3" customFormat="1" x14ac:dyDescent="0.3">
      <c r="G33036"/>
      <c r="H33036"/>
      <c r="I33036"/>
      <c r="K33036"/>
      <c r="M33036"/>
      <c r="N33036" s="4"/>
      <c r="O33036" s="15"/>
    </row>
    <row r="33037" spans="7:15" s="3" customFormat="1" x14ac:dyDescent="0.3">
      <c r="G33037"/>
      <c r="H33037"/>
      <c r="I33037"/>
      <c r="K33037"/>
      <c r="M33037"/>
      <c r="N33037" s="4"/>
      <c r="O33037" s="15"/>
    </row>
    <row r="33038" spans="7:15" s="3" customFormat="1" x14ac:dyDescent="0.3">
      <c r="G33038"/>
      <c r="H33038"/>
      <c r="I33038"/>
      <c r="K33038"/>
      <c r="M33038"/>
      <c r="N33038" s="4"/>
      <c r="O33038" s="15"/>
    </row>
    <row r="33039" spans="7:15" s="3" customFormat="1" x14ac:dyDescent="0.3">
      <c r="G33039"/>
      <c r="H33039"/>
      <c r="I33039"/>
      <c r="K33039"/>
      <c r="M33039"/>
      <c r="N33039" s="4"/>
      <c r="O33039" s="15"/>
    </row>
    <row r="33040" spans="7:15" s="3" customFormat="1" x14ac:dyDescent="0.3">
      <c r="G33040"/>
      <c r="H33040"/>
      <c r="I33040"/>
      <c r="K33040"/>
      <c r="M33040"/>
      <c r="N33040" s="4"/>
      <c r="O33040" s="15"/>
    </row>
    <row r="33041" spans="7:15" s="3" customFormat="1" x14ac:dyDescent="0.3">
      <c r="G33041"/>
      <c r="H33041"/>
      <c r="I33041"/>
      <c r="K33041"/>
      <c r="M33041"/>
      <c r="N33041" s="4"/>
      <c r="O33041" s="15"/>
    </row>
    <row r="33042" spans="7:15" s="3" customFormat="1" x14ac:dyDescent="0.3">
      <c r="G33042"/>
      <c r="H33042"/>
      <c r="I33042"/>
      <c r="K33042"/>
      <c r="M33042"/>
      <c r="N33042" s="4"/>
      <c r="O33042" s="15"/>
    </row>
    <row r="33043" spans="7:15" s="3" customFormat="1" x14ac:dyDescent="0.3">
      <c r="G33043"/>
      <c r="H33043"/>
      <c r="I33043"/>
      <c r="K33043"/>
      <c r="M33043"/>
      <c r="N33043" s="4"/>
      <c r="O33043" s="15"/>
    </row>
    <row r="33044" spans="7:15" s="3" customFormat="1" x14ac:dyDescent="0.3">
      <c r="G33044"/>
      <c r="H33044"/>
      <c r="I33044"/>
      <c r="K33044"/>
      <c r="M33044"/>
      <c r="N33044" s="4"/>
      <c r="O33044" s="15"/>
    </row>
    <row r="33045" spans="7:15" s="3" customFormat="1" x14ac:dyDescent="0.3">
      <c r="G33045"/>
      <c r="H33045"/>
      <c r="I33045"/>
      <c r="K33045"/>
      <c r="M33045"/>
      <c r="N33045" s="4"/>
      <c r="O33045" s="15"/>
    </row>
    <row r="33046" spans="7:15" s="3" customFormat="1" x14ac:dyDescent="0.3">
      <c r="G33046"/>
      <c r="H33046"/>
      <c r="I33046"/>
      <c r="K33046"/>
      <c r="M33046"/>
      <c r="N33046" s="4"/>
      <c r="O33046" s="15"/>
    </row>
    <row r="33047" spans="7:15" s="3" customFormat="1" x14ac:dyDescent="0.3">
      <c r="G33047"/>
      <c r="H33047"/>
      <c r="I33047"/>
      <c r="K33047"/>
      <c r="M33047"/>
      <c r="N33047" s="4"/>
      <c r="O33047" s="15"/>
    </row>
    <row r="33048" spans="7:15" s="3" customFormat="1" x14ac:dyDescent="0.3">
      <c r="G33048"/>
      <c r="H33048"/>
      <c r="I33048"/>
      <c r="K33048"/>
      <c r="M33048"/>
      <c r="N33048" s="4"/>
      <c r="O33048" s="15"/>
    </row>
    <row r="33049" spans="7:15" s="3" customFormat="1" x14ac:dyDescent="0.3">
      <c r="G33049"/>
      <c r="H33049"/>
      <c r="I33049"/>
      <c r="K33049"/>
      <c r="M33049"/>
      <c r="N33049" s="4"/>
      <c r="O33049" s="15"/>
    </row>
    <row r="33050" spans="7:15" s="3" customFormat="1" x14ac:dyDescent="0.3">
      <c r="G33050"/>
      <c r="H33050"/>
      <c r="I33050"/>
      <c r="K33050"/>
      <c r="M33050"/>
      <c r="N33050" s="4"/>
      <c r="O33050" s="15"/>
    </row>
    <row r="33051" spans="7:15" s="3" customFormat="1" x14ac:dyDescent="0.3">
      <c r="G33051"/>
      <c r="H33051"/>
      <c r="I33051"/>
      <c r="K33051"/>
      <c r="M33051"/>
      <c r="N33051" s="4"/>
      <c r="O33051" s="15"/>
    </row>
    <row r="33052" spans="7:15" s="3" customFormat="1" x14ac:dyDescent="0.3">
      <c r="G33052"/>
      <c r="H33052"/>
      <c r="I33052"/>
      <c r="K33052"/>
      <c r="M33052"/>
      <c r="N33052" s="4"/>
      <c r="O33052" s="15"/>
    </row>
    <row r="33053" spans="7:15" s="3" customFormat="1" x14ac:dyDescent="0.3">
      <c r="G33053"/>
      <c r="H33053"/>
      <c r="I33053"/>
      <c r="K33053"/>
      <c r="M33053"/>
      <c r="N33053" s="4"/>
      <c r="O33053" s="15"/>
    </row>
    <row r="33054" spans="7:15" s="3" customFormat="1" x14ac:dyDescent="0.3">
      <c r="G33054"/>
      <c r="H33054"/>
      <c r="I33054"/>
      <c r="K33054"/>
      <c r="M33054"/>
      <c r="N33054" s="4"/>
      <c r="O33054" s="15"/>
    </row>
    <row r="33055" spans="7:15" s="3" customFormat="1" x14ac:dyDescent="0.3">
      <c r="G33055"/>
      <c r="H33055"/>
      <c r="I33055"/>
      <c r="K33055"/>
      <c r="M33055"/>
      <c r="N33055" s="4"/>
      <c r="O33055" s="15"/>
    </row>
    <row r="33056" spans="7:15" s="3" customFormat="1" x14ac:dyDescent="0.3">
      <c r="G33056"/>
      <c r="H33056"/>
      <c r="I33056"/>
      <c r="K33056"/>
      <c r="M33056"/>
      <c r="N33056" s="4"/>
      <c r="O33056" s="15"/>
    </row>
    <row r="33057" spans="7:15" s="3" customFormat="1" x14ac:dyDescent="0.3">
      <c r="G33057"/>
      <c r="H33057"/>
      <c r="I33057"/>
      <c r="K33057"/>
      <c r="M33057"/>
      <c r="N33057" s="4"/>
      <c r="O33057" s="15"/>
    </row>
    <row r="33058" spans="7:15" s="3" customFormat="1" x14ac:dyDescent="0.3">
      <c r="G33058"/>
      <c r="H33058"/>
      <c r="I33058"/>
      <c r="K33058"/>
      <c r="M33058"/>
      <c r="N33058" s="4"/>
      <c r="O33058" s="15"/>
    </row>
    <row r="33059" spans="7:15" s="3" customFormat="1" x14ac:dyDescent="0.3">
      <c r="G33059"/>
      <c r="H33059"/>
      <c r="I33059"/>
      <c r="K33059"/>
      <c r="M33059"/>
      <c r="N33059" s="4"/>
      <c r="O33059" s="15"/>
    </row>
    <row r="33060" spans="7:15" s="3" customFormat="1" x14ac:dyDescent="0.3">
      <c r="G33060"/>
      <c r="H33060"/>
      <c r="I33060"/>
      <c r="K33060"/>
      <c r="M33060"/>
      <c r="N33060" s="4"/>
      <c r="O33060" s="15"/>
    </row>
    <row r="33061" spans="7:15" s="3" customFormat="1" x14ac:dyDescent="0.3">
      <c r="G33061"/>
      <c r="H33061"/>
      <c r="I33061"/>
      <c r="K33061"/>
      <c r="M33061"/>
      <c r="N33061" s="4"/>
      <c r="O33061" s="15"/>
    </row>
    <row r="33062" spans="7:15" s="3" customFormat="1" x14ac:dyDescent="0.3">
      <c r="G33062"/>
      <c r="H33062"/>
      <c r="I33062"/>
      <c r="K33062"/>
      <c r="M33062"/>
      <c r="N33062" s="4"/>
      <c r="O33062" s="15"/>
    </row>
    <row r="33063" spans="7:15" s="3" customFormat="1" x14ac:dyDescent="0.3">
      <c r="G33063"/>
      <c r="H33063"/>
      <c r="I33063"/>
      <c r="K33063"/>
      <c r="M33063"/>
      <c r="N33063" s="4"/>
      <c r="O33063" s="15"/>
    </row>
    <row r="33064" spans="7:15" s="3" customFormat="1" x14ac:dyDescent="0.3">
      <c r="G33064"/>
      <c r="H33064"/>
      <c r="I33064"/>
      <c r="K33064"/>
      <c r="M33064"/>
      <c r="N33064" s="4"/>
      <c r="O33064" s="15"/>
    </row>
    <row r="33065" spans="7:15" s="3" customFormat="1" x14ac:dyDescent="0.3">
      <c r="G33065"/>
      <c r="H33065"/>
      <c r="I33065"/>
      <c r="K33065"/>
      <c r="M33065"/>
      <c r="N33065" s="4"/>
      <c r="O33065" s="15"/>
    </row>
    <row r="33066" spans="7:15" s="3" customFormat="1" x14ac:dyDescent="0.3">
      <c r="G33066"/>
      <c r="H33066"/>
      <c r="I33066"/>
      <c r="K33066"/>
      <c r="M33066"/>
      <c r="N33066" s="4"/>
      <c r="O33066" s="15"/>
    </row>
    <row r="33067" spans="7:15" s="3" customFormat="1" x14ac:dyDescent="0.3">
      <c r="G33067"/>
      <c r="H33067"/>
      <c r="I33067"/>
      <c r="K33067"/>
      <c r="M33067"/>
      <c r="N33067" s="4"/>
      <c r="O33067" s="15"/>
    </row>
    <row r="33068" spans="7:15" s="3" customFormat="1" x14ac:dyDescent="0.3">
      <c r="G33068"/>
      <c r="H33068"/>
      <c r="I33068"/>
      <c r="K33068"/>
      <c r="M33068"/>
      <c r="N33068" s="4"/>
      <c r="O33068" s="15"/>
    </row>
    <row r="33069" spans="7:15" s="3" customFormat="1" x14ac:dyDescent="0.3">
      <c r="G33069"/>
      <c r="H33069"/>
      <c r="I33069"/>
      <c r="K33069"/>
      <c r="M33069"/>
      <c r="N33069" s="4"/>
      <c r="O33069" s="15"/>
    </row>
    <row r="33070" spans="7:15" s="3" customFormat="1" x14ac:dyDescent="0.3">
      <c r="G33070"/>
      <c r="H33070"/>
      <c r="I33070"/>
      <c r="K33070"/>
      <c r="M33070"/>
      <c r="N33070" s="4"/>
      <c r="O33070" s="15"/>
    </row>
    <row r="33071" spans="7:15" s="3" customFormat="1" x14ac:dyDescent="0.3">
      <c r="G33071"/>
      <c r="H33071"/>
      <c r="I33071"/>
      <c r="K33071"/>
      <c r="M33071"/>
      <c r="N33071" s="4"/>
      <c r="O33071" s="15"/>
    </row>
    <row r="33072" spans="7:15" s="3" customFormat="1" x14ac:dyDescent="0.3">
      <c r="G33072"/>
      <c r="H33072"/>
      <c r="I33072"/>
      <c r="K33072"/>
      <c r="M33072"/>
      <c r="N33072" s="4"/>
      <c r="O33072" s="15"/>
    </row>
    <row r="33073" spans="7:15" s="3" customFormat="1" x14ac:dyDescent="0.3">
      <c r="G33073"/>
      <c r="H33073"/>
      <c r="I33073"/>
      <c r="K33073"/>
      <c r="M33073"/>
      <c r="N33073" s="4"/>
      <c r="O33073" s="15"/>
    </row>
    <row r="33074" spans="7:15" s="3" customFormat="1" x14ac:dyDescent="0.3">
      <c r="G33074"/>
      <c r="H33074"/>
      <c r="I33074"/>
      <c r="K33074"/>
      <c r="M33074"/>
      <c r="N33074" s="4"/>
      <c r="O33074" s="15"/>
    </row>
    <row r="33075" spans="7:15" s="3" customFormat="1" x14ac:dyDescent="0.3">
      <c r="G33075"/>
      <c r="H33075"/>
      <c r="I33075"/>
      <c r="K33075"/>
      <c r="M33075"/>
      <c r="N33075" s="4"/>
      <c r="O33075" s="15"/>
    </row>
    <row r="33076" spans="7:15" s="3" customFormat="1" x14ac:dyDescent="0.3">
      <c r="G33076"/>
      <c r="H33076"/>
      <c r="I33076"/>
      <c r="K33076"/>
      <c r="M33076"/>
      <c r="N33076" s="4"/>
      <c r="O33076" s="15"/>
    </row>
    <row r="33077" spans="7:15" s="3" customFormat="1" x14ac:dyDescent="0.3">
      <c r="G33077"/>
      <c r="H33077"/>
      <c r="I33077"/>
      <c r="K33077"/>
      <c r="M33077"/>
      <c r="N33077" s="4"/>
      <c r="O33077" s="15"/>
    </row>
    <row r="33078" spans="7:15" s="3" customFormat="1" x14ac:dyDescent="0.3">
      <c r="G33078"/>
      <c r="H33078"/>
      <c r="I33078"/>
      <c r="K33078"/>
      <c r="M33078"/>
      <c r="N33078" s="4"/>
      <c r="O33078" s="15"/>
    </row>
    <row r="33079" spans="7:15" s="3" customFormat="1" x14ac:dyDescent="0.3">
      <c r="G33079"/>
      <c r="H33079"/>
      <c r="I33079"/>
      <c r="K33079"/>
      <c r="M33079"/>
      <c r="N33079" s="4"/>
      <c r="O33079" s="15"/>
    </row>
    <row r="33080" spans="7:15" s="3" customFormat="1" x14ac:dyDescent="0.3">
      <c r="G33080"/>
      <c r="H33080"/>
      <c r="I33080"/>
      <c r="K33080"/>
      <c r="M33080"/>
      <c r="N33080" s="4"/>
      <c r="O33080" s="15"/>
    </row>
    <row r="33081" spans="7:15" s="3" customFormat="1" x14ac:dyDescent="0.3">
      <c r="G33081"/>
      <c r="H33081"/>
      <c r="I33081"/>
      <c r="K33081"/>
      <c r="M33081"/>
      <c r="N33081" s="4"/>
      <c r="O33081" s="15"/>
    </row>
    <row r="33082" spans="7:15" s="3" customFormat="1" x14ac:dyDescent="0.3">
      <c r="G33082"/>
      <c r="H33082"/>
      <c r="I33082"/>
      <c r="K33082"/>
      <c r="M33082"/>
      <c r="N33082" s="4"/>
      <c r="O33082" s="15"/>
    </row>
    <row r="33083" spans="7:15" s="3" customFormat="1" x14ac:dyDescent="0.3">
      <c r="G33083"/>
      <c r="H33083"/>
      <c r="I33083"/>
      <c r="K33083"/>
      <c r="M33083"/>
      <c r="N33083" s="4"/>
      <c r="O33083" s="15"/>
    </row>
    <row r="33084" spans="7:15" s="3" customFormat="1" x14ac:dyDescent="0.3">
      <c r="G33084"/>
      <c r="H33084"/>
      <c r="I33084"/>
      <c r="K33084"/>
      <c r="M33084"/>
      <c r="N33084" s="4"/>
      <c r="O33084" s="15"/>
    </row>
    <row r="33085" spans="7:15" s="3" customFormat="1" x14ac:dyDescent="0.3">
      <c r="G33085"/>
      <c r="H33085"/>
      <c r="I33085"/>
      <c r="K33085"/>
      <c r="M33085"/>
      <c r="N33085" s="4"/>
      <c r="O33085" s="15"/>
    </row>
    <row r="33086" spans="7:15" s="3" customFormat="1" x14ac:dyDescent="0.3">
      <c r="G33086"/>
      <c r="H33086"/>
      <c r="I33086"/>
      <c r="K33086"/>
      <c r="M33086"/>
      <c r="N33086" s="4"/>
      <c r="O33086" s="15"/>
    </row>
    <row r="33087" spans="7:15" s="3" customFormat="1" x14ac:dyDescent="0.3">
      <c r="G33087"/>
      <c r="H33087"/>
      <c r="I33087"/>
      <c r="K33087"/>
      <c r="M33087"/>
      <c r="N33087" s="4"/>
      <c r="O33087" s="15"/>
    </row>
    <row r="33088" spans="7:15" s="3" customFormat="1" x14ac:dyDescent="0.3">
      <c r="G33088"/>
      <c r="H33088"/>
      <c r="I33088"/>
      <c r="K33088"/>
      <c r="M33088"/>
      <c r="N33088" s="4"/>
      <c r="O33088" s="15"/>
    </row>
    <row r="33089" spans="7:15" s="3" customFormat="1" x14ac:dyDescent="0.3">
      <c r="G33089"/>
      <c r="H33089"/>
      <c r="I33089"/>
      <c r="K33089"/>
      <c r="M33089"/>
      <c r="N33089" s="4"/>
      <c r="O33089" s="15"/>
    </row>
    <row r="33090" spans="7:15" s="3" customFormat="1" x14ac:dyDescent="0.3">
      <c r="G33090"/>
      <c r="H33090"/>
      <c r="I33090"/>
      <c r="K33090"/>
      <c r="M33090"/>
      <c r="N33090" s="4"/>
      <c r="O33090" s="15"/>
    </row>
    <row r="33091" spans="7:15" s="3" customFormat="1" x14ac:dyDescent="0.3">
      <c r="G33091"/>
      <c r="H33091"/>
      <c r="I33091"/>
      <c r="K33091"/>
      <c r="M33091"/>
      <c r="N33091" s="4"/>
      <c r="O33091" s="15"/>
    </row>
    <row r="33092" spans="7:15" s="3" customFormat="1" x14ac:dyDescent="0.3">
      <c r="G33092"/>
      <c r="H33092"/>
      <c r="I33092"/>
      <c r="K33092"/>
      <c r="M33092"/>
      <c r="N33092" s="4"/>
      <c r="O33092" s="15"/>
    </row>
    <row r="33093" spans="7:15" s="3" customFormat="1" x14ac:dyDescent="0.3">
      <c r="G33093"/>
      <c r="H33093"/>
      <c r="I33093"/>
      <c r="K33093"/>
      <c r="M33093"/>
      <c r="N33093" s="4"/>
      <c r="O33093" s="15"/>
    </row>
    <row r="33094" spans="7:15" s="3" customFormat="1" x14ac:dyDescent="0.3">
      <c r="G33094"/>
      <c r="H33094"/>
      <c r="I33094"/>
      <c r="K33094"/>
      <c r="M33094"/>
      <c r="N33094" s="4"/>
      <c r="O33094" s="15"/>
    </row>
    <row r="33095" spans="7:15" s="3" customFormat="1" x14ac:dyDescent="0.3">
      <c r="G33095"/>
      <c r="H33095"/>
      <c r="I33095"/>
      <c r="K33095"/>
      <c r="M33095"/>
      <c r="N33095" s="4"/>
      <c r="O33095" s="15"/>
    </row>
    <row r="33096" spans="7:15" s="3" customFormat="1" x14ac:dyDescent="0.3">
      <c r="G33096"/>
      <c r="H33096"/>
      <c r="I33096"/>
      <c r="K33096"/>
      <c r="M33096"/>
      <c r="N33096" s="4"/>
      <c r="O33096" s="15"/>
    </row>
    <row r="33097" spans="7:15" s="3" customFormat="1" x14ac:dyDescent="0.3">
      <c r="G33097"/>
      <c r="H33097"/>
      <c r="I33097"/>
      <c r="K33097"/>
      <c r="M33097"/>
      <c r="N33097" s="4"/>
      <c r="O33097" s="15"/>
    </row>
    <row r="33098" spans="7:15" s="3" customFormat="1" x14ac:dyDescent="0.3">
      <c r="G33098"/>
      <c r="H33098"/>
      <c r="I33098"/>
      <c r="K33098"/>
      <c r="M33098"/>
      <c r="N33098" s="4"/>
      <c r="O33098" s="15"/>
    </row>
    <row r="33099" spans="7:15" s="3" customFormat="1" x14ac:dyDescent="0.3">
      <c r="G33099"/>
      <c r="H33099"/>
      <c r="I33099"/>
      <c r="K33099"/>
      <c r="M33099"/>
      <c r="N33099" s="4"/>
      <c r="O33099" s="15"/>
    </row>
    <row r="33100" spans="7:15" s="3" customFormat="1" x14ac:dyDescent="0.3">
      <c r="G33100"/>
      <c r="H33100"/>
      <c r="I33100"/>
      <c r="K33100"/>
      <c r="M33100"/>
      <c r="N33100" s="4"/>
      <c r="O33100" s="15"/>
    </row>
    <row r="33101" spans="7:15" s="3" customFormat="1" x14ac:dyDescent="0.3">
      <c r="G33101"/>
      <c r="H33101"/>
      <c r="I33101"/>
      <c r="K33101"/>
      <c r="M33101"/>
      <c r="N33101" s="4"/>
      <c r="O33101" s="15"/>
    </row>
    <row r="33102" spans="7:15" s="3" customFormat="1" x14ac:dyDescent="0.3">
      <c r="G33102"/>
      <c r="H33102"/>
      <c r="I33102"/>
      <c r="K33102"/>
      <c r="M33102"/>
      <c r="N33102" s="4"/>
      <c r="O33102" s="15"/>
    </row>
    <row r="33103" spans="7:15" s="3" customFormat="1" x14ac:dyDescent="0.3">
      <c r="G33103"/>
      <c r="H33103"/>
      <c r="I33103"/>
      <c r="K33103"/>
      <c r="M33103"/>
      <c r="N33103" s="4"/>
      <c r="O33103" s="15"/>
    </row>
    <row r="33104" spans="7:15" s="3" customFormat="1" x14ac:dyDescent="0.3">
      <c r="G33104"/>
      <c r="H33104"/>
      <c r="I33104"/>
      <c r="K33104"/>
      <c r="M33104"/>
      <c r="N33104" s="4"/>
      <c r="O33104" s="15"/>
    </row>
    <row r="33105" spans="7:15" s="3" customFormat="1" x14ac:dyDescent="0.3">
      <c r="G33105"/>
      <c r="H33105"/>
      <c r="I33105"/>
      <c r="K33105"/>
      <c r="M33105"/>
      <c r="N33105" s="4"/>
      <c r="O33105" s="15"/>
    </row>
    <row r="33106" spans="7:15" s="3" customFormat="1" x14ac:dyDescent="0.3">
      <c r="G33106"/>
      <c r="H33106"/>
      <c r="I33106"/>
      <c r="K33106"/>
      <c r="M33106"/>
      <c r="N33106" s="4"/>
      <c r="O33106" s="15"/>
    </row>
    <row r="33107" spans="7:15" s="3" customFormat="1" x14ac:dyDescent="0.3">
      <c r="G33107"/>
      <c r="H33107"/>
      <c r="I33107"/>
      <c r="K33107"/>
      <c r="M33107"/>
      <c r="N33107" s="4"/>
      <c r="O33107" s="15"/>
    </row>
    <row r="33108" spans="7:15" s="3" customFormat="1" x14ac:dyDescent="0.3">
      <c r="G33108"/>
      <c r="H33108"/>
      <c r="I33108"/>
      <c r="K33108"/>
      <c r="M33108"/>
      <c r="N33108" s="4"/>
      <c r="O33108" s="15"/>
    </row>
    <row r="33109" spans="7:15" s="3" customFormat="1" x14ac:dyDescent="0.3">
      <c r="G33109"/>
      <c r="H33109"/>
      <c r="I33109"/>
      <c r="K33109"/>
      <c r="M33109"/>
      <c r="N33109" s="4"/>
      <c r="O33109" s="15"/>
    </row>
    <row r="33110" spans="7:15" s="3" customFormat="1" x14ac:dyDescent="0.3">
      <c r="G33110"/>
      <c r="H33110"/>
      <c r="I33110"/>
      <c r="K33110"/>
      <c r="M33110"/>
      <c r="N33110" s="4"/>
      <c r="O33110" s="15"/>
    </row>
    <row r="33111" spans="7:15" s="3" customFormat="1" x14ac:dyDescent="0.3">
      <c r="G33111"/>
      <c r="H33111"/>
      <c r="I33111"/>
      <c r="K33111"/>
      <c r="M33111"/>
      <c r="N33111" s="4"/>
      <c r="O33111" s="15"/>
    </row>
    <row r="33112" spans="7:15" s="3" customFormat="1" x14ac:dyDescent="0.3">
      <c r="G33112"/>
      <c r="H33112"/>
      <c r="I33112"/>
      <c r="K33112"/>
      <c r="M33112"/>
      <c r="N33112" s="4"/>
      <c r="O33112" s="15"/>
    </row>
    <row r="33113" spans="7:15" s="3" customFormat="1" x14ac:dyDescent="0.3">
      <c r="G33113"/>
      <c r="H33113"/>
      <c r="I33113"/>
      <c r="K33113"/>
      <c r="M33113"/>
      <c r="N33113" s="4"/>
      <c r="O33113" s="15"/>
    </row>
    <row r="33114" spans="7:15" s="3" customFormat="1" x14ac:dyDescent="0.3">
      <c r="G33114"/>
      <c r="H33114"/>
      <c r="I33114"/>
      <c r="K33114"/>
      <c r="M33114"/>
      <c r="N33114" s="4"/>
      <c r="O33114" s="15"/>
    </row>
    <row r="33115" spans="7:15" s="3" customFormat="1" x14ac:dyDescent="0.3">
      <c r="G33115"/>
      <c r="H33115"/>
      <c r="I33115"/>
      <c r="K33115"/>
      <c r="M33115"/>
      <c r="N33115" s="4"/>
      <c r="O33115" s="15"/>
    </row>
    <row r="33116" spans="7:15" s="3" customFormat="1" x14ac:dyDescent="0.3">
      <c r="G33116"/>
      <c r="H33116"/>
      <c r="I33116"/>
      <c r="K33116"/>
      <c r="M33116"/>
      <c r="N33116" s="4"/>
      <c r="O33116" s="15"/>
    </row>
    <row r="33117" spans="7:15" s="3" customFormat="1" x14ac:dyDescent="0.3">
      <c r="G33117"/>
      <c r="H33117"/>
      <c r="I33117"/>
      <c r="K33117"/>
      <c r="M33117"/>
      <c r="N33117" s="4"/>
      <c r="O33117" s="15"/>
    </row>
    <row r="33118" spans="7:15" s="3" customFormat="1" x14ac:dyDescent="0.3">
      <c r="G33118"/>
      <c r="H33118"/>
      <c r="I33118"/>
      <c r="K33118"/>
      <c r="M33118"/>
      <c r="N33118" s="4"/>
      <c r="O33118" s="15"/>
    </row>
    <row r="33119" spans="7:15" s="3" customFormat="1" x14ac:dyDescent="0.3">
      <c r="G33119"/>
      <c r="H33119"/>
      <c r="I33119"/>
      <c r="K33119"/>
      <c r="M33119"/>
      <c r="N33119" s="4"/>
      <c r="O33119" s="15"/>
    </row>
    <row r="33120" spans="7:15" s="3" customFormat="1" x14ac:dyDescent="0.3">
      <c r="G33120"/>
      <c r="H33120"/>
      <c r="I33120"/>
      <c r="K33120"/>
      <c r="M33120"/>
      <c r="N33120" s="4"/>
      <c r="O33120" s="15"/>
    </row>
    <row r="33121" spans="7:15" s="3" customFormat="1" x14ac:dyDescent="0.3">
      <c r="G33121"/>
      <c r="H33121"/>
      <c r="I33121"/>
      <c r="K33121"/>
      <c r="M33121"/>
      <c r="N33121" s="4"/>
      <c r="O33121" s="15"/>
    </row>
    <row r="33122" spans="7:15" s="3" customFormat="1" x14ac:dyDescent="0.3">
      <c r="G33122"/>
      <c r="H33122"/>
      <c r="I33122"/>
      <c r="K33122"/>
      <c r="M33122"/>
      <c r="N33122" s="4"/>
      <c r="O33122" s="15"/>
    </row>
    <row r="33123" spans="7:15" s="3" customFormat="1" x14ac:dyDescent="0.3">
      <c r="G33123"/>
      <c r="H33123"/>
      <c r="I33123"/>
      <c r="K33123"/>
      <c r="M33123"/>
      <c r="N33123" s="4"/>
      <c r="O33123" s="15"/>
    </row>
    <row r="33124" spans="7:15" s="3" customFormat="1" x14ac:dyDescent="0.3">
      <c r="G33124"/>
      <c r="H33124"/>
      <c r="I33124"/>
      <c r="K33124"/>
      <c r="M33124"/>
      <c r="N33124" s="4"/>
      <c r="O33124" s="15"/>
    </row>
    <row r="33125" spans="7:15" s="3" customFormat="1" x14ac:dyDescent="0.3">
      <c r="G33125"/>
      <c r="H33125"/>
      <c r="I33125"/>
      <c r="K33125"/>
      <c r="M33125"/>
      <c r="N33125" s="4"/>
      <c r="O33125" s="15"/>
    </row>
    <row r="33126" spans="7:15" s="3" customFormat="1" x14ac:dyDescent="0.3">
      <c r="G33126"/>
      <c r="H33126"/>
      <c r="I33126"/>
      <c r="K33126"/>
      <c r="M33126"/>
      <c r="N33126" s="4"/>
      <c r="O33126" s="15"/>
    </row>
    <row r="33127" spans="7:15" s="3" customFormat="1" x14ac:dyDescent="0.3">
      <c r="G33127"/>
      <c r="H33127"/>
      <c r="I33127"/>
      <c r="K33127"/>
      <c r="M33127"/>
      <c r="N33127" s="4"/>
      <c r="O33127" s="15"/>
    </row>
    <row r="33128" spans="7:15" s="3" customFormat="1" x14ac:dyDescent="0.3">
      <c r="G33128"/>
      <c r="H33128"/>
      <c r="I33128"/>
      <c r="K33128"/>
      <c r="M33128"/>
      <c r="N33128" s="4"/>
      <c r="O33128" s="15"/>
    </row>
    <row r="33129" spans="7:15" s="3" customFormat="1" x14ac:dyDescent="0.3">
      <c r="G33129"/>
      <c r="H33129"/>
      <c r="I33129"/>
      <c r="K33129"/>
      <c r="M33129"/>
      <c r="N33129" s="4"/>
      <c r="O33129" s="15"/>
    </row>
    <row r="33130" spans="7:15" s="3" customFormat="1" x14ac:dyDescent="0.3">
      <c r="G33130"/>
      <c r="H33130"/>
      <c r="I33130"/>
      <c r="K33130"/>
      <c r="M33130"/>
      <c r="N33130" s="4"/>
      <c r="O33130" s="15"/>
    </row>
    <row r="33131" spans="7:15" s="3" customFormat="1" x14ac:dyDescent="0.3">
      <c r="G33131"/>
      <c r="H33131"/>
      <c r="I33131"/>
      <c r="K33131"/>
      <c r="M33131"/>
      <c r="N33131" s="4"/>
      <c r="O33131" s="15"/>
    </row>
    <row r="33132" spans="7:15" s="3" customFormat="1" x14ac:dyDescent="0.3">
      <c r="G33132"/>
      <c r="H33132"/>
      <c r="I33132"/>
      <c r="K33132"/>
      <c r="M33132"/>
      <c r="N33132" s="4"/>
      <c r="O33132" s="15"/>
    </row>
    <row r="33133" spans="7:15" s="3" customFormat="1" x14ac:dyDescent="0.3">
      <c r="G33133"/>
      <c r="H33133"/>
      <c r="I33133"/>
      <c r="K33133"/>
      <c r="M33133"/>
      <c r="N33133" s="4"/>
      <c r="O33133" s="15"/>
    </row>
    <row r="33134" spans="7:15" s="3" customFormat="1" x14ac:dyDescent="0.3">
      <c r="G33134"/>
      <c r="H33134"/>
      <c r="I33134"/>
      <c r="K33134"/>
      <c r="M33134"/>
      <c r="N33134" s="4"/>
      <c r="O33134" s="15"/>
    </row>
    <row r="33135" spans="7:15" s="3" customFormat="1" x14ac:dyDescent="0.3">
      <c r="G33135"/>
      <c r="H33135"/>
      <c r="I33135"/>
      <c r="K33135"/>
      <c r="M33135"/>
      <c r="N33135" s="4"/>
      <c r="O33135" s="15"/>
    </row>
    <row r="33136" spans="7:15" s="3" customFormat="1" x14ac:dyDescent="0.3">
      <c r="G33136"/>
      <c r="H33136"/>
      <c r="I33136"/>
      <c r="K33136"/>
      <c r="M33136"/>
      <c r="N33136" s="4"/>
      <c r="O33136" s="15"/>
    </row>
    <row r="33137" spans="7:15" s="3" customFormat="1" x14ac:dyDescent="0.3">
      <c r="G33137"/>
      <c r="H33137"/>
      <c r="I33137"/>
      <c r="K33137"/>
      <c r="M33137"/>
      <c r="N33137" s="4"/>
      <c r="O33137" s="15"/>
    </row>
    <row r="33138" spans="7:15" s="3" customFormat="1" x14ac:dyDescent="0.3">
      <c r="G33138"/>
      <c r="H33138"/>
      <c r="I33138"/>
      <c r="K33138"/>
      <c r="M33138"/>
      <c r="N33138" s="4"/>
      <c r="O33138" s="15"/>
    </row>
    <row r="33139" spans="7:15" s="3" customFormat="1" x14ac:dyDescent="0.3">
      <c r="G33139"/>
      <c r="H33139"/>
      <c r="I33139"/>
      <c r="K33139"/>
      <c r="M33139"/>
      <c r="N33139" s="4"/>
      <c r="O33139" s="15"/>
    </row>
    <row r="33140" spans="7:15" s="3" customFormat="1" x14ac:dyDescent="0.3">
      <c r="G33140"/>
      <c r="H33140"/>
      <c r="I33140"/>
      <c r="K33140"/>
      <c r="M33140"/>
      <c r="N33140" s="4"/>
      <c r="O33140" s="15"/>
    </row>
    <row r="33141" spans="7:15" s="3" customFormat="1" x14ac:dyDescent="0.3">
      <c r="G33141"/>
      <c r="H33141"/>
      <c r="I33141"/>
      <c r="K33141"/>
      <c r="M33141"/>
      <c r="N33141" s="4"/>
      <c r="O33141" s="15"/>
    </row>
    <row r="33142" spans="7:15" s="3" customFormat="1" x14ac:dyDescent="0.3">
      <c r="G33142"/>
      <c r="H33142"/>
      <c r="I33142"/>
      <c r="K33142"/>
      <c r="M33142"/>
      <c r="N33142" s="4"/>
      <c r="O33142" s="15"/>
    </row>
    <row r="33143" spans="7:15" s="3" customFormat="1" x14ac:dyDescent="0.3">
      <c r="G33143"/>
      <c r="H33143"/>
      <c r="I33143"/>
      <c r="K33143"/>
      <c r="M33143"/>
      <c r="N33143" s="4"/>
      <c r="O33143" s="15"/>
    </row>
    <row r="33144" spans="7:15" s="3" customFormat="1" x14ac:dyDescent="0.3">
      <c r="G33144"/>
      <c r="H33144"/>
      <c r="I33144"/>
      <c r="K33144"/>
      <c r="M33144"/>
      <c r="N33144" s="4"/>
      <c r="O33144" s="15"/>
    </row>
    <row r="33145" spans="7:15" s="3" customFormat="1" x14ac:dyDescent="0.3">
      <c r="G33145"/>
      <c r="H33145"/>
      <c r="I33145"/>
      <c r="K33145"/>
      <c r="M33145"/>
      <c r="N33145" s="4"/>
      <c r="O33145" s="15"/>
    </row>
    <row r="33146" spans="7:15" s="3" customFormat="1" x14ac:dyDescent="0.3">
      <c r="G33146"/>
      <c r="H33146"/>
      <c r="I33146"/>
      <c r="K33146"/>
      <c r="M33146"/>
      <c r="N33146" s="4"/>
      <c r="O33146" s="15"/>
    </row>
    <row r="33147" spans="7:15" s="3" customFormat="1" x14ac:dyDescent="0.3">
      <c r="G33147"/>
      <c r="H33147"/>
      <c r="I33147"/>
      <c r="K33147"/>
      <c r="M33147"/>
      <c r="N33147" s="4"/>
      <c r="O33147" s="15"/>
    </row>
    <row r="33148" spans="7:15" s="3" customFormat="1" x14ac:dyDescent="0.3">
      <c r="G33148"/>
      <c r="H33148"/>
      <c r="I33148"/>
      <c r="K33148"/>
      <c r="M33148"/>
      <c r="N33148" s="4"/>
      <c r="O33148" s="15"/>
    </row>
    <row r="33149" spans="7:15" s="3" customFormat="1" x14ac:dyDescent="0.3">
      <c r="G33149"/>
      <c r="H33149"/>
      <c r="I33149"/>
      <c r="K33149"/>
      <c r="M33149"/>
      <c r="N33149" s="4"/>
      <c r="O33149" s="15"/>
    </row>
    <row r="33150" spans="7:15" s="3" customFormat="1" x14ac:dyDescent="0.3">
      <c r="G33150"/>
      <c r="H33150"/>
      <c r="I33150"/>
      <c r="K33150"/>
      <c r="M33150"/>
      <c r="N33150" s="4"/>
      <c r="O33150" s="15"/>
    </row>
    <row r="33151" spans="7:15" s="3" customFormat="1" x14ac:dyDescent="0.3">
      <c r="G33151"/>
      <c r="H33151"/>
      <c r="I33151"/>
      <c r="K33151"/>
      <c r="M33151"/>
      <c r="N33151" s="4"/>
      <c r="O33151" s="15"/>
    </row>
    <row r="33152" spans="7:15" s="3" customFormat="1" x14ac:dyDescent="0.3">
      <c r="G33152"/>
      <c r="H33152"/>
      <c r="I33152"/>
      <c r="K33152"/>
      <c r="M33152"/>
      <c r="N33152" s="4"/>
      <c r="O33152" s="15"/>
    </row>
    <row r="33153" spans="7:15" s="3" customFormat="1" x14ac:dyDescent="0.3">
      <c r="G33153"/>
      <c r="H33153"/>
      <c r="I33153"/>
      <c r="K33153"/>
      <c r="M33153"/>
      <c r="N33153" s="4"/>
      <c r="O33153" s="15"/>
    </row>
    <row r="33154" spans="7:15" s="3" customFormat="1" x14ac:dyDescent="0.3">
      <c r="G33154"/>
      <c r="H33154"/>
      <c r="I33154"/>
      <c r="K33154"/>
      <c r="M33154"/>
      <c r="N33154" s="4"/>
      <c r="O33154" s="15"/>
    </row>
    <row r="33155" spans="7:15" s="3" customFormat="1" x14ac:dyDescent="0.3">
      <c r="G33155"/>
      <c r="H33155"/>
      <c r="I33155"/>
      <c r="K33155"/>
      <c r="M33155"/>
      <c r="N33155" s="4"/>
      <c r="O33155" s="15"/>
    </row>
    <row r="33156" spans="7:15" s="3" customFormat="1" x14ac:dyDescent="0.3">
      <c r="G33156"/>
      <c r="H33156"/>
      <c r="I33156"/>
      <c r="K33156"/>
      <c r="M33156"/>
      <c r="N33156" s="4"/>
      <c r="O33156" s="15"/>
    </row>
    <row r="33157" spans="7:15" s="3" customFormat="1" x14ac:dyDescent="0.3">
      <c r="G33157"/>
      <c r="H33157"/>
      <c r="I33157"/>
      <c r="K33157"/>
      <c r="M33157"/>
      <c r="N33157" s="4"/>
      <c r="O33157" s="15"/>
    </row>
    <row r="33158" spans="7:15" s="3" customFormat="1" x14ac:dyDescent="0.3">
      <c r="G33158"/>
      <c r="H33158"/>
      <c r="I33158"/>
      <c r="K33158"/>
      <c r="M33158"/>
      <c r="N33158" s="4"/>
      <c r="O33158" s="15"/>
    </row>
    <row r="33159" spans="7:15" s="3" customFormat="1" x14ac:dyDescent="0.3">
      <c r="G33159"/>
      <c r="H33159"/>
      <c r="I33159"/>
      <c r="K33159"/>
      <c r="M33159"/>
      <c r="N33159" s="4"/>
      <c r="O33159" s="15"/>
    </row>
    <row r="33160" spans="7:15" s="3" customFormat="1" x14ac:dyDescent="0.3">
      <c r="G33160"/>
      <c r="H33160"/>
      <c r="I33160"/>
      <c r="K33160"/>
      <c r="M33160"/>
      <c r="N33160" s="4"/>
      <c r="O33160" s="15"/>
    </row>
    <row r="33161" spans="7:15" s="3" customFormat="1" x14ac:dyDescent="0.3">
      <c r="G33161"/>
      <c r="H33161"/>
      <c r="I33161"/>
      <c r="K33161"/>
      <c r="M33161"/>
      <c r="N33161" s="4"/>
      <c r="O33161" s="15"/>
    </row>
    <row r="33162" spans="7:15" s="3" customFormat="1" x14ac:dyDescent="0.3">
      <c r="G33162"/>
      <c r="H33162"/>
      <c r="I33162"/>
      <c r="K33162"/>
      <c r="M33162"/>
      <c r="N33162" s="4"/>
      <c r="O33162" s="15"/>
    </row>
    <row r="33163" spans="7:15" s="3" customFormat="1" x14ac:dyDescent="0.3">
      <c r="G33163"/>
      <c r="H33163"/>
      <c r="I33163"/>
      <c r="K33163"/>
      <c r="M33163"/>
      <c r="N33163" s="4"/>
      <c r="O33163" s="15"/>
    </row>
    <row r="33164" spans="7:15" s="3" customFormat="1" x14ac:dyDescent="0.3">
      <c r="G33164"/>
      <c r="H33164"/>
      <c r="I33164"/>
      <c r="K33164"/>
      <c r="M33164"/>
      <c r="N33164" s="4"/>
      <c r="O33164" s="15"/>
    </row>
    <row r="33165" spans="7:15" s="3" customFormat="1" x14ac:dyDescent="0.3">
      <c r="G33165"/>
      <c r="H33165"/>
      <c r="I33165"/>
      <c r="K33165"/>
      <c r="M33165"/>
      <c r="N33165" s="4"/>
      <c r="O33165" s="15"/>
    </row>
    <row r="33166" spans="7:15" s="3" customFormat="1" x14ac:dyDescent="0.3">
      <c r="G33166"/>
      <c r="H33166"/>
      <c r="I33166"/>
      <c r="K33166"/>
      <c r="M33166"/>
      <c r="N33166" s="4"/>
      <c r="O33166" s="15"/>
    </row>
    <row r="33167" spans="7:15" s="3" customFormat="1" x14ac:dyDescent="0.3">
      <c r="G33167"/>
      <c r="H33167"/>
      <c r="I33167"/>
      <c r="K33167"/>
      <c r="M33167"/>
      <c r="N33167" s="4"/>
      <c r="O33167" s="15"/>
    </row>
    <row r="33168" spans="7:15" s="3" customFormat="1" x14ac:dyDescent="0.3">
      <c r="G33168"/>
      <c r="H33168"/>
      <c r="I33168"/>
      <c r="K33168"/>
      <c r="M33168"/>
      <c r="N33168" s="4"/>
      <c r="O33168" s="15"/>
    </row>
    <row r="33169" spans="7:15" s="3" customFormat="1" x14ac:dyDescent="0.3">
      <c r="G33169"/>
      <c r="H33169"/>
      <c r="I33169"/>
      <c r="K33169"/>
      <c r="M33169"/>
      <c r="N33169" s="4"/>
      <c r="O33169" s="15"/>
    </row>
    <row r="33170" spans="7:15" s="3" customFormat="1" x14ac:dyDescent="0.3">
      <c r="G33170"/>
      <c r="H33170"/>
      <c r="I33170"/>
      <c r="K33170"/>
      <c r="M33170"/>
      <c r="N33170" s="4"/>
      <c r="O33170" s="15"/>
    </row>
    <row r="33171" spans="7:15" s="3" customFormat="1" x14ac:dyDescent="0.3">
      <c r="G33171"/>
      <c r="H33171"/>
      <c r="I33171"/>
      <c r="K33171"/>
      <c r="M33171"/>
      <c r="N33171" s="4"/>
      <c r="O33171" s="15"/>
    </row>
    <row r="33172" spans="7:15" s="3" customFormat="1" x14ac:dyDescent="0.3">
      <c r="G33172"/>
      <c r="H33172"/>
      <c r="I33172"/>
      <c r="K33172"/>
      <c r="M33172"/>
      <c r="N33172" s="4"/>
      <c r="O33172" s="15"/>
    </row>
    <row r="33173" spans="7:15" s="3" customFormat="1" x14ac:dyDescent="0.3">
      <c r="G33173"/>
      <c r="H33173"/>
      <c r="I33173"/>
      <c r="K33173"/>
      <c r="M33173"/>
      <c r="N33173" s="4"/>
      <c r="O33173" s="15"/>
    </row>
    <row r="33174" spans="7:15" s="3" customFormat="1" x14ac:dyDescent="0.3">
      <c r="G33174"/>
      <c r="H33174"/>
      <c r="I33174"/>
      <c r="K33174"/>
      <c r="M33174"/>
      <c r="N33174" s="4"/>
      <c r="O33174" s="15"/>
    </row>
    <row r="33175" spans="7:15" s="3" customFormat="1" x14ac:dyDescent="0.3">
      <c r="G33175"/>
      <c r="H33175"/>
      <c r="I33175"/>
      <c r="K33175"/>
      <c r="M33175"/>
      <c r="N33175" s="4"/>
      <c r="O33175" s="15"/>
    </row>
    <row r="33176" spans="7:15" s="3" customFormat="1" x14ac:dyDescent="0.3">
      <c r="G33176"/>
      <c r="H33176"/>
      <c r="I33176"/>
      <c r="K33176"/>
      <c r="M33176"/>
      <c r="N33176" s="4"/>
      <c r="O33176" s="15"/>
    </row>
    <row r="33177" spans="7:15" s="3" customFormat="1" x14ac:dyDescent="0.3">
      <c r="G33177"/>
      <c r="H33177"/>
      <c r="I33177"/>
      <c r="K33177"/>
      <c r="M33177"/>
      <c r="N33177" s="4"/>
      <c r="O33177" s="15"/>
    </row>
    <row r="33178" spans="7:15" s="3" customFormat="1" x14ac:dyDescent="0.3">
      <c r="G33178"/>
      <c r="H33178"/>
      <c r="I33178"/>
      <c r="K33178"/>
      <c r="M33178"/>
      <c r="N33178" s="4"/>
      <c r="O33178" s="15"/>
    </row>
    <row r="33179" spans="7:15" s="3" customFormat="1" x14ac:dyDescent="0.3">
      <c r="G33179"/>
      <c r="H33179"/>
      <c r="I33179"/>
      <c r="K33179"/>
      <c r="M33179"/>
      <c r="N33179" s="4"/>
      <c r="O33179" s="15"/>
    </row>
    <row r="33180" spans="7:15" s="3" customFormat="1" x14ac:dyDescent="0.3">
      <c r="G33180"/>
      <c r="H33180"/>
      <c r="I33180"/>
      <c r="K33180"/>
      <c r="M33180"/>
      <c r="N33180" s="4"/>
      <c r="O33180" s="15"/>
    </row>
    <row r="33181" spans="7:15" s="3" customFormat="1" x14ac:dyDescent="0.3">
      <c r="G33181"/>
      <c r="H33181"/>
      <c r="I33181"/>
      <c r="K33181"/>
      <c r="M33181"/>
      <c r="N33181" s="4"/>
      <c r="O33181" s="15"/>
    </row>
    <row r="33182" spans="7:15" s="3" customFormat="1" x14ac:dyDescent="0.3">
      <c r="G33182"/>
      <c r="H33182"/>
      <c r="I33182"/>
      <c r="K33182"/>
      <c r="M33182"/>
      <c r="N33182" s="4"/>
      <c r="O33182" s="15"/>
    </row>
    <row r="33183" spans="7:15" s="3" customFormat="1" x14ac:dyDescent="0.3">
      <c r="G33183"/>
      <c r="H33183"/>
      <c r="I33183"/>
      <c r="K33183"/>
      <c r="M33183"/>
      <c r="N33183" s="4"/>
      <c r="O33183" s="15"/>
    </row>
    <row r="33184" spans="7:15" s="3" customFormat="1" x14ac:dyDescent="0.3">
      <c r="G33184"/>
      <c r="H33184"/>
      <c r="I33184"/>
      <c r="K33184"/>
      <c r="M33184"/>
      <c r="N33184" s="4"/>
      <c r="O33184" s="15"/>
    </row>
    <row r="33185" spans="7:15" s="3" customFormat="1" x14ac:dyDescent="0.3">
      <c r="G33185"/>
      <c r="H33185"/>
      <c r="I33185"/>
      <c r="K33185"/>
      <c r="M33185"/>
      <c r="N33185" s="4"/>
      <c r="O33185" s="15"/>
    </row>
    <row r="33186" spans="7:15" s="3" customFormat="1" x14ac:dyDescent="0.3">
      <c r="G33186"/>
      <c r="H33186"/>
      <c r="I33186"/>
      <c r="K33186"/>
      <c r="M33186"/>
      <c r="N33186" s="4"/>
      <c r="O33186" s="15"/>
    </row>
    <row r="33187" spans="7:15" s="3" customFormat="1" x14ac:dyDescent="0.3">
      <c r="G33187"/>
      <c r="H33187"/>
      <c r="I33187"/>
      <c r="K33187"/>
      <c r="M33187"/>
      <c r="N33187" s="4"/>
      <c r="O33187" s="15"/>
    </row>
    <row r="33188" spans="7:15" s="3" customFormat="1" x14ac:dyDescent="0.3">
      <c r="G33188"/>
      <c r="H33188"/>
      <c r="I33188"/>
      <c r="K33188"/>
      <c r="M33188"/>
      <c r="N33188" s="4"/>
      <c r="O33188" s="15"/>
    </row>
    <row r="33189" spans="7:15" s="3" customFormat="1" x14ac:dyDescent="0.3">
      <c r="G33189"/>
      <c r="H33189"/>
      <c r="I33189"/>
      <c r="K33189"/>
      <c r="M33189"/>
      <c r="N33189" s="4"/>
      <c r="O33189" s="15"/>
    </row>
    <row r="33190" spans="7:15" s="3" customFormat="1" x14ac:dyDescent="0.3">
      <c r="G33190"/>
      <c r="H33190"/>
      <c r="I33190"/>
      <c r="K33190"/>
      <c r="M33190"/>
      <c r="N33190" s="4"/>
      <c r="O33190" s="15"/>
    </row>
    <row r="33191" spans="7:15" s="3" customFormat="1" x14ac:dyDescent="0.3">
      <c r="G33191"/>
      <c r="H33191"/>
      <c r="I33191"/>
      <c r="K33191"/>
      <c r="M33191"/>
      <c r="N33191" s="4"/>
      <c r="O33191" s="15"/>
    </row>
    <row r="33192" spans="7:15" s="3" customFormat="1" x14ac:dyDescent="0.3">
      <c r="G33192"/>
      <c r="H33192"/>
      <c r="I33192"/>
      <c r="K33192"/>
      <c r="M33192"/>
      <c r="N33192" s="4"/>
      <c r="O33192" s="15"/>
    </row>
    <row r="33193" spans="7:15" s="3" customFormat="1" x14ac:dyDescent="0.3">
      <c r="G33193"/>
      <c r="H33193"/>
      <c r="I33193"/>
      <c r="K33193"/>
      <c r="M33193"/>
      <c r="N33193" s="4"/>
      <c r="O33193" s="15"/>
    </row>
    <row r="33194" spans="7:15" s="3" customFormat="1" x14ac:dyDescent="0.3">
      <c r="G33194"/>
      <c r="H33194"/>
      <c r="I33194"/>
      <c r="K33194"/>
      <c r="M33194"/>
      <c r="N33194" s="4"/>
      <c r="O33194" s="15"/>
    </row>
    <row r="33195" spans="7:15" s="3" customFormat="1" x14ac:dyDescent="0.3">
      <c r="G33195"/>
      <c r="H33195"/>
      <c r="I33195"/>
      <c r="K33195"/>
      <c r="M33195"/>
      <c r="N33195" s="4"/>
      <c r="O33195" s="15"/>
    </row>
    <row r="33196" spans="7:15" s="3" customFormat="1" x14ac:dyDescent="0.3">
      <c r="G33196"/>
      <c r="H33196"/>
      <c r="I33196"/>
      <c r="K33196"/>
      <c r="M33196"/>
      <c r="N33196" s="4"/>
      <c r="O33196" s="15"/>
    </row>
    <row r="33197" spans="7:15" s="3" customFormat="1" x14ac:dyDescent="0.3">
      <c r="G33197"/>
      <c r="H33197"/>
      <c r="I33197"/>
      <c r="K33197"/>
      <c r="M33197"/>
      <c r="N33197" s="4"/>
      <c r="O33197" s="15"/>
    </row>
    <row r="33198" spans="7:15" s="3" customFormat="1" x14ac:dyDescent="0.3">
      <c r="G33198"/>
      <c r="H33198"/>
      <c r="I33198"/>
      <c r="K33198"/>
      <c r="M33198"/>
      <c r="N33198" s="4"/>
      <c r="O33198" s="15"/>
    </row>
    <row r="33199" spans="7:15" s="3" customFormat="1" x14ac:dyDescent="0.3">
      <c r="G33199"/>
      <c r="H33199"/>
      <c r="I33199"/>
      <c r="K33199"/>
      <c r="M33199"/>
      <c r="N33199" s="4"/>
      <c r="O33199" s="15"/>
    </row>
    <row r="33200" spans="7:15" s="3" customFormat="1" x14ac:dyDescent="0.3">
      <c r="G33200"/>
      <c r="H33200"/>
      <c r="I33200"/>
      <c r="K33200"/>
      <c r="M33200"/>
      <c r="N33200" s="4"/>
      <c r="O33200" s="15"/>
    </row>
    <row r="33201" spans="7:15" s="3" customFormat="1" x14ac:dyDescent="0.3">
      <c r="G33201"/>
      <c r="H33201"/>
      <c r="I33201"/>
      <c r="K33201"/>
      <c r="M33201"/>
      <c r="N33201" s="4"/>
      <c r="O33201" s="15"/>
    </row>
    <row r="33202" spans="7:15" s="3" customFormat="1" x14ac:dyDescent="0.3">
      <c r="G33202"/>
      <c r="H33202"/>
      <c r="I33202"/>
      <c r="K33202"/>
      <c r="M33202"/>
      <c r="N33202" s="4"/>
      <c r="O33202" s="15"/>
    </row>
    <row r="33203" spans="7:15" s="3" customFormat="1" x14ac:dyDescent="0.3">
      <c r="G33203"/>
      <c r="H33203"/>
      <c r="I33203"/>
      <c r="K33203"/>
      <c r="M33203"/>
      <c r="N33203" s="4"/>
      <c r="O33203" s="15"/>
    </row>
    <row r="33204" spans="7:15" s="3" customFormat="1" x14ac:dyDescent="0.3">
      <c r="G33204"/>
      <c r="H33204"/>
      <c r="I33204"/>
      <c r="K33204"/>
      <c r="M33204"/>
      <c r="N33204" s="4"/>
      <c r="O33204" s="15"/>
    </row>
    <row r="33205" spans="7:15" s="3" customFormat="1" x14ac:dyDescent="0.3">
      <c r="G33205"/>
      <c r="H33205"/>
      <c r="I33205"/>
      <c r="K33205"/>
      <c r="M33205"/>
      <c r="N33205" s="4"/>
      <c r="O33205" s="15"/>
    </row>
    <row r="33206" spans="7:15" s="3" customFormat="1" x14ac:dyDescent="0.3">
      <c r="G33206"/>
      <c r="H33206"/>
      <c r="I33206"/>
      <c r="K33206"/>
      <c r="M33206"/>
      <c r="N33206" s="4"/>
      <c r="O33206" s="15"/>
    </row>
    <row r="33207" spans="7:15" s="3" customFormat="1" x14ac:dyDescent="0.3">
      <c r="G33207"/>
      <c r="H33207"/>
      <c r="I33207"/>
      <c r="K33207"/>
      <c r="M33207"/>
      <c r="N33207" s="4"/>
      <c r="O33207" s="15"/>
    </row>
    <row r="33208" spans="7:15" s="3" customFormat="1" x14ac:dyDescent="0.3">
      <c r="G33208"/>
      <c r="H33208"/>
      <c r="I33208"/>
      <c r="K33208"/>
      <c r="M33208"/>
      <c r="N33208" s="4"/>
      <c r="O33208" s="15"/>
    </row>
    <row r="33209" spans="7:15" s="3" customFormat="1" x14ac:dyDescent="0.3">
      <c r="G33209"/>
      <c r="H33209"/>
      <c r="I33209"/>
      <c r="K33209"/>
      <c r="M33209"/>
      <c r="N33209" s="4"/>
      <c r="O33209" s="15"/>
    </row>
    <row r="33210" spans="7:15" s="3" customFormat="1" x14ac:dyDescent="0.3">
      <c r="G33210"/>
      <c r="H33210"/>
      <c r="I33210"/>
      <c r="K33210"/>
      <c r="M33210"/>
      <c r="N33210" s="4"/>
      <c r="O33210" s="15"/>
    </row>
    <row r="33211" spans="7:15" s="3" customFormat="1" x14ac:dyDescent="0.3">
      <c r="G33211"/>
      <c r="H33211"/>
      <c r="I33211"/>
      <c r="K33211"/>
      <c r="M33211"/>
      <c r="N33211" s="4"/>
      <c r="O33211" s="15"/>
    </row>
    <row r="33212" spans="7:15" s="3" customFormat="1" x14ac:dyDescent="0.3">
      <c r="G33212"/>
      <c r="H33212"/>
      <c r="I33212"/>
      <c r="K33212"/>
      <c r="M33212"/>
      <c r="N33212" s="4"/>
      <c r="O33212" s="15"/>
    </row>
    <row r="33213" spans="7:15" s="3" customFormat="1" x14ac:dyDescent="0.3">
      <c r="G33213"/>
      <c r="H33213"/>
      <c r="I33213"/>
      <c r="K33213"/>
      <c r="M33213"/>
      <c r="N33213" s="4"/>
      <c r="O33213" s="15"/>
    </row>
    <row r="33214" spans="7:15" s="3" customFormat="1" x14ac:dyDescent="0.3">
      <c r="G33214"/>
      <c r="H33214"/>
      <c r="I33214"/>
      <c r="K33214"/>
      <c r="M33214"/>
      <c r="N33214" s="4"/>
      <c r="O33214" s="15"/>
    </row>
    <row r="33215" spans="7:15" s="3" customFormat="1" x14ac:dyDescent="0.3">
      <c r="G33215"/>
      <c r="H33215"/>
      <c r="I33215"/>
      <c r="K33215"/>
      <c r="M33215"/>
      <c r="N33215" s="4"/>
      <c r="O33215" s="15"/>
    </row>
    <row r="33216" spans="7:15" s="3" customFormat="1" x14ac:dyDescent="0.3">
      <c r="G33216"/>
      <c r="H33216"/>
      <c r="I33216"/>
      <c r="K33216"/>
      <c r="M33216"/>
      <c r="N33216" s="4"/>
      <c r="O33216" s="15"/>
    </row>
    <row r="33217" spans="7:15" s="3" customFormat="1" x14ac:dyDescent="0.3">
      <c r="G33217"/>
      <c r="H33217"/>
      <c r="I33217"/>
      <c r="K33217"/>
      <c r="M33217"/>
      <c r="N33217" s="4"/>
      <c r="O33217" s="15"/>
    </row>
    <row r="33218" spans="7:15" s="3" customFormat="1" x14ac:dyDescent="0.3">
      <c r="G33218"/>
      <c r="H33218"/>
      <c r="I33218"/>
      <c r="K33218"/>
      <c r="M33218"/>
      <c r="N33218" s="4"/>
      <c r="O33218" s="15"/>
    </row>
    <row r="33219" spans="7:15" s="3" customFormat="1" x14ac:dyDescent="0.3">
      <c r="G33219"/>
      <c r="H33219"/>
      <c r="I33219"/>
      <c r="K33219"/>
      <c r="M33219"/>
      <c r="N33219" s="4"/>
      <c r="O33219" s="15"/>
    </row>
    <row r="33220" spans="7:15" s="3" customFormat="1" x14ac:dyDescent="0.3">
      <c r="G33220"/>
      <c r="H33220"/>
      <c r="I33220"/>
      <c r="K33220"/>
      <c r="M33220"/>
      <c r="N33220" s="4"/>
      <c r="O33220" s="15"/>
    </row>
    <row r="33221" spans="7:15" s="3" customFormat="1" x14ac:dyDescent="0.3">
      <c r="G33221"/>
      <c r="H33221"/>
      <c r="I33221"/>
      <c r="K33221"/>
      <c r="M33221"/>
      <c r="N33221" s="4"/>
      <c r="O33221" s="15"/>
    </row>
    <row r="33222" spans="7:15" s="3" customFormat="1" x14ac:dyDescent="0.3">
      <c r="G33222"/>
      <c r="H33222"/>
      <c r="I33222"/>
      <c r="K33222"/>
      <c r="M33222"/>
      <c r="N33222" s="4"/>
      <c r="O33222" s="15"/>
    </row>
    <row r="33223" spans="7:15" s="3" customFormat="1" x14ac:dyDescent="0.3">
      <c r="G33223"/>
      <c r="H33223"/>
      <c r="I33223"/>
      <c r="K33223"/>
      <c r="M33223"/>
      <c r="N33223" s="4"/>
      <c r="O33223" s="15"/>
    </row>
    <row r="33224" spans="7:15" s="3" customFormat="1" x14ac:dyDescent="0.3">
      <c r="G33224"/>
      <c r="H33224"/>
      <c r="I33224"/>
      <c r="K33224"/>
      <c r="M33224"/>
      <c r="N33224" s="4"/>
      <c r="O33224" s="15"/>
    </row>
    <row r="33225" spans="7:15" s="3" customFormat="1" x14ac:dyDescent="0.3">
      <c r="G33225"/>
      <c r="H33225"/>
      <c r="I33225"/>
      <c r="K33225"/>
      <c r="M33225"/>
      <c r="N33225" s="4"/>
      <c r="O33225" s="15"/>
    </row>
    <row r="33226" spans="7:15" s="3" customFormat="1" x14ac:dyDescent="0.3">
      <c r="G33226"/>
      <c r="H33226"/>
      <c r="I33226"/>
      <c r="K33226"/>
      <c r="M33226"/>
      <c r="N33226" s="4"/>
      <c r="O33226" s="15"/>
    </row>
    <row r="33227" spans="7:15" s="3" customFormat="1" x14ac:dyDescent="0.3">
      <c r="G33227"/>
      <c r="H33227"/>
      <c r="I33227"/>
      <c r="K33227"/>
      <c r="M33227"/>
      <c r="N33227" s="4"/>
      <c r="O33227" s="15"/>
    </row>
    <row r="33228" spans="7:15" s="3" customFormat="1" x14ac:dyDescent="0.3">
      <c r="G33228"/>
      <c r="H33228"/>
      <c r="I33228"/>
      <c r="K33228"/>
      <c r="M33228"/>
      <c r="N33228" s="4"/>
      <c r="O33228" s="15"/>
    </row>
    <row r="33229" spans="7:15" s="3" customFormat="1" x14ac:dyDescent="0.3">
      <c r="G33229"/>
      <c r="H33229"/>
      <c r="I33229"/>
      <c r="K33229"/>
      <c r="M33229"/>
      <c r="N33229" s="4"/>
      <c r="O33229" s="15"/>
    </row>
    <row r="33230" spans="7:15" s="3" customFormat="1" x14ac:dyDescent="0.3">
      <c r="G33230"/>
      <c r="H33230"/>
      <c r="I33230"/>
      <c r="K33230"/>
      <c r="M33230"/>
      <c r="N33230" s="4"/>
      <c r="O33230" s="15"/>
    </row>
    <row r="33231" spans="7:15" s="3" customFormat="1" x14ac:dyDescent="0.3">
      <c r="G33231"/>
      <c r="H33231"/>
      <c r="I33231"/>
      <c r="K33231"/>
      <c r="M33231"/>
      <c r="N33231" s="4"/>
      <c r="O33231" s="15"/>
    </row>
    <row r="33232" spans="7:15" s="3" customFormat="1" x14ac:dyDescent="0.3">
      <c r="G33232"/>
      <c r="H33232"/>
      <c r="I33232"/>
      <c r="K33232"/>
      <c r="M33232"/>
      <c r="N33232" s="4"/>
      <c r="O33232" s="15"/>
    </row>
    <row r="33233" spans="7:15" s="3" customFormat="1" x14ac:dyDescent="0.3">
      <c r="G33233"/>
      <c r="H33233"/>
      <c r="I33233"/>
      <c r="K33233"/>
      <c r="M33233"/>
      <c r="N33233" s="4"/>
      <c r="O33233" s="15"/>
    </row>
    <row r="33234" spans="7:15" s="3" customFormat="1" x14ac:dyDescent="0.3">
      <c r="G33234"/>
      <c r="H33234"/>
      <c r="I33234"/>
      <c r="K33234"/>
      <c r="M33234"/>
      <c r="N33234" s="4"/>
      <c r="O33234" s="15"/>
    </row>
    <row r="33235" spans="7:15" s="3" customFormat="1" x14ac:dyDescent="0.3">
      <c r="G33235"/>
      <c r="H33235"/>
      <c r="I33235"/>
      <c r="K33235"/>
      <c r="M33235"/>
      <c r="N33235" s="4"/>
      <c r="O33235" s="15"/>
    </row>
    <row r="33236" spans="7:15" s="3" customFormat="1" x14ac:dyDescent="0.3">
      <c r="G33236"/>
      <c r="H33236"/>
      <c r="I33236"/>
      <c r="K33236"/>
      <c r="M33236"/>
      <c r="N33236" s="4"/>
      <c r="O33236" s="15"/>
    </row>
    <row r="33237" spans="7:15" s="3" customFormat="1" x14ac:dyDescent="0.3">
      <c r="G33237"/>
      <c r="H33237"/>
      <c r="I33237"/>
      <c r="K33237"/>
      <c r="M33237"/>
      <c r="N33237" s="4"/>
      <c r="O33237" s="15"/>
    </row>
    <row r="33238" spans="7:15" s="3" customFormat="1" x14ac:dyDescent="0.3">
      <c r="G33238"/>
      <c r="H33238"/>
      <c r="I33238"/>
      <c r="K33238"/>
      <c r="M33238"/>
      <c r="N33238" s="4"/>
      <c r="O33238" s="15"/>
    </row>
    <row r="33239" spans="7:15" s="3" customFormat="1" x14ac:dyDescent="0.3">
      <c r="G33239"/>
      <c r="H33239"/>
      <c r="I33239"/>
      <c r="K33239"/>
      <c r="M33239"/>
      <c r="N33239" s="4"/>
      <c r="O33239" s="15"/>
    </row>
    <row r="33240" spans="7:15" s="3" customFormat="1" x14ac:dyDescent="0.3">
      <c r="G33240"/>
      <c r="H33240"/>
      <c r="I33240"/>
      <c r="K33240"/>
      <c r="M33240"/>
      <c r="N33240" s="4"/>
      <c r="O33240" s="15"/>
    </row>
    <row r="33241" spans="7:15" s="3" customFormat="1" x14ac:dyDescent="0.3">
      <c r="G33241"/>
      <c r="H33241"/>
      <c r="I33241"/>
      <c r="K33241"/>
      <c r="M33241"/>
      <c r="N33241" s="4"/>
      <c r="O33241" s="15"/>
    </row>
    <row r="33242" spans="7:15" s="3" customFormat="1" x14ac:dyDescent="0.3">
      <c r="G33242"/>
      <c r="H33242"/>
      <c r="I33242"/>
      <c r="K33242"/>
      <c r="M33242"/>
      <c r="N33242" s="4"/>
      <c r="O33242" s="15"/>
    </row>
    <row r="33243" spans="7:15" s="3" customFormat="1" x14ac:dyDescent="0.3">
      <c r="G33243"/>
      <c r="H33243"/>
      <c r="I33243"/>
      <c r="K33243"/>
      <c r="M33243"/>
      <c r="N33243" s="4"/>
      <c r="O33243" s="15"/>
    </row>
    <row r="33244" spans="7:15" s="3" customFormat="1" x14ac:dyDescent="0.3">
      <c r="G33244"/>
      <c r="H33244"/>
      <c r="I33244"/>
      <c r="K33244"/>
      <c r="M33244"/>
      <c r="N33244" s="4"/>
      <c r="O33244" s="15"/>
    </row>
    <row r="33245" spans="7:15" s="3" customFormat="1" x14ac:dyDescent="0.3">
      <c r="G33245"/>
      <c r="H33245"/>
      <c r="I33245"/>
      <c r="K33245"/>
      <c r="M33245"/>
      <c r="N33245" s="4"/>
      <c r="O33245" s="15"/>
    </row>
    <row r="33246" spans="7:15" s="3" customFormat="1" x14ac:dyDescent="0.3">
      <c r="G33246"/>
      <c r="H33246"/>
      <c r="I33246"/>
      <c r="K33246"/>
      <c r="M33246"/>
      <c r="N33246" s="4"/>
      <c r="O33246" s="15"/>
    </row>
    <row r="33247" spans="7:15" s="3" customFormat="1" x14ac:dyDescent="0.3">
      <c r="G33247"/>
      <c r="H33247"/>
      <c r="I33247"/>
      <c r="K33247"/>
      <c r="M33247"/>
      <c r="N33247" s="4"/>
      <c r="O33247" s="15"/>
    </row>
    <row r="33248" spans="7:15" s="3" customFormat="1" x14ac:dyDescent="0.3">
      <c r="G33248"/>
      <c r="H33248"/>
      <c r="I33248"/>
      <c r="K33248"/>
      <c r="M33248"/>
      <c r="N33248" s="4"/>
      <c r="O33248" s="15"/>
    </row>
    <row r="33249" spans="7:15" s="3" customFormat="1" x14ac:dyDescent="0.3">
      <c r="G33249"/>
      <c r="H33249"/>
      <c r="I33249"/>
      <c r="K33249"/>
      <c r="M33249"/>
      <c r="N33249" s="4"/>
      <c r="O33249" s="15"/>
    </row>
    <row r="33250" spans="7:15" s="3" customFormat="1" x14ac:dyDescent="0.3">
      <c r="G33250"/>
      <c r="H33250"/>
      <c r="I33250"/>
      <c r="K33250"/>
      <c r="M33250"/>
      <c r="N33250" s="4"/>
      <c r="O33250" s="15"/>
    </row>
    <row r="33251" spans="7:15" s="3" customFormat="1" x14ac:dyDescent="0.3">
      <c r="G33251"/>
      <c r="H33251"/>
      <c r="I33251"/>
      <c r="K33251"/>
      <c r="M33251"/>
      <c r="N33251" s="4"/>
      <c r="O33251" s="15"/>
    </row>
    <row r="33252" spans="7:15" s="3" customFormat="1" x14ac:dyDescent="0.3">
      <c r="G33252"/>
      <c r="H33252"/>
      <c r="I33252"/>
      <c r="K33252"/>
      <c r="M33252"/>
      <c r="N33252" s="4"/>
      <c r="O33252" s="15"/>
    </row>
    <row r="33253" spans="7:15" s="3" customFormat="1" x14ac:dyDescent="0.3">
      <c r="G33253"/>
      <c r="H33253"/>
      <c r="I33253"/>
      <c r="K33253"/>
      <c r="M33253"/>
      <c r="N33253" s="4"/>
      <c r="O33253" s="15"/>
    </row>
    <row r="33254" spans="7:15" s="3" customFormat="1" x14ac:dyDescent="0.3">
      <c r="G33254"/>
      <c r="H33254"/>
      <c r="I33254"/>
      <c r="K33254"/>
      <c r="M33254"/>
      <c r="N33254" s="4"/>
      <c r="O33254" s="15"/>
    </row>
    <row r="33255" spans="7:15" s="3" customFormat="1" x14ac:dyDescent="0.3">
      <c r="G33255"/>
      <c r="H33255"/>
      <c r="I33255"/>
      <c r="K33255"/>
      <c r="M33255"/>
      <c r="N33255" s="4"/>
      <c r="O33255" s="15"/>
    </row>
    <row r="33256" spans="7:15" s="3" customFormat="1" x14ac:dyDescent="0.3">
      <c r="G33256"/>
      <c r="H33256"/>
      <c r="I33256"/>
      <c r="K33256"/>
      <c r="M33256"/>
      <c r="N33256" s="4"/>
      <c r="O33256" s="15"/>
    </row>
    <row r="33257" spans="7:15" s="3" customFormat="1" x14ac:dyDescent="0.3">
      <c r="G33257"/>
      <c r="H33257"/>
      <c r="I33257"/>
      <c r="K33257"/>
      <c r="M33257"/>
      <c r="N33257" s="4"/>
      <c r="O33257" s="15"/>
    </row>
    <row r="33258" spans="7:15" s="3" customFormat="1" x14ac:dyDescent="0.3">
      <c r="G33258"/>
      <c r="H33258"/>
      <c r="I33258"/>
      <c r="K33258"/>
      <c r="M33258"/>
      <c r="N33258" s="4"/>
      <c r="O33258" s="15"/>
    </row>
    <row r="33259" spans="7:15" s="3" customFormat="1" x14ac:dyDescent="0.3">
      <c r="G33259"/>
      <c r="H33259"/>
      <c r="I33259"/>
      <c r="K33259"/>
      <c r="M33259"/>
      <c r="N33259" s="4"/>
      <c r="O33259" s="15"/>
    </row>
    <row r="33260" spans="7:15" s="3" customFormat="1" x14ac:dyDescent="0.3">
      <c r="G33260"/>
      <c r="H33260"/>
      <c r="I33260"/>
      <c r="K33260"/>
      <c r="M33260"/>
      <c r="N33260" s="4"/>
      <c r="O33260" s="15"/>
    </row>
    <row r="33261" spans="7:15" s="3" customFormat="1" x14ac:dyDescent="0.3">
      <c r="G33261"/>
      <c r="H33261"/>
      <c r="I33261"/>
      <c r="K33261"/>
      <c r="M33261"/>
      <c r="N33261" s="4"/>
      <c r="O33261" s="15"/>
    </row>
    <row r="33262" spans="7:15" s="3" customFormat="1" x14ac:dyDescent="0.3">
      <c r="G33262"/>
      <c r="H33262"/>
      <c r="I33262"/>
      <c r="K33262"/>
      <c r="M33262"/>
      <c r="N33262" s="4"/>
      <c r="O33262" s="15"/>
    </row>
    <row r="33263" spans="7:15" s="3" customFormat="1" x14ac:dyDescent="0.3">
      <c r="G33263"/>
      <c r="H33263"/>
      <c r="I33263"/>
      <c r="K33263"/>
      <c r="M33263"/>
      <c r="N33263" s="4"/>
      <c r="O33263" s="15"/>
    </row>
    <row r="33264" spans="7:15" s="3" customFormat="1" x14ac:dyDescent="0.3">
      <c r="G33264"/>
      <c r="H33264"/>
      <c r="I33264"/>
      <c r="K33264"/>
      <c r="M33264"/>
      <c r="N33264" s="4"/>
      <c r="O33264" s="15"/>
    </row>
    <row r="33265" spans="7:15" s="3" customFormat="1" x14ac:dyDescent="0.3">
      <c r="G33265"/>
      <c r="H33265"/>
      <c r="I33265"/>
      <c r="K33265"/>
      <c r="M33265"/>
      <c r="N33265" s="4"/>
      <c r="O33265" s="15"/>
    </row>
    <row r="33266" spans="7:15" s="3" customFormat="1" x14ac:dyDescent="0.3">
      <c r="G33266"/>
      <c r="H33266"/>
      <c r="I33266"/>
      <c r="K33266"/>
      <c r="M33266"/>
      <c r="N33266" s="4"/>
      <c r="O33266" s="15"/>
    </row>
    <row r="33267" spans="7:15" s="3" customFormat="1" x14ac:dyDescent="0.3">
      <c r="G33267"/>
      <c r="H33267"/>
      <c r="I33267"/>
      <c r="K33267"/>
      <c r="M33267"/>
      <c r="N33267" s="4"/>
      <c r="O33267" s="15"/>
    </row>
    <row r="33268" spans="7:15" s="3" customFormat="1" x14ac:dyDescent="0.3">
      <c r="G33268"/>
      <c r="H33268"/>
      <c r="I33268"/>
      <c r="K33268"/>
      <c r="M33268"/>
      <c r="N33268" s="4"/>
      <c r="O33268" s="15"/>
    </row>
    <row r="33269" spans="7:15" s="3" customFormat="1" x14ac:dyDescent="0.3">
      <c r="G33269"/>
      <c r="H33269"/>
      <c r="I33269"/>
      <c r="K33269"/>
      <c r="M33269"/>
      <c r="N33269" s="4"/>
      <c r="O33269" s="15"/>
    </row>
    <row r="33270" spans="7:15" s="3" customFormat="1" x14ac:dyDescent="0.3">
      <c r="G33270"/>
      <c r="H33270"/>
      <c r="I33270"/>
      <c r="K33270"/>
      <c r="M33270"/>
      <c r="N33270" s="4"/>
      <c r="O33270" s="15"/>
    </row>
    <row r="33271" spans="7:15" s="3" customFormat="1" x14ac:dyDescent="0.3">
      <c r="G33271"/>
      <c r="H33271"/>
      <c r="I33271"/>
      <c r="K33271"/>
      <c r="M33271"/>
      <c r="N33271" s="4"/>
      <c r="O33271" s="15"/>
    </row>
    <row r="33272" spans="7:15" s="3" customFormat="1" x14ac:dyDescent="0.3">
      <c r="G33272"/>
      <c r="H33272"/>
      <c r="I33272"/>
      <c r="K33272"/>
      <c r="M33272"/>
      <c r="N33272" s="4"/>
      <c r="O33272" s="15"/>
    </row>
    <row r="33273" spans="7:15" s="3" customFormat="1" x14ac:dyDescent="0.3">
      <c r="G33273"/>
      <c r="H33273"/>
      <c r="I33273"/>
      <c r="K33273"/>
      <c r="M33273"/>
      <c r="N33273" s="4"/>
      <c r="O33273" s="15"/>
    </row>
    <row r="33274" spans="7:15" s="3" customFormat="1" x14ac:dyDescent="0.3">
      <c r="G33274"/>
      <c r="H33274"/>
      <c r="I33274"/>
      <c r="K33274"/>
      <c r="M33274"/>
      <c r="N33274" s="4"/>
      <c r="O33274" s="15"/>
    </row>
    <row r="33275" spans="7:15" s="3" customFormat="1" x14ac:dyDescent="0.3">
      <c r="G33275"/>
      <c r="H33275"/>
      <c r="I33275"/>
      <c r="K33275"/>
      <c r="M33275"/>
      <c r="N33275" s="4"/>
      <c r="O33275" s="15"/>
    </row>
    <row r="33276" spans="7:15" s="3" customFormat="1" x14ac:dyDescent="0.3">
      <c r="G33276"/>
      <c r="H33276"/>
      <c r="I33276"/>
      <c r="K33276"/>
      <c r="M33276"/>
      <c r="N33276" s="4"/>
      <c r="O33276" s="15"/>
    </row>
    <row r="33277" spans="7:15" s="3" customFormat="1" x14ac:dyDescent="0.3">
      <c r="G33277"/>
      <c r="H33277"/>
      <c r="I33277"/>
      <c r="K33277"/>
      <c r="M33277"/>
      <c r="N33277" s="4"/>
      <c r="O33277" s="15"/>
    </row>
    <row r="33278" spans="7:15" s="3" customFormat="1" x14ac:dyDescent="0.3">
      <c r="G33278"/>
      <c r="H33278"/>
      <c r="I33278"/>
      <c r="K33278"/>
      <c r="M33278"/>
      <c r="N33278" s="4"/>
      <c r="O33278" s="15"/>
    </row>
    <row r="33279" spans="7:15" s="3" customFormat="1" x14ac:dyDescent="0.3">
      <c r="G33279"/>
      <c r="H33279"/>
      <c r="I33279"/>
      <c r="K33279"/>
      <c r="M33279"/>
      <c r="N33279" s="4"/>
      <c r="O33279" s="15"/>
    </row>
    <row r="33280" spans="7:15" s="3" customFormat="1" x14ac:dyDescent="0.3">
      <c r="G33280"/>
      <c r="H33280"/>
      <c r="I33280"/>
      <c r="K33280"/>
      <c r="M33280"/>
      <c r="N33280" s="4"/>
      <c r="O33280" s="15"/>
    </row>
    <row r="33281" spans="7:15" s="3" customFormat="1" x14ac:dyDescent="0.3">
      <c r="G33281"/>
      <c r="H33281"/>
      <c r="I33281"/>
      <c r="K33281"/>
      <c r="M33281"/>
      <c r="N33281" s="4"/>
      <c r="O33281" s="15"/>
    </row>
    <row r="33282" spans="7:15" s="3" customFormat="1" x14ac:dyDescent="0.3">
      <c r="G33282"/>
      <c r="H33282"/>
      <c r="I33282"/>
      <c r="K33282"/>
      <c r="M33282"/>
      <c r="N33282" s="4"/>
      <c r="O33282" s="15"/>
    </row>
    <row r="33283" spans="7:15" s="3" customFormat="1" x14ac:dyDescent="0.3">
      <c r="G33283"/>
      <c r="H33283"/>
      <c r="I33283"/>
      <c r="K33283"/>
      <c r="M33283"/>
      <c r="N33283" s="4"/>
      <c r="O33283" s="15"/>
    </row>
    <row r="33284" spans="7:15" s="3" customFormat="1" x14ac:dyDescent="0.3">
      <c r="G33284"/>
      <c r="H33284"/>
      <c r="I33284"/>
      <c r="K33284"/>
      <c r="M33284"/>
      <c r="N33284" s="4"/>
      <c r="O33284" s="15"/>
    </row>
    <row r="33285" spans="7:15" s="3" customFormat="1" x14ac:dyDescent="0.3">
      <c r="G33285"/>
      <c r="H33285"/>
      <c r="I33285"/>
      <c r="K33285"/>
      <c r="M33285"/>
      <c r="N33285" s="4"/>
      <c r="O33285" s="15"/>
    </row>
    <row r="33286" spans="7:15" s="3" customFormat="1" x14ac:dyDescent="0.3">
      <c r="G33286"/>
      <c r="H33286"/>
      <c r="I33286"/>
      <c r="K33286"/>
      <c r="M33286"/>
      <c r="N33286" s="4"/>
      <c r="O33286" s="15"/>
    </row>
    <row r="33287" spans="7:15" s="3" customFormat="1" x14ac:dyDescent="0.3">
      <c r="G33287"/>
      <c r="H33287"/>
      <c r="I33287"/>
      <c r="K33287"/>
      <c r="M33287"/>
      <c r="N33287" s="4"/>
      <c r="O33287" s="15"/>
    </row>
    <row r="33288" spans="7:15" s="3" customFormat="1" x14ac:dyDescent="0.3">
      <c r="G33288"/>
      <c r="H33288"/>
      <c r="I33288"/>
      <c r="K33288"/>
      <c r="M33288"/>
      <c r="N33288" s="4"/>
      <c r="O33288" s="15"/>
    </row>
    <row r="33289" spans="7:15" s="3" customFormat="1" x14ac:dyDescent="0.3">
      <c r="G33289"/>
      <c r="H33289"/>
      <c r="I33289"/>
      <c r="K33289"/>
      <c r="M33289"/>
      <c r="N33289" s="4"/>
      <c r="O33289" s="15"/>
    </row>
    <row r="33290" spans="7:15" s="3" customFormat="1" x14ac:dyDescent="0.3">
      <c r="G33290"/>
      <c r="H33290"/>
      <c r="I33290"/>
      <c r="K33290"/>
      <c r="M33290"/>
      <c r="N33290" s="4"/>
      <c r="O33290" s="15"/>
    </row>
    <row r="33291" spans="7:15" s="3" customFormat="1" x14ac:dyDescent="0.3">
      <c r="G33291"/>
      <c r="H33291"/>
      <c r="I33291"/>
      <c r="K33291"/>
      <c r="M33291"/>
      <c r="N33291" s="4"/>
      <c r="O33291" s="15"/>
    </row>
    <row r="33292" spans="7:15" s="3" customFormat="1" x14ac:dyDescent="0.3">
      <c r="G33292"/>
      <c r="H33292"/>
      <c r="I33292"/>
      <c r="K33292"/>
      <c r="M33292"/>
      <c r="N33292" s="4"/>
      <c r="O33292" s="15"/>
    </row>
    <row r="33293" spans="7:15" s="3" customFormat="1" x14ac:dyDescent="0.3">
      <c r="G33293"/>
      <c r="H33293"/>
      <c r="I33293"/>
      <c r="K33293"/>
      <c r="M33293"/>
      <c r="N33293" s="4"/>
      <c r="O33293" s="15"/>
    </row>
    <row r="33294" spans="7:15" s="3" customFormat="1" x14ac:dyDescent="0.3">
      <c r="G33294"/>
      <c r="H33294"/>
      <c r="I33294"/>
      <c r="K33294"/>
      <c r="M33294"/>
      <c r="N33294" s="4"/>
      <c r="O33294" s="15"/>
    </row>
    <row r="33295" spans="7:15" s="3" customFormat="1" x14ac:dyDescent="0.3">
      <c r="G33295"/>
      <c r="H33295"/>
      <c r="I33295"/>
      <c r="K33295"/>
      <c r="M33295"/>
      <c r="N33295" s="4"/>
      <c r="O33295" s="15"/>
    </row>
    <row r="33296" spans="7:15" s="3" customFormat="1" x14ac:dyDescent="0.3">
      <c r="G33296"/>
      <c r="H33296"/>
      <c r="I33296"/>
      <c r="K33296"/>
      <c r="M33296"/>
      <c r="N33296" s="4"/>
      <c r="O33296" s="15"/>
    </row>
    <row r="33297" spans="7:15" s="3" customFormat="1" x14ac:dyDescent="0.3">
      <c r="G33297"/>
      <c r="H33297"/>
      <c r="I33297"/>
      <c r="K33297"/>
      <c r="M33297"/>
      <c r="N33297" s="4"/>
      <c r="O33297" s="15"/>
    </row>
    <row r="33298" spans="7:15" s="3" customFormat="1" x14ac:dyDescent="0.3">
      <c r="G33298"/>
      <c r="H33298"/>
      <c r="I33298"/>
      <c r="K33298"/>
      <c r="M33298"/>
      <c r="N33298" s="4"/>
      <c r="O33298" s="15"/>
    </row>
    <row r="33299" spans="7:15" s="3" customFormat="1" x14ac:dyDescent="0.3">
      <c r="G33299"/>
      <c r="H33299"/>
      <c r="I33299"/>
      <c r="K33299"/>
      <c r="M33299"/>
      <c r="N33299" s="4"/>
      <c r="O33299" s="15"/>
    </row>
    <row r="33300" spans="7:15" s="3" customFormat="1" x14ac:dyDescent="0.3">
      <c r="G33300"/>
      <c r="H33300"/>
      <c r="I33300"/>
      <c r="K33300"/>
      <c r="M33300"/>
      <c r="N33300" s="4"/>
      <c r="O33300" s="15"/>
    </row>
    <row r="33301" spans="7:15" s="3" customFormat="1" x14ac:dyDescent="0.3">
      <c r="G33301"/>
      <c r="H33301"/>
      <c r="I33301"/>
      <c r="K33301"/>
      <c r="M33301"/>
      <c r="N33301" s="4"/>
      <c r="O33301" s="15"/>
    </row>
    <row r="33302" spans="7:15" s="3" customFormat="1" x14ac:dyDescent="0.3">
      <c r="G33302"/>
      <c r="H33302"/>
      <c r="I33302"/>
      <c r="K33302"/>
      <c r="M33302"/>
      <c r="N33302" s="4"/>
      <c r="O33302" s="15"/>
    </row>
    <row r="33303" spans="7:15" s="3" customFormat="1" x14ac:dyDescent="0.3">
      <c r="G33303"/>
      <c r="H33303"/>
      <c r="I33303"/>
      <c r="K33303"/>
      <c r="M33303"/>
      <c r="N33303" s="4"/>
      <c r="O33303" s="15"/>
    </row>
    <row r="33304" spans="7:15" s="3" customFormat="1" x14ac:dyDescent="0.3">
      <c r="G33304"/>
      <c r="H33304"/>
      <c r="I33304"/>
      <c r="K33304"/>
      <c r="M33304"/>
      <c r="N33304" s="4"/>
      <c r="O33304" s="15"/>
    </row>
    <row r="33305" spans="7:15" s="3" customFormat="1" x14ac:dyDescent="0.3">
      <c r="G33305"/>
      <c r="H33305"/>
      <c r="I33305"/>
      <c r="K33305"/>
      <c r="M33305"/>
      <c r="N33305" s="4"/>
      <c r="O33305" s="15"/>
    </row>
    <row r="33306" spans="7:15" s="3" customFormat="1" x14ac:dyDescent="0.3">
      <c r="G33306"/>
      <c r="H33306"/>
      <c r="I33306"/>
      <c r="K33306"/>
      <c r="M33306"/>
      <c r="N33306" s="4"/>
      <c r="O33306" s="15"/>
    </row>
    <row r="33307" spans="7:15" s="3" customFormat="1" x14ac:dyDescent="0.3">
      <c r="G33307"/>
      <c r="H33307"/>
      <c r="I33307"/>
      <c r="K33307"/>
      <c r="M33307"/>
      <c r="N33307" s="4"/>
      <c r="O33307" s="15"/>
    </row>
    <row r="33308" spans="7:15" s="3" customFormat="1" x14ac:dyDescent="0.3">
      <c r="G33308"/>
      <c r="H33308"/>
      <c r="I33308"/>
      <c r="K33308"/>
      <c r="M33308"/>
      <c r="N33308" s="4"/>
      <c r="O33308" s="15"/>
    </row>
    <row r="33309" spans="7:15" s="3" customFormat="1" x14ac:dyDescent="0.3">
      <c r="G33309"/>
      <c r="H33309"/>
      <c r="I33309"/>
      <c r="K33309"/>
      <c r="M33309"/>
      <c r="N33309" s="4"/>
      <c r="O33309" s="15"/>
    </row>
    <row r="33310" spans="7:15" s="3" customFormat="1" x14ac:dyDescent="0.3">
      <c r="G33310"/>
      <c r="H33310"/>
      <c r="I33310"/>
      <c r="K33310"/>
      <c r="M33310"/>
      <c r="N33310" s="4"/>
      <c r="O33310" s="15"/>
    </row>
    <row r="33311" spans="7:15" s="3" customFormat="1" x14ac:dyDescent="0.3">
      <c r="G33311"/>
      <c r="H33311"/>
      <c r="I33311"/>
      <c r="K33311"/>
      <c r="M33311"/>
      <c r="N33311" s="4"/>
      <c r="O33311" s="15"/>
    </row>
    <row r="33312" spans="7:15" s="3" customFormat="1" x14ac:dyDescent="0.3">
      <c r="G33312"/>
      <c r="H33312"/>
      <c r="I33312"/>
      <c r="K33312"/>
      <c r="M33312"/>
      <c r="N33312" s="4"/>
      <c r="O33312" s="15"/>
    </row>
    <row r="33313" spans="7:15" s="3" customFormat="1" x14ac:dyDescent="0.3">
      <c r="G33313"/>
      <c r="H33313"/>
      <c r="I33313"/>
      <c r="K33313"/>
      <c r="M33313"/>
      <c r="N33313" s="4"/>
      <c r="O33313" s="15"/>
    </row>
    <row r="49151" spans="7:15" s="3" customFormat="1" x14ac:dyDescent="0.3">
      <c r="G49151"/>
      <c r="H49151"/>
      <c r="I49151"/>
      <c r="K49151"/>
      <c r="M49151"/>
      <c r="N49151" s="4"/>
      <c r="O49151" s="15"/>
    </row>
    <row r="49152" spans="7:15" s="3" customFormat="1" x14ac:dyDescent="0.3">
      <c r="G49152"/>
      <c r="H49152"/>
      <c r="I49152"/>
      <c r="K49152"/>
      <c r="M49152"/>
      <c r="N49152" s="4"/>
      <c r="O49152" s="15"/>
    </row>
    <row r="49153" spans="7:15" s="3" customFormat="1" x14ac:dyDescent="0.3">
      <c r="G49153"/>
      <c r="H49153"/>
      <c r="I49153"/>
      <c r="K49153"/>
      <c r="M49153"/>
      <c r="N49153" s="4"/>
      <c r="O49153" s="15"/>
    </row>
    <row r="49154" spans="7:15" s="3" customFormat="1" x14ac:dyDescent="0.3">
      <c r="G49154"/>
      <c r="H49154"/>
      <c r="I49154"/>
      <c r="K49154"/>
      <c r="M49154"/>
      <c r="N49154" s="4"/>
      <c r="O49154" s="15"/>
    </row>
    <row r="49155" spans="7:15" s="3" customFormat="1" x14ac:dyDescent="0.3">
      <c r="G49155"/>
      <c r="H49155"/>
      <c r="I49155"/>
      <c r="K49155"/>
      <c r="M49155"/>
      <c r="N49155" s="4"/>
      <c r="O49155" s="15"/>
    </row>
    <row r="49156" spans="7:15" s="3" customFormat="1" x14ac:dyDescent="0.3">
      <c r="G49156"/>
      <c r="H49156"/>
      <c r="I49156"/>
      <c r="K49156"/>
      <c r="M49156"/>
      <c r="N49156" s="4"/>
      <c r="O49156" s="15"/>
    </row>
    <row r="49157" spans="7:15" s="3" customFormat="1" x14ac:dyDescent="0.3">
      <c r="G49157"/>
      <c r="H49157"/>
      <c r="I49157"/>
      <c r="K49157"/>
      <c r="M49157"/>
      <c r="N49157" s="4"/>
      <c r="O49157" s="15"/>
    </row>
    <row r="49158" spans="7:15" s="3" customFormat="1" x14ac:dyDescent="0.3">
      <c r="G49158"/>
      <c r="H49158"/>
      <c r="I49158"/>
      <c r="K49158"/>
      <c r="M49158"/>
      <c r="N49158" s="4"/>
      <c r="O49158" s="15"/>
    </row>
    <row r="49159" spans="7:15" s="3" customFormat="1" x14ac:dyDescent="0.3">
      <c r="G49159"/>
      <c r="H49159"/>
      <c r="I49159"/>
      <c r="K49159"/>
      <c r="M49159"/>
      <c r="N49159" s="4"/>
      <c r="O49159" s="15"/>
    </row>
    <row r="49160" spans="7:15" s="3" customFormat="1" x14ac:dyDescent="0.3">
      <c r="G49160"/>
      <c r="H49160"/>
      <c r="I49160"/>
      <c r="K49160"/>
      <c r="M49160"/>
      <c r="N49160" s="4"/>
      <c r="O49160" s="15"/>
    </row>
    <row r="49161" spans="7:15" s="3" customFormat="1" x14ac:dyDescent="0.3">
      <c r="G49161"/>
      <c r="H49161"/>
      <c r="I49161"/>
      <c r="K49161"/>
      <c r="M49161"/>
      <c r="N49161" s="4"/>
      <c r="O49161" s="15"/>
    </row>
    <row r="49162" spans="7:15" s="3" customFormat="1" x14ac:dyDescent="0.3">
      <c r="G49162"/>
      <c r="H49162"/>
      <c r="I49162"/>
      <c r="K49162"/>
      <c r="M49162"/>
      <c r="N49162" s="4"/>
      <c r="O49162" s="15"/>
    </row>
    <row r="49163" spans="7:15" s="3" customFormat="1" x14ac:dyDescent="0.3">
      <c r="G49163"/>
      <c r="H49163"/>
      <c r="I49163"/>
      <c r="K49163"/>
      <c r="M49163"/>
      <c r="N49163" s="4"/>
      <c r="O49163" s="15"/>
    </row>
    <row r="49164" spans="7:15" s="3" customFormat="1" x14ac:dyDescent="0.3">
      <c r="G49164"/>
      <c r="H49164"/>
      <c r="I49164"/>
      <c r="K49164"/>
      <c r="M49164"/>
      <c r="N49164" s="4"/>
      <c r="O49164" s="15"/>
    </row>
    <row r="49165" spans="7:15" s="3" customFormat="1" x14ac:dyDescent="0.3">
      <c r="G49165"/>
      <c r="H49165"/>
      <c r="I49165"/>
      <c r="K49165"/>
      <c r="M49165"/>
      <c r="N49165" s="4"/>
      <c r="O49165" s="15"/>
    </row>
    <row r="49166" spans="7:15" s="3" customFormat="1" x14ac:dyDescent="0.3">
      <c r="G49166"/>
      <c r="H49166"/>
      <c r="I49166"/>
      <c r="K49166"/>
      <c r="M49166"/>
      <c r="N49166" s="4"/>
      <c r="O49166" s="15"/>
    </row>
    <row r="49167" spans="7:15" s="3" customFormat="1" x14ac:dyDescent="0.3">
      <c r="G49167"/>
      <c r="H49167"/>
      <c r="I49167"/>
      <c r="K49167"/>
      <c r="M49167"/>
      <c r="N49167" s="4"/>
      <c r="O49167" s="15"/>
    </row>
    <row r="49168" spans="7:15" s="3" customFormat="1" x14ac:dyDescent="0.3">
      <c r="G49168"/>
      <c r="H49168"/>
      <c r="I49168"/>
      <c r="K49168"/>
      <c r="M49168"/>
      <c r="N49168" s="4"/>
      <c r="O49168" s="15"/>
    </row>
    <row r="49169" spans="7:15" s="3" customFormat="1" x14ac:dyDescent="0.3">
      <c r="G49169"/>
      <c r="H49169"/>
      <c r="I49169"/>
      <c r="K49169"/>
      <c r="M49169"/>
      <c r="N49169" s="4"/>
      <c r="O49169" s="15"/>
    </row>
    <row r="49170" spans="7:15" s="3" customFormat="1" x14ac:dyDescent="0.3">
      <c r="G49170"/>
      <c r="H49170"/>
      <c r="I49170"/>
      <c r="K49170"/>
      <c r="M49170"/>
      <c r="N49170" s="4"/>
      <c r="O49170" s="15"/>
    </row>
    <row r="49171" spans="7:15" s="3" customFormat="1" x14ac:dyDescent="0.3">
      <c r="G49171"/>
      <c r="H49171"/>
      <c r="I49171"/>
      <c r="K49171"/>
      <c r="M49171"/>
      <c r="N49171" s="4"/>
      <c r="O49171" s="15"/>
    </row>
    <row r="49172" spans="7:15" s="3" customFormat="1" x14ac:dyDescent="0.3">
      <c r="G49172"/>
      <c r="H49172"/>
      <c r="I49172"/>
      <c r="K49172"/>
      <c r="M49172"/>
      <c r="N49172" s="4"/>
      <c r="O49172" s="15"/>
    </row>
    <row r="49173" spans="7:15" s="3" customFormat="1" x14ac:dyDescent="0.3">
      <c r="G49173"/>
      <c r="H49173"/>
      <c r="I49173"/>
      <c r="K49173"/>
      <c r="M49173"/>
      <c r="N49173" s="4"/>
      <c r="O49173" s="15"/>
    </row>
    <row r="49174" spans="7:15" s="3" customFormat="1" x14ac:dyDescent="0.3">
      <c r="G49174"/>
      <c r="H49174"/>
      <c r="I49174"/>
      <c r="K49174"/>
      <c r="M49174"/>
      <c r="N49174" s="4"/>
      <c r="O49174" s="15"/>
    </row>
    <row r="49175" spans="7:15" s="3" customFormat="1" x14ac:dyDescent="0.3">
      <c r="G49175"/>
      <c r="H49175"/>
      <c r="I49175"/>
      <c r="K49175"/>
      <c r="M49175"/>
      <c r="N49175" s="4"/>
      <c r="O49175" s="15"/>
    </row>
    <row r="49176" spans="7:15" s="3" customFormat="1" x14ac:dyDescent="0.3">
      <c r="G49176"/>
      <c r="H49176"/>
      <c r="I49176"/>
      <c r="K49176"/>
      <c r="M49176"/>
      <c r="N49176" s="4"/>
      <c r="O49176" s="15"/>
    </row>
    <row r="49177" spans="7:15" s="3" customFormat="1" x14ac:dyDescent="0.3">
      <c r="G49177"/>
      <c r="H49177"/>
      <c r="I49177"/>
      <c r="K49177"/>
      <c r="M49177"/>
      <c r="N49177" s="4"/>
      <c r="O49177" s="15"/>
    </row>
    <row r="49178" spans="7:15" s="3" customFormat="1" x14ac:dyDescent="0.3">
      <c r="G49178"/>
      <c r="H49178"/>
      <c r="I49178"/>
      <c r="K49178"/>
      <c r="M49178"/>
      <c r="N49178" s="4"/>
      <c r="O49178" s="15"/>
    </row>
    <row r="49179" spans="7:15" s="3" customFormat="1" x14ac:dyDescent="0.3">
      <c r="G49179"/>
      <c r="H49179"/>
      <c r="I49179"/>
      <c r="K49179"/>
      <c r="M49179"/>
      <c r="N49179" s="4"/>
      <c r="O49179" s="15"/>
    </row>
    <row r="49180" spans="7:15" s="3" customFormat="1" x14ac:dyDescent="0.3">
      <c r="G49180"/>
      <c r="H49180"/>
      <c r="I49180"/>
      <c r="K49180"/>
      <c r="M49180"/>
      <c r="N49180" s="4"/>
      <c r="O49180" s="15"/>
    </row>
    <row r="49181" spans="7:15" s="3" customFormat="1" x14ac:dyDescent="0.3">
      <c r="G49181"/>
      <c r="H49181"/>
      <c r="I49181"/>
      <c r="K49181"/>
      <c r="M49181"/>
      <c r="N49181" s="4"/>
      <c r="O49181" s="15"/>
    </row>
    <row r="49182" spans="7:15" s="3" customFormat="1" x14ac:dyDescent="0.3">
      <c r="G49182"/>
      <c r="H49182"/>
      <c r="I49182"/>
      <c r="K49182"/>
      <c r="M49182"/>
      <c r="N49182" s="4"/>
      <c r="O49182" s="15"/>
    </row>
    <row r="49183" spans="7:15" s="3" customFormat="1" x14ac:dyDescent="0.3">
      <c r="G49183"/>
      <c r="H49183"/>
      <c r="I49183"/>
      <c r="K49183"/>
      <c r="M49183"/>
      <c r="N49183" s="4"/>
      <c r="O49183" s="15"/>
    </row>
    <row r="49184" spans="7:15" s="3" customFormat="1" x14ac:dyDescent="0.3">
      <c r="G49184"/>
      <c r="H49184"/>
      <c r="I49184"/>
      <c r="K49184"/>
      <c r="M49184"/>
      <c r="N49184" s="4"/>
      <c r="O49184" s="15"/>
    </row>
    <row r="49185" spans="7:15" s="3" customFormat="1" x14ac:dyDescent="0.3">
      <c r="G49185"/>
      <c r="H49185"/>
      <c r="I49185"/>
      <c r="K49185"/>
      <c r="M49185"/>
      <c r="N49185" s="4"/>
      <c r="O49185" s="15"/>
    </row>
    <row r="49186" spans="7:15" s="3" customFormat="1" x14ac:dyDescent="0.3">
      <c r="G49186"/>
      <c r="H49186"/>
      <c r="I49186"/>
      <c r="K49186"/>
      <c r="M49186"/>
      <c r="N49186" s="4"/>
      <c r="O49186" s="15"/>
    </row>
    <row r="49187" spans="7:15" s="3" customFormat="1" x14ac:dyDescent="0.3">
      <c r="G49187"/>
      <c r="H49187"/>
      <c r="I49187"/>
      <c r="K49187"/>
      <c r="M49187"/>
      <c r="N49187" s="4"/>
      <c r="O49187" s="15"/>
    </row>
    <row r="49188" spans="7:15" s="3" customFormat="1" x14ac:dyDescent="0.3">
      <c r="G49188"/>
      <c r="H49188"/>
      <c r="I49188"/>
      <c r="K49188"/>
      <c r="M49188"/>
      <c r="N49188" s="4"/>
      <c r="O49188" s="15"/>
    </row>
    <row r="49189" spans="7:15" s="3" customFormat="1" x14ac:dyDescent="0.3">
      <c r="G49189"/>
      <c r="H49189"/>
      <c r="I49189"/>
      <c r="K49189"/>
      <c r="M49189"/>
      <c r="N49189" s="4"/>
      <c r="O49189" s="15"/>
    </row>
    <row r="49190" spans="7:15" s="3" customFormat="1" x14ac:dyDescent="0.3">
      <c r="G49190"/>
      <c r="H49190"/>
      <c r="I49190"/>
      <c r="K49190"/>
      <c r="M49190"/>
      <c r="N49190" s="4"/>
      <c r="O49190" s="15"/>
    </row>
    <row r="49191" spans="7:15" s="3" customFormat="1" x14ac:dyDescent="0.3">
      <c r="G49191"/>
      <c r="H49191"/>
      <c r="I49191"/>
      <c r="K49191"/>
      <c r="M49191"/>
      <c r="N49191" s="4"/>
      <c r="O49191" s="15"/>
    </row>
    <row r="49192" spans="7:15" s="3" customFormat="1" x14ac:dyDescent="0.3">
      <c r="G49192"/>
      <c r="H49192"/>
      <c r="I49192"/>
      <c r="K49192"/>
      <c r="M49192"/>
      <c r="N49192" s="4"/>
      <c r="O49192" s="15"/>
    </row>
    <row r="49193" spans="7:15" s="3" customFormat="1" x14ac:dyDescent="0.3">
      <c r="G49193"/>
      <c r="H49193"/>
      <c r="I49193"/>
      <c r="K49193"/>
      <c r="M49193"/>
      <c r="N49193" s="4"/>
      <c r="O49193" s="15"/>
    </row>
    <row r="49194" spans="7:15" s="3" customFormat="1" x14ac:dyDescent="0.3">
      <c r="G49194"/>
      <c r="H49194"/>
      <c r="I49194"/>
      <c r="K49194"/>
      <c r="M49194"/>
      <c r="N49194" s="4"/>
      <c r="O49194" s="15"/>
    </row>
    <row r="49195" spans="7:15" s="3" customFormat="1" x14ac:dyDescent="0.3">
      <c r="G49195"/>
      <c r="H49195"/>
      <c r="I49195"/>
      <c r="K49195"/>
      <c r="M49195"/>
      <c r="N49195" s="4"/>
      <c r="O49195" s="15"/>
    </row>
    <row r="49196" spans="7:15" s="3" customFormat="1" x14ac:dyDescent="0.3">
      <c r="G49196"/>
      <c r="H49196"/>
      <c r="I49196"/>
      <c r="K49196"/>
      <c r="M49196"/>
      <c r="N49196" s="4"/>
      <c r="O49196" s="15"/>
    </row>
    <row r="49197" spans="7:15" s="3" customFormat="1" x14ac:dyDescent="0.3">
      <c r="G49197"/>
      <c r="H49197"/>
      <c r="I49197"/>
      <c r="K49197"/>
      <c r="M49197"/>
      <c r="N49197" s="4"/>
      <c r="O49197" s="15"/>
    </row>
    <row r="49198" spans="7:15" s="3" customFormat="1" x14ac:dyDescent="0.3">
      <c r="G49198"/>
      <c r="H49198"/>
      <c r="I49198"/>
      <c r="K49198"/>
      <c r="M49198"/>
      <c r="N49198" s="4"/>
      <c r="O49198" s="15"/>
    </row>
    <row r="49199" spans="7:15" s="3" customFormat="1" x14ac:dyDescent="0.3">
      <c r="G49199"/>
      <c r="H49199"/>
      <c r="I49199"/>
      <c r="K49199"/>
      <c r="M49199"/>
      <c r="N49199" s="4"/>
      <c r="O49199" s="15"/>
    </row>
    <row r="49200" spans="7:15" s="3" customFormat="1" x14ac:dyDescent="0.3">
      <c r="G49200"/>
      <c r="H49200"/>
      <c r="I49200"/>
      <c r="K49200"/>
      <c r="M49200"/>
      <c r="N49200" s="4"/>
      <c r="O49200" s="15"/>
    </row>
    <row r="49201" spans="7:15" s="3" customFormat="1" x14ac:dyDescent="0.3">
      <c r="G49201"/>
      <c r="H49201"/>
      <c r="I49201"/>
      <c r="K49201"/>
      <c r="M49201"/>
      <c r="N49201" s="4"/>
      <c r="O49201" s="15"/>
    </row>
    <row r="49202" spans="7:15" s="3" customFormat="1" x14ac:dyDescent="0.3">
      <c r="G49202"/>
      <c r="H49202"/>
      <c r="I49202"/>
      <c r="K49202"/>
      <c r="M49202"/>
      <c r="N49202" s="4"/>
      <c r="O49202" s="15"/>
    </row>
    <row r="49203" spans="7:15" s="3" customFormat="1" x14ac:dyDescent="0.3">
      <c r="G49203"/>
      <c r="H49203"/>
      <c r="I49203"/>
      <c r="K49203"/>
      <c r="M49203"/>
      <c r="N49203" s="4"/>
      <c r="O49203" s="15"/>
    </row>
    <row r="49204" spans="7:15" s="3" customFormat="1" x14ac:dyDescent="0.3">
      <c r="G49204"/>
      <c r="H49204"/>
      <c r="I49204"/>
      <c r="K49204"/>
      <c r="M49204"/>
      <c r="N49204" s="4"/>
      <c r="O49204" s="15"/>
    </row>
    <row r="49205" spans="7:15" s="3" customFormat="1" x14ac:dyDescent="0.3">
      <c r="G49205"/>
      <c r="H49205"/>
      <c r="I49205"/>
      <c r="K49205"/>
      <c r="M49205"/>
      <c r="N49205" s="4"/>
      <c r="O49205" s="15"/>
    </row>
    <row r="49206" spans="7:15" s="3" customFormat="1" x14ac:dyDescent="0.3">
      <c r="G49206"/>
      <c r="H49206"/>
      <c r="I49206"/>
      <c r="K49206"/>
      <c r="M49206"/>
      <c r="N49206" s="4"/>
      <c r="O49206" s="15"/>
    </row>
    <row r="49207" spans="7:15" s="3" customFormat="1" x14ac:dyDescent="0.3">
      <c r="G49207"/>
      <c r="H49207"/>
      <c r="I49207"/>
      <c r="K49207"/>
      <c r="M49207"/>
      <c r="N49207" s="4"/>
      <c r="O49207" s="15"/>
    </row>
    <row r="49208" spans="7:15" s="3" customFormat="1" x14ac:dyDescent="0.3">
      <c r="G49208"/>
      <c r="H49208"/>
      <c r="I49208"/>
      <c r="K49208"/>
      <c r="M49208"/>
      <c r="N49208" s="4"/>
      <c r="O49208" s="15"/>
    </row>
    <row r="49209" spans="7:15" s="3" customFormat="1" x14ac:dyDescent="0.3">
      <c r="G49209"/>
      <c r="H49209"/>
      <c r="I49209"/>
      <c r="K49209"/>
      <c r="M49209"/>
      <c r="N49209" s="4"/>
      <c r="O49209" s="15"/>
    </row>
    <row r="49210" spans="7:15" s="3" customFormat="1" x14ac:dyDescent="0.3">
      <c r="G49210"/>
      <c r="H49210"/>
      <c r="I49210"/>
      <c r="K49210"/>
      <c r="M49210"/>
      <c r="N49210" s="4"/>
      <c r="O49210" s="15"/>
    </row>
    <row r="49211" spans="7:15" s="3" customFormat="1" x14ac:dyDescent="0.3">
      <c r="G49211"/>
      <c r="H49211"/>
      <c r="I49211"/>
      <c r="K49211"/>
      <c r="M49211"/>
      <c r="N49211" s="4"/>
      <c r="O49211" s="15"/>
    </row>
    <row r="49212" spans="7:15" s="3" customFormat="1" x14ac:dyDescent="0.3">
      <c r="G49212"/>
      <c r="H49212"/>
      <c r="I49212"/>
      <c r="K49212"/>
      <c r="M49212"/>
      <c r="N49212" s="4"/>
      <c r="O49212" s="15"/>
    </row>
    <row r="49213" spans="7:15" s="3" customFormat="1" x14ac:dyDescent="0.3">
      <c r="G49213"/>
      <c r="H49213"/>
      <c r="I49213"/>
      <c r="K49213"/>
      <c r="M49213"/>
      <c r="N49213" s="4"/>
      <c r="O49213" s="15"/>
    </row>
    <row r="49214" spans="7:15" s="3" customFormat="1" x14ac:dyDescent="0.3">
      <c r="G49214"/>
      <c r="H49214"/>
      <c r="I49214"/>
      <c r="K49214"/>
      <c r="M49214"/>
      <c r="N49214" s="4"/>
      <c r="O49214" s="15"/>
    </row>
    <row r="49215" spans="7:15" s="3" customFormat="1" x14ac:dyDescent="0.3">
      <c r="G49215"/>
      <c r="H49215"/>
      <c r="I49215"/>
      <c r="K49215"/>
      <c r="M49215"/>
      <c r="N49215" s="4"/>
      <c r="O49215" s="15"/>
    </row>
    <row r="49216" spans="7:15" s="3" customFormat="1" x14ac:dyDescent="0.3">
      <c r="G49216"/>
      <c r="H49216"/>
      <c r="I49216"/>
      <c r="K49216"/>
      <c r="M49216"/>
      <c r="N49216" s="4"/>
      <c r="O49216" s="15"/>
    </row>
    <row r="49217" spans="7:15" s="3" customFormat="1" x14ac:dyDescent="0.3">
      <c r="G49217"/>
      <c r="H49217"/>
      <c r="I49217"/>
      <c r="K49217"/>
      <c r="M49217"/>
      <c r="N49217" s="4"/>
      <c r="O49217" s="15"/>
    </row>
    <row r="49218" spans="7:15" s="3" customFormat="1" x14ac:dyDescent="0.3">
      <c r="G49218"/>
      <c r="H49218"/>
      <c r="I49218"/>
      <c r="K49218"/>
      <c r="M49218"/>
      <c r="N49218" s="4"/>
      <c r="O49218" s="15"/>
    </row>
    <row r="49219" spans="7:15" s="3" customFormat="1" x14ac:dyDescent="0.3">
      <c r="G49219"/>
      <c r="H49219"/>
      <c r="I49219"/>
      <c r="K49219"/>
      <c r="M49219"/>
      <c r="N49219" s="4"/>
      <c r="O49219" s="15"/>
    </row>
    <row r="49220" spans="7:15" s="3" customFormat="1" x14ac:dyDescent="0.3">
      <c r="G49220"/>
      <c r="H49220"/>
      <c r="I49220"/>
      <c r="K49220"/>
      <c r="M49220"/>
      <c r="N49220" s="4"/>
      <c r="O49220" s="15"/>
    </row>
    <row r="49221" spans="7:15" s="3" customFormat="1" x14ac:dyDescent="0.3">
      <c r="G49221"/>
      <c r="H49221"/>
      <c r="I49221"/>
      <c r="K49221"/>
      <c r="M49221"/>
      <c r="N49221" s="4"/>
      <c r="O49221" s="15"/>
    </row>
    <row r="49222" spans="7:15" s="3" customFormat="1" x14ac:dyDescent="0.3">
      <c r="G49222"/>
      <c r="H49222"/>
      <c r="I49222"/>
      <c r="K49222"/>
      <c r="M49222"/>
      <c r="N49222" s="4"/>
      <c r="O49222" s="15"/>
    </row>
    <row r="49223" spans="7:15" s="3" customFormat="1" x14ac:dyDescent="0.3">
      <c r="G49223"/>
      <c r="H49223"/>
      <c r="I49223"/>
      <c r="K49223"/>
      <c r="M49223"/>
      <c r="N49223" s="4"/>
      <c r="O49223" s="15"/>
    </row>
    <row r="49224" spans="7:15" s="3" customFormat="1" x14ac:dyDescent="0.3">
      <c r="G49224"/>
      <c r="H49224"/>
      <c r="I49224"/>
      <c r="K49224"/>
      <c r="M49224"/>
      <c r="N49224" s="4"/>
      <c r="O49224" s="15"/>
    </row>
    <row r="49225" spans="7:15" s="3" customFormat="1" x14ac:dyDescent="0.3">
      <c r="G49225"/>
      <c r="H49225"/>
      <c r="I49225"/>
      <c r="K49225"/>
      <c r="M49225"/>
      <c r="N49225" s="4"/>
      <c r="O49225" s="15"/>
    </row>
    <row r="49226" spans="7:15" s="3" customFormat="1" x14ac:dyDescent="0.3">
      <c r="G49226"/>
      <c r="H49226"/>
      <c r="I49226"/>
      <c r="K49226"/>
      <c r="M49226"/>
      <c r="N49226" s="4"/>
      <c r="O49226" s="15"/>
    </row>
    <row r="49227" spans="7:15" s="3" customFormat="1" x14ac:dyDescent="0.3">
      <c r="G49227"/>
      <c r="H49227"/>
      <c r="I49227"/>
      <c r="K49227"/>
      <c r="M49227"/>
      <c r="N49227" s="4"/>
      <c r="O49227" s="15"/>
    </row>
    <row r="49228" spans="7:15" s="3" customFormat="1" x14ac:dyDescent="0.3">
      <c r="G49228"/>
      <c r="H49228"/>
      <c r="I49228"/>
      <c r="K49228"/>
      <c r="M49228"/>
      <c r="N49228" s="4"/>
      <c r="O49228" s="15"/>
    </row>
    <row r="49229" spans="7:15" s="3" customFormat="1" x14ac:dyDescent="0.3">
      <c r="G49229"/>
      <c r="H49229"/>
      <c r="I49229"/>
      <c r="K49229"/>
      <c r="M49229"/>
      <c r="N49229" s="4"/>
      <c r="O49229" s="15"/>
    </row>
    <row r="49230" spans="7:15" s="3" customFormat="1" x14ac:dyDescent="0.3">
      <c r="G49230"/>
      <c r="H49230"/>
      <c r="I49230"/>
      <c r="K49230"/>
      <c r="M49230"/>
      <c r="N49230" s="4"/>
      <c r="O49230" s="15"/>
    </row>
    <row r="49231" spans="7:15" s="3" customFormat="1" x14ac:dyDescent="0.3">
      <c r="G49231"/>
      <c r="H49231"/>
      <c r="I49231"/>
      <c r="K49231"/>
      <c r="M49231"/>
      <c r="N49231" s="4"/>
      <c r="O49231" s="15"/>
    </row>
    <row r="49232" spans="7:15" s="3" customFormat="1" x14ac:dyDescent="0.3">
      <c r="G49232"/>
      <c r="H49232"/>
      <c r="I49232"/>
      <c r="K49232"/>
      <c r="M49232"/>
      <c r="N49232" s="4"/>
      <c r="O49232" s="15"/>
    </row>
    <row r="49233" spans="7:15" s="3" customFormat="1" x14ac:dyDescent="0.3">
      <c r="G49233"/>
      <c r="H49233"/>
      <c r="I49233"/>
      <c r="K49233"/>
      <c r="M49233"/>
      <c r="N49233" s="4"/>
      <c r="O49233" s="15"/>
    </row>
    <row r="49234" spans="7:15" s="3" customFormat="1" x14ac:dyDescent="0.3">
      <c r="G49234"/>
      <c r="H49234"/>
      <c r="I49234"/>
      <c r="K49234"/>
      <c r="M49234"/>
      <c r="N49234" s="4"/>
      <c r="O49234" s="15"/>
    </row>
    <row r="49235" spans="7:15" s="3" customFormat="1" x14ac:dyDescent="0.3">
      <c r="G49235"/>
      <c r="H49235"/>
      <c r="I49235"/>
      <c r="K49235"/>
      <c r="M49235"/>
      <c r="N49235" s="4"/>
      <c r="O49235" s="15"/>
    </row>
    <row r="49236" spans="7:15" s="3" customFormat="1" x14ac:dyDescent="0.3">
      <c r="G49236"/>
      <c r="H49236"/>
      <c r="I49236"/>
      <c r="K49236"/>
      <c r="M49236"/>
      <c r="N49236" s="4"/>
      <c r="O49236" s="15"/>
    </row>
    <row r="49237" spans="7:15" s="3" customFormat="1" x14ac:dyDescent="0.3">
      <c r="G49237"/>
      <c r="H49237"/>
      <c r="I49237"/>
      <c r="K49237"/>
      <c r="M49237"/>
      <c r="N49237" s="4"/>
      <c r="O49237" s="15"/>
    </row>
    <row r="49238" spans="7:15" s="3" customFormat="1" x14ac:dyDescent="0.3">
      <c r="G49238"/>
      <c r="H49238"/>
      <c r="I49238"/>
      <c r="K49238"/>
      <c r="M49238"/>
      <c r="N49238" s="4"/>
      <c r="O49238" s="15"/>
    </row>
    <row r="49239" spans="7:15" s="3" customFormat="1" x14ac:dyDescent="0.3">
      <c r="G49239"/>
      <c r="H49239"/>
      <c r="I49239"/>
      <c r="K49239"/>
      <c r="M49239"/>
      <c r="N49239" s="4"/>
      <c r="O49239" s="15"/>
    </row>
    <row r="49240" spans="7:15" s="3" customFormat="1" x14ac:dyDescent="0.3">
      <c r="G49240"/>
      <c r="H49240"/>
      <c r="I49240"/>
      <c r="K49240"/>
      <c r="M49240"/>
      <c r="N49240" s="4"/>
      <c r="O49240" s="15"/>
    </row>
    <row r="49241" spans="7:15" s="3" customFormat="1" x14ac:dyDescent="0.3">
      <c r="G49241"/>
      <c r="H49241"/>
      <c r="I49241"/>
      <c r="K49241"/>
      <c r="M49241"/>
      <c r="N49241" s="4"/>
      <c r="O49241" s="15"/>
    </row>
    <row r="49242" spans="7:15" s="3" customFormat="1" x14ac:dyDescent="0.3">
      <c r="G49242"/>
      <c r="H49242"/>
      <c r="I49242"/>
      <c r="K49242"/>
      <c r="M49242"/>
      <c r="N49242" s="4"/>
      <c r="O49242" s="15"/>
    </row>
    <row r="49243" spans="7:15" s="3" customFormat="1" x14ac:dyDescent="0.3">
      <c r="G49243"/>
      <c r="H49243"/>
      <c r="I49243"/>
      <c r="K49243"/>
      <c r="M49243"/>
      <c r="N49243" s="4"/>
      <c r="O49243" s="15"/>
    </row>
    <row r="49244" spans="7:15" s="3" customFormat="1" x14ac:dyDescent="0.3">
      <c r="G49244"/>
      <c r="H49244"/>
      <c r="I49244"/>
      <c r="K49244"/>
      <c r="M49244"/>
      <c r="N49244" s="4"/>
      <c r="O49244" s="15"/>
    </row>
    <row r="49245" spans="7:15" s="3" customFormat="1" x14ac:dyDescent="0.3">
      <c r="G49245"/>
      <c r="H49245"/>
      <c r="I49245"/>
      <c r="K49245"/>
      <c r="M49245"/>
      <c r="N49245" s="4"/>
      <c r="O49245" s="15"/>
    </row>
    <row r="49246" spans="7:15" s="3" customFormat="1" x14ac:dyDescent="0.3">
      <c r="G49246"/>
      <c r="H49246"/>
      <c r="I49246"/>
      <c r="K49246"/>
      <c r="M49246"/>
      <c r="N49246" s="4"/>
      <c r="O49246" s="15"/>
    </row>
    <row r="49247" spans="7:15" s="3" customFormat="1" x14ac:dyDescent="0.3">
      <c r="G49247"/>
      <c r="H49247"/>
      <c r="I49247"/>
      <c r="K49247"/>
      <c r="M49247"/>
      <c r="N49247" s="4"/>
      <c r="O49247" s="15"/>
    </row>
    <row r="49248" spans="7:15" s="3" customFormat="1" x14ac:dyDescent="0.3">
      <c r="G49248"/>
      <c r="H49248"/>
      <c r="I49248"/>
      <c r="K49248"/>
      <c r="M49248"/>
      <c r="N49248" s="4"/>
      <c r="O49248" s="15"/>
    </row>
    <row r="49249" spans="7:15" s="3" customFormat="1" x14ac:dyDescent="0.3">
      <c r="G49249"/>
      <c r="H49249"/>
      <c r="I49249"/>
      <c r="K49249"/>
      <c r="M49249"/>
      <c r="N49249" s="4"/>
      <c r="O49249" s="15"/>
    </row>
    <row r="49250" spans="7:15" s="3" customFormat="1" x14ac:dyDescent="0.3">
      <c r="G49250"/>
      <c r="H49250"/>
      <c r="I49250"/>
      <c r="K49250"/>
      <c r="M49250"/>
      <c r="N49250" s="4"/>
      <c r="O49250" s="15"/>
    </row>
    <row r="49251" spans="7:15" s="3" customFormat="1" x14ac:dyDescent="0.3">
      <c r="G49251"/>
      <c r="H49251"/>
      <c r="I49251"/>
      <c r="K49251"/>
      <c r="M49251"/>
      <c r="N49251" s="4"/>
      <c r="O49251" s="15"/>
    </row>
    <row r="49252" spans="7:15" s="3" customFormat="1" x14ac:dyDescent="0.3">
      <c r="G49252"/>
      <c r="H49252"/>
      <c r="I49252"/>
      <c r="K49252"/>
      <c r="M49252"/>
      <c r="N49252" s="4"/>
      <c r="O49252" s="15"/>
    </row>
    <row r="49253" spans="7:15" s="3" customFormat="1" x14ac:dyDescent="0.3">
      <c r="G49253"/>
      <c r="H49253"/>
      <c r="I49253"/>
      <c r="K49253"/>
      <c r="M49253"/>
      <c r="N49253" s="4"/>
      <c r="O49253" s="15"/>
    </row>
    <row r="49254" spans="7:15" s="3" customFormat="1" x14ac:dyDescent="0.3">
      <c r="G49254"/>
      <c r="H49254"/>
      <c r="I49254"/>
      <c r="K49254"/>
      <c r="M49254"/>
      <c r="N49254" s="4"/>
      <c r="O49254" s="15"/>
    </row>
    <row r="49255" spans="7:15" s="3" customFormat="1" x14ac:dyDescent="0.3">
      <c r="G49255"/>
      <c r="H49255"/>
      <c r="I49255"/>
      <c r="K49255"/>
      <c r="M49255"/>
      <c r="N49255" s="4"/>
      <c r="O49255" s="15"/>
    </row>
    <row r="49256" spans="7:15" s="3" customFormat="1" x14ac:dyDescent="0.3">
      <c r="G49256"/>
      <c r="H49256"/>
      <c r="I49256"/>
      <c r="K49256"/>
      <c r="M49256"/>
      <c r="N49256" s="4"/>
      <c r="O49256" s="15"/>
    </row>
    <row r="49257" spans="7:15" s="3" customFormat="1" x14ac:dyDescent="0.3">
      <c r="G49257"/>
      <c r="H49257"/>
      <c r="I49257"/>
      <c r="K49257"/>
      <c r="M49257"/>
      <c r="N49257" s="4"/>
      <c r="O49257" s="15"/>
    </row>
    <row r="49258" spans="7:15" s="3" customFormat="1" x14ac:dyDescent="0.3">
      <c r="G49258"/>
      <c r="H49258"/>
      <c r="I49258"/>
      <c r="K49258"/>
      <c r="M49258"/>
      <c r="N49258" s="4"/>
      <c r="O49258" s="15"/>
    </row>
    <row r="49259" spans="7:15" s="3" customFormat="1" x14ac:dyDescent="0.3">
      <c r="G49259"/>
      <c r="H49259"/>
      <c r="I49259"/>
      <c r="K49259"/>
      <c r="M49259"/>
      <c r="N49259" s="4"/>
      <c r="O49259" s="15"/>
    </row>
    <row r="49260" spans="7:15" s="3" customFormat="1" x14ac:dyDescent="0.3">
      <c r="G49260"/>
      <c r="H49260"/>
      <c r="I49260"/>
      <c r="K49260"/>
      <c r="M49260"/>
      <c r="N49260" s="4"/>
      <c r="O49260" s="15"/>
    </row>
    <row r="49261" spans="7:15" s="3" customFormat="1" x14ac:dyDescent="0.3">
      <c r="G49261"/>
      <c r="H49261"/>
      <c r="I49261"/>
      <c r="K49261"/>
      <c r="M49261"/>
      <c r="N49261" s="4"/>
      <c r="O49261" s="15"/>
    </row>
    <row r="49262" spans="7:15" s="3" customFormat="1" x14ac:dyDescent="0.3">
      <c r="G49262"/>
      <c r="H49262"/>
      <c r="I49262"/>
      <c r="K49262"/>
      <c r="M49262"/>
      <c r="N49262" s="4"/>
      <c r="O49262" s="15"/>
    </row>
    <row r="49263" spans="7:15" s="3" customFormat="1" x14ac:dyDescent="0.3">
      <c r="G49263"/>
      <c r="H49263"/>
      <c r="I49263"/>
      <c r="K49263"/>
      <c r="M49263"/>
      <c r="N49263" s="4"/>
      <c r="O49263" s="15"/>
    </row>
    <row r="49264" spans="7:15" s="3" customFormat="1" x14ac:dyDescent="0.3">
      <c r="G49264"/>
      <c r="H49264"/>
      <c r="I49264"/>
      <c r="K49264"/>
      <c r="M49264"/>
      <c r="N49264" s="4"/>
      <c r="O49264" s="15"/>
    </row>
    <row r="49265" spans="7:15" s="3" customFormat="1" x14ac:dyDescent="0.3">
      <c r="G49265"/>
      <c r="H49265"/>
      <c r="I49265"/>
      <c r="K49265"/>
      <c r="M49265"/>
      <c r="N49265" s="4"/>
      <c r="O49265" s="15"/>
    </row>
    <row r="49266" spans="7:15" s="3" customFormat="1" x14ac:dyDescent="0.3">
      <c r="G49266"/>
      <c r="H49266"/>
      <c r="I49266"/>
      <c r="K49266"/>
      <c r="M49266"/>
      <c r="N49266" s="4"/>
      <c r="O49266" s="15"/>
    </row>
    <row r="49267" spans="7:15" s="3" customFormat="1" x14ac:dyDescent="0.3">
      <c r="G49267"/>
      <c r="H49267"/>
      <c r="I49267"/>
      <c r="K49267"/>
      <c r="M49267"/>
      <c r="N49267" s="4"/>
      <c r="O49267" s="15"/>
    </row>
    <row r="49268" spans="7:15" s="3" customFormat="1" x14ac:dyDescent="0.3">
      <c r="G49268"/>
      <c r="H49268"/>
      <c r="I49268"/>
      <c r="K49268"/>
      <c r="M49268"/>
      <c r="N49268" s="4"/>
      <c r="O49268" s="15"/>
    </row>
    <row r="49269" spans="7:15" s="3" customFormat="1" x14ac:dyDescent="0.3">
      <c r="G49269"/>
      <c r="H49269"/>
      <c r="I49269"/>
      <c r="K49269"/>
      <c r="M49269"/>
      <c r="N49269" s="4"/>
      <c r="O49269" s="15"/>
    </row>
    <row r="49270" spans="7:15" s="3" customFormat="1" x14ac:dyDescent="0.3">
      <c r="G49270"/>
      <c r="H49270"/>
      <c r="I49270"/>
      <c r="K49270"/>
      <c r="M49270"/>
      <c r="N49270" s="4"/>
      <c r="O49270" s="15"/>
    </row>
    <row r="49271" spans="7:15" s="3" customFormat="1" x14ac:dyDescent="0.3">
      <c r="G49271"/>
      <c r="H49271"/>
      <c r="I49271"/>
      <c r="K49271"/>
      <c r="M49271"/>
      <c r="N49271" s="4"/>
      <c r="O49271" s="15"/>
    </row>
    <row r="49272" spans="7:15" s="3" customFormat="1" x14ac:dyDescent="0.3">
      <c r="G49272"/>
      <c r="H49272"/>
      <c r="I49272"/>
      <c r="K49272"/>
      <c r="M49272"/>
      <c r="N49272" s="4"/>
      <c r="O49272" s="15"/>
    </row>
    <row r="49273" spans="7:15" s="3" customFormat="1" x14ac:dyDescent="0.3">
      <c r="G49273"/>
      <c r="H49273"/>
      <c r="I49273"/>
      <c r="K49273"/>
      <c r="M49273"/>
      <c r="N49273" s="4"/>
      <c r="O49273" s="15"/>
    </row>
    <row r="49274" spans="7:15" s="3" customFormat="1" x14ac:dyDescent="0.3">
      <c r="G49274"/>
      <c r="H49274"/>
      <c r="I49274"/>
      <c r="K49274"/>
      <c r="M49274"/>
      <c r="N49274" s="4"/>
      <c r="O49274" s="15"/>
    </row>
    <row r="49275" spans="7:15" s="3" customFormat="1" x14ac:dyDescent="0.3">
      <c r="G49275"/>
      <c r="H49275"/>
      <c r="I49275"/>
      <c r="K49275"/>
      <c r="M49275"/>
      <c r="N49275" s="4"/>
      <c r="O49275" s="15"/>
    </row>
    <row r="49276" spans="7:15" s="3" customFormat="1" x14ac:dyDescent="0.3">
      <c r="G49276"/>
      <c r="H49276"/>
      <c r="I49276"/>
      <c r="K49276"/>
      <c r="M49276"/>
      <c r="N49276" s="4"/>
      <c r="O49276" s="15"/>
    </row>
    <row r="49277" spans="7:15" s="3" customFormat="1" x14ac:dyDescent="0.3">
      <c r="G49277"/>
      <c r="H49277"/>
      <c r="I49277"/>
      <c r="K49277"/>
      <c r="M49277"/>
      <c r="N49277" s="4"/>
      <c r="O49277" s="15"/>
    </row>
    <row r="49278" spans="7:15" s="3" customFormat="1" x14ac:dyDescent="0.3">
      <c r="G49278"/>
      <c r="H49278"/>
      <c r="I49278"/>
      <c r="K49278"/>
      <c r="M49278"/>
      <c r="N49278" s="4"/>
      <c r="O49278" s="15"/>
    </row>
    <row r="49279" spans="7:15" s="3" customFormat="1" x14ac:dyDescent="0.3">
      <c r="G49279"/>
      <c r="H49279"/>
      <c r="I49279"/>
      <c r="K49279"/>
      <c r="M49279"/>
      <c r="N49279" s="4"/>
      <c r="O49279" s="15"/>
    </row>
    <row r="49280" spans="7:15" s="3" customFormat="1" x14ac:dyDescent="0.3">
      <c r="G49280"/>
      <c r="H49280"/>
      <c r="I49280"/>
      <c r="K49280"/>
      <c r="M49280"/>
      <c r="N49280" s="4"/>
      <c r="O49280" s="15"/>
    </row>
    <row r="49281" spans="7:15" s="3" customFormat="1" x14ac:dyDescent="0.3">
      <c r="G49281"/>
      <c r="H49281"/>
      <c r="I49281"/>
      <c r="K49281"/>
      <c r="M49281"/>
      <c r="N49281" s="4"/>
      <c r="O49281" s="15"/>
    </row>
    <row r="49282" spans="7:15" s="3" customFormat="1" x14ac:dyDescent="0.3">
      <c r="G49282"/>
      <c r="H49282"/>
      <c r="I49282"/>
      <c r="K49282"/>
      <c r="M49282"/>
      <c r="N49282" s="4"/>
      <c r="O49282" s="15"/>
    </row>
    <row r="49283" spans="7:15" s="3" customFormat="1" x14ac:dyDescent="0.3">
      <c r="G49283"/>
      <c r="H49283"/>
      <c r="I49283"/>
      <c r="K49283"/>
      <c r="M49283"/>
      <c r="N49283" s="4"/>
      <c r="O49283" s="15"/>
    </row>
    <row r="49284" spans="7:15" s="3" customFormat="1" x14ac:dyDescent="0.3">
      <c r="G49284"/>
      <c r="H49284"/>
      <c r="I49284"/>
      <c r="K49284"/>
      <c r="M49284"/>
      <c r="N49284" s="4"/>
      <c r="O49284" s="15"/>
    </row>
    <row r="49285" spans="7:15" s="3" customFormat="1" x14ac:dyDescent="0.3">
      <c r="G49285"/>
      <c r="H49285"/>
      <c r="I49285"/>
      <c r="K49285"/>
      <c r="M49285"/>
      <c r="N49285" s="4"/>
      <c r="O49285" s="15"/>
    </row>
    <row r="49286" spans="7:15" s="3" customFormat="1" x14ac:dyDescent="0.3">
      <c r="G49286"/>
      <c r="H49286"/>
      <c r="I49286"/>
      <c r="K49286"/>
      <c r="M49286"/>
      <c r="N49286" s="4"/>
      <c r="O49286" s="15"/>
    </row>
    <row r="49287" spans="7:15" s="3" customFormat="1" x14ac:dyDescent="0.3">
      <c r="G49287"/>
      <c r="H49287"/>
      <c r="I49287"/>
      <c r="K49287"/>
      <c r="M49287"/>
      <c r="N49287" s="4"/>
      <c r="O49287" s="15"/>
    </row>
    <row r="49288" spans="7:15" s="3" customFormat="1" x14ac:dyDescent="0.3">
      <c r="G49288"/>
      <c r="H49288"/>
      <c r="I49288"/>
      <c r="K49288"/>
      <c r="M49288"/>
      <c r="N49288" s="4"/>
      <c r="O49288" s="15"/>
    </row>
    <row r="49289" spans="7:15" s="3" customFormat="1" x14ac:dyDescent="0.3">
      <c r="G49289"/>
      <c r="H49289"/>
      <c r="I49289"/>
      <c r="K49289"/>
      <c r="M49289"/>
      <c r="N49289" s="4"/>
      <c r="O49289" s="15"/>
    </row>
    <row r="49290" spans="7:15" s="3" customFormat="1" x14ac:dyDescent="0.3">
      <c r="G49290"/>
      <c r="H49290"/>
      <c r="I49290"/>
      <c r="K49290"/>
      <c r="M49290"/>
      <c r="N49290" s="4"/>
      <c r="O49290" s="15"/>
    </row>
    <row r="49291" spans="7:15" s="3" customFormat="1" x14ac:dyDescent="0.3">
      <c r="G49291"/>
      <c r="H49291"/>
      <c r="I49291"/>
      <c r="K49291"/>
      <c r="M49291"/>
      <c r="N49291" s="4"/>
      <c r="O49291" s="15"/>
    </row>
    <row r="49292" spans="7:15" s="3" customFormat="1" x14ac:dyDescent="0.3">
      <c r="G49292"/>
      <c r="H49292"/>
      <c r="I49292"/>
      <c r="K49292"/>
      <c r="M49292"/>
      <c r="N49292" s="4"/>
      <c r="O49292" s="15"/>
    </row>
    <row r="49293" spans="7:15" s="3" customFormat="1" x14ac:dyDescent="0.3">
      <c r="G49293"/>
      <c r="H49293"/>
      <c r="I49293"/>
      <c r="K49293"/>
      <c r="M49293"/>
      <c r="N49293" s="4"/>
      <c r="O49293" s="15"/>
    </row>
    <row r="49294" spans="7:15" s="3" customFormat="1" x14ac:dyDescent="0.3">
      <c r="G49294"/>
      <c r="H49294"/>
      <c r="I49294"/>
      <c r="K49294"/>
      <c r="M49294"/>
      <c r="N49294" s="4"/>
      <c r="O49294" s="15"/>
    </row>
    <row r="49295" spans="7:15" s="3" customFormat="1" x14ac:dyDescent="0.3">
      <c r="G49295"/>
      <c r="H49295"/>
      <c r="I49295"/>
      <c r="K49295"/>
      <c r="M49295"/>
      <c r="N49295" s="4"/>
      <c r="O49295" s="15"/>
    </row>
    <row r="49296" spans="7:15" s="3" customFormat="1" x14ac:dyDescent="0.3">
      <c r="G49296"/>
      <c r="H49296"/>
      <c r="I49296"/>
      <c r="K49296"/>
      <c r="M49296"/>
      <c r="N49296" s="4"/>
      <c r="O49296" s="15"/>
    </row>
    <row r="49297" spans="7:15" s="3" customFormat="1" x14ac:dyDescent="0.3">
      <c r="G49297"/>
      <c r="H49297"/>
      <c r="I49297"/>
      <c r="K49297"/>
      <c r="M49297"/>
      <c r="N49297" s="4"/>
      <c r="O49297" s="15"/>
    </row>
    <row r="49298" spans="7:15" s="3" customFormat="1" x14ac:dyDescent="0.3">
      <c r="G49298"/>
      <c r="H49298"/>
      <c r="I49298"/>
      <c r="K49298"/>
      <c r="M49298"/>
      <c r="N49298" s="4"/>
      <c r="O49298" s="15"/>
    </row>
    <row r="49299" spans="7:15" s="3" customFormat="1" x14ac:dyDescent="0.3">
      <c r="G49299"/>
      <c r="H49299"/>
      <c r="I49299"/>
      <c r="K49299"/>
      <c r="M49299"/>
      <c r="N49299" s="4"/>
      <c r="O49299" s="15"/>
    </row>
    <row r="49300" spans="7:15" s="3" customFormat="1" x14ac:dyDescent="0.3">
      <c r="G49300"/>
      <c r="H49300"/>
      <c r="I49300"/>
      <c r="K49300"/>
      <c r="M49300"/>
      <c r="N49300" s="4"/>
      <c r="O49300" s="15"/>
    </row>
    <row r="49301" spans="7:15" s="3" customFormat="1" x14ac:dyDescent="0.3">
      <c r="G49301"/>
      <c r="H49301"/>
      <c r="I49301"/>
      <c r="K49301"/>
      <c r="M49301"/>
      <c r="N49301" s="4"/>
      <c r="O49301" s="15"/>
    </row>
    <row r="49302" spans="7:15" s="3" customFormat="1" x14ac:dyDescent="0.3">
      <c r="G49302"/>
      <c r="H49302"/>
      <c r="I49302"/>
      <c r="K49302"/>
      <c r="M49302"/>
      <c r="N49302" s="4"/>
      <c r="O49302" s="15"/>
    </row>
    <row r="49303" spans="7:15" s="3" customFormat="1" x14ac:dyDescent="0.3">
      <c r="G49303"/>
      <c r="H49303"/>
      <c r="I49303"/>
      <c r="K49303"/>
      <c r="M49303"/>
      <c r="N49303" s="4"/>
      <c r="O49303" s="15"/>
    </row>
    <row r="49304" spans="7:15" s="3" customFormat="1" x14ac:dyDescent="0.3">
      <c r="G49304"/>
      <c r="H49304"/>
      <c r="I49304"/>
      <c r="K49304"/>
      <c r="M49304"/>
      <c r="N49304" s="4"/>
      <c r="O49304" s="15"/>
    </row>
    <row r="49305" spans="7:15" s="3" customFormat="1" x14ac:dyDescent="0.3">
      <c r="G49305"/>
      <c r="H49305"/>
      <c r="I49305"/>
      <c r="K49305"/>
      <c r="M49305"/>
      <c r="N49305" s="4"/>
      <c r="O49305" s="15"/>
    </row>
    <row r="49306" spans="7:15" s="3" customFormat="1" x14ac:dyDescent="0.3">
      <c r="G49306"/>
      <c r="H49306"/>
      <c r="I49306"/>
      <c r="K49306"/>
      <c r="M49306"/>
      <c r="N49306" s="4"/>
      <c r="O49306" s="15"/>
    </row>
    <row r="49307" spans="7:15" s="3" customFormat="1" x14ac:dyDescent="0.3">
      <c r="G49307"/>
      <c r="H49307"/>
      <c r="I49307"/>
      <c r="K49307"/>
      <c r="M49307"/>
      <c r="N49307" s="4"/>
      <c r="O49307" s="15"/>
    </row>
    <row r="49308" spans="7:15" s="3" customFormat="1" x14ac:dyDescent="0.3">
      <c r="G49308"/>
      <c r="H49308"/>
      <c r="I49308"/>
      <c r="K49308"/>
      <c r="M49308"/>
      <c r="N49308" s="4"/>
      <c r="O49308" s="15"/>
    </row>
    <row r="49309" spans="7:15" s="3" customFormat="1" x14ac:dyDescent="0.3">
      <c r="G49309"/>
      <c r="H49309"/>
      <c r="I49309"/>
      <c r="K49309"/>
      <c r="M49309"/>
      <c r="N49309" s="4"/>
      <c r="O49309" s="15"/>
    </row>
    <row r="49310" spans="7:15" s="3" customFormat="1" x14ac:dyDescent="0.3">
      <c r="G49310"/>
      <c r="H49310"/>
      <c r="I49310"/>
      <c r="K49310"/>
      <c r="M49310"/>
      <c r="N49310" s="4"/>
      <c r="O49310" s="15"/>
    </row>
    <row r="49311" spans="7:15" s="3" customFormat="1" x14ac:dyDescent="0.3">
      <c r="G49311"/>
      <c r="H49311"/>
      <c r="I49311"/>
      <c r="K49311"/>
      <c r="M49311"/>
      <c r="N49311" s="4"/>
      <c r="O49311" s="15"/>
    </row>
    <row r="49312" spans="7:15" s="3" customFormat="1" x14ac:dyDescent="0.3">
      <c r="G49312"/>
      <c r="H49312"/>
      <c r="I49312"/>
      <c r="K49312"/>
      <c r="M49312"/>
      <c r="N49312" s="4"/>
      <c r="O49312" s="15"/>
    </row>
    <row r="49313" spans="7:15" s="3" customFormat="1" x14ac:dyDescent="0.3">
      <c r="G49313"/>
      <c r="H49313"/>
      <c r="I49313"/>
      <c r="K49313"/>
      <c r="M49313"/>
      <c r="N49313" s="4"/>
      <c r="O49313" s="15"/>
    </row>
    <row r="49314" spans="7:15" s="3" customFormat="1" x14ac:dyDescent="0.3">
      <c r="G49314"/>
      <c r="H49314"/>
      <c r="I49314"/>
      <c r="K49314"/>
      <c r="M49314"/>
      <c r="N49314" s="4"/>
      <c r="O49314" s="15"/>
    </row>
    <row r="49315" spans="7:15" s="3" customFormat="1" x14ac:dyDescent="0.3">
      <c r="G49315"/>
      <c r="H49315"/>
      <c r="I49315"/>
      <c r="K49315"/>
      <c r="M49315"/>
      <c r="N49315" s="4"/>
      <c r="O49315" s="15"/>
    </row>
    <row r="49316" spans="7:15" s="3" customFormat="1" x14ac:dyDescent="0.3">
      <c r="G49316"/>
      <c r="H49316"/>
      <c r="I49316"/>
      <c r="K49316"/>
      <c r="M49316"/>
      <c r="N49316" s="4"/>
      <c r="O49316" s="15"/>
    </row>
    <row r="49317" spans="7:15" s="3" customFormat="1" x14ac:dyDescent="0.3">
      <c r="G49317"/>
      <c r="H49317"/>
      <c r="I49317"/>
      <c r="K49317"/>
      <c r="M49317"/>
      <c r="N49317" s="4"/>
      <c r="O49317" s="15"/>
    </row>
    <row r="49318" spans="7:15" s="3" customFormat="1" x14ac:dyDescent="0.3">
      <c r="G49318"/>
      <c r="H49318"/>
      <c r="I49318"/>
      <c r="K49318"/>
      <c r="M49318"/>
      <c r="N49318" s="4"/>
      <c r="O49318" s="15"/>
    </row>
    <row r="49319" spans="7:15" s="3" customFormat="1" x14ac:dyDescent="0.3">
      <c r="G49319"/>
      <c r="H49319"/>
      <c r="I49319"/>
      <c r="K49319"/>
      <c r="M49319"/>
      <c r="N49319" s="4"/>
      <c r="O49319" s="15"/>
    </row>
    <row r="49320" spans="7:15" s="3" customFormat="1" x14ac:dyDescent="0.3">
      <c r="G49320"/>
      <c r="H49320"/>
      <c r="I49320"/>
      <c r="K49320"/>
      <c r="M49320"/>
      <c r="N49320" s="4"/>
      <c r="O49320" s="15"/>
    </row>
    <row r="49321" spans="7:15" s="3" customFormat="1" x14ac:dyDescent="0.3">
      <c r="G49321"/>
      <c r="H49321"/>
      <c r="I49321"/>
      <c r="K49321"/>
      <c r="M49321"/>
      <c r="N49321" s="4"/>
      <c r="O49321" s="15"/>
    </row>
    <row r="49322" spans="7:15" s="3" customFormat="1" x14ac:dyDescent="0.3">
      <c r="G49322"/>
      <c r="H49322"/>
      <c r="I49322"/>
      <c r="K49322"/>
      <c r="M49322"/>
      <c r="N49322" s="4"/>
      <c r="O49322" s="15"/>
    </row>
    <row r="49323" spans="7:15" s="3" customFormat="1" x14ac:dyDescent="0.3">
      <c r="G49323"/>
      <c r="H49323"/>
      <c r="I49323"/>
      <c r="K49323"/>
      <c r="M49323"/>
      <c r="N49323" s="4"/>
      <c r="O49323" s="15"/>
    </row>
    <row r="49324" spans="7:15" s="3" customFormat="1" x14ac:dyDescent="0.3">
      <c r="G49324"/>
      <c r="H49324"/>
      <c r="I49324"/>
      <c r="K49324"/>
      <c r="M49324"/>
      <c r="N49324" s="4"/>
      <c r="O49324" s="15"/>
    </row>
    <row r="49325" spans="7:15" s="3" customFormat="1" x14ac:dyDescent="0.3">
      <c r="G49325"/>
      <c r="H49325"/>
      <c r="I49325"/>
      <c r="K49325"/>
      <c r="M49325"/>
      <c r="N49325" s="4"/>
      <c r="O49325" s="15"/>
    </row>
    <row r="49326" spans="7:15" s="3" customFormat="1" x14ac:dyDescent="0.3">
      <c r="G49326"/>
      <c r="H49326"/>
      <c r="I49326"/>
      <c r="K49326"/>
      <c r="M49326"/>
      <c r="N49326" s="4"/>
      <c r="O49326" s="15"/>
    </row>
    <row r="49327" spans="7:15" s="3" customFormat="1" x14ac:dyDescent="0.3">
      <c r="G49327"/>
      <c r="H49327"/>
      <c r="I49327"/>
      <c r="K49327"/>
      <c r="M49327"/>
      <c r="N49327" s="4"/>
      <c r="O49327" s="15"/>
    </row>
    <row r="49328" spans="7:15" s="3" customFormat="1" x14ac:dyDescent="0.3">
      <c r="G49328"/>
      <c r="H49328"/>
      <c r="I49328"/>
      <c r="K49328"/>
      <c r="M49328"/>
      <c r="N49328" s="4"/>
      <c r="O49328" s="15"/>
    </row>
    <row r="49329" spans="7:15" s="3" customFormat="1" x14ac:dyDescent="0.3">
      <c r="G49329"/>
      <c r="H49329"/>
      <c r="I49329"/>
      <c r="K49329"/>
      <c r="M49329"/>
      <c r="N49329" s="4"/>
      <c r="O49329" s="15"/>
    </row>
    <row r="49330" spans="7:15" s="3" customFormat="1" x14ac:dyDescent="0.3">
      <c r="G49330"/>
      <c r="H49330"/>
      <c r="I49330"/>
      <c r="K49330"/>
      <c r="M49330"/>
      <c r="N49330" s="4"/>
      <c r="O49330" s="15"/>
    </row>
    <row r="49331" spans="7:15" s="3" customFormat="1" x14ac:dyDescent="0.3">
      <c r="G49331"/>
      <c r="H49331"/>
      <c r="I49331"/>
      <c r="K49331"/>
      <c r="M49331"/>
      <c r="N49331" s="4"/>
      <c r="O49331" s="15"/>
    </row>
    <row r="49332" spans="7:15" s="3" customFormat="1" x14ac:dyDescent="0.3">
      <c r="G49332"/>
      <c r="H49332"/>
      <c r="I49332"/>
      <c r="K49332"/>
      <c r="M49332"/>
      <c r="N49332" s="4"/>
      <c r="O49332" s="15"/>
    </row>
    <row r="49333" spans="7:15" s="3" customFormat="1" x14ac:dyDescent="0.3">
      <c r="G49333"/>
      <c r="H49333"/>
      <c r="I49333"/>
      <c r="K49333"/>
      <c r="M49333"/>
      <c r="N49333" s="4"/>
      <c r="O49333" s="15"/>
    </row>
    <row r="49334" spans="7:15" s="3" customFormat="1" x14ac:dyDescent="0.3">
      <c r="G49334"/>
      <c r="H49334"/>
      <c r="I49334"/>
      <c r="K49334"/>
      <c r="M49334"/>
      <c r="N49334" s="4"/>
      <c r="O49334" s="15"/>
    </row>
    <row r="49335" spans="7:15" s="3" customFormat="1" x14ac:dyDescent="0.3">
      <c r="G49335"/>
      <c r="H49335"/>
      <c r="I49335"/>
      <c r="K49335"/>
      <c r="M49335"/>
      <c r="N49335" s="4"/>
      <c r="O49335" s="15"/>
    </row>
    <row r="49336" spans="7:15" s="3" customFormat="1" x14ac:dyDescent="0.3">
      <c r="G49336"/>
      <c r="H49336"/>
      <c r="I49336"/>
      <c r="K49336"/>
      <c r="M49336"/>
      <c r="N49336" s="4"/>
      <c r="O49336" s="15"/>
    </row>
    <row r="49337" spans="7:15" s="3" customFormat="1" x14ac:dyDescent="0.3">
      <c r="G49337"/>
      <c r="H49337"/>
      <c r="I49337"/>
      <c r="K49337"/>
      <c r="M49337"/>
      <c r="N49337" s="4"/>
      <c r="O49337" s="15"/>
    </row>
    <row r="49338" spans="7:15" s="3" customFormat="1" x14ac:dyDescent="0.3">
      <c r="G49338"/>
      <c r="H49338"/>
      <c r="I49338"/>
      <c r="K49338"/>
      <c r="M49338"/>
      <c r="N49338" s="4"/>
      <c r="O49338" s="15"/>
    </row>
    <row r="49339" spans="7:15" s="3" customFormat="1" x14ac:dyDescent="0.3">
      <c r="G49339"/>
      <c r="H49339"/>
      <c r="I49339"/>
      <c r="K49339"/>
      <c r="M49339"/>
      <c r="N49339" s="4"/>
      <c r="O49339" s="15"/>
    </row>
    <row r="49340" spans="7:15" s="3" customFormat="1" x14ac:dyDescent="0.3">
      <c r="G49340"/>
      <c r="H49340"/>
      <c r="I49340"/>
      <c r="K49340"/>
      <c r="M49340"/>
      <c r="N49340" s="4"/>
      <c r="O49340" s="15"/>
    </row>
    <row r="49341" spans="7:15" s="3" customFormat="1" x14ac:dyDescent="0.3">
      <c r="G49341"/>
      <c r="H49341"/>
      <c r="I49341"/>
      <c r="K49341"/>
      <c r="M49341"/>
      <c r="N49341" s="4"/>
      <c r="O49341" s="15"/>
    </row>
    <row r="49342" spans="7:15" s="3" customFormat="1" x14ac:dyDescent="0.3">
      <c r="G49342"/>
      <c r="H49342"/>
      <c r="I49342"/>
      <c r="K49342"/>
      <c r="M49342"/>
      <c r="N49342" s="4"/>
      <c r="O49342" s="15"/>
    </row>
    <row r="49343" spans="7:15" s="3" customFormat="1" x14ac:dyDescent="0.3">
      <c r="G49343"/>
      <c r="H49343"/>
      <c r="I49343"/>
      <c r="K49343"/>
      <c r="M49343"/>
      <c r="N49343" s="4"/>
      <c r="O49343" s="15"/>
    </row>
    <row r="49344" spans="7:15" s="3" customFormat="1" x14ac:dyDescent="0.3">
      <c r="G49344"/>
      <c r="H49344"/>
      <c r="I49344"/>
      <c r="K49344"/>
      <c r="M49344"/>
      <c r="N49344" s="4"/>
      <c r="O49344" s="15"/>
    </row>
    <row r="49345" spans="7:15" s="3" customFormat="1" x14ac:dyDescent="0.3">
      <c r="G49345"/>
      <c r="H49345"/>
      <c r="I49345"/>
      <c r="K49345"/>
      <c r="M49345"/>
      <c r="N49345" s="4"/>
      <c r="O49345" s="15"/>
    </row>
    <row r="49346" spans="7:15" s="3" customFormat="1" x14ac:dyDescent="0.3">
      <c r="G49346"/>
      <c r="H49346"/>
      <c r="I49346"/>
      <c r="K49346"/>
      <c r="M49346"/>
      <c r="N49346" s="4"/>
      <c r="O49346" s="15"/>
    </row>
    <row r="49347" spans="7:15" s="3" customFormat="1" x14ac:dyDescent="0.3">
      <c r="G49347"/>
      <c r="H49347"/>
      <c r="I49347"/>
      <c r="K49347"/>
      <c r="M49347"/>
      <c r="N49347" s="4"/>
      <c r="O49347" s="15"/>
    </row>
    <row r="49348" spans="7:15" s="3" customFormat="1" x14ac:dyDescent="0.3">
      <c r="G49348"/>
      <c r="H49348"/>
      <c r="I49348"/>
      <c r="K49348"/>
      <c r="M49348"/>
      <c r="N49348" s="4"/>
      <c r="O49348" s="15"/>
    </row>
    <row r="49349" spans="7:15" s="3" customFormat="1" x14ac:dyDescent="0.3">
      <c r="G49349"/>
      <c r="H49349"/>
      <c r="I49349"/>
      <c r="K49349"/>
      <c r="M49349"/>
      <c r="N49349" s="4"/>
      <c r="O49349" s="15"/>
    </row>
    <row r="49350" spans="7:15" s="3" customFormat="1" x14ac:dyDescent="0.3">
      <c r="G49350"/>
      <c r="H49350"/>
      <c r="I49350"/>
      <c r="K49350"/>
      <c r="M49350"/>
      <c r="N49350" s="4"/>
      <c r="O49350" s="15"/>
    </row>
    <row r="49351" spans="7:15" s="3" customFormat="1" x14ac:dyDescent="0.3">
      <c r="G49351"/>
      <c r="H49351"/>
      <c r="I49351"/>
      <c r="K49351"/>
      <c r="M49351"/>
      <c r="N49351" s="4"/>
      <c r="O49351" s="15"/>
    </row>
    <row r="49352" spans="7:15" s="3" customFormat="1" x14ac:dyDescent="0.3">
      <c r="G49352"/>
      <c r="H49352"/>
      <c r="I49352"/>
      <c r="K49352"/>
      <c r="M49352"/>
      <c r="N49352" s="4"/>
      <c r="O49352" s="15"/>
    </row>
    <row r="49353" spans="7:15" s="3" customFormat="1" x14ac:dyDescent="0.3">
      <c r="G49353"/>
      <c r="H49353"/>
      <c r="I49353"/>
      <c r="K49353"/>
      <c r="M49353"/>
      <c r="N49353" s="4"/>
      <c r="O49353" s="15"/>
    </row>
    <row r="49354" spans="7:15" s="3" customFormat="1" x14ac:dyDescent="0.3">
      <c r="G49354"/>
      <c r="H49354"/>
      <c r="I49354"/>
      <c r="K49354"/>
      <c r="M49354"/>
      <c r="N49354" s="4"/>
      <c r="O49354" s="15"/>
    </row>
    <row r="49355" spans="7:15" s="3" customFormat="1" x14ac:dyDescent="0.3">
      <c r="G49355"/>
      <c r="H49355"/>
      <c r="I49355"/>
      <c r="K49355"/>
      <c r="M49355"/>
      <c r="N49355" s="4"/>
      <c r="O49355" s="15"/>
    </row>
    <row r="49356" spans="7:15" s="3" customFormat="1" x14ac:dyDescent="0.3">
      <c r="G49356"/>
      <c r="H49356"/>
      <c r="I49356"/>
      <c r="K49356"/>
      <c r="M49356"/>
      <c r="N49356" s="4"/>
      <c r="O49356" s="15"/>
    </row>
    <row r="49357" spans="7:15" s="3" customFormat="1" x14ac:dyDescent="0.3">
      <c r="G49357"/>
      <c r="H49357"/>
      <c r="I49357"/>
      <c r="K49357"/>
      <c r="M49357"/>
      <c r="N49357" s="4"/>
      <c r="O49357" s="15"/>
    </row>
    <row r="49358" spans="7:15" s="3" customFormat="1" x14ac:dyDescent="0.3">
      <c r="G49358"/>
      <c r="H49358"/>
      <c r="I49358"/>
      <c r="K49358"/>
      <c r="M49358"/>
      <c r="N49358" s="4"/>
      <c r="O49358" s="15"/>
    </row>
    <row r="49359" spans="7:15" s="3" customFormat="1" x14ac:dyDescent="0.3">
      <c r="G49359"/>
      <c r="H49359"/>
      <c r="I49359"/>
      <c r="K49359"/>
      <c r="M49359"/>
      <c r="N49359" s="4"/>
      <c r="O49359" s="15"/>
    </row>
    <row r="49360" spans="7:15" s="3" customFormat="1" x14ac:dyDescent="0.3">
      <c r="G49360"/>
      <c r="H49360"/>
      <c r="I49360"/>
      <c r="K49360"/>
      <c r="M49360"/>
      <c r="N49360" s="4"/>
      <c r="O49360" s="15"/>
    </row>
    <row r="49361" spans="7:15" s="3" customFormat="1" x14ac:dyDescent="0.3">
      <c r="G49361"/>
      <c r="H49361"/>
      <c r="I49361"/>
      <c r="K49361"/>
      <c r="M49361"/>
      <c r="N49361" s="4"/>
      <c r="O49361" s="15"/>
    </row>
    <row r="49362" spans="7:15" s="3" customFormat="1" x14ac:dyDescent="0.3">
      <c r="G49362"/>
      <c r="H49362"/>
      <c r="I49362"/>
      <c r="K49362"/>
      <c r="M49362"/>
      <c r="N49362" s="4"/>
      <c r="O49362" s="15"/>
    </row>
    <row r="49363" spans="7:15" s="3" customFormat="1" x14ac:dyDescent="0.3">
      <c r="G49363"/>
      <c r="H49363"/>
      <c r="I49363"/>
      <c r="K49363"/>
      <c r="M49363"/>
      <c r="N49363" s="4"/>
      <c r="O49363" s="15"/>
    </row>
    <row r="49364" spans="7:15" s="3" customFormat="1" x14ac:dyDescent="0.3">
      <c r="G49364"/>
      <c r="H49364"/>
      <c r="I49364"/>
      <c r="K49364"/>
      <c r="M49364"/>
      <c r="N49364" s="4"/>
      <c r="O49364" s="15"/>
    </row>
    <row r="49365" spans="7:15" s="3" customFormat="1" x14ac:dyDescent="0.3">
      <c r="G49365"/>
      <c r="H49365"/>
      <c r="I49365"/>
      <c r="K49365"/>
      <c r="M49365"/>
      <c r="N49365" s="4"/>
      <c r="O49365" s="15"/>
    </row>
    <row r="49366" spans="7:15" s="3" customFormat="1" x14ac:dyDescent="0.3">
      <c r="G49366"/>
      <c r="H49366"/>
      <c r="I49366"/>
      <c r="K49366"/>
      <c r="M49366"/>
      <c r="N49366" s="4"/>
      <c r="O49366" s="15"/>
    </row>
    <row r="49367" spans="7:15" s="3" customFormat="1" x14ac:dyDescent="0.3">
      <c r="G49367"/>
      <c r="H49367"/>
      <c r="I49367"/>
      <c r="K49367"/>
      <c r="M49367"/>
      <c r="N49367" s="4"/>
      <c r="O49367" s="15"/>
    </row>
    <row r="49368" spans="7:15" s="3" customFormat="1" x14ac:dyDescent="0.3">
      <c r="G49368"/>
      <c r="H49368"/>
      <c r="I49368"/>
      <c r="K49368"/>
      <c r="M49368"/>
      <c r="N49368" s="4"/>
      <c r="O49368" s="15"/>
    </row>
    <row r="49369" spans="7:15" s="3" customFormat="1" x14ac:dyDescent="0.3">
      <c r="G49369"/>
      <c r="H49369"/>
      <c r="I49369"/>
      <c r="K49369"/>
      <c r="M49369"/>
      <c r="N49369" s="4"/>
      <c r="O49369" s="15"/>
    </row>
    <row r="49370" spans="7:15" s="3" customFormat="1" x14ac:dyDescent="0.3">
      <c r="G49370"/>
      <c r="H49370"/>
      <c r="I49370"/>
      <c r="K49370"/>
      <c r="M49370"/>
      <c r="N49370" s="4"/>
      <c r="O49370" s="15"/>
    </row>
    <row r="49371" spans="7:15" s="3" customFormat="1" x14ac:dyDescent="0.3">
      <c r="G49371"/>
      <c r="H49371"/>
      <c r="I49371"/>
      <c r="K49371"/>
      <c r="M49371"/>
      <c r="N49371" s="4"/>
      <c r="O49371" s="15"/>
    </row>
    <row r="49372" spans="7:15" s="3" customFormat="1" x14ac:dyDescent="0.3">
      <c r="G49372"/>
      <c r="H49372"/>
      <c r="I49372"/>
      <c r="K49372"/>
      <c r="M49372"/>
      <c r="N49372" s="4"/>
      <c r="O49372" s="15"/>
    </row>
    <row r="49373" spans="7:15" s="3" customFormat="1" x14ac:dyDescent="0.3">
      <c r="G49373"/>
      <c r="H49373"/>
      <c r="I49373"/>
      <c r="K49373"/>
      <c r="M49373"/>
      <c r="N49373" s="4"/>
      <c r="O49373" s="15"/>
    </row>
    <row r="49374" spans="7:15" s="3" customFormat="1" x14ac:dyDescent="0.3">
      <c r="G49374"/>
      <c r="H49374"/>
      <c r="I49374"/>
      <c r="K49374"/>
      <c r="M49374"/>
      <c r="N49374" s="4"/>
      <c r="O49374" s="15"/>
    </row>
    <row r="49375" spans="7:15" s="3" customFormat="1" x14ac:dyDescent="0.3">
      <c r="G49375"/>
      <c r="H49375"/>
      <c r="I49375"/>
      <c r="K49375"/>
      <c r="M49375"/>
      <c r="N49375" s="4"/>
      <c r="O49375" s="15"/>
    </row>
    <row r="49376" spans="7:15" s="3" customFormat="1" x14ac:dyDescent="0.3">
      <c r="G49376"/>
      <c r="H49376"/>
      <c r="I49376"/>
      <c r="K49376"/>
      <c r="M49376"/>
      <c r="N49376" s="4"/>
      <c r="O49376" s="15"/>
    </row>
    <row r="49377" spans="7:15" s="3" customFormat="1" x14ac:dyDescent="0.3">
      <c r="G49377"/>
      <c r="H49377"/>
      <c r="I49377"/>
      <c r="K49377"/>
      <c r="M49377"/>
      <c r="N49377" s="4"/>
      <c r="O49377" s="15"/>
    </row>
    <row r="49378" spans="7:15" s="3" customFormat="1" x14ac:dyDescent="0.3">
      <c r="G49378"/>
      <c r="H49378"/>
      <c r="I49378"/>
      <c r="K49378"/>
      <c r="M49378"/>
      <c r="N49378" s="4"/>
      <c r="O49378" s="15"/>
    </row>
    <row r="49379" spans="7:15" s="3" customFormat="1" x14ac:dyDescent="0.3">
      <c r="G49379"/>
      <c r="H49379"/>
      <c r="I49379"/>
      <c r="K49379"/>
      <c r="M49379"/>
      <c r="N49379" s="4"/>
      <c r="O49379" s="15"/>
    </row>
    <row r="49380" spans="7:15" s="3" customFormat="1" x14ac:dyDescent="0.3">
      <c r="G49380"/>
      <c r="H49380"/>
      <c r="I49380"/>
      <c r="K49380"/>
      <c r="M49380"/>
      <c r="N49380" s="4"/>
      <c r="O49380" s="15"/>
    </row>
    <row r="49381" spans="7:15" s="3" customFormat="1" x14ac:dyDescent="0.3">
      <c r="G49381"/>
      <c r="H49381"/>
      <c r="I49381"/>
      <c r="K49381"/>
      <c r="M49381"/>
      <c r="N49381" s="4"/>
      <c r="O49381" s="15"/>
    </row>
    <row r="49382" spans="7:15" s="3" customFormat="1" x14ac:dyDescent="0.3">
      <c r="G49382"/>
      <c r="H49382"/>
      <c r="I49382"/>
      <c r="K49382"/>
      <c r="M49382"/>
      <c r="N49382" s="4"/>
      <c r="O49382" s="15"/>
    </row>
    <row r="49383" spans="7:15" s="3" customFormat="1" x14ac:dyDescent="0.3">
      <c r="G49383"/>
      <c r="H49383"/>
      <c r="I49383"/>
      <c r="K49383"/>
      <c r="M49383"/>
      <c r="N49383" s="4"/>
      <c r="O49383" s="15"/>
    </row>
    <row r="49384" spans="7:15" s="3" customFormat="1" x14ac:dyDescent="0.3">
      <c r="G49384"/>
      <c r="H49384"/>
      <c r="I49384"/>
      <c r="K49384"/>
      <c r="M49384"/>
      <c r="N49384" s="4"/>
      <c r="O49384" s="15"/>
    </row>
    <row r="49385" spans="7:15" s="3" customFormat="1" x14ac:dyDescent="0.3">
      <c r="G49385"/>
      <c r="H49385"/>
      <c r="I49385"/>
      <c r="K49385"/>
      <c r="M49385"/>
      <c r="N49385" s="4"/>
      <c r="O49385" s="15"/>
    </row>
    <row r="49386" spans="7:15" s="3" customFormat="1" x14ac:dyDescent="0.3">
      <c r="G49386"/>
      <c r="H49386"/>
      <c r="I49386"/>
      <c r="K49386"/>
      <c r="M49386"/>
      <c r="N49386" s="4"/>
      <c r="O49386" s="15"/>
    </row>
    <row r="49387" spans="7:15" s="3" customFormat="1" x14ac:dyDescent="0.3">
      <c r="G49387"/>
      <c r="H49387"/>
      <c r="I49387"/>
      <c r="K49387"/>
      <c r="M49387"/>
      <c r="N49387" s="4"/>
      <c r="O49387" s="15"/>
    </row>
    <row r="49388" spans="7:15" s="3" customFormat="1" x14ac:dyDescent="0.3">
      <c r="G49388"/>
      <c r="H49388"/>
      <c r="I49388"/>
      <c r="K49388"/>
      <c r="M49388"/>
      <c r="N49388" s="4"/>
      <c r="O49388" s="15"/>
    </row>
    <row r="49389" spans="7:15" s="3" customFormat="1" x14ac:dyDescent="0.3">
      <c r="G49389"/>
      <c r="H49389"/>
      <c r="I49389"/>
      <c r="K49389"/>
      <c r="M49389"/>
      <c r="N49389" s="4"/>
      <c r="O49389" s="15"/>
    </row>
    <row r="49390" spans="7:15" s="3" customFormat="1" x14ac:dyDescent="0.3">
      <c r="G49390"/>
      <c r="H49390"/>
      <c r="I49390"/>
      <c r="K49390"/>
      <c r="M49390"/>
      <c r="N49390" s="4"/>
      <c r="O49390" s="15"/>
    </row>
    <row r="49391" spans="7:15" s="3" customFormat="1" x14ac:dyDescent="0.3">
      <c r="G49391"/>
      <c r="H49391"/>
      <c r="I49391"/>
      <c r="K49391"/>
      <c r="M49391"/>
      <c r="N49391" s="4"/>
      <c r="O49391" s="15"/>
    </row>
    <row r="49392" spans="7:15" s="3" customFormat="1" x14ac:dyDescent="0.3">
      <c r="G49392"/>
      <c r="H49392"/>
      <c r="I49392"/>
      <c r="K49392"/>
      <c r="M49392"/>
      <c r="N49392" s="4"/>
      <c r="O49392" s="15"/>
    </row>
    <row r="49393" spans="7:15" s="3" customFormat="1" x14ac:dyDescent="0.3">
      <c r="G49393"/>
      <c r="H49393"/>
      <c r="I49393"/>
      <c r="K49393"/>
      <c r="M49393"/>
      <c r="N49393" s="4"/>
      <c r="O49393" s="15"/>
    </row>
    <row r="49394" spans="7:15" s="3" customFormat="1" x14ac:dyDescent="0.3">
      <c r="G49394"/>
      <c r="H49394"/>
      <c r="I49394"/>
      <c r="K49394"/>
      <c r="M49394"/>
      <c r="N49394" s="4"/>
      <c r="O49394" s="15"/>
    </row>
    <row r="49395" spans="7:15" s="3" customFormat="1" x14ac:dyDescent="0.3">
      <c r="G49395"/>
      <c r="H49395"/>
      <c r="I49395"/>
      <c r="K49395"/>
      <c r="M49395"/>
      <c r="N49395" s="4"/>
      <c r="O49395" s="15"/>
    </row>
    <row r="49396" spans="7:15" s="3" customFormat="1" x14ac:dyDescent="0.3">
      <c r="G49396"/>
      <c r="H49396"/>
      <c r="I49396"/>
      <c r="K49396"/>
      <c r="M49396"/>
      <c r="N49396" s="4"/>
      <c r="O49396" s="15"/>
    </row>
    <row r="49397" spans="7:15" s="3" customFormat="1" x14ac:dyDescent="0.3">
      <c r="G49397"/>
      <c r="H49397"/>
      <c r="I49397"/>
      <c r="K49397"/>
      <c r="M49397"/>
      <c r="N49397" s="4"/>
      <c r="O49397" s="15"/>
    </row>
    <row r="49398" spans="7:15" s="3" customFormat="1" x14ac:dyDescent="0.3">
      <c r="G49398"/>
      <c r="H49398"/>
      <c r="I49398"/>
      <c r="K49398"/>
      <c r="M49398"/>
      <c r="N49398" s="4"/>
      <c r="O49398" s="15"/>
    </row>
    <row r="49399" spans="7:15" s="3" customFormat="1" x14ac:dyDescent="0.3">
      <c r="G49399"/>
      <c r="H49399"/>
      <c r="I49399"/>
      <c r="K49399"/>
      <c r="M49399"/>
      <c r="N49399" s="4"/>
      <c r="O49399" s="15"/>
    </row>
    <row r="49400" spans="7:15" s="3" customFormat="1" x14ac:dyDescent="0.3">
      <c r="G49400"/>
      <c r="H49400"/>
      <c r="I49400"/>
      <c r="K49400"/>
      <c r="M49400"/>
      <c r="N49400" s="4"/>
      <c r="O49400" s="15"/>
    </row>
    <row r="49401" spans="7:15" s="3" customFormat="1" x14ac:dyDescent="0.3">
      <c r="G49401"/>
      <c r="H49401"/>
      <c r="I49401"/>
      <c r="K49401"/>
      <c r="M49401"/>
      <c r="N49401" s="4"/>
      <c r="O49401" s="15"/>
    </row>
    <row r="49402" spans="7:15" s="3" customFormat="1" x14ac:dyDescent="0.3">
      <c r="G49402"/>
      <c r="H49402"/>
      <c r="I49402"/>
      <c r="K49402"/>
      <c r="M49402"/>
      <c r="N49402" s="4"/>
      <c r="O49402" s="15"/>
    </row>
    <row r="49403" spans="7:15" s="3" customFormat="1" x14ac:dyDescent="0.3">
      <c r="G49403"/>
      <c r="H49403"/>
      <c r="I49403"/>
      <c r="K49403"/>
      <c r="M49403"/>
      <c r="N49403" s="4"/>
      <c r="O49403" s="15"/>
    </row>
    <row r="49404" spans="7:15" s="3" customFormat="1" x14ac:dyDescent="0.3">
      <c r="G49404"/>
      <c r="H49404"/>
      <c r="I49404"/>
      <c r="K49404"/>
      <c r="M49404"/>
      <c r="N49404" s="4"/>
      <c r="O49404" s="15"/>
    </row>
    <row r="49405" spans="7:15" s="3" customFormat="1" x14ac:dyDescent="0.3">
      <c r="G49405"/>
      <c r="H49405"/>
      <c r="I49405"/>
      <c r="K49405"/>
      <c r="M49405"/>
      <c r="N49405" s="4"/>
      <c r="O49405" s="15"/>
    </row>
    <row r="49406" spans="7:15" s="3" customFormat="1" x14ac:dyDescent="0.3">
      <c r="G49406"/>
      <c r="H49406"/>
      <c r="I49406"/>
      <c r="K49406"/>
      <c r="M49406"/>
      <c r="N49406" s="4"/>
      <c r="O49406" s="15"/>
    </row>
    <row r="49407" spans="7:15" s="3" customFormat="1" x14ac:dyDescent="0.3">
      <c r="G49407"/>
      <c r="H49407"/>
      <c r="I49407"/>
      <c r="K49407"/>
      <c r="M49407"/>
      <c r="N49407" s="4"/>
      <c r="O49407" s="15"/>
    </row>
    <row r="49408" spans="7:15" s="3" customFormat="1" x14ac:dyDescent="0.3">
      <c r="G49408"/>
      <c r="H49408"/>
      <c r="I49408"/>
      <c r="K49408"/>
      <c r="M49408"/>
      <c r="N49408" s="4"/>
      <c r="O49408" s="15"/>
    </row>
    <row r="49409" spans="7:15" s="3" customFormat="1" x14ac:dyDescent="0.3">
      <c r="G49409"/>
      <c r="H49409"/>
      <c r="I49409"/>
      <c r="K49409"/>
      <c r="M49409"/>
      <c r="N49409" s="4"/>
      <c r="O49409" s="15"/>
    </row>
    <row r="49410" spans="7:15" s="3" customFormat="1" x14ac:dyDescent="0.3">
      <c r="G49410"/>
      <c r="H49410"/>
      <c r="I49410"/>
      <c r="K49410"/>
      <c r="M49410"/>
      <c r="N49410" s="4"/>
      <c r="O49410" s="15"/>
    </row>
    <row r="49411" spans="7:15" s="3" customFormat="1" x14ac:dyDescent="0.3">
      <c r="G49411"/>
      <c r="H49411"/>
      <c r="I49411"/>
      <c r="K49411"/>
      <c r="M49411"/>
      <c r="N49411" s="4"/>
      <c r="O49411" s="15"/>
    </row>
    <row r="49412" spans="7:15" s="3" customFormat="1" x14ac:dyDescent="0.3">
      <c r="G49412"/>
      <c r="H49412"/>
      <c r="I49412"/>
      <c r="K49412"/>
      <c r="M49412"/>
      <c r="N49412" s="4"/>
      <c r="O49412" s="15"/>
    </row>
    <row r="49413" spans="7:15" s="3" customFormat="1" x14ac:dyDescent="0.3">
      <c r="G49413"/>
      <c r="H49413"/>
      <c r="I49413"/>
      <c r="K49413"/>
      <c r="M49413"/>
      <c r="N49413" s="4"/>
      <c r="O49413" s="15"/>
    </row>
    <row r="49414" spans="7:15" s="3" customFormat="1" x14ac:dyDescent="0.3">
      <c r="G49414"/>
      <c r="H49414"/>
      <c r="I49414"/>
      <c r="K49414"/>
      <c r="M49414"/>
      <c r="N49414" s="4"/>
      <c r="O49414" s="15"/>
    </row>
    <row r="49415" spans="7:15" s="3" customFormat="1" x14ac:dyDescent="0.3">
      <c r="G49415"/>
      <c r="H49415"/>
      <c r="I49415"/>
      <c r="K49415"/>
      <c r="M49415"/>
      <c r="N49415" s="4"/>
      <c r="O49415" s="15"/>
    </row>
    <row r="49416" spans="7:15" s="3" customFormat="1" x14ac:dyDescent="0.3">
      <c r="G49416"/>
      <c r="H49416"/>
      <c r="I49416"/>
      <c r="K49416"/>
      <c r="M49416"/>
      <c r="N49416" s="4"/>
      <c r="O49416" s="15"/>
    </row>
    <row r="49417" spans="7:15" s="3" customFormat="1" x14ac:dyDescent="0.3">
      <c r="G49417"/>
      <c r="H49417"/>
      <c r="I49417"/>
      <c r="K49417"/>
      <c r="M49417"/>
      <c r="N49417" s="4"/>
      <c r="O49417" s="15"/>
    </row>
    <row r="49418" spans="7:15" s="3" customFormat="1" x14ac:dyDescent="0.3">
      <c r="G49418"/>
      <c r="H49418"/>
      <c r="I49418"/>
      <c r="K49418"/>
      <c r="M49418"/>
      <c r="N49418" s="4"/>
      <c r="O49418" s="15"/>
    </row>
    <row r="49419" spans="7:15" s="3" customFormat="1" x14ac:dyDescent="0.3">
      <c r="G49419"/>
      <c r="H49419"/>
      <c r="I49419"/>
      <c r="K49419"/>
      <c r="M49419"/>
      <c r="N49419" s="4"/>
      <c r="O49419" s="15"/>
    </row>
    <row r="49420" spans="7:15" s="3" customFormat="1" x14ac:dyDescent="0.3">
      <c r="G49420"/>
      <c r="H49420"/>
      <c r="I49420"/>
      <c r="K49420"/>
      <c r="M49420"/>
      <c r="N49420" s="4"/>
      <c r="O49420" s="15"/>
    </row>
    <row r="49421" spans="7:15" s="3" customFormat="1" x14ac:dyDescent="0.3">
      <c r="G49421"/>
      <c r="H49421"/>
      <c r="I49421"/>
      <c r="K49421"/>
      <c r="M49421"/>
      <c r="N49421" s="4"/>
      <c r="O49421" s="15"/>
    </row>
    <row r="49422" spans="7:15" s="3" customFormat="1" x14ac:dyDescent="0.3">
      <c r="G49422"/>
      <c r="H49422"/>
      <c r="I49422"/>
      <c r="K49422"/>
      <c r="M49422"/>
      <c r="N49422" s="4"/>
      <c r="O49422" s="15"/>
    </row>
    <row r="49423" spans="7:15" s="3" customFormat="1" x14ac:dyDescent="0.3">
      <c r="G49423"/>
      <c r="H49423"/>
      <c r="I49423"/>
      <c r="K49423"/>
      <c r="M49423"/>
      <c r="N49423" s="4"/>
      <c r="O49423" s="15"/>
    </row>
    <row r="49424" spans="7:15" s="3" customFormat="1" x14ac:dyDescent="0.3">
      <c r="G49424"/>
      <c r="H49424"/>
      <c r="I49424"/>
      <c r="K49424"/>
      <c r="M49424"/>
      <c r="N49424" s="4"/>
      <c r="O49424" s="15"/>
    </row>
    <row r="49425" spans="7:15" s="3" customFormat="1" x14ac:dyDescent="0.3">
      <c r="G49425"/>
      <c r="H49425"/>
      <c r="I49425"/>
      <c r="K49425"/>
      <c r="M49425"/>
      <c r="N49425" s="4"/>
      <c r="O49425" s="15"/>
    </row>
    <row r="49426" spans="7:15" s="3" customFormat="1" x14ac:dyDescent="0.3">
      <c r="G49426"/>
      <c r="H49426"/>
      <c r="I49426"/>
      <c r="K49426"/>
      <c r="M49426"/>
      <c r="N49426" s="4"/>
      <c r="O49426" s="15"/>
    </row>
    <row r="49427" spans="7:15" s="3" customFormat="1" x14ac:dyDescent="0.3">
      <c r="G49427"/>
      <c r="H49427"/>
      <c r="I49427"/>
      <c r="K49427"/>
      <c r="M49427"/>
      <c r="N49427" s="4"/>
      <c r="O49427" s="15"/>
    </row>
    <row r="49428" spans="7:15" s="3" customFormat="1" x14ac:dyDescent="0.3">
      <c r="G49428"/>
      <c r="H49428"/>
      <c r="I49428"/>
      <c r="K49428"/>
      <c r="M49428"/>
      <c r="N49428" s="4"/>
      <c r="O49428" s="15"/>
    </row>
    <row r="49429" spans="7:15" s="3" customFormat="1" x14ac:dyDescent="0.3">
      <c r="G49429"/>
      <c r="H49429"/>
      <c r="I49429"/>
      <c r="K49429"/>
      <c r="M49429"/>
      <c r="N49429" s="4"/>
      <c r="O49429" s="15"/>
    </row>
    <row r="49430" spans="7:15" s="3" customFormat="1" x14ac:dyDescent="0.3">
      <c r="G49430"/>
      <c r="H49430"/>
      <c r="I49430"/>
      <c r="K49430"/>
      <c r="M49430"/>
      <c r="N49430" s="4"/>
      <c r="O49430" s="15"/>
    </row>
    <row r="49431" spans="7:15" s="3" customFormat="1" x14ac:dyDescent="0.3">
      <c r="G49431"/>
      <c r="H49431"/>
      <c r="I49431"/>
      <c r="K49431"/>
      <c r="M49431"/>
      <c r="N49431" s="4"/>
      <c r="O49431" s="15"/>
    </row>
    <row r="49432" spans="7:15" s="3" customFormat="1" x14ac:dyDescent="0.3">
      <c r="G49432"/>
      <c r="H49432"/>
      <c r="I49432"/>
      <c r="K49432"/>
      <c r="M49432"/>
      <c r="N49432" s="4"/>
      <c r="O49432" s="15"/>
    </row>
    <row r="49433" spans="7:15" s="3" customFormat="1" x14ac:dyDescent="0.3">
      <c r="G49433"/>
      <c r="H49433"/>
      <c r="I49433"/>
      <c r="K49433"/>
      <c r="M49433"/>
      <c r="N49433" s="4"/>
      <c r="O49433" s="15"/>
    </row>
    <row r="49434" spans="7:15" s="3" customFormat="1" x14ac:dyDescent="0.3">
      <c r="G49434"/>
      <c r="H49434"/>
      <c r="I49434"/>
      <c r="K49434"/>
      <c r="M49434"/>
      <c r="N49434" s="4"/>
      <c r="O49434" s="15"/>
    </row>
    <row r="49435" spans="7:15" s="3" customFormat="1" x14ac:dyDescent="0.3">
      <c r="G49435"/>
      <c r="H49435"/>
      <c r="I49435"/>
      <c r="K49435"/>
      <c r="M49435"/>
      <c r="N49435" s="4"/>
      <c r="O49435" s="15"/>
    </row>
    <row r="49436" spans="7:15" s="3" customFormat="1" x14ac:dyDescent="0.3">
      <c r="G49436"/>
      <c r="H49436"/>
      <c r="I49436"/>
      <c r="K49436"/>
      <c r="M49436"/>
      <c r="N49436" s="4"/>
      <c r="O49436" s="15"/>
    </row>
    <row r="49437" spans="7:15" s="3" customFormat="1" x14ac:dyDescent="0.3">
      <c r="G49437"/>
      <c r="H49437"/>
      <c r="I49437"/>
      <c r="K49437"/>
      <c r="M49437"/>
      <c r="N49437" s="4"/>
      <c r="O49437" s="15"/>
    </row>
    <row r="49438" spans="7:15" s="3" customFormat="1" x14ac:dyDescent="0.3">
      <c r="G49438"/>
      <c r="H49438"/>
      <c r="I49438"/>
      <c r="K49438"/>
      <c r="M49438"/>
      <c r="N49438" s="4"/>
      <c r="O49438" s="15"/>
    </row>
    <row r="49439" spans="7:15" s="3" customFormat="1" x14ac:dyDescent="0.3">
      <c r="G49439"/>
      <c r="H49439"/>
      <c r="I49439"/>
      <c r="K49439"/>
      <c r="M49439"/>
      <c r="N49439" s="4"/>
      <c r="O49439" s="15"/>
    </row>
    <row r="49440" spans="7:15" s="3" customFormat="1" x14ac:dyDescent="0.3">
      <c r="G49440"/>
      <c r="H49440"/>
      <c r="I49440"/>
      <c r="K49440"/>
      <c r="M49440"/>
      <c r="N49440" s="4"/>
      <c r="O49440" s="15"/>
    </row>
    <row r="49441" spans="7:15" s="3" customFormat="1" x14ac:dyDescent="0.3">
      <c r="G49441"/>
      <c r="H49441"/>
      <c r="I49441"/>
      <c r="K49441"/>
      <c r="M49441"/>
      <c r="N49441" s="4"/>
      <c r="O49441" s="15"/>
    </row>
    <row r="49442" spans="7:15" s="3" customFormat="1" x14ac:dyDescent="0.3">
      <c r="G49442"/>
      <c r="H49442"/>
      <c r="I49442"/>
      <c r="K49442"/>
      <c r="M49442"/>
      <c r="N49442" s="4"/>
      <c r="O49442" s="15"/>
    </row>
    <row r="49443" spans="7:15" s="3" customFormat="1" x14ac:dyDescent="0.3">
      <c r="G49443"/>
      <c r="H49443"/>
      <c r="I49443"/>
      <c r="K49443"/>
      <c r="M49443"/>
      <c r="N49443" s="4"/>
      <c r="O49443" s="15"/>
    </row>
    <row r="49444" spans="7:15" s="3" customFormat="1" x14ac:dyDescent="0.3">
      <c r="G49444"/>
      <c r="H49444"/>
      <c r="I49444"/>
      <c r="K49444"/>
      <c r="M49444"/>
      <c r="N49444" s="4"/>
      <c r="O49444" s="15"/>
    </row>
    <row r="49445" spans="7:15" s="3" customFormat="1" x14ac:dyDescent="0.3">
      <c r="G49445"/>
      <c r="H49445"/>
      <c r="I49445"/>
      <c r="K49445"/>
      <c r="M49445"/>
      <c r="N49445" s="4"/>
      <c r="O49445" s="15"/>
    </row>
    <row r="49446" spans="7:15" s="3" customFormat="1" x14ac:dyDescent="0.3">
      <c r="G49446"/>
      <c r="H49446"/>
      <c r="I49446"/>
      <c r="K49446"/>
      <c r="M49446"/>
      <c r="N49446" s="4"/>
      <c r="O49446" s="15"/>
    </row>
    <row r="49447" spans="7:15" s="3" customFormat="1" x14ac:dyDescent="0.3">
      <c r="G49447"/>
      <c r="H49447"/>
      <c r="I49447"/>
      <c r="K49447"/>
      <c r="M49447"/>
      <c r="N49447" s="4"/>
      <c r="O49447" s="15"/>
    </row>
    <row r="49448" spans="7:15" s="3" customFormat="1" x14ac:dyDescent="0.3">
      <c r="G49448"/>
      <c r="H49448"/>
      <c r="I49448"/>
      <c r="K49448"/>
      <c r="M49448"/>
      <c r="N49448" s="4"/>
      <c r="O49448" s="15"/>
    </row>
    <row r="49449" spans="7:15" s="3" customFormat="1" x14ac:dyDescent="0.3">
      <c r="G49449"/>
      <c r="H49449"/>
      <c r="I49449"/>
      <c r="K49449"/>
      <c r="M49449"/>
      <c r="N49449" s="4"/>
      <c r="O49449" s="15"/>
    </row>
    <row r="49450" spans="7:15" s="3" customFormat="1" x14ac:dyDescent="0.3">
      <c r="G49450"/>
      <c r="H49450"/>
      <c r="I49450"/>
      <c r="K49450"/>
      <c r="M49450"/>
      <c r="N49450" s="4"/>
      <c r="O49450" s="15"/>
    </row>
    <row r="49451" spans="7:15" s="3" customFormat="1" x14ac:dyDescent="0.3">
      <c r="G49451"/>
      <c r="H49451"/>
      <c r="I49451"/>
      <c r="K49451"/>
      <c r="M49451"/>
      <c r="N49451" s="4"/>
      <c r="O49451" s="15"/>
    </row>
    <row r="49452" spans="7:15" s="3" customFormat="1" x14ac:dyDescent="0.3">
      <c r="G49452"/>
      <c r="H49452"/>
      <c r="I49452"/>
      <c r="K49452"/>
      <c r="M49452"/>
      <c r="N49452" s="4"/>
      <c r="O49452" s="15"/>
    </row>
    <row r="49453" spans="7:15" s="3" customFormat="1" x14ac:dyDescent="0.3">
      <c r="G49453"/>
      <c r="H49453"/>
      <c r="I49453"/>
      <c r="K49453"/>
      <c r="M49453"/>
      <c r="N49453" s="4"/>
      <c r="O49453" s="15"/>
    </row>
    <row r="49454" spans="7:15" s="3" customFormat="1" x14ac:dyDescent="0.3">
      <c r="G49454"/>
      <c r="H49454"/>
      <c r="I49454"/>
      <c r="K49454"/>
      <c r="M49454"/>
      <c r="N49454" s="4"/>
      <c r="O49454" s="15"/>
    </row>
    <row r="49455" spans="7:15" s="3" customFormat="1" x14ac:dyDescent="0.3">
      <c r="G49455"/>
      <c r="H49455"/>
      <c r="I49455"/>
      <c r="K49455"/>
      <c r="M49455"/>
      <c r="N49455" s="4"/>
      <c r="O49455" s="15"/>
    </row>
    <row r="49456" spans="7:15" s="3" customFormat="1" x14ac:dyDescent="0.3">
      <c r="G49456"/>
      <c r="H49456"/>
      <c r="I49456"/>
      <c r="K49456"/>
      <c r="M49456"/>
      <c r="N49456" s="4"/>
      <c r="O49456" s="15"/>
    </row>
    <row r="49457" spans="7:15" s="3" customFormat="1" x14ac:dyDescent="0.3">
      <c r="G49457"/>
      <c r="H49457"/>
      <c r="I49457"/>
      <c r="K49457"/>
      <c r="M49457"/>
      <c r="N49457" s="4"/>
      <c r="O49457" s="15"/>
    </row>
    <row r="49458" spans="7:15" s="3" customFormat="1" x14ac:dyDescent="0.3">
      <c r="G49458"/>
      <c r="H49458"/>
      <c r="I49458"/>
      <c r="K49458"/>
      <c r="M49458"/>
      <c r="N49458" s="4"/>
      <c r="O49458" s="15"/>
    </row>
    <row r="49459" spans="7:15" s="3" customFormat="1" x14ac:dyDescent="0.3">
      <c r="G49459"/>
      <c r="H49459"/>
      <c r="I49459"/>
      <c r="K49459"/>
      <c r="M49459"/>
      <c r="N49459" s="4"/>
      <c r="O49459" s="15"/>
    </row>
    <row r="49460" spans="7:15" s="3" customFormat="1" x14ac:dyDescent="0.3">
      <c r="G49460"/>
      <c r="H49460"/>
      <c r="I49460"/>
      <c r="K49460"/>
      <c r="M49460"/>
      <c r="N49460" s="4"/>
      <c r="O49460" s="15"/>
    </row>
    <row r="49461" spans="7:15" s="3" customFormat="1" x14ac:dyDescent="0.3">
      <c r="G49461"/>
      <c r="H49461"/>
      <c r="I49461"/>
      <c r="K49461"/>
      <c r="M49461"/>
      <c r="N49461" s="4"/>
      <c r="O49461" s="15"/>
    </row>
    <row r="49462" spans="7:15" s="3" customFormat="1" x14ac:dyDescent="0.3">
      <c r="G49462"/>
      <c r="H49462"/>
      <c r="I49462"/>
      <c r="K49462"/>
      <c r="M49462"/>
      <c r="N49462" s="4"/>
      <c r="O49462" s="15"/>
    </row>
    <row r="49463" spans="7:15" s="3" customFormat="1" x14ac:dyDescent="0.3">
      <c r="G49463"/>
      <c r="H49463"/>
      <c r="I49463"/>
      <c r="K49463"/>
      <c r="M49463"/>
      <c r="N49463" s="4"/>
      <c r="O49463" s="15"/>
    </row>
    <row r="49464" spans="7:15" s="3" customFormat="1" x14ac:dyDescent="0.3">
      <c r="G49464"/>
      <c r="H49464"/>
      <c r="I49464"/>
      <c r="K49464"/>
      <c r="M49464"/>
      <c r="N49464" s="4"/>
      <c r="O49464" s="15"/>
    </row>
    <row r="49465" spans="7:15" s="3" customFormat="1" x14ac:dyDescent="0.3">
      <c r="G49465"/>
      <c r="H49465"/>
      <c r="I49465"/>
      <c r="K49465"/>
      <c r="M49465"/>
      <c r="N49465" s="4"/>
      <c r="O49465" s="15"/>
    </row>
    <row r="49466" spans="7:15" s="3" customFormat="1" x14ac:dyDescent="0.3">
      <c r="G49466"/>
      <c r="H49466"/>
      <c r="I49466"/>
      <c r="K49466"/>
      <c r="M49466"/>
      <c r="N49466" s="4"/>
      <c r="O49466" s="15"/>
    </row>
    <row r="49467" spans="7:15" s="3" customFormat="1" x14ac:dyDescent="0.3">
      <c r="G49467"/>
      <c r="H49467"/>
      <c r="I49467"/>
      <c r="K49467"/>
      <c r="M49467"/>
      <c r="N49467" s="4"/>
      <c r="O49467" s="15"/>
    </row>
    <row r="49468" spans="7:15" s="3" customFormat="1" x14ac:dyDescent="0.3">
      <c r="G49468"/>
      <c r="H49468"/>
      <c r="I49468"/>
      <c r="K49468"/>
      <c r="M49468"/>
      <c r="N49468" s="4"/>
      <c r="O49468" s="15"/>
    </row>
    <row r="49469" spans="7:15" s="3" customFormat="1" x14ac:dyDescent="0.3">
      <c r="G49469"/>
      <c r="H49469"/>
      <c r="I49469"/>
      <c r="K49469"/>
      <c r="M49469"/>
      <c r="N49469" s="4"/>
      <c r="O49469" s="15"/>
    </row>
    <row r="49470" spans="7:15" s="3" customFormat="1" x14ac:dyDescent="0.3">
      <c r="G49470"/>
      <c r="H49470"/>
      <c r="I49470"/>
      <c r="K49470"/>
      <c r="M49470"/>
      <c r="N49470" s="4"/>
      <c r="O49470" s="15"/>
    </row>
    <row r="49471" spans="7:15" s="3" customFormat="1" x14ac:dyDescent="0.3">
      <c r="G49471"/>
      <c r="H49471"/>
      <c r="I49471"/>
      <c r="K49471"/>
      <c r="M49471"/>
      <c r="N49471" s="4"/>
      <c r="O49471" s="15"/>
    </row>
    <row r="49472" spans="7:15" s="3" customFormat="1" x14ac:dyDescent="0.3">
      <c r="G49472"/>
      <c r="H49472"/>
      <c r="I49472"/>
      <c r="K49472"/>
      <c r="M49472"/>
      <c r="N49472" s="4"/>
      <c r="O49472" s="15"/>
    </row>
    <row r="49473" spans="7:15" s="3" customFormat="1" x14ac:dyDescent="0.3">
      <c r="G49473"/>
      <c r="H49473"/>
      <c r="I49473"/>
      <c r="K49473"/>
      <c r="M49473"/>
      <c r="N49473" s="4"/>
      <c r="O49473" s="15"/>
    </row>
    <row r="49474" spans="7:15" s="3" customFormat="1" x14ac:dyDescent="0.3">
      <c r="G49474"/>
      <c r="H49474"/>
      <c r="I49474"/>
      <c r="K49474"/>
      <c r="M49474"/>
      <c r="N49474" s="4"/>
      <c r="O49474" s="15"/>
    </row>
    <row r="49475" spans="7:15" s="3" customFormat="1" x14ac:dyDescent="0.3">
      <c r="G49475"/>
      <c r="H49475"/>
      <c r="I49475"/>
      <c r="K49475"/>
      <c r="M49475"/>
      <c r="N49475" s="4"/>
      <c r="O49475" s="15"/>
    </row>
    <row r="49476" spans="7:15" s="3" customFormat="1" x14ac:dyDescent="0.3">
      <c r="G49476"/>
      <c r="H49476"/>
      <c r="I49476"/>
      <c r="K49476"/>
      <c r="M49476"/>
      <c r="N49476" s="4"/>
      <c r="O49476" s="15"/>
    </row>
    <row r="49477" spans="7:15" s="3" customFormat="1" x14ac:dyDescent="0.3">
      <c r="G49477"/>
      <c r="H49477"/>
      <c r="I49477"/>
      <c r="K49477"/>
      <c r="M49477"/>
      <c r="N49477" s="4"/>
      <c r="O49477" s="15"/>
    </row>
    <row r="49478" spans="7:15" s="3" customFormat="1" x14ac:dyDescent="0.3">
      <c r="G49478"/>
      <c r="H49478"/>
      <c r="I49478"/>
      <c r="K49478"/>
      <c r="M49478"/>
      <c r="N49478" s="4"/>
      <c r="O49478" s="15"/>
    </row>
    <row r="49479" spans="7:15" s="3" customFormat="1" x14ac:dyDescent="0.3">
      <c r="G49479"/>
      <c r="H49479"/>
      <c r="I49479"/>
      <c r="K49479"/>
      <c r="M49479"/>
      <c r="N49479" s="4"/>
      <c r="O49479" s="15"/>
    </row>
    <row r="49480" spans="7:15" s="3" customFormat="1" x14ac:dyDescent="0.3">
      <c r="G49480"/>
      <c r="H49480"/>
      <c r="I49480"/>
      <c r="K49480"/>
      <c r="M49480"/>
      <c r="N49480" s="4"/>
      <c r="O49480" s="15"/>
    </row>
    <row r="49481" spans="7:15" s="3" customFormat="1" x14ac:dyDescent="0.3">
      <c r="G49481"/>
      <c r="H49481"/>
      <c r="I49481"/>
      <c r="K49481"/>
      <c r="M49481"/>
      <c r="N49481" s="4"/>
      <c r="O49481" s="15"/>
    </row>
    <row r="49482" spans="7:15" s="3" customFormat="1" x14ac:dyDescent="0.3">
      <c r="G49482"/>
      <c r="H49482"/>
      <c r="I49482"/>
      <c r="K49482"/>
      <c r="M49482"/>
      <c r="N49482" s="4"/>
      <c r="O49482" s="15"/>
    </row>
    <row r="49483" spans="7:15" s="3" customFormat="1" x14ac:dyDescent="0.3">
      <c r="G49483"/>
      <c r="H49483"/>
      <c r="I49483"/>
      <c r="K49483"/>
      <c r="M49483"/>
      <c r="N49483" s="4"/>
      <c r="O49483" s="15"/>
    </row>
    <row r="49484" spans="7:15" s="3" customFormat="1" x14ac:dyDescent="0.3">
      <c r="G49484"/>
      <c r="H49484"/>
      <c r="I49484"/>
      <c r="K49484"/>
      <c r="M49484"/>
      <c r="N49484" s="4"/>
      <c r="O49484" s="15"/>
    </row>
    <row r="49485" spans="7:15" s="3" customFormat="1" x14ac:dyDescent="0.3">
      <c r="G49485"/>
      <c r="H49485"/>
      <c r="I49485"/>
      <c r="K49485"/>
      <c r="M49485"/>
      <c r="N49485" s="4"/>
      <c r="O49485" s="15"/>
    </row>
    <row r="49486" spans="7:15" s="3" customFormat="1" x14ac:dyDescent="0.3">
      <c r="G49486"/>
      <c r="H49486"/>
      <c r="I49486"/>
      <c r="K49486"/>
      <c r="M49486"/>
      <c r="N49486" s="4"/>
      <c r="O49486" s="15"/>
    </row>
    <row r="49487" spans="7:15" s="3" customFormat="1" x14ac:dyDescent="0.3">
      <c r="G49487"/>
      <c r="H49487"/>
      <c r="I49487"/>
      <c r="K49487"/>
      <c r="M49487"/>
      <c r="N49487" s="4"/>
      <c r="O49487" s="15"/>
    </row>
    <row r="49488" spans="7:15" s="3" customFormat="1" x14ac:dyDescent="0.3">
      <c r="G49488"/>
      <c r="H49488"/>
      <c r="I49488"/>
      <c r="K49488"/>
      <c r="M49488"/>
      <c r="N49488" s="4"/>
      <c r="O49488" s="15"/>
    </row>
    <row r="49489" spans="7:15" s="3" customFormat="1" x14ac:dyDescent="0.3">
      <c r="G49489"/>
      <c r="H49489"/>
      <c r="I49489"/>
      <c r="K49489"/>
      <c r="M49489"/>
      <c r="N49489" s="4"/>
      <c r="O49489" s="15"/>
    </row>
    <row r="49490" spans="7:15" s="3" customFormat="1" x14ac:dyDescent="0.3">
      <c r="G49490"/>
      <c r="H49490"/>
      <c r="I49490"/>
      <c r="K49490"/>
      <c r="M49490"/>
      <c r="N49490" s="4"/>
      <c r="O49490" s="15"/>
    </row>
    <row r="49491" spans="7:15" s="3" customFormat="1" x14ac:dyDescent="0.3">
      <c r="G49491"/>
      <c r="H49491"/>
      <c r="I49491"/>
      <c r="K49491"/>
      <c r="M49491"/>
      <c r="N49491" s="4"/>
      <c r="O49491" s="15"/>
    </row>
    <row r="49492" spans="7:15" s="3" customFormat="1" x14ac:dyDescent="0.3">
      <c r="G49492"/>
      <c r="H49492"/>
      <c r="I49492"/>
      <c r="K49492"/>
      <c r="M49492"/>
      <c r="N49492" s="4"/>
      <c r="O49492" s="15"/>
    </row>
    <row r="49493" spans="7:15" s="3" customFormat="1" x14ac:dyDescent="0.3">
      <c r="G49493"/>
      <c r="H49493"/>
      <c r="I49493"/>
      <c r="K49493"/>
      <c r="M49493"/>
      <c r="N49493" s="4"/>
      <c r="O49493" s="15"/>
    </row>
    <row r="49494" spans="7:15" s="3" customFormat="1" x14ac:dyDescent="0.3">
      <c r="G49494"/>
      <c r="H49494"/>
      <c r="I49494"/>
      <c r="K49494"/>
      <c r="M49494"/>
      <c r="N49494" s="4"/>
      <c r="O49494" s="15"/>
    </row>
    <row r="49495" spans="7:15" s="3" customFormat="1" x14ac:dyDescent="0.3">
      <c r="G49495"/>
      <c r="H49495"/>
      <c r="I49495"/>
      <c r="K49495"/>
      <c r="M49495"/>
      <c r="N49495" s="4"/>
      <c r="O49495" s="15"/>
    </row>
    <row r="49496" spans="7:15" s="3" customFormat="1" x14ac:dyDescent="0.3">
      <c r="G49496"/>
      <c r="H49496"/>
      <c r="I49496"/>
      <c r="K49496"/>
      <c r="M49496"/>
      <c r="N49496" s="4"/>
      <c r="O49496" s="15"/>
    </row>
    <row r="49497" spans="7:15" s="3" customFormat="1" x14ac:dyDescent="0.3">
      <c r="G49497"/>
      <c r="H49497"/>
      <c r="I49497"/>
      <c r="K49497"/>
      <c r="M49497"/>
      <c r="N49497" s="4"/>
      <c r="O49497" s="15"/>
    </row>
    <row r="49498" spans="7:15" s="3" customFormat="1" x14ac:dyDescent="0.3">
      <c r="G49498"/>
      <c r="H49498"/>
      <c r="I49498"/>
      <c r="K49498"/>
      <c r="M49498"/>
      <c r="N49498" s="4"/>
      <c r="O49498" s="15"/>
    </row>
    <row r="49499" spans="7:15" s="3" customFormat="1" x14ac:dyDescent="0.3">
      <c r="G49499"/>
      <c r="H49499"/>
      <c r="I49499"/>
      <c r="K49499"/>
      <c r="M49499"/>
      <c r="N49499" s="4"/>
      <c r="O49499" s="15"/>
    </row>
    <row r="49500" spans="7:15" s="3" customFormat="1" x14ac:dyDescent="0.3">
      <c r="G49500"/>
      <c r="H49500"/>
      <c r="I49500"/>
      <c r="K49500"/>
      <c r="M49500"/>
      <c r="N49500" s="4"/>
      <c r="O49500" s="15"/>
    </row>
    <row r="49501" spans="7:15" s="3" customFormat="1" x14ac:dyDescent="0.3">
      <c r="G49501"/>
      <c r="H49501"/>
      <c r="I49501"/>
      <c r="K49501"/>
      <c r="M49501"/>
      <c r="N49501" s="4"/>
      <c r="O49501" s="15"/>
    </row>
    <row r="49502" spans="7:15" s="3" customFormat="1" x14ac:dyDescent="0.3">
      <c r="G49502"/>
      <c r="H49502"/>
      <c r="I49502"/>
      <c r="K49502"/>
      <c r="M49502"/>
      <c r="N49502" s="4"/>
      <c r="O49502" s="15"/>
    </row>
    <row r="49503" spans="7:15" s="3" customFormat="1" x14ac:dyDescent="0.3">
      <c r="G49503"/>
      <c r="H49503"/>
      <c r="I49503"/>
      <c r="K49503"/>
      <c r="M49503"/>
      <c r="N49503" s="4"/>
      <c r="O49503" s="15"/>
    </row>
    <row r="49504" spans="7:15" s="3" customFormat="1" x14ac:dyDescent="0.3">
      <c r="G49504"/>
      <c r="H49504"/>
      <c r="I49504"/>
      <c r="K49504"/>
      <c r="M49504"/>
      <c r="N49504" s="4"/>
      <c r="O49504" s="15"/>
    </row>
    <row r="49505" spans="7:15" s="3" customFormat="1" x14ac:dyDescent="0.3">
      <c r="G49505"/>
      <c r="H49505"/>
      <c r="I49505"/>
      <c r="K49505"/>
      <c r="M49505"/>
      <c r="N49505" s="4"/>
      <c r="O49505" s="15"/>
    </row>
    <row r="49506" spans="7:15" s="3" customFormat="1" x14ac:dyDescent="0.3">
      <c r="G49506"/>
      <c r="H49506"/>
      <c r="I49506"/>
      <c r="K49506"/>
      <c r="M49506"/>
      <c r="N49506" s="4"/>
      <c r="O49506" s="15"/>
    </row>
    <row r="49507" spans="7:15" s="3" customFormat="1" x14ac:dyDescent="0.3">
      <c r="G49507"/>
      <c r="H49507"/>
      <c r="I49507"/>
      <c r="K49507"/>
      <c r="M49507"/>
      <c r="N49507" s="4"/>
      <c r="O49507" s="15"/>
    </row>
    <row r="49508" spans="7:15" s="3" customFormat="1" x14ac:dyDescent="0.3">
      <c r="G49508"/>
      <c r="H49508"/>
      <c r="I49508"/>
      <c r="K49508"/>
      <c r="M49508"/>
      <c r="N49508" s="4"/>
      <c r="O49508" s="15"/>
    </row>
    <row r="49509" spans="7:15" s="3" customFormat="1" x14ac:dyDescent="0.3">
      <c r="G49509"/>
      <c r="H49509"/>
      <c r="I49509"/>
      <c r="K49509"/>
      <c r="M49509"/>
      <c r="N49509" s="4"/>
      <c r="O49509" s="15"/>
    </row>
    <row r="49510" spans="7:15" s="3" customFormat="1" x14ac:dyDescent="0.3">
      <c r="G49510"/>
      <c r="H49510"/>
      <c r="I49510"/>
      <c r="K49510"/>
      <c r="M49510"/>
      <c r="N49510" s="4"/>
      <c r="O49510" s="15"/>
    </row>
    <row r="49511" spans="7:15" s="3" customFormat="1" x14ac:dyDescent="0.3">
      <c r="G49511"/>
      <c r="H49511"/>
      <c r="I49511"/>
      <c r="K49511"/>
      <c r="M49511"/>
      <c r="N49511" s="4"/>
      <c r="O49511" s="15"/>
    </row>
    <row r="49512" spans="7:15" s="3" customFormat="1" x14ac:dyDescent="0.3">
      <c r="G49512"/>
      <c r="H49512"/>
      <c r="I49512"/>
      <c r="K49512"/>
      <c r="M49512"/>
      <c r="N49512" s="4"/>
      <c r="O49512" s="15"/>
    </row>
    <row r="49513" spans="7:15" s="3" customFormat="1" x14ac:dyDescent="0.3">
      <c r="G49513"/>
      <c r="H49513"/>
      <c r="I49513"/>
      <c r="K49513"/>
      <c r="M49513"/>
      <c r="N49513" s="4"/>
      <c r="O49513" s="15"/>
    </row>
    <row r="49514" spans="7:15" s="3" customFormat="1" x14ac:dyDescent="0.3">
      <c r="G49514"/>
      <c r="H49514"/>
      <c r="I49514"/>
      <c r="K49514"/>
      <c r="M49514"/>
      <c r="N49514" s="4"/>
      <c r="O49514" s="15"/>
    </row>
    <row r="49515" spans="7:15" s="3" customFormat="1" x14ac:dyDescent="0.3">
      <c r="G49515"/>
      <c r="H49515"/>
      <c r="I49515"/>
      <c r="K49515"/>
      <c r="M49515"/>
      <c r="N49515" s="4"/>
      <c r="O49515" s="15"/>
    </row>
    <row r="49516" spans="7:15" s="3" customFormat="1" x14ac:dyDescent="0.3">
      <c r="G49516"/>
      <c r="H49516"/>
      <c r="I49516"/>
      <c r="K49516"/>
      <c r="M49516"/>
      <c r="N49516" s="4"/>
      <c r="O49516" s="15"/>
    </row>
    <row r="49517" spans="7:15" s="3" customFormat="1" x14ac:dyDescent="0.3">
      <c r="G49517"/>
      <c r="H49517"/>
      <c r="I49517"/>
      <c r="K49517"/>
      <c r="M49517"/>
      <c r="N49517" s="4"/>
      <c r="O49517" s="15"/>
    </row>
    <row r="49518" spans="7:15" s="3" customFormat="1" x14ac:dyDescent="0.3">
      <c r="G49518"/>
      <c r="H49518"/>
      <c r="I49518"/>
      <c r="K49518"/>
      <c r="M49518"/>
      <c r="N49518" s="4"/>
      <c r="O49518" s="15"/>
    </row>
    <row r="49519" spans="7:15" s="3" customFormat="1" x14ac:dyDescent="0.3">
      <c r="G49519"/>
      <c r="H49519"/>
      <c r="I49519"/>
      <c r="K49519"/>
      <c r="M49519"/>
      <c r="N49519" s="4"/>
      <c r="O49519" s="15"/>
    </row>
    <row r="49520" spans="7:15" s="3" customFormat="1" x14ac:dyDescent="0.3">
      <c r="G49520"/>
      <c r="H49520"/>
      <c r="I49520"/>
      <c r="K49520"/>
      <c r="M49520"/>
      <c r="N49520" s="4"/>
      <c r="O49520" s="15"/>
    </row>
    <row r="49521" spans="7:15" s="3" customFormat="1" x14ac:dyDescent="0.3">
      <c r="G49521"/>
      <c r="H49521"/>
      <c r="I49521"/>
      <c r="K49521"/>
      <c r="M49521"/>
      <c r="N49521" s="4"/>
      <c r="O49521" s="15"/>
    </row>
    <row r="49522" spans="7:15" s="3" customFormat="1" x14ac:dyDescent="0.3">
      <c r="G49522"/>
      <c r="H49522"/>
      <c r="I49522"/>
      <c r="K49522"/>
      <c r="M49522"/>
      <c r="N49522" s="4"/>
      <c r="O49522" s="15"/>
    </row>
    <row r="49523" spans="7:15" s="3" customFormat="1" x14ac:dyDescent="0.3">
      <c r="G49523"/>
      <c r="H49523"/>
      <c r="I49523"/>
      <c r="K49523"/>
      <c r="M49523"/>
      <c r="N49523" s="4"/>
      <c r="O49523" s="15"/>
    </row>
    <row r="49524" spans="7:15" s="3" customFormat="1" x14ac:dyDescent="0.3">
      <c r="G49524"/>
      <c r="H49524"/>
      <c r="I49524"/>
      <c r="K49524"/>
      <c r="M49524"/>
      <c r="N49524" s="4"/>
      <c r="O49524" s="15"/>
    </row>
    <row r="49525" spans="7:15" s="3" customFormat="1" x14ac:dyDescent="0.3">
      <c r="G49525"/>
      <c r="H49525"/>
      <c r="I49525"/>
      <c r="K49525"/>
      <c r="M49525"/>
      <c r="N49525" s="4"/>
      <c r="O49525" s="15"/>
    </row>
    <row r="49526" spans="7:15" s="3" customFormat="1" x14ac:dyDescent="0.3">
      <c r="G49526"/>
      <c r="H49526"/>
      <c r="I49526"/>
      <c r="K49526"/>
      <c r="M49526"/>
      <c r="N49526" s="4"/>
      <c r="O49526" s="15"/>
    </row>
    <row r="49527" spans="7:15" s="3" customFormat="1" x14ac:dyDescent="0.3">
      <c r="G49527"/>
      <c r="H49527"/>
      <c r="I49527"/>
      <c r="K49527"/>
      <c r="M49527"/>
      <c r="N49527" s="4"/>
      <c r="O49527" s="15"/>
    </row>
    <row r="49528" spans="7:15" s="3" customFormat="1" x14ac:dyDescent="0.3">
      <c r="G49528"/>
      <c r="H49528"/>
      <c r="I49528"/>
      <c r="K49528"/>
      <c r="M49528"/>
      <c r="N49528" s="4"/>
      <c r="O49528" s="15"/>
    </row>
    <row r="49529" spans="7:15" s="3" customFormat="1" x14ac:dyDescent="0.3">
      <c r="G49529"/>
      <c r="H49529"/>
      <c r="I49529"/>
      <c r="K49529"/>
      <c r="M49529"/>
      <c r="N49529" s="4"/>
      <c r="O49529" s="15"/>
    </row>
    <row r="49530" spans="7:15" s="3" customFormat="1" x14ac:dyDescent="0.3">
      <c r="G49530"/>
      <c r="H49530"/>
      <c r="I49530"/>
      <c r="K49530"/>
      <c r="M49530"/>
      <c r="N49530" s="4"/>
      <c r="O49530" s="15"/>
    </row>
    <row r="49531" spans="7:15" s="3" customFormat="1" x14ac:dyDescent="0.3">
      <c r="G49531"/>
      <c r="H49531"/>
      <c r="I49531"/>
      <c r="K49531"/>
      <c r="M49531"/>
      <c r="N49531" s="4"/>
      <c r="O49531" s="15"/>
    </row>
    <row r="49532" spans="7:15" s="3" customFormat="1" x14ac:dyDescent="0.3">
      <c r="G49532"/>
      <c r="H49532"/>
      <c r="I49532"/>
      <c r="K49532"/>
      <c r="M49532"/>
      <c r="N49532" s="4"/>
      <c r="O49532" s="15"/>
    </row>
    <row r="49533" spans="7:15" s="3" customFormat="1" x14ac:dyDescent="0.3">
      <c r="G49533"/>
      <c r="H49533"/>
      <c r="I49533"/>
      <c r="K49533"/>
      <c r="M49533"/>
      <c r="N49533" s="4"/>
      <c r="O49533" s="15"/>
    </row>
    <row r="49534" spans="7:15" s="3" customFormat="1" x14ac:dyDescent="0.3">
      <c r="G49534"/>
      <c r="H49534"/>
      <c r="I49534"/>
      <c r="K49534"/>
      <c r="M49534"/>
      <c r="N49534" s="4"/>
      <c r="O49534" s="15"/>
    </row>
    <row r="49535" spans="7:15" s="3" customFormat="1" x14ac:dyDescent="0.3">
      <c r="G49535"/>
      <c r="H49535"/>
      <c r="I49535"/>
      <c r="K49535"/>
      <c r="M49535"/>
      <c r="N49535" s="4"/>
      <c r="O49535" s="15"/>
    </row>
    <row r="49536" spans="7:15" s="3" customFormat="1" x14ac:dyDescent="0.3">
      <c r="G49536"/>
      <c r="H49536"/>
      <c r="I49536"/>
      <c r="K49536"/>
      <c r="M49536"/>
      <c r="N49536" s="4"/>
      <c r="O49536" s="15"/>
    </row>
    <row r="49537" spans="7:15" s="3" customFormat="1" x14ac:dyDescent="0.3">
      <c r="G49537"/>
      <c r="H49537"/>
      <c r="I49537"/>
      <c r="K49537"/>
      <c r="M49537"/>
      <c r="N49537" s="4"/>
      <c r="O49537" s="15"/>
    </row>
    <row r="49538" spans="7:15" s="3" customFormat="1" x14ac:dyDescent="0.3">
      <c r="G49538"/>
      <c r="H49538"/>
      <c r="I49538"/>
      <c r="K49538"/>
      <c r="M49538"/>
      <c r="N49538" s="4"/>
      <c r="O49538" s="15"/>
    </row>
    <row r="49539" spans="7:15" s="3" customFormat="1" x14ac:dyDescent="0.3">
      <c r="G49539"/>
      <c r="H49539"/>
      <c r="I49539"/>
      <c r="K49539"/>
      <c r="M49539"/>
      <c r="N49539" s="4"/>
      <c r="O49539" s="15"/>
    </row>
    <row r="49540" spans="7:15" s="3" customFormat="1" x14ac:dyDescent="0.3">
      <c r="G49540"/>
      <c r="H49540"/>
      <c r="I49540"/>
      <c r="K49540"/>
      <c r="M49540"/>
      <c r="N49540" s="4"/>
      <c r="O49540" s="15"/>
    </row>
    <row r="49541" spans="7:15" s="3" customFormat="1" x14ac:dyDescent="0.3">
      <c r="G49541"/>
      <c r="H49541"/>
      <c r="I49541"/>
      <c r="K49541"/>
      <c r="M49541"/>
      <c r="N49541" s="4"/>
      <c r="O49541" s="15"/>
    </row>
    <row r="49542" spans="7:15" s="3" customFormat="1" x14ac:dyDescent="0.3">
      <c r="G49542"/>
      <c r="H49542"/>
      <c r="I49542"/>
      <c r="K49542"/>
      <c r="M49542"/>
      <c r="N49542" s="4"/>
      <c r="O49542" s="15"/>
    </row>
    <row r="49543" spans="7:15" s="3" customFormat="1" x14ac:dyDescent="0.3">
      <c r="G49543"/>
      <c r="H49543"/>
      <c r="I49543"/>
      <c r="K49543"/>
      <c r="M49543"/>
      <c r="N49543" s="4"/>
      <c r="O49543" s="15"/>
    </row>
    <row r="49544" spans="7:15" s="3" customFormat="1" x14ac:dyDescent="0.3">
      <c r="G49544"/>
      <c r="H49544"/>
      <c r="I49544"/>
      <c r="K49544"/>
      <c r="M49544"/>
      <c r="N49544" s="4"/>
      <c r="O49544" s="15"/>
    </row>
    <row r="49545" spans="7:15" s="3" customFormat="1" x14ac:dyDescent="0.3">
      <c r="G49545"/>
      <c r="H49545"/>
      <c r="I49545"/>
      <c r="K49545"/>
      <c r="M49545"/>
      <c r="N49545" s="4"/>
      <c r="O49545" s="15"/>
    </row>
    <row r="49546" spans="7:15" s="3" customFormat="1" x14ac:dyDescent="0.3">
      <c r="G49546"/>
      <c r="H49546"/>
      <c r="I49546"/>
      <c r="K49546"/>
      <c r="M49546"/>
      <c r="N49546" s="4"/>
      <c r="O49546" s="15"/>
    </row>
    <row r="49547" spans="7:15" s="3" customFormat="1" x14ac:dyDescent="0.3">
      <c r="G49547"/>
      <c r="H49547"/>
      <c r="I49547"/>
      <c r="K49547"/>
      <c r="M49547"/>
      <c r="N49547" s="4"/>
      <c r="O49547" s="15"/>
    </row>
    <row r="49548" spans="7:15" s="3" customFormat="1" x14ac:dyDescent="0.3">
      <c r="G49548"/>
      <c r="H49548"/>
      <c r="I49548"/>
      <c r="K49548"/>
      <c r="M49548"/>
      <c r="N49548" s="4"/>
      <c r="O49548" s="15"/>
    </row>
    <row r="49549" spans="7:15" s="3" customFormat="1" x14ac:dyDescent="0.3">
      <c r="G49549"/>
      <c r="H49549"/>
      <c r="I49549"/>
      <c r="K49549"/>
      <c r="M49549"/>
      <c r="N49549" s="4"/>
      <c r="O49549" s="15"/>
    </row>
    <row r="49550" spans="7:15" s="3" customFormat="1" x14ac:dyDescent="0.3">
      <c r="G49550"/>
      <c r="H49550"/>
      <c r="I49550"/>
      <c r="K49550"/>
      <c r="M49550"/>
      <c r="N49550" s="4"/>
      <c r="O49550" s="15"/>
    </row>
    <row r="49551" spans="7:15" s="3" customFormat="1" x14ac:dyDescent="0.3">
      <c r="G49551"/>
      <c r="H49551"/>
      <c r="I49551"/>
      <c r="K49551"/>
      <c r="M49551"/>
      <c r="N49551" s="4"/>
      <c r="O49551" s="15"/>
    </row>
    <row r="49552" spans="7:15" s="3" customFormat="1" x14ac:dyDescent="0.3">
      <c r="G49552"/>
      <c r="H49552"/>
      <c r="I49552"/>
      <c r="K49552"/>
      <c r="M49552"/>
      <c r="N49552" s="4"/>
      <c r="O49552" s="15"/>
    </row>
    <row r="49553" spans="7:15" s="3" customFormat="1" x14ac:dyDescent="0.3">
      <c r="G49553"/>
      <c r="H49553"/>
      <c r="I49553"/>
      <c r="K49553"/>
      <c r="M49553"/>
      <c r="N49553" s="4"/>
      <c r="O49553" s="15"/>
    </row>
    <row r="49554" spans="7:15" s="3" customFormat="1" x14ac:dyDescent="0.3">
      <c r="G49554"/>
      <c r="H49554"/>
      <c r="I49554"/>
      <c r="K49554"/>
      <c r="M49554"/>
      <c r="N49554" s="4"/>
      <c r="O49554" s="15"/>
    </row>
    <row r="49555" spans="7:15" s="3" customFormat="1" x14ac:dyDescent="0.3">
      <c r="G49555"/>
      <c r="H49555"/>
      <c r="I49555"/>
      <c r="K49555"/>
      <c r="M49555"/>
      <c r="N49555" s="4"/>
      <c r="O49555" s="15"/>
    </row>
    <row r="49556" spans="7:15" s="3" customFormat="1" x14ac:dyDescent="0.3">
      <c r="G49556"/>
      <c r="H49556"/>
      <c r="I49556"/>
      <c r="K49556"/>
      <c r="M49556"/>
      <c r="N49556" s="4"/>
      <c r="O49556" s="15"/>
    </row>
    <row r="49557" spans="7:15" s="3" customFormat="1" x14ac:dyDescent="0.3">
      <c r="G49557"/>
      <c r="H49557"/>
      <c r="I49557"/>
      <c r="K49557"/>
      <c r="M49557"/>
      <c r="N49557" s="4"/>
      <c r="O49557" s="15"/>
    </row>
    <row r="49558" spans="7:15" s="3" customFormat="1" x14ac:dyDescent="0.3">
      <c r="G49558"/>
      <c r="H49558"/>
      <c r="I49558"/>
      <c r="K49558"/>
      <c r="M49558"/>
      <c r="N49558" s="4"/>
      <c r="O49558" s="15"/>
    </row>
    <row r="49559" spans="7:15" s="3" customFormat="1" x14ac:dyDescent="0.3">
      <c r="G49559"/>
      <c r="H49559"/>
      <c r="I49559"/>
      <c r="K49559"/>
      <c r="M49559"/>
      <c r="N49559" s="4"/>
      <c r="O49559" s="15"/>
    </row>
    <row r="49560" spans="7:15" s="3" customFormat="1" x14ac:dyDescent="0.3">
      <c r="G49560"/>
      <c r="H49560"/>
      <c r="I49560"/>
      <c r="K49560"/>
      <c r="M49560"/>
      <c r="N49560" s="4"/>
      <c r="O49560" s="15"/>
    </row>
    <row r="49561" spans="7:15" s="3" customFormat="1" x14ac:dyDescent="0.3">
      <c r="G49561"/>
      <c r="H49561"/>
      <c r="I49561"/>
      <c r="K49561"/>
      <c r="M49561"/>
      <c r="N49561" s="4"/>
      <c r="O49561" s="15"/>
    </row>
    <row r="49562" spans="7:15" s="3" customFormat="1" x14ac:dyDescent="0.3">
      <c r="G49562"/>
      <c r="H49562"/>
      <c r="I49562"/>
      <c r="K49562"/>
      <c r="M49562"/>
      <c r="N49562" s="4"/>
      <c r="O49562" s="15"/>
    </row>
    <row r="49563" spans="7:15" s="3" customFormat="1" x14ac:dyDescent="0.3">
      <c r="G49563"/>
      <c r="H49563"/>
      <c r="I49563"/>
      <c r="K49563"/>
      <c r="M49563"/>
      <c r="N49563" s="4"/>
      <c r="O49563" s="15"/>
    </row>
    <row r="49564" spans="7:15" s="3" customFormat="1" x14ac:dyDescent="0.3">
      <c r="G49564"/>
      <c r="H49564"/>
      <c r="I49564"/>
      <c r="K49564"/>
      <c r="M49564"/>
      <c r="N49564" s="4"/>
      <c r="O49564" s="15"/>
    </row>
    <row r="49565" spans="7:15" s="3" customFormat="1" x14ac:dyDescent="0.3">
      <c r="G49565"/>
      <c r="H49565"/>
      <c r="I49565"/>
      <c r="K49565"/>
      <c r="M49565"/>
      <c r="N49565" s="4"/>
      <c r="O49565" s="15"/>
    </row>
    <row r="49566" spans="7:15" s="3" customFormat="1" x14ac:dyDescent="0.3">
      <c r="G49566"/>
      <c r="H49566"/>
      <c r="I49566"/>
      <c r="K49566"/>
      <c r="M49566"/>
      <c r="N49566" s="4"/>
      <c r="O49566" s="15"/>
    </row>
    <row r="49567" spans="7:15" s="3" customFormat="1" x14ac:dyDescent="0.3">
      <c r="G49567"/>
      <c r="H49567"/>
      <c r="I49567"/>
      <c r="K49567"/>
      <c r="M49567"/>
      <c r="N49567" s="4"/>
      <c r="O49567" s="15"/>
    </row>
    <row r="49568" spans="7:15" s="3" customFormat="1" x14ac:dyDescent="0.3">
      <c r="G49568"/>
      <c r="H49568"/>
      <c r="I49568"/>
      <c r="K49568"/>
      <c r="M49568"/>
      <c r="N49568" s="4"/>
      <c r="O49568" s="15"/>
    </row>
    <row r="49569" spans="7:15" s="3" customFormat="1" x14ac:dyDescent="0.3">
      <c r="G49569"/>
      <c r="H49569"/>
      <c r="I49569"/>
      <c r="K49569"/>
      <c r="M49569"/>
      <c r="N49569" s="4"/>
      <c r="O49569" s="15"/>
    </row>
    <row r="49570" spans="7:15" s="3" customFormat="1" x14ac:dyDescent="0.3">
      <c r="G49570"/>
      <c r="H49570"/>
      <c r="I49570"/>
      <c r="K49570"/>
      <c r="M49570"/>
      <c r="N49570" s="4"/>
      <c r="O49570" s="15"/>
    </row>
    <row r="49571" spans="7:15" s="3" customFormat="1" x14ac:dyDescent="0.3">
      <c r="G49571"/>
      <c r="H49571"/>
      <c r="I49571"/>
      <c r="K49571"/>
      <c r="M49571"/>
      <c r="N49571" s="4"/>
      <c r="O49571" s="15"/>
    </row>
    <row r="49572" spans="7:15" s="3" customFormat="1" x14ac:dyDescent="0.3">
      <c r="G49572"/>
      <c r="H49572"/>
      <c r="I49572"/>
      <c r="K49572"/>
      <c r="M49572"/>
      <c r="N49572" s="4"/>
      <c r="O49572" s="15"/>
    </row>
    <row r="49573" spans="7:15" s="3" customFormat="1" x14ac:dyDescent="0.3">
      <c r="G49573"/>
      <c r="H49573"/>
      <c r="I49573"/>
      <c r="K49573"/>
      <c r="M49573"/>
      <c r="N49573" s="4"/>
      <c r="O49573" s="15"/>
    </row>
    <row r="49574" spans="7:15" s="3" customFormat="1" x14ac:dyDescent="0.3">
      <c r="G49574"/>
      <c r="H49574"/>
      <c r="I49574"/>
      <c r="K49574"/>
      <c r="M49574"/>
      <c r="N49574" s="4"/>
      <c r="O49574" s="15"/>
    </row>
    <row r="49575" spans="7:15" s="3" customFormat="1" x14ac:dyDescent="0.3">
      <c r="G49575"/>
      <c r="H49575"/>
      <c r="I49575"/>
      <c r="K49575"/>
      <c r="M49575"/>
      <c r="N49575" s="4"/>
      <c r="O49575" s="15"/>
    </row>
    <row r="49576" spans="7:15" s="3" customFormat="1" x14ac:dyDescent="0.3">
      <c r="G49576"/>
      <c r="H49576"/>
      <c r="I49576"/>
      <c r="K49576"/>
      <c r="M49576"/>
      <c r="N49576" s="4"/>
      <c r="O49576" s="15"/>
    </row>
    <row r="49577" spans="7:15" s="3" customFormat="1" x14ac:dyDescent="0.3">
      <c r="G49577"/>
      <c r="H49577"/>
      <c r="I49577"/>
      <c r="K49577"/>
      <c r="M49577"/>
      <c r="N49577" s="4"/>
      <c r="O49577" s="15"/>
    </row>
    <row r="49578" spans="7:15" s="3" customFormat="1" x14ac:dyDescent="0.3">
      <c r="G49578"/>
      <c r="H49578"/>
      <c r="I49578"/>
      <c r="K49578"/>
      <c r="M49578"/>
      <c r="N49578" s="4"/>
      <c r="O49578" s="15"/>
    </row>
    <row r="49579" spans="7:15" s="3" customFormat="1" x14ac:dyDescent="0.3">
      <c r="G49579"/>
      <c r="H49579"/>
      <c r="I49579"/>
      <c r="K49579"/>
      <c r="M49579"/>
      <c r="N49579" s="4"/>
      <c r="O49579" s="15"/>
    </row>
    <row r="49580" spans="7:15" s="3" customFormat="1" x14ac:dyDescent="0.3">
      <c r="G49580"/>
      <c r="H49580"/>
      <c r="I49580"/>
      <c r="K49580"/>
      <c r="M49580"/>
      <c r="N49580" s="4"/>
      <c r="O49580" s="15"/>
    </row>
    <row r="49581" spans="7:15" s="3" customFormat="1" x14ac:dyDescent="0.3">
      <c r="G49581"/>
      <c r="H49581"/>
      <c r="I49581"/>
      <c r="K49581"/>
      <c r="M49581"/>
      <c r="N49581" s="4"/>
      <c r="O49581" s="15"/>
    </row>
    <row r="49582" spans="7:15" s="3" customFormat="1" x14ac:dyDescent="0.3">
      <c r="G49582"/>
      <c r="H49582"/>
      <c r="I49582"/>
      <c r="K49582"/>
      <c r="M49582"/>
      <c r="N49582" s="4"/>
      <c r="O49582" s="15"/>
    </row>
    <row r="49583" spans="7:15" s="3" customFormat="1" x14ac:dyDescent="0.3">
      <c r="G49583"/>
      <c r="H49583"/>
      <c r="I49583"/>
      <c r="K49583"/>
      <c r="M49583"/>
      <c r="N49583" s="4"/>
      <c r="O49583" s="15"/>
    </row>
    <row r="49584" spans="7:15" s="3" customFormat="1" x14ac:dyDescent="0.3">
      <c r="G49584"/>
      <c r="H49584"/>
      <c r="I49584"/>
      <c r="K49584"/>
      <c r="M49584"/>
      <c r="N49584" s="4"/>
      <c r="O49584" s="15"/>
    </row>
    <row r="49585" spans="7:15" s="3" customFormat="1" x14ac:dyDescent="0.3">
      <c r="G49585"/>
      <c r="H49585"/>
      <c r="I49585"/>
      <c r="K49585"/>
      <c r="M49585"/>
      <c r="N49585" s="4"/>
      <c r="O49585" s="15"/>
    </row>
    <row r="49586" spans="7:15" s="3" customFormat="1" x14ac:dyDescent="0.3">
      <c r="G49586"/>
      <c r="H49586"/>
      <c r="I49586"/>
      <c r="K49586"/>
      <c r="M49586"/>
      <c r="N49586" s="4"/>
      <c r="O49586" s="15"/>
    </row>
    <row r="49587" spans="7:15" s="3" customFormat="1" x14ac:dyDescent="0.3">
      <c r="G49587"/>
      <c r="H49587"/>
      <c r="I49587"/>
      <c r="K49587"/>
      <c r="M49587"/>
      <c r="N49587" s="4"/>
      <c r="O49587" s="15"/>
    </row>
    <row r="49588" spans="7:15" s="3" customFormat="1" x14ac:dyDescent="0.3">
      <c r="G49588"/>
      <c r="H49588"/>
      <c r="I49588"/>
      <c r="K49588"/>
      <c r="M49588"/>
      <c r="N49588" s="4"/>
      <c r="O49588" s="15"/>
    </row>
    <row r="49589" spans="7:15" s="3" customFormat="1" x14ac:dyDescent="0.3">
      <c r="G49589"/>
      <c r="H49589"/>
      <c r="I49589"/>
      <c r="K49589"/>
      <c r="M49589"/>
      <c r="N49589" s="4"/>
      <c r="O49589" s="15"/>
    </row>
    <row r="49590" spans="7:15" s="3" customFormat="1" x14ac:dyDescent="0.3">
      <c r="G49590"/>
      <c r="H49590"/>
      <c r="I49590"/>
      <c r="K49590"/>
      <c r="M49590"/>
      <c r="N49590" s="4"/>
      <c r="O49590" s="15"/>
    </row>
    <row r="49591" spans="7:15" s="3" customFormat="1" x14ac:dyDescent="0.3">
      <c r="G49591"/>
      <c r="H49591"/>
      <c r="I49591"/>
      <c r="K49591"/>
      <c r="M49591"/>
      <c r="N49591" s="4"/>
      <c r="O49591" s="15"/>
    </row>
    <row r="49592" spans="7:15" s="3" customFormat="1" x14ac:dyDescent="0.3">
      <c r="G49592"/>
      <c r="H49592"/>
      <c r="I49592"/>
      <c r="K49592"/>
      <c r="M49592"/>
      <c r="N49592" s="4"/>
      <c r="O49592" s="15"/>
    </row>
    <row r="49593" spans="7:15" s="3" customFormat="1" x14ac:dyDescent="0.3">
      <c r="G49593"/>
      <c r="H49593"/>
      <c r="I49593"/>
      <c r="K49593"/>
      <c r="M49593"/>
      <c r="N49593" s="4"/>
      <c r="O49593" s="15"/>
    </row>
    <row r="49594" spans="7:15" s="3" customFormat="1" x14ac:dyDescent="0.3">
      <c r="G49594"/>
      <c r="H49594"/>
      <c r="I49594"/>
      <c r="K49594"/>
      <c r="M49594"/>
      <c r="N49594" s="4"/>
      <c r="O49594" s="15"/>
    </row>
    <row r="49595" spans="7:15" s="3" customFormat="1" x14ac:dyDescent="0.3">
      <c r="G49595"/>
      <c r="H49595"/>
      <c r="I49595"/>
      <c r="K49595"/>
      <c r="M49595"/>
      <c r="N49595" s="4"/>
      <c r="O49595" s="15"/>
    </row>
    <row r="49596" spans="7:15" s="3" customFormat="1" x14ac:dyDescent="0.3">
      <c r="G49596"/>
      <c r="H49596"/>
      <c r="I49596"/>
      <c r="K49596"/>
      <c r="M49596"/>
      <c r="N49596" s="4"/>
      <c r="O49596" s="15"/>
    </row>
    <row r="49597" spans="7:15" s="3" customFormat="1" x14ac:dyDescent="0.3">
      <c r="G49597"/>
      <c r="H49597"/>
      <c r="I49597"/>
      <c r="K49597"/>
      <c r="M49597"/>
      <c r="N49597" s="4"/>
      <c r="O49597" s="15"/>
    </row>
    <row r="49598" spans="7:15" s="3" customFormat="1" x14ac:dyDescent="0.3">
      <c r="G49598"/>
      <c r="H49598"/>
      <c r="I49598"/>
      <c r="K49598"/>
      <c r="M49598"/>
      <c r="N49598" s="4"/>
      <c r="O49598" s="15"/>
    </row>
    <row r="49599" spans="7:15" s="3" customFormat="1" x14ac:dyDescent="0.3">
      <c r="G49599"/>
      <c r="H49599"/>
      <c r="I49599"/>
      <c r="K49599"/>
      <c r="M49599"/>
      <c r="N49599" s="4"/>
      <c r="O49599" s="15"/>
    </row>
    <row r="49600" spans="7:15" s="3" customFormat="1" x14ac:dyDescent="0.3">
      <c r="G49600"/>
      <c r="H49600"/>
      <c r="I49600"/>
      <c r="K49600"/>
      <c r="M49600"/>
      <c r="N49600" s="4"/>
      <c r="O49600" s="15"/>
    </row>
    <row r="49601" spans="7:15" s="3" customFormat="1" x14ac:dyDescent="0.3">
      <c r="G49601"/>
      <c r="H49601"/>
      <c r="I49601"/>
      <c r="K49601"/>
      <c r="M49601"/>
      <c r="N49601" s="4"/>
      <c r="O49601" s="15"/>
    </row>
    <row r="49602" spans="7:15" s="3" customFormat="1" x14ac:dyDescent="0.3">
      <c r="G49602"/>
      <c r="H49602"/>
      <c r="I49602"/>
      <c r="K49602"/>
      <c r="M49602"/>
      <c r="N49602" s="4"/>
      <c r="O49602" s="15"/>
    </row>
    <row r="49603" spans="7:15" s="3" customFormat="1" x14ac:dyDescent="0.3">
      <c r="G49603"/>
      <c r="H49603"/>
      <c r="I49603"/>
      <c r="K49603"/>
      <c r="M49603"/>
      <c r="N49603" s="4"/>
      <c r="O49603" s="15"/>
    </row>
    <row r="49604" spans="7:15" s="3" customFormat="1" x14ac:dyDescent="0.3">
      <c r="G49604"/>
      <c r="H49604"/>
      <c r="I49604"/>
      <c r="K49604"/>
      <c r="M49604"/>
      <c r="N49604" s="4"/>
      <c r="O49604" s="15"/>
    </row>
    <row r="49605" spans="7:15" s="3" customFormat="1" x14ac:dyDescent="0.3">
      <c r="G49605"/>
      <c r="H49605"/>
      <c r="I49605"/>
      <c r="K49605"/>
      <c r="M49605"/>
      <c r="N49605" s="4"/>
      <c r="O49605" s="15"/>
    </row>
    <row r="49606" spans="7:15" s="3" customFormat="1" x14ac:dyDescent="0.3">
      <c r="G49606"/>
      <c r="H49606"/>
      <c r="I49606"/>
      <c r="K49606"/>
      <c r="M49606"/>
      <c r="N49606" s="4"/>
      <c r="O49606" s="15"/>
    </row>
    <row r="49607" spans="7:15" s="3" customFormat="1" x14ac:dyDescent="0.3">
      <c r="G49607"/>
      <c r="H49607"/>
      <c r="I49607"/>
      <c r="K49607"/>
      <c r="M49607"/>
      <c r="N49607" s="4"/>
      <c r="O49607" s="15"/>
    </row>
    <row r="49608" spans="7:15" s="3" customFormat="1" x14ac:dyDescent="0.3">
      <c r="G49608"/>
      <c r="H49608"/>
      <c r="I49608"/>
      <c r="K49608"/>
      <c r="M49608"/>
      <c r="N49608" s="4"/>
      <c r="O49608" s="15"/>
    </row>
    <row r="49609" spans="7:15" s="3" customFormat="1" x14ac:dyDescent="0.3">
      <c r="G49609"/>
      <c r="H49609"/>
      <c r="I49609"/>
      <c r="K49609"/>
      <c r="M49609"/>
      <c r="N49609" s="4"/>
      <c r="O49609" s="15"/>
    </row>
    <row r="49610" spans="7:15" s="3" customFormat="1" x14ac:dyDescent="0.3">
      <c r="G49610"/>
      <c r="H49610"/>
      <c r="I49610"/>
      <c r="K49610"/>
      <c r="M49610"/>
      <c r="N49610" s="4"/>
      <c r="O49610" s="15"/>
    </row>
    <row r="49611" spans="7:15" s="3" customFormat="1" x14ac:dyDescent="0.3">
      <c r="G49611"/>
      <c r="H49611"/>
      <c r="I49611"/>
      <c r="K49611"/>
      <c r="M49611"/>
      <c r="N49611" s="4"/>
      <c r="O49611" s="15"/>
    </row>
    <row r="49612" spans="7:15" s="3" customFormat="1" x14ac:dyDescent="0.3">
      <c r="G49612"/>
      <c r="H49612"/>
      <c r="I49612"/>
      <c r="K49612"/>
      <c r="M49612"/>
      <c r="N49612" s="4"/>
      <c r="O49612" s="15"/>
    </row>
    <row r="49613" spans="7:15" s="3" customFormat="1" x14ac:dyDescent="0.3">
      <c r="G49613"/>
      <c r="H49613"/>
      <c r="I49613"/>
      <c r="K49613"/>
      <c r="M49613"/>
      <c r="N49613" s="4"/>
      <c r="O49613" s="15"/>
    </row>
    <row r="49614" spans="7:15" s="3" customFormat="1" x14ac:dyDescent="0.3">
      <c r="G49614"/>
      <c r="H49614"/>
      <c r="I49614"/>
      <c r="K49614"/>
      <c r="M49614"/>
      <c r="N49614" s="4"/>
      <c r="O49614" s="15"/>
    </row>
    <row r="49615" spans="7:15" s="3" customFormat="1" x14ac:dyDescent="0.3">
      <c r="G49615"/>
      <c r="H49615"/>
      <c r="I49615"/>
      <c r="K49615"/>
      <c r="M49615"/>
      <c r="N49615" s="4"/>
      <c r="O49615" s="15"/>
    </row>
    <row r="49616" spans="7:15" s="3" customFormat="1" x14ac:dyDescent="0.3">
      <c r="G49616"/>
      <c r="H49616"/>
      <c r="I49616"/>
      <c r="K49616"/>
      <c r="M49616"/>
      <c r="N49616" s="4"/>
      <c r="O49616" s="15"/>
    </row>
    <row r="49617" spans="7:15" s="3" customFormat="1" x14ac:dyDescent="0.3">
      <c r="G49617"/>
      <c r="H49617"/>
      <c r="I49617"/>
      <c r="K49617"/>
      <c r="M49617"/>
      <c r="N49617" s="4"/>
      <c r="O49617" s="15"/>
    </row>
    <row r="49618" spans="7:15" s="3" customFormat="1" x14ac:dyDescent="0.3">
      <c r="G49618"/>
      <c r="H49618"/>
      <c r="I49618"/>
      <c r="K49618"/>
      <c r="M49618"/>
      <c r="N49618" s="4"/>
      <c r="O49618" s="15"/>
    </row>
    <row r="49619" spans="7:15" s="3" customFormat="1" x14ac:dyDescent="0.3">
      <c r="G49619"/>
      <c r="H49619"/>
      <c r="I49619"/>
      <c r="K49619"/>
      <c r="M49619"/>
      <c r="N49619" s="4"/>
      <c r="O49619" s="15"/>
    </row>
    <row r="49620" spans="7:15" s="3" customFormat="1" x14ac:dyDescent="0.3">
      <c r="G49620"/>
      <c r="H49620"/>
      <c r="I49620"/>
      <c r="K49620"/>
      <c r="M49620"/>
      <c r="N49620" s="4"/>
      <c r="O49620" s="15"/>
    </row>
    <row r="49621" spans="7:15" s="3" customFormat="1" x14ac:dyDescent="0.3">
      <c r="G49621"/>
      <c r="H49621"/>
      <c r="I49621"/>
      <c r="K49621"/>
      <c r="M49621"/>
      <c r="N49621" s="4"/>
      <c r="O49621" s="15"/>
    </row>
    <row r="49622" spans="7:15" s="3" customFormat="1" x14ac:dyDescent="0.3">
      <c r="G49622"/>
      <c r="H49622"/>
      <c r="I49622"/>
      <c r="K49622"/>
      <c r="M49622"/>
      <c r="N49622" s="4"/>
      <c r="O49622" s="15"/>
    </row>
    <row r="49623" spans="7:15" s="3" customFormat="1" x14ac:dyDescent="0.3">
      <c r="G49623"/>
      <c r="H49623"/>
      <c r="I49623"/>
      <c r="K49623"/>
      <c r="M49623"/>
      <c r="N49623" s="4"/>
      <c r="O49623" s="15"/>
    </row>
    <row r="49624" spans="7:15" s="3" customFormat="1" x14ac:dyDescent="0.3">
      <c r="G49624"/>
      <c r="H49624"/>
      <c r="I49624"/>
      <c r="K49624"/>
      <c r="M49624"/>
      <c r="N49624" s="4"/>
      <c r="O49624" s="15"/>
    </row>
    <row r="49625" spans="7:15" s="3" customFormat="1" x14ac:dyDescent="0.3">
      <c r="G49625"/>
      <c r="H49625"/>
      <c r="I49625"/>
      <c r="K49625"/>
      <c r="M49625"/>
      <c r="N49625" s="4"/>
      <c r="O49625" s="15"/>
    </row>
    <row r="49626" spans="7:15" s="3" customFormat="1" x14ac:dyDescent="0.3">
      <c r="G49626"/>
      <c r="H49626"/>
      <c r="I49626"/>
      <c r="K49626"/>
      <c r="M49626"/>
      <c r="N49626" s="4"/>
      <c r="O49626" s="15"/>
    </row>
    <row r="49627" spans="7:15" s="3" customFormat="1" x14ac:dyDescent="0.3">
      <c r="G49627"/>
      <c r="H49627"/>
      <c r="I49627"/>
      <c r="K49627"/>
      <c r="M49627"/>
      <c r="N49627" s="4"/>
      <c r="O49627" s="15"/>
    </row>
    <row r="49628" spans="7:15" s="3" customFormat="1" x14ac:dyDescent="0.3">
      <c r="G49628"/>
      <c r="H49628"/>
      <c r="I49628"/>
      <c r="K49628"/>
      <c r="M49628"/>
      <c r="N49628" s="4"/>
      <c r="O49628" s="15"/>
    </row>
    <row r="49629" spans="7:15" s="3" customFormat="1" x14ac:dyDescent="0.3">
      <c r="G49629"/>
      <c r="H49629"/>
      <c r="I49629"/>
      <c r="K49629"/>
      <c r="M49629"/>
      <c r="N49629" s="4"/>
      <c r="O49629" s="15"/>
    </row>
    <row r="49630" spans="7:15" s="3" customFormat="1" x14ac:dyDescent="0.3">
      <c r="G49630"/>
      <c r="H49630"/>
      <c r="I49630"/>
      <c r="K49630"/>
      <c r="M49630"/>
      <c r="N49630" s="4"/>
      <c r="O49630" s="15"/>
    </row>
    <row r="49631" spans="7:15" s="3" customFormat="1" x14ac:dyDescent="0.3">
      <c r="G49631"/>
      <c r="H49631"/>
      <c r="I49631"/>
      <c r="K49631"/>
      <c r="M49631"/>
      <c r="N49631" s="4"/>
      <c r="O49631" s="15"/>
    </row>
    <row r="49632" spans="7:15" s="3" customFormat="1" x14ac:dyDescent="0.3">
      <c r="G49632"/>
      <c r="H49632"/>
      <c r="I49632"/>
      <c r="K49632"/>
      <c r="M49632"/>
      <c r="N49632" s="4"/>
      <c r="O49632" s="15"/>
    </row>
    <row r="49633" spans="7:15" s="3" customFormat="1" x14ac:dyDescent="0.3">
      <c r="G49633"/>
      <c r="H49633"/>
      <c r="I49633"/>
      <c r="K49633"/>
      <c r="M49633"/>
      <c r="N49633" s="4"/>
      <c r="O49633" s="15"/>
    </row>
    <row r="49634" spans="7:15" s="3" customFormat="1" x14ac:dyDescent="0.3">
      <c r="G49634"/>
      <c r="H49634"/>
      <c r="I49634"/>
      <c r="K49634"/>
      <c r="M49634"/>
      <c r="N49634" s="4"/>
      <c r="O49634" s="15"/>
    </row>
    <row r="49635" spans="7:15" s="3" customFormat="1" x14ac:dyDescent="0.3">
      <c r="G49635"/>
      <c r="H49635"/>
      <c r="I49635"/>
      <c r="K49635"/>
      <c r="M49635"/>
      <c r="N49635" s="4"/>
      <c r="O49635" s="15"/>
    </row>
    <row r="49636" spans="7:15" s="3" customFormat="1" x14ac:dyDescent="0.3">
      <c r="G49636"/>
      <c r="H49636"/>
      <c r="I49636"/>
      <c r="K49636"/>
      <c r="M49636"/>
      <c r="N49636" s="4"/>
      <c r="O49636" s="15"/>
    </row>
    <row r="49637" spans="7:15" s="3" customFormat="1" x14ac:dyDescent="0.3">
      <c r="G49637"/>
      <c r="H49637"/>
      <c r="I49637"/>
      <c r="K49637"/>
      <c r="M49637"/>
      <c r="N49637" s="4"/>
      <c r="O49637" s="15"/>
    </row>
    <row r="49638" spans="7:15" s="3" customFormat="1" x14ac:dyDescent="0.3">
      <c r="G49638"/>
      <c r="H49638"/>
      <c r="I49638"/>
      <c r="K49638"/>
      <c r="M49638"/>
      <c r="N49638" s="4"/>
      <c r="O49638" s="15"/>
    </row>
    <row r="49639" spans="7:15" s="3" customFormat="1" x14ac:dyDescent="0.3">
      <c r="G49639"/>
      <c r="H49639"/>
      <c r="I49639"/>
      <c r="K49639"/>
      <c r="M49639"/>
      <c r="N49639" s="4"/>
      <c r="O49639" s="15"/>
    </row>
    <row r="49640" spans="7:15" s="3" customFormat="1" x14ac:dyDescent="0.3">
      <c r="G49640"/>
      <c r="H49640"/>
      <c r="I49640"/>
      <c r="K49640"/>
      <c r="M49640"/>
      <c r="N49640" s="4"/>
      <c r="O49640" s="15"/>
    </row>
    <row r="49641" spans="7:15" s="3" customFormat="1" x14ac:dyDescent="0.3">
      <c r="G49641"/>
      <c r="H49641"/>
      <c r="I49641"/>
      <c r="K49641"/>
      <c r="M49641"/>
      <c r="N49641" s="4"/>
      <c r="O49641" s="15"/>
    </row>
    <row r="49642" spans="7:15" s="3" customFormat="1" x14ac:dyDescent="0.3">
      <c r="G49642"/>
      <c r="H49642"/>
      <c r="I49642"/>
      <c r="K49642"/>
      <c r="M49642"/>
      <c r="N49642" s="4"/>
      <c r="O49642" s="15"/>
    </row>
    <row r="49643" spans="7:15" s="3" customFormat="1" x14ac:dyDescent="0.3">
      <c r="G49643"/>
      <c r="H49643"/>
      <c r="I49643"/>
      <c r="K49643"/>
      <c r="M49643"/>
      <c r="N49643" s="4"/>
      <c r="O49643" s="15"/>
    </row>
    <row r="49644" spans="7:15" s="3" customFormat="1" x14ac:dyDescent="0.3">
      <c r="G49644"/>
      <c r="H49644"/>
      <c r="I49644"/>
      <c r="K49644"/>
      <c r="M49644"/>
      <c r="N49644" s="4"/>
      <c r="O49644" s="15"/>
    </row>
    <row r="49645" spans="7:15" s="3" customFormat="1" x14ac:dyDescent="0.3">
      <c r="G49645"/>
      <c r="H49645"/>
      <c r="I49645"/>
      <c r="K49645"/>
      <c r="M49645"/>
      <c r="N49645" s="4"/>
      <c r="O49645" s="15"/>
    </row>
    <row r="49646" spans="7:15" s="3" customFormat="1" x14ac:dyDescent="0.3">
      <c r="G49646"/>
      <c r="H49646"/>
      <c r="I49646"/>
      <c r="K49646"/>
      <c r="M49646"/>
      <c r="N49646" s="4"/>
      <c r="O49646" s="15"/>
    </row>
    <row r="49647" spans="7:15" s="3" customFormat="1" x14ac:dyDescent="0.3">
      <c r="G49647"/>
      <c r="H49647"/>
      <c r="I49647"/>
      <c r="K49647"/>
      <c r="M49647"/>
      <c r="N49647" s="4"/>
      <c r="O49647" s="15"/>
    </row>
    <row r="49648" spans="7:15" s="3" customFormat="1" x14ac:dyDescent="0.3">
      <c r="G49648"/>
      <c r="H49648"/>
      <c r="I49648"/>
      <c r="K49648"/>
      <c r="M49648"/>
      <c r="N49648" s="4"/>
      <c r="O49648" s="15"/>
    </row>
    <row r="49649" spans="7:15" s="3" customFormat="1" x14ac:dyDescent="0.3">
      <c r="G49649"/>
      <c r="H49649"/>
      <c r="I49649"/>
      <c r="K49649"/>
      <c r="M49649"/>
      <c r="N49649" s="4"/>
      <c r="O49649" s="15"/>
    </row>
    <row r="49650" spans="7:15" s="3" customFormat="1" x14ac:dyDescent="0.3">
      <c r="G49650"/>
      <c r="H49650"/>
      <c r="I49650"/>
      <c r="K49650"/>
      <c r="M49650"/>
      <c r="N49650" s="4"/>
      <c r="O49650" s="15"/>
    </row>
    <row r="49651" spans="7:15" s="3" customFormat="1" x14ac:dyDescent="0.3">
      <c r="G49651"/>
      <c r="H49651"/>
      <c r="I49651"/>
      <c r="K49651"/>
      <c r="M49651"/>
      <c r="N49651" s="4"/>
      <c r="O49651" s="15"/>
    </row>
    <row r="49652" spans="7:15" s="3" customFormat="1" x14ac:dyDescent="0.3">
      <c r="G49652"/>
      <c r="H49652"/>
      <c r="I49652"/>
      <c r="K49652"/>
      <c r="M49652"/>
      <c r="N49652" s="4"/>
      <c r="O49652" s="15"/>
    </row>
    <row r="49653" spans="7:15" s="3" customFormat="1" x14ac:dyDescent="0.3">
      <c r="G49653"/>
      <c r="H49653"/>
      <c r="I49653"/>
      <c r="K49653"/>
      <c r="M49653"/>
      <c r="N49653" s="4"/>
      <c r="O49653" s="15"/>
    </row>
    <row r="49654" spans="7:15" s="3" customFormat="1" x14ac:dyDescent="0.3">
      <c r="G49654"/>
      <c r="H49654"/>
      <c r="I49654"/>
      <c r="K49654"/>
      <c r="M49654"/>
      <c r="N49654" s="4"/>
      <c r="O49654" s="15"/>
    </row>
    <row r="49655" spans="7:15" s="3" customFormat="1" x14ac:dyDescent="0.3">
      <c r="G49655"/>
      <c r="H49655"/>
      <c r="I49655"/>
      <c r="K49655"/>
      <c r="M49655"/>
      <c r="N49655" s="4"/>
      <c r="O49655" s="15"/>
    </row>
    <row r="49656" spans="7:15" s="3" customFormat="1" x14ac:dyDescent="0.3">
      <c r="G49656"/>
      <c r="H49656"/>
      <c r="I49656"/>
      <c r="K49656"/>
      <c r="M49656"/>
      <c r="N49656" s="4"/>
      <c r="O49656" s="15"/>
    </row>
    <row r="49657" spans="7:15" s="3" customFormat="1" x14ac:dyDescent="0.3">
      <c r="G49657"/>
      <c r="H49657"/>
      <c r="I49657"/>
      <c r="K49657"/>
      <c r="M49657"/>
      <c r="N49657" s="4"/>
      <c r="O49657" s="15"/>
    </row>
    <row r="49658" spans="7:15" s="3" customFormat="1" x14ac:dyDescent="0.3">
      <c r="G49658"/>
      <c r="H49658"/>
      <c r="I49658"/>
      <c r="K49658"/>
      <c r="M49658"/>
      <c r="N49658" s="4"/>
      <c r="O49658" s="15"/>
    </row>
    <row r="49659" spans="7:15" s="3" customFormat="1" x14ac:dyDescent="0.3">
      <c r="G49659"/>
      <c r="H49659"/>
      <c r="I49659"/>
      <c r="K49659"/>
      <c r="M49659"/>
      <c r="N49659" s="4"/>
      <c r="O49659" s="15"/>
    </row>
    <row r="49660" spans="7:15" s="3" customFormat="1" x14ac:dyDescent="0.3">
      <c r="G49660"/>
      <c r="H49660"/>
      <c r="I49660"/>
      <c r="K49660"/>
      <c r="M49660"/>
      <c r="N49660" s="4"/>
      <c r="O49660" s="15"/>
    </row>
    <row r="49661" spans="7:15" s="3" customFormat="1" x14ac:dyDescent="0.3">
      <c r="G49661"/>
      <c r="H49661"/>
      <c r="I49661"/>
      <c r="K49661"/>
      <c r="M49661"/>
      <c r="N49661" s="4"/>
      <c r="O49661" s="15"/>
    </row>
    <row r="49662" spans="7:15" s="3" customFormat="1" x14ac:dyDescent="0.3">
      <c r="G49662"/>
      <c r="H49662"/>
      <c r="I49662"/>
      <c r="K49662"/>
      <c r="M49662"/>
      <c r="N49662" s="4"/>
      <c r="O49662" s="15"/>
    </row>
    <row r="49663" spans="7:15" s="3" customFormat="1" x14ac:dyDescent="0.3">
      <c r="G49663"/>
      <c r="H49663"/>
      <c r="I49663"/>
      <c r="K49663"/>
      <c r="M49663"/>
      <c r="N49663" s="4"/>
      <c r="O49663" s="15"/>
    </row>
    <row r="49664" spans="7:15" s="3" customFormat="1" x14ac:dyDescent="0.3">
      <c r="G49664"/>
      <c r="H49664"/>
      <c r="I49664"/>
      <c r="K49664"/>
      <c r="M49664"/>
      <c r="N49664" s="4"/>
      <c r="O49664" s="15"/>
    </row>
    <row r="49665" spans="7:15" s="3" customFormat="1" x14ac:dyDescent="0.3">
      <c r="G49665"/>
      <c r="H49665"/>
      <c r="I49665"/>
      <c r="K49665"/>
      <c r="M49665"/>
      <c r="N49665" s="4"/>
      <c r="O49665" s="15"/>
    </row>
    <row r="49666" spans="7:15" s="3" customFormat="1" x14ac:dyDescent="0.3">
      <c r="G49666"/>
      <c r="H49666"/>
      <c r="I49666"/>
      <c r="K49666"/>
      <c r="M49666"/>
      <c r="N49666" s="4"/>
      <c r="O49666" s="15"/>
    </row>
    <row r="49667" spans="7:15" s="3" customFormat="1" x14ac:dyDescent="0.3">
      <c r="G49667"/>
      <c r="H49667"/>
      <c r="I49667"/>
      <c r="K49667"/>
      <c r="M49667"/>
      <c r="N49667" s="4"/>
      <c r="O49667" s="15"/>
    </row>
    <row r="49668" spans="7:15" s="3" customFormat="1" x14ac:dyDescent="0.3">
      <c r="G49668"/>
      <c r="H49668"/>
      <c r="I49668"/>
      <c r="K49668"/>
      <c r="M49668"/>
      <c r="N49668" s="4"/>
      <c r="O49668" s="15"/>
    </row>
    <row r="49669" spans="7:15" s="3" customFormat="1" x14ac:dyDescent="0.3">
      <c r="G49669"/>
      <c r="H49669"/>
      <c r="I49669"/>
      <c r="K49669"/>
      <c r="M49669"/>
      <c r="N49669" s="4"/>
      <c r="O49669" s="15"/>
    </row>
    <row r="49670" spans="7:15" s="3" customFormat="1" x14ac:dyDescent="0.3">
      <c r="G49670"/>
      <c r="H49670"/>
      <c r="I49670"/>
      <c r="K49670"/>
      <c r="M49670"/>
      <c r="N49670" s="4"/>
      <c r="O49670" s="15"/>
    </row>
    <row r="49671" spans="7:15" s="3" customFormat="1" x14ac:dyDescent="0.3">
      <c r="G49671"/>
      <c r="H49671"/>
      <c r="I49671"/>
      <c r="K49671"/>
      <c r="M49671"/>
      <c r="N49671" s="4"/>
      <c r="O49671" s="15"/>
    </row>
    <row r="49672" spans="7:15" s="3" customFormat="1" x14ac:dyDescent="0.3">
      <c r="G49672"/>
      <c r="H49672"/>
      <c r="I49672"/>
      <c r="K49672"/>
      <c r="M49672"/>
      <c r="N49672" s="4"/>
      <c r="O49672" s="15"/>
    </row>
    <row r="49673" spans="7:15" s="3" customFormat="1" x14ac:dyDescent="0.3">
      <c r="G49673"/>
      <c r="H49673"/>
      <c r="I49673"/>
      <c r="K49673"/>
      <c r="M49673"/>
      <c r="N49673" s="4"/>
      <c r="O49673" s="15"/>
    </row>
    <row r="49674" spans="7:15" s="3" customFormat="1" x14ac:dyDescent="0.3">
      <c r="G49674"/>
      <c r="H49674"/>
      <c r="I49674"/>
      <c r="K49674"/>
      <c r="M49674"/>
      <c r="N49674" s="4"/>
      <c r="O49674" s="15"/>
    </row>
    <row r="49675" spans="7:15" s="3" customFormat="1" x14ac:dyDescent="0.3">
      <c r="G49675"/>
      <c r="H49675"/>
      <c r="I49675"/>
      <c r="K49675"/>
      <c r="M49675"/>
      <c r="N49675" s="4"/>
      <c r="O49675" s="15"/>
    </row>
    <row r="49676" spans="7:15" s="3" customFormat="1" x14ac:dyDescent="0.3">
      <c r="G49676"/>
      <c r="H49676"/>
      <c r="I49676"/>
      <c r="K49676"/>
      <c r="M49676"/>
      <c r="N49676" s="4"/>
      <c r="O49676" s="15"/>
    </row>
    <row r="49677" spans="7:15" s="3" customFormat="1" x14ac:dyDescent="0.3">
      <c r="G49677"/>
      <c r="H49677"/>
      <c r="I49677"/>
      <c r="K49677"/>
      <c r="M49677"/>
      <c r="N49677" s="4"/>
      <c r="O49677" s="15"/>
    </row>
    <row r="49678" spans="7:15" s="3" customFormat="1" x14ac:dyDescent="0.3">
      <c r="G49678"/>
      <c r="H49678"/>
      <c r="I49678"/>
      <c r="K49678"/>
      <c r="M49678"/>
      <c r="N49678" s="4"/>
      <c r="O49678" s="15"/>
    </row>
    <row r="49679" spans="7:15" s="3" customFormat="1" x14ac:dyDescent="0.3">
      <c r="G49679"/>
      <c r="H49679"/>
      <c r="I49679"/>
      <c r="K49679"/>
      <c r="M49679"/>
      <c r="N49679" s="4"/>
      <c r="O49679" s="15"/>
    </row>
    <row r="49680" spans="7:15" s="3" customFormat="1" x14ac:dyDescent="0.3">
      <c r="G49680"/>
      <c r="H49680"/>
      <c r="I49680"/>
      <c r="K49680"/>
      <c r="M49680"/>
      <c r="N49680" s="4"/>
      <c r="O49680" s="15"/>
    </row>
    <row r="49681" spans="7:15" s="3" customFormat="1" x14ac:dyDescent="0.3">
      <c r="G49681"/>
      <c r="H49681"/>
      <c r="I49681"/>
      <c r="K49681"/>
      <c r="M49681"/>
      <c r="N49681" s="4"/>
      <c r="O49681" s="15"/>
    </row>
    <row r="49682" spans="7:15" s="3" customFormat="1" x14ac:dyDescent="0.3">
      <c r="G49682"/>
      <c r="H49682"/>
      <c r="I49682"/>
      <c r="K49682"/>
      <c r="M49682"/>
      <c r="N49682" s="4"/>
      <c r="O49682" s="15"/>
    </row>
    <row r="49683" spans="7:15" s="3" customFormat="1" x14ac:dyDescent="0.3">
      <c r="G49683"/>
      <c r="H49683"/>
      <c r="I49683"/>
      <c r="K49683"/>
      <c r="M49683"/>
      <c r="N49683" s="4"/>
      <c r="O49683" s="15"/>
    </row>
    <row r="49684" spans="7:15" s="3" customFormat="1" x14ac:dyDescent="0.3">
      <c r="G49684"/>
      <c r="H49684"/>
      <c r="I49684"/>
      <c r="K49684"/>
      <c r="M49684"/>
      <c r="N49684" s="4"/>
      <c r="O49684" s="15"/>
    </row>
    <row r="49685" spans="7:15" s="3" customFormat="1" x14ac:dyDescent="0.3">
      <c r="G49685"/>
      <c r="H49685"/>
      <c r="I49685"/>
      <c r="K49685"/>
      <c r="M49685"/>
      <c r="N49685" s="4"/>
      <c r="O49685" s="15"/>
    </row>
    <row r="49686" spans="7:15" s="3" customFormat="1" x14ac:dyDescent="0.3">
      <c r="G49686"/>
      <c r="H49686"/>
      <c r="I49686"/>
      <c r="K49686"/>
      <c r="M49686"/>
      <c r="N49686" s="4"/>
      <c r="O49686" s="15"/>
    </row>
    <row r="49687" spans="7:15" s="3" customFormat="1" x14ac:dyDescent="0.3">
      <c r="G49687"/>
      <c r="H49687"/>
      <c r="I49687"/>
      <c r="K49687"/>
      <c r="M49687"/>
      <c r="N49687" s="4"/>
      <c r="O49687" s="15"/>
    </row>
    <row r="49688" spans="7:15" s="3" customFormat="1" x14ac:dyDescent="0.3">
      <c r="G49688"/>
      <c r="H49688"/>
      <c r="I49688"/>
      <c r="K49688"/>
      <c r="M49688"/>
      <c r="N49688" s="4"/>
      <c r="O49688" s="15"/>
    </row>
    <row r="49689" spans="7:15" s="3" customFormat="1" x14ac:dyDescent="0.3">
      <c r="G49689"/>
      <c r="H49689"/>
      <c r="I49689"/>
      <c r="K49689"/>
      <c r="M49689"/>
      <c r="N49689" s="4"/>
      <c r="O49689" s="15"/>
    </row>
    <row r="49690" spans="7:15" s="3" customFormat="1" x14ac:dyDescent="0.3">
      <c r="G49690"/>
      <c r="H49690"/>
      <c r="I49690"/>
      <c r="K49690"/>
      <c r="M49690"/>
      <c r="N49690" s="4"/>
      <c r="O49690" s="15"/>
    </row>
    <row r="49691" spans="7:15" s="3" customFormat="1" x14ac:dyDescent="0.3">
      <c r="G49691"/>
      <c r="H49691"/>
      <c r="I49691"/>
      <c r="K49691"/>
      <c r="M49691"/>
      <c r="N49691" s="4"/>
      <c r="O49691" s="15"/>
    </row>
    <row r="49692" spans="7:15" s="3" customFormat="1" x14ac:dyDescent="0.3">
      <c r="G49692"/>
      <c r="H49692"/>
      <c r="I49692"/>
      <c r="K49692"/>
      <c r="M49692"/>
      <c r="N49692" s="4"/>
      <c r="O49692" s="15"/>
    </row>
    <row r="49693" spans="7:15" s="3" customFormat="1" x14ac:dyDescent="0.3">
      <c r="G49693"/>
      <c r="H49693"/>
      <c r="I49693"/>
      <c r="K49693"/>
      <c r="M49693"/>
      <c r="N49693" s="4"/>
      <c r="O49693" s="15"/>
    </row>
    <row r="49694" spans="7:15" s="3" customFormat="1" x14ac:dyDescent="0.3">
      <c r="G49694"/>
      <c r="H49694"/>
      <c r="I49694"/>
      <c r="K49694"/>
      <c r="M49694"/>
      <c r="N49694" s="4"/>
      <c r="O49694" s="15"/>
    </row>
    <row r="49695" spans="7:15" s="3" customFormat="1" x14ac:dyDescent="0.3">
      <c r="G49695"/>
      <c r="H49695"/>
      <c r="I49695"/>
      <c r="K49695"/>
      <c r="M49695"/>
      <c r="N49695" s="4"/>
      <c r="O49695" s="15"/>
    </row>
    <row r="49696" spans="7:15" s="3" customFormat="1" x14ac:dyDescent="0.3">
      <c r="G49696"/>
      <c r="H49696"/>
      <c r="I49696"/>
      <c r="K49696"/>
      <c r="M49696"/>
      <c r="N49696" s="4"/>
      <c r="O49696" s="15"/>
    </row>
    <row r="49697" spans="7:15" s="3" customFormat="1" x14ac:dyDescent="0.3">
      <c r="G49697"/>
      <c r="H49697"/>
      <c r="I49697"/>
      <c r="K49697"/>
      <c r="M49697"/>
      <c r="N49697" s="4"/>
      <c r="O49697" s="15"/>
    </row>
    <row r="65535" spans="7:15" s="3" customFormat="1" x14ac:dyDescent="0.3">
      <c r="G65535"/>
      <c r="H65535"/>
      <c r="I65535"/>
      <c r="K65535"/>
      <c r="M65535"/>
      <c r="N65535" s="4"/>
      <c r="O65535" s="15"/>
    </row>
    <row r="65536" spans="7:15" s="3" customFormat="1" x14ac:dyDescent="0.3">
      <c r="G65536"/>
      <c r="H65536"/>
      <c r="I65536"/>
      <c r="K65536"/>
      <c r="M65536"/>
      <c r="N65536" s="4"/>
      <c r="O65536" s="15"/>
    </row>
    <row r="65537" spans="7:15" s="3" customFormat="1" x14ac:dyDescent="0.3">
      <c r="G65537"/>
      <c r="H65537"/>
      <c r="I65537"/>
      <c r="K65537"/>
      <c r="M65537"/>
      <c r="N65537" s="4"/>
      <c r="O65537" s="15"/>
    </row>
    <row r="65538" spans="7:15" s="3" customFormat="1" x14ac:dyDescent="0.3">
      <c r="G65538"/>
      <c r="H65538"/>
      <c r="I65538"/>
      <c r="K65538"/>
      <c r="M65538"/>
      <c r="N65538" s="4"/>
      <c r="O65538" s="15"/>
    </row>
    <row r="65539" spans="7:15" s="3" customFormat="1" x14ac:dyDescent="0.3">
      <c r="G65539"/>
      <c r="H65539"/>
      <c r="I65539"/>
      <c r="K65539"/>
      <c r="M65539"/>
      <c r="N65539" s="4"/>
      <c r="O65539" s="15"/>
    </row>
    <row r="65540" spans="7:15" s="3" customFormat="1" x14ac:dyDescent="0.3">
      <c r="G65540"/>
      <c r="H65540"/>
      <c r="I65540"/>
      <c r="K65540"/>
      <c r="M65540"/>
      <c r="N65540" s="4"/>
      <c r="O65540" s="15"/>
    </row>
    <row r="65541" spans="7:15" s="3" customFormat="1" x14ac:dyDescent="0.3">
      <c r="G65541"/>
      <c r="H65541"/>
      <c r="I65541"/>
      <c r="K65541"/>
      <c r="M65541"/>
      <c r="N65541" s="4"/>
      <c r="O65541" s="15"/>
    </row>
    <row r="65542" spans="7:15" s="3" customFormat="1" x14ac:dyDescent="0.3">
      <c r="G65542"/>
      <c r="H65542"/>
      <c r="I65542"/>
      <c r="K65542"/>
      <c r="M65542"/>
      <c r="N65542" s="4"/>
      <c r="O65542" s="15"/>
    </row>
    <row r="65543" spans="7:15" s="3" customFormat="1" x14ac:dyDescent="0.3">
      <c r="G65543"/>
      <c r="H65543"/>
      <c r="I65543"/>
      <c r="K65543"/>
      <c r="M65543"/>
      <c r="N65543" s="4"/>
      <c r="O65543" s="15"/>
    </row>
    <row r="65544" spans="7:15" s="3" customFormat="1" x14ac:dyDescent="0.3">
      <c r="G65544"/>
      <c r="H65544"/>
      <c r="I65544"/>
      <c r="K65544"/>
      <c r="M65544"/>
      <c r="N65544" s="4"/>
      <c r="O65544" s="15"/>
    </row>
    <row r="65545" spans="7:15" s="3" customFormat="1" x14ac:dyDescent="0.3">
      <c r="G65545"/>
      <c r="H65545"/>
      <c r="I65545"/>
      <c r="K65545"/>
      <c r="M65545"/>
      <c r="N65545" s="4"/>
      <c r="O65545" s="15"/>
    </row>
    <row r="65546" spans="7:15" s="3" customFormat="1" x14ac:dyDescent="0.3">
      <c r="G65546"/>
      <c r="H65546"/>
      <c r="I65546"/>
      <c r="K65546"/>
      <c r="M65546"/>
      <c r="N65546" s="4"/>
      <c r="O65546" s="15"/>
    </row>
    <row r="65547" spans="7:15" s="3" customFormat="1" x14ac:dyDescent="0.3">
      <c r="G65547"/>
      <c r="H65547"/>
      <c r="I65547"/>
      <c r="K65547"/>
      <c r="M65547"/>
      <c r="N65547" s="4"/>
      <c r="O65547" s="15"/>
    </row>
    <row r="65548" spans="7:15" s="3" customFormat="1" x14ac:dyDescent="0.3">
      <c r="G65548"/>
      <c r="H65548"/>
      <c r="I65548"/>
      <c r="K65548"/>
      <c r="M65548"/>
      <c r="N65548" s="4"/>
      <c r="O65548" s="15"/>
    </row>
    <row r="65549" spans="7:15" s="3" customFormat="1" x14ac:dyDescent="0.3">
      <c r="G65549"/>
      <c r="H65549"/>
      <c r="I65549"/>
      <c r="K65549"/>
      <c r="M65549"/>
      <c r="N65549" s="4"/>
      <c r="O65549" s="15"/>
    </row>
    <row r="65550" spans="7:15" s="3" customFormat="1" x14ac:dyDescent="0.3">
      <c r="G65550"/>
      <c r="H65550"/>
      <c r="I65550"/>
      <c r="K65550"/>
      <c r="M65550"/>
      <c r="N65550" s="4"/>
      <c r="O65550" s="15"/>
    </row>
    <row r="65551" spans="7:15" s="3" customFormat="1" x14ac:dyDescent="0.3">
      <c r="G65551"/>
      <c r="H65551"/>
      <c r="I65551"/>
      <c r="K65551"/>
      <c r="M65551"/>
      <c r="N65551" s="4"/>
      <c r="O65551" s="15"/>
    </row>
    <row r="65552" spans="7:15" s="3" customFormat="1" x14ac:dyDescent="0.3">
      <c r="G65552"/>
      <c r="H65552"/>
      <c r="I65552"/>
      <c r="K65552"/>
      <c r="M65552"/>
      <c r="N65552" s="4"/>
      <c r="O65552" s="15"/>
    </row>
    <row r="65553" spans="7:15" s="3" customFormat="1" x14ac:dyDescent="0.3">
      <c r="G65553"/>
      <c r="H65553"/>
      <c r="I65553"/>
      <c r="K65553"/>
      <c r="M65553"/>
      <c r="N65553" s="4"/>
      <c r="O65553" s="15"/>
    </row>
    <row r="65554" spans="7:15" s="3" customFormat="1" x14ac:dyDescent="0.3">
      <c r="G65554"/>
      <c r="H65554"/>
      <c r="I65554"/>
      <c r="K65554"/>
      <c r="M65554"/>
      <c r="N65554" s="4"/>
      <c r="O65554" s="15"/>
    </row>
    <row r="65555" spans="7:15" s="3" customFormat="1" x14ac:dyDescent="0.3">
      <c r="G65555"/>
      <c r="H65555"/>
      <c r="I65555"/>
      <c r="K65555"/>
      <c r="M65555"/>
      <c r="N65555" s="4"/>
      <c r="O65555" s="15"/>
    </row>
    <row r="65556" spans="7:15" s="3" customFormat="1" x14ac:dyDescent="0.3">
      <c r="G65556"/>
      <c r="H65556"/>
      <c r="I65556"/>
      <c r="K65556"/>
      <c r="M65556"/>
      <c r="N65556" s="4"/>
      <c r="O65556" s="15"/>
    </row>
    <row r="65557" spans="7:15" s="3" customFormat="1" x14ac:dyDescent="0.3">
      <c r="G65557"/>
      <c r="H65557"/>
      <c r="I65557"/>
      <c r="K65557"/>
      <c r="M65557"/>
      <c r="N65557" s="4"/>
      <c r="O65557" s="15"/>
    </row>
    <row r="65558" spans="7:15" s="3" customFormat="1" x14ac:dyDescent="0.3">
      <c r="G65558"/>
      <c r="H65558"/>
      <c r="I65558"/>
      <c r="K65558"/>
      <c r="M65558"/>
      <c r="N65558" s="4"/>
      <c r="O65558" s="15"/>
    </row>
    <row r="65559" spans="7:15" s="3" customFormat="1" x14ac:dyDescent="0.3">
      <c r="G65559"/>
      <c r="H65559"/>
      <c r="I65559"/>
      <c r="K65559"/>
      <c r="M65559"/>
      <c r="N65559" s="4"/>
      <c r="O65559" s="15"/>
    </row>
    <row r="65560" spans="7:15" s="3" customFormat="1" x14ac:dyDescent="0.3">
      <c r="G65560"/>
      <c r="H65560"/>
      <c r="I65560"/>
      <c r="K65560"/>
      <c r="M65560"/>
      <c r="N65560" s="4"/>
      <c r="O65560" s="15"/>
    </row>
    <row r="65561" spans="7:15" s="3" customFormat="1" x14ac:dyDescent="0.3">
      <c r="G65561"/>
      <c r="H65561"/>
      <c r="I65561"/>
      <c r="K65561"/>
      <c r="M65561"/>
      <c r="N65561" s="4"/>
      <c r="O65561" s="15"/>
    </row>
    <row r="65562" spans="7:15" s="3" customFormat="1" x14ac:dyDescent="0.3">
      <c r="G65562"/>
      <c r="H65562"/>
      <c r="I65562"/>
      <c r="K65562"/>
      <c r="M65562"/>
      <c r="N65562" s="4"/>
      <c r="O65562" s="15"/>
    </row>
    <row r="65563" spans="7:15" s="3" customFormat="1" x14ac:dyDescent="0.3">
      <c r="G65563"/>
      <c r="H65563"/>
      <c r="I65563"/>
      <c r="K65563"/>
      <c r="M65563"/>
      <c r="N65563" s="4"/>
      <c r="O65563" s="15"/>
    </row>
    <row r="65564" spans="7:15" s="3" customFormat="1" x14ac:dyDescent="0.3">
      <c r="G65564"/>
      <c r="H65564"/>
      <c r="I65564"/>
      <c r="K65564"/>
      <c r="M65564"/>
      <c r="N65564" s="4"/>
      <c r="O65564" s="15"/>
    </row>
    <row r="65565" spans="7:15" s="3" customFormat="1" x14ac:dyDescent="0.3">
      <c r="G65565"/>
      <c r="H65565"/>
      <c r="I65565"/>
      <c r="K65565"/>
      <c r="M65565"/>
      <c r="N65565" s="4"/>
      <c r="O65565" s="15"/>
    </row>
    <row r="65566" spans="7:15" s="3" customFormat="1" x14ac:dyDescent="0.3">
      <c r="G65566"/>
      <c r="H65566"/>
      <c r="I65566"/>
      <c r="K65566"/>
      <c r="M65566"/>
      <c r="N65566" s="4"/>
      <c r="O65566" s="15"/>
    </row>
    <row r="65567" spans="7:15" s="3" customFormat="1" x14ac:dyDescent="0.3">
      <c r="G65567"/>
      <c r="H65567"/>
      <c r="I65567"/>
      <c r="K65567"/>
      <c r="M65567"/>
      <c r="N65567" s="4"/>
      <c r="O65567" s="15"/>
    </row>
    <row r="65568" spans="7:15" s="3" customFormat="1" x14ac:dyDescent="0.3">
      <c r="G65568"/>
      <c r="H65568"/>
      <c r="I65568"/>
      <c r="K65568"/>
      <c r="M65568"/>
      <c r="N65568" s="4"/>
      <c r="O65568" s="15"/>
    </row>
    <row r="65569" spans="7:15" s="3" customFormat="1" x14ac:dyDescent="0.3">
      <c r="G65569"/>
      <c r="H65569"/>
      <c r="I65569"/>
      <c r="K65569"/>
      <c r="M65569"/>
      <c r="N65569" s="4"/>
      <c r="O65569" s="15"/>
    </row>
    <row r="65570" spans="7:15" s="3" customFormat="1" x14ac:dyDescent="0.3">
      <c r="G65570"/>
      <c r="H65570"/>
      <c r="I65570"/>
      <c r="K65570"/>
      <c r="M65570"/>
      <c r="N65570" s="4"/>
      <c r="O65570" s="15"/>
    </row>
    <row r="65571" spans="7:15" s="3" customFormat="1" x14ac:dyDescent="0.3">
      <c r="G65571"/>
      <c r="H65571"/>
      <c r="I65571"/>
      <c r="K65571"/>
      <c r="M65571"/>
      <c r="N65571" s="4"/>
      <c r="O65571" s="15"/>
    </row>
    <row r="65572" spans="7:15" s="3" customFormat="1" x14ac:dyDescent="0.3">
      <c r="G65572"/>
      <c r="H65572"/>
      <c r="I65572"/>
      <c r="K65572"/>
      <c r="M65572"/>
      <c r="N65572" s="4"/>
      <c r="O65572" s="15"/>
    </row>
    <row r="65573" spans="7:15" s="3" customFormat="1" x14ac:dyDescent="0.3">
      <c r="G65573"/>
      <c r="H65573"/>
      <c r="I65573"/>
      <c r="K65573"/>
      <c r="M65573"/>
      <c r="N65573" s="4"/>
      <c r="O65573" s="15"/>
    </row>
    <row r="65574" spans="7:15" s="3" customFormat="1" x14ac:dyDescent="0.3">
      <c r="G65574"/>
      <c r="H65574"/>
      <c r="I65574"/>
      <c r="K65574"/>
      <c r="M65574"/>
      <c r="N65574" s="4"/>
      <c r="O65574" s="15"/>
    </row>
    <row r="65575" spans="7:15" s="3" customFormat="1" x14ac:dyDescent="0.3">
      <c r="G65575"/>
      <c r="H65575"/>
      <c r="I65575"/>
      <c r="K65575"/>
      <c r="M65575"/>
      <c r="N65575" s="4"/>
      <c r="O65575" s="15"/>
    </row>
    <row r="65576" spans="7:15" s="3" customFormat="1" x14ac:dyDescent="0.3">
      <c r="G65576"/>
      <c r="H65576"/>
      <c r="I65576"/>
      <c r="K65576"/>
      <c r="M65576"/>
      <c r="N65576" s="4"/>
      <c r="O65576" s="15"/>
    </row>
    <row r="65577" spans="7:15" s="3" customFormat="1" x14ac:dyDescent="0.3">
      <c r="G65577"/>
      <c r="H65577"/>
      <c r="I65577"/>
      <c r="K65577"/>
      <c r="M65577"/>
      <c r="N65577" s="4"/>
      <c r="O65577" s="15"/>
    </row>
    <row r="65578" spans="7:15" s="3" customFormat="1" x14ac:dyDescent="0.3">
      <c r="G65578"/>
      <c r="H65578"/>
      <c r="I65578"/>
      <c r="K65578"/>
      <c r="M65578"/>
      <c r="N65578" s="4"/>
      <c r="O65578" s="15"/>
    </row>
    <row r="65579" spans="7:15" s="3" customFormat="1" x14ac:dyDescent="0.3">
      <c r="G65579"/>
      <c r="H65579"/>
      <c r="I65579"/>
      <c r="K65579"/>
      <c r="M65579"/>
      <c r="N65579" s="4"/>
      <c r="O65579" s="15"/>
    </row>
    <row r="65580" spans="7:15" s="3" customFormat="1" x14ac:dyDescent="0.3">
      <c r="G65580"/>
      <c r="H65580"/>
      <c r="I65580"/>
      <c r="K65580"/>
      <c r="M65580"/>
      <c r="N65580" s="4"/>
      <c r="O65580" s="15"/>
    </row>
    <row r="65581" spans="7:15" s="3" customFormat="1" x14ac:dyDescent="0.3">
      <c r="G65581"/>
      <c r="H65581"/>
      <c r="I65581"/>
      <c r="K65581"/>
      <c r="M65581"/>
      <c r="N65581" s="4"/>
      <c r="O65581" s="15"/>
    </row>
    <row r="65582" spans="7:15" s="3" customFormat="1" x14ac:dyDescent="0.3">
      <c r="G65582"/>
      <c r="H65582"/>
      <c r="I65582"/>
      <c r="K65582"/>
      <c r="M65582"/>
      <c r="N65582" s="4"/>
      <c r="O65582" s="15"/>
    </row>
    <row r="65583" spans="7:15" s="3" customFormat="1" x14ac:dyDescent="0.3">
      <c r="G65583"/>
      <c r="H65583"/>
      <c r="I65583"/>
      <c r="K65583"/>
      <c r="M65583"/>
      <c r="N65583" s="4"/>
      <c r="O65583" s="15"/>
    </row>
    <row r="65584" spans="7:15" s="3" customFormat="1" x14ac:dyDescent="0.3">
      <c r="G65584"/>
      <c r="H65584"/>
      <c r="I65584"/>
      <c r="K65584"/>
      <c r="M65584"/>
      <c r="N65584" s="4"/>
      <c r="O65584" s="15"/>
    </row>
    <row r="65585" spans="7:15" s="3" customFormat="1" x14ac:dyDescent="0.3">
      <c r="G65585"/>
      <c r="H65585"/>
      <c r="I65585"/>
      <c r="K65585"/>
      <c r="M65585"/>
      <c r="N65585" s="4"/>
      <c r="O65585" s="15"/>
    </row>
    <row r="65586" spans="7:15" s="3" customFormat="1" x14ac:dyDescent="0.3">
      <c r="G65586"/>
      <c r="H65586"/>
      <c r="I65586"/>
      <c r="K65586"/>
      <c r="M65586"/>
      <c r="N65586" s="4"/>
      <c r="O65586" s="15"/>
    </row>
    <row r="65587" spans="7:15" s="3" customFormat="1" x14ac:dyDescent="0.3">
      <c r="G65587"/>
      <c r="H65587"/>
      <c r="I65587"/>
      <c r="K65587"/>
      <c r="M65587"/>
      <c r="N65587" s="4"/>
      <c r="O65587" s="15"/>
    </row>
    <row r="65588" spans="7:15" s="3" customFormat="1" x14ac:dyDescent="0.3">
      <c r="G65588"/>
      <c r="H65588"/>
      <c r="I65588"/>
      <c r="K65588"/>
      <c r="M65588"/>
      <c r="N65588" s="4"/>
      <c r="O65588" s="15"/>
    </row>
    <row r="65589" spans="7:15" s="3" customFormat="1" x14ac:dyDescent="0.3">
      <c r="G65589"/>
      <c r="H65589"/>
      <c r="I65589"/>
      <c r="K65589"/>
      <c r="M65589"/>
      <c r="N65589" s="4"/>
      <c r="O65589" s="15"/>
    </row>
    <row r="65590" spans="7:15" s="3" customFormat="1" x14ac:dyDescent="0.3">
      <c r="G65590"/>
      <c r="H65590"/>
      <c r="I65590"/>
      <c r="K65590"/>
      <c r="M65590"/>
      <c r="N65590" s="4"/>
      <c r="O65590" s="15"/>
    </row>
    <row r="65591" spans="7:15" s="3" customFormat="1" x14ac:dyDescent="0.3">
      <c r="G65591"/>
      <c r="H65591"/>
      <c r="I65591"/>
      <c r="K65591"/>
      <c r="M65591"/>
      <c r="N65591" s="4"/>
      <c r="O65591" s="15"/>
    </row>
    <row r="65592" spans="7:15" s="3" customFormat="1" x14ac:dyDescent="0.3">
      <c r="G65592"/>
      <c r="H65592"/>
      <c r="I65592"/>
      <c r="K65592"/>
      <c r="M65592"/>
      <c r="N65592" s="4"/>
      <c r="O65592" s="15"/>
    </row>
    <row r="65593" spans="7:15" s="3" customFormat="1" x14ac:dyDescent="0.3">
      <c r="G65593"/>
      <c r="H65593"/>
      <c r="I65593"/>
      <c r="K65593"/>
      <c r="M65593"/>
      <c r="N65593" s="4"/>
      <c r="O65593" s="15"/>
    </row>
    <row r="65594" spans="7:15" s="3" customFormat="1" x14ac:dyDescent="0.3">
      <c r="G65594"/>
      <c r="H65594"/>
      <c r="I65594"/>
      <c r="K65594"/>
      <c r="M65594"/>
      <c r="N65594" s="4"/>
      <c r="O65594" s="15"/>
    </row>
    <row r="65595" spans="7:15" s="3" customFormat="1" x14ac:dyDescent="0.3">
      <c r="G65595"/>
      <c r="H65595"/>
      <c r="I65595"/>
      <c r="K65595"/>
      <c r="M65595"/>
      <c r="N65595" s="4"/>
      <c r="O65595" s="15"/>
    </row>
    <row r="65596" spans="7:15" s="3" customFormat="1" x14ac:dyDescent="0.3">
      <c r="G65596"/>
      <c r="H65596"/>
      <c r="I65596"/>
      <c r="K65596"/>
      <c r="M65596"/>
      <c r="N65596" s="4"/>
      <c r="O65596" s="15"/>
    </row>
    <row r="65597" spans="7:15" s="3" customFormat="1" x14ac:dyDescent="0.3">
      <c r="G65597"/>
      <c r="H65597"/>
      <c r="I65597"/>
      <c r="K65597"/>
      <c r="M65597"/>
      <c r="N65597" s="4"/>
      <c r="O65597" s="15"/>
    </row>
    <row r="65598" spans="7:15" s="3" customFormat="1" x14ac:dyDescent="0.3">
      <c r="G65598"/>
      <c r="H65598"/>
      <c r="I65598"/>
      <c r="K65598"/>
      <c r="M65598"/>
      <c r="N65598" s="4"/>
      <c r="O65598" s="15"/>
    </row>
    <row r="65599" spans="7:15" s="3" customFormat="1" x14ac:dyDescent="0.3">
      <c r="G65599"/>
      <c r="H65599"/>
      <c r="I65599"/>
      <c r="K65599"/>
      <c r="M65599"/>
      <c r="N65599" s="4"/>
      <c r="O65599" s="15"/>
    </row>
    <row r="65600" spans="7:15" s="3" customFormat="1" x14ac:dyDescent="0.3">
      <c r="G65600"/>
      <c r="H65600"/>
      <c r="I65600"/>
      <c r="K65600"/>
      <c r="M65600"/>
      <c r="N65600" s="4"/>
      <c r="O65600" s="15"/>
    </row>
    <row r="65601" spans="7:15" s="3" customFormat="1" x14ac:dyDescent="0.3">
      <c r="G65601"/>
      <c r="H65601"/>
      <c r="I65601"/>
      <c r="K65601"/>
      <c r="M65601"/>
      <c r="N65601" s="4"/>
      <c r="O65601" s="15"/>
    </row>
    <row r="65602" spans="7:15" s="3" customFormat="1" x14ac:dyDescent="0.3">
      <c r="G65602"/>
      <c r="H65602"/>
      <c r="I65602"/>
      <c r="K65602"/>
      <c r="M65602"/>
      <c r="N65602" s="4"/>
      <c r="O65602" s="15"/>
    </row>
    <row r="65603" spans="7:15" s="3" customFormat="1" x14ac:dyDescent="0.3">
      <c r="G65603"/>
      <c r="H65603"/>
      <c r="I65603"/>
      <c r="K65603"/>
      <c r="M65603"/>
      <c r="N65603" s="4"/>
      <c r="O65603" s="15"/>
    </row>
    <row r="65604" spans="7:15" s="3" customFormat="1" x14ac:dyDescent="0.3">
      <c r="G65604"/>
      <c r="H65604"/>
      <c r="I65604"/>
      <c r="K65604"/>
      <c r="M65604"/>
      <c r="N65604" s="4"/>
      <c r="O65604" s="15"/>
    </row>
    <row r="65605" spans="7:15" s="3" customFormat="1" x14ac:dyDescent="0.3">
      <c r="G65605"/>
      <c r="H65605"/>
      <c r="I65605"/>
      <c r="K65605"/>
      <c r="M65605"/>
      <c r="N65605" s="4"/>
      <c r="O65605" s="15"/>
    </row>
    <row r="65606" spans="7:15" s="3" customFormat="1" x14ac:dyDescent="0.3">
      <c r="G65606"/>
      <c r="H65606"/>
      <c r="I65606"/>
      <c r="K65606"/>
      <c r="M65606"/>
      <c r="N65606" s="4"/>
      <c r="O65606" s="15"/>
    </row>
    <row r="65607" spans="7:15" s="3" customFormat="1" x14ac:dyDescent="0.3">
      <c r="G65607"/>
      <c r="H65607"/>
      <c r="I65607"/>
      <c r="K65607"/>
      <c r="M65607"/>
      <c r="N65607" s="4"/>
      <c r="O65607" s="15"/>
    </row>
    <row r="65608" spans="7:15" s="3" customFormat="1" x14ac:dyDescent="0.3">
      <c r="G65608"/>
      <c r="H65608"/>
      <c r="I65608"/>
      <c r="K65608"/>
      <c r="M65608"/>
      <c r="N65608" s="4"/>
      <c r="O65608" s="15"/>
    </row>
    <row r="65609" spans="7:15" s="3" customFormat="1" x14ac:dyDescent="0.3">
      <c r="G65609"/>
      <c r="H65609"/>
      <c r="I65609"/>
      <c r="K65609"/>
      <c r="M65609"/>
      <c r="N65609" s="4"/>
      <c r="O65609" s="15"/>
    </row>
    <row r="65610" spans="7:15" s="3" customFormat="1" x14ac:dyDescent="0.3">
      <c r="G65610"/>
      <c r="H65610"/>
      <c r="I65610"/>
      <c r="K65610"/>
      <c r="M65610"/>
      <c r="N65610" s="4"/>
      <c r="O65610" s="15"/>
    </row>
    <row r="65611" spans="7:15" s="3" customFormat="1" x14ac:dyDescent="0.3">
      <c r="G65611"/>
      <c r="H65611"/>
      <c r="I65611"/>
      <c r="K65611"/>
      <c r="M65611"/>
      <c r="N65611" s="4"/>
      <c r="O65611" s="15"/>
    </row>
    <row r="65612" spans="7:15" s="3" customFormat="1" x14ac:dyDescent="0.3">
      <c r="G65612"/>
      <c r="H65612"/>
      <c r="I65612"/>
      <c r="K65612"/>
      <c r="M65612"/>
      <c r="N65612" s="4"/>
      <c r="O65612" s="15"/>
    </row>
    <row r="65613" spans="7:15" s="3" customFormat="1" x14ac:dyDescent="0.3">
      <c r="G65613"/>
      <c r="H65613"/>
      <c r="I65613"/>
      <c r="K65613"/>
      <c r="M65613"/>
      <c r="N65613" s="4"/>
      <c r="O65613" s="15"/>
    </row>
    <row r="65614" spans="7:15" s="3" customFormat="1" x14ac:dyDescent="0.3">
      <c r="G65614"/>
      <c r="H65614"/>
      <c r="I65614"/>
      <c r="K65614"/>
      <c r="M65614"/>
      <c r="N65614" s="4"/>
      <c r="O65614" s="15"/>
    </row>
    <row r="65615" spans="7:15" s="3" customFormat="1" x14ac:dyDescent="0.3">
      <c r="G65615"/>
      <c r="H65615"/>
      <c r="I65615"/>
      <c r="K65615"/>
      <c r="M65615"/>
      <c r="N65615" s="4"/>
      <c r="O65615" s="15"/>
    </row>
    <row r="65616" spans="7:15" s="3" customFormat="1" x14ac:dyDescent="0.3">
      <c r="G65616"/>
      <c r="H65616"/>
      <c r="I65616"/>
      <c r="K65616"/>
      <c r="M65616"/>
      <c r="N65616" s="4"/>
      <c r="O65616" s="15"/>
    </row>
    <row r="65617" spans="7:15" s="3" customFormat="1" x14ac:dyDescent="0.3">
      <c r="G65617"/>
      <c r="H65617"/>
      <c r="I65617"/>
      <c r="K65617"/>
      <c r="M65617"/>
      <c r="N65617" s="4"/>
      <c r="O65617" s="15"/>
    </row>
    <row r="65618" spans="7:15" s="3" customFormat="1" x14ac:dyDescent="0.3">
      <c r="G65618"/>
      <c r="H65618"/>
      <c r="I65618"/>
      <c r="K65618"/>
      <c r="M65618"/>
      <c r="N65618" s="4"/>
      <c r="O65618" s="15"/>
    </row>
    <row r="65619" spans="7:15" s="3" customFormat="1" x14ac:dyDescent="0.3">
      <c r="G65619"/>
      <c r="H65619"/>
      <c r="I65619"/>
      <c r="K65619"/>
      <c r="M65619"/>
      <c r="N65619" s="4"/>
      <c r="O65619" s="15"/>
    </row>
    <row r="65620" spans="7:15" s="3" customFormat="1" x14ac:dyDescent="0.3">
      <c r="G65620"/>
      <c r="H65620"/>
      <c r="I65620"/>
      <c r="K65620"/>
      <c r="M65620"/>
      <c r="N65620" s="4"/>
      <c r="O65620" s="15"/>
    </row>
    <row r="65621" spans="7:15" s="3" customFormat="1" x14ac:dyDescent="0.3">
      <c r="G65621"/>
      <c r="H65621"/>
      <c r="I65621"/>
      <c r="K65621"/>
      <c r="M65621"/>
      <c r="N65621" s="4"/>
      <c r="O65621" s="15"/>
    </row>
    <row r="65622" spans="7:15" s="3" customFormat="1" x14ac:dyDescent="0.3">
      <c r="G65622"/>
      <c r="H65622"/>
      <c r="I65622"/>
      <c r="K65622"/>
      <c r="M65622"/>
      <c r="N65622" s="4"/>
      <c r="O65622" s="15"/>
    </row>
    <row r="65623" spans="7:15" s="3" customFormat="1" x14ac:dyDescent="0.3">
      <c r="G65623"/>
      <c r="H65623"/>
      <c r="I65623"/>
      <c r="K65623"/>
      <c r="M65623"/>
      <c r="N65623" s="4"/>
      <c r="O65623" s="15"/>
    </row>
    <row r="65624" spans="7:15" s="3" customFormat="1" x14ac:dyDescent="0.3">
      <c r="G65624"/>
      <c r="H65624"/>
      <c r="I65624"/>
      <c r="K65624"/>
      <c r="M65624"/>
      <c r="N65624" s="4"/>
      <c r="O65624" s="15"/>
    </row>
    <row r="65625" spans="7:15" s="3" customFormat="1" x14ac:dyDescent="0.3">
      <c r="G65625"/>
      <c r="H65625"/>
      <c r="I65625"/>
      <c r="K65625"/>
      <c r="M65625"/>
      <c r="N65625" s="4"/>
      <c r="O65625" s="15"/>
    </row>
    <row r="65626" spans="7:15" s="3" customFormat="1" x14ac:dyDescent="0.3">
      <c r="G65626"/>
      <c r="H65626"/>
      <c r="I65626"/>
      <c r="K65626"/>
      <c r="M65626"/>
      <c r="N65626" s="4"/>
      <c r="O65626" s="15"/>
    </row>
    <row r="65627" spans="7:15" s="3" customFormat="1" x14ac:dyDescent="0.3">
      <c r="G65627"/>
      <c r="H65627"/>
      <c r="I65627"/>
      <c r="K65627"/>
      <c r="M65627"/>
      <c r="N65627" s="4"/>
      <c r="O65627" s="15"/>
    </row>
    <row r="65628" spans="7:15" s="3" customFormat="1" x14ac:dyDescent="0.3">
      <c r="G65628"/>
      <c r="H65628"/>
      <c r="I65628"/>
      <c r="K65628"/>
      <c r="M65628"/>
      <c r="N65628" s="4"/>
      <c r="O65628" s="15"/>
    </row>
    <row r="65629" spans="7:15" s="3" customFormat="1" x14ac:dyDescent="0.3">
      <c r="G65629"/>
      <c r="H65629"/>
      <c r="I65629"/>
      <c r="K65629"/>
      <c r="M65629"/>
      <c r="N65629" s="4"/>
      <c r="O65629" s="15"/>
    </row>
    <row r="65630" spans="7:15" s="3" customFormat="1" x14ac:dyDescent="0.3">
      <c r="G65630"/>
      <c r="H65630"/>
      <c r="I65630"/>
      <c r="K65630"/>
      <c r="M65630"/>
      <c r="N65630" s="4"/>
      <c r="O65630" s="15"/>
    </row>
    <row r="65631" spans="7:15" s="3" customFormat="1" x14ac:dyDescent="0.3">
      <c r="G65631"/>
      <c r="H65631"/>
      <c r="I65631"/>
      <c r="K65631"/>
      <c r="M65631"/>
      <c r="N65631" s="4"/>
      <c r="O65631" s="15"/>
    </row>
    <row r="65632" spans="7:15" s="3" customFormat="1" x14ac:dyDescent="0.3">
      <c r="G65632"/>
      <c r="H65632"/>
      <c r="I65632"/>
      <c r="K65632"/>
      <c r="M65632"/>
      <c r="N65632" s="4"/>
      <c r="O65632" s="15"/>
    </row>
    <row r="65633" spans="7:15" s="3" customFormat="1" x14ac:dyDescent="0.3">
      <c r="G65633"/>
      <c r="H65633"/>
      <c r="I65633"/>
      <c r="K65633"/>
      <c r="M65633"/>
      <c r="N65633" s="4"/>
      <c r="O65633" s="15"/>
    </row>
    <row r="65634" spans="7:15" s="3" customFormat="1" x14ac:dyDescent="0.3">
      <c r="G65634"/>
      <c r="H65634"/>
      <c r="I65634"/>
      <c r="K65634"/>
      <c r="M65634"/>
      <c r="N65634" s="4"/>
      <c r="O65634" s="15"/>
    </row>
    <row r="65635" spans="7:15" s="3" customFormat="1" x14ac:dyDescent="0.3">
      <c r="G65635"/>
      <c r="H65635"/>
      <c r="I65635"/>
      <c r="K65635"/>
      <c r="M65635"/>
      <c r="N65635" s="4"/>
      <c r="O65635" s="15"/>
    </row>
    <row r="65636" spans="7:15" s="3" customFormat="1" x14ac:dyDescent="0.3">
      <c r="G65636"/>
      <c r="H65636"/>
      <c r="I65636"/>
      <c r="K65636"/>
      <c r="M65636"/>
      <c r="N65636" s="4"/>
      <c r="O65636" s="15"/>
    </row>
    <row r="65637" spans="7:15" s="3" customFormat="1" x14ac:dyDescent="0.3">
      <c r="G65637"/>
      <c r="H65637"/>
      <c r="I65637"/>
      <c r="K65637"/>
      <c r="M65637"/>
      <c r="N65637" s="4"/>
      <c r="O65637" s="15"/>
    </row>
    <row r="65638" spans="7:15" s="3" customFormat="1" x14ac:dyDescent="0.3">
      <c r="G65638"/>
      <c r="H65638"/>
      <c r="I65638"/>
      <c r="K65638"/>
      <c r="M65638"/>
      <c r="N65638" s="4"/>
      <c r="O65638" s="15"/>
    </row>
    <row r="65639" spans="7:15" s="3" customFormat="1" x14ac:dyDescent="0.3">
      <c r="G65639"/>
      <c r="H65639"/>
      <c r="I65639"/>
      <c r="K65639"/>
      <c r="M65639"/>
      <c r="N65639" s="4"/>
      <c r="O65639" s="15"/>
    </row>
    <row r="65640" spans="7:15" s="3" customFormat="1" x14ac:dyDescent="0.3">
      <c r="G65640"/>
      <c r="H65640"/>
      <c r="I65640"/>
      <c r="K65640"/>
      <c r="M65640"/>
      <c r="N65640" s="4"/>
      <c r="O65640" s="15"/>
    </row>
    <row r="65641" spans="7:15" s="3" customFormat="1" x14ac:dyDescent="0.3">
      <c r="G65641"/>
      <c r="H65641"/>
      <c r="I65641"/>
      <c r="K65641"/>
      <c r="M65641"/>
      <c r="N65641" s="4"/>
      <c r="O65641" s="15"/>
    </row>
    <row r="65642" spans="7:15" s="3" customFormat="1" x14ac:dyDescent="0.3">
      <c r="G65642"/>
      <c r="H65642"/>
      <c r="I65642"/>
      <c r="K65642"/>
      <c r="M65642"/>
      <c r="N65642" s="4"/>
      <c r="O65642" s="15"/>
    </row>
    <row r="65643" spans="7:15" s="3" customFormat="1" x14ac:dyDescent="0.3">
      <c r="G65643"/>
      <c r="H65643"/>
      <c r="I65643"/>
      <c r="K65643"/>
      <c r="M65643"/>
      <c r="N65643" s="4"/>
      <c r="O65643" s="15"/>
    </row>
    <row r="65644" spans="7:15" s="3" customFormat="1" x14ac:dyDescent="0.3">
      <c r="G65644"/>
      <c r="H65644"/>
      <c r="I65644"/>
      <c r="K65644"/>
      <c r="M65644"/>
      <c r="N65644" s="4"/>
      <c r="O65644" s="15"/>
    </row>
    <row r="65645" spans="7:15" s="3" customFormat="1" x14ac:dyDescent="0.3">
      <c r="G65645"/>
      <c r="H65645"/>
      <c r="I65645"/>
      <c r="K65645"/>
      <c r="M65645"/>
      <c r="N65645" s="4"/>
      <c r="O65645" s="15"/>
    </row>
    <row r="65646" spans="7:15" s="3" customFormat="1" x14ac:dyDescent="0.3">
      <c r="G65646"/>
      <c r="H65646"/>
      <c r="I65646"/>
      <c r="K65646"/>
      <c r="M65646"/>
      <c r="N65646" s="4"/>
      <c r="O65646" s="15"/>
    </row>
    <row r="65647" spans="7:15" s="3" customFormat="1" x14ac:dyDescent="0.3">
      <c r="G65647"/>
      <c r="H65647"/>
      <c r="I65647"/>
      <c r="K65647"/>
      <c r="M65647"/>
      <c r="N65647" s="4"/>
      <c r="O65647" s="15"/>
    </row>
    <row r="65648" spans="7:15" s="3" customFormat="1" x14ac:dyDescent="0.3">
      <c r="G65648"/>
      <c r="H65648"/>
      <c r="I65648"/>
      <c r="K65648"/>
      <c r="M65648"/>
      <c r="N65648" s="4"/>
      <c r="O65648" s="15"/>
    </row>
    <row r="65649" spans="7:15" s="3" customFormat="1" x14ac:dyDescent="0.3">
      <c r="G65649"/>
      <c r="H65649"/>
      <c r="I65649"/>
      <c r="K65649"/>
      <c r="M65649"/>
      <c r="N65649" s="4"/>
      <c r="O65649" s="15"/>
    </row>
    <row r="65650" spans="7:15" s="3" customFormat="1" x14ac:dyDescent="0.3">
      <c r="G65650"/>
      <c r="H65650"/>
      <c r="I65650"/>
      <c r="K65650"/>
      <c r="M65650"/>
      <c r="N65650" s="4"/>
      <c r="O65650" s="15"/>
    </row>
    <row r="65651" spans="7:15" s="3" customFormat="1" x14ac:dyDescent="0.3">
      <c r="G65651"/>
      <c r="H65651"/>
      <c r="I65651"/>
      <c r="K65651"/>
      <c r="M65651"/>
      <c r="N65651" s="4"/>
      <c r="O65651" s="15"/>
    </row>
    <row r="65652" spans="7:15" s="3" customFormat="1" x14ac:dyDescent="0.3">
      <c r="G65652"/>
      <c r="H65652"/>
      <c r="I65652"/>
      <c r="K65652"/>
      <c r="M65652"/>
      <c r="N65652" s="4"/>
      <c r="O65652" s="15"/>
    </row>
    <row r="65653" spans="7:15" s="3" customFormat="1" x14ac:dyDescent="0.3">
      <c r="G65653"/>
      <c r="H65653"/>
      <c r="I65653"/>
      <c r="K65653"/>
      <c r="M65653"/>
      <c r="N65653" s="4"/>
      <c r="O65653" s="15"/>
    </row>
    <row r="65654" spans="7:15" s="3" customFormat="1" x14ac:dyDescent="0.3">
      <c r="G65654"/>
      <c r="H65654"/>
      <c r="I65654"/>
      <c r="K65654"/>
      <c r="M65654"/>
      <c r="N65654" s="4"/>
      <c r="O65654" s="15"/>
    </row>
    <row r="65655" spans="7:15" s="3" customFormat="1" x14ac:dyDescent="0.3">
      <c r="G65655"/>
      <c r="H65655"/>
      <c r="I65655"/>
      <c r="K65655"/>
      <c r="M65655"/>
      <c r="N65655" s="4"/>
      <c r="O65655" s="15"/>
    </row>
    <row r="65656" spans="7:15" s="3" customFormat="1" x14ac:dyDescent="0.3">
      <c r="G65656"/>
      <c r="H65656"/>
      <c r="I65656"/>
      <c r="K65656"/>
      <c r="M65656"/>
      <c r="N65656" s="4"/>
      <c r="O65656" s="15"/>
    </row>
    <row r="65657" spans="7:15" s="3" customFormat="1" x14ac:dyDescent="0.3">
      <c r="G65657"/>
      <c r="H65657"/>
      <c r="I65657"/>
      <c r="K65657"/>
      <c r="M65657"/>
      <c r="N65657" s="4"/>
      <c r="O65657" s="15"/>
    </row>
    <row r="65658" spans="7:15" s="3" customFormat="1" x14ac:dyDescent="0.3">
      <c r="G65658"/>
      <c r="H65658"/>
      <c r="I65658"/>
      <c r="K65658"/>
      <c r="M65658"/>
      <c r="N65658" s="4"/>
      <c r="O65658" s="15"/>
    </row>
    <row r="65659" spans="7:15" s="3" customFormat="1" x14ac:dyDescent="0.3">
      <c r="G65659"/>
      <c r="H65659"/>
      <c r="I65659"/>
      <c r="K65659"/>
      <c r="M65659"/>
      <c r="N65659" s="4"/>
      <c r="O65659" s="15"/>
    </row>
    <row r="65660" spans="7:15" s="3" customFormat="1" x14ac:dyDescent="0.3">
      <c r="G65660"/>
      <c r="H65660"/>
      <c r="I65660"/>
      <c r="K65660"/>
      <c r="M65660"/>
      <c r="N65660" s="4"/>
      <c r="O65660" s="15"/>
    </row>
    <row r="65661" spans="7:15" s="3" customFormat="1" x14ac:dyDescent="0.3">
      <c r="G65661"/>
      <c r="H65661"/>
      <c r="I65661"/>
      <c r="K65661"/>
      <c r="M65661"/>
      <c r="N65661" s="4"/>
      <c r="O65661" s="15"/>
    </row>
    <row r="65662" spans="7:15" s="3" customFormat="1" x14ac:dyDescent="0.3">
      <c r="G65662"/>
      <c r="H65662"/>
      <c r="I65662"/>
      <c r="K65662"/>
      <c r="M65662"/>
      <c r="N65662" s="4"/>
      <c r="O65662" s="15"/>
    </row>
    <row r="65663" spans="7:15" s="3" customFormat="1" x14ac:dyDescent="0.3">
      <c r="G65663"/>
      <c r="H65663"/>
      <c r="I65663"/>
      <c r="K65663"/>
      <c r="M65663"/>
      <c r="N65663" s="4"/>
      <c r="O65663" s="15"/>
    </row>
    <row r="65664" spans="7:15" s="3" customFormat="1" x14ac:dyDescent="0.3">
      <c r="G65664"/>
      <c r="H65664"/>
      <c r="I65664"/>
      <c r="K65664"/>
      <c r="M65664"/>
      <c r="N65664" s="4"/>
      <c r="O65664" s="15"/>
    </row>
    <row r="65665" spans="7:15" s="3" customFormat="1" x14ac:dyDescent="0.3">
      <c r="G65665"/>
      <c r="H65665"/>
      <c r="I65665"/>
      <c r="K65665"/>
      <c r="M65665"/>
      <c r="N65665" s="4"/>
      <c r="O65665" s="15"/>
    </row>
    <row r="65666" spans="7:15" s="3" customFormat="1" x14ac:dyDescent="0.3">
      <c r="G65666"/>
      <c r="H65666"/>
      <c r="I65666"/>
      <c r="K65666"/>
      <c r="M65666"/>
      <c r="N65666" s="4"/>
      <c r="O65666" s="15"/>
    </row>
    <row r="65667" spans="7:15" s="3" customFormat="1" x14ac:dyDescent="0.3">
      <c r="G65667"/>
      <c r="H65667"/>
      <c r="I65667"/>
      <c r="K65667"/>
      <c r="M65667"/>
      <c r="N65667" s="4"/>
      <c r="O65667" s="15"/>
    </row>
    <row r="65668" spans="7:15" s="3" customFormat="1" x14ac:dyDescent="0.3">
      <c r="G65668"/>
      <c r="H65668"/>
      <c r="I65668"/>
      <c r="K65668"/>
      <c r="M65668"/>
      <c r="N65668" s="4"/>
      <c r="O65668" s="15"/>
    </row>
    <row r="65669" spans="7:15" s="3" customFormat="1" x14ac:dyDescent="0.3">
      <c r="G65669"/>
      <c r="H65669"/>
      <c r="I65669"/>
      <c r="K65669"/>
      <c r="M65669"/>
      <c r="N65669" s="4"/>
      <c r="O65669" s="15"/>
    </row>
    <row r="65670" spans="7:15" s="3" customFormat="1" x14ac:dyDescent="0.3">
      <c r="G65670"/>
      <c r="H65670"/>
      <c r="I65670"/>
      <c r="K65670"/>
      <c r="M65670"/>
      <c r="N65670" s="4"/>
      <c r="O65670" s="15"/>
    </row>
    <row r="65671" spans="7:15" s="3" customFormat="1" x14ac:dyDescent="0.3">
      <c r="G65671"/>
      <c r="H65671"/>
      <c r="I65671"/>
      <c r="K65671"/>
      <c r="M65671"/>
      <c r="N65671" s="4"/>
      <c r="O65671" s="15"/>
    </row>
    <row r="65672" spans="7:15" s="3" customFormat="1" x14ac:dyDescent="0.3">
      <c r="G65672"/>
      <c r="H65672"/>
      <c r="I65672"/>
      <c r="K65672"/>
      <c r="M65672"/>
      <c r="N65672" s="4"/>
      <c r="O65672" s="15"/>
    </row>
    <row r="65673" spans="7:15" s="3" customFormat="1" x14ac:dyDescent="0.3">
      <c r="G65673"/>
      <c r="H65673"/>
      <c r="I65673"/>
      <c r="K65673"/>
      <c r="M65673"/>
      <c r="N65673" s="4"/>
      <c r="O65673" s="15"/>
    </row>
    <row r="65674" spans="7:15" s="3" customFormat="1" x14ac:dyDescent="0.3">
      <c r="G65674"/>
      <c r="H65674"/>
      <c r="I65674"/>
      <c r="K65674"/>
      <c r="M65674"/>
      <c r="N65674" s="4"/>
      <c r="O65674" s="15"/>
    </row>
    <row r="65675" spans="7:15" s="3" customFormat="1" x14ac:dyDescent="0.3">
      <c r="G65675"/>
      <c r="H65675"/>
      <c r="I65675"/>
      <c r="K65675"/>
      <c r="M65675"/>
      <c r="N65675" s="4"/>
      <c r="O65675" s="15"/>
    </row>
    <row r="65676" spans="7:15" s="3" customFormat="1" x14ac:dyDescent="0.3">
      <c r="G65676"/>
      <c r="H65676"/>
      <c r="I65676"/>
      <c r="K65676"/>
      <c r="M65676"/>
      <c r="N65676" s="4"/>
      <c r="O65676" s="15"/>
    </row>
    <row r="65677" spans="7:15" s="3" customFormat="1" x14ac:dyDescent="0.3">
      <c r="G65677"/>
      <c r="H65677"/>
      <c r="I65677"/>
      <c r="K65677"/>
      <c r="M65677"/>
      <c r="N65677" s="4"/>
      <c r="O65677" s="15"/>
    </row>
    <row r="65678" spans="7:15" s="3" customFormat="1" x14ac:dyDescent="0.3">
      <c r="G65678"/>
      <c r="H65678"/>
      <c r="I65678"/>
      <c r="K65678"/>
      <c r="M65678"/>
      <c r="N65678" s="4"/>
      <c r="O65678" s="15"/>
    </row>
    <row r="65679" spans="7:15" s="3" customFormat="1" x14ac:dyDescent="0.3">
      <c r="G65679"/>
      <c r="H65679"/>
      <c r="I65679"/>
      <c r="K65679"/>
      <c r="M65679"/>
      <c r="N65679" s="4"/>
      <c r="O65679" s="15"/>
    </row>
    <row r="65680" spans="7:15" s="3" customFormat="1" x14ac:dyDescent="0.3">
      <c r="G65680"/>
      <c r="H65680"/>
      <c r="I65680"/>
      <c r="K65680"/>
      <c r="M65680"/>
      <c r="N65680" s="4"/>
      <c r="O65680" s="15"/>
    </row>
    <row r="65681" spans="7:15" s="3" customFormat="1" x14ac:dyDescent="0.3">
      <c r="G65681"/>
      <c r="H65681"/>
      <c r="I65681"/>
      <c r="K65681"/>
      <c r="M65681"/>
      <c r="N65681" s="4"/>
      <c r="O65681" s="15"/>
    </row>
    <row r="65682" spans="7:15" s="3" customFormat="1" x14ac:dyDescent="0.3">
      <c r="G65682"/>
      <c r="H65682"/>
      <c r="I65682"/>
      <c r="K65682"/>
      <c r="M65682"/>
      <c r="N65682" s="4"/>
      <c r="O65682" s="15"/>
    </row>
    <row r="65683" spans="7:15" s="3" customFormat="1" x14ac:dyDescent="0.3">
      <c r="G65683"/>
      <c r="H65683"/>
      <c r="I65683"/>
      <c r="K65683"/>
      <c r="M65683"/>
      <c r="N65683" s="4"/>
      <c r="O65683" s="15"/>
    </row>
    <row r="65684" spans="7:15" s="3" customFormat="1" x14ac:dyDescent="0.3">
      <c r="G65684"/>
      <c r="H65684"/>
      <c r="I65684"/>
      <c r="K65684"/>
      <c r="M65684"/>
      <c r="N65684" s="4"/>
      <c r="O65684" s="15"/>
    </row>
    <row r="65685" spans="7:15" s="3" customFormat="1" x14ac:dyDescent="0.3">
      <c r="G65685"/>
      <c r="H65685"/>
      <c r="I65685"/>
      <c r="K65685"/>
      <c r="M65685"/>
      <c r="N65685" s="4"/>
      <c r="O65685" s="15"/>
    </row>
    <row r="65686" spans="7:15" s="3" customFormat="1" x14ac:dyDescent="0.3">
      <c r="G65686"/>
      <c r="H65686"/>
      <c r="I65686"/>
      <c r="K65686"/>
      <c r="M65686"/>
      <c r="N65686" s="4"/>
      <c r="O65686" s="15"/>
    </row>
    <row r="65687" spans="7:15" s="3" customFormat="1" x14ac:dyDescent="0.3">
      <c r="G65687"/>
      <c r="H65687"/>
      <c r="I65687"/>
      <c r="K65687"/>
      <c r="M65687"/>
      <c r="N65687" s="4"/>
      <c r="O65687" s="15"/>
    </row>
    <row r="65688" spans="7:15" s="3" customFormat="1" x14ac:dyDescent="0.3">
      <c r="G65688"/>
      <c r="H65688"/>
      <c r="I65688"/>
      <c r="K65688"/>
      <c r="M65688"/>
      <c r="N65688" s="4"/>
      <c r="O65688" s="15"/>
    </row>
    <row r="65689" spans="7:15" s="3" customFormat="1" x14ac:dyDescent="0.3">
      <c r="G65689"/>
      <c r="H65689"/>
      <c r="I65689"/>
      <c r="K65689"/>
      <c r="M65689"/>
      <c r="N65689" s="4"/>
      <c r="O65689" s="15"/>
    </row>
    <row r="65690" spans="7:15" s="3" customFormat="1" x14ac:dyDescent="0.3">
      <c r="G65690"/>
      <c r="H65690"/>
      <c r="I65690"/>
      <c r="K65690"/>
      <c r="M65690"/>
      <c r="N65690" s="4"/>
      <c r="O65690" s="15"/>
    </row>
    <row r="65691" spans="7:15" s="3" customFormat="1" x14ac:dyDescent="0.3">
      <c r="G65691"/>
      <c r="H65691"/>
      <c r="I65691"/>
      <c r="K65691"/>
      <c r="M65691"/>
      <c r="N65691" s="4"/>
      <c r="O65691" s="15"/>
    </row>
    <row r="65692" spans="7:15" s="3" customFormat="1" x14ac:dyDescent="0.3">
      <c r="G65692"/>
      <c r="H65692"/>
      <c r="I65692"/>
      <c r="K65692"/>
      <c r="M65692"/>
      <c r="N65692" s="4"/>
      <c r="O65692" s="15"/>
    </row>
    <row r="65693" spans="7:15" s="3" customFormat="1" x14ac:dyDescent="0.3">
      <c r="G65693"/>
      <c r="H65693"/>
      <c r="I65693"/>
      <c r="K65693"/>
      <c r="M65693"/>
      <c r="N65693" s="4"/>
      <c r="O65693" s="15"/>
    </row>
    <row r="65694" spans="7:15" s="3" customFormat="1" x14ac:dyDescent="0.3">
      <c r="G65694"/>
      <c r="H65694"/>
      <c r="I65694"/>
      <c r="K65694"/>
      <c r="M65694"/>
      <c r="N65694" s="4"/>
      <c r="O65694" s="15"/>
    </row>
    <row r="65695" spans="7:15" s="3" customFormat="1" x14ac:dyDescent="0.3">
      <c r="G65695"/>
      <c r="H65695"/>
      <c r="I65695"/>
      <c r="K65695"/>
      <c r="M65695"/>
      <c r="N65695" s="4"/>
      <c r="O65695" s="15"/>
    </row>
    <row r="65696" spans="7:15" s="3" customFormat="1" x14ac:dyDescent="0.3">
      <c r="G65696"/>
      <c r="H65696"/>
      <c r="I65696"/>
      <c r="K65696"/>
      <c r="M65696"/>
      <c r="N65696" s="4"/>
      <c r="O65696" s="15"/>
    </row>
    <row r="65697" spans="7:15" s="3" customFormat="1" x14ac:dyDescent="0.3">
      <c r="G65697"/>
      <c r="H65697"/>
      <c r="I65697"/>
      <c r="K65697"/>
      <c r="M65697"/>
      <c r="N65697" s="4"/>
      <c r="O65697" s="15"/>
    </row>
    <row r="65698" spans="7:15" s="3" customFormat="1" x14ac:dyDescent="0.3">
      <c r="G65698"/>
      <c r="H65698"/>
      <c r="I65698"/>
      <c r="K65698"/>
      <c r="M65698"/>
      <c r="N65698" s="4"/>
      <c r="O65698" s="15"/>
    </row>
    <row r="65699" spans="7:15" s="3" customFormat="1" x14ac:dyDescent="0.3">
      <c r="G65699"/>
      <c r="H65699"/>
      <c r="I65699"/>
      <c r="K65699"/>
      <c r="M65699"/>
      <c r="N65699" s="4"/>
      <c r="O65699" s="15"/>
    </row>
    <row r="65700" spans="7:15" s="3" customFormat="1" x14ac:dyDescent="0.3">
      <c r="G65700"/>
      <c r="H65700"/>
      <c r="I65700"/>
      <c r="K65700"/>
      <c r="M65700"/>
      <c r="N65700" s="4"/>
      <c r="O65700" s="15"/>
    </row>
    <row r="65701" spans="7:15" s="3" customFormat="1" x14ac:dyDescent="0.3">
      <c r="G65701"/>
      <c r="H65701"/>
      <c r="I65701"/>
      <c r="K65701"/>
      <c r="M65701"/>
      <c r="N65701" s="4"/>
      <c r="O65701" s="15"/>
    </row>
    <row r="65702" spans="7:15" s="3" customFormat="1" x14ac:dyDescent="0.3">
      <c r="G65702"/>
      <c r="H65702"/>
      <c r="I65702"/>
      <c r="K65702"/>
      <c r="M65702"/>
      <c r="N65702" s="4"/>
      <c r="O65702" s="15"/>
    </row>
    <row r="65703" spans="7:15" s="3" customFormat="1" x14ac:dyDescent="0.3">
      <c r="G65703"/>
      <c r="H65703"/>
      <c r="I65703"/>
      <c r="K65703"/>
      <c r="M65703"/>
      <c r="N65703" s="4"/>
      <c r="O65703" s="15"/>
    </row>
    <row r="65704" spans="7:15" s="3" customFormat="1" x14ac:dyDescent="0.3">
      <c r="G65704"/>
      <c r="H65704"/>
      <c r="I65704"/>
      <c r="K65704"/>
      <c r="M65704"/>
      <c r="N65704" s="4"/>
      <c r="O65704" s="15"/>
    </row>
    <row r="65705" spans="7:15" s="3" customFormat="1" x14ac:dyDescent="0.3">
      <c r="G65705"/>
      <c r="H65705"/>
      <c r="I65705"/>
      <c r="K65705"/>
      <c r="M65705"/>
      <c r="N65705" s="4"/>
      <c r="O65705" s="15"/>
    </row>
    <row r="65706" spans="7:15" s="3" customFormat="1" x14ac:dyDescent="0.3">
      <c r="G65706"/>
      <c r="H65706"/>
      <c r="I65706"/>
      <c r="K65706"/>
      <c r="M65706"/>
      <c r="N65706" s="4"/>
      <c r="O65706" s="15"/>
    </row>
    <row r="65707" spans="7:15" s="3" customFormat="1" x14ac:dyDescent="0.3">
      <c r="G65707"/>
      <c r="H65707"/>
      <c r="I65707"/>
      <c r="K65707"/>
      <c r="M65707"/>
      <c r="N65707" s="4"/>
      <c r="O65707" s="15"/>
    </row>
    <row r="65708" spans="7:15" s="3" customFormat="1" x14ac:dyDescent="0.3">
      <c r="G65708"/>
      <c r="H65708"/>
      <c r="I65708"/>
      <c r="K65708"/>
      <c r="M65708"/>
      <c r="N65708" s="4"/>
      <c r="O65708" s="15"/>
    </row>
    <row r="65709" spans="7:15" s="3" customFormat="1" x14ac:dyDescent="0.3">
      <c r="G65709"/>
      <c r="H65709"/>
      <c r="I65709"/>
      <c r="K65709"/>
      <c r="M65709"/>
      <c r="N65709" s="4"/>
      <c r="O65709" s="15"/>
    </row>
    <row r="65710" spans="7:15" s="3" customFormat="1" x14ac:dyDescent="0.3">
      <c r="G65710"/>
      <c r="H65710"/>
      <c r="I65710"/>
      <c r="K65710"/>
      <c r="M65710"/>
      <c r="N65710" s="4"/>
      <c r="O65710" s="15"/>
    </row>
    <row r="65711" spans="7:15" s="3" customFormat="1" x14ac:dyDescent="0.3">
      <c r="G65711"/>
      <c r="H65711"/>
      <c r="I65711"/>
      <c r="K65711"/>
      <c r="M65711"/>
      <c r="N65711" s="4"/>
      <c r="O65711" s="15"/>
    </row>
    <row r="65712" spans="7:15" s="3" customFormat="1" x14ac:dyDescent="0.3">
      <c r="G65712"/>
      <c r="H65712"/>
      <c r="I65712"/>
      <c r="K65712"/>
      <c r="M65712"/>
      <c r="N65712" s="4"/>
      <c r="O65712" s="15"/>
    </row>
    <row r="65713" spans="7:15" s="3" customFormat="1" x14ac:dyDescent="0.3">
      <c r="G65713"/>
      <c r="H65713"/>
      <c r="I65713"/>
      <c r="K65713"/>
      <c r="M65713"/>
      <c r="N65713" s="4"/>
      <c r="O65713" s="15"/>
    </row>
    <row r="65714" spans="7:15" s="3" customFormat="1" x14ac:dyDescent="0.3">
      <c r="G65714"/>
      <c r="H65714"/>
      <c r="I65714"/>
      <c r="K65714"/>
      <c r="M65714"/>
      <c r="N65714" s="4"/>
      <c r="O65714" s="15"/>
    </row>
    <row r="65715" spans="7:15" s="3" customFormat="1" x14ac:dyDescent="0.3">
      <c r="G65715"/>
      <c r="H65715"/>
      <c r="I65715"/>
      <c r="K65715"/>
      <c r="M65715"/>
      <c r="N65715" s="4"/>
      <c r="O65715" s="15"/>
    </row>
    <row r="65716" spans="7:15" s="3" customFormat="1" x14ac:dyDescent="0.3">
      <c r="G65716"/>
      <c r="H65716"/>
      <c r="I65716"/>
      <c r="K65716"/>
      <c r="M65716"/>
      <c r="N65716" s="4"/>
      <c r="O65716" s="15"/>
    </row>
    <row r="65717" spans="7:15" s="3" customFormat="1" x14ac:dyDescent="0.3">
      <c r="G65717"/>
      <c r="H65717"/>
      <c r="I65717"/>
      <c r="K65717"/>
      <c r="M65717"/>
      <c r="N65717" s="4"/>
      <c r="O65717" s="15"/>
    </row>
    <row r="65718" spans="7:15" s="3" customFormat="1" x14ac:dyDescent="0.3">
      <c r="G65718"/>
      <c r="H65718"/>
      <c r="I65718"/>
      <c r="K65718"/>
      <c r="M65718"/>
      <c r="N65718" s="4"/>
      <c r="O65718" s="15"/>
    </row>
    <row r="65719" spans="7:15" s="3" customFormat="1" x14ac:dyDescent="0.3">
      <c r="G65719"/>
      <c r="H65719"/>
      <c r="I65719"/>
      <c r="K65719"/>
      <c r="M65719"/>
      <c r="N65719" s="4"/>
      <c r="O65719" s="15"/>
    </row>
    <row r="65720" spans="7:15" s="3" customFormat="1" x14ac:dyDescent="0.3">
      <c r="G65720"/>
      <c r="H65720"/>
      <c r="I65720"/>
      <c r="K65720"/>
      <c r="M65720"/>
      <c r="N65720" s="4"/>
      <c r="O65720" s="15"/>
    </row>
    <row r="65721" spans="7:15" s="3" customFormat="1" x14ac:dyDescent="0.3">
      <c r="G65721"/>
      <c r="H65721"/>
      <c r="I65721"/>
      <c r="K65721"/>
      <c r="M65721"/>
      <c r="N65721" s="4"/>
      <c r="O65721" s="15"/>
    </row>
    <row r="65722" spans="7:15" s="3" customFormat="1" x14ac:dyDescent="0.3">
      <c r="G65722"/>
      <c r="H65722"/>
      <c r="I65722"/>
      <c r="K65722"/>
      <c r="M65722"/>
      <c r="N65722" s="4"/>
      <c r="O65722" s="15"/>
    </row>
    <row r="65723" spans="7:15" s="3" customFormat="1" x14ac:dyDescent="0.3">
      <c r="G65723"/>
      <c r="H65723"/>
      <c r="I65723"/>
      <c r="K65723"/>
      <c r="M65723"/>
      <c r="N65723" s="4"/>
      <c r="O65723" s="15"/>
    </row>
    <row r="65724" spans="7:15" s="3" customFormat="1" x14ac:dyDescent="0.3">
      <c r="G65724"/>
      <c r="H65724"/>
      <c r="I65724"/>
      <c r="K65724"/>
      <c r="M65724"/>
      <c r="N65724" s="4"/>
      <c r="O65724" s="15"/>
    </row>
    <row r="65725" spans="7:15" s="3" customFormat="1" x14ac:dyDescent="0.3">
      <c r="G65725"/>
      <c r="H65725"/>
      <c r="I65725"/>
      <c r="K65725"/>
      <c r="M65725"/>
      <c r="N65725" s="4"/>
      <c r="O65725" s="15"/>
    </row>
    <row r="65726" spans="7:15" s="3" customFormat="1" x14ac:dyDescent="0.3">
      <c r="G65726"/>
      <c r="H65726"/>
      <c r="I65726"/>
      <c r="K65726"/>
      <c r="M65726"/>
      <c r="N65726" s="4"/>
      <c r="O65726" s="15"/>
    </row>
    <row r="65727" spans="7:15" s="3" customFormat="1" x14ac:dyDescent="0.3">
      <c r="G65727"/>
      <c r="H65727"/>
      <c r="I65727"/>
      <c r="K65727"/>
      <c r="M65727"/>
      <c r="N65727" s="4"/>
      <c r="O65727" s="15"/>
    </row>
    <row r="65728" spans="7:15" s="3" customFormat="1" x14ac:dyDescent="0.3">
      <c r="G65728"/>
      <c r="H65728"/>
      <c r="I65728"/>
      <c r="K65728"/>
      <c r="M65728"/>
      <c r="N65728" s="4"/>
      <c r="O65728" s="15"/>
    </row>
    <row r="65729" spans="7:15" s="3" customFormat="1" x14ac:dyDescent="0.3">
      <c r="G65729"/>
      <c r="H65729"/>
      <c r="I65729"/>
      <c r="K65729"/>
      <c r="M65729"/>
      <c r="N65729" s="4"/>
      <c r="O65729" s="15"/>
    </row>
    <row r="65730" spans="7:15" s="3" customFormat="1" x14ac:dyDescent="0.3">
      <c r="G65730"/>
      <c r="H65730"/>
      <c r="I65730"/>
      <c r="K65730"/>
      <c r="M65730"/>
      <c r="N65730" s="4"/>
      <c r="O65730" s="15"/>
    </row>
    <row r="65731" spans="7:15" s="3" customFormat="1" x14ac:dyDescent="0.3">
      <c r="G65731"/>
      <c r="H65731"/>
      <c r="I65731"/>
      <c r="K65731"/>
      <c r="M65731"/>
      <c r="N65731" s="4"/>
      <c r="O65731" s="15"/>
    </row>
    <row r="65732" spans="7:15" s="3" customFormat="1" x14ac:dyDescent="0.3">
      <c r="G65732"/>
      <c r="H65732"/>
      <c r="I65732"/>
      <c r="K65732"/>
      <c r="M65732"/>
      <c r="N65732" s="4"/>
      <c r="O65732" s="15"/>
    </row>
    <row r="65733" spans="7:15" s="3" customFormat="1" x14ac:dyDescent="0.3">
      <c r="G65733"/>
      <c r="H65733"/>
      <c r="I65733"/>
      <c r="K65733"/>
      <c r="M65733"/>
      <c r="N65733" s="4"/>
      <c r="O65733" s="15"/>
    </row>
    <row r="65734" spans="7:15" s="3" customFormat="1" x14ac:dyDescent="0.3">
      <c r="G65734"/>
      <c r="H65734"/>
      <c r="I65734"/>
      <c r="K65734"/>
      <c r="M65734"/>
      <c r="N65734" s="4"/>
      <c r="O65734" s="15"/>
    </row>
    <row r="65735" spans="7:15" s="3" customFormat="1" x14ac:dyDescent="0.3">
      <c r="G65735"/>
      <c r="H65735"/>
      <c r="I65735"/>
      <c r="K65735"/>
      <c r="M65735"/>
      <c r="N65735" s="4"/>
      <c r="O65735" s="15"/>
    </row>
    <row r="65736" spans="7:15" s="3" customFormat="1" x14ac:dyDescent="0.3">
      <c r="G65736"/>
      <c r="H65736"/>
      <c r="I65736"/>
      <c r="K65736"/>
      <c r="M65736"/>
      <c r="N65736" s="4"/>
      <c r="O65736" s="15"/>
    </row>
    <row r="65737" spans="7:15" s="3" customFormat="1" x14ac:dyDescent="0.3">
      <c r="G65737"/>
      <c r="H65737"/>
      <c r="I65737"/>
      <c r="K65737"/>
      <c r="M65737"/>
      <c r="N65737" s="4"/>
      <c r="O65737" s="15"/>
    </row>
    <row r="65738" spans="7:15" s="3" customFormat="1" x14ac:dyDescent="0.3">
      <c r="G65738"/>
      <c r="H65738"/>
      <c r="I65738"/>
      <c r="K65738"/>
      <c r="M65738"/>
      <c r="N65738" s="4"/>
      <c r="O65738" s="15"/>
    </row>
    <row r="65739" spans="7:15" s="3" customFormat="1" x14ac:dyDescent="0.3">
      <c r="G65739"/>
      <c r="H65739"/>
      <c r="I65739"/>
      <c r="K65739"/>
      <c r="M65739"/>
      <c r="N65739" s="4"/>
      <c r="O65739" s="15"/>
    </row>
    <row r="65740" spans="7:15" s="3" customFormat="1" x14ac:dyDescent="0.3">
      <c r="G65740"/>
      <c r="H65740"/>
      <c r="I65740"/>
      <c r="K65740"/>
      <c r="M65740"/>
      <c r="N65740" s="4"/>
      <c r="O65740" s="15"/>
    </row>
    <row r="65741" spans="7:15" s="3" customFormat="1" x14ac:dyDescent="0.3">
      <c r="G65741"/>
      <c r="H65741"/>
      <c r="I65741"/>
      <c r="K65741"/>
      <c r="M65741"/>
      <c r="N65741" s="4"/>
      <c r="O65741" s="15"/>
    </row>
    <row r="65742" spans="7:15" s="3" customFormat="1" x14ac:dyDescent="0.3">
      <c r="G65742"/>
      <c r="H65742"/>
      <c r="I65742"/>
      <c r="K65742"/>
      <c r="M65742"/>
      <c r="N65742" s="4"/>
      <c r="O65742" s="15"/>
    </row>
    <row r="65743" spans="7:15" s="3" customFormat="1" x14ac:dyDescent="0.3">
      <c r="G65743"/>
      <c r="H65743"/>
      <c r="I65743"/>
      <c r="K65743"/>
      <c r="M65743"/>
      <c r="N65743" s="4"/>
      <c r="O65743" s="15"/>
    </row>
    <row r="65744" spans="7:15" s="3" customFormat="1" x14ac:dyDescent="0.3">
      <c r="G65744"/>
      <c r="H65744"/>
      <c r="I65744"/>
      <c r="K65744"/>
      <c r="M65744"/>
      <c r="N65744" s="4"/>
      <c r="O65744" s="15"/>
    </row>
    <row r="65745" spans="7:15" s="3" customFormat="1" x14ac:dyDescent="0.3">
      <c r="G65745"/>
      <c r="H65745"/>
      <c r="I65745"/>
      <c r="K65745"/>
      <c r="M65745"/>
      <c r="N65745" s="4"/>
      <c r="O65745" s="15"/>
    </row>
    <row r="65746" spans="7:15" s="3" customFormat="1" x14ac:dyDescent="0.3">
      <c r="G65746"/>
      <c r="H65746"/>
      <c r="I65746"/>
      <c r="K65746"/>
      <c r="M65746"/>
      <c r="N65746" s="4"/>
      <c r="O65746" s="15"/>
    </row>
    <row r="65747" spans="7:15" s="3" customFormat="1" x14ac:dyDescent="0.3">
      <c r="G65747"/>
      <c r="H65747"/>
      <c r="I65747"/>
      <c r="K65747"/>
      <c r="M65747"/>
      <c r="N65747" s="4"/>
      <c r="O65747" s="15"/>
    </row>
    <row r="65748" spans="7:15" s="3" customFormat="1" x14ac:dyDescent="0.3">
      <c r="G65748"/>
      <c r="H65748"/>
      <c r="I65748"/>
      <c r="K65748"/>
      <c r="M65748"/>
      <c r="N65748" s="4"/>
      <c r="O65748" s="15"/>
    </row>
    <row r="65749" spans="7:15" s="3" customFormat="1" x14ac:dyDescent="0.3">
      <c r="G65749"/>
      <c r="H65749"/>
      <c r="I65749"/>
      <c r="K65749"/>
      <c r="M65749"/>
      <c r="N65749" s="4"/>
      <c r="O65749" s="15"/>
    </row>
    <row r="65750" spans="7:15" s="3" customFormat="1" x14ac:dyDescent="0.3">
      <c r="G65750"/>
      <c r="H65750"/>
      <c r="I65750"/>
      <c r="K65750"/>
      <c r="M65750"/>
      <c r="N65750" s="4"/>
      <c r="O65750" s="15"/>
    </row>
    <row r="65751" spans="7:15" s="3" customFormat="1" x14ac:dyDescent="0.3">
      <c r="G65751"/>
      <c r="H65751"/>
      <c r="I65751"/>
      <c r="K65751"/>
      <c r="M65751"/>
      <c r="N65751" s="4"/>
      <c r="O65751" s="15"/>
    </row>
    <row r="65752" spans="7:15" s="3" customFormat="1" x14ac:dyDescent="0.3">
      <c r="G65752"/>
      <c r="H65752"/>
      <c r="I65752"/>
      <c r="K65752"/>
      <c r="M65752"/>
      <c r="N65752" s="4"/>
      <c r="O65752" s="15"/>
    </row>
    <row r="65753" spans="7:15" s="3" customFormat="1" x14ac:dyDescent="0.3">
      <c r="G65753"/>
      <c r="H65753"/>
      <c r="I65753"/>
      <c r="K65753"/>
      <c r="M65753"/>
      <c r="N65753" s="4"/>
      <c r="O65753" s="15"/>
    </row>
    <row r="65754" spans="7:15" s="3" customFormat="1" x14ac:dyDescent="0.3">
      <c r="G65754"/>
      <c r="H65754"/>
      <c r="I65754"/>
      <c r="K65754"/>
      <c r="M65754"/>
      <c r="N65754" s="4"/>
      <c r="O65754" s="15"/>
    </row>
    <row r="65755" spans="7:15" s="3" customFormat="1" x14ac:dyDescent="0.3">
      <c r="G65755"/>
      <c r="H65755"/>
      <c r="I65755"/>
      <c r="K65755"/>
      <c r="M65755"/>
      <c r="N65755" s="4"/>
      <c r="O65755" s="15"/>
    </row>
    <row r="65756" spans="7:15" s="3" customFormat="1" x14ac:dyDescent="0.3">
      <c r="G65756"/>
      <c r="H65756"/>
      <c r="I65756"/>
      <c r="K65756"/>
      <c r="M65756"/>
      <c r="N65756" s="4"/>
      <c r="O65756" s="15"/>
    </row>
    <row r="65757" spans="7:15" s="3" customFormat="1" x14ac:dyDescent="0.3">
      <c r="G65757"/>
      <c r="H65757"/>
      <c r="I65757"/>
      <c r="K65757"/>
      <c r="M65757"/>
      <c r="N65757" s="4"/>
      <c r="O65757" s="15"/>
    </row>
    <row r="65758" spans="7:15" s="3" customFormat="1" x14ac:dyDescent="0.3">
      <c r="G65758"/>
      <c r="H65758"/>
      <c r="I65758"/>
      <c r="K65758"/>
      <c r="M65758"/>
      <c r="N65758" s="4"/>
      <c r="O65758" s="15"/>
    </row>
    <row r="65759" spans="7:15" s="3" customFormat="1" x14ac:dyDescent="0.3">
      <c r="G65759"/>
      <c r="H65759"/>
      <c r="I65759"/>
      <c r="K65759"/>
      <c r="M65759"/>
      <c r="N65759" s="4"/>
      <c r="O65759" s="15"/>
    </row>
    <row r="65760" spans="7:15" s="3" customFormat="1" x14ac:dyDescent="0.3">
      <c r="G65760"/>
      <c r="H65760"/>
      <c r="I65760"/>
      <c r="K65760"/>
      <c r="M65760"/>
      <c r="N65760" s="4"/>
      <c r="O65760" s="15"/>
    </row>
    <row r="65761" spans="7:15" s="3" customFormat="1" x14ac:dyDescent="0.3">
      <c r="G65761"/>
      <c r="H65761"/>
      <c r="I65761"/>
      <c r="K65761"/>
      <c r="M65761"/>
      <c r="N65761" s="4"/>
      <c r="O65761" s="15"/>
    </row>
    <row r="65762" spans="7:15" s="3" customFormat="1" x14ac:dyDescent="0.3">
      <c r="G65762"/>
      <c r="H65762"/>
      <c r="I65762"/>
      <c r="K65762"/>
      <c r="M65762"/>
      <c r="N65762" s="4"/>
      <c r="O65762" s="15"/>
    </row>
    <row r="65763" spans="7:15" s="3" customFormat="1" x14ac:dyDescent="0.3">
      <c r="G65763"/>
      <c r="H65763"/>
      <c r="I65763"/>
      <c r="K65763"/>
      <c r="M65763"/>
      <c r="N65763" s="4"/>
      <c r="O65763" s="15"/>
    </row>
    <row r="65764" spans="7:15" s="3" customFormat="1" x14ac:dyDescent="0.3">
      <c r="G65764"/>
      <c r="H65764"/>
      <c r="I65764"/>
      <c r="K65764"/>
      <c r="M65764"/>
      <c r="N65764" s="4"/>
      <c r="O65764" s="15"/>
    </row>
    <row r="65765" spans="7:15" s="3" customFormat="1" x14ac:dyDescent="0.3">
      <c r="G65765"/>
      <c r="H65765"/>
      <c r="I65765"/>
      <c r="K65765"/>
      <c r="M65765"/>
      <c r="N65765" s="4"/>
      <c r="O65765" s="15"/>
    </row>
    <row r="65766" spans="7:15" s="3" customFormat="1" x14ac:dyDescent="0.3">
      <c r="G65766"/>
      <c r="H65766"/>
      <c r="I65766"/>
      <c r="K65766"/>
      <c r="M65766"/>
      <c r="N65766" s="4"/>
      <c r="O65766" s="15"/>
    </row>
    <row r="65767" spans="7:15" s="3" customFormat="1" x14ac:dyDescent="0.3">
      <c r="G65767"/>
      <c r="H65767"/>
      <c r="I65767"/>
      <c r="K65767"/>
      <c r="M65767"/>
      <c r="N65767" s="4"/>
      <c r="O65767" s="15"/>
    </row>
    <row r="65768" spans="7:15" s="3" customFormat="1" x14ac:dyDescent="0.3">
      <c r="G65768"/>
      <c r="H65768"/>
      <c r="I65768"/>
      <c r="K65768"/>
      <c r="M65768"/>
      <c r="N65768" s="4"/>
      <c r="O65768" s="15"/>
    </row>
    <row r="65769" spans="7:15" s="3" customFormat="1" x14ac:dyDescent="0.3">
      <c r="G65769"/>
      <c r="H65769"/>
      <c r="I65769"/>
      <c r="K65769"/>
      <c r="M65769"/>
      <c r="N65769" s="4"/>
      <c r="O65769" s="15"/>
    </row>
    <row r="65770" spans="7:15" s="3" customFormat="1" x14ac:dyDescent="0.3">
      <c r="G65770"/>
      <c r="H65770"/>
      <c r="I65770"/>
      <c r="K65770"/>
      <c r="M65770"/>
      <c r="N65770" s="4"/>
      <c r="O65770" s="15"/>
    </row>
    <row r="65771" spans="7:15" s="3" customFormat="1" x14ac:dyDescent="0.3">
      <c r="G65771"/>
      <c r="H65771"/>
      <c r="I65771"/>
      <c r="K65771"/>
      <c r="M65771"/>
      <c r="N65771" s="4"/>
      <c r="O65771" s="15"/>
    </row>
    <row r="65772" spans="7:15" s="3" customFormat="1" x14ac:dyDescent="0.3">
      <c r="G65772"/>
      <c r="H65772"/>
      <c r="I65772"/>
      <c r="K65772"/>
      <c r="M65772"/>
      <c r="N65772" s="4"/>
      <c r="O65772" s="15"/>
    </row>
    <row r="65773" spans="7:15" s="3" customFormat="1" x14ac:dyDescent="0.3">
      <c r="G65773"/>
      <c r="H65773"/>
      <c r="I65773"/>
      <c r="K65773"/>
      <c r="M65773"/>
      <c r="N65773" s="4"/>
      <c r="O65773" s="15"/>
    </row>
    <row r="65774" spans="7:15" s="3" customFormat="1" x14ac:dyDescent="0.3">
      <c r="G65774"/>
      <c r="H65774"/>
      <c r="I65774"/>
      <c r="K65774"/>
      <c r="M65774"/>
      <c r="N65774" s="4"/>
      <c r="O65774" s="15"/>
    </row>
    <row r="65775" spans="7:15" s="3" customFormat="1" x14ac:dyDescent="0.3">
      <c r="G65775"/>
      <c r="H65775"/>
      <c r="I65775"/>
      <c r="K65775"/>
      <c r="M65775"/>
      <c r="N65775" s="4"/>
      <c r="O65775" s="15"/>
    </row>
    <row r="65776" spans="7:15" s="3" customFormat="1" x14ac:dyDescent="0.3">
      <c r="G65776"/>
      <c r="H65776"/>
      <c r="I65776"/>
      <c r="K65776"/>
      <c r="M65776"/>
      <c r="N65776" s="4"/>
      <c r="O65776" s="15"/>
    </row>
    <row r="65777" spans="7:15" s="3" customFormat="1" x14ac:dyDescent="0.3">
      <c r="G65777"/>
      <c r="H65777"/>
      <c r="I65777"/>
      <c r="K65777"/>
      <c r="M65777"/>
      <c r="N65777" s="4"/>
      <c r="O65777" s="15"/>
    </row>
    <row r="65778" spans="7:15" s="3" customFormat="1" x14ac:dyDescent="0.3">
      <c r="G65778"/>
      <c r="H65778"/>
      <c r="I65778"/>
      <c r="K65778"/>
      <c r="M65778"/>
      <c r="N65778" s="4"/>
      <c r="O65778" s="15"/>
    </row>
    <row r="65779" spans="7:15" s="3" customFormat="1" x14ac:dyDescent="0.3">
      <c r="G65779"/>
      <c r="H65779"/>
      <c r="I65779"/>
      <c r="K65779"/>
      <c r="M65779"/>
      <c r="N65779" s="4"/>
      <c r="O65779" s="15"/>
    </row>
    <row r="65780" spans="7:15" s="3" customFormat="1" x14ac:dyDescent="0.3">
      <c r="G65780"/>
      <c r="H65780"/>
      <c r="I65780"/>
      <c r="K65780"/>
      <c r="M65780"/>
      <c r="N65780" s="4"/>
      <c r="O65780" s="15"/>
    </row>
    <row r="65781" spans="7:15" s="3" customFormat="1" x14ac:dyDescent="0.3">
      <c r="G65781"/>
      <c r="H65781"/>
      <c r="I65781"/>
      <c r="K65781"/>
      <c r="M65781"/>
      <c r="N65781" s="4"/>
      <c r="O65781" s="15"/>
    </row>
    <row r="65782" spans="7:15" s="3" customFormat="1" x14ac:dyDescent="0.3">
      <c r="G65782"/>
      <c r="H65782"/>
      <c r="I65782"/>
      <c r="K65782"/>
      <c r="M65782"/>
      <c r="N65782" s="4"/>
      <c r="O65782" s="15"/>
    </row>
    <row r="65783" spans="7:15" s="3" customFormat="1" x14ac:dyDescent="0.3">
      <c r="G65783"/>
      <c r="H65783"/>
      <c r="I65783"/>
      <c r="K65783"/>
      <c r="M65783"/>
      <c r="N65783" s="4"/>
      <c r="O65783" s="15"/>
    </row>
    <row r="65784" spans="7:15" s="3" customFormat="1" x14ac:dyDescent="0.3">
      <c r="G65784"/>
      <c r="H65784"/>
      <c r="I65784"/>
      <c r="K65784"/>
      <c r="M65784"/>
      <c r="N65784" s="4"/>
      <c r="O65784" s="15"/>
    </row>
    <row r="65785" spans="7:15" s="3" customFormat="1" x14ac:dyDescent="0.3">
      <c r="G65785"/>
      <c r="H65785"/>
      <c r="I65785"/>
      <c r="K65785"/>
      <c r="M65785"/>
      <c r="N65785" s="4"/>
      <c r="O65785" s="15"/>
    </row>
    <row r="65786" spans="7:15" s="3" customFormat="1" x14ac:dyDescent="0.3">
      <c r="G65786"/>
      <c r="H65786"/>
      <c r="I65786"/>
      <c r="K65786"/>
      <c r="M65786"/>
      <c r="N65786" s="4"/>
      <c r="O65786" s="15"/>
    </row>
    <row r="65787" spans="7:15" s="3" customFormat="1" x14ac:dyDescent="0.3">
      <c r="G65787"/>
      <c r="H65787"/>
      <c r="I65787"/>
      <c r="K65787"/>
      <c r="M65787"/>
      <c r="N65787" s="4"/>
      <c r="O65787" s="15"/>
    </row>
    <row r="65788" spans="7:15" s="3" customFormat="1" x14ac:dyDescent="0.3">
      <c r="G65788"/>
      <c r="H65788"/>
      <c r="I65788"/>
      <c r="K65788"/>
      <c r="M65788"/>
      <c r="N65788" s="4"/>
      <c r="O65788" s="15"/>
    </row>
    <row r="65789" spans="7:15" s="3" customFormat="1" x14ac:dyDescent="0.3">
      <c r="G65789"/>
      <c r="H65789"/>
      <c r="I65789"/>
      <c r="K65789"/>
      <c r="M65789"/>
      <c r="N65789" s="4"/>
      <c r="O65789" s="15"/>
    </row>
    <row r="65790" spans="7:15" s="3" customFormat="1" x14ac:dyDescent="0.3">
      <c r="G65790"/>
      <c r="H65790"/>
      <c r="I65790"/>
      <c r="K65790"/>
      <c r="M65790"/>
      <c r="N65790" s="4"/>
      <c r="O65790" s="15"/>
    </row>
    <row r="65791" spans="7:15" s="3" customFormat="1" x14ac:dyDescent="0.3">
      <c r="G65791"/>
      <c r="H65791"/>
      <c r="I65791"/>
      <c r="K65791"/>
      <c r="M65791"/>
      <c r="N65791" s="4"/>
      <c r="O65791" s="15"/>
    </row>
    <row r="65792" spans="7:15" s="3" customFormat="1" x14ac:dyDescent="0.3">
      <c r="G65792"/>
      <c r="H65792"/>
      <c r="I65792"/>
      <c r="K65792"/>
      <c r="M65792"/>
      <c r="N65792" s="4"/>
      <c r="O65792" s="15"/>
    </row>
    <row r="65793" spans="7:15" s="3" customFormat="1" x14ac:dyDescent="0.3">
      <c r="G65793"/>
      <c r="H65793"/>
      <c r="I65793"/>
      <c r="K65793"/>
      <c r="M65793"/>
      <c r="N65793" s="4"/>
      <c r="O65793" s="15"/>
    </row>
    <row r="65794" spans="7:15" s="3" customFormat="1" x14ac:dyDescent="0.3">
      <c r="G65794"/>
      <c r="H65794"/>
      <c r="I65794"/>
      <c r="K65794"/>
      <c r="M65794"/>
      <c r="N65794" s="4"/>
      <c r="O65794" s="15"/>
    </row>
    <row r="65795" spans="7:15" s="3" customFormat="1" x14ac:dyDescent="0.3">
      <c r="G65795"/>
      <c r="H65795"/>
      <c r="I65795"/>
      <c r="K65795"/>
      <c r="M65795"/>
      <c r="N65795" s="4"/>
      <c r="O65795" s="15"/>
    </row>
    <row r="65796" spans="7:15" s="3" customFormat="1" x14ac:dyDescent="0.3">
      <c r="G65796"/>
      <c r="H65796"/>
      <c r="I65796"/>
      <c r="K65796"/>
      <c r="M65796"/>
      <c r="N65796" s="4"/>
      <c r="O65796" s="15"/>
    </row>
    <row r="65797" spans="7:15" s="3" customFormat="1" x14ac:dyDescent="0.3">
      <c r="G65797"/>
      <c r="H65797"/>
      <c r="I65797"/>
      <c r="K65797"/>
      <c r="M65797"/>
      <c r="N65797" s="4"/>
      <c r="O65797" s="15"/>
    </row>
    <row r="65798" spans="7:15" s="3" customFormat="1" x14ac:dyDescent="0.3">
      <c r="G65798"/>
      <c r="H65798"/>
      <c r="I65798"/>
      <c r="K65798"/>
      <c r="M65798"/>
      <c r="N65798" s="4"/>
      <c r="O65798" s="15"/>
    </row>
    <row r="65799" spans="7:15" s="3" customFormat="1" x14ac:dyDescent="0.3">
      <c r="G65799"/>
      <c r="H65799"/>
      <c r="I65799"/>
      <c r="K65799"/>
      <c r="M65799"/>
      <c r="N65799" s="4"/>
      <c r="O65799" s="15"/>
    </row>
    <row r="65800" spans="7:15" s="3" customFormat="1" x14ac:dyDescent="0.3">
      <c r="G65800"/>
      <c r="H65800"/>
      <c r="I65800"/>
      <c r="K65800"/>
      <c r="M65800"/>
      <c r="N65800" s="4"/>
      <c r="O65800" s="15"/>
    </row>
    <row r="65801" spans="7:15" s="3" customFormat="1" x14ac:dyDescent="0.3">
      <c r="G65801"/>
      <c r="H65801"/>
      <c r="I65801"/>
      <c r="K65801"/>
      <c r="M65801"/>
      <c r="N65801" s="4"/>
      <c r="O65801" s="15"/>
    </row>
    <row r="65802" spans="7:15" s="3" customFormat="1" x14ac:dyDescent="0.3">
      <c r="G65802"/>
      <c r="H65802"/>
      <c r="I65802"/>
      <c r="K65802"/>
      <c r="M65802"/>
      <c r="N65802" s="4"/>
      <c r="O65802" s="15"/>
    </row>
    <row r="65803" spans="7:15" s="3" customFormat="1" x14ac:dyDescent="0.3">
      <c r="G65803"/>
      <c r="H65803"/>
      <c r="I65803"/>
      <c r="K65803"/>
      <c r="M65803"/>
      <c r="N65803" s="4"/>
      <c r="O65803" s="15"/>
    </row>
    <row r="65804" spans="7:15" s="3" customFormat="1" x14ac:dyDescent="0.3">
      <c r="G65804"/>
      <c r="H65804"/>
      <c r="I65804"/>
      <c r="K65804"/>
      <c r="M65804"/>
      <c r="N65804" s="4"/>
      <c r="O65804" s="15"/>
    </row>
    <row r="65805" spans="7:15" s="3" customFormat="1" x14ac:dyDescent="0.3">
      <c r="G65805"/>
      <c r="H65805"/>
      <c r="I65805"/>
      <c r="K65805"/>
      <c r="M65805"/>
      <c r="N65805" s="4"/>
      <c r="O65805" s="15"/>
    </row>
    <row r="65806" spans="7:15" s="3" customFormat="1" x14ac:dyDescent="0.3">
      <c r="G65806"/>
      <c r="H65806"/>
      <c r="I65806"/>
      <c r="K65806"/>
      <c r="M65806"/>
      <c r="N65806" s="4"/>
      <c r="O65806" s="15"/>
    </row>
    <row r="65807" spans="7:15" s="3" customFormat="1" x14ac:dyDescent="0.3">
      <c r="G65807"/>
      <c r="H65807"/>
      <c r="I65807"/>
      <c r="K65807"/>
      <c r="M65807"/>
      <c r="N65807" s="4"/>
      <c r="O65807" s="15"/>
    </row>
    <row r="65808" spans="7:15" s="3" customFormat="1" x14ac:dyDescent="0.3">
      <c r="G65808"/>
      <c r="H65808"/>
      <c r="I65808"/>
      <c r="K65808"/>
      <c r="M65808"/>
      <c r="N65808" s="4"/>
      <c r="O65808" s="15"/>
    </row>
    <row r="65809" spans="7:15" s="3" customFormat="1" x14ac:dyDescent="0.3">
      <c r="G65809"/>
      <c r="H65809"/>
      <c r="I65809"/>
      <c r="K65809"/>
      <c r="M65809"/>
      <c r="N65809" s="4"/>
      <c r="O65809" s="15"/>
    </row>
    <row r="65810" spans="7:15" s="3" customFormat="1" x14ac:dyDescent="0.3">
      <c r="G65810"/>
      <c r="H65810"/>
      <c r="I65810"/>
      <c r="K65810"/>
      <c r="M65810"/>
      <c r="N65810" s="4"/>
      <c r="O65810" s="15"/>
    </row>
    <row r="65811" spans="7:15" s="3" customFormat="1" x14ac:dyDescent="0.3">
      <c r="G65811"/>
      <c r="H65811"/>
      <c r="I65811"/>
      <c r="K65811"/>
      <c r="M65811"/>
      <c r="N65811" s="4"/>
      <c r="O65811" s="15"/>
    </row>
    <row r="65812" spans="7:15" s="3" customFormat="1" x14ac:dyDescent="0.3">
      <c r="G65812"/>
      <c r="H65812"/>
      <c r="I65812"/>
      <c r="K65812"/>
      <c r="M65812"/>
      <c r="N65812" s="4"/>
      <c r="O65812" s="15"/>
    </row>
    <row r="65813" spans="7:15" s="3" customFormat="1" x14ac:dyDescent="0.3">
      <c r="G65813"/>
      <c r="H65813"/>
      <c r="I65813"/>
      <c r="K65813"/>
      <c r="M65813"/>
      <c r="N65813" s="4"/>
      <c r="O65813" s="15"/>
    </row>
    <row r="65814" spans="7:15" s="3" customFormat="1" x14ac:dyDescent="0.3">
      <c r="G65814"/>
      <c r="H65814"/>
      <c r="I65814"/>
      <c r="K65814"/>
      <c r="M65814"/>
      <c r="N65814" s="4"/>
      <c r="O65814" s="15"/>
    </row>
    <row r="65815" spans="7:15" s="3" customFormat="1" x14ac:dyDescent="0.3">
      <c r="G65815"/>
      <c r="H65815"/>
      <c r="I65815"/>
      <c r="K65815"/>
      <c r="M65815"/>
      <c r="N65815" s="4"/>
      <c r="O65815" s="15"/>
    </row>
    <row r="65816" spans="7:15" s="3" customFormat="1" x14ac:dyDescent="0.3">
      <c r="G65816"/>
      <c r="H65816"/>
      <c r="I65816"/>
      <c r="K65816"/>
      <c r="M65816"/>
      <c r="N65816" s="4"/>
      <c r="O65816" s="15"/>
    </row>
    <row r="65817" spans="7:15" s="3" customFormat="1" x14ac:dyDescent="0.3">
      <c r="G65817"/>
      <c r="H65817"/>
      <c r="I65817"/>
      <c r="K65817"/>
      <c r="M65817"/>
      <c r="N65817" s="4"/>
      <c r="O65817" s="15"/>
    </row>
    <row r="65818" spans="7:15" s="3" customFormat="1" x14ac:dyDescent="0.3">
      <c r="G65818"/>
      <c r="H65818"/>
      <c r="I65818"/>
      <c r="K65818"/>
      <c r="M65818"/>
      <c r="N65818" s="4"/>
      <c r="O65818" s="15"/>
    </row>
    <row r="65819" spans="7:15" s="3" customFormat="1" x14ac:dyDescent="0.3">
      <c r="G65819"/>
      <c r="H65819"/>
      <c r="I65819"/>
      <c r="K65819"/>
      <c r="M65819"/>
      <c r="N65819" s="4"/>
      <c r="O65819" s="15"/>
    </row>
    <row r="65820" spans="7:15" s="3" customFormat="1" x14ac:dyDescent="0.3">
      <c r="G65820"/>
      <c r="H65820"/>
      <c r="I65820"/>
      <c r="K65820"/>
      <c r="M65820"/>
      <c r="N65820" s="4"/>
      <c r="O65820" s="15"/>
    </row>
    <row r="65821" spans="7:15" s="3" customFormat="1" x14ac:dyDescent="0.3">
      <c r="G65821"/>
      <c r="H65821"/>
      <c r="I65821"/>
      <c r="K65821"/>
      <c r="M65821"/>
      <c r="N65821" s="4"/>
      <c r="O65821" s="15"/>
    </row>
    <row r="65822" spans="7:15" s="3" customFormat="1" x14ac:dyDescent="0.3">
      <c r="G65822"/>
      <c r="H65822"/>
      <c r="I65822"/>
      <c r="K65822"/>
      <c r="M65822"/>
      <c r="N65822" s="4"/>
      <c r="O65822" s="15"/>
    </row>
    <row r="65823" spans="7:15" s="3" customFormat="1" x14ac:dyDescent="0.3">
      <c r="G65823"/>
      <c r="H65823"/>
      <c r="I65823"/>
      <c r="K65823"/>
      <c r="M65823"/>
      <c r="N65823" s="4"/>
      <c r="O65823" s="15"/>
    </row>
    <row r="65824" spans="7:15" s="3" customFormat="1" x14ac:dyDescent="0.3">
      <c r="G65824"/>
      <c r="H65824"/>
      <c r="I65824"/>
      <c r="K65824"/>
      <c r="M65824"/>
      <c r="N65824" s="4"/>
      <c r="O65824" s="15"/>
    </row>
    <row r="65825" spans="7:15" s="3" customFormat="1" x14ac:dyDescent="0.3">
      <c r="G65825"/>
      <c r="H65825"/>
      <c r="I65825"/>
      <c r="K65825"/>
      <c r="M65825"/>
      <c r="N65825" s="4"/>
      <c r="O65825" s="15"/>
    </row>
    <row r="65826" spans="7:15" s="3" customFormat="1" x14ac:dyDescent="0.3">
      <c r="G65826"/>
      <c r="H65826"/>
      <c r="I65826"/>
      <c r="K65826"/>
      <c r="M65826"/>
      <c r="N65826" s="4"/>
      <c r="O65826" s="15"/>
    </row>
    <row r="65827" spans="7:15" s="3" customFormat="1" x14ac:dyDescent="0.3">
      <c r="G65827"/>
      <c r="H65827"/>
      <c r="I65827"/>
      <c r="K65827"/>
      <c r="M65827"/>
      <c r="N65827" s="4"/>
      <c r="O65827" s="15"/>
    </row>
    <row r="65828" spans="7:15" s="3" customFormat="1" x14ac:dyDescent="0.3">
      <c r="G65828"/>
      <c r="H65828"/>
      <c r="I65828"/>
      <c r="K65828"/>
      <c r="M65828"/>
      <c r="N65828" s="4"/>
      <c r="O65828" s="15"/>
    </row>
    <row r="65829" spans="7:15" s="3" customFormat="1" x14ac:dyDescent="0.3">
      <c r="G65829"/>
      <c r="H65829"/>
      <c r="I65829"/>
      <c r="K65829"/>
      <c r="M65829"/>
      <c r="N65829" s="4"/>
      <c r="O65829" s="15"/>
    </row>
    <row r="65830" spans="7:15" s="3" customFormat="1" x14ac:dyDescent="0.3">
      <c r="G65830"/>
      <c r="H65830"/>
      <c r="I65830"/>
      <c r="K65830"/>
      <c r="M65830"/>
      <c r="N65830" s="4"/>
      <c r="O65830" s="15"/>
    </row>
    <row r="65831" spans="7:15" s="3" customFormat="1" x14ac:dyDescent="0.3">
      <c r="G65831"/>
      <c r="H65831"/>
      <c r="I65831"/>
      <c r="K65831"/>
      <c r="M65831"/>
      <c r="N65831" s="4"/>
      <c r="O65831" s="15"/>
    </row>
    <row r="65832" spans="7:15" s="3" customFormat="1" x14ac:dyDescent="0.3">
      <c r="G65832"/>
      <c r="H65832"/>
      <c r="I65832"/>
      <c r="K65832"/>
      <c r="M65832"/>
      <c r="N65832" s="4"/>
      <c r="O65832" s="15"/>
    </row>
    <row r="65833" spans="7:15" s="3" customFormat="1" x14ac:dyDescent="0.3">
      <c r="G65833"/>
      <c r="H65833"/>
      <c r="I65833"/>
      <c r="K65833"/>
      <c r="M65833"/>
      <c r="N65833" s="4"/>
      <c r="O65833" s="15"/>
    </row>
    <row r="65834" spans="7:15" s="3" customFormat="1" x14ac:dyDescent="0.3">
      <c r="G65834"/>
      <c r="H65834"/>
      <c r="I65834"/>
      <c r="K65834"/>
      <c r="M65834"/>
      <c r="N65834" s="4"/>
      <c r="O65834" s="15"/>
    </row>
    <row r="65835" spans="7:15" s="3" customFormat="1" x14ac:dyDescent="0.3">
      <c r="G65835"/>
      <c r="H65835"/>
      <c r="I65835"/>
      <c r="K65835"/>
      <c r="M65835"/>
      <c r="N65835" s="4"/>
      <c r="O65835" s="15"/>
    </row>
    <row r="65836" spans="7:15" s="3" customFormat="1" x14ac:dyDescent="0.3">
      <c r="G65836"/>
      <c r="H65836"/>
      <c r="I65836"/>
      <c r="K65836"/>
      <c r="M65836"/>
      <c r="N65836" s="4"/>
      <c r="O65836" s="15"/>
    </row>
    <row r="65837" spans="7:15" s="3" customFormat="1" x14ac:dyDescent="0.3">
      <c r="G65837"/>
      <c r="H65837"/>
      <c r="I65837"/>
      <c r="K65837"/>
      <c r="M65837"/>
      <c r="N65837" s="4"/>
      <c r="O65837" s="15"/>
    </row>
    <row r="65838" spans="7:15" s="3" customFormat="1" x14ac:dyDescent="0.3">
      <c r="G65838"/>
      <c r="H65838"/>
      <c r="I65838"/>
      <c r="K65838"/>
      <c r="M65838"/>
      <c r="N65838" s="4"/>
      <c r="O65838" s="15"/>
    </row>
    <row r="65839" spans="7:15" s="3" customFormat="1" x14ac:dyDescent="0.3">
      <c r="G65839"/>
      <c r="H65839"/>
      <c r="I65839"/>
      <c r="K65839"/>
      <c r="M65839"/>
      <c r="N65839" s="4"/>
      <c r="O65839" s="15"/>
    </row>
    <row r="65840" spans="7:15" s="3" customFormat="1" x14ac:dyDescent="0.3">
      <c r="G65840"/>
      <c r="H65840"/>
      <c r="I65840"/>
      <c r="K65840"/>
      <c r="M65840"/>
      <c r="N65840" s="4"/>
      <c r="O65840" s="15"/>
    </row>
    <row r="65841" spans="7:15" s="3" customFormat="1" x14ac:dyDescent="0.3">
      <c r="G65841"/>
      <c r="H65841"/>
      <c r="I65841"/>
      <c r="K65841"/>
      <c r="M65841"/>
      <c r="N65841" s="4"/>
      <c r="O65841" s="15"/>
    </row>
    <row r="65842" spans="7:15" s="3" customFormat="1" x14ac:dyDescent="0.3">
      <c r="G65842"/>
      <c r="H65842"/>
      <c r="I65842"/>
      <c r="K65842"/>
      <c r="M65842"/>
      <c r="N65842" s="4"/>
      <c r="O65842" s="15"/>
    </row>
    <row r="65843" spans="7:15" s="3" customFormat="1" x14ac:dyDescent="0.3">
      <c r="G65843"/>
      <c r="H65843"/>
      <c r="I65843"/>
      <c r="K65843"/>
      <c r="M65843"/>
      <c r="N65843" s="4"/>
      <c r="O65843" s="15"/>
    </row>
    <row r="65844" spans="7:15" s="3" customFormat="1" x14ac:dyDescent="0.3">
      <c r="G65844"/>
      <c r="H65844"/>
      <c r="I65844"/>
      <c r="K65844"/>
      <c r="M65844"/>
      <c r="N65844" s="4"/>
      <c r="O65844" s="15"/>
    </row>
    <row r="65845" spans="7:15" s="3" customFormat="1" x14ac:dyDescent="0.3">
      <c r="G65845"/>
      <c r="H65845"/>
      <c r="I65845"/>
      <c r="K65845"/>
      <c r="M65845"/>
      <c r="N65845" s="4"/>
      <c r="O65845" s="15"/>
    </row>
    <row r="65846" spans="7:15" s="3" customFormat="1" x14ac:dyDescent="0.3">
      <c r="G65846"/>
      <c r="H65846"/>
      <c r="I65846"/>
      <c r="K65846"/>
      <c r="M65846"/>
      <c r="N65846" s="4"/>
      <c r="O65846" s="15"/>
    </row>
    <row r="65847" spans="7:15" s="3" customFormat="1" x14ac:dyDescent="0.3">
      <c r="G65847"/>
      <c r="H65847"/>
      <c r="I65847"/>
      <c r="K65847"/>
      <c r="M65847"/>
      <c r="N65847" s="4"/>
      <c r="O65847" s="15"/>
    </row>
    <row r="65848" spans="7:15" s="3" customFormat="1" x14ac:dyDescent="0.3">
      <c r="G65848"/>
      <c r="H65848"/>
      <c r="I65848"/>
      <c r="K65848"/>
      <c r="M65848"/>
      <c r="N65848" s="4"/>
      <c r="O65848" s="15"/>
    </row>
    <row r="65849" spans="7:15" s="3" customFormat="1" x14ac:dyDescent="0.3">
      <c r="G65849"/>
      <c r="H65849"/>
      <c r="I65849"/>
      <c r="K65849"/>
      <c r="M65849"/>
      <c r="N65849" s="4"/>
      <c r="O65849" s="15"/>
    </row>
    <row r="65850" spans="7:15" s="3" customFormat="1" x14ac:dyDescent="0.3">
      <c r="G65850"/>
      <c r="H65850"/>
      <c r="I65850"/>
      <c r="K65850"/>
      <c r="M65850"/>
      <c r="N65850" s="4"/>
      <c r="O65850" s="15"/>
    </row>
    <row r="65851" spans="7:15" s="3" customFormat="1" x14ac:dyDescent="0.3">
      <c r="G65851"/>
      <c r="H65851"/>
      <c r="I65851"/>
      <c r="K65851"/>
      <c r="M65851"/>
      <c r="N65851" s="4"/>
      <c r="O65851" s="15"/>
    </row>
    <row r="65852" spans="7:15" s="3" customFormat="1" x14ac:dyDescent="0.3">
      <c r="G65852"/>
      <c r="H65852"/>
      <c r="I65852"/>
      <c r="K65852"/>
      <c r="M65852"/>
      <c r="N65852" s="4"/>
      <c r="O65852" s="15"/>
    </row>
    <row r="65853" spans="7:15" s="3" customFormat="1" x14ac:dyDescent="0.3">
      <c r="G65853"/>
      <c r="H65853"/>
      <c r="I65853"/>
      <c r="K65853"/>
      <c r="M65853"/>
      <c r="N65853" s="4"/>
      <c r="O65853" s="15"/>
    </row>
    <row r="65854" spans="7:15" s="3" customFormat="1" x14ac:dyDescent="0.3">
      <c r="G65854"/>
      <c r="H65854"/>
      <c r="I65854"/>
      <c r="K65854"/>
      <c r="M65854"/>
      <c r="N65854" s="4"/>
      <c r="O65854" s="15"/>
    </row>
    <row r="65855" spans="7:15" s="3" customFormat="1" x14ac:dyDescent="0.3">
      <c r="G65855"/>
      <c r="H65855"/>
      <c r="I65855"/>
      <c r="K65855"/>
      <c r="M65855"/>
      <c r="N65855" s="4"/>
      <c r="O65855" s="15"/>
    </row>
    <row r="65856" spans="7:15" s="3" customFormat="1" x14ac:dyDescent="0.3">
      <c r="G65856"/>
      <c r="H65856"/>
      <c r="I65856"/>
      <c r="K65856"/>
      <c r="M65856"/>
      <c r="N65856" s="4"/>
      <c r="O65856" s="15"/>
    </row>
    <row r="65857" spans="7:15" s="3" customFormat="1" x14ac:dyDescent="0.3">
      <c r="G65857"/>
      <c r="H65857"/>
      <c r="I65857"/>
      <c r="K65857"/>
      <c r="M65857"/>
      <c r="N65857" s="4"/>
      <c r="O65857" s="15"/>
    </row>
    <row r="65858" spans="7:15" s="3" customFormat="1" x14ac:dyDescent="0.3">
      <c r="G65858"/>
      <c r="H65858"/>
      <c r="I65858"/>
      <c r="K65858"/>
      <c r="M65858"/>
      <c r="N65858" s="4"/>
      <c r="O65858" s="15"/>
    </row>
    <row r="65859" spans="7:15" s="3" customFormat="1" x14ac:dyDescent="0.3">
      <c r="G65859"/>
      <c r="H65859"/>
      <c r="I65859"/>
      <c r="K65859"/>
      <c r="M65859"/>
      <c r="N65859" s="4"/>
      <c r="O65859" s="15"/>
    </row>
    <row r="65860" spans="7:15" s="3" customFormat="1" x14ac:dyDescent="0.3">
      <c r="G65860"/>
      <c r="H65860"/>
      <c r="I65860"/>
      <c r="K65860"/>
      <c r="M65860"/>
      <c r="N65860" s="4"/>
      <c r="O65860" s="15"/>
    </row>
    <row r="65861" spans="7:15" s="3" customFormat="1" x14ac:dyDescent="0.3">
      <c r="G65861"/>
      <c r="H65861"/>
      <c r="I65861"/>
      <c r="K65861"/>
      <c r="M65861"/>
      <c r="N65861" s="4"/>
      <c r="O65861" s="15"/>
    </row>
    <row r="65862" spans="7:15" s="3" customFormat="1" x14ac:dyDescent="0.3">
      <c r="G65862"/>
      <c r="H65862"/>
      <c r="I65862"/>
      <c r="K65862"/>
      <c r="M65862"/>
      <c r="N65862" s="4"/>
      <c r="O65862" s="15"/>
    </row>
    <row r="65863" spans="7:15" s="3" customFormat="1" x14ac:dyDescent="0.3">
      <c r="G65863"/>
      <c r="H65863"/>
      <c r="I65863"/>
      <c r="K65863"/>
      <c r="M65863"/>
      <c r="N65863" s="4"/>
      <c r="O65863" s="15"/>
    </row>
    <row r="65864" spans="7:15" s="3" customFormat="1" x14ac:dyDescent="0.3">
      <c r="G65864"/>
      <c r="H65864"/>
      <c r="I65864"/>
      <c r="K65864"/>
      <c r="M65864"/>
      <c r="N65864" s="4"/>
      <c r="O65864" s="15"/>
    </row>
    <row r="65865" spans="7:15" s="3" customFormat="1" x14ac:dyDescent="0.3">
      <c r="G65865"/>
      <c r="H65865"/>
      <c r="I65865"/>
      <c r="K65865"/>
      <c r="M65865"/>
      <c r="N65865" s="4"/>
      <c r="O65865" s="15"/>
    </row>
    <row r="65866" spans="7:15" s="3" customFormat="1" x14ac:dyDescent="0.3">
      <c r="G65866"/>
      <c r="H65866"/>
      <c r="I65866"/>
      <c r="K65866"/>
      <c r="M65866"/>
      <c r="N65866" s="4"/>
      <c r="O65866" s="15"/>
    </row>
    <row r="65867" spans="7:15" s="3" customFormat="1" x14ac:dyDescent="0.3">
      <c r="G65867"/>
      <c r="H65867"/>
      <c r="I65867"/>
      <c r="K65867"/>
      <c r="M65867"/>
      <c r="N65867" s="4"/>
      <c r="O65867" s="15"/>
    </row>
    <row r="65868" spans="7:15" s="3" customFormat="1" x14ac:dyDescent="0.3">
      <c r="G65868"/>
      <c r="H65868"/>
      <c r="I65868"/>
      <c r="K65868"/>
      <c r="M65868"/>
      <c r="N65868" s="4"/>
      <c r="O65868" s="15"/>
    </row>
    <row r="65869" spans="7:15" s="3" customFormat="1" x14ac:dyDescent="0.3">
      <c r="G65869"/>
      <c r="H65869"/>
      <c r="I65869"/>
      <c r="K65869"/>
      <c r="M65869"/>
      <c r="N65869" s="4"/>
      <c r="O65869" s="15"/>
    </row>
    <row r="65870" spans="7:15" s="3" customFormat="1" x14ac:dyDescent="0.3">
      <c r="G65870"/>
      <c r="H65870"/>
      <c r="I65870"/>
      <c r="K65870"/>
      <c r="M65870"/>
      <c r="N65870" s="4"/>
      <c r="O65870" s="15"/>
    </row>
    <row r="65871" spans="7:15" s="3" customFormat="1" x14ac:dyDescent="0.3">
      <c r="G65871"/>
      <c r="H65871"/>
      <c r="I65871"/>
      <c r="K65871"/>
      <c r="M65871"/>
      <c r="N65871" s="4"/>
      <c r="O65871" s="15"/>
    </row>
    <row r="65872" spans="7:15" s="3" customFormat="1" x14ac:dyDescent="0.3">
      <c r="G65872"/>
      <c r="H65872"/>
      <c r="I65872"/>
      <c r="K65872"/>
      <c r="M65872"/>
      <c r="N65872" s="4"/>
      <c r="O65872" s="15"/>
    </row>
    <row r="65873" spans="7:15" s="3" customFormat="1" x14ac:dyDescent="0.3">
      <c r="G65873"/>
      <c r="H65873"/>
      <c r="I65873"/>
      <c r="K65873"/>
      <c r="M65873"/>
      <c r="N65873" s="4"/>
      <c r="O65873" s="15"/>
    </row>
    <row r="65874" spans="7:15" s="3" customFormat="1" x14ac:dyDescent="0.3">
      <c r="G65874"/>
      <c r="H65874"/>
      <c r="I65874"/>
      <c r="K65874"/>
      <c r="M65874"/>
      <c r="N65874" s="4"/>
      <c r="O65874" s="15"/>
    </row>
    <row r="65875" spans="7:15" s="3" customFormat="1" x14ac:dyDescent="0.3">
      <c r="G65875"/>
      <c r="H65875"/>
      <c r="I65875"/>
      <c r="K65875"/>
      <c r="M65875"/>
      <c r="N65875" s="4"/>
      <c r="O65875" s="15"/>
    </row>
    <row r="65876" spans="7:15" s="3" customFormat="1" x14ac:dyDescent="0.3">
      <c r="G65876"/>
      <c r="H65876"/>
      <c r="I65876"/>
      <c r="K65876"/>
      <c r="M65876"/>
      <c r="N65876" s="4"/>
      <c r="O65876" s="15"/>
    </row>
    <row r="65877" spans="7:15" s="3" customFormat="1" x14ac:dyDescent="0.3">
      <c r="G65877"/>
      <c r="H65877"/>
      <c r="I65877"/>
      <c r="K65877"/>
      <c r="M65877"/>
      <c r="N65877" s="4"/>
      <c r="O65877" s="15"/>
    </row>
    <row r="65878" spans="7:15" s="3" customFormat="1" x14ac:dyDescent="0.3">
      <c r="G65878"/>
      <c r="H65878"/>
      <c r="I65878"/>
      <c r="K65878"/>
      <c r="M65878"/>
      <c r="N65878" s="4"/>
      <c r="O65878" s="15"/>
    </row>
    <row r="65879" spans="7:15" s="3" customFormat="1" x14ac:dyDescent="0.3">
      <c r="G65879"/>
      <c r="H65879"/>
      <c r="I65879"/>
      <c r="K65879"/>
      <c r="M65879"/>
      <c r="N65879" s="4"/>
      <c r="O65879" s="15"/>
    </row>
    <row r="65880" spans="7:15" s="3" customFormat="1" x14ac:dyDescent="0.3">
      <c r="G65880"/>
      <c r="H65880"/>
      <c r="I65880"/>
      <c r="K65880"/>
      <c r="M65880"/>
      <c r="N65880" s="4"/>
      <c r="O65880" s="15"/>
    </row>
    <row r="65881" spans="7:15" s="3" customFormat="1" x14ac:dyDescent="0.3">
      <c r="G65881"/>
      <c r="H65881"/>
      <c r="I65881"/>
      <c r="K65881"/>
      <c r="M65881"/>
      <c r="N65881" s="4"/>
      <c r="O65881" s="15"/>
    </row>
    <row r="65882" spans="7:15" s="3" customFormat="1" x14ac:dyDescent="0.3">
      <c r="G65882"/>
      <c r="H65882"/>
      <c r="I65882"/>
      <c r="K65882"/>
      <c r="M65882"/>
      <c r="N65882" s="4"/>
      <c r="O65882" s="15"/>
    </row>
    <row r="65883" spans="7:15" s="3" customFormat="1" x14ac:dyDescent="0.3">
      <c r="G65883"/>
      <c r="H65883"/>
      <c r="I65883"/>
      <c r="K65883"/>
      <c r="M65883"/>
      <c r="N65883" s="4"/>
      <c r="O65883" s="15"/>
    </row>
    <row r="65884" spans="7:15" s="3" customFormat="1" x14ac:dyDescent="0.3">
      <c r="G65884"/>
      <c r="H65884"/>
      <c r="I65884"/>
      <c r="K65884"/>
      <c r="M65884"/>
      <c r="N65884" s="4"/>
      <c r="O65884" s="15"/>
    </row>
    <row r="65885" spans="7:15" s="3" customFormat="1" x14ac:dyDescent="0.3">
      <c r="G65885"/>
      <c r="H65885"/>
      <c r="I65885"/>
      <c r="K65885"/>
      <c r="M65885"/>
      <c r="N65885" s="4"/>
      <c r="O65885" s="15"/>
    </row>
    <row r="65886" spans="7:15" s="3" customFormat="1" x14ac:dyDescent="0.3">
      <c r="G65886"/>
      <c r="H65886"/>
      <c r="I65886"/>
      <c r="K65886"/>
      <c r="M65886"/>
      <c r="N65886" s="4"/>
      <c r="O65886" s="15"/>
    </row>
    <row r="65887" spans="7:15" s="3" customFormat="1" x14ac:dyDescent="0.3">
      <c r="G65887"/>
      <c r="H65887"/>
      <c r="I65887"/>
      <c r="K65887"/>
      <c r="M65887"/>
      <c r="N65887" s="4"/>
      <c r="O65887" s="15"/>
    </row>
    <row r="65888" spans="7:15" s="3" customFormat="1" x14ac:dyDescent="0.3">
      <c r="G65888"/>
      <c r="H65888"/>
      <c r="I65888"/>
      <c r="K65888"/>
      <c r="M65888"/>
      <c r="N65888" s="4"/>
      <c r="O65888" s="15"/>
    </row>
    <row r="65889" spans="7:15" s="3" customFormat="1" x14ac:dyDescent="0.3">
      <c r="G65889"/>
      <c r="H65889"/>
      <c r="I65889"/>
      <c r="K65889"/>
      <c r="M65889"/>
      <c r="N65889" s="4"/>
      <c r="O65889" s="15"/>
    </row>
    <row r="65890" spans="7:15" s="3" customFormat="1" x14ac:dyDescent="0.3">
      <c r="G65890"/>
      <c r="H65890"/>
      <c r="I65890"/>
      <c r="K65890"/>
      <c r="M65890"/>
      <c r="N65890" s="4"/>
      <c r="O65890" s="15"/>
    </row>
    <row r="65891" spans="7:15" s="3" customFormat="1" x14ac:dyDescent="0.3">
      <c r="G65891"/>
      <c r="H65891"/>
      <c r="I65891"/>
      <c r="K65891"/>
      <c r="M65891"/>
      <c r="N65891" s="4"/>
      <c r="O65891" s="15"/>
    </row>
    <row r="65892" spans="7:15" s="3" customFormat="1" x14ac:dyDescent="0.3">
      <c r="G65892"/>
      <c r="H65892"/>
      <c r="I65892"/>
      <c r="K65892"/>
      <c r="M65892"/>
      <c r="N65892" s="4"/>
      <c r="O65892" s="15"/>
    </row>
    <row r="65893" spans="7:15" s="3" customFormat="1" x14ac:dyDescent="0.3">
      <c r="G65893"/>
      <c r="H65893"/>
      <c r="I65893"/>
      <c r="K65893"/>
      <c r="M65893"/>
      <c r="N65893" s="4"/>
      <c r="O65893" s="15"/>
    </row>
    <row r="65894" spans="7:15" s="3" customFormat="1" x14ac:dyDescent="0.3">
      <c r="G65894"/>
      <c r="H65894"/>
      <c r="I65894"/>
      <c r="K65894"/>
      <c r="M65894"/>
      <c r="N65894" s="4"/>
      <c r="O65894" s="15"/>
    </row>
    <row r="65895" spans="7:15" s="3" customFormat="1" x14ac:dyDescent="0.3">
      <c r="G65895"/>
      <c r="H65895"/>
      <c r="I65895"/>
      <c r="K65895"/>
      <c r="M65895"/>
      <c r="N65895" s="4"/>
      <c r="O65895" s="15"/>
    </row>
    <row r="65896" spans="7:15" s="3" customFormat="1" x14ac:dyDescent="0.3">
      <c r="G65896"/>
      <c r="H65896"/>
      <c r="I65896"/>
      <c r="K65896"/>
      <c r="M65896"/>
      <c r="N65896" s="4"/>
      <c r="O65896" s="15"/>
    </row>
    <row r="65897" spans="7:15" s="3" customFormat="1" x14ac:dyDescent="0.3">
      <c r="G65897"/>
      <c r="H65897"/>
      <c r="I65897"/>
      <c r="K65897"/>
      <c r="M65897"/>
      <c r="N65897" s="4"/>
      <c r="O65897" s="15"/>
    </row>
    <row r="65898" spans="7:15" s="3" customFormat="1" x14ac:dyDescent="0.3">
      <c r="G65898"/>
      <c r="H65898"/>
      <c r="I65898"/>
      <c r="K65898"/>
      <c r="M65898"/>
      <c r="N65898" s="4"/>
      <c r="O65898" s="15"/>
    </row>
    <row r="65899" spans="7:15" s="3" customFormat="1" x14ac:dyDescent="0.3">
      <c r="G65899"/>
      <c r="H65899"/>
      <c r="I65899"/>
      <c r="K65899"/>
      <c r="M65899"/>
      <c r="N65899" s="4"/>
      <c r="O65899" s="15"/>
    </row>
    <row r="65900" spans="7:15" s="3" customFormat="1" x14ac:dyDescent="0.3">
      <c r="G65900"/>
      <c r="H65900"/>
      <c r="I65900"/>
      <c r="K65900"/>
      <c r="M65900"/>
      <c r="N65900" s="4"/>
      <c r="O65900" s="15"/>
    </row>
    <row r="65901" spans="7:15" s="3" customFormat="1" x14ac:dyDescent="0.3">
      <c r="G65901"/>
      <c r="H65901"/>
      <c r="I65901"/>
      <c r="K65901"/>
      <c r="M65901"/>
      <c r="N65901" s="4"/>
      <c r="O65901" s="15"/>
    </row>
    <row r="65902" spans="7:15" s="3" customFormat="1" x14ac:dyDescent="0.3">
      <c r="G65902"/>
      <c r="H65902"/>
      <c r="I65902"/>
      <c r="K65902"/>
      <c r="M65902"/>
      <c r="N65902" s="4"/>
      <c r="O65902" s="15"/>
    </row>
    <row r="65903" spans="7:15" s="3" customFormat="1" x14ac:dyDescent="0.3">
      <c r="G65903"/>
      <c r="H65903"/>
      <c r="I65903"/>
      <c r="K65903"/>
      <c r="M65903"/>
      <c r="N65903" s="4"/>
      <c r="O65903" s="15"/>
    </row>
    <row r="65904" spans="7:15" s="3" customFormat="1" x14ac:dyDescent="0.3">
      <c r="G65904"/>
      <c r="H65904"/>
      <c r="I65904"/>
      <c r="K65904"/>
      <c r="M65904"/>
      <c r="N65904" s="4"/>
      <c r="O65904" s="15"/>
    </row>
    <row r="65905" spans="7:15" s="3" customFormat="1" x14ac:dyDescent="0.3">
      <c r="G65905"/>
      <c r="H65905"/>
      <c r="I65905"/>
      <c r="K65905"/>
      <c r="M65905"/>
      <c r="N65905" s="4"/>
      <c r="O65905" s="15"/>
    </row>
    <row r="65906" spans="7:15" s="3" customFormat="1" x14ac:dyDescent="0.3">
      <c r="G65906"/>
      <c r="H65906"/>
      <c r="I65906"/>
      <c r="K65906"/>
      <c r="M65906"/>
      <c r="N65906" s="4"/>
      <c r="O65906" s="15"/>
    </row>
    <row r="65907" spans="7:15" s="3" customFormat="1" x14ac:dyDescent="0.3">
      <c r="G65907"/>
      <c r="H65907"/>
      <c r="I65907"/>
      <c r="K65907"/>
      <c r="M65907"/>
      <c r="N65907" s="4"/>
      <c r="O65907" s="15"/>
    </row>
    <row r="65908" spans="7:15" s="3" customFormat="1" x14ac:dyDescent="0.3">
      <c r="G65908"/>
      <c r="H65908"/>
      <c r="I65908"/>
      <c r="K65908"/>
      <c r="M65908"/>
      <c r="N65908" s="4"/>
      <c r="O65908" s="15"/>
    </row>
    <row r="65909" spans="7:15" s="3" customFormat="1" x14ac:dyDescent="0.3">
      <c r="G65909"/>
      <c r="H65909"/>
      <c r="I65909"/>
      <c r="K65909"/>
      <c r="M65909"/>
      <c r="N65909" s="4"/>
      <c r="O65909" s="15"/>
    </row>
    <row r="65910" spans="7:15" s="3" customFormat="1" x14ac:dyDescent="0.3">
      <c r="G65910"/>
      <c r="H65910"/>
      <c r="I65910"/>
      <c r="K65910"/>
      <c r="M65910"/>
      <c r="N65910" s="4"/>
      <c r="O65910" s="15"/>
    </row>
    <row r="65911" spans="7:15" s="3" customFormat="1" x14ac:dyDescent="0.3">
      <c r="G65911"/>
      <c r="H65911"/>
      <c r="I65911"/>
      <c r="K65911"/>
      <c r="M65911"/>
      <c r="N65911" s="4"/>
      <c r="O65911" s="15"/>
    </row>
    <row r="65912" spans="7:15" s="3" customFormat="1" x14ac:dyDescent="0.3">
      <c r="G65912"/>
      <c r="H65912"/>
      <c r="I65912"/>
      <c r="K65912"/>
      <c r="M65912"/>
      <c r="N65912" s="4"/>
      <c r="O65912" s="15"/>
    </row>
    <row r="65913" spans="7:15" s="3" customFormat="1" x14ac:dyDescent="0.3">
      <c r="G65913"/>
      <c r="H65913"/>
      <c r="I65913"/>
      <c r="K65913"/>
      <c r="M65913"/>
      <c r="N65913" s="4"/>
      <c r="O65913" s="15"/>
    </row>
    <row r="65914" spans="7:15" s="3" customFormat="1" x14ac:dyDescent="0.3">
      <c r="G65914"/>
      <c r="H65914"/>
      <c r="I65914"/>
      <c r="K65914"/>
      <c r="M65914"/>
      <c r="N65914" s="4"/>
      <c r="O65914" s="15"/>
    </row>
    <row r="65915" spans="7:15" s="3" customFormat="1" x14ac:dyDescent="0.3">
      <c r="G65915"/>
      <c r="H65915"/>
      <c r="I65915"/>
      <c r="K65915"/>
      <c r="M65915"/>
      <c r="N65915" s="4"/>
      <c r="O65915" s="15"/>
    </row>
    <row r="65916" spans="7:15" s="3" customFormat="1" x14ac:dyDescent="0.3">
      <c r="G65916"/>
      <c r="H65916"/>
      <c r="I65916"/>
      <c r="K65916"/>
      <c r="M65916"/>
      <c r="N65916" s="4"/>
      <c r="O65916" s="15"/>
    </row>
    <row r="65917" spans="7:15" s="3" customFormat="1" x14ac:dyDescent="0.3">
      <c r="G65917"/>
      <c r="H65917"/>
      <c r="I65917"/>
      <c r="K65917"/>
      <c r="M65917"/>
      <c r="N65917" s="4"/>
      <c r="O65917" s="15"/>
    </row>
    <row r="65918" spans="7:15" s="3" customFormat="1" x14ac:dyDescent="0.3">
      <c r="G65918"/>
      <c r="H65918"/>
      <c r="I65918"/>
      <c r="K65918"/>
      <c r="M65918"/>
      <c r="N65918" s="4"/>
      <c r="O65918" s="15"/>
    </row>
    <row r="65919" spans="7:15" s="3" customFormat="1" x14ac:dyDescent="0.3">
      <c r="G65919"/>
      <c r="H65919"/>
      <c r="I65919"/>
      <c r="K65919"/>
      <c r="M65919"/>
      <c r="N65919" s="4"/>
      <c r="O65919" s="15"/>
    </row>
    <row r="65920" spans="7:15" s="3" customFormat="1" x14ac:dyDescent="0.3">
      <c r="G65920"/>
      <c r="H65920"/>
      <c r="I65920"/>
      <c r="K65920"/>
      <c r="M65920"/>
      <c r="N65920" s="4"/>
      <c r="O65920" s="15"/>
    </row>
    <row r="65921" spans="7:15" s="3" customFormat="1" x14ac:dyDescent="0.3">
      <c r="G65921"/>
      <c r="H65921"/>
      <c r="I65921"/>
      <c r="K65921"/>
      <c r="M65921"/>
      <c r="N65921" s="4"/>
      <c r="O65921" s="15"/>
    </row>
    <row r="65922" spans="7:15" s="3" customFormat="1" x14ac:dyDescent="0.3">
      <c r="G65922"/>
      <c r="H65922"/>
      <c r="I65922"/>
      <c r="K65922"/>
      <c r="M65922"/>
      <c r="N65922" s="4"/>
      <c r="O65922" s="15"/>
    </row>
    <row r="65923" spans="7:15" s="3" customFormat="1" x14ac:dyDescent="0.3">
      <c r="G65923"/>
      <c r="H65923"/>
      <c r="I65923"/>
      <c r="K65923"/>
      <c r="M65923"/>
      <c r="N65923" s="4"/>
      <c r="O65923" s="15"/>
    </row>
    <row r="65924" spans="7:15" s="3" customFormat="1" x14ac:dyDescent="0.3">
      <c r="G65924"/>
      <c r="H65924"/>
      <c r="I65924"/>
      <c r="K65924"/>
      <c r="M65924"/>
      <c r="N65924" s="4"/>
      <c r="O65924" s="15"/>
    </row>
    <row r="65925" spans="7:15" s="3" customFormat="1" x14ac:dyDescent="0.3">
      <c r="G65925"/>
      <c r="H65925"/>
      <c r="I65925"/>
      <c r="K65925"/>
      <c r="M65925"/>
      <c r="N65925" s="4"/>
      <c r="O65925" s="15"/>
    </row>
    <row r="65926" spans="7:15" s="3" customFormat="1" x14ac:dyDescent="0.3">
      <c r="G65926"/>
      <c r="H65926"/>
      <c r="I65926"/>
      <c r="K65926"/>
      <c r="M65926"/>
      <c r="N65926" s="4"/>
      <c r="O65926" s="15"/>
    </row>
    <row r="65927" spans="7:15" s="3" customFormat="1" x14ac:dyDescent="0.3">
      <c r="G65927"/>
      <c r="H65927"/>
      <c r="I65927"/>
      <c r="K65927"/>
      <c r="M65927"/>
      <c r="N65927" s="4"/>
      <c r="O65927" s="15"/>
    </row>
    <row r="65928" spans="7:15" s="3" customFormat="1" x14ac:dyDescent="0.3">
      <c r="G65928"/>
      <c r="H65928"/>
      <c r="I65928"/>
      <c r="K65928"/>
      <c r="M65928"/>
      <c r="N65928" s="4"/>
      <c r="O65928" s="15"/>
    </row>
    <row r="65929" spans="7:15" s="3" customFormat="1" x14ac:dyDescent="0.3">
      <c r="G65929"/>
      <c r="H65929"/>
      <c r="I65929"/>
      <c r="K65929"/>
      <c r="M65929"/>
      <c r="N65929" s="4"/>
      <c r="O65929" s="15"/>
    </row>
    <row r="65930" spans="7:15" s="3" customFormat="1" x14ac:dyDescent="0.3">
      <c r="G65930"/>
      <c r="H65930"/>
      <c r="I65930"/>
      <c r="K65930"/>
      <c r="M65930"/>
      <c r="N65930" s="4"/>
      <c r="O65930" s="15"/>
    </row>
    <row r="65931" spans="7:15" s="3" customFormat="1" x14ac:dyDescent="0.3">
      <c r="G65931"/>
      <c r="H65931"/>
      <c r="I65931"/>
      <c r="K65931"/>
      <c r="M65931"/>
      <c r="N65931" s="4"/>
      <c r="O65931" s="15"/>
    </row>
    <row r="65932" spans="7:15" s="3" customFormat="1" x14ac:dyDescent="0.3">
      <c r="G65932"/>
      <c r="H65932"/>
      <c r="I65932"/>
      <c r="K65932"/>
      <c r="M65932"/>
      <c r="N65932" s="4"/>
      <c r="O65932" s="15"/>
    </row>
    <row r="65933" spans="7:15" s="3" customFormat="1" x14ac:dyDescent="0.3">
      <c r="G65933"/>
      <c r="H65933"/>
      <c r="I65933"/>
      <c r="K65933"/>
      <c r="M65933"/>
      <c r="N65933" s="4"/>
      <c r="O65933" s="15"/>
    </row>
    <row r="65934" spans="7:15" s="3" customFormat="1" x14ac:dyDescent="0.3">
      <c r="G65934"/>
      <c r="H65934"/>
      <c r="I65934"/>
      <c r="K65934"/>
      <c r="M65934"/>
      <c r="N65934" s="4"/>
      <c r="O65934" s="15"/>
    </row>
    <row r="65935" spans="7:15" s="3" customFormat="1" x14ac:dyDescent="0.3">
      <c r="G65935"/>
      <c r="H65935"/>
      <c r="I65935"/>
      <c r="K65935"/>
      <c r="M65935"/>
      <c r="N65935" s="4"/>
      <c r="O65935" s="15"/>
    </row>
    <row r="65936" spans="7:15" s="3" customFormat="1" x14ac:dyDescent="0.3">
      <c r="G65936"/>
      <c r="H65936"/>
      <c r="I65936"/>
      <c r="K65936"/>
      <c r="M65936"/>
      <c r="N65936" s="4"/>
      <c r="O65936" s="15"/>
    </row>
    <row r="65937" spans="7:15" s="3" customFormat="1" x14ac:dyDescent="0.3">
      <c r="G65937"/>
      <c r="H65937"/>
      <c r="I65937"/>
      <c r="K65937"/>
      <c r="M65937"/>
      <c r="N65937" s="4"/>
      <c r="O65937" s="15"/>
    </row>
    <row r="65938" spans="7:15" s="3" customFormat="1" x14ac:dyDescent="0.3">
      <c r="G65938"/>
      <c r="H65938"/>
      <c r="I65938"/>
      <c r="K65938"/>
      <c r="M65938"/>
      <c r="N65938" s="4"/>
      <c r="O65938" s="15"/>
    </row>
    <row r="65939" spans="7:15" s="3" customFormat="1" x14ac:dyDescent="0.3">
      <c r="G65939"/>
      <c r="H65939"/>
      <c r="I65939"/>
      <c r="K65939"/>
      <c r="M65939"/>
      <c r="N65939" s="4"/>
      <c r="O65939" s="15"/>
    </row>
    <row r="65940" spans="7:15" s="3" customFormat="1" x14ac:dyDescent="0.3">
      <c r="G65940"/>
      <c r="H65940"/>
      <c r="I65940"/>
      <c r="K65940"/>
      <c r="M65940"/>
      <c r="N65940" s="4"/>
      <c r="O65940" s="15"/>
    </row>
    <row r="65941" spans="7:15" s="3" customFormat="1" x14ac:dyDescent="0.3">
      <c r="G65941"/>
      <c r="H65941"/>
      <c r="I65941"/>
      <c r="K65941"/>
      <c r="M65941"/>
      <c r="N65941" s="4"/>
      <c r="O65941" s="15"/>
    </row>
    <row r="65942" spans="7:15" s="3" customFormat="1" x14ac:dyDescent="0.3">
      <c r="G65942"/>
      <c r="H65942"/>
      <c r="I65942"/>
      <c r="K65942"/>
      <c r="M65942"/>
      <c r="N65942" s="4"/>
      <c r="O65942" s="15"/>
    </row>
    <row r="65943" spans="7:15" s="3" customFormat="1" x14ac:dyDescent="0.3">
      <c r="G65943"/>
      <c r="H65943"/>
      <c r="I65943"/>
      <c r="K65943"/>
      <c r="M65943"/>
      <c r="N65943" s="4"/>
      <c r="O65943" s="15"/>
    </row>
    <row r="65944" spans="7:15" s="3" customFormat="1" x14ac:dyDescent="0.3">
      <c r="G65944"/>
      <c r="H65944"/>
      <c r="I65944"/>
      <c r="K65944"/>
      <c r="M65944"/>
      <c r="N65944" s="4"/>
      <c r="O65944" s="15"/>
    </row>
    <row r="65945" spans="7:15" s="3" customFormat="1" x14ac:dyDescent="0.3">
      <c r="G65945"/>
      <c r="H65945"/>
      <c r="I65945"/>
      <c r="K65945"/>
      <c r="M65945"/>
      <c r="N65945" s="4"/>
      <c r="O65945" s="15"/>
    </row>
    <row r="65946" spans="7:15" s="3" customFormat="1" x14ac:dyDescent="0.3">
      <c r="G65946"/>
      <c r="H65946"/>
      <c r="I65946"/>
      <c r="K65946"/>
      <c r="M65946"/>
      <c r="N65946" s="4"/>
      <c r="O65946" s="15"/>
    </row>
    <row r="65947" spans="7:15" s="3" customFormat="1" x14ac:dyDescent="0.3">
      <c r="G65947"/>
      <c r="H65947"/>
      <c r="I65947"/>
      <c r="K65947"/>
      <c r="M65947"/>
      <c r="N65947" s="4"/>
      <c r="O65947" s="15"/>
    </row>
    <row r="65948" spans="7:15" s="3" customFormat="1" x14ac:dyDescent="0.3">
      <c r="G65948"/>
      <c r="H65948"/>
      <c r="I65948"/>
      <c r="K65948"/>
      <c r="M65948"/>
      <c r="N65948" s="4"/>
      <c r="O65948" s="15"/>
    </row>
    <row r="65949" spans="7:15" s="3" customFormat="1" x14ac:dyDescent="0.3">
      <c r="G65949"/>
      <c r="H65949"/>
      <c r="I65949"/>
      <c r="K65949"/>
      <c r="M65949"/>
      <c r="N65949" s="4"/>
      <c r="O65949" s="15"/>
    </row>
    <row r="65950" spans="7:15" s="3" customFormat="1" x14ac:dyDescent="0.3">
      <c r="G65950"/>
      <c r="H65950"/>
      <c r="I65950"/>
      <c r="K65950"/>
      <c r="M65950"/>
      <c r="N65950" s="4"/>
      <c r="O65950" s="15"/>
    </row>
    <row r="65951" spans="7:15" s="3" customFormat="1" x14ac:dyDescent="0.3">
      <c r="G65951"/>
      <c r="H65951"/>
      <c r="I65951"/>
      <c r="K65951"/>
      <c r="M65951"/>
      <c r="N65951" s="4"/>
      <c r="O65951" s="15"/>
    </row>
    <row r="65952" spans="7:15" s="3" customFormat="1" x14ac:dyDescent="0.3">
      <c r="G65952"/>
      <c r="H65952"/>
      <c r="I65952"/>
      <c r="K65952"/>
      <c r="M65952"/>
      <c r="N65952" s="4"/>
      <c r="O65952" s="15"/>
    </row>
    <row r="65953" spans="7:15" s="3" customFormat="1" x14ac:dyDescent="0.3">
      <c r="G65953"/>
      <c r="H65953"/>
      <c r="I65953"/>
      <c r="K65953"/>
      <c r="M65953"/>
      <c r="N65953" s="4"/>
      <c r="O65953" s="15"/>
    </row>
    <row r="65954" spans="7:15" s="3" customFormat="1" x14ac:dyDescent="0.3">
      <c r="G65954"/>
      <c r="H65954"/>
      <c r="I65954"/>
      <c r="K65954"/>
      <c r="M65954"/>
      <c r="N65954" s="4"/>
      <c r="O65954" s="15"/>
    </row>
    <row r="65955" spans="7:15" s="3" customFormat="1" x14ac:dyDescent="0.3">
      <c r="G65955"/>
      <c r="H65955"/>
      <c r="I65955"/>
      <c r="K65955"/>
      <c r="M65955"/>
      <c r="N65955" s="4"/>
      <c r="O65955" s="15"/>
    </row>
    <row r="65956" spans="7:15" s="3" customFormat="1" x14ac:dyDescent="0.3">
      <c r="G65956"/>
      <c r="H65956"/>
      <c r="I65956"/>
      <c r="K65956"/>
      <c r="M65956"/>
      <c r="N65956" s="4"/>
      <c r="O65956" s="15"/>
    </row>
    <row r="65957" spans="7:15" s="3" customFormat="1" x14ac:dyDescent="0.3">
      <c r="G65957"/>
      <c r="H65957"/>
      <c r="I65957"/>
      <c r="K65957"/>
      <c r="M65957"/>
      <c r="N65957" s="4"/>
      <c r="O65957" s="15"/>
    </row>
    <row r="65958" spans="7:15" s="3" customFormat="1" x14ac:dyDescent="0.3">
      <c r="G65958"/>
      <c r="H65958"/>
      <c r="I65958"/>
      <c r="K65958"/>
      <c r="M65958"/>
      <c r="N65958" s="4"/>
      <c r="O65958" s="15"/>
    </row>
    <row r="65959" spans="7:15" s="3" customFormat="1" x14ac:dyDescent="0.3">
      <c r="G65959"/>
      <c r="H65959"/>
      <c r="I65959"/>
      <c r="K65959"/>
      <c r="M65959"/>
      <c r="N65959" s="4"/>
      <c r="O65959" s="15"/>
    </row>
    <row r="65960" spans="7:15" s="3" customFormat="1" x14ac:dyDescent="0.3">
      <c r="G65960"/>
      <c r="H65960"/>
      <c r="I65960"/>
      <c r="K65960"/>
      <c r="M65960"/>
      <c r="N65960" s="4"/>
      <c r="O65960" s="15"/>
    </row>
    <row r="65961" spans="7:15" s="3" customFormat="1" x14ac:dyDescent="0.3">
      <c r="G65961"/>
      <c r="H65961"/>
      <c r="I65961"/>
      <c r="K65961"/>
      <c r="M65961"/>
      <c r="N65961" s="4"/>
      <c r="O65961" s="15"/>
    </row>
    <row r="65962" spans="7:15" s="3" customFormat="1" x14ac:dyDescent="0.3">
      <c r="G65962"/>
      <c r="H65962"/>
      <c r="I65962"/>
      <c r="K65962"/>
      <c r="M65962"/>
      <c r="N65962" s="4"/>
      <c r="O65962" s="15"/>
    </row>
    <row r="65963" spans="7:15" s="3" customFormat="1" x14ac:dyDescent="0.3">
      <c r="G65963"/>
      <c r="H65963"/>
      <c r="I65963"/>
      <c r="K65963"/>
      <c r="M65963"/>
      <c r="N65963" s="4"/>
      <c r="O65963" s="15"/>
    </row>
    <row r="65964" spans="7:15" s="3" customFormat="1" x14ac:dyDescent="0.3">
      <c r="G65964"/>
      <c r="H65964"/>
      <c r="I65964"/>
      <c r="K65964"/>
      <c r="M65964"/>
      <c r="N65964" s="4"/>
      <c r="O65964" s="15"/>
    </row>
    <row r="65965" spans="7:15" s="3" customFormat="1" x14ac:dyDescent="0.3">
      <c r="G65965"/>
      <c r="H65965"/>
      <c r="I65965"/>
      <c r="K65965"/>
      <c r="M65965"/>
      <c r="N65965" s="4"/>
      <c r="O65965" s="15"/>
    </row>
    <row r="65966" spans="7:15" s="3" customFormat="1" x14ac:dyDescent="0.3">
      <c r="G65966"/>
      <c r="H65966"/>
      <c r="I65966"/>
      <c r="K65966"/>
      <c r="M65966"/>
      <c r="N65966" s="4"/>
      <c r="O65966" s="15"/>
    </row>
    <row r="65967" spans="7:15" s="3" customFormat="1" x14ac:dyDescent="0.3">
      <c r="G65967"/>
      <c r="H65967"/>
      <c r="I65967"/>
      <c r="K65967"/>
      <c r="M65967"/>
      <c r="N65967" s="4"/>
      <c r="O65967" s="15"/>
    </row>
    <row r="65968" spans="7:15" s="3" customFormat="1" x14ac:dyDescent="0.3">
      <c r="G65968"/>
      <c r="H65968"/>
      <c r="I65968"/>
      <c r="K65968"/>
      <c r="M65968"/>
      <c r="N65968" s="4"/>
      <c r="O65968" s="15"/>
    </row>
    <row r="65969" spans="7:15" s="3" customFormat="1" x14ac:dyDescent="0.3">
      <c r="G65969"/>
      <c r="H65969"/>
      <c r="I65969"/>
      <c r="K65969"/>
      <c r="M65969"/>
      <c r="N65969" s="4"/>
      <c r="O65969" s="15"/>
    </row>
    <row r="65970" spans="7:15" s="3" customFormat="1" x14ac:dyDescent="0.3">
      <c r="G65970"/>
      <c r="H65970"/>
      <c r="I65970"/>
      <c r="K65970"/>
      <c r="M65970"/>
      <c r="N65970" s="4"/>
      <c r="O65970" s="15"/>
    </row>
    <row r="65971" spans="7:15" s="3" customFormat="1" x14ac:dyDescent="0.3">
      <c r="G65971"/>
      <c r="H65971"/>
      <c r="I65971"/>
      <c r="K65971"/>
      <c r="M65971"/>
      <c r="N65971" s="4"/>
      <c r="O65971" s="15"/>
    </row>
    <row r="65972" spans="7:15" s="3" customFormat="1" x14ac:dyDescent="0.3">
      <c r="G65972"/>
      <c r="H65972"/>
      <c r="I65972"/>
      <c r="K65972"/>
      <c r="M65972"/>
      <c r="N65972" s="4"/>
      <c r="O65972" s="15"/>
    </row>
    <row r="65973" spans="7:15" s="3" customFormat="1" x14ac:dyDescent="0.3">
      <c r="G65973"/>
      <c r="H65973"/>
      <c r="I65973"/>
      <c r="K65973"/>
      <c r="M65973"/>
      <c r="N65973" s="4"/>
      <c r="O65973" s="15"/>
    </row>
    <row r="65974" spans="7:15" s="3" customFormat="1" x14ac:dyDescent="0.3">
      <c r="G65974"/>
      <c r="H65974"/>
      <c r="I65974"/>
      <c r="K65974"/>
      <c r="M65974"/>
      <c r="N65974" s="4"/>
      <c r="O65974" s="15"/>
    </row>
    <row r="65975" spans="7:15" s="3" customFormat="1" x14ac:dyDescent="0.3">
      <c r="G65975"/>
      <c r="H65975"/>
      <c r="I65975"/>
      <c r="K65975"/>
      <c r="M65975"/>
      <c r="N65975" s="4"/>
      <c r="O65975" s="15"/>
    </row>
    <row r="65976" spans="7:15" s="3" customFormat="1" x14ac:dyDescent="0.3">
      <c r="G65976"/>
      <c r="H65976"/>
      <c r="I65976"/>
      <c r="K65976"/>
      <c r="M65976"/>
      <c r="N65976" s="4"/>
      <c r="O65976" s="15"/>
    </row>
    <row r="65977" spans="7:15" s="3" customFormat="1" x14ac:dyDescent="0.3">
      <c r="G65977"/>
      <c r="H65977"/>
      <c r="I65977"/>
      <c r="K65977"/>
      <c r="M65977"/>
      <c r="N65977" s="4"/>
      <c r="O65977" s="15"/>
    </row>
    <row r="65978" spans="7:15" s="3" customFormat="1" x14ac:dyDescent="0.3">
      <c r="G65978"/>
      <c r="H65978"/>
      <c r="I65978"/>
      <c r="K65978"/>
      <c r="M65978"/>
      <c r="N65978" s="4"/>
      <c r="O65978" s="15"/>
    </row>
    <row r="65979" spans="7:15" s="3" customFormat="1" x14ac:dyDescent="0.3">
      <c r="G65979"/>
      <c r="H65979"/>
      <c r="I65979"/>
      <c r="K65979"/>
      <c r="M65979"/>
      <c r="N65979" s="4"/>
      <c r="O65979" s="15"/>
    </row>
    <row r="65980" spans="7:15" s="3" customFormat="1" x14ac:dyDescent="0.3">
      <c r="G65980"/>
      <c r="H65980"/>
      <c r="I65980"/>
      <c r="K65980"/>
      <c r="M65980"/>
      <c r="N65980" s="4"/>
      <c r="O65980" s="15"/>
    </row>
    <row r="65981" spans="7:15" s="3" customFormat="1" x14ac:dyDescent="0.3">
      <c r="G65981"/>
      <c r="H65981"/>
      <c r="I65981"/>
      <c r="K65981"/>
      <c r="M65981"/>
      <c r="N65981" s="4"/>
      <c r="O65981" s="15"/>
    </row>
    <row r="65982" spans="7:15" s="3" customFormat="1" x14ac:dyDescent="0.3">
      <c r="G65982"/>
      <c r="H65982"/>
      <c r="I65982"/>
      <c r="K65982"/>
      <c r="M65982"/>
      <c r="N65982" s="4"/>
      <c r="O65982" s="15"/>
    </row>
    <row r="65983" spans="7:15" s="3" customFormat="1" x14ac:dyDescent="0.3">
      <c r="G65983"/>
      <c r="H65983"/>
      <c r="I65983"/>
      <c r="K65983"/>
      <c r="M65983"/>
      <c r="N65983" s="4"/>
      <c r="O65983" s="15"/>
    </row>
    <row r="65984" spans="7:15" s="3" customFormat="1" x14ac:dyDescent="0.3">
      <c r="G65984"/>
      <c r="H65984"/>
      <c r="I65984"/>
      <c r="K65984"/>
      <c r="M65984"/>
      <c r="N65984" s="4"/>
      <c r="O65984" s="15"/>
    </row>
    <row r="65985" spans="7:15" s="3" customFormat="1" x14ac:dyDescent="0.3">
      <c r="G65985"/>
      <c r="H65985"/>
      <c r="I65985"/>
      <c r="K65985"/>
      <c r="M65985"/>
      <c r="N65985" s="4"/>
      <c r="O65985" s="15"/>
    </row>
    <row r="65986" spans="7:15" s="3" customFormat="1" x14ac:dyDescent="0.3">
      <c r="G65986"/>
      <c r="H65986"/>
      <c r="I65986"/>
      <c r="K65986"/>
      <c r="M65986"/>
      <c r="N65986" s="4"/>
      <c r="O65986" s="15"/>
    </row>
    <row r="65987" spans="7:15" s="3" customFormat="1" x14ac:dyDescent="0.3">
      <c r="G65987"/>
      <c r="H65987"/>
      <c r="I65987"/>
      <c r="K65987"/>
      <c r="M65987"/>
      <c r="N65987" s="4"/>
      <c r="O65987" s="15"/>
    </row>
    <row r="65988" spans="7:15" s="3" customFormat="1" x14ac:dyDescent="0.3">
      <c r="G65988"/>
      <c r="H65988"/>
      <c r="I65988"/>
      <c r="K65988"/>
      <c r="M65988"/>
      <c r="N65988" s="4"/>
      <c r="O65988" s="15"/>
    </row>
    <row r="65989" spans="7:15" s="3" customFormat="1" x14ac:dyDescent="0.3">
      <c r="G65989"/>
      <c r="H65989"/>
      <c r="I65989"/>
      <c r="K65989"/>
      <c r="M65989"/>
      <c r="N65989" s="4"/>
      <c r="O65989" s="15"/>
    </row>
    <row r="65990" spans="7:15" s="3" customFormat="1" x14ac:dyDescent="0.3">
      <c r="G65990"/>
      <c r="H65990"/>
      <c r="I65990"/>
      <c r="K65990"/>
      <c r="M65990"/>
      <c r="N65990" s="4"/>
      <c r="O65990" s="15"/>
    </row>
    <row r="65991" spans="7:15" s="3" customFormat="1" x14ac:dyDescent="0.3">
      <c r="G65991"/>
      <c r="H65991"/>
      <c r="I65991"/>
      <c r="K65991"/>
      <c r="M65991"/>
      <c r="N65991" s="4"/>
      <c r="O65991" s="15"/>
    </row>
    <row r="65992" spans="7:15" s="3" customFormat="1" x14ac:dyDescent="0.3">
      <c r="G65992"/>
      <c r="H65992"/>
      <c r="I65992"/>
      <c r="K65992"/>
      <c r="M65992"/>
      <c r="N65992" s="4"/>
      <c r="O65992" s="15"/>
    </row>
    <row r="65993" spans="7:15" s="3" customFormat="1" x14ac:dyDescent="0.3">
      <c r="G65993"/>
      <c r="H65993"/>
      <c r="I65993"/>
      <c r="K65993"/>
      <c r="M65993"/>
      <c r="N65993" s="4"/>
      <c r="O65993" s="15"/>
    </row>
    <row r="65994" spans="7:15" s="3" customFormat="1" x14ac:dyDescent="0.3">
      <c r="G65994"/>
      <c r="H65994"/>
      <c r="I65994"/>
      <c r="K65994"/>
      <c r="M65994"/>
      <c r="N65994" s="4"/>
      <c r="O65994" s="15"/>
    </row>
    <row r="65995" spans="7:15" s="3" customFormat="1" x14ac:dyDescent="0.3">
      <c r="G65995"/>
      <c r="H65995"/>
      <c r="I65995"/>
      <c r="K65995"/>
      <c r="M65995"/>
      <c r="N65995" s="4"/>
      <c r="O65995" s="15"/>
    </row>
    <row r="65996" spans="7:15" s="3" customFormat="1" x14ac:dyDescent="0.3">
      <c r="G65996"/>
      <c r="H65996"/>
      <c r="I65996"/>
      <c r="K65996"/>
      <c r="M65996"/>
      <c r="N65996" s="4"/>
      <c r="O65996" s="15"/>
    </row>
    <row r="65997" spans="7:15" s="3" customFormat="1" x14ac:dyDescent="0.3">
      <c r="G65997"/>
      <c r="H65997"/>
      <c r="I65997"/>
      <c r="K65997"/>
      <c r="M65997"/>
      <c r="N65997" s="4"/>
      <c r="O65997" s="15"/>
    </row>
    <row r="65998" spans="7:15" s="3" customFormat="1" x14ac:dyDescent="0.3">
      <c r="G65998"/>
      <c r="H65998"/>
      <c r="I65998"/>
      <c r="K65998"/>
      <c r="M65998"/>
      <c r="N65998" s="4"/>
      <c r="O65998" s="15"/>
    </row>
    <row r="65999" spans="7:15" s="3" customFormat="1" x14ac:dyDescent="0.3">
      <c r="G65999"/>
      <c r="H65999"/>
      <c r="I65999"/>
      <c r="K65999"/>
      <c r="M65999"/>
      <c r="N65999" s="4"/>
      <c r="O65999" s="15"/>
    </row>
    <row r="66000" spans="7:15" s="3" customFormat="1" x14ac:dyDescent="0.3">
      <c r="G66000"/>
      <c r="H66000"/>
      <c r="I66000"/>
      <c r="K66000"/>
      <c r="M66000"/>
      <c r="N66000" s="4"/>
      <c r="O66000" s="15"/>
    </row>
    <row r="66001" spans="7:15" s="3" customFormat="1" x14ac:dyDescent="0.3">
      <c r="G66001"/>
      <c r="H66001"/>
      <c r="I66001"/>
      <c r="K66001"/>
      <c r="M66001"/>
      <c r="N66001" s="4"/>
      <c r="O66001" s="15"/>
    </row>
    <row r="66002" spans="7:15" s="3" customFormat="1" x14ac:dyDescent="0.3">
      <c r="G66002"/>
      <c r="H66002"/>
      <c r="I66002"/>
      <c r="K66002"/>
      <c r="M66002"/>
      <c r="N66002" s="4"/>
      <c r="O66002" s="15"/>
    </row>
    <row r="66003" spans="7:15" s="3" customFormat="1" x14ac:dyDescent="0.3">
      <c r="G66003"/>
      <c r="H66003"/>
      <c r="I66003"/>
      <c r="K66003"/>
      <c r="M66003"/>
      <c r="N66003" s="4"/>
      <c r="O66003" s="15"/>
    </row>
    <row r="66004" spans="7:15" s="3" customFormat="1" x14ac:dyDescent="0.3">
      <c r="G66004"/>
      <c r="H66004"/>
      <c r="I66004"/>
      <c r="K66004"/>
      <c r="M66004"/>
      <c r="N66004" s="4"/>
      <c r="O66004" s="15"/>
    </row>
    <row r="66005" spans="7:15" s="3" customFormat="1" x14ac:dyDescent="0.3">
      <c r="G66005"/>
      <c r="H66005"/>
      <c r="I66005"/>
      <c r="K66005"/>
      <c r="M66005"/>
      <c r="N66005" s="4"/>
      <c r="O66005" s="15"/>
    </row>
    <row r="66006" spans="7:15" s="3" customFormat="1" x14ac:dyDescent="0.3">
      <c r="G66006"/>
      <c r="H66006"/>
      <c r="I66006"/>
      <c r="K66006"/>
      <c r="M66006"/>
      <c r="N66006" s="4"/>
      <c r="O66006" s="15"/>
    </row>
    <row r="66007" spans="7:15" s="3" customFormat="1" x14ac:dyDescent="0.3">
      <c r="G66007"/>
      <c r="H66007"/>
      <c r="I66007"/>
      <c r="K66007"/>
      <c r="M66007"/>
      <c r="N66007" s="4"/>
      <c r="O66007" s="15"/>
    </row>
    <row r="66008" spans="7:15" s="3" customFormat="1" x14ac:dyDescent="0.3">
      <c r="G66008"/>
      <c r="H66008"/>
      <c r="I66008"/>
      <c r="K66008"/>
      <c r="M66008"/>
      <c r="N66008" s="4"/>
      <c r="O66008" s="15"/>
    </row>
    <row r="66009" spans="7:15" s="3" customFormat="1" x14ac:dyDescent="0.3">
      <c r="G66009"/>
      <c r="H66009"/>
      <c r="I66009"/>
      <c r="K66009"/>
      <c r="M66009"/>
      <c r="N66009" s="4"/>
      <c r="O66009" s="15"/>
    </row>
    <row r="66010" spans="7:15" s="3" customFormat="1" x14ac:dyDescent="0.3">
      <c r="G66010"/>
      <c r="H66010"/>
      <c r="I66010"/>
      <c r="K66010"/>
      <c r="M66010"/>
      <c r="N66010" s="4"/>
      <c r="O66010" s="15"/>
    </row>
    <row r="66011" spans="7:15" s="3" customFormat="1" x14ac:dyDescent="0.3">
      <c r="G66011"/>
      <c r="H66011"/>
      <c r="I66011"/>
      <c r="K66011"/>
      <c r="M66011"/>
      <c r="N66011" s="4"/>
      <c r="O66011" s="15"/>
    </row>
    <row r="66012" spans="7:15" s="3" customFormat="1" x14ac:dyDescent="0.3">
      <c r="G66012"/>
      <c r="H66012"/>
      <c r="I66012"/>
      <c r="K66012"/>
      <c r="M66012"/>
      <c r="N66012" s="4"/>
      <c r="O66012" s="15"/>
    </row>
    <row r="66013" spans="7:15" s="3" customFormat="1" x14ac:dyDescent="0.3">
      <c r="G66013"/>
      <c r="H66013"/>
      <c r="I66013"/>
      <c r="K66013"/>
      <c r="M66013"/>
      <c r="N66013" s="4"/>
      <c r="O66013" s="15"/>
    </row>
    <row r="66014" spans="7:15" s="3" customFormat="1" x14ac:dyDescent="0.3">
      <c r="G66014"/>
      <c r="H66014"/>
      <c r="I66014"/>
      <c r="K66014"/>
      <c r="M66014"/>
      <c r="N66014" s="4"/>
      <c r="O66014" s="15"/>
    </row>
    <row r="66015" spans="7:15" s="3" customFormat="1" x14ac:dyDescent="0.3">
      <c r="G66015"/>
      <c r="H66015"/>
      <c r="I66015"/>
      <c r="K66015"/>
      <c r="M66015"/>
      <c r="N66015" s="4"/>
      <c r="O66015" s="15"/>
    </row>
    <row r="66016" spans="7:15" s="3" customFormat="1" x14ac:dyDescent="0.3">
      <c r="G66016"/>
      <c r="H66016"/>
      <c r="I66016"/>
      <c r="K66016"/>
      <c r="M66016"/>
      <c r="N66016" s="4"/>
      <c r="O66016" s="15"/>
    </row>
    <row r="66017" spans="7:15" s="3" customFormat="1" x14ac:dyDescent="0.3">
      <c r="G66017"/>
      <c r="H66017"/>
      <c r="I66017"/>
      <c r="K66017"/>
      <c r="M66017"/>
      <c r="N66017" s="4"/>
      <c r="O66017" s="15"/>
    </row>
    <row r="66018" spans="7:15" s="3" customFormat="1" x14ac:dyDescent="0.3">
      <c r="G66018"/>
      <c r="H66018"/>
      <c r="I66018"/>
      <c r="K66018"/>
      <c r="M66018"/>
      <c r="N66018" s="4"/>
      <c r="O66018" s="15"/>
    </row>
    <row r="66019" spans="7:15" s="3" customFormat="1" x14ac:dyDescent="0.3">
      <c r="G66019"/>
      <c r="H66019"/>
      <c r="I66019"/>
      <c r="K66019"/>
      <c r="M66019"/>
      <c r="N66019" s="4"/>
      <c r="O66019" s="15"/>
    </row>
    <row r="66020" spans="7:15" s="3" customFormat="1" x14ac:dyDescent="0.3">
      <c r="G66020"/>
      <c r="H66020"/>
      <c r="I66020"/>
      <c r="K66020"/>
      <c r="M66020"/>
      <c r="N66020" s="4"/>
      <c r="O66020" s="15"/>
    </row>
    <row r="66021" spans="7:15" s="3" customFormat="1" x14ac:dyDescent="0.3">
      <c r="G66021"/>
      <c r="H66021"/>
      <c r="I66021"/>
      <c r="K66021"/>
      <c r="M66021"/>
      <c r="N66021" s="4"/>
      <c r="O66021" s="15"/>
    </row>
    <row r="66022" spans="7:15" s="3" customFormat="1" x14ac:dyDescent="0.3">
      <c r="G66022"/>
      <c r="H66022"/>
      <c r="I66022"/>
      <c r="K66022"/>
      <c r="M66022"/>
      <c r="N66022" s="4"/>
      <c r="O66022" s="15"/>
    </row>
    <row r="66023" spans="7:15" s="3" customFormat="1" x14ac:dyDescent="0.3">
      <c r="G66023"/>
      <c r="H66023"/>
      <c r="I66023"/>
      <c r="K66023"/>
      <c r="M66023"/>
      <c r="N66023" s="4"/>
      <c r="O66023" s="15"/>
    </row>
    <row r="66024" spans="7:15" s="3" customFormat="1" x14ac:dyDescent="0.3">
      <c r="G66024"/>
      <c r="H66024"/>
      <c r="I66024"/>
      <c r="K66024"/>
      <c r="M66024"/>
      <c r="N66024" s="4"/>
      <c r="O66024" s="15"/>
    </row>
    <row r="66025" spans="7:15" s="3" customFormat="1" x14ac:dyDescent="0.3">
      <c r="G66025"/>
      <c r="H66025"/>
      <c r="I66025"/>
      <c r="K66025"/>
      <c r="M66025"/>
      <c r="N66025" s="4"/>
      <c r="O66025" s="15"/>
    </row>
    <row r="66026" spans="7:15" s="3" customFormat="1" x14ac:dyDescent="0.3">
      <c r="G66026"/>
      <c r="H66026"/>
      <c r="I66026"/>
      <c r="K66026"/>
      <c r="M66026"/>
      <c r="N66026" s="4"/>
      <c r="O66026" s="15"/>
    </row>
    <row r="66027" spans="7:15" s="3" customFormat="1" x14ac:dyDescent="0.3">
      <c r="G66027"/>
      <c r="H66027"/>
      <c r="I66027"/>
      <c r="K66027"/>
      <c r="M66027"/>
      <c r="N66027" s="4"/>
      <c r="O66027" s="15"/>
    </row>
    <row r="66028" spans="7:15" s="3" customFormat="1" x14ac:dyDescent="0.3">
      <c r="G66028"/>
      <c r="H66028"/>
      <c r="I66028"/>
      <c r="K66028"/>
      <c r="M66028"/>
      <c r="N66028" s="4"/>
      <c r="O66028" s="15"/>
    </row>
    <row r="66029" spans="7:15" s="3" customFormat="1" x14ac:dyDescent="0.3">
      <c r="G66029"/>
      <c r="H66029"/>
      <c r="I66029"/>
      <c r="K66029"/>
      <c r="M66029"/>
      <c r="N66029" s="4"/>
      <c r="O66029" s="15"/>
    </row>
    <row r="66030" spans="7:15" s="3" customFormat="1" x14ac:dyDescent="0.3">
      <c r="G66030"/>
      <c r="H66030"/>
      <c r="I66030"/>
      <c r="K66030"/>
      <c r="M66030"/>
      <c r="N66030" s="4"/>
      <c r="O66030" s="15"/>
    </row>
    <row r="66031" spans="7:15" s="3" customFormat="1" x14ac:dyDescent="0.3">
      <c r="G66031"/>
      <c r="H66031"/>
      <c r="I66031"/>
      <c r="K66031"/>
      <c r="M66031"/>
      <c r="N66031" s="4"/>
      <c r="O66031" s="15"/>
    </row>
    <row r="66032" spans="7:15" s="3" customFormat="1" x14ac:dyDescent="0.3">
      <c r="G66032"/>
      <c r="H66032"/>
      <c r="I66032"/>
      <c r="K66032"/>
      <c r="M66032"/>
      <c r="N66032" s="4"/>
      <c r="O66032" s="15"/>
    </row>
    <row r="66033" spans="7:15" s="3" customFormat="1" x14ac:dyDescent="0.3">
      <c r="G66033"/>
      <c r="H66033"/>
      <c r="I66033"/>
      <c r="K66033"/>
      <c r="M66033"/>
      <c r="N66033" s="4"/>
      <c r="O66033" s="15"/>
    </row>
    <row r="66034" spans="7:15" s="3" customFormat="1" x14ac:dyDescent="0.3">
      <c r="G66034"/>
      <c r="H66034"/>
      <c r="I66034"/>
      <c r="K66034"/>
      <c r="M66034"/>
      <c r="N66034" s="4"/>
      <c r="O66034" s="15"/>
    </row>
    <row r="66035" spans="7:15" s="3" customFormat="1" x14ac:dyDescent="0.3">
      <c r="G66035"/>
      <c r="H66035"/>
      <c r="I66035"/>
      <c r="K66035"/>
      <c r="M66035"/>
      <c r="N66035" s="4"/>
      <c r="O66035" s="15"/>
    </row>
    <row r="66036" spans="7:15" s="3" customFormat="1" x14ac:dyDescent="0.3">
      <c r="G66036"/>
      <c r="H66036"/>
      <c r="I66036"/>
      <c r="K66036"/>
      <c r="M66036"/>
      <c r="N66036" s="4"/>
      <c r="O66036" s="15"/>
    </row>
    <row r="66037" spans="7:15" s="3" customFormat="1" x14ac:dyDescent="0.3">
      <c r="G66037"/>
      <c r="H66037"/>
      <c r="I66037"/>
      <c r="K66037"/>
      <c r="M66037"/>
      <c r="N66037" s="4"/>
      <c r="O66037" s="15"/>
    </row>
    <row r="66038" spans="7:15" s="3" customFormat="1" x14ac:dyDescent="0.3">
      <c r="G66038"/>
      <c r="H66038"/>
      <c r="I66038"/>
      <c r="K66038"/>
      <c r="M66038"/>
      <c r="N66038" s="4"/>
      <c r="O66038" s="15"/>
    </row>
    <row r="66039" spans="7:15" s="3" customFormat="1" x14ac:dyDescent="0.3">
      <c r="G66039"/>
      <c r="H66039"/>
      <c r="I66039"/>
      <c r="K66039"/>
      <c r="M66039"/>
      <c r="N66039" s="4"/>
      <c r="O66039" s="15"/>
    </row>
    <row r="66040" spans="7:15" s="3" customFormat="1" x14ac:dyDescent="0.3">
      <c r="G66040"/>
      <c r="H66040"/>
      <c r="I66040"/>
      <c r="K66040"/>
      <c r="M66040"/>
      <c r="N66040" s="4"/>
      <c r="O66040" s="15"/>
    </row>
    <row r="66041" spans="7:15" s="3" customFormat="1" x14ac:dyDescent="0.3">
      <c r="G66041"/>
      <c r="H66041"/>
      <c r="I66041"/>
      <c r="K66041"/>
      <c r="M66041"/>
      <c r="N66041" s="4"/>
      <c r="O66041" s="15"/>
    </row>
    <row r="66042" spans="7:15" s="3" customFormat="1" x14ac:dyDescent="0.3">
      <c r="G66042"/>
      <c r="H66042"/>
      <c r="I66042"/>
      <c r="K66042"/>
      <c r="M66042"/>
      <c r="N66042" s="4"/>
      <c r="O66042" s="15"/>
    </row>
    <row r="66043" spans="7:15" s="3" customFormat="1" x14ac:dyDescent="0.3">
      <c r="G66043"/>
      <c r="H66043"/>
      <c r="I66043"/>
      <c r="K66043"/>
      <c r="M66043"/>
      <c r="N66043" s="4"/>
      <c r="O66043" s="15"/>
    </row>
    <row r="66044" spans="7:15" s="3" customFormat="1" x14ac:dyDescent="0.3">
      <c r="G66044"/>
      <c r="H66044"/>
      <c r="I66044"/>
      <c r="K66044"/>
      <c r="M66044"/>
      <c r="N66044" s="4"/>
      <c r="O66044" s="15"/>
    </row>
    <row r="66045" spans="7:15" s="3" customFormat="1" x14ac:dyDescent="0.3">
      <c r="G66045"/>
      <c r="H66045"/>
      <c r="I66045"/>
      <c r="K66045"/>
      <c r="M66045"/>
      <c r="N66045" s="4"/>
      <c r="O66045" s="15"/>
    </row>
    <row r="66046" spans="7:15" s="3" customFormat="1" x14ac:dyDescent="0.3">
      <c r="G66046"/>
      <c r="H66046"/>
      <c r="I66046"/>
      <c r="K66046"/>
      <c r="M66046"/>
      <c r="N66046" s="4"/>
      <c r="O66046" s="15"/>
    </row>
    <row r="66047" spans="7:15" s="3" customFormat="1" x14ac:dyDescent="0.3">
      <c r="G66047"/>
      <c r="H66047"/>
      <c r="I66047"/>
      <c r="K66047"/>
      <c r="M66047"/>
      <c r="N66047" s="4"/>
      <c r="O66047" s="15"/>
    </row>
    <row r="66048" spans="7:15" s="3" customFormat="1" x14ac:dyDescent="0.3">
      <c r="G66048"/>
      <c r="H66048"/>
      <c r="I66048"/>
      <c r="K66048"/>
      <c r="M66048"/>
      <c r="N66048" s="4"/>
      <c r="O66048" s="15"/>
    </row>
    <row r="66049" spans="7:15" s="3" customFormat="1" x14ac:dyDescent="0.3">
      <c r="G66049"/>
      <c r="H66049"/>
      <c r="I66049"/>
      <c r="K66049"/>
      <c r="M66049"/>
      <c r="N66049" s="4"/>
      <c r="O66049" s="15"/>
    </row>
    <row r="66050" spans="7:15" s="3" customFormat="1" x14ac:dyDescent="0.3">
      <c r="G66050"/>
      <c r="H66050"/>
      <c r="I66050"/>
      <c r="K66050"/>
      <c r="M66050"/>
      <c r="N66050" s="4"/>
      <c r="O66050" s="15"/>
    </row>
    <row r="66051" spans="7:15" s="3" customFormat="1" x14ac:dyDescent="0.3">
      <c r="G66051"/>
      <c r="H66051"/>
      <c r="I66051"/>
      <c r="K66051"/>
      <c r="M66051"/>
      <c r="N66051" s="4"/>
      <c r="O66051" s="15"/>
    </row>
    <row r="66052" spans="7:15" s="3" customFormat="1" x14ac:dyDescent="0.3">
      <c r="G66052"/>
      <c r="H66052"/>
      <c r="I66052"/>
      <c r="K66052"/>
      <c r="M66052"/>
      <c r="N66052" s="4"/>
      <c r="O66052" s="15"/>
    </row>
    <row r="66053" spans="7:15" s="3" customFormat="1" x14ac:dyDescent="0.3">
      <c r="G66053"/>
      <c r="H66053"/>
      <c r="I66053"/>
      <c r="K66053"/>
      <c r="M66053"/>
      <c r="N66053" s="4"/>
      <c r="O66053" s="15"/>
    </row>
    <row r="66054" spans="7:15" s="3" customFormat="1" x14ac:dyDescent="0.3">
      <c r="G66054"/>
      <c r="H66054"/>
      <c r="I66054"/>
      <c r="K66054"/>
      <c r="M66054"/>
      <c r="N66054" s="4"/>
      <c r="O66054" s="15"/>
    </row>
    <row r="66055" spans="7:15" s="3" customFormat="1" x14ac:dyDescent="0.3">
      <c r="G66055"/>
      <c r="H66055"/>
      <c r="I66055"/>
      <c r="K66055"/>
      <c r="M66055"/>
      <c r="N66055" s="4"/>
      <c r="O66055" s="15"/>
    </row>
    <row r="66056" spans="7:15" s="3" customFormat="1" x14ac:dyDescent="0.3">
      <c r="G66056"/>
      <c r="H66056"/>
      <c r="I66056"/>
      <c r="K66056"/>
      <c r="M66056"/>
      <c r="N66056" s="4"/>
      <c r="O66056" s="15"/>
    </row>
    <row r="66057" spans="7:15" s="3" customFormat="1" x14ac:dyDescent="0.3">
      <c r="G66057"/>
      <c r="H66057"/>
      <c r="I66057"/>
      <c r="K66057"/>
      <c r="M66057"/>
      <c r="N66057" s="4"/>
      <c r="O66057" s="15"/>
    </row>
    <row r="66058" spans="7:15" s="3" customFormat="1" x14ac:dyDescent="0.3">
      <c r="G66058"/>
      <c r="H66058"/>
      <c r="I66058"/>
      <c r="K66058"/>
      <c r="M66058"/>
      <c r="N66058" s="4"/>
      <c r="O66058" s="15"/>
    </row>
    <row r="66059" spans="7:15" s="3" customFormat="1" x14ac:dyDescent="0.3">
      <c r="G66059"/>
      <c r="H66059"/>
      <c r="I66059"/>
      <c r="K66059"/>
      <c r="M66059"/>
      <c r="N66059" s="4"/>
      <c r="O66059" s="15"/>
    </row>
    <row r="66060" spans="7:15" s="3" customFormat="1" x14ac:dyDescent="0.3">
      <c r="G66060"/>
      <c r="H66060"/>
      <c r="I66060"/>
      <c r="K66060"/>
      <c r="M66060"/>
      <c r="N66060" s="4"/>
      <c r="O66060" s="15"/>
    </row>
    <row r="66061" spans="7:15" s="3" customFormat="1" x14ac:dyDescent="0.3">
      <c r="G66061"/>
      <c r="H66061"/>
      <c r="I66061"/>
      <c r="K66061"/>
      <c r="M66061"/>
      <c r="N66061" s="4"/>
      <c r="O66061" s="15"/>
    </row>
    <row r="66062" spans="7:15" s="3" customFormat="1" x14ac:dyDescent="0.3">
      <c r="G66062"/>
      <c r="H66062"/>
      <c r="I66062"/>
      <c r="K66062"/>
      <c r="M66062"/>
      <c r="N66062" s="4"/>
      <c r="O66062" s="15"/>
    </row>
    <row r="66063" spans="7:15" s="3" customFormat="1" x14ac:dyDescent="0.3">
      <c r="G66063"/>
      <c r="H66063"/>
      <c r="I66063"/>
      <c r="K66063"/>
      <c r="M66063"/>
      <c r="N66063" s="4"/>
      <c r="O66063" s="15"/>
    </row>
    <row r="66064" spans="7:15" s="3" customFormat="1" x14ac:dyDescent="0.3">
      <c r="G66064"/>
      <c r="H66064"/>
      <c r="I66064"/>
      <c r="K66064"/>
      <c r="M66064"/>
      <c r="N66064" s="4"/>
      <c r="O66064" s="15"/>
    </row>
    <row r="66065" spans="7:15" s="3" customFormat="1" x14ac:dyDescent="0.3">
      <c r="G66065"/>
      <c r="H66065"/>
      <c r="I66065"/>
      <c r="K66065"/>
      <c r="M66065"/>
      <c r="N66065" s="4"/>
      <c r="O66065" s="15"/>
    </row>
    <row r="66066" spans="7:15" s="3" customFormat="1" x14ac:dyDescent="0.3">
      <c r="G66066"/>
      <c r="H66066"/>
      <c r="I66066"/>
      <c r="K66066"/>
      <c r="M66066"/>
      <c r="N66066" s="4"/>
      <c r="O66066" s="15"/>
    </row>
    <row r="66067" spans="7:15" s="3" customFormat="1" x14ac:dyDescent="0.3">
      <c r="G66067"/>
      <c r="H66067"/>
      <c r="I66067"/>
      <c r="K66067"/>
      <c r="M66067"/>
      <c r="N66067" s="4"/>
      <c r="O66067" s="15"/>
    </row>
    <row r="66068" spans="7:15" s="3" customFormat="1" x14ac:dyDescent="0.3">
      <c r="G66068"/>
      <c r="H66068"/>
      <c r="I66068"/>
      <c r="K66068"/>
      <c r="M66068"/>
      <c r="N66068" s="4"/>
      <c r="O66068" s="15"/>
    </row>
    <row r="66069" spans="7:15" s="3" customFormat="1" x14ac:dyDescent="0.3">
      <c r="G66069"/>
      <c r="H66069"/>
      <c r="I66069"/>
      <c r="K66069"/>
      <c r="M66069"/>
      <c r="N66069" s="4"/>
      <c r="O66069" s="15"/>
    </row>
    <row r="66070" spans="7:15" s="3" customFormat="1" x14ac:dyDescent="0.3">
      <c r="G66070"/>
      <c r="H66070"/>
      <c r="I66070"/>
      <c r="K66070"/>
      <c r="M66070"/>
      <c r="N66070" s="4"/>
      <c r="O66070" s="15"/>
    </row>
    <row r="66071" spans="7:15" s="3" customFormat="1" x14ac:dyDescent="0.3">
      <c r="G66071"/>
      <c r="H66071"/>
      <c r="I66071"/>
      <c r="K66071"/>
      <c r="M66071"/>
      <c r="N66071" s="4"/>
      <c r="O66071" s="15"/>
    </row>
    <row r="66072" spans="7:15" s="3" customFormat="1" x14ac:dyDescent="0.3">
      <c r="G66072"/>
      <c r="H66072"/>
      <c r="I66072"/>
      <c r="K66072"/>
      <c r="M66072"/>
      <c r="N66072" s="4"/>
      <c r="O66072" s="15"/>
    </row>
    <row r="66073" spans="7:15" s="3" customFormat="1" x14ac:dyDescent="0.3">
      <c r="G66073"/>
      <c r="H66073"/>
      <c r="I66073"/>
      <c r="K66073"/>
      <c r="M66073"/>
      <c r="N66073" s="4"/>
      <c r="O66073" s="15"/>
    </row>
    <row r="66074" spans="7:15" s="3" customFormat="1" x14ac:dyDescent="0.3">
      <c r="G66074"/>
      <c r="H66074"/>
      <c r="I66074"/>
      <c r="K66074"/>
      <c r="M66074"/>
      <c r="N66074" s="4"/>
      <c r="O66074" s="15"/>
    </row>
    <row r="66075" spans="7:15" s="3" customFormat="1" x14ac:dyDescent="0.3">
      <c r="G66075"/>
      <c r="H66075"/>
      <c r="I66075"/>
      <c r="K66075"/>
      <c r="M66075"/>
      <c r="N66075" s="4"/>
      <c r="O66075" s="15"/>
    </row>
    <row r="66076" spans="7:15" s="3" customFormat="1" x14ac:dyDescent="0.3">
      <c r="G66076"/>
      <c r="H66076"/>
      <c r="I66076"/>
      <c r="K66076"/>
      <c r="M66076"/>
      <c r="N66076" s="4"/>
      <c r="O66076" s="15"/>
    </row>
    <row r="66077" spans="7:15" s="3" customFormat="1" x14ac:dyDescent="0.3">
      <c r="G66077"/>
      <c r="H66077"/>
      <c r="I66077"/>
      <c r="K66077"/>
      <c r="M66077"/>
      <c r="N66077" s="4"/>
      <c r="O66077" s="15"/>
    </row>
    <row r="66078" spans="7:15" s="3" customFormat="1" x14ac:dyDescent="0.3">
      <c r="G66078"/>
      <c r="H66078"/>
      <c r="I66078"/>
      <c r="K66078"/>
      <c r="M66078"/>
      <c r="N66078" s="4"/>
      <c r="O66078" s="15"/>
    </row>
    <row r="66079" spans="7:15" s="3" customFormat="1" x14ac:dyDescent="0.3">
      <c r="G66079"/>
      <c r="H66079"/>
      <c r="I66079"/>
      <c r="K66079"/>
      <c r="M66079"/>
      <c r="N66079" s="4"/>
      <c r="O66079" s="15"/>
    </row>
    <row r="66080" spans="7:15" s="3" customFormat="1" x14ac:dyDescent="0.3">
      <c r="G66080"/>
      <c r="H66080"/>
      <c r="I66080"/>
      <c r="K66080"/>
      <c r="M66080"/>
      <c r="N66080" s="4"/>
      <c r="O66080" s="15"/>
    </row>
    <row r="66081" spans="7:15" s="3" customFormat="1" x14ac:dyDescent="0.3">
      <c r="G66081"/>
      <c r="H66081"/>
      <c r="I66081"/>
      <c r="K66081"/>
      <c r="M66081"/>
      <c r="N66081" s="4"/>
      <c r="O66081" s="15"/>
    </row>
    <row r="81919" spans="7:15" s="3" customFormat="1" x14ac:dyDescent="0.3">
      <c r="G81919"/>
      <c r="H81919"/>
      <c r="I81919"/>
      <c r="K81919"/>
      <c r="M81919"/>
      <c r="N81919" s="4"/>
      <c r="O81919" s="15"/>
    </row>
    <row r="81920" spans="7:15" s="3" customFormat="1" x14ac:dyDescent="0.3">
      <c r="G81920"/>
      <c r="H81920"/>
      <c r="I81920"/>
      <c r="K81920"/>
      <c r="M81920"/>
      <c r="N81920" s="4"/>
      <c r="O81920" s="15"/>
    </row>
    <row r="81921" spans="7:15" s="3" customFormat="1" x14ac:dyDescent="0.3">
      <c r="G81921"/>
      <c r="H81921"/>
      <c r="I81921"/>
      <c r="K81921"/>
      <c r="M81921"/>
      <c r="N81921" s="4"/>
      <c r="O81921" s="15"/>
    </row>
    <row r="81922" spans="7:15" s="3" customFormat="1" x14ac:dyDescent="0.3">
      <c r="G81922"/>
      <c r="H81922"/>
      <c r="I81922"/>
      <c r="K81922"/>
      <c r="M81922"/>
      <c r="N81922" s="4"/>
      <c r="O81922" s="15"/>
    </row>
    <row r="81923" spans="7:15" s="3" customFormat="1" x14ac:dyDescent="0.3">
      <c r="G81923"/>
      <c r="H81923"/>
      <c r="I81923"/>
      <c r="K81923"/>
      <c r="M81923"/>
      <c r="N81923" s="4"/>
      <c r="O81923" s="15"/>
    </row>
    <row r="81924" spans="7:15" s="3" customFormat="1" x14ac:dyDescent="0.3">
      <c r="G81924"/>
      <c r="H81924"/>
      <c r="I81924"/>
      <c r="K81924"/>
      <c r="M81924"/>
      <c r="N81924" s="4"/>
      <c r="O81924" s="15"/>
    </row>
    <row r="81925" spans="7:15" s="3" customFormat="1" x14ac:dyDescent="0.3">
      <c r="G81925"/>
      <c r="H81925"/>
      <c r="I81925"/>
      <c r="K81925"/>
      <c r="M81925"/>
      <c r="N81925" s="4"/>
      <c r="O81925" s="15"/>
    </row>
    <row r="81926" spans="7:15" s="3" customFormat="1" x14ac:dyDescent="0.3">
      <c r="G81926"/>
      <c r="H81926"/>
      <c r="I81926"/>
      <c r="K81926"/>
      <c r="M81926"/>
      <c r="N81926" s="4"/>
      <c r="O81926" s="15"/>
    </row>
    <row r="81927" spans="7:15" s="3" customFormat="1" x14ac:dyDescent="0.3">
      <c r="G81927"/>
      <c r="H81927"/>
      <c r="I81927"/>
      <c r="K81927"/>
      <c r="M81927"/>
      <c r="N81927" s="4"/>
      <c r="O81927" s="15"/>
    </row>
    <row r="81928" spans="7:15" s="3" customFormat="1" x14ac:dyDescent="0.3">
      <c r="G81928"/>
      <c r="H81928"/>
      <c r="I81928"/>
      <c r="K81928"/>
      <c r="M81928"/>
      <c r="N81928" s="4"/>
      <c r="O81928" s="15"/>
    </row>
    <row r="81929" spans="7:15" s="3" customFormat="1" x14ac:dyDescent="0.3">
      <c r="G81929"/>
      <c r="H81929"/>
      <c r="I81929"/>
      <c r="K81929"/>
      <c r="M81929"/>
      <c r="N81929" s="4"/>
      <c r="O81929" s="15"/>
    </row>
    <row r="81930" spans="7:15" s="3" customFormat="1" x14ac:dyDescent="0.3">
      <c r="G81930"/>
      <c r="H81930"/>
      <c r="I81930"/>
      <c r="K81930"/>
      <c r="M81930"/>
      <c r="N81930" s="4"/>
      <c r="O81930" s="15"/>
    </row>
    <row r="81931" spans="7:15" s="3" customFormat="1" x14ac:dyDescent="0.3">
      <c r="G81931"/>
      <c r="H81931"/>
      <c r="I81931"/>
      <c r="K81931"/>
      <c r="M81931"/>
      <c r="N81931" s="4"/>
      <c r="O81931" s="15"/>
    </row>
    <row r="81932" spans="7:15" s="3" customFormat="1" x14ac:dyDescent="0.3">
      <c r="G81932"/>
      <c r="H81932"/>
      <c r="I81932"/>
      <c r="K81932"/>
      <c r="M81932"/>
      <c r="N81932" s="4"/>
      <c r="O81932" s="15"/>
    </row>
    <row r="81933" spans="7:15" s="3" customFormat="1" x14ac:dyDescent="0.3">
      <c r="G81933"/>
      <c r="H81933"/>
      <c r="I81933"/>
      <c r="K81933"/>
      <c r="M81933"/>
      <c r="N81933" s="4"/>
      <c r="O81933" s="15"/>
    </row>
    <row r="81934" spans="7:15" s="3" customFormat="1" x14ac:dyDescent="0.3">
      <c r="G81934"/>
      <c r="H81934"/>
      <c r="I81934"/>
      <c r="K81934"/>
      <c r="M81934"/>
      <c r="N81934" s="4"/>
      <c r="O81934" s="15"/>
    </row>
    <row r="81935" spans="7:15" s="3" customFormat="1" x14ac:dyDescent="0.3">
      <c r="G81935"/>
      <c r="H81935"/>
      <c r="I81935"/>
      <c r="K81935"/>
      <c r="M81935"/>
      <c r="N81935" s="4"/>
      <c r="O81935" s="15"/>
    </row>
    <row r="81936" spans="7:15" s="3" customFormat="1" x14ac:dyDescent="0.3">
      <c r="G81936"/>
      <c r="H81936"/>
      <c r="I81936"/>
      <c r="K81936"/>
      <c r="M81936"/>
      <c r="N81936" s="4"/>
      <c r="O81936" s="15"/>
    </row>
    <row r="81937" spans="7:15" s="3" customFormat="1" x14ac:dyDescent="0.3">
      <c r="G81937"/>
      <c r="H81937"/>
      <c r="I81937"/>
      <c r="K81937"/>
      <c r="M81937"/>
      <c r="N81937" s="4"/>
      <c r="O81937" s="15"/>
    </row>
    <row r="81938" spans="7:15" s="3" customFormat="1" x14ac:dyDescent="0.3">
      <c r="G81938"/>
      <c r="H81938"/>
      <c r="I81938"/>
      <c r="K81938"/>
      <c r="M81938"/>
      <c r="N81938" s="4"/>
      <c r="O81938" s="15"/>
    </row>
    <row r="81939" spans="7:15" s="3" customFormat="1" x14ac:dyDescent="0.3">
      <c r="G81939"/>
      <c r="H81939"/>
      <c r="I81939"/>
      <c r="K81939"/>
      <c r="M81939"/>
      <c r="N81939" s="4"/>
      <c r="O81939" s="15"/>
    </row>
    <row r="81940" spans="7:15" s="3" customFormat="1" x14ac:dyDescent="0.3">
      <c r="G81940"/>
      <c r="H81940"/>
      <c r="I81940"/>
      <c r="K81940"/>
      <c r="M81940"/>
      <c r="N81940" s="4"/>
      <c r="O81940" s="15"/>
    </row>
    <row r="81941" spans="7:15" s="3" customFormat="1" x14ac:dyDescent="0.3">
      <c r="G81941"/>
      <c r="H81941"/>
      <c r="I81941"/>
      <c r="K81941"/>
      <c r="M81941"/>
      <c r="N81941" s="4"/>
      <c r="O81941" s="15"/>
    </row>
    <row r="81942" spans="7:15" s="3" customFormat="1" x14ac:dyDescent="0.3">
      <c r="G81942"/>
      <c r="H81942"/>
      <c r="I81942"/>
      <c r="K81942"/>
      <c r="M81942"/>
      <c r="N81942" s="4"/>
      <c r="O81942" s="15"/>
    </row>
    <row r="81943" spans="7:15" s="3" customFormat="1" x14ac:dyDescent="0.3">
      <c r="G81943"/>
      <c r="H81943"/>
      <c r="I81943"/>
      <c r="K81943"/>
      <c r="M81943"/>
      <c r="N81943" s="4"/>
      <c r="O81943" s="15"/>
    </row>
    <row r="81944" spans="7:15" s="3" customFormat="1" x14ac:dyDescent="0.3">
      <c r="G81944"/>
      <c r="H81944"/>
      <c r="I81944"/>
      <c r="K81944"/>
      <c r="M81944"/>
      <c r="N81944" s="4"/>
      <c r="O81944" s="15"/>
    </row>
    <row r="81945" spans="7:15" s="3" customFormat="1" x14ac:dyDescent="0.3">
      <c r="G81945"/>
      <c r="H81945"/>
      <c r="I81945"/>
      <c r="K81945"/>
      <c r="M81945"/>
      <c r="N81945" s="4"/>
      <c r="O81945" s="15"/>
    </row>
    <row r="81946" spans="7:15" s="3" customFormat="1" x14ac:dyDescent="0.3">
      <c r="G81946"/>
      <c r="H81946"/>
      <c r="I81946"/>
      <c r="K81946"/>
      <c r="M81946"/>
      <c r="N81946" s="4"/>
      <c r="O81946" s="15"/>
    </row>
    <row r="81947" spans="7:15" s="3" customFormat="1" x14ac:dyDescent="0.3">
      <c r="G81947"/>
      <c r="H81947"/>
      <c r="I81947"/>
      <c r="K81947"/>
      <c r="M81947"/>
      <c r="N81947" s="4"/>
      <c r="O81947" s="15"/>
    </row>
    <row r="81948" spans="7:15" s="3" customFormat="1" x14ac:dyDescent="0.3">
      <c r="G81948"/>
      <c r="H81948"/>
      <c r="I81948"/>
      <c r="K81948"/>
      <c r="M81948"/>
      <c r="N81948" s="4"/>
      <c r="O81948" s="15"/>
    </row>
    <row r="81949" spans="7:15" s="3" customFormat="1" x14ac:dyDescent="0.3">
      <c r="G81949"/>
      <c r="H81949"/>
      <c r="I81949"/>
      <c r="K81949"/>
      <c r="M81949"/>
      <c r="N81949" s="4"/>
      <c r="O81949" s="15"/>
    </row>
    <row r="81950" spans="7:15" s="3" customFormat="1" x14ac:dyDescent="0.3">
      <c r="G81950"/>
      <c r="H81950"/>
      <c r="I81950"/>
      <c r="K81950"/>
      <c r="M81950"/>
      <c r="N81950" s="4"/>
      <c r="O81950" s="15"/>
    </row>
    <row r="81951" spans="7:15" s="3" customFormat="1" x14ac:dyDescent="0.3">
      <c r="G81951"/>
      <c r="H81951"/>
      <c r="I81951"/>
      <c r="K81951"/>
      <c r="M81951"/>
      <c r="N81951" s="4"/>
      <c r="O81951" s="15"/>
    </row>
    <row r="81952" spans="7:15" s="3" customFormat="1" x14ac:dyDescent="0.3">
      <c r="G81952"/>
      <c r="H81952"/>
      <c r="I81952"/>
      <c r="K81952"/>
      <c r="M81952"/>
      <c r="N81952" s="4"/>
      <c r="O81952" s="15"/>
    </row>
    <row r="81953" spans="7:15" s="3" customFormat="1" x14ac:dyDescent="0.3">
      <c r="G81953"/>
      <c r="H81953"/>
      <c r="I81953"/>
      <c r="K81953"/>
      <c r="M81953"/>
      <c r="N81953" s="4"/>
      <c r="O81953" s="15"/>
    </row>
    <row r="81954" spans="7:15" s="3" customFormat="1" x14ac:dyDescent="0.3">
      <c r="G81954"/>
      <c r="H81954"/>
      <c r="I81954"/>
      <c r="K81954"/>
      <c r="M81954"/>
      <c r="N81954" s="4"/>
      <c r="O81954" s="15"/>
    </row>
    <row r="81955" spans="7:15" s="3" customFormat="1" x14ac:dyDescent="0.3">
      <c r="G81955"/>
      <c r="H81955"/>
      <c r="I81955"/>
      <c r="K81955"/>
      <c r="M81955"/>
      <c r="N81955" s="4"/>
      <c r="O81955" s="15"/>
    </row>
    <row r="81956" spans="7:15" s="3" customFormat="1" x14ac:dyDescent="0.3">
      <c r="G81956"/>
      <c r="H81956"/>
      <c r="I81956"/>
      <c r="K81956"/>
      <c r="M81956"/>
      <c r="N81956" s="4"/>
      <c r="O81956" s="15"/>
    </row>
    <row r="81957" spans="7:15" s="3" customFormat="1" x14ac:dyDescent="0.3">
      <c r="G81957"/>
      <c r="H81957"/>
      <c r="I81957"/>
      <c r="K81957"/>
      <c r="M81957"/>
      <c r="N81957" s="4"/>
      <c r="O81957" s="15"/>
    </row>
    <row r="81958" spans="7:15" s="3" customFormat="1" x14ac:dyDescent="0.3">
      <c r="G81958"/>
      <c r="H81958"/>
      <c r="I81958"/>
      <c r="K81958"/>
      <c r="M81958"/>
      <c r="N81958" s="4"/>
      <c r="O81958" s="15"/>
    </row>
    <row r="81959" spans="7:15" s="3" customFormat="1" x14ac:dyDescent="0.3">
      <c r="G81959"/>
      <c r="H81959"/>
      <c r="I81959"/>
      <c r="K81959"/>
      <c r="M81959"/>
      <c r="N81959" s="4"/>
      <c r="O81959" s="15"/>
    </row>
    <row r="81960" spans="7:15" s="3" customFormat="1" x14ac:dyDescent="0.3">
      <c r="G81960"/>
      <c r="H81960"/>
      <c r="I81960"/>
      <c r="K81960"/>
      <c r="M81960"/>
      <c r="N81960" s="4"/>
      <c r="O81960" s="15"/>
    </row>
    <row r="81961" spans="7:15" s="3" customFormat="1" x14ac:dyDescent="0.3">
      <c r="G81961"/>
      <c r="H81961"/>
      <c r="I81961"/>
      <c r="K81961"/>
      <c r="M81961"/>
      <c r="N81961" s="4"/>
      <c r="O81961" s="15"/>
    </row>
    <row r="81962" spans="7:15" s="3" customFormat="1" x14ac:dyDescent="0.3">
      <c r="G81962"/>
      <c r="H81962"/>
      <c r="I81962"/>
      <c r="K81962"/>
      <c r="M81962"/>
      <c r="N81962" s="4"/>
      <c r="O81962" s="15"/>
    </row>
    <row r="81963" spans="7:15" s="3" customFormat="1" x14ac:dyDescent="0.3">
      <c r="G81963"/>
      <c r="H81963"/>
      <c r="I81963"/>
      <c r="K81963"/>
      <c r="M81963"/>
      <c r="N81963" s="4"/>
      <c r="O81963" s="15"/>
    </row>
    <row r="81964" spans="7:15" s="3" customFormat="1" x14ac:dyDescent="0.3">
      <c r="G81964"/>
      <c r="H81964"/>
      <c r="I81964"/>
      <c r="K81964"/>
      <c r="M81964"/>
      <c r="N81964" s="4"/>
      <c r="O81964" s="15"/>
    </row>
    <row r="81965" spans="7:15" s="3" customFormat="1" x14ac:dyDescent="0.3">
      <c r="G81965"/>
      <c r="H81965"/>
      <c r="I81965"/>
      <c r="K81965"/>
      <c r="M81965"/>
      <c r="N81965" s="4"/>
      <c r="O81965" s="15"/>
    </row>
    <row r="81966" spans="7:15" s="3" customFormat="1" x14ac:dyDescent="0.3">
      <c r="G81966"/>
      <c r="H81966"/>
      <c r="I81966"/>
      <c r="K81966"/>
      <c r="M81966"/>
      <c r="N81966" s="4"/>
      <c r="O81966" s="15"/>
    </row>
    <row r="81967" spans="7:15" s="3" customFormat="1" x14ac:dyDescent="0.3">
      <c r="G81967"/>
      <c r="H81967"/>
      <c r="I81967"/>
      <c r="K81967"/>
      <c r="M81967"/>
      <c r="N81967" s="4"/>
      <c r="O81967" s="15"/>
    </row>
    <row r="81968" spans="7:15" s="3" customFormat="1" x14ac:dyDescent="0.3">
      <c r="G81968"/>
      <c r="H81968"/>
      <c r="I81968"/>
      <c r="K81968"/>
      <c r="M81968"/>
      <c r="N81968" s="4"/>
      <c r="O81968" s="15"/>
    </row>
    <row r="81969" spans="7:15" s="3" customFormat="1" x14ac:dyDescent="0.3">
      <c r="G81969"/>
      <c r="H81969"/>
      <c r="I81969"/>
      <c r="K81969"/>
      <c r="M81969"/>
      <c r="N81969" s="4"/>
      <c r="O81969" s="15"/>
    </row>
    <row r="81970" spans="7:15" s="3" customFormat="1" x14ac:dyDescent="0.3">
      <c r="G81970"/>
      <c r="H81970"/>
      <c r="I81970"/>
      <c r="K81970"/>
      <c r="M81970"/>
      <c r="N81970" s="4"/>
      <c r="O81970" s="15"/>
    </row>
    <row r="81971" spans="7:15" s="3" customFormat="1" x14ac:dyDescent="0.3">
      <c r="G81971"/>
      <c r="H81971"/>
      <c r="I81971"/>
      <c r="K81971"/>
      <c r="M81971"/>
      <c r="N81971" s="4"/>
      <c r="O81971" s="15"/>
    </row>
    <row r="81972" spans="7:15" s="3" customFormat="1" x14ac:dyDescent="0.3">
      <c r="G81972"/>
      <c r="H81972"/>
      <c r="I81972"/>
      <c r="K81972"/>
      <c r="M81972"/>
      <c r="N81972" s="4"/>
      <c r="O81972" s="15"/>
    </row>
    <row r="81973" spans="7:15" s="3" customFormat="1" x14ac:dyDescent="0.3">
      <c r="G81973"/>
      <c r="H81973"/>
      <c r="I81973"/>
      <c r="K81973"/>
      <c r="M81973"/>
      <c r="N81973" s="4"/>
      <c r="O81973" s="15"/>
    </row>
    <row r="81974" spans="7:15" s="3" customFormat="1" x14ac:dyDescent="0.3">
      <c r="G81974"/>
      <c r="H81974"/>
      <c r="I81974"/>
      <c r="K81974"/>
      <c r="M81974"/>
      <c r="N81974" s="4"/>
      <c r="O81974" s="15"/>
    </row>
    <row r="81975" spans="7:15" s="3" customFormat="1" x14ac:dyDescent="0.3">
      <c r="G81975"/>
      <c r="H81975"/>
      <c r="I81975"/>
      <c r="K81975"/>
      <c r="M81975"/>
      <c r="N81975" s="4"/>
      <c r="O81975" s="15"/>
    </row>
    <row r="81976" spans="7:15" s="3" customFormat="1" x14ac:dyDescent="0.3">
      <c r="G81976"/>
      <c r="H81976"/>
      <c r="I81976"/>
      <c r="K81976"/>
      <c r="M81976"/>
      <c r="N81976" s="4"/>
      <c r="O81976" s="15"/>
    </row>
    <row r="81977" spans="7:15" s="3" customFormat="1" x14ac:dyDescent="0.3">
      <c r="G81977"/>
      <c r="H81977"/>
      <c r="I81977"/>
      <c r="K81977"/>
      <c r="M81977"/>
      <c r="N81977" s="4"/>
      <c r="O81977" s="15"/>
    </row>
    <row r="81978" spans="7:15" s="3" customFormat="1" x14ac:dyDescent="0.3">
      <c r="G81978"/>
      <c r="H81978"/>
      <c r="I81978"/>
      <c r="K81978"/>
      <c r="M81978"/>
      <c r="N81978" s="4"/>
      <c r="O81978" s="15"/>
    </row>
    <row r="81979" spans="7:15" s="3" customFormat="1" x14ac:dyDescent="0.3">
      <c r="G81979"/>
      <c r="H81979"/>
      <c r="I81979"/>
      <c r="K81979"/>
      <c r="M81979"/>
      <c r="N81979" s="4"/>
      <c r="O81979" s="15"/>
    </row>
    <row r="81980" spans="7:15" s="3" customFormat="1" x14ac:dyDescent="0.3">
      <c r="G81980"/>
      <c r="H81980"/>
      <c r="I81980"/>
      <c r="K81980"/>
      <c r="M81980"/>
      <c r="N81980" s="4"/>
      <c r="O81980" s="15"/>
    </row>
    <row r="81981" spans="7:15" s="3" customFormat="1" x14ac:dyDescent="0.3">
      <c r="G81981"/>
      <c r="H81981"/>
      <c r="I81981"/>
      <c r="K81981"/>
      <c r="M81981"/>
      <c r="N81981" s="4"/>
      <c r="O81981" s="15"/>
    </row>
    <row r="81982" spans="7:15" s="3" customFormat="1" x14ac:dyDescent="0.3">
      <c r="G81982"/>
      <c r="H81982"/>
      <c r="I81982"/>
      <c r="K81982"/>
      <c r="M81982"/>
      <c r="N81982" s="4"/>
      <c r="O81982" s="15"/>
    </row>
    <row r="81983" spans="7:15" s="3" customFormat="1" x14ac:dyDescent="0.3">
      <c r="G81983"/>
      <c r="H81983"/>
      <c r="I81983"/>
      <c r="K81983"/>
      <c r="M81983"/>
      <c r="N81983" s="4"/>
      <c r="O81983" s="15"/>
    </row>
    <row r="81984" spans="7:15" s="3" customFormat="1" x14ac:dyDescent="0.3">
      <c r="G81984"/>
      <c r="H81984"/>
      <c r="I81984"/>
      <c r="K81984"/>
      <c r="M81984"/>
      <c r="N81984" s="4"/>
      <c r="O81984" s="15"/>
    </row>
    <row r="81985" spans="7:15" s="3" customFormat="1" x14ac:dyDescent="0.3">
      <c r="G81985"/>
      <c r="H81985"/>
      <c r="I81985"/>
      <c r="K81985"/>
      <c r="M81985"/>
      <c r="N81985" s="4"/>
      <c r="O81985" s="15"/>
    </row>
    <row r="81986" spans="7:15" s="3" customFormat="1" x14ac:dyDescent="0.3">
      <c r="G81986"/>
      <c r="H81986"/>
      <c r="I81986"/>
      <c r="K81986"/>
      <c r="M81986"/>
      <c r="N81986" s="4"/>
      <c r="O81986" s="15"/>
    </row>
    <row r="81987" spans="7:15" s="3" customFormat="1" x14ac:dyDescent="0.3">
      <c r="G81987"/>
      <c r="H81987"/>
      <c r="I81987"/>
      <c r="K81987"/>
      <c r="M81987"/>
      <c r="N81987" s="4"/>
      <c r="O81987" s="15"/>
    </row>
    <row r="81988" spans="7:15" s="3" customFormat="1" x14ac:dyDescent="0.3">
      <c r="G81988"/>
      <c r="H81988"/>
      <c r="I81988"/>
      <c r="K81988"/>
      <c r="M81988"/>
      <c r="N81988" s="4"/>
      <c r="O81988" s="15"/>
    </row>
    <row r="81989" spans="7:15" s="3" customFormat="1" x14ac:dyDescent="0.3">
      <c r="G81989"/>
      <c r="H81989"/>
      <c r="I81989"/>
      <c r="K81989"/>
      <c r="M81989"/>
      <c r="N81989" s="4"/>
      <c r="O81989" s="15"/>
    </row>
    <row r="81990" spans="7:15" s="3" customFormat="1" x14ac:dyDescent="0.3">
      <c r="G81990"/>
      <c r="H81990"/>
      <c r="I81990"/>
      <c r="K81990"/>
      <c r="M81990"/>
      <c r="N81990" s="4"/>
      <c r="O81990" s="15"/>
    </row>
    <row r="81991" spans="7:15" s="3" customFormat="1" x14ac:dyDescent="0.3">
      <c r="G81991"/>
      <c r="H81991"/>
      <c r="I81991"/>
      <c r="K81991"/>
      <c r="M81991"/>
      <c r="N81991" s="4"/>
      <c r="O81991" s="15"/>
    </row>
    <row r="81992" spans="7:15" s="3" customFormat="1" x14ac:dyDescent="0.3">
      <c r="G81992"/>
      <c r="H81992"/>
      <c r="I81992"/>
      <c r="K81992"/>
      <c r="M81992"/>
      <c r="N81992" s="4"/>
      <c r="O81992" s="15"/>
    </row>
    <row r="81993" spans="7:15" s="3" customFormat="1" x14ac:dyDescent="0.3">
      <c r="G81993"/>
      <c r="H81993"/>
      <c r="I81993"/>
      <c r="K81993"/>
      <c r="M81993"/>
      <c r="N81993" s="4"/>
      <c r="O81993" s="15"/>
    </row>
    <row r="81994" spans="7:15" s="3" customFormat="1" x14ac:dyDescent="0.3">
      <c r="G81994"/>
      <c r="H81994"/>
      <c r="I81994"/>
      <c r="K81994"/>
      <c r="M81994"/>
      <c r="N81994" s="4"/>
      <c r="O81994" s="15"/>
    </row>
    <row r="81995" spans="7:15" s="3" customFormat="1" x14ac:dyDescent="0.3">
      <c r="G81995"/>
      <c r="H81995"/>
      <c r="I81995"/>
      <c r="K81995"/>
      <c r="M81995"/>
      <c r="N81995" s="4"/>
      <c r="O81995" s="15"/>
    </row>
    <row r="81996" spans="7:15" s="3" customFormat="1" x14ac:dyDescent="0.3">
      <c r="G81996"/>
      <c r="H81996"/>
      <c r="I81996"/>
      <c r="K81996"/>
      <c r="M81996"/>
      <c r="N81996" s="4"/>
      <c r="O81996" s="15"/>
    </row>
    <row r="81997" spans="7:15" s="3" customFormat="1" x14ac:dyDescent="0.3">
      <c r="G81997"/>
      <c r="H81997"/>
      <c r="I81997"/>
      <c r="K81997"/>
      <c r="M81997"/>
      <c r="N81997" s="4"/>
      <c r="O81997" s="15"/>
    </row>
    <row r="81998" spans="7:15" s="3" customFormat="1" x14ac:dyDescent="0.3">
      <c r="G81998"/>
      <c r="H81998"/>
      <c r="I81998"/>
      <c r="K81998"/>
      <c r="M81998"/>
      <c r="N81998" s="4"/>
      <c r="O81998" s="15"/>
    </row>
    <row r="81999" spans="7:15" s="3" customFormat="1" x14ac:dyDescent="0.3">
      <c r="G81999"/>
      <c r="H81999"/>
      <c r="I81999"/>
      <c r="K81999"/>
      <c r="M81999"/>
      <c r="N81999" s="4"/>
      <c r="O81999" s="15"/>
    </row>
    <row r="82000" spans="7:15" s="3" customFormat="1" x14ac:dyDescent="0.3">
      <c r="G82000"/>
      <c r="H82000"/>
      <c r="I82000"/>
      <c r="K82000"/>
      <c r="M82000"/>
      <c r="N82000" s="4"/>
      <c r="O82000" s="15"/>
    </row>
    <row r="82001" spans="7:15" s="3" customFormat="1" x14ac:dyDescent="0.3">
      <c r="G82001"/>
      <c r="H82001"/>
      <c r="I82001"/>
      <c r="K82001"/>
      <c r="M82001"/>
      <c r="N82001" s="4"/>
      <c r="O82001" s="15"/>
    </row>
    <row r="82002" spans="7:15" s="3" customFormat="1" x14ac:dyDescent="0.3">
      <c r="G82002"/>
      <c r="H82002"/>
      <c r="I82002"/>
      <c r="K82002"/>
      <c r="M82002"/>
      <c r="N82002" s="4"/>
      <c r="O82002" s="15"/>
    </row>
    <row r="82003" spans="7:15" s="3" customFormat="1" x14ac:dyDescent="0.3">
      <c r="G82003"/>
      <c r="H82003"/>
      <c r="I82003"/>
      <c r="K82003"/>
      <c r="M82003"/>
      <c r="N82003" s="4"/>
      <c r="O82003" s="15"/>
    </row>
    <row r="82004" spans="7:15" s="3" customFormat="1" x14ac:dyDescent="0.3">
      <c r="G82004"/>
      <c r="H82004"/>
      <c r="I82004"/>
      <c r="K82004"/>
      <c r="M82004"/>
      <c r="N82004" s="4"/>
      <c r="O82004" s="15"/>
    </row>
    <row r="82005" spans="7:15" s="3" customFormat="1" x14ac:dyDescent="0.3">
      <c r="G82005"/>
      <c r="H82005"/>
      <c r="I82005"/>
      <c r="K82005"/>
      <c r="M82005"/>
      <c r="N82005" s="4"/>
      <c r="O82005" s="15"/>
    </row>
    <row r="82006" spans="7:15" s="3" customFormat="1" x14ac:dyDescent="0.3">
      <c r="G82006"/>
      <c r="H82006"/>
      <c r="I82006"/>
      <c r="K82006"/>
      <c r="M82006"/>
      <c r="N82006" s="4"/>
      <c r="O82006" s="15"/>
    </row>
    <row r="82007" spans="7:15" s="3" customFormat="1" x14ac:dyDescent="0.3">
      <c r="G82007"/>
      <c r="H82007"/>
      <c r="I82007"/>
      <c r="K82007"/>
      <c r="M82007"/>
      <c r="N82007" s="4"/>
      <c r="O82007" s="15"/>
    </row>
    <row r="82008" spans="7:15" s="3" customFormat="1" x14ac:dyDescent="0.3">
      <c r="G82008"/>
      <c r="H82008"/>
      <c r="I82008"/>
      <c r="K82008"/>
      <c r="M82008"/>
      <c r="N82008" s="4"/>
      <c r="O82008" s="15"/>
    </row>
    <row r="82009" spans="7:15" s="3" customFormat="1" x14ac:dyDescent="0.3">
      <c r="G82009"/>
      <c r="H82009"/>
      <c r="I82009"/>
      <c r="K82009"/>
      <c r="M82009"/>
      <c r="N82009" s="4"/>
      <c r="O82009" s="15"/>
    </row>
    <row r="82010" spans="7:15" s="3" customFormat="1" x14ac:dyDescent="0.3">
      <c r="G82010"/>
      <c r="H82010"/>
      <c r="I82010"/>
      <c r="K82010"/>
      <c r="M82010"/>
      <c r="N82010" s="4"/>
      <c r="O82010" s="15"/>
    </row>
    <row r="82011" spans="7:15" s="3" customFormat="1" x14ac:dyDescent="0.3">
      <c r="G82011"/>
      <c r="H82011"/>
      <c r="I82011"/>
      <c r="K82011"/>
      <c r="M82011"/>
      <c r="N82011" s="4"/>
      <c r="O82011" s="15"/>
    </row>
    <row r="82012" spans="7:15" s="3" customFormat="1" x14ac:dyDescent="0.3">
      <c r="G82012"/>
      <c r="H82012"/>
      <c r="I82012"/>
      <c r="K82012"/>
      <c r="M82012"/>
      <c r="N82012" s="4"/>
      <c r="O82012" s="15"/>
    </row>
    <row r="82013" spans="7:15" s="3" customFormat="1" x14ac:dyDescent="0.3">
      <c r="G82013"/>
      <c r="H82013"/>
      <c r="I82013"/>
      <c r="K82013"/>
      <c r="M82013"/>
      <c r="N82013" s="4"/>
      <c r="O82013" s="15"/>
    </row>
    <row r="82014" spans="7:15" s="3" customFormat="1" x14ac:dyDescent="0.3">
      <c r="G82014"/>
      <c r="H82014"/>
      <c r="I82014"/>
      <c r="K82014"/>
      <c r="M82014"/>
      <c r="N82014" s="4"/>
      <c r="O82014" s="15"/>
    </row>
    <row r="82015" spans="7:15" s="3" customFormat="1" x14ac:dyDescent="0.3">
      <c r="G82015"/>
      <c r="H82015"/>
      <c r="I82015"/>
      <c r="K82015"/>
      <c r="M82015"/>
      <c r="N82015" s="4"/>
      <c r="O82015" s="15"/>
    </row>
    <row r="82016" spans="7:15" s="3" customFormat="1" x14ac:dyDescent="0.3">
      <c r="G82016"/>
      <c r="H82016"/>
      <c r="I82016"/>
      <c r="K82016"/>
      <c r="M82016"/>
      <c r="N82016" s="4"/>
      <c r="O82016" s="15"/>
    </row>
    <row r="82017" spans="7:15" s="3" customFormat="1" x14ac:dyDescent="0.3">
      <c r="G82017"/>
      <c r="H82017"/>
      <c r="I82017"/>
      <c r="K82017"/>
      <c r="M82017"/>
      <c r="N82017" s="4"/>
      <c r="O82017" s="15"/>
    </row>
    <row r="82018" spans="7:15" s="3" customFormat="1" x14ac:dyDescent="0.3">
      <c r="G82018"/>
      <c r="H82018"/>
      <c r="I82018"/>
      <c r="K82018"/>
      <c r="M82018"/>
      <c r="N82018" s="4"/>
      <c r="O82018" s="15"/>
    </row>
    <row r="82019" spans="7:15" s="3" customFormat="1" x14ac:dyDescent="0.3">
      <c r="G82019"/>
      <c r="H82019"/>
      <c r="I82019"/>
      <c r="K82019"/>
      <c r="M82019"/>
      <c r="N82019" s="4"/>
      <c r="O82019" s="15"/>
    </row>
    <row r="82020" spans="7:15" s="3" customFormat="1" x14ac:dyDescent="0.3">
      <c r="G82020"/>
      <c r="H82020"/>
      <c r="I82020"/>
      <c r="K82020"/>
      <c r="M82020"/>
      <c r="N82020" s="4"/>
      <c r="O82020" s="15"/>
    </row>
    <row r="82021" spans="7:15" s="3" customFormat="1" x14ac:dyDescent="0.3">
      <c r="G82021"/>
      <c r="H82021"/>
      <c r="I82021"/>
      <c r="K82021"/>
      <c r="M82021"/>
      <c r="N82021" s="4"/>
      <c r="O82021" s="15"/>
    </row>
    <row r="82022" spans="7:15" s="3" customFormat="1" x14ac:dyDescent="0.3">
      <c r="G82022"/>
      <c r="H82022"/>
      <c r="I82022"/>
      <c r="K82022"/>
      <c r="M82022"/>
      <c r="N82022" s="4"/>
      <c r="O82022" s="15"/>
    </row>
    <row r="82023" spans="7:15" s="3" customFormat="1" x14ac:dyDescent="0.3">
      <c r="G82023"/>
      <c r="H82023"/>
      <c r="I82023"/>
      <c r="K82023"/>
      <c r="M82023"/>
      <c r="N82023" s="4"/>
      <c r="O82023" s="15"/>
    </row>
    <row r="82024" spans="7:15" s="3" customFormat="1" x14ac:dyDescent="0.3">
      <c r="G82024"/>
      <c r="H82024"/>
      <c r="I82024"/>
      <c r="K82024"/>
      <c r="M82024"/>
      <c r="N82024" s="4"/>
      <c r="O82024" s="15"/>
    </row>
    <row r="82025" spans="7:15" s="3" customFormat="1" x14ac:dyDescent="0.3">
      <c r="G82025"/>
      <c r="H82025"/>
      <c r="I82025"/>
      <c r="K82025"/>
      <c r="M82025"/>
      <c r="N82025" s="4"/>
      <c r="O82025" s="15"/>
    </row>
    <row r="82026" spans="7:15" s="3" customFormat="1" x14ac:dyDescent="0.3">
      <c r="G82026"/>
      <c r="H82026"/>
      <c r="I82026"/>
      <c r="K82026"/>
      <c r="M82026"/>
      <c r="N82026" s="4"/>
      <c r="O82026" s="15"/>
    </row>
    <row r="82027" spans="7:15" s="3" customFormat="1" x14ac:dyDescent="0.3">
      <c r="G82027"/>
      <c r="H82027"/>
      <c r="I82027"/>
      <c r="K82027"/>
      <c r="M82027"/>
      <c r="N82027" s="4"/>
      <c r="O82027" s="15"/>
    </row>
    <row r="82028" spans="7:15" s="3" customFormat="1" x14ac:dyDescent="0.3">
      <c r="G82028"/>
      <c r="H82028"/>
      <c r="I82028"/>
      <c r="K82028"/>
      <c r="M82028"/>
      <c r="N82028" s="4"/>
      <c r="O82028" s="15"/>
    </row>
    <row r="82029" spans="7:15" s="3" customFormat="1" x14ac:dyDescent="0.3">
      <c r="G82029"/>
      <c r="H82029"/>
      <c r="I82029"/>
      <c r="K82029"/>
      <c r="M82029"/>
      <c r="N82029" s="4"/>
      <c r="O82029" s="15"/>
    </row>
    <row r="82030" spans="7:15" s="3" customFormat="1" x14ac:dyDescent="0.3">
      <c r="G82030"/>
      <c r="H82030"/>
      <c r="I82030"/>
      <c r="K82030"/>
      <c r="M82030"/>
      <c r="N82030" s="4"/>
      <c r="O82030" s="15"/>
    </row>
    <row r="82031" spans="7:15" s="3" customFormat="1" x14ac:dyDescent="0.3">
      <c r="G82031"/>
      <c r="H82031"/>
      <c r="I82031"/>
      <c r="K82031"/>
      <c r="M82031"/>
      <c r="N82031" s="4"/>
      <c r="O82031" s="15"/>
    </row>
    <row r="82032" spans="7:15" s="3" customFormat="1" x14ac:dyDescent="0.3">
      <c r="G82032"/>
      <c r="H82032"/>
      <c r="I82032"/>
      <c r="K82032"/>
      <c r="M82032"/>
      <c r="N82032" s="4"/>
      <c r="O82032" s="15"/>
    </row>
    <row r="82033" spans="7:15" s="3" customFormat="1" x14ac:dyDescent="0.3">
      <c r="G82033"/>
      <c r="H82033"/>
      <c r="I82033"/>
      <c r="K82033"/>
      <c r="M82033"/>
      <c r="N82033" s="4"/>
      <c r="O82033" s="15"/>
    </row>
    <row r="82034" spans="7:15" s="3" customFormat="1" x14ac:dyDescent="0.3">
      <c r="G82034"/>
      <c r="H82034"/>
      <c r="I82034"/>
      <c r="K82034"/>
      <c r="M82034"/>
      <c r="N82034" s="4"/>
      <c r="O82034" s="15"/>
    </row>
    <row r="82035" spans="7:15" s="3" customFormat="1" x14ac:dyDescent="0.3">
      <c r="G82035"/>
      <c r="H82035"/>
      <c r="I82035"/>
      <c r="K82035"/>
      <c r="M82035"/>
      <c r="N82035" s="4"/>
      <c r="O82035" s="15"/>
    </row>
    <row r="82036" spans="7:15" s="3" customFormat="1" x14ac:dyDescent="0.3">
      <c r="G82036"/>
      <c r="H82036"/>
      <c r="I82036"/>
      <c r="K82036"/>
      <c r="M82036"/>
      <c r="N82036" s="4"/>
      <c r="O82036" s="15"/>
    </row>
    <row r="82037" spans="7:15" s="3" customFormat="1" x14ac:dyDescent="0.3">
      <c r="G82037"/>
      <c r="H82037"/>
      <c r="I82037"/>
      <c r="K82037"/>
      <c r="M82037"/>
      <c r="N82037" s="4"/>
      <c r="O82037" s="15"/>
    </row>
    <row r="82038" spans="7:15" s="3" customFormat="1" x14ac:dyDescent="0.3">
      <c r="G82038"/>
      <c r="H82038"/>
      <c r="I82038"/>
      <c r="K82038"/>
      <c r="M82038"/>
      <c r="N82038" s="4"/>
      <c r="O82038" s="15"/>
    </row>
    <row r="82039" spans="7:15" s="3" customFormat="1" x14ac:dyDescent="0.3">
      <c r="G82039"/>
      <c r="H82039"/>
      <c r="I82039"/>
      <c r="K82039"/>
      <c r="M82039"/>
      <c r="N82039" s="4"/>
      <c r="O82039" s="15"/>
    </row>
    <row r="82040" spans="7:15" s="3" customFormat="1" x14ac:dyDescent="0.3">
      <c r="G82040"/>
      <c r="H82040"/>
      <c r="I82040"/>
      <c r="K82040"/>
      <c r="M82040"/>
      <c r="N82040" s="4"/>
      <c r="O82040" s="15"/>
    </row>
    <row r="82041" spans="7:15" s="3" customFormat="1" x14ac:dyDescent="0.3">
      <c r="G82041"/>
      <c r="H82041"/>
      <c r="I82041"/>
      <c r="K82041"/>
      <c r="M82041"/>
      <c r="N82041" s="4"/>
      <c r="O82041" s="15"/>
    </row>
    <row r="82042" spans="7:15" s="3" customFormat="1" x14ac:dyDescent="0.3">
      <c r="G82042"/>
      <c r="H82042"/>
      <c r="I82042"/>
      <c r="K82042"/>
      <c r="M82042"/>
      <c r="N82042" s="4"/>
      <c r="O82042" s="15"/>
    </row>
    <row r="82043" spans="7:15" s="3" customFormat="1" x14ac:dyDescent="0.3">
      <c r="G82043"/>
      <c r="H82043"/>
      <c r="I82043"/>
      <c r="K82043"/>
      <c r="M82043"/>
      <c r="N82043" s="4"/>
      <c r="O82043" s="15"/>
    </row>
    <row r="82044" spans="7:15" s="3" customFormat="1" x14ac:dyDescent="0.3">
      <c r="G82044"/>
      <c r="H82044"/>
      <c r="I82044"/>
      <c r="K82044"/>
      <c r="M82044"/>
      <c r="N82044" s="4"/>
      <c r="O82044" s="15"/>
    </row>
    <row r="82045" spans="7:15" s="3" customFormat="1" x14ac:dyDescent="0.3">
      <c r="G82045"/>
      <c r="H82045"/>
      <c r="I82045"/>
      <c r="K82045"/>
      <c r="M82045"/>
      <c r="N82045" s="4"/>
      <c r="O82045" s="15"/>
    </row>
    <row r="82046" spans="7:15" s="3" customFormat="1" x14ac:dyDescent="0.3">
      <c r="G82046"/>
      <c r="H82046"/>
      <c r="I82046"/>
      <c r="K82046"/>
      <c r="M82046"/>
      <c r="N82046" s="4"/>
      <c r="O82046" s="15"/>
    </row>
    <row r="82047" spans="7:15" s="3" customFormat="1" x14ac:dyDescent="0.3">
      <c r="G82047"/>
      <c r="H82047"/>
      <c r="I82047"/>
      <c r="K82047"/>
      <c r="M82047"/>
      <c r="N82047" s="4"/>
      <c r="O82047" s="15"/>
    </row>
    <row r="82048" spans="7:15" s="3" customFormat="1" x14ac:dyDescent="0.3">
      <c r="G82048"/>
      <c r="H82048"/>
      <c r="I82048"/>
      <c r="K82048"/>
      <c r="M82048"/>
      <c r="N82048" s="4"/>
      <c r="O82048" s="15"/>
    </row>
    <row r="82049" spans="7:15" s="3" customFormat="1" x14ac:dyDescent="0.3">
      <c r="G82049"/>
      <c r="H82049"/>
      <c r="I82049"/>
      <c r="K82049"/>
      <c r="M82049"/>
      <c r="N82049" s="4"/>
      <c r="O82049" s="15"/>
    </row>
    <row r="82050" spans="7:15" s="3" customFormat="1" x14ac:dyDescent="0.3">
      <c r="G82050"/>
      <c r="H82050"/>
      <c r="I82050"/>
      <c r="K82050"/>
      <c r="M82050"/>
      <c r="N82050" s="4"/>
      <c r="O82050" s="15"/>
    </row>
    <row r="82051" spans="7:15" s="3" customFormat="1" x14ac:dyDescent="0.3">
      <c r="G82051"/>
      <c r="H82051"/>
      <c r="I82051"/>
      <c r="K82051"/>
      <c r="M82051"/>
      <c r="N82051" s="4"/>
      <c r="O82051" s="15"/>
    </row>
    <row r="82052" spans="7:15" s="3" customFormat="1" x14ac:dyDescent="0.3">
      <c r="G82052"/>
      <c r="H82052"/>
      <c r="I82052"/>
      <c r="K82052"/>
      <c r="M82052"/>
      <c r="N82052" s="4"/>
      <c r="O82052" s="15"/>
    </row>
    <row r="82053" spans="7:15" s="3" customFormat="1" x14ac:dyDescent="0.3">
      <c r="G82053"/>
      <c r="H82053"/>
      <c r="I82053"/>
      <c r="K82053"/>
      <c r="M82053"/>
      <c r="N82053" s="4"/>
      <c r="O82053" s="15"/>
    </row>
    <row r="82054" spans="7:15" s="3" customFormat="1" x14ac:dyDescent="0.3">
      <c r="G82054"/>
      <c r="H82054"/>
      <c r="I82054"/>
      <c r="K82054"/>
      <c r="M82054"/>
      <c r="N82054" s="4"/>
      <c r="O82054" s="15"/>
    </row>
    <row r="82055" spans="7:15" s="3" customFormat="1" x14ac:dyDescent="0.3">
      <c r="G82055"/>
      <c r="H82055"/>
      <c r="I82055"/>
      <c r="K82055"/>
      <c r="M82055"/>
      <c r="N82055" s="4"/>
      <c r="O82055" s="15"/>
    </row>
    <row r="82056" spans="7:15" s="3" customFormat="1" x14ac:dyDescent="0.3">
      <c r="G82056"/>
      <c r="H82056"/>
      <c r="I82056"/>
      <c r="K82056"/>
      <c r="M82056"/>
      <c r="N82056" s="4"/>
      <c r="O82056" s="15"/>
    </row>
    <row r="82057" spans="7:15" s="3" customFormat="1" x14ac:dyDescent="0.3">
      <c r="G82057"/>
      <c r="H82057"/>
      <c r="I82057"/>
      <c r="K82057"/>
      <c r="M82057"/>
      <c r="N82057" s="4"/>
      <c r="O82057" s="15"/>
    </row>
    <row r="82058" spans="7:15" s="3" customFormat="1" x14ac:dyDescent="0.3">
      <c r="G82058"/>
      <c r="H82058"/>
      <c r="I82058"/>
      <c r="K82058"/>
      <c r="M82058"/>
      <c r="N82058" s="4"/>
      <c r="O82058" s="15"/>
    </row>
    <row r="82059" spans="7:15" s="3" customFormat="1" x14ac:dyDescent="0.3">
      <c r="G82059"/>
      <c r="H82059"/>
      <c r="I82059"/>
      <c r="K82059"/>
      <c r="M82059"/>
      <c r="N82059" s="4"/>
      <c r="O82059" s="15"/>
    </row>
    <row r="82060" spans="7:15" s="3" customFormat="1" x14ac:dyDescent="0.3">
      <c r="G82060"/>
      <c r="H82060"/>
      <c r="I82060"/>
      <c r="K82060"/>
      <c r="M82060"/>
      <c r="N82060" s="4"/>
      <c r="O82060" s="15"/>
    </row>
    <row r="82061" spans="7:15" s="3" customFormat="1" x14ac:dyDescent="0.3">
      <c r="G82061"/>
      <c r="H82061"/>
      <c r="I82061"/>
      <c r="K82061"/>
      <c r="M82061"/>
      <c r="N82061" s="4"/>
      <c r="O82061" s="15"/>
    </row>
    <row r="82062" spans="7:15" s="3" customFormat="1" x14ac:dyDescent="0.3">
      <c r="G82062"/>
      <c r="H82062"/>
      <c r="I82062"/>
      <c r="K82062"/>
      <c r="M82062"/>
      <c r="N82062" s="4"/>
      <c r="O82062" s="15"/>
    </row>
    <row r="82063" spans="7:15" s="3" customFormat="1" x14ac:dyDescent="0.3">
      <c r="G82063"/>
      <c r="H82063"/>
      <c r="I82063"/>
      <c r="K82063"/>
      <c r="M82063"/>
      <c r="N82063" s="4"/>
      <c r="O82063" s="15"/>
    </row>
    <row r="82064" spans="7:15" s="3" customFormat="1" x14ac:dyDescent="0.3">
      <c r="G82064"/>
      <c r="H82064"/>
      <c r="I82064"/>
      <c r="K82064"/>
      <c r="M82064"/>
      <c r="N82064" s="4"/>
      <c r="O82064" s="15"/>
    </row>
    <row r="82065" spans="7:15" s="3" customFormat="1" x14ac:dyDescent="0.3">
      <c r="G82065"/>
      <c r="H82065"/>
      <c r="I82065"/>
      <c r="K82065"/>
      <c r="M82065"/>
      <c r="N82065" s="4"/>
      <c r="O82065" s="15"/>
    </row>
    <row r="82066" spans="7:15" s="3" customFormat="1" x14ac:dyDescent="0.3">
      <c r="G82066"/>
      <c r="H82066"/>
      <c r="I82066"/>
      <c r="K82066"/>
      <c r="M82066"/>
      <c r="N82066" s="4"/>
      <c r="O82066" s="15"/>
    </row>
    <row r="82067" spans="7:15" s="3" customFormat="1" x14ac:dyDescent="0.3">
      <c r="G82067"/>
      <c r="H82067"/>
      <c r="I82067"/>
      <c r="K82067"/>
      <c r="M82067"/>
      <c r="N82067" s="4"/>
      <c r="O82067" s="15"/>
    </row>
    <row r="82068" spans="7:15" s="3" customFormat="1" x14ac:dyDescent="0.3">
      <c r="G82068"/>
      <c r="H82068"/>
      <c r="I82068"/>
      <c r="K82068"/>
      <c r="M82068"/>
      <c r="N82068" s="4"/>
      <c r="O82068" s="15"/>
    </row>
    <row r="82069" spans="7:15" s="3" customFormat="1" x14ac:dyDescent="0.3">
      <c r="G82069"/>
      <c r="H82069"/>
      <c r="I82069"/>
      <c r="K82069"/>
      <c r="M82069"/>
      <c r="N82069" s="4"/>
      <c r="O82069" s="15"/>
    </row>
    <row r="82070" spans="7:15" s="3" customFormat="1" x14ac:dyDescent="0.3">
      <c r="G82070"/>
      <c r="H82070"/>
      <c r="I82070"/>
      <c r="K82070"/>
      <c r="M82070"/>
      <c r="N82070" s="4"/>
      <c r="O82070" s="15"/>
    </row>
    <row r="82071" spans="7:15" s="3" customFormat="1" x14ac:dyDescent="0.3">
      <c r="G82071"/>
      <c r="H82071"/>
      <c r="I82071"/>
      <c r="K82071"/>
      <c r="M82071"/>
      <c r="N82071" s="4"/>
      <c r="O82071" s="15"/>
    </row>
    <row r="82072" spans="7:15" s="3" customFormat="1" x14ac:dyDescent="0.3">
      <c r="G82072"/>
      <c r="H82072"/>
      <c r="I82072"/>
      <c r="K82072"/>
      <c r="M82072"/>
      <c r="N82072" s="4"/>
      <c r="O82072" s="15"/>
    </row>
    <row r="82073" spans="7:15" s="3" customFormat="1" x14ac:dyDescent="0.3">
      <c r="G82073"/>
      <c r="H82073"/>
      <c r="I82073"/>
      <c r="K82073"/>
      <c r="M82073"/>
      <c r="N82073" s="4"/>
      <c r="O82073" s="15"/>
    </row>
    <row r="82074" spans="7:15" s="3" customFormat="1" x14ac:dyDescent="0.3">
      <c r="G82074"/>
      <c r="H82074"/>
      <c r="I82074"/>
      <c r="K82074"/>
      <c r="M82074"/>
      <c r="N82074" s="4"/>
      <c r="O82074" s="15"/>
    </row>
    <row r="82075" spans="7:15" s="3" customFormat="1" x14ac:dyDescent="0.3">
      <c r="G82075"/>
      <c r="H82075"/>
      <c r="I82075"/>
      <c r="K82075"/>
      <c r="M82075"/>
      <c r="N82075" s="4"/>
      <c r="O82075" s="15"/>
    </row>
    <row r="82076" spans="7:15" s="3" customFormat="1" x14ac:dyDescent="0.3">
      <c r="G82076"/>
      <c r="H82076"/>
      <c r="I82076"/>
      <c r="K82076"/>
      <c r="M82076"/>
      <c r="N82076" s="4"/>
      <c r="O82076" s="15"/>
    </row>
    <row r="82077" spans="7:15" s="3" customFormat="1" x14ac:dyDescent="0.3">
      <c r="G82077"/>
      <c r="H82077"/>
      <c r="I82077"/>
      <c r="K82077"/>
      <c r="M82077"/>
      <c r="N82077" s="4"/>
      <c r="O82077" s="15"/>
    </row>
    <row r="82078" spans="7:15" s="3" customFormat="1" x14ac:dyDescent="0.3">
      <c r="G82078"/>
      <c r="H82078"/>
      <c r="I82078"/>
      <c r="K82078"/>
      <c r="M82078"/>
      <c r="N82078" s="4"/>
      <c r="O82078" s="15"/>
    </row>
    <row r="82079" spans="7:15" s="3" customFormat="1" x14ac:dyDescent="0.3">
      <c r="G82079"/>
      <c r="H82079"/>
      <c r="I82079"/>
      <c r="K82079"/>
      <c r="M82079"/>
      <c r="N82079" s="4"/>
      <c r="O82079" s="15"/>
    </row>
    <row r="82080" spans="7:15" s="3" customFormat="1" x14ac:dyDescent="0.3">
      <c r="G82080"/>
      <c r="H82080"/>
      <c r="I82080"/>
      <c r="K82080"/>
      <c r="M82080"/>
      <c r="N82080" s="4"/>
      <c r="O82080" s="15"/>
    </row>
    <row r="82081" spans="7:15" s="3" customFormat="1" x14ac:dyDescent="0.3">
      <c r="G82081"/>
      <c r="H82081"/>
      <c r="I82081"/>
      <c r="K82081"/>
      <c r="M82081"/>
      <c r="N82081" s="4"/>
      <c r="O82081" s="15"/>
    </row>
    <row r="82082" spans="7:15" s="3" customFormat="1" x14ac:dyDescent="0.3">
      <c r="G82082"/>
      <c r="H82082"/>
      <c r="I82082"/>
      <c r="K82082"/>
      <c r="M82082"/>
      <c r="N82082" s="4"/>
      <c r="O82082" s="15"/>
    </row>
    <row r="82083" spans="7:15" s="3" customFormat="1" x14ac:dyDescent="0.3">
      <c r="G82083"/>
      <c r="H82083"/>
      <c r="I82083"/>
      <c r="K82083"/>
      <c r="M82083"/>
      <c r="N82083" s="4"/>
      <c r="O82083" s="15"/>
    </row>
    <row r="82084" spans="7:15" s="3" customFormat="1" x14ac:dyDescent="0.3">
      <c r="G82084"/>
      <c r="H82084"/>
      <c r="I82084"/>
      <c r="K82084"/>
      <c r="M82084"/>
      <c r="N82084" s="4"/>
      <c r="O82084" s="15"/>
    </row>
    <row r="82085" spans="7:15" s="3" customFormat="1" x14ac:dyDescent="0.3">
      <c r="G82085"/>
      <c r="H82085"/>
      <c r="I82085"/>
      <c r="K82085"/>
      <c r="M82085"/>
      <c r="N82085" s="4"/>
      <c r="O82085" s="15"/>
    </row>
    <row r="82086" spans="7:15" s="3" customFormat="1" x14ac:dyDescent="0.3">
      <c r="G82086"/>
      <c r="H82086"/>
      <c r="I82086"/>
      <c r="K82086"/>
      <c r="M82086"/>
      <c r="N82086" s="4"/>
      <c r="O82086" s="15"/>
    </row>
    <row r="82087" spans="7:15" s="3" customFormat="1" x14ac:dyDescent="0.3">
      <c r="G82087"/>
      <c r="H82087"/>
      <c r="I82087"/>
      <c r="K82087"/>
      <c r="M82087"/>
      <c r="N82087" s="4"/>
      <c r="O82087" s="15"/>
    </row>
    <row r="82088" spans="7:15" s="3" customFormat="1" x14ac:dyDescent="0.3">
      <c r="G82088"/>
      <c r="H82088"/>
      <c r="I82088"/>
      <c r="K82088"/>
      <c r="M82088"/>
      <c r="N82088" s="4"/>
      <c r="O82088" s="15"/>
    </row>
    <row r="82089" spans="7:15" s="3" customFormat="1" x14ac:dyDescent="0.3">
      <c r="G82089"/>
      <c r="H82089"/>
      <c r="I82089"/>
      <c r="K82089"/>
      <c r="M82089"/>
      <c r="N82089" s="4"/>
      <c r="O82089" s="15"/>
    </row>
    <row r="82090" spans="7:15" s="3" customFormat="1" x14ac:dyDescent="0.3">
      <c r="G82090"/>
      <c r="H82090"/>
      <c r="I82090"/>
      <c r="K82090"/>
      <c r="M82090"/>
      <c r="N82090" s="4"/>
      <c r="O82090" s="15"/>
    </row>
    <row r="82091" spans="7:15" s="3" customFormat="1" x14ac:dyDescent="0.3">
      <c r="G82091"/>
      <c r="H82091"/>
      <c r="I82091"/>
      <c r="K82091"/>
      <c r="M82091"/>
      <c r="N82091" s="4"/>
      <c r="O82091" s="15"/>
    </row>
    <row r="82092" spans="7:15" s="3" customFormat="1" x14ac:dyDescent="0.3">
      <c r="G82092"/>
      <c r="H82092"/>
      <c r="I82092"/>
      <c r="K82092"/>
      <c r="M82092"/>
      <c r="N82092" s="4"/>
      <c r="O82092" s="15"/>
    </row>
    <row r="82093" spans="7:15" s="3" customFormat="1" x14ac:dyDescent="0.3">
      <c r="G82093"/>
      <c r="H82093"/>
      <c r="I82093"/>
      <c r="K82093"/>
      <c r="M82093"/>
      <c r="N82093" s="4"/>
      <c r="O82093" s="15"/>
    </row>
    <row r="82094" spans="7:15" s="3" customFormat="1" x14ac:dyDescent="0.3">
      <c r="G82094"/>
      <c r="H82094"/>
      <c r="I82094"/>
      <c r="K82094"/>
      <c r="M82094"/>
      <c r="N82094" s="4"/>
      <c r="O82094" s="15"/>
    </row>
    <row r="82095" spans="7:15" s="3" customFormat="1" x14ac:dyDescent="0.3">
      <c r="G82095"/>
      <c r="H82095"/>
      <c r="I82095"/>
      <c r="K82095"/>
      <c r="M82095"/>
      <c r="N82095" s="4"/>
      <c r="O82095" s="15"/>
    </row>
    <row r="82096" spans="7:15" s="3" customFormat="1" x14ac:dyDescent="0.3">
      <c r="G82096"/>
      <c r="H82096"/>
      <c r="I82096"/>
      <c r="K82096"/>
      <c r="M82096"/>
      <c r="N82096" s="4"/>
      <c r="O82096" s="15"/>
    </row>
    <row r="82097" spans="7:15" s="3" customFormat="1" x14ac:dyDescent="0.3">
      <c r="G82097"/>
      <c r="H82097"/>
      <c r="I82097"/>
      <c r="K82097"/>
      <c r="M82097"/>
      <c r="N82097" s="4"/>
      <c r="O82097" s="15"/>
    </row>
    <row r="82098" spans="7:15" s="3" customFormat="1" x14ac:dyDescent="0.3">
      <c r="G82098"/>
      <c r="H82098"/>
      <c r="I82098"/>
      <c r="K82098"/>
      <c r="M82098"/>
      <c r="N82098" s="4"/>
      <c r="O82098" s="15"/>
    </row>
    <row r="82099" spans="7:15" s="3" customFormat="1" x14ac:dyDescent="0.3">
      <c r="G82099"/>
      <c r="H82099"/>
      <c r="I82099"/>
      <c r="K82099"/>
      <c r="M82099"/>
      <c r="N82099" s="4"/>
      <c r="O82099" s="15"/>
    </row>
    <row r="82100" spans="7:15" s="3" customFormat="1" x14ac:dyDescent="0.3">
      <c r="G82100"/>
      <c r="H82100"/>
      <c r="I82100"/>
      <c r="K82100"/>
      <c r="M82100"/>
      <c r="N82100" s="4"/>
      <c r="O82100" s="15"/>
    </row>
    <row r="82101" spans="7:15" s="3" customFormat="1" x14ac:dyDescent="0.3">
      <c r="G82101"/>
      <c r="H82101"/>
      <c r="I82101"/>
      <c r="K82101"/>
      <c r="M82101"/>
      <c r="N82101" s="4"/>
      <c r="O82101" s="15"/>
    </row>
    <row r="82102" spans="7:15" s="3" customFormat="1" x14ac:dyDescent="0.3">
      <c r="G82102"/>
      <c r="H82102"/>
      <c r="I82102"/>
      <c r="K82102"/>
      <c r="M82102"/>
      <c r="N82102" s="4"/>
      <c r="O82102" s="15"/>
    </row>
    <row r="82103" spans="7:15" s="3" customFormat="1" x14ac:dyDescent="0.3">
      <c r="G82103"/>
      <c r="H82103"/>
      <c r="I82103"/>
      <c r="K82103"/>
      <c r="M82103"/>
      <c r="N82103" s="4"/>
      <c r="O82103" s="15"/>
    </row>
    <row r="82104" spans="7:15" s="3" customFormat="1" x14ac:dyDescent="0.3">
      <c r="G82104"/>
      <c r="H82104"/>
      <c r="I82104"/>
      <c r="K82104"/>
      <c r="M82104"/>
      <c r="N82104" s="4"/>
      <c r="O82104" s="15"/>
    </row>
    <row r="82105" spans="7:15" s="3" customFormat="1" x14ac:dyDescent="0.3">
      <c r="G82105"/>
      <c r="H82105"/>
      <c r="I82105"/>
      <c r="K82105"/>
      <c r="M82105"/>
      <c r="N82105" s="4"/>
      <c r="O82105" s="15"/>
    </row>
    <row r="82106" spans="7:15" s="3" customFormat="1" x14ac:dyDescent="0.3">
      <c r="G82106"/>
      <c r="H82106"/>
      <c r="I82106"/>
      <c r="K82106"/>
      <c r="M82106"/>
      <c r="N82106" s="4"/>
      <c r="O82106" s="15"/>
    </row>
    <row r="82107" spans="7:15" s="3" customFormat="1" x14ac:dyDescent="0.3">
      <c r="G82107"/>
      <c r="H82107"/>
      <c r="I82107"/>
      <c r="K82107"/>
      <c r="M82107"/>
      <c r="N82107" s="4"/>
      <c r="O82107" s="15"/>
    </row>
    <row r="82108" spans="7:15" s="3" customFormat="1" x14ac:dyDescent="0.3">
      <c r="G82108"/>
      <c r="H82108"/>
      <c r="I82108"/>
      <c r="K82108"/>
      <c r="M82108"/>
      <c r="N82108" s="4"/>
      <c r="O82108" s="15"/>
    </row>
    <row r="82109" spans="7:15" s="3" customFormat="1" x14ac:dyDescent="0.3">
      <c r="G82109"/>
      <c r="H82109"/>
      <c r="I82109"/>
      <c r="K82109"/>
      <c r="M82109"/>
      <c r="N82109" s="4"/>
      <c r="O82109" s="15"/>
    </row>
    <row r="82110" spans="7:15" s="3" customFormat="1" x14ac:dyDescent="0.3">
      <c r="G82110"/>
      <c r="H82110"/>
      <c r="I82110"/>
      <c r="K82110"/>
      <c r="M82110"/>
      <c r="N82110" s="4"/>
      <c r="O82110" s="15"/>
    </row>
    <row r="82111" spans="7:15" s="3" customFormat="1" x14ac:dyDescent="0.3">
      <c r="G82111"/>
      <c r="H82111"/>
      <c r="I82111"/>
      <c r="K82111"/>
      <c r="M82111"/>
      <c r="N82111" s="4"/>
      <c r="O82111" s="15"/>
    </row>
    <row r="82112" spans="7:15" s="3" customFormat="1" x14ac:dyDescent="0.3">
      <c r="G82112"/>
      <c r="H82112"/>
      <c r="I82112"/>
      <c r="K82112"/>
      <c r="M82112"/>
      <c r="N82112" s="4"/>
      <c r="O82112" s="15"/>
    </row>
    <row r="82113" spans="7:15" s="3" customFormat="1" x14ac:dyDescent="0.3">
      <c r="G82113"/>
      <c r="H82113"/>
      <c r="I82113"/>
      <c r="K82113"/>
      <c r="M82113"/>
      <c r="N82113" s="4"/>
      <c r="O82113" s="15"/>
    </row>
    <row r="82114" spans="7:15" s="3" customFormat="1" x14ac:dyDescent="0.3">
      <c r="G82114"/>
      <c r="H82114"/>
      <c r="I82114"/>
      <c r="K82114"/>
      <c r="M82114"/>
      <c r="N82114" s="4"/>
      <c r="O82114" s="15"/>
    </row>
    <row r="82115" spans="7:15" s="3" customFormat="1" x14ac:dyDescent="0.3">
      <c r="G82115"/>
      <c r="H82115"/>
      <c r="I82115"/>
      <c r="K82115"/>
      <c r="M82115"/>
      <c r="N82115" s="4"/>
      <c r="O82115" s="15"/>
    </row>
    <row r="82116" spans="7:15" s="3" customFormat="1" x14ac:dyDescent="0.3">
      <c r="G82116"/>
      <c r="H82116"/>
      <c r="I82116"/>
      <c r="K82116"/>
      <c r="M82116"/>
      <c r="N82116" s="4"/>
      <c r="O82116" s="15"/>
    </row>
    <row r="82117" spans="7:15" s="3" customFormat="1" x14ac:dyDescent="0.3">
      <c r="G82117"/>
      <c r="H82117"/>
      <c r="I82117"/>
      <c r="K82117"/>
      <c r="M82117"/>
      <c r="N82117" s="4"/>
      <c r="O82117" s="15"/>
    </row>
    <row r="82118" spans="7:15" s="3" customFormat="1" x14ac:dyDescent="0.3">
      <c r="G82118"/>
      <c r="H82118"/>
      <c r="I82118"/>
      <c r="K82118"/>
      <c r="M82118"/>
      <c r="N82118" s="4"/>
      <c r="O82118" s="15"/>
    </row>
    <row r="82119" spans="7:15" s="3" customFormat="1" x14ac:dyDescent="0.3">
      <c r="G82119"/>
      <c r="H82119"/>
      <c r="I82119"/>
      <c r="K82119"/>
      <c r="M82119"/>
      <c r="N82119" s="4"/>
      <c r="O82119" s="15"/>
    </row>
    <row r="82120" spans="7:15" s="3" customFormat="1" x14ac:dyDescent="0.3">
      <c r="G82120"/>
      <c r="H82120"/>
      <c r="I82120"/>
      <c r="K82120"/>
      <c r="M82120"/>
      <c r="N82120" s="4"/>
      <c r="O82120" s="15"/>
    </row>
    <row r="82121" spans="7:15" s="3" customFormat="1" x14ac:dyDescent="0.3">
      <c r="G82121"/>
      <c r="H82121"/>
      <c r="I82121"/>
      <c r="K82121"/>
      <c r="M82121"/>
      <c r="N82121" s="4"/>
      <c r="O82121" s="15"/>
    </row>
    <row r="82122" spans="7:15" s="3" customFormat="1" x14ac:dyDescent="0.3">
      <c r="G82122"/>
      <c r="H82122"/>
      <c r="I82122"/>
      <c r="K82122"/>
      <c r="M82122"/>
      <c r="N82122" s="4"/>
      <c r="O82122" s="15"/>
    </row>
    <row r="82123" spans="7:15" s="3" customFormat="1" x14ac:dyDescent="0.3">
      <c r="G82123"/>
      <c r="H82123"/>
      <c r="I82123"/>
      <c r="K82123"/>
      <c r="M82123"/>
      <c r="N82123" s="4"/>
      <c r="O82123" s="15"/>
    </row>
    <row r="82124" spans="7:15" s="3" customFormat="1" x14ac:dyDescent="0.3">
      <c r="G82124"/>
      <c r="H82124"/>
      <c r="I82124"/>
      <c r="K82124"/>
      <c r="M82124"/>
      <c r="N82124" s="4"/>
      <c r="O82124" s="15"/>
    </row>
    <row r="82125" spans="7:15" s="3" customFormat="1" x14ac:dyDescent="0.3">
      <c r="G82125"/>
      <c r="H82125"/>
      <c r="I82125"/>
      <c r="K82125"/>
      <c r="M82125"/>
      <c r="N82125" s="4"/>
      <c r="O82125" s="15"/>
    </row>
    <row r="82126" spans="7:15" s="3" customFormat="1" x14ac:dyDescent="0.3">
      <c r="G82126"/>
      <c r="H82126"/>
      <c r="I82126"/>
      <c r="K82126"/>
      <c r="M82126"/>
      <c r="N82126" s="4"/>
      <c r="O82126" s="15"/>
    </row>
    <row r="82127" spans="7:15" s="3" customFormat="1" x14ac:dyDescent="0.3">
      <c r="G82127"/>
      <c r="H82127"/>
      <c r="I82127"/>
      <c r="K82127"/>
      <c r="M82127"/>
      <c r="N82127" s="4"/>
      <c r="O82127" s="15"/>
    </row>
    <row r="82128" spans="7:15" s="3" customFormat="1" x14ac:dyDescent="0.3">
      <c r="G82128"/>
      <c r="H82128"/>
      <c r="I82128"/>
      <c r="K82128"/>
      <c r="M82128"/>
      <c r="N82128" s="4"/>
      <c r="O82128" s="15"/>
    </row>
    <row r="82129" spans="7:15" s="3" customFormat="1" x14ac:dyDescent="0.3">
      <c r="G82129"/>
      <c r="H82129"/>
      <c r="I82129"/>
      <c r="K82129"/>
      <c r="M82129"/>
      <c r="N82129" s="4"/>
      <c r="O82129" s="15"/>
    </row>
    <row r="82130" spans="7:15" s="3" customFormat="1" x14ac:dyDescent="0.3">
      <c r="G82130"/>
      <c r="H82130"/>
      <c r="I82130"/>
      <c r="K82130"/>
      <c r="M82130"/>
      <c r="N82130" s="4"/>
      <c r="O82130" s="15"/>
    </row>
    <row r="82131" spans="7:15" s="3" customFormat="1" x14ac:dyDescent="0.3">
      <c r="G82131"/>
      <c r="H82131"/>
      <c r="I82131"/>
      <c r="K82131"/>
      <c r="M82131"/>
      <c r="N82131" s="4"/>
      <c r="O82131" s="15"/>
    </row>
    <row r="82132" spans="7:15" s="3" customFormat="1" x14ac:dyDescent="0.3">
      <c r="G82132"/>
      <c r="H82132"/>
      <c r="I82132"/>
      <c r="K82132"/>
      <c r="M82132"/>
      <c r="N82132" s="4"/>
      <c r="O82132" s="15"/>
    </row>
    <row r="82133" spans="7:15" s="3" customFormat="1" x14ac:dyDescent="0.3">
      <c r="G82133"/>
      <c r="H82133"/>
      <c r="I82133"/>
      <c r="K82133"/>
      <c r="M82133"/>
      <c r="N82133" s="4"/>
      <c r="O82133" s="15"/>
    </row>
    <row r="82134" spans="7:15" s="3" customFormat="1" x14ac:dyDescent="0.3">
      <c r="G82134"/>
      <c r="H82134"/>
      <c r="I82134"/>
      <c r="K82134"/>
      <c r="M82134"/>
      <c r="N82134" s="4"/>
      <c r="O82134" s="15"/>
    </row>
    <row r="82135" spans="7:15" s="3" customFormat="1" x14ac:dyDescent="0.3">
      <c r="G82135"/>
      <c r="H82135"/>
      <c r="I82135"/>
      <c r="K82135"/>
      <c r="M82135"/>
      <c r="N82135" s="4"/>
      <c r="O82135" s="15"/>
    </row>
    <row r="82136" spans="7:15" s="3" customFormat="1" x14ac:dyDescent="0.3">
      <c r="G82136"/>
      <c r="H82136"/>
      <c r="I82136"/>
      <c r="K82136"/>
      <c r="M82136"/>
      <c r="N82136" s="4"/>
      <c r="O82136" s="15"/>
    </row>
    <row r="82137" spans="7:15" s="3" customFormat="1" x14ac:dyDescent="0.3">
      <c r="G82137"/>
      <c r="H82137"/>
      <c r="I82137"/>
      <c r="K82137"/>
      <c r="M82137"/>
      <c r="N82137" s="4"/>
      <c r="O82137" s="15"/>
    </row>
    <row r="82138" spans="7:15" s="3" customFormat="1" x14ac:dyDescent="0.3">
      <c r="G82138"/>
      <c r="H82138"/>
      <c r="I82138"/>
      <c r="K82138"/>
      <c r="M82138"/>
      <c r="N82138" s="4"/>
      <c r="O82138" s="15"/>
    </row>
    <row r="82139" spans="7:15" s="3" customFormat="1" x14ac:dyDescent="0.3">
      <c r="G82139"/>
      <c r="H82139"/>
      <c r="I82139"/>
      <c r="K82139"/>
      <c r="M82139"/>
      <c r="N82139" s="4"/>
      <c r="O82139" s="15"/>
    </row>
    <row r="82140" spans="7:15" s="3" customFormat="1" x14ac:dyDescent="0.3">
      <c r="G82140"/>
      <c r="H82140"/>
      <c r="I82140"/>
      <c r="K82140"/>
      <c r="M82140"/>
      <c r="N82140" s="4"/>
      <c r="O82140" s="15"/>
    </row>
    <row r="82141" spans="7:15" s="3" customFormat="1" x14ac:dyDescent="0.3">
      <c r="G82141"/>
      <c r="H82141"/>
      <c r="I82141"/>
      <c r="K82141"/>
      <c r="M82141"/>
      <c r="N82141" s="4"/>
      <c r="O82141" s="15"/>
    </row>
    <row r="82142" spans="7:15" s="3" customFormat="1" x14ac:dyDescent="0.3">
      <c r="G82142"/>
      <c r="H82142"/>
      <c r="I82142"/>
      <c r="K82142"/>
      <c r="M82142"/>
      <c r="N82142" s="4"/>
      <c r="O82142" s="15"/>
    </row>
    <row r="82143" spans="7:15" s="3" customFormat="1" x14ac:dyDescent="0.3">
      <c r="G82143"/>
      <c r="H82143"/>
      <c r="I82143"/>
      <c r="K82143"/>
      <c r="M82143"/>
      <c r="N82143" s="4"/>
      <c r="O82143" s="15"/>
    </row>
    <row r="82144" spans="7:15" s="3" customFormat="1" x14ac:dyDescent="0.3">
      <c r="G82144"/>
      <c r="H82144"/>
      <c r="I82144"/>
      <c r="K82144"/>
      <c r="M82144"/>
      <c r="N82144" s="4"/>
      <c r="O82144" s="15"/>
    </row>
    <row r="82145" spans="7:15" s="3" customFormat="1" x14ac:dyDescent="0.3">
      <c r="G82145"/>
      <c r="H82145"/>
      <c r="I82145"/>
      <c r="K82145"/>
      <c r="M82145"/>
      <c r="N82145" s="4"/>
      <c r="O82145" s="15"/>
    </row>
    <row r="82146" spans="7:15" s="3" customFormat="1" x14ac:dyDescent="0.3">
      <c r="G82146"/>
      <c r="H82146"/>
      <c r="I82146"/>
      <c r="K82146"/>
      <c r="M82146"/>
      <c r="N82146" s="4"/>
      <c r="O82146" s="15"/>
    </row>
    <row r="82147" spans="7:15" s="3" customFormat="1" x14ac:dyDescent="0.3">
      <c r="G82147"/>
      <c r="H82147"/>
      <c r="I82147"/>
      <c r="K82147"/>
      <c r="M82147"/>
      <c r="N82147" s="4"/>
      <c r="O82147" s="15"/>
    </row>
    <row r="82148" spans="7:15" s="3" customFormat="1" x14ac:dyDescent="0.3">
      <c r="G82148"/>
      <c r="H82148"/>
      <c r="I82148"/>
      <c r="K82148"/>
      <c r="M82148"/>
      <c r="N82148" s="4"/>
      <c r="O82148" s="15"/>
    </row>
    <row r="82149" spans="7:15" s="3" customFormat="1" x14ac:dyDescent="0.3">
      <c r="G82149"/>
      <c r="H82149"/>
      <c r="I82149"/>
      <c r="K82149"/>
      <c r="M82149"/>
      <c r="N82149" s="4"/>
      <c r="O82149" s="15"/>
    </row>
    <row r="82150" spans="7:15" s="3" customFormat="1" x14ac:dyDescent="0.3">
      <c r="G82150"/>
      <c r="H82150"/>
      <c r="I82150"/>
      <c r="K82150"/>
      <c r="M82150"/>
      <c r="N82150" s="4"/>
      <c r="O82150" s="15"/>
    </row>
    <row r="82151" spans="7:15" s="3" customFormat="1" x14ac:dyDescent="0.3">
      <c r="G82151"/>
      <c r="H82151"/>
      <c r="I82151"/>
      <c r="K82151"/>
      <c r="M82151"/>
      <c r="N82151" s="4"/>
      <c r="O82151" s="15"/>
    </row>
    <row r="82152" spans="7:15" s="3" customFormat="1" x14ac:dyDescent="0.3">
      <c r="G82152"/>
      <c r="H82152"/>
      <c r="I82152"/>
      <c r="K82152"/>
      <c r="M82152"/>
      <c r="N82152" s="4"/>
      <c r="O82152" s="15"/>
    </row>
    <row r="82153" spans="7:15" s="3" customFormat="1" x14ac:dyDescent="0.3">
      <c r="G82153"/>
      <c r="H82153"/>
      <c r="I82153"/>
      <c r="K82153"/>
      <c r="M82153"/>
      <c r="N82153" s="4"/>
      <c r="O82153" s="15"/>
    </row>
    <row r="82154" spans="7:15" s="3" customFormat="1" x14ac:dyDescent="0.3">
      <c r="G82154"/>
      <c r="H82154"/>
      <c r="I82154"/>
      <c r="K82154"/>
      <c r="M82154"/>
      <c r="N82154" s="4"/>
      <c r="O82154" s="15"/>
    </row>
    <row r="82155" spans="7:15" s="3" customFormat="1" x14ac:dyDescent="0.3">
      <c r="G82155"/>
      <c r="H82155"/>
      <c r="I82155"/>
      <c r="K82155"/>
      <c r="M82155"/>
      <c r="N82155" s="4"/>
      <c r="O82155" s="15"/>
    </row>
    <row r="82156" spans="7:15" s="3" customFormat="1" x14ac:dyDescent="0.3">
      <c r="G82156"/>
      <c r="H82156"/>
      <c r="I82156"/>
      <c r="K82156"/>
      <c r="M82156"/>
      <c r="N82156" s="4"/>
      <c r="O82156" s="15"/>
    </row>
    <row r="82157" spans="7:15" s="3" customFormat="1" x14ac:dyDescent="0.3">
      <c r="G82157"/>
      <c r="H82157"/>
      <c r="I82157"/>
      <c r="K82157"/>
      <c r="M82157"/>
      <c r="N82157" s="4"/>
      <c r="O82157" s="15"/>
    </row>
    <row r="82158" spans="7:15" s="3" customFormat="1" x14ac:dyDescent="0.3">
      <c r="G82158"/>
      <c r="H82158"/>
      <c r="I82158"/>
      <c r="K82158"/>
      <c r="M82158"/>
      <c r="N82158" s="4"/>
      <c r="O82158" s="15"/>
    </row>
    <row r="82159" spans="7:15" s="3" customFormat="1" x14ac:dyDescent="0.3">
      <c r="G82159"/>
      <c r="H82159"/>
      <c r="I82159"/>
      <c r="K82159"/>
      <c r="M82159"/>
      <c r="N82159" s="4"/>
      <c r="O82159" s="15"/>
    </row>
    <row r="82160" spans="7:15" s="3" customFormat="1" x14ac:dyDescent="0.3">
      <c r="G82160"/>
      <c r="H82160"/>
      <c r="I82160"/>
      <c r="K82160"/>
      <c r="M82160"/>
      <c r="N82160" s="4"/>
      <c r="O82160" s="15"/>
    </row>
    <row r="82161" spans="7:15" s="3" customFormat="1" x14ac:dyDescent="0.3">
      <c r="G82161"/>
      <c r="H82161"/>
      <c r="I82161"/>
      <c r="K82161"/>
      <c r="M82161"/>
      <c r="N82161" s="4"/>
      <c r="O82161" s="15"/>
    </row>
    <row r="82162" spans="7:15" s="3" customFormat="1" x14ac:dyDescent="0.3">
      <c r="G82162"/>
      <c r="H82162"/>
      <c r="I82162"/>
      <c r="K82162"/>
      <c r="M82162"/>
      <c r="N82162" s="4"/>
      <c r="O82162" s="15"/>
    </row>
    <row r="82163" spans="7:15" s="3" customFormat="1" x14ac:dyDescent="0.3">
      <c r="G82163"/>
      <c r="H82163"/>
      <c r="I82163"/>
      <c r="K82163"/>
      <c r="M82163"/>
      <c r="N82163" s="4"/>
      <c r="O82163" s="15"/>
    </row>
    <row r="82164" spans="7:15" s="3" customFormat="1" x14ac:dyDescent="0.3">
      <c r="G82164"/>
      <c r="H82164"/>
      <c r="I82164"/>
      <c r="K82164"/>
      <c r="M82164"/>
      <c r="N82164" s="4"/>
      <c r="O82164" s="15"/>
    </row>
    <row r="82165" spans="7:15" s="3" customFormat="1" x14ac:dyDescent="0.3">
      <c r="G82165"/>
      <c r="H82165"/>
      <c r="I82165"/>
      <c r="K82165"/>
      <c r="M82165"/>
      <c r="N82165" s="4"/>
      <c r="O82165" s="15"/>
    </row>
    <row r="82166" spans="7:15" s="3" customFormat="1" x14ac:dyDescent="0.3">
      <c r="G82166"/>
      <c r="H82166"/>
      <c r="I82166"/>
      <c r="K82166"/>
      <c r="M82166"/>
      <c r="N82166" s="4"/>
      <c r="O82166" s="15"/>
    </row>
    <row r="82167" spans="7:15" s="3" customFormat="1" x14ac:dyDescent="0.3">
      <c r="G82167"/>
      <c r="H82167"/>
      <c r="I82167"/>
      <c r="K82167"/>
      <c r="M82167"/>
      <c r="N82167" s="4"/>
      <c r="O82167" s="15"/>
    </row>
    <row r="82168" spans="7:15" s="3" customFormat="1" x14ac:dyDescent="0.3">
      <c r="G82168"/>
      <c r="H82168"/>
      <c r="I82168"/>
      <c r="K82168"/>
      <c r="M82168"/>
      <c r="N82168" s="4"/>
      <c r="O82168" s="15"/>
    </row>
    <row r="82169" spans="7:15" s="3" customFormat="1" x14ac:dyDescent="0.3">
      <c r="G82169"/>
      <c r="H82169"/>
      <c r="I82169"/>
      <c r="K82169"/>
      <c r="M82169"/>
      <c r="N82169" s="4"/>
      <c r="O82169" s="15"/>
    </row>
    <row r="82170" spans="7:15" s="3" customFormat="1" x14ac:dyDescent="0.3">
      <c r="G82170"/>
      <c r="H82170"/>
      <c r="I82170"/>
      <c r="K82170"/>
      <c r="M82170"/>
      <c r="N82170" s="4"/>
      <c r="O82170" s="15"/>
    </row>
    <row r="82171" spans="7:15" s="3" customFormat="1" x14ac:dyDescent="0.3">
      <c r="G82171"/>
      <c r="H82171"/>
      <c r="I82171"/>
      <c r="K82171"/>
      <c r="M82171"/>
      <c r="N82171" s="4"/>
      <c r="O82171" s="15"/>
    </row>
    <row r="82172" spans="7:15" s="3" customFormat="1" x14ac:dyDescent="0.3">
      <c r="G82172"/>
      <c r="H82172"/>
      <c r="I82172"/>
      <c r="K82172"/>
      <c r="M82172"/>
      <c r="N82172" s="4"/>
      <c r="O82172" s="15"/>
    </row>
    <row r="82173" spans="7:15" s="3" customFormat="1" x14ac:dyDescent="0.3">
      <c r="G82173"/>
      <c r="H82173"/>
      <c r="I82173"/>
      <c r="K82173"/>
      <c r="M82173"/>
      <c r="N82173" s="4"/>
      <c r="O82173" s="15"/>
    </row>
    <row r="82174" spans="7:15" s="3" customFormat="1" x14ac:dyDescent="0.3">
      <c r="G82174"/>
      <c r="H82174"/>
      <c r="I82174"/>
      <c r="K82174"/>
      <c r="M82174"/>
      <c r="N82174" s="4"/>
      <c r="O82174" s="15"/>
    </row>
    <row r="82175" spans="7:15" s="3" customFormat="1" x14ac:dyDescent="0.3">
      <c r="G82175"/>
      <c r="H82175"/>
      <c r="I82175"/>
      <c r="K82175"/>
      <c r="M82175"/>
      <c r="N82175" s="4"/>
      <c r="O82175" s="15"/>
    </row>
    <row r="82176" spans="7:15" s="3" customFormat="1" x14ac:dyDescent="0.3">
      <c r="G82176"/>
      <c r="H82176"/>
      <c r="I82176"/>
      <c r="K82176"/>
      <c r="M82176"/>
      <c r="N82176" s="4"/>
      <c r="O82176" s="15"/>
    </row>
    <row r="82177" spans="7:15" s="3" customFormat="1" x14ac:dyDescent="0.3">
      <c r="G82177"/>
      <c r="H82177"/>
      <c r="I82177"/>
      <c r="K82177"/>
      <c r="M82177"/>
      <c r="N82177" s="4"/>
      <c r="O82177" s="15"/>
    </row>
    <row r="82178" spans="7:15" s="3" customFormat="1" x14ac:dyDescent="0.3">
      <c r="G82178"/>
      <c r="H82178"/>
      <c r="I82178"/>
      <c r="K82178"/>
      <c r="M82178"/>
      <c r="N82178" s="4"/>
      <c r="O82178" s="15"/>
    </row>
    <row r="82179" spans="7:15" s="3" customFormat="1" x14ac:dyDescent="0.3">
      <c r="G82179"/>
      <c r="H82179"/>
      <c r="I82179"/>
      <c r="K82179"/>
      <c r="M82179"/>
      <c r="N82179" s="4"/>
      <c r="O82179" s="15"/>
    </row>
    <row r="82180" spans="7:15" s="3" customFormat="1" x14ac:dyDescent="0.3">
      <c r="G82180"/>
      <c r="H82180"/>
      <c r="I82180"/>
      <c r="K82180"/>
      <c r="M82180"/>
      <c r="N82180" s="4"/>
      <c r="O82180" s="15"/>
    </row>
    <row r="82181" spans="7:15" s="3" customFormat="1" x14ac:dyDescent="0.3">
      <c r="G82181"/>
      <c r="H82181"/>
      <c r="I82181"/>
      <c r="K82181"/>
      <c r="M82181"/>
      <c r="N82181" s="4"/>
      <c r="O82181" s="15"/>
    </row>
    <row r="82182" spans="7:15" s="3" customFormat="1" x14ac:dyDescent="0.3">
      <c r="G82182"/>
      <c r="H82182"/>
      <c r="I82182"/>
      <c r="K82182"/>
      <c r="M82182"/>
      <c r="N82182" s="4"/>
      <c r="O82182" s="15"/>
    </row>
    <row r="82183" spans="7:15" s="3" customFormat="1" x14ac:dyDescent="0.3">
      <c r="G82183"/>
      <c r="H82183"/>
      <c r="I82183"/>
      <c r="K82183"/>
      <c r="M82183"/>
      <c r="N82183" s="4"/>
      <c r="O82183" s="15"/>
    </row>
    <row r="82184" spans="7:15" s="3" customFormat="1" x14ac:dyDescent="0.3">
      <c r="G82184"/>
      <c r="H82184"/>
      <c r="I82184"/>
      <c r="K82184"/>
      <c r="M82184"/>
      <c r="N82184" s="4"/>
      <c r="O82184" s="15"/>
    </row>
    <row r="82185" spans="7:15" s="3" customFormat="1" x14ac:dyDescent="0.3">
      <c r="G82185"/>
      <c r="H82185"/>
      <c r="I82185"/>
      <c r="K82185"/>
      <c r="M82185"/>
      <c r="N82185" s="4"/>
      <c r="O82185" s="15"/>
    </row>
    <row r="82186" spans="7:15" s="3" customFormat="1" x14ac:dyDescent="0.3">
      <c r="G82186"/>
      <c r="H82186"/>
      <c r="I82186"/>
      <c r="K82186"/>
      <c r="M82186"/>
      <c r="N82186" s="4"/>
      <c r="O82186" s="15"/>
    </row>
    <row r="82187" spans="7:15" s="3" customFormat="1" x14ac:dyDescent="0.3">
      <c r="G82187"/>
      <c r="H82187"/>
      <c r="I82187"/>
      <c r="K82187"/>
      <c r="M82187"/>
      <c r="N82187" s="4"/>
      <c r="O82187" s="15"/>
    </row>
    <row r="82188" spans="7:15" s="3" customFormat="1" x14ac:dyDescent="0.3">
      <c r="G82188"/>
      <c r="H82188"/>
      <c r="I82188"/>
      <c r="K82188"/>
      <c r="M82188"/>
      <c r="N82188" s="4"/>
      <c r="O82188" s="15"/>
    </row>
    <row r="82189" spans="7:15" s="3" customFormat="1" x14ac:dyDescent="0.3">
      <c r="G82189"/>
      <c r="H82189"/>
      <c r="I82189"/>
      <c r="K82189"/>
      <c r="M82189"/>
      <c r="N82189" s="4"/>
      <c r="O82189" s="15"/>
    </row>
    <row r="82190" spans="7:15" s="3" customFormat="1" x14ac:dyDescent="0.3">
      <c r="G82190"/>
      <c r="H82190"/>
      <c r="I82190"/>
      <c r="K82190"/>
      <c r="M82190"/>
      <c r="N82190" s="4"/>
      <c r="O82190" s="15"/>
    </row>
    <row r="82191" spans="7:15" s="3" customFormat="1" x14ac:dyDescent="0.3">
      <c r="G82191"/>
      <c r="H82191"/>
      <c r="I82191"/>
      <c r="K82191"/>
      <c r="M82191"/>
      <c r="N82191" s="4"/>
      <c r="O82191" s="15"/>
    </row>
    <row r="82192" spans="7:15" s="3" customFormat="1" x14ac:dyDescent="0.3">
      <c r="G82192"/>
      <c r="H82192"/>
      <c r="I82192"/>
      <c r="K82192"/>
      <c r="M82192"/>
      <c r="N82192" s="4"/>
      <c r="O82192" s="15"/>
    </row>
    <row r="82193" spans="7:15" s="3" customFormat="1" x14ac:dyDescent="0.3">
      <c r="G82193"/>
      <c r="H82193"/>
      <c r="I82193"/>
      <c r="K82193"/>
      <c r="M82193"/>
      <c r="N82193" s="4"/>
      <c r="O82193" s="15"/>
    </row>
    <row r="82194" spans="7:15" s="3" customFormat="1" x14ac:dyDescent="0.3">
      <c r="G82194"/>
      <c r="H82194"/>
      <c r="I82194"/>
      <c r="K82194"/>
      <c r="M82194"/>
      <c r="N82194" s="4"/>
      <c r="O82194" s="15"/>
    </row>
    <row r="82195" spans="7:15" s="3" customFormat="1" x14ac:dyDescent="0.3">
      <c r="G82195"/>
      <c r="H82195"/>
      <c r="I82195"/>
      <c r="K82195"/>
      <c r="M82195"/>
      <c r="N82195" s="4"/>
      <c r="O82195" s="15"/>
    </row>
    <row r="82196" spans="7:15" s="3" customFormat="1" x14ac:dyDescent="0.3">
      <c r="G82196"/>
      <c r="H82196"/>
      <c r="I82196"/>
      <c r="K82196"/>
      <c r="M82196"/>
      <c r="N82196" s="4"/>
      <c r="O82196" s="15"/>
    </row>
    <row r="82197" spans="7:15" s="3" customFormat="1" x14ac:dyDescent="0.3">
      <c r="G82197"/>
      <c r="H82197"/>
      <c r="I82197"/>
      <c r="K82197"/>
      <c r="M82197"/>
      <c r="N82197" s="4"/>
      <c r="O82197" s="15"/>
    </row>
    <row r="82198" spans="7:15" s="3" customFormat="1" x14ac:dyDescent="0.3">
      <c r="G82198"/>
      <c r="H82198"/>
      <c r="I82198"/>
      <c r="K82198"/>
      <c r="M82198"/>
      <c r="N82198" s="4"/>
      <c r="O82198" s="15"/>
    </row>
    <row r="82199" spans="7:15" s="3" customFormat="1" x14ac:dyDescent="0.3">
      <c r="G82199"/>
      <c r="H82199"/>
      <c r="I82199"/>
      <c r="K82199"/>
      <c r="M82199"/>
      <c r="N82199" s="4"/>
      <c r="O82199" s="15"/>
    </row>
    <row r="82200" spans="7:15" s="3" customFormat="1" x14ac:dyDescent="0.3">
      <c r="G82200"/>
      <c r="H82200"/>
      <c r="I82200"/>
      <c r="K82200"/>
      <c r="M82200"/>
      <c r="N82200" s="4"/>
      <c r="O82200" s="15"/>
    </row>
    <row r="82201" spans="7:15" s="3" customFormat="1" x14ac:dyDescent="0.3">
      <c r="G82201"/>
      <c r="H82201"/>
      <c r="I82201"/>
      <c r="K82201"/>
      <c r="M82201"/>
      <c r="N82201" s="4"/>
      <c r="O82201" s="15"/>
    </row>
    <row r="82202" spans="7:15" s="3" customFormat="1" x14ac:dyDescent="0.3">
      <c r="G82202"/>
      <c r="H82202"/>
      <c r="I82202"/>
      <c r="K82202"/>
      <c r="M82202"/>
      <c r="N82202" s="4"/>
      <c r="O82202" s="15"/>
    </row>
    <row r="82203" spans="7:15" s="3" customFormat="1" x14ac:dyDescent="0.3">
      <c r="G82203"/>
      <c r="H82203"/>
      <c r="I82203"/>
      <c r="K82203"/>
      <c r="M82203"/>
      <c r="N82203" s="4"/>
      <c r="O82203" s="15"/>
    </row>
    <row r="82204" spans="7:15" s="3" customFormat="1" x14ac:dyDescent="0.3">
      <c r="G82204"/>
      <c r="H82204"/>
      <c r="I82204"/>
      <c r="K82204"/>
      <c r="M82204"/>
      <c r="N82204" s="4"/>
      <c r="O82204" s="15"/>
    </row>
    <row r="82205" spans="7:15" s="3" customFormat="1" x14ac:dyDescent="0.3">
      <c r="G82205"/>
      <c r="H82205"/>
      <c r="I82205"/>
      <c r="K82205"/>
      <c r="M82205"/>
      <c r="N82205" s="4"/>
      <c r="O82205" s="15"/>
    </row>
    <row r="82206" spans="7:15" s="3" customFormat="1" x14ac:dyDescent="0.3">
      <c r="G82206"/>
      <c r="H82206"/>
      <c r="I82206"/>
      <c r="K82206"/>
      <c r="M82206"/>
      <c r="N82206" s="4"/>
      <c r="O82206" s="15"/>
    </row>
    <row r="82207" spans="7:15" s="3" customFormat="1" x14ac:dyDescent="0.3">
      <c r="G82207"/>
      <c r="H82207"/>
      <c r="I82207"/>
      <c r="K82207"/>
      <c r="M82207"/>
      <c r="N82207" s="4"/>
      <c r="O82207" s="15"/>
    </row>
    <row r="82208" spans="7:15" s="3" customFormat="1" x14ac:dyDescent="0.3">
      <c r="G82208"/>
      <c r="H82208"/>
      <c r="I82208"/>
      <c r="K82208"/>
      <c r="M82208"/>
      <c r="N82208" s="4"/>
      <c r="O82208" s="15"/>
    </row>
    <row r="82209" spans="7:15" s="3" customFormat="1" x14ac:dyDescent="0.3">
      <c r="G82209"/>
      <c r="H82209"/>
      <c r="I82209"/>
      <c r="K82209"/>
      <c r="M82209"/>
      <c r="N82209" s="4"/>
      <c r="O82209" s="15"/>
    </row>
    <row r="82210" spans="7:15" s="3" customFormat="1" x14ac:dyDescent="0.3">
      <c r="G82210"/>
      <c r="H82210"/>
      <c r="I82210"/>
      <c r="K82210"/>
      <c r="M82210"/>
      <c r="N82210" s="4"/>
      <c r="O82210" s="15"/>
    </row>
    <row r="82211" spans="7:15" s="3" customFormat="1" x14ac:dyDescent="0.3">
      <c r="G82211"/>
      <c r="H82211"/>
      <c r="I82211"/>
      <c r="K82211"/>
      <c r="M82211"/>
      <c r="N82211" s="4"/>
      <c r="O82211" s="15"/>
    </row>
    <row r="82212" spans="7:15" s="3" customFormat="1" x14ac:dyDescent="0.3">
      <c r="G82212"/>
      <c r="H82212"/>
      <c r="I82212"/>
      <c r="K82212"/>
      <c r="M82212"/>
      <c r="N82212" s="4"/>
      <c r="O82212" s="15"/>
    </row>
    <row r="82213" spans="7:15" s="3" customFormat="1" x14ac:dyDescent="0.3">
      <c r="G82213"/>
      <c r="H82213"/>
      <c r="I82213"/>
      <c r="K82213"/>
      <c r="M82213"/>
      <c r="N82213" s="4"/>
      <c r="O82213" s="15"/>
    </row>
    <row r="82214" spans="7:15" s="3" customFormat="1" x14ac:dyDescent="0.3">
      <c r="G82214"/>
      <c r="H82214"/>
      <c r="I82214"/>
      <c r="K82214"/>
      <c r="M82214"/>
      <c r="N82214" s="4"/>
      <c r="O82214" s="15"/>
    </row>
    <row r="82215" spans="7:15" s="3" customFormat="1" x14ac:dyDescent="0.3">
      <c r="G82215"/>
      <c r="H82215"/>
      <c r="I82215"/>
      <c r="K82215"/>
      <c r="M82215"/>
      <c r="N82215" s="4"/>
      <c r="O82215" s="15"/>
    </row>
    <row r="82216" spans="7:15" s="3" customFormat="1" x14ac:dyDescent="0.3">
      <c r="G82216"/>
      <c r="H82216"/>
      <c r="I82216"/>
      <c r="K82216"/>
      <c r="M82216"/>
      <c r="N82216" s="4"/>
      <c r="O82216" s="15"/>
    </row>
    <row r="82217" spans="7:15" s="3" customFormat="1" x14ac:dyDescent="0.3">
      <c r="G82217"/>
      <c r="H82217"/>
      <c r="I82217"/>
      <c r="K82217"/>
      <c r="M82217"/>
      <c r="N82217" s="4"/>
      <c r="O82217" s="15"/>
    </row>
    <row r="82218" spans="7:15" s="3" customFormat="1" x14ac:dyDescent="0.3">
      <c r="G82218"/>
      <c r="H82218"/>
      <c r="I82218"/>
      <c r="K82218"/>
      <c r="M82218"/>
      <c r="N82218" s="4"/>
      <c r="O82218" s="15"/>
    </row>
    <row r="82219" spans="7:15" s="3" customFormat="1" x14ac:dyDescent="0.3">
      <c r="G82219"/>
      <c r="H82219"/>
      <c r="I82219"/>
      <c r="K82219"/>
      <c r="M82219"/>
      <c r="N82219" s="4"/>
      <c r="O82219" s="15"/>
    </row>
    <row r="82220" spans="7:15" s="3" customFormat="1" x14ac:dyDescent="0.3">
      <c r="G82220"/>
      <c r="H82220"/>
      <c r="I82220"/>
      <c r="K82220"/>
      <c r="M82220"/>
      <c r="N82220" s="4"/>
      <c r="O82220" s="15"/>
    </row>
    <row r="82221" spans="7:15" s="3" customFormat="1" x14ac:dyDescent="0.3">
      <c r="G82221"/>
      <c r="H82221"/>
      <c r="I82221"/>
      <c r="K82221"/>
      <c r="M82221"/>
      <c r="N82221" s="4"/>
      <c r="O82221" s="15"/>
    </row>
    <row r="82222" spans="7:15" s="3" customFormat="1" x14ac:dyDescent="0.3">
      <c r="G82222"/>
      <c r="H82222"/>
      <c r="I82222"/>
      <c r="K82222"/>
      <c r="M82222"/>
      <c r="N82222" s="4"/>
      <c r="O82222" s="15"/>
    </row>
    <row r="82223" spans="7:15" s="3" customFormat="1" x14ac:dyDescent="0.3">
      <c r="G82223"/>
      <c r="H82223"/>
      <c r="I82223"/>
      <c r="K82223"/>
      <c r="M82223"/>
      <c r="N82223" s="4"/>
      <c r="O82223" s="15"/>
    </row>
    <row r="82224" spans="7:15" s="3" customFormat="1" x14ac:dyDescent="0.3">
      <c r="G82224"/>
      <c r="H82224"/>
      <c r="I82224"/>
      <c r="K82224"/>
      <c r="M82224"/>
      <c r="N82224" s="4"/>
      <c r="O82224" s="15"/>
    </row>
    <row r="82225" spans="7:15" s="3" customFormat="1" x14ac:dyDescent="0.3">
      <c r="G82225"/>
      <c r="H82225"/>
      <c r="I82225"/>
      <c r="K82225"/>
      <c r="M82225"/>
      <c r="N82225" s="4"/>
      <c r="O82225" s="15"/>
    </row>
    <row r="82226" spans="7:15" s="3" customFormat="1" x14ac:dyDescent="0.3">
      <c r="G82226"/>
      <c r="H82226"/>
      <c r="I82226"/>
      <c r="K82226"/>
      <c r="M82226"/>
      <c r="N82226" s="4"/>
      <c r="O82226" s="15"/>
    </row>
    <row r="82227" spans="7:15" s="3" customFormat="1" x14ac:dyDescent="0.3">
      <c r="G82227"/>
      <c r="H82227"/>
      <c r="I82227"/>
      <c r="K82227"/>
      <c r="M82227"/>
      <c r="N82227" s="4"/>
      <c r="O82227" s="15"/>
    </row>
    <row r="82228" spans="7:15" s="3" customFormat="1" x14ac:dyDescent="0.3">
      <c r="G82228"/>
      <c r="H82228"/>
      <c r="I82228"/>
      <c r="K82228"/>
      <c r="M82228"/>
      <c r="N82228" s="4"/>
      <c r="O82228" s="15"/>
    </row>
    <row r="82229" spans="7:15" s="3" customFormat="1" x14ac:dyDescent="0.3">
      <c r="G82229"/>
      <c r="H82229"/>
      <c r="I82229"/>
      <c r="K82229"/>
      <c r="M82229"/>
      <c r="N82229" s="4"/>
      <c r="O82229" s="15"/>
    </row>
    <row r="82230" spans="7:15" s="3" customFormat="1" x14ac:dyDescent="0.3">
      <c r="G82230"/>
      <c r="H82230"/>
      <c r="I82230"/>
      <c r="K82230"/>
      <c r="M82230"/>
      <c r="N82230" s="4"/>
      <c r="O82230" s="15"/>
    </row>
    <row r="82231" spans="7:15" s="3" customFormat="1" x14ac:dyDescent="0.3">
      <c r="G82231"/>
      <c r="H82231"/>
      <c r="I82231"/>
      <c r="K82231"/>
      <c r="M82231"/>
      <c r="N82231" s="4"/>
      <c r="O82231" s="15"/>
    </row>
    <row r="82232" spans="7:15" s="3" customFormat="1" x14ac:dyDescent="0.3">
      <c r="G82232"/>
      <c r="H82232"/>
      <c r="I82232"/>
      <c r="K82232"/>
      <c r="M82232"/>
      <c r="N82232" s="4"/>
      <c r="O82232" s="15"/>
    </row>
    <row r="82233" spans="7:15" s="3" customFormat="1" x14ac:dyDescent="0.3">
      <c r="G82233"/>
      <c r="H82233"/>
      <c r="I82233"/>
      <c r="K82233"/>
      <c r="M82233"/>
      <c r="N82233" s="4"/>
      <c r="O82233" s="15"/>
    </row>
    <row r="82234" spans="7:15" s="3" customFormat="1" x14ac:dyDescent="0.3">
      <c r="G82234"/>
      <c r="H82234"/>
      <c r="I82234"/>
      <c r="K82234"/>
      <c r="M82234"/>
      <c r="N82234" s="4"/>
      <c r="O82234" s="15"/>
    </row>
    <row r="82235" spans="7:15" s="3" customFormat="1" x14ac:dyDescent="0.3">
      <c r="G82235"/>
      <c r="H82235"/>
      <c r="I82235"/>
      <c r="K82235"/>
      <c r="M82235"/>
      <c r="N82235" s="4"/>
      <c r="O82235" s="15"/>
    </row>
    <row r="82236" spans="7:15" s="3" customFormat="1" x14ac:dyDescent="0.3">
      <c r="G82236"/>
      <c r="H82236"/>
      <c r="I82236"/>
      <c r="K82236"/>
      <c r="M82236"/>
      <c r="N82236" s="4"/>
      <c r="O82236" s="15"/>
    </row>
    <row r="82237" spans="7:15" s="3" customFormat="1" x14ac:dyDescent="0.3">
      <c r="G82237"/>
      <c r="H82237"/>
      <c r="I82237"/>
      <c r="K82237"/>
      <c r="M82237"/>
      <c r="N82237" s="4"/>
      <c r="O82237" s="15"/>
    </row>
    <row r="82238" spans="7:15" s="3" customFormat="1" x14ac:dyDescent="0.3">
      <c r="G82238"/>
      <c r="H82238"/>
      <c r="I82238"/>
      <c r="K82238"/>
      <c r="M82238"/>
      <c r="N82238" s="4"/>
      <c r="O82238" s="15"/>
    </row>
    <row r="82239" spans="7:15" s="3" customFormat="1" x14ac:dyDescent="0.3">
      <c r="G82239"/>
      <c r="H82239"/>
      <c r="I82239"/>
      <c r="K82239"/>
      <c r="M82239"/>
      <c r="N82239" s="4"/>
      <c r="O82239" s="15"/>
    </row>
    <row r="82240" spans="7:15" s="3" customFormat="1" x14ac:dyDescent="0.3">
      <c r="G82240"/>
      <c r="H82240"/>
      <c r="I82240"/>
      <c r="K82240"/>
      <c r="M82240"/>
      <c r="N82240" s="4"/>
      <c r="O82240" s="15"/>
    </row>
    <row r="82241" spans="7:15" s="3" customFormat="1" x14ac:dyDescent="0.3">
      <c r="G82241"/>
      <c r="H82241"/>
      <c r="I82241"/>
      <c r="K82241"/>
      <c r="M82241"/>
      <c r="N82241" s="4"/>
      <c r="O82241" s="15"/>
    </row>
    <row r="82242" spans="7:15" s="3" customFormat="1" x14ac:dyDescent="0.3">
      <c r="G82242"/>
      <c r="H82242"/>
      <c r="I82242"/>
      <c r="K82242"/>
      <c r="M82242"/>
      <c r="N82242" s="4"/>
      <c r="O82242" s="15"/>
    </row>
    <row r="82243" spans="7:15" s="3" customFormat="1" x14ac:dyDescent="0.3">
      <c r="G82243"/>
      <c r="H82243"/>
      <c r="I82243"/>
      <c r="K82243"/>
      <c r="M82243"/>
      <c r="N82243" s="4"/>
      <c r="O82243" s="15"/>
    </row>
    <row r="82244" spans="7:15" s="3" customFormat="1" x14ac:dyDescent="0.3">
      <c r="G82244"/>
      <c r="H82244"/>
      <c r="I82244"/>
      <c r="K82244"/>
      <c r="M82244"/>
      <c r="N82244" s="4"/>
      <c r="O82244" s="15"/>
    </row>
    <row r="82245" spans="7:15" s="3" customFormat="1" x14ac:dyDescent="0.3">
      <c r="G82245"/>
      <c r="H82245"/>
      <c r="I82245"/>
      <c r="K82245"/>
      <c r="M82245"/>
      <c r="N82245" s="4"/>
      <c r="O82245" s="15"/>
    </row>
    <row r="82246" spans="7:15" s="3" customFormat="1" x14ac:dyDescent="0.3">
      <c r="G82246"/>
      <c r="H82246"/>
      <c r="I82246"/>
      <c r="K82246"/>
      <c r="M82246"/>
      <c r="N82246" s="4"/>
      <c r="O82246" s="15"/>
    </row>
    <row r="82247" spans="7:15" s="3" customFormat="1" x14ac:dyDescent="0.3">
      <c r="G82247"/>
      <c r="H82247"/>
      <c r="I82247"/>
      <c r="K82247"/>
      <c r="M82247"/>
      <c r="N82247" s="4"/>
      <c r="O82247" s="15"/>
    </row>
    <row r="82248" spans="7:15" s="3" customFormat="1" x14ac:dyDescent="0.3">
      <c r="G82248"/>
      <c r="H82248"/>
      <c r="I82248"/>
      <c r="K82248"/>
      <c r="M82248"/>
      <c r="N82248" s="4"/>
      <c r="O82248" s="15"/>
    </row>
    <row r="82249" spans="7:15" s="3" customFormat="1" x14ac:dyDescent="0.3">
      <c r="G82249"/>
      <c r="H82249"/>
      <c r="I82249"/>
      <c r="K82249"/>
      <c r="M82249"/>
      <c r="N82249" s="4"/>
      <c r="O82249" s="15"/>
    </row>
    <row r="82250" spans="7:15" s="3" customFormat="1" x14ac:dyDescent="0.3">
      <c r="G82250"/>
      <c r="H82250"/>
      <c r="I82250"/>
      <c r="K82250"/>
      <c r="M82250"/>
      <c r="N82250" s="4"/>
      <c r="O82250" s="15"/>
    </row>
    <row r="82251" spans="7:15" s="3" customFormat="1" x14ac:dyDescent="0.3">
      <c r="G82251"/>
      <c r="H82251"/>
      <c r="I82251"/>
      <c r="K82251"/>
      <c r="M82251"/>
      <c r="N82251" s="4"/>
      <c r="O82251" s="15"/>
    </row>
    <row r="82252" spans="7:15" s="3" customFormat="1" x14ac:dyDescent="0.3">
      <c r="G82252"/>
      <c r="H82252"/>
      <c r="I82252"/>
      <c r="K82252"/>
      <c r="M82252"/>
      <c r="N82252" s="4"/>
      <c r="O82252" s="15"/>
    </row>
    <row r="82253" spans="7:15" s="3" customFormat="1" x14ac:dyDescent="0.3">
      <c r="G82253"/>
      <c r="H82253"/>
      <c r="I82253"/>
      <c r="K82253"/>
      <c r="M82253"/>
      <c r="N82253" s="4"/>
      <c r="O82253" s="15"/>
    </row>
    <row r="82254" spans="7:15" s="3" customFormat="1" x14ac:dyDescent="0.3">
      <c r="G82254"/>
      <c r="H82254"/>
      <c r="I82254"/>
      <c r="K82254"/>
      <c r="M82254"/>
      <c r="N82254" s="4"/>
      <c r="O82254" s="15"/>
    </row>
    <row r="82255" spans="7:15" s="3" customFormat="1" x14ac:dyDescent="0.3">
      <c r="G82255"/>
      <c r="H82255"/>
      <c r="I82255"/>
      <c r="K82255"/>
      <c r="M82255"/>
      <c r="N82255" s="4"/>
      <c r="O82255" s="15"/>
    </row>
    <row r="82256" spans="7:15" s="3" customFormat="1" x14ac:dyDescent="0.3">
      <c r="G82256"/>
      <c r="H82256"/>
      <c r="I82256"/>
      <c r="K82256"/>
      <c r="M82256"/>
      <c r="N82256" s="4"/>
      <c r="O82256" s="15"/>
    </row>
    <row r="82257" spans="7:15" s="3" customFormat="1" x14ac:dyDescent="0.3">
      <c r="G82257"/>
      <c r="H82257"/>
      <c r="I82257"/>
      <c r="K82257"/>
      <c r="M82257"/>
      <c r="N82257" s="4"/>
      <c r="O82257" s="15"/>
    </row>
    <row r="82258" spans="7:15" s="3" customFormat="1" x14ac:dyDescent="0.3">
      <c r="G82258"/>
      <c r="H82258"/>
      <c r="I82258"/>
      <c r="K82258"/>
      <c r="M82258"/>
      <c r="N82258" s="4"/>
      <c r="O82258" s="15"/>
    </row>
    <row r="82259" spans="7:15" s="3" customFormat="1" x14ac:dyDescent="0.3">
      <c r="G82259"/>
      <c r="H82259"/>
      <c r="I82259"/>
      <c r="K82259"/>
      <c r="M82259"/>
      <c r="N82259" s="4"/>
      <c r="O82259" s="15"/>
    </row>
    <row r="82260" spans="7:15" s="3" customFormat="1" x14ac:dyDescent="0.3">
      <c r="G82260"/>
      <c r="H82260"/>
      <c r="I82260"/>
      <c r="K82260"/>
      <c r="M82260"/>
      <c r="N82260" s="4"/>
      <c r="O82260" s="15"/>
    </row>
    <row r="82261" spans="7:15" s="3" customFormat="1" x14ac:dyDescent="0.3">
      <c r="G82261"/>
      <c r="H82261"/>
      <c r="I82261"/>
      <c r="K82261"/>
      <c r="M82261"/>
      <c r="N82261" s="4"/>
      <c r="O82261" s="15"/>
    </row>
    <row r="82262" spans="7:15" s="3" customFormat="1" x14ac:dyDescent="0.3">
      <c r="G82262"/>
      <c r="H82262"/>
      <c r="I82262"/>
      <c r="K82262"/>
      <c r="M82262"/>
      <c r="N82262" s="4"/>
      <c r="O82262" s="15"/>
    </row>
    <row r="82263" spans="7:15" s="3" customFormat="1" x14ac:dyDescent="0.3">
      <c r="G82263"/>
      <c r="H82263"/>
      <c r="I82263"/>
      <c r="K82263"/>
      <c r="M82263"/>
      <c r="N82263" s="4"/>
      <c r="O82263" s="15"/>
    </row>
    <row r="82264" spans="7:15" s="3" customFormat="1" x14ac:dyDescent="0.3">
      <c r="G82264"/>
      <c r="H82264"/>
      <c r="I82264"/>
      <c r="K82264"/>
      <c r="M82264"/>
      <c r="N82264" s="4"/>
      <c r="O82264" s="15"/>
    </row>
    <row r="82265" spans="7:15" s="3" customFormat="1" x14ac:dyDescent="0.3">
      <c r="G82265"/>
      <c r="H82265"/>
      <c r="I82265"/>
      <c r="K82265"/>
      <c r="M82265"/>
      <c r="N82265" s="4"/>
      <c r="O82265" s="15"/>
    </row>
    <row r="82266" spans="7:15" s="3" customFormat="1" x14ac:dyDescent="0.3">
      <c r="G82266"/>
      <c r="H82266"/>
      <c r="I82266"/>
      <c r="K82266"/>
      <c r="M82266"/>
      <c r="N82266" s="4"/>
      <c r="O82266" s="15"/>
    </row>
    <row r="82267" spans="7:15" s="3" customFormat="1" x14ac:dyDescent="0.3">
      <c r="G82267"/>
      <c r="H82267"/>
      <c r="I82267"/>
      <c r="K82267"/>
      <c r="M82267"/>
      <c r="N82267" s="4"/>
      <c r="O82267" s="15"/>
    </row>
    <row r="82268" spans="7:15" s="3" customFormat="1" x14ac:dyDescent="0.3">
      <c r="G82268"/>
      <c r="H82268"/>
      <c r="I82268"/>
      <c r="K82268"/>
      <c r="M82268"/>
      <c r="N82268" s="4"/>
      <c r="O82268" s="15"/>
    </row>
    <row r="82269" spans="7:15" s="3" customFormat="1" x14ac:dyDescent="0.3">
      <c r="G82269"/>
      <c r="H82269"/>
      <c r="I82269"/>
      <c r="K82269"/>
      <c r="M82269"/>
      <c r="N82269" s="4"/>
      <c r="O82269" s="15"/>
    </row>
    <row r="82270" spans="7:15" s="3" customFormat="1" x14ac:dyDescent="0.3">
      <c r="G82270"/>
      <c r="H82270"/>
      <c r="I82270"/>
      <c r="K82270"/>
      <c r="M82270"/>
      <c r="N82270" s="4"/>
      <c r="O82270" s="15"/>
    </row>
    <row r="82271" spans="7:15" s="3" customFormat="1" x14ac:dyDescent="0.3">
      <c r="G82271"/>
      <c r="H82271"/>
      <c r="I82271"/>
      <c r="K82271"/>
      <c r="M82271"/>
      <c r="N82271" s="4"/>
      <c r="O82271" s="15"/>
    </row>
    <row r="82272" spans="7:15" s="3" customFormat="1" x14ac:dyDescent="0.3">
      <c r="G82272"/>
      <c r="H82272"/>
      <c r="I82272"/>
      <c r="K82272"/>
      <c r="M82272"/>
      <c r="N82272" s="4"/>
      <c r="O82272" s="15"/>
    </row>
    <row r="82273" spans="7:15" s="3" customFormat="1" x14ac:dyDescent="0.3">
      <c r="G82273"/>
      <c r="H82273"/>
      <c r="I82273"/>
      <c r="K82273"/>
      <c r="M82273"/>
      <c r="N82273" s="4"/>
      <c r="O82273" s="15"/>
    </row>
    <row r="82274" spans="7:15" s="3" customFormat="1" x14ac:dyDescent="0.3">
      <c r="G82274"/>
      <c r="H82274"/>
      <c r="I82274"/>
      <c r="K82274"/>
      <c r="M82274"/>
      <c r="N82274" s="4"/>
      <c r="O82274" s="15"/>
    </row>
    <row r="82275" spans="7:15" s="3" customFormat="1" x14ac:dyDescent="0.3">
      <c r="G82275"/>
      <c r="H82275"/>
      <c r="I82275"/>
      <c r="K82275"/>
      <c r="M82275"/>
      <c r="N82275" s="4"/>
      <c r="O82275" s="15"/>
    </row>
    <row r="82276" spans="7:15" s="3" customFormat="1" x14ac:dyDescent="0.3">
      <c r="G82276"/>
      <c r="H82276"/>
      <c r="I82276"/>
      <c r="K82276"/>
      <c r="M82276"/>
      <c r="N82276" s="4"/>
      <c r="O82276" s="15"/>
    </row>
    <row r="82277" spans="7:15" s="3" customFormat="1" x14ac:dyDescent="0.3">
      <c r="G82277"/>
      <c r="H82277"/>
      <c r="I82277"/>
      <c r="K82277"/>
      <c r="M82277"/>
      <c r="N82277" s="4"/>
      <c r="O82277" s="15"/>
    </row>
    <row r="82278" spans="7:15" s="3" customFormat="1" x14ac:dyDescent="0.3">
      <c r="G82278"/>
      <c r="H82278"/>
      <c r="I82278"/>
      <c r="K82278"/>
      <c r="M82278"/>
      <c r="N82278" s="4"/>
      <c r="O82278" s="15"/>
    </row>
    <row r="82279" spans="7:15" s="3" customFormat="1" x14ac:dyDescent="0.3">
      <c r="G82279"/>
      <c r="H82279"/>
      <c r="I82279"/>
      <c r="K82279"/>
      <c r="M82279"/>
      <c r="N82279" s="4"/>
      <c r="O82279" s="15"/>
    </row>
    <row r="82280" spans="7:15" s="3" customFormat="1" x14ac:dyDescent="0.3">
      <c r="G82280"/>
      <c r="H82280"/>
      <c r="I82280"/>
      <c r="K82280"/>
      <c r="M82280"/>
      <c r="N82280" s="4"/>
      <c r="O82280" s="15"/>
    </row>
    <row r="82281" spans="7:15" s="3" customFormat="1" x14ac:dyDescent="0.3">
      <c r="G82281"/>
      <c r="H82281"/>
      <c r="I82281"/>
      <c r="K82281"/>
      <c r="M82281"/>
      <c r="N82281" s="4"/>
      <c r="O82281" s="15"/>
    </row>
    <row r="82282" spans="7:15" s="3" customFormat="1" x14ac:dyDescent="0.3">
      <c r="G82282"/>
      <c r="H82282"/>
      <c r="I82282"/>
      <c r="K82282"/>
      <c r="M82282"/>
      <c r="N82282" s="4"/>
      <c r="O82282" s="15"/>
    </row>
    <row r="82283" spans="7:15" s="3" customFormat="1" x14ac:dyDescent="0.3">
      <c r="G82283"/>
      <c r="H82283"/>
      <c r="I82283"/>
      <c r="K82283"/>
      <c r="M82283"/>
      <c r="N82283" s="4"/>
      <c r="O82283" s="15"/>
    </row>
    <row r="82284" spans="7:15" s="3" customFormat="1" x14ac:dyDescent="0.3">
      <c r="G82284"/>
      <c r="H82284"/>
      <c r="I82284"/>
      <c r="K82284"/>
      <c r="M82284"/>
      <c r="N82284" s="4"/>
      <c r="O82284" s="15"/>
    </row>
    <row r="82285" spans="7:15" s="3" customFormat="1" x14ac:dyDescent="0.3">
      <c r="G82285"/>
      <c r="H82285"/>
      <c r="I82285"/>
      <c r="K82285"/>
      <c r="M82285"/>
      <c r="N82285" s="4"/>
      <c r="O82285" s="15"/>
    </row>
    <row r="82286" spans="7:15" s="3" customFormat="1" x14ac:dyDescent="0.3">
      <c r="G82286"/>
      <c r="H82286"/>
      <c r="I82286"/>
      <c r="K82286"/>
      <c r="M82286"/>
      <c r="N82286" s="4"/>
      <c r="O82286" s="15"/>
    </row>
    <row r="82287" spans="7:15" s="3" customFormat="1" x14ac:dyDescent="0.3">
      <c r="G82287"/>
      <c r="H82287"/>
      <c r="I82287"/>
      <c r="K82287"/>
      <c r="M82287"/>
      <c r="N82287" s="4"/>
      <c r="O82287" s="15"/>
    </row>
    <row r="82288" spans="7:15" s="3" customFormat="1" x14ac:dyDescent="0.3">
      <c r="G82288"/>
      <c r="H82288"/>
      <c r="I82288"/>
      <c r="K82288"/>
      <c r="M82288"/>
      <c r="N82288" s="4"/>
      <c r="O82288" s="15"/>
    </row>
    <row r="82289" spans="7:15" s="3" customFormat="1" x14ac:dyDescent="0.3">
      <c r="G82289"/>
      <c r="H82289"/>
      <c r="I82289"/>
      <c r="K82289"/>
      <c r="M82289"/>
      <c r="N82289" s="4"/>
      <c r="O82289" s="15"/>
    </row>
    <row r="82290" spans="7:15" s="3" customFormat="1" x14ac:dyDescent="0.3">
      <c r="G82290"/>
      <c r="H82290"/>
      <c r="I82290"/>
      <c r="K82290"/>
      <c r="M82290"/>
      <c r="N82290" s="4"/>
      <c r="O82290" s="15"/>
    </row>
    <row r="82291" spans="7:15" s="3" customFormat="1" x14ac:dyDescent="0.3">
      <c r="G82291"/>
      <c r="H82291"/>
      <c r="I82291"/>
      <c r="K82291"/>
      <c r="M82291"/>
      <c r="N82291" s="4"/>
      <c r="O82291" s="15"/>
    </row>
    <row r="82292" spans="7:15" s="3" customFormat="1" x14ac:dyDescent="0.3">
      <c r="G82292"/>
      <c r="H82292"/>
      <c r="I82292"/>
      <c r="K82292"/>
      <c r="M82292"/>
      <c r="N82292" s="4"/>
      <c r="O82292" s="15"/>
    </row>
    <row r="82293" spans="7:15" s="3" customFormat="1" x14ac:dyDescent="0.3">
      <c r="G82293"/>
      <c r="H82293"/>
      <c r="I82293"/>
      <c r="K82293"/>
      <c r="M82293"/>
      <c r="N82293" s="4"/>
      <c r="O82293" s="15"/>
    </row>
    <row r="82294" spans="7:15" s="3" customFormat="1" x14ac:dyDescent="0.3">
      <c r="G82294"/>
      <c r="H82294"/>
      <c r="I82294"/>
      <c r="K82294"/>
      <c r="M82294"/>
      <c r="N82294" s="4"/>
      <c r="O82294" s="15"/>
    </row>
    <row r="82295" spans="7:15" s="3" customFormat="1" x14ac:dyDescent="0.3">
      <c r="G82295"/>
      <c r="H82295"/>
      <c r="I82295"/>
      <c r="K82295"/>
      <c r="M82295"/>
      <c r="N82295" s="4"/>
      <c r="O82295" s="15"/>
    </row>
    <row r="82296" spans="7:15" s="3" customFormat="1" x14ac:dyDescent="0.3">
      <c r="G82296"/>
      <c r="H82296"/>
      <c r="I82296"/>
      <c r="K82296"/>
      <c r="M82296"/>
      <c r="N82296" s="4"/>
      <c r="O82296" s="15"/>
    </row>
    <row r="82297" spans="7:15" s="3" customFormat="1" x14ac:dyDescent="0.3">
      <c r="G82297"/>
      <c r="H82297"/>
      <c r="I82297"/>
      <c r="K82297"/>
      <c r="M82297"/>
      <c r="N82297" s="4"/>
      <c r="O82297" s="15"/>
    </row>
    <row r="82298" spans="7:15" s="3" customFormat="1" x14ac:dyDescent="0.3">
      <c r="G82298"/>
      <c r="H82298"/>
      <c r="I82298"/>
      <c r="K82298"/>
      <c r="M82298"/>
      <c r="N82298" s="4"/>
      <c r="O82298" s="15"/>
    </row>
    <row r="82299" spans="7:15" s="3" customFormat="1" x14ac:dyDescent="0.3">
      <c r="G82299"/>
      <c r="H82299"/>
      <c r="I82299"/>
      <c r="K82299"/>
      <c r="M82299"/>
      <c r="N82299" s="4"/>
      <c r="O82299" s="15"/>
    </row>
    <row r="82300" spans="7:15" s="3" customFormat="1" x14ac:dyDescent="0.3">
      <c r="G82300"/>
      <c r="H82300"/>
      <c r="I82300"/>
      <c r="K82300"/>
      <c r="M82300"/>
      <c r="N82300" s="4"/>
      <c r="O82300" s="15"/>
    </row>
    <row r="82301" spans="7:15" s="3" customFormat="1" x14ac:dyDescent="0.3">
      <c r="G82301"/>
      <c r="H82301"/>
      <c r="I82301"/>
      <c r="K82301"/>
      <c r="M82301"/>
      <c r="N82301" s="4"/>
      <c r="O82301" s="15"/>
    </row>
    <row r="82302" spans="7:15" s="3" customFormat="1" x14ac:dyDescent="0.3">
      <c r="G82302"/>
      <c r="H82302"/>
      <c r="I82302"/>
      <c r="K82302"/>
      <c r="M82302"/>
      <c r="N82302" s="4"/>
      <c r="O82302" s="15"/>
    </row>
    <row r="82303" spans="7:15" s="3" customFormat="1" x14ac:dyDescent="0.3">
      <c r="G82303"/>
      <c r="H82303"/>
      <c r="I82303"/>
      <c r="K82303"/>
      <c r="M82303"/>
      <c r="N82303" s="4"/>
      <c r="O82303" s="15"/>
    </row>
    <row r="82304" spans="7:15" s="3" customFormat="1" x14ac:dyDescent="0.3">
      <c r="G82304"/>
      <c r="H82304"/>
      <c r="I82304"/>
      <c r="K82304"/>
      <c r="M82304"/>
      <c r="N82304" s="4"/>
      <c r="O82304" s="15"/>
    </row>
    <row r="82305" spans="7:15" s="3" customFormat="1" x14ac:dyDescent="0.3">
      <c r="G82305"/>
      <c r="H82305"/>
      <c r="I82305"/>
      <c r="K82305"/>
      <c r="M82305"/>
      <c r="N82305" s="4"/>
      <c r="O82305" s="15"/>
    </row>
    <row r="82306" spans="7:15" s="3" customFormat="1" x14ac:dyDescent="0.3">
      <c r="G82306"/>
      <c r="H82306"/>
      <c r="I82306"/>
      <c r="K82306"/>
      <c r="M82306"/>
      <c r="N82306" s="4"/>
      <c r="O82306" s="15"/>
    </row>
    <row r="82307" spans="7:15" s="3" customFormat="1" x14ac:dyDescent="0.3">
      <c r="G82307"/>
      <c r="H82307"/>
      <c r="I82307"/>
      <c r="K82307"/>
      <c r="M82307"/>
      <c r="N82307" s="4"/>
      <c r="O82307" s="15"/>
    </row>
    <row r="82308" spans="7:15" s="3" customFormat="1" x14ac:dyDescent="0.3">
      <c r="G82308"/>
      <c r="H82308"/>
      <c r="I82308"/>
      <c r="K82308"/>
      <c r="M82308"/>
      <c r="N82308" s="4"/>
      <c r="O82308" s="15"/>
    </row>
    <row r="82309" spans="7:15" s="3" customFormat="1" x14ac:dyDescent="0.3">
      <c r="G82309"/>
      <c r="H82309"/>
      <c r="I82309"/>
      <c r="K82309"/>
      <c r="M82309"/>
      <c r="N82309" s="4"/>
      <c r="O82309" s="15"/>
    </row>
    <row r="82310" spans="7:15" s="3" customFormat="1" x14ac:dyDescent="0.3">
      <c r="G82310"/>
      <c r="H82310"/>
      <c r="I82310"/>
      <c r="K82310"/>
      <c r="M82310"/>
      <c r="N82310" s="4"/>
      <c r="O82310" s="15"/>
    </row>
    <row r="82311" spans="7:15" s="3" customFormat="1" x14ac:dyDescent="0.3">
      <c r="G82311"/>
      <c r="H82311"/>
      <c r="I82311"/>
      <c r="K82311"/>
      <c r="M82311"/>
      <c r="N82311" s="4"/>
      <c r="O82311" s="15"/>
    </row>
    <row r="82312" spans="7:15" s="3" customFormat="1" x14ac:dyDescent="0.3">
      <c r="G82312"/>
      <c r="H82312"/>
      <c r="I82312"/>
      <c r="K82312"/>
      <c r="M82312"/>
      <c r="N82312" s="4"/>
      <c r="O82312" s="15"/>
    </row>
    <row r="82313" spans="7:15" s="3" customFormat="1" x14ac:dyDescent="0.3">
      <c r="G82313"/>
      <c r="H82313"/>
      <c r="I82313"/>
      <c r="K82313"/>
      <c r="M82313"/>
      <c r="N82313" s="4"/>
      <c r="O82313" s="15"/>
    </row>
    <row r="82314" spans="7:15" s="3" customFormat="1" x14ac:dyDescent="0.3">
      <c r="G82314"/>
      <c r="H82314"/>
      <c r="I82314"/>
      <c r="K82314"/>
      <c r="M82314"/>
      <c r="N82314" s="4"/>
      <c r="O82314" s="15"/>
    </row>
    <row r="82315" spans="7:15" s="3" customFormat="1" x14ac:dyDescent="0.3">
      <c r="G82315"/>
      <c r="H82315"/>
      <c r="I82315"/>
      <c r="K82315"/>
      <c r="M82315"/>
      <c r="N82315" s="4"/>
      <c r="O82315" s="15"/>
    </row>
    <row r="82316" spans="7:15" s="3" customFormat="1" x14ac:dyDescent="0.3">
      <c r="G82316"/>
      <c r="H82316"/>
      <c r="I82316"/>
      <c r="K82316"/>
      <c r="M82316"/>
      <c r="N82316" s="4"/>
      <c r="O82316" s="15"/>
    </row>
    <row r="82317" spans="7:15" s="3" customFormat="1" x14ac:dyDescent="0.3">
      <c r="G82317"/>
      <c r="H82317"/>
      <c r="I82317"/>
      <c r="K82317"/>
      <c r="M82317"/>
      <c r="N82317" s="4"/>
      <c r="O82317" s="15"/>
    </row>
    <row r="82318" spans="7:15" s="3" customFormat="1" x14ac:dyDescent="0.3">
      <c r="G82318"/>
      <c r="H82318"/>
      <c r="I82318"/>
      <c r="K82318"/>
      <c r="M82318"/>
      <c r="N82318" s="4"/>
      <c r="O82318" s="15"/>
    </row>
    <row r="82319" spans="7:15" s="3" customFormat="1" x14ac:dyDescent="0.3">
      <c r="G82319"/>
      <c r="H82319"/>
      <c r="I82319"/>
      <c r="K82319"/>
      <c r="M82319"/>
      <c r="N82319" s="4"/>
      <c r="O82319" s="15"/>
    </row>
    <row r="82320" spans="7:15" s="3" customFormat="1" x14ac:dyDescent="0.3">
      <c r="G82320"/>
      <c r="H82320"/>
      <c r="I82320"/>
      <c r="K82320"/>
      <c r="M82320"/>
      <c r="N82320" s="4"/>
      <c r="O82320" s="15"/>
    </row>
    <row r="82321" spans="7:15" s="3" customFormat="1" x14ac:dyDescent="0.3">
      <c r="G82321"/>
      <c r="H82321"/>
      <c r="I82321"/>
      <c r="K82321"/>
      <c r="M82321"/>
      <c r="N82321" s="4"/>
      <c r="O82321" s="15"/>
    </row>
    <row r="82322" spans="7:15" s="3" customFormat="1" x14ac:dyDescent="0.3">
      <c r="G82322"/>
      <c r="H82322"/>
      <c r="I82322"/>
      <c r="K82322"/>
      <c r="M82322"/>
      <c r="N82322" s="4"/>
      <c r="O82322" s="15"/>
    </row>
    <row r="82323" spans="7:15" s="3" customFormat="1" x14ac:dyDescent="0.3">
      <c r="G82323"/>
      <c r="H82323"/>
      <c r="I82323"/>
      <c r="K82323"/>
      <c r="M82323"/>
      <c r="N82323" s="4"/>
      <c r="O82323" s="15"/>
    </row>
    <row r="82324" spans="7:15" s="3" customFormat="1" x14ac:dyDescent="0.3">
      <c r="G82324"/>
      <c r="H82324"/>
      <c r="I82324"/>
      <c r="K82324"/>
      <c r="M82324"/>
      <c r="N82324" s="4"/>
      <c r="O82324" s="15"/>
    </row>
    <row r="82325" spans="7:15" s="3" customFormat="1" x14ac:dyDescent="0.3">
      <c r="G82325"/>
      <c r="H82325"/>
      <c r="I82325"/>
      <c r="K82325"/>
      <c r="M82325"/>
      <c r="N82325" s="4"/>
      <c r="O82325" s="15"/>
    </row>
    <row r="82326" spans="7:15" s="3" customFormat="1" x14ac:dyDescent="0.3">
      <c r="G82326"/>
      <c r="H82326"/>
      <c r="I82326"/>
      <c r="K82326"/>
      <c r="M82326"/>
      <c r="N82326" s="4"/>
      <c r="O82326" s="15"/>
    </row>
    <row r="82327" spans="7:15" s="3" customFormat="1" x14ac:dyDescent="0.3">
      <c r="G82327"/>
      <c r="H82327"/>
      <c r="I82327"/>
      <c r="K82327"/>
      <c r="M82327"/>
      <c r="N82327" s="4"/>
      <c r="O82327" s="15"/>
    </row>
    <row r="82328" spans="7:15" s="3" customFormat="1" x14ac:dyDescent="0.3">
      <c r="G82328"/>
      <c r="H82328"/>
      <c r="I82328"/>
      <c r="K82328"/>
      <c r="M82328"/>
      <c r="N82328" s="4"/>
      <c r="O82328" s="15"/>
    </row>
    <row r="82329" spans="7:15" s="3" customFormat="1" x14ac:dyDescent="0.3">
      <c r="G82329"/>
      <c r="H82329"/>
      <c r="I82329"/>
      <c r="K82329"/>
      <c r="M82329"/>
      <c r="N82329" s="4"/>
      <c r="O82329" s="15"/>
    </row>
    <row r="82330" spans="7:15" s="3" customFormat="1" x14ac:dyDescent="0.3">
      <c r="G82330"/>
      <c r="H82330"/>
      <c r="I82330"/>
      <c r="K82330"/>
      <c r="M82330"/>
      <c r="N82330" s="4"/>
      <c r="O82330" s="15"/>
    </row>
    <row r="82331" spans="7:15" s="3" customFormat="1" x14ac:dyDescent="0.3">
      <c r="G82331"/>
      <c r="H82331"/>
      <c r="I82331"/>
      <c r="K82331"/>
      <c r="M82331"/>
      <c r="N82331" s="4"/>
      <c r="O82331" s="15"/>
    </row>
    <row r="82332" spans="7:15" s="3" customFormat="1" x14ac:dyDescent="0.3">
      <c r="G82332"/>
      <c r="H82332"/>
      <c r="I82332"/>
      <c r="K82332"/>
      <c r="M82332"/>
      <c r="N82332" s="4"/>
      <c r="O82332" s="15"/>
    </row>
    <row r="82333" spans="7:15" s="3" customFormat="1" x14ac:dyDescent="0.3">
      <c r="G82333"/>
      <c r="H82333"/>
      <c r="I82333"/>
      <c r="K82333"/>
      <c r="M82333"/>
      <c r="N82333" s="4"/>
      <c r="O82333" s="15"/>
    </row>
    <row r="82334" spans="7:15" s="3" customFormat="1" x14ac:dyDescent="0.3">
      <c r="G82334"/>
      <c r="H82334"/>
      <c r="I82334"/>
      <c r="K82334"/>
      <c r="M82334"/>
      <c r="N82334" s="4"/>
      <c r="O82334" s="15"/>
    </row>
    <row r="82335" spans="7:15" s="3" customFormat="1" x14ac:dyDescent="0.3">
      <c r="G82335"/>
      <c r="H82335"/>
      <c r="I82335"/>
      <c r="K82335"/>
      <c r="M82335"/>
      <c r="N82335" s="4"/>
      <c r="O82335" s="15"/>
    </row>
    <row r="82336" spans="7:15" s="3" customFormat="1" x14ac:dyDescent="0.3">
      <c r="G82336"/>
      <c r="H82336"/>
      <c r="I82336"/>
      <c r="K82336"/>
      <c r="M82336"/>
      <c r="N82336" s="4"/>
      <c r="O82336" s="15"/>
    </row>
    <row r="82337" spans="7:15" s="3" customFormat="1" x14ac:dyDescent="0.3">
      <c r="G82337"/>
      <c r="H82337"/>
      <c r="I82337"/>
      <c r="K82337"/>
      <c r="M82337"/>
      <c r="N82337" s="4"/>
      <c r="O82337" s="15"/>
    </row>
    <row r="82338" spans="7:15" s="3" customFormat="1" x14ac:dyDescent="0.3">
      <c r="G82338"/>
      <c r="H82338"/>
      <c r="I82338"/>
      <c r="K82338"/>
      <c r="M82338"/>
      <c r="N82338" s="4"/>
      <c r="O82338" s="15"/>
    </row>
    <row r="82339" spans="7:15" s="3" customFormat="1" x14ac:dyDescent="0.3">
      <c r="G82339"/>
      <c r="H82339"/>
      <c r="I82339"/>
      <c r="K82339"/>
      <c r="M82339"/>
      <c r="N82339" s="4"/>
      <c r="O82339" s="15"/>
    </row>
    <row r="82340" spans="7:15" s="3" customFormat="1" x14ac:dyDescent="0.3">
      <c r="G82340"/>
      <c r="H82340"/>
      <c r="I82340"/>
      <c r="K82340"/>
      <c r="M82340"/>
      <c r="N82340" s="4"/>
      <c r="O82340" s="15"/>
    </row>
    <row r="82341" spans="7:15" s="3" customFormat="1" x14ac:dyDescent="0.3">
      <c r="G82341"/>
      <c r="H82341"/>
      <c r="I82341"/>
      <c r="K82341"/>
      <c r="M82341"/>
      <c r="N82341" s="4"/>
      <c r="O82341" s="15"/>
    </row>
    <row r="82342" spans="7:15" s="3" customFormat="1" x14ac:dyDescent="0.3">
      <c r="G82342"/>
      <c r="H82342"/>
      <c r="I82342"/>
      <c r="K82342"/>
      <c r="M82342"/>
      <c r="N82342" s="4"/>
      <c r="O82342" s="15"/>
    </row>
    <row r="82343" spans="7:15" s="3" customFormat="1" x14ac:dyDescent="0.3">
      <c r="G82343"/>
      <c r="H82343"/>
      <c r="I82343"/>
      <c r="K82343"/>
      <c r="M82343"/>
      <c r="N82343" s="4"/>
      <c r="O82343" s="15"/>
    </row>
    <row r="82344" spans="7:15" s="3" customFormat="1" x14ac:dyDescent="0.3">
      <c r="G82344"/>
      <c r="H82344"/>
      <c r="I82344"/>
      <c r="K82344"/>
      <c r="M82344"/>
      <c r="N82344" s="4"/>
      <c r="O82344" s="15"/>
    </row>
    <row r="82345" spans="7:15" s="3" customFormat="1" x14ac:dyDescent="0.3">
      <c r="G82345"/>
      <c r="H82345"/>
      <c r="I82345"/>
      <c r="K82345"/>
      <c r="M82345"/>
      <c r="N82345" s="4"/>
      <c r="O82345" s="15"/>
    </row>
    <row r="82346" spans="7:15" s="3" customFormat="1" x14ac:dyDescent="0.3">
      <c r="G82346"/>
      <c r="H82346"/>
      <c r="I82346"/>
      <c r="K82346"/>
      <c r="M82346"/>
      <c r="N82346" s="4"/>
      <c r="O82346" s="15"/>
    </row>
    <row r="82347" spans="7:15" s="3" customFormat="1" x14ac:dyDescent="0.3">
      <c r="G82347"/>
      <c r="H82347"/>
      <c r="I82347"/>
      <c r="K82347"/>
      <c r="M82347"/>
      <c r="N82347" s="4"/>
      <c r="O82347" s="15"/>
    </row>
    <row r="82348" spans="7:15" s="3" customFormat="1" x14ac:dyDescent="0.3">
      <c r="G82348"/>
      <c r="H82348"/>
      <c r="I82348"/>
      <c r="K82348"/>
      <c r="M82348"/>
      <c r="N82348" s="4"/>
      <c r="O82348" s="15"/>
    </row>
    <row r="82349" spans="7:15" s="3" customFormat="1" x14ac:dyDescent="0.3">
      <c r="G82349"/>
      <c r="H82349"/>
      <c r="I82349"/>
      <c r="K82349"/>
      <c r="M82349"/>
      <c r="N82349" s="4"/>
      <c r="O82349" s="15"/>
    </row>
    <row r="82350" spans="7:15" s="3" customFormat="1" x14ac:dyDescent="0.3">
      <c r="G82350"/>
      <c r="H82350"/>
      <c r="I82350"/>
      <c r="K82350"/>
      <c r="M82350"/>
      <c r="N82350" s="4"/>
      <c r="O82350" s="15"/>
    </row>
    <row r="82351" spans="7:15" s="3" customFormat="1" x14ac:dyDescent="0.3">
      <c r="G82351"/>
      <c r="H82351"/>
      <c r="I82351"/>
      <c r="K82351"/>
      <c r="M82351"/>
      <c r="N82351" s="4"/>
      <c r="O82351" s="15"/>
    </row>
    <row r="82352" spans="7:15" s="3" customFormat="1" x14ac:dyDescent="0.3">
      <c r="G82352"/>
      <c r="H82352"/>
      <c r="I82352"/>
      <c r="K82352"/>
      <c r="M82352"/>
      <c r="N82352" s="4"/>
      <c r="O82352" s="15"/>
    </row>
    <row r="82353" spans="7:15" s="3" customFormat="1" x14ac:dyDescent="0.3">
      <c r="G82353"/>
      <c r="H82353"/>
      <c r="I82353"/>
      <c r="K82353"/>
      <c r="M82353"/>
      <c r="N82353" s="4"/>
      <c r="O82353" s="15"/>
    </row>
    <row r="82354" spans="7:15" s="3" customFormat="1" x14ac:dyDescent="0.3">
      <c r="G82354"/>
      <c r="H82354"/>
      <c r="I82354"/>
      <c r="K82354"/>
      <c r="M82354"/>
      <c r="N82354" s="4"/>
      <c r="O82354" s="15"/>
    </row>
    <row r="82355" spans="7:15" s="3" customFormat="1" x14ac:dyDescent="0.3">
      <c r="G82355"/>
      <c r="H82355"/>
      <c r="I82355"/>
      <c r="K82355"/>
      <c r="M82355"/>
      <c r="N82355" s="4"/>
      <c r="O82355" s="15"/>
    </row>
    <row r="82356" spans="7:15" s="3" customFormat="1" x14ac:dyDescent="0.3">
      <c r="G82356"/>
      <c r="H82356"/>
      <c r="I82356"/>
      <c r="K82356"/>
      <c r="M82356"/>
      <c r="N82356" s="4"/>
      <c r="O82356" s="15"/>
    </row>
    <row r="82357" spans="7:15" s="3" customFormat="1" x14ac:dyDescent="0.3">
      <c r="G82357"/>
      <c r="H82357"/>
      <c r="I82357"/>
      <c r="K82357"/>
      <c r="M82357"/>
      <c r="N82357" s="4"/>
      <c r="O82357" s="15"/>
    </row>
    <row r="82358" spans="7:15" s="3" customFormat="1" x14ac:dyDescent="0.3">
      <c r="G82358"/>
      <c r="H82358"/>
      <c r="I82358"/>
      <c r="K82358"/>
      <c r="M82358"/>
      <c r="N82358" s="4"/>
      <c r="O82358" s="15"/>
    </row>
    <row r="82359" spans="7:15" s="3" customFormat="1" x14ac:dyDescent="0.3">
      <c r="G82359"/>
      <c r="H82359"/>
      <c r="I82359"/>
      <c r="K82359"/>
      <c r="M82359"/>
      <c r="N82359" s="4"/>
      <c r="O82359" s="15"/>
    </row>
    <row r="82360" spans="7:15" s="3" customFormat="1" x14ac:dyDescent="0.3">
      <c r="G82360"/>
      <c r="H82360"/>
      <c r="I82360"/>
      <c r="K82360"/>
      <c r="M82360"/>
      <c r="N82360" s="4"/>
      <c r="O82360" s="15"/>
    </row>
    <row r="82361" spans="7:15" s="3" customFormat="1" x14ac:dyDescent="0.3">
      <c r="G82361"/>
      <c r="H82361"/>
      <c r="I82361"/>
      <c r="K82361"/>
      <c r="M82361"/>
      <c r="N82361" s="4"/>
      <c r="O82361" s="15"/>
    </row>
    <row r="82362" spans="7:15" s="3" customFormat="1" x14ac:dyDescent="0.3">
      <c r="G82362"/>
      <c r="H82362"/>
      <c r="I82362"/>
      <c r="K82362"/>
      <c r="M82362"/>
      <c r="N82362" s="4"/>
      <c r="O82362" s="15"/>
    </row>
    <row r="82363" spans="7:15" s="3" customFormat="1" x14ac:dyDescent="0.3">
      <c r="G82363"/>
      <c r="H82363"/>
      <c r="I82363"/>
      <c r="K82363"/>
      <c r="M82363"/>
      <c r="N82363" s="4"/>
      <c r="O82363" s="15"/>
    </row>
    <row r="82364" spans="7:15" s="3" customFormat="1" x14ac:dyDescent="0.3">
      <c r="G82364"/>
      <c r="H82364"/>
      <c r="I82364"/>
      <c r="K82364"/>
      <c r="M82364"/>
      <c r="N82364" s="4"/>
      <c r="O82364" s="15"/>
    </row>
    <row r="82365" spans="7:15" s="3" customFormat="1" x14ac:dyDescent="0.3">
      <c r="G82365"/>
      <c r="H82365"/>
      <c r="I82365"/>
      <c r="K82365"/>
      <c r="M82365"/>
      <c r="N82365" s="4"/>
      <c r="O82365" s="15"/>
    </row>
    <row r="82366" spans="7:15" s="3" customFormat="1" x14ac:dyDescent="0.3">
      <c r="G82366"/>
      <c r="H82366"/>
      <c r="I82366"/>
      <c r="K82366"/>
      <c r="M82366"/>
      <c r="N82366" s="4"/>
      <c r="O82366" s="15"/>
    </row>
    <row r="82367" spans="7:15" s="3" customFormat="1" x14ac:dyDescent="0.3">
      <c r="G82367"/>
      <c r="H82367"/>
      <c r="I82367"/>
      <c r="K82367"/>
      <c r="M82367"/>
      <c r="N82367" s="4"/>
      <c r="O82367" s="15"/>
    </row>
    <row r="82368" spans="7:15" s="3" customFormat="1" x14ac:dyDescent="0.3">
      <c r="G82368"/>
      <c r="H82368"/>
      <c r="I82368"/>
      <c r="K82368"/>
      <c r="M82368"/>
      <c r="N82368" s="4"/>
      <c r="O82368" s="15"/>
    </row>
    <row r="82369" spans="7:15" s="3" customFormat="1" x14ac:dyDescent="0.3">
      <c r="G82369"/>
      <c r="H82369"/>
      <c r="I82369"/>
      <c r="K82369"/>
      <c r="M82369"/>
      <c r="N82369" s="4"/>
      <c r="O82369" s="15"/>
    </row>
    <row r="82370" spans="7:15" s="3" customFormat="1" x14ac:dyDescent="0.3">
      <c r="G82370"/>
      <c r="H82370"/>
      <c r="I82370"/>
      <c r="K82370"/>
      <c r="M82370"/>
      <c r="N82370" s="4"/>
      <c r="O82370" s="15"/>
    </row>
    <row r="82371" spans="7:15" s="3" customFormat="1" x14ac:dyDescent="0.3">
      <c r="G82371"/>
      <c r="H82371"/>
      <c r="I82371"/>
      <c r="K82371"/>
      <c r="M82371"/>
      <c r="N82371" s="4"/>
      <c r="O82371" s="15"/>
    </row>
    <row r="82372" spans="7:15" s="3" customFormat="1" x14ac:dyDescent="0.3">
      <c r="G82372"/>
      <c r="H82372"/>
      <c r="I82372"/>
      <c r="K82372"/>
      <c r="M82372"/>
      <c r="N82372" s="4"/>
      <c r="O82372" s="15"/>
    </row>
    <row r="82373" spans="7:15" s="3" customFormat="1" x14ac:dyDescent="0.3">
      <c r="G82373"/>
      <c r="H82373"/>
      <c r="I82373"/>
      <c r="K82373"/>
      <c r="M82373"/>
      <c r="N82373" s="4"/>
      <c r="O82373" s="15"/>
    </row>
    <row r="82374" spans="7:15" s="3" customFormat="1" x14ac:dyDescent="0.3">
      <c r="G82374"/>
      <c r="H82374"/>
      <c r="I82374"/>
      <c r="K82374"/>
      <c r="M82374"/>
      <c r="N82374" s="4"/>
      <c r="O82374" s="15"/>
    </row>
    <row r="82375" spans="7:15" s="3" customFormat="1" x14ac:dyDescent="0.3">
      <c r="G82375"/>
      <c r="H82375"/>
      <c r="I82375"/>
      <c r="K82375"/>
      <c r="M82375"/>
      <c r="N82375" s="4"/>
      <c r="O82375" s="15"/>
    </row>
    <row r="82376" spans="7:15" s="3" customFormat="1" x14ac:dyDescent="0.3">
      <c r="G82376"/>
      <c r="H82376"/>
      <c r="I82376"/>
      <c r="K82376"/>
      <c r="M82376"/>
      <c r="N82376" s="4"/>
      <c r="O82376" s="15"/>
    </row>
    <row r="82377" spans="7:15" s="3" customFormat="1" x14ac:dyDescent="0.3">
      <c r="G82377"/>
      <c r="H82377"/>
      <c r="I82377"/>
      <c r="K82377"/>
      <c r="M82377"/>
      <c r="N82377" s="4"/>
      <c r="O82377" s="15"/>
    </row>
    <row r="82378" spans="7:15" s="3" customFormat="1" x14ac:dyDescent="0.3">
      <c r="G82378"/>
      <c r="H82378"/>
      <c r="I82378"/>
      <c r="K82378"/>
      <c r="M82378"/>
      <c r="N82378" s="4"/>
      <c r="O82378" s="15"/>
    </row>
    <row r="82379" spans="7:15" s="3" customFormat="1" x14ac:dyDescent="0.3">
      <c r="G82379"/>
      <c r="H82379"/>
      <c r="I82379"/>
      <c r="K82379"/>
      <c r="M82379"/>
      <c r="N82379" s="4"/>
      <c r="O82379" s="15"/>
    </row>
    <row r="82380" spans="7:15" s="3" customFormat="1" x14ac:dyDescent="0.3">
      <c r="G82380"/>
      <c r="H82380"/>
      <c r="I82380"/>
      <c r="K82380"/>
      <c r="M82380"/>
      <c r="N82380" s="4"/>
      <c r="O82380" s="15"/>
    </row>
    <row r="82381" spans="7:15" s="3" customFormat="1" x14ac:dyDescent="0.3">
      <c r="G82381"/>
      <c r="H82381"/>
      <c r="I82381"/>
      <c r="K82381"/>
      <c r="M82381"/>
      <c r="N82381" s="4"/>
      <c r="O82381" s="15"/>
    </row>
    <row r="82382" spans="7:15" s="3" customFormat="1" x14ac:dyDescent="0.3">
      <c r="G82382"/>
      <c r="H82382"/>
      <c r="I82382"/>
      <c r="K82382"/>
      <c r="M82382"/>
      <c r="N82382" s="4"/>
      <c r="O82382" s="15"/>
    </row>
    <row r="82383" spans="7:15" s="3" customFormat="1" x14ac:dyDescent="0.3">
      <c r="G82383"/>
      <c r="H82383"/>
      <c r="I82383"/>
      <c r="K82383"/>
      <c r="M82383"/>
      <c r="N82383" s="4"/>
      <c r="O82383" s="15"/>
    </row>
    <row r="82384" spans="7:15" s="3" customFormat="1" x14ac:dyDescent="0.3">
      <c r="G82384"/>
      <c r="H82384"/>
      <c r="I82384"/>
      <c r="K82384"/>
      <c r="M82384"/>
      <c r="N82384" s="4"/>
      <c r="O82384" s="15"/>
    </row>
    <row r="82385" spans="7:15" s="3" customFormat="1" x14ac:dyDescent="0.3">
      <c r="G82385"/>
      <c r="H82385"/>
      <c r="I82385"/>
      <c r="K82385"/>
      <c r="M82385"/>
      <c r="N82385" s="4"/>
      <c r="O82385" s="15"/>
    </row>
    <row r="82386" spans="7:15" s="3" customFormat="1" x14ac:dyDescent="0.3">
      <c r="G82386"/>
      <c r="H82386"/>
      <c r="I82386"/>
      <c r="K82386"/>
      <c r="M82386"/>
      <c r="N82386" s="4"/>
      <c r="O82386" s="15"/>
    </row>
    <row r="82387" spans="7:15" s="3" customFormat="1" x14ac:dyDescent="0.3">
      <c r="G82387"/>
      <c r="H82387"/>
      <c r="I82387"/>
      <c r="K82387"/>
      <c r="M82387"/>
      <c r="N82387" s="4"/>
      <c r="O82387" s="15"/>
    </row>
    <row r="82388" spans="7:15" s="3" customFormat="1" x14ac:dyDescent="0.3">
      <c r="G82388"/>
      <c r="H82388"/>
      <c r="I82388"/>
      <c r="K82388"/>
      <c r="M82388"/>
      <c r="N82388" s="4"/>
      <c r="O82388" s="15"/>
    </row>
    <row r="82389" spans="7:15" s="3" customFormat="1" x14ac:dyDescent="0.3">
      <c r="G82389"/>
      <c r="H82389"/>
      <c r="I82389"/>
      <c r="K82389"/>
      <c r="M82389"/>
      <c r="N82389" s="4"/>
      <c r="O82389" s="15"/>
    </row>
    <row r="82390" spans="7:15" s="3" customFormat="1" x14ac:dyDescent="0.3">
      <c r="G82390"/>
      <c r="H82390"/>
      <c r="I82390"/>
      <c r="K82390"/>
      <c r="M82390"/>
      <c r="N82390" s="4"/>
      <c r="O82390" s="15"/>
    </row>
    <row r="82391" spans="7:15" s="3" customFormat="1" x14ac:dyDescent="0.3">
      <c r="G82391"/>
      <c r="H82391"/>
      <c r="I82391"/>
      <c r="K82391"/>
      <c r="M82391"/>
      <c r="N82391" s="4"/>
      <c r="O82391" s="15"/>
    </row>
    <row r="82392" spans="7:15" s="3" customFormat="1" x14ac:dyDescent="0.3">
      <c r="G82392"/>
      <c r="H82392"/>
      <c r="I82392"/>
      <c r="K82392"/>
      <c r="M82392"/>
      <c r="N82392" s="4"/>
      <c r="O82392" s="15"/>
    </row>
    <row r="82393" spans="7:15" s="3" customFormat="1" x14ac:dyDescent="0.3">
      <c r="G82393"/>
      <c r="H82393"/>
      <c r="I82393"/>
      <c r="K82393"/>
      <c r="M82393"/>
      <c r="N82393" s="4"/>
      <c r="O82393" s="15"/>
    </row>
    <row r="82394" spans="7:15" s="3" customFormat="1" x14ac:dyDescent="0.3">
      <c r="G82394"/>
      <c r="H82394"/>
      <c r="I82394"/>
      <c r="K82394"/>
      <c r="M82394"/>
      <c r="N82394" s="4"/>
      <c r="O82394" s="15"/>
    </row>
    <row r="82395" spans="7:15" s="3" customFormat="1" x14ac:dyDescent="0.3">
      <c r="G82395"/>
      <c r="H82395"/>
      <c r="I82395"/>
      <c r="K82395"/>
      <c r="M82395"/>
      <c r="N82395" s="4"/>
      <c r="O82395" s="15"/>
    </row>
    <row r="82396" spans="7:15" s="3" customFormat="1" x14ac:dyDescent="0.3">
      <c r="G82396"/>
      <c r="H82396"/>
      <c r="I82396"/>
      <c r="K82396"/>
      <c r="M82396"/>
      <c r="N82396" s="4"/>
      <c r="O82396" s="15"/>
    </row>
    <row r="82397" spans="7:15" s="3" customFormat="1" x14ac:dyDescent="0.3">
      <c r="G82397"/>
      <c r="H82397"/>
      <c r="I82397"/>
      <c r="K82397"/>
      <c r="M82397"/>
      <c r="N82397" s="4"/>
      <c r="O82397" s="15"/>
    </row>
    <row r="82398" spans="7:15" s="3" customFormat="1" x14ac:dyDescent="0.3">
      <c r="G82398"/>
      <c r="H82398"/>
      <c r="I82398"/>
      <c r="K82398"/>
      <c r="M82398"/>
      <c r="N82398" s="4"/>
      <c r="O82398" s="15"/>
    </row>
    <row r="82399" spans="7:15" s="3" customFormat="1" x14ac:dyDescent="0.3">
      <c r="G82399"/>
      <c r="H82399"/>
      <c r="I82399"/>
      <c r="K82399"/>
      <c r="M82399"/>
      <c r="N82399" s="4"/>
      <c r="O82399" s="15"/>
    </row>
    <row r="82400" spans="7:15" s="3" customFormat="1" x14ac:dyDescent="0.3">
      <c r="G82400"/>
      <c r="H82400"/>
      <c r="I82400"/>
      <c r="K82400"/>
      <c r="M82400"/>
      <c r="N82400" s="4"/>
      <c r="O82400" s="15"/>
    </row>
    <row r="82401" spans="7:15" s="3" customFormat="1" x14ac:dyDescent="0.3">
      <c r="G82401"/>
      <c r="H82401"/>
      <c r="I82401"/>
      <c r="K82401"/>
      <c r="M82401"/>
      <c r="N82401" s="4"/>
      <c r="O82401" s="15"/>
    </row>
    <row r="82402" spans="7:15" s="3" customFormat="1" x14ac:dyDescent="0.3">
      <c r="G82402"/>
      <c r="H82402"/>
      <c r="I82402"/>
      <c r="K82402"/>
      <c r="M82402"/>
      <c r="N82402" s="4"/>
      <c r="O82402" s="15"/>
    </row>
    <row r="82403" spans="7:15" s="3" customFormat="1" x14ac:dyDescent="0.3">
      <c r="G82403"/>
      <c r="H82403"/>
      <c r="I82403"/>
      <c r="K82403"/>
      <c r="M82403"/>
      <c r="N82403" s="4"/>
      <c r="O82403" s="15"/>
    </row>
    <row r="82404" spans="7:15" s="3" customFormat="1" x14ac:dyDescent="0.3">
      <c r="G82404"/>
      <c r="H82404"/>
      <c r="I82404"/>
      <c r="K82404"/>
      <c r="M82404"/>
      <c r="N82404" s="4"/>
      <c r="O82404" s="15"/>
    </row>
    <row r="82405" spans="7:15" s="3" customFormat="1" x14ac:dyDescent="0.3">
      <c r="G82405"/>
      <c r="H82405"/>
      <c r="I82405"/>
      <c r="K82405"/>
      <c r="M82405"/>
      <c r="N82405" s="4"/>
      <c r="O82405" s="15"/>
    </row>
    <row r="82406" spans="7:15" s="3" customFormat="1" x14ac:dyDescent="0.3">
      <c r="G82406"/>
      <c r="H82406"/>
      <c r="I82406"/>
      <c r="K82406"/>
      <c r="M82406"/>
      <c r="N82406" s="4"/>
      <c r="O82406" s="15"/>
    </row>
    <row r="82407" spans="7:15" s="3" customFormat="1" x14ac:dyDescent="0.3">
      <c r="G82407"/>
      <c r="H82407"/>
      <c r="I82407"/>
      <c r="K82407"/>
      <c r="M82407"/>
      <c r="N82407" s="4"/>
      <c r="O82407" s="15"/>
    </row>
    <row r="82408" spans="7:15" s="3" customFormat="1" x14ac:dyDescent="0.3">
      <c r="G82408"/>
      <c r="H82408"/>
      <c r="I82408"/>
      <c r="K82408"/>
      <c r="M82408"/>
      <c r="N82408" s="4"/>
      <c r="O82408" s="15"/>
    </row>
    <row r="82409" spans="7:15" s="3" customFormat="1" x14ac:dyDescent="0.3">
      <c r="G82409"/>
      <c r="H82409"/>
      <c r="I82409"/>
      <c r="K82409"/>
      <c r="M82409"/>
      <c r="N82409" s="4"/>
      <c r="O82409" s="15"/>
    </row>
    <row r="82410" spans="7:15" s="3" customFormat="1" x14ac:dyDescent="0.3">
      <c r="G82410"/>
      <c r="H82410"/>
      <c r="I82410"/>
      <c r="K82410"/>
      <c r="M82410"/>
      <c r="N82410" s="4"/>
      <c r="O82410" s="15"/>
    </row>
    <row r="82411" spans="7:15" s="3" customFormat="1" x14ac:dyDescent="0.3">
      <c r="G82411"/>
      <c r="H82411"/>
      <c r="I82411"/>
      <c r="K82411"/>
      <c r="M82411"/>
      <c r="N82411" s="4"/>
      <c r="O82411" s="15"/>
    </row>
    <row r="82412" spans="7:15" s="3" customFormat="1" x14ac:dyDescent="0.3">
      <c r="G82412"/>
      <c r="H82412"/>
      <c r="I82412"/>
      <c r="K82412"/>
      <c r="M82412"/>
      <c r="N82412" s="4"/>
      <c r="O82412" s="15"/>
    </row>
    <row r="82413" spans="7:15" s="3" customFormat="1" x14ac:dyDescent="0.3">
      <c r="G82413"/>
      <c r="H82413"/>
      <c r="I82413"/>
      <c r="K82413"/>
      <c r="M82413"/>
      <c r="N82413" s="4"/>
      <c r="O82413" s="15"/>
    </row>
    <row r="82414" spans="7:15" s="3" customFormat="1" x14ac:dyDescent="0.3">
      <c r="G82414"/>
      <c r="H82414"/>
      <c r="I82414"/>
      <c r="K82414"/>
      <c r="M82414"/>
      <c r="N82414" s="4"/>
      <c r="O82414" s="15"/>
    </row>
    <row r="82415" spans="7:15" s="3" customFormat="1" x14ac:dyDescent="0.3">
      <c r="G82415"/>
      <c r="H82415"/>
      <c r="I82415"/>
      <c r="K82415"/>
      <c r="M82415"/>
      <c r="N82415" s="4"/>
      <c r="O82415" s="15"/>
    </row>
    <row r="82416" spans="7:15" s="3" customFormat="1" x14ac:dyDescent="0.3">
      <c r="G82416"/>
      <c r="H82416"/>
      <c r="I82416"/>
      <c r="K82416"/>
      <c r="M82416"/>
      <c r="N82416" s="4"/>
      <c r="O82416" s="15"/>
    </row>
    <row r="82417" spans="7:15" s="3" customFormat="1" x14ac:dyDescent="0.3">
      <c r="G82417"/>
      <c r="H82417"/>
      <c r="I82417"/>
      <c r="K82417"/>
      <c r="M82417"/>
      <c r="N82417" s="4"/>
      <c r="O82417" s="15"/>
    </row>
    <row r="82418" spans="7:15" s="3" customFormat="1" x14ac:dyDescent="0.3">
      <c r="G82418"/>
      <c r="H82418"/>
      <c r="I82418"/>
      <c r="K82418"/>
      <c r="M82418"/>
      <c r="N82418" s="4"/>
      <c r="O82418" s="15"/>
    </row>
    <row r="82419" spans="7:15" s="3" customFormat="1" x14ac:dyDescent="0.3">
      <c r="G82419"/>
      <c r="H82419"/>
      <c r="I82419"/>
      <c r="K82419"/>
      <c r="M82419"/>
      <c r="N82419" s="4"/>
      <c r="O82419" s="15"/>
    </row>
    <row r="82420" spans="7:15" s="3" customFormat="1" x14ac:dyDescent="0.3">
      <c r="G82420"/>
      <c r="H82420"/>
      <c r="I82420"/>
      <c r="K82420"/>
      <c r="M82420"/>
      <c r="N82420" s="4"/>
      <c r="O82420" s="15"/>
    </row>
    <row r="82421" spans="7:15" s="3" customFormat="1" x14ac:dyDescent="0.3">
      <c r="G82421"/>
      <c r="H82421"/>
      <c r="I82421"/>
      <c r="K82421"/>
      <c r="M82421"/>
      <c r="N82421" s="4"/>
      <c r="O82421" s="15"/>
    </row>
    <row r="82422" spans="7:15" s="3" customFormat="1" x14ac:dyDescent="0.3">
      <c r="G82422"/>
      <c r="H82422"/>
      <c r="I82422"/>
      <c r="K82422"/>
      <c r="M82422"/>
      <c r="N82422" s="4"/>
      <c r="O82422" s="15"/>
    </row>
    <row r="82423" spans="7:15" s="3" customFormat="1" x14ac:dyDescent="0.3">
      <c r="G82423"/>
      <c r="H82423"/>
      <c r="I82423"/>
      <c r="K82423"/>
      <c r="M82423"/>
      <c r="N82423" s="4"/>
      <c r="O82423" s="15"/>
    </row>
    <row r="82424" spans="7:15" s="3" customFormat="1" x14ac:dyDescent="0.3">
      <c r="G82424"/>
      <c r="H82424"/>
      <c r="I82424"/>
      <c r="K82424"/>
      <c r="M82424"/>
      <c r="N82424" s="4"/>
      <c r="O82424" s="15"/>
    </row>
    <row r="82425" spans="7:15" s="3" customFormat="1" x14ac:dyDescent="0.3">
      <c r="G82425"/>
      <c r="H82425"/>
      <c r="I82425"/>
      <c r="K82425"/>
      <c r="M82425"/>
      <c r="N82425" s="4"/>
      <c r="O82425" s="15"/>
    </row>
    <row r="82426" spans="7:15" s="3" customFormat="1" x14ac:dyDescent="0.3">
      <c r="G82426"/>
      <c r="H82426"/>
      <c r="I82426"/>
      <c r="K82426"/>
      <c r="M82426"/>
      <c r="N82426" s="4"/>
      <c r="O82426" s="15"/>
    </row>
    <row r="82427" spans="7:15" s="3" customFormat="1" x14ac:dyDescent="0.3">
      <c r="G82427"/>
      <c r="H82427"/>
      <c r="I82427"/>
      <c r="K82427"/>
      <c r="M82427"/>
      <c r="N82427" s="4"/>
      <c r="O82427" s="15"/>
    </row>
    <row r="82428" spans="7:15" s="3" customFormat="1" x14ac:dyDescent="0.3">
      <c r="G82428"/>
      <c r="H82428"/>
      <c r="I82428"/>
      <c r="K82428"/>
      <c r="M82428"/>
      <c r="N82428" s="4"/>
      <c r="O82428" s="15"/>
    </row>
    <row r="82429" spans="7:15" s="3" customFormat="1" x14ac:dyDescent="0.3">
      <c r="G82429"/>
      <c r="H82429"/>
      <c r="I82429"/>
      <c r="K82429"/>
      <c r="M82429"/>
      <c r="N82429" s="4"/>
      <c r="O82429" s="15"/>
    </row>
    <row r="82430" spans="7:15" s="3" customFormat="1" x14ac:dyDescent="0.3">
      <c r="G82430"/>
      <c r="H82430"/>
      <c r="I82430"/>
      <c r="K82430"/>
      <c r="M82430"/>
      <c r="N82430" s="4"/>
      <c r="O82430" s="15"/>
    </row>
    <row r="82431" spans="7:15" s="3" customFormat="1" x14ac:dyDescent="0.3">
      <c r="G82431"/>
      <c r="H82431"/>
      <c r="I82431"/>
      <c r="K82431"/>
      <c r="M82431"/>
      <c r="N82431" s="4"/>
      <c r="O82431" s="15"/>
    </row>
    <row r="82432" spans="7:15" s="3" customFormat="1" x14ac:dyDescent="0.3">
      <c r="G82432"/>
      <c r="H82432"/>
      <c r="I82432"/>
      <c r="K82432"/>
      <c r="M82432"/>
      <c r="N82432" s="4"/>
      <c r="O82432" s="15"/>
    </row>
    <row r="82433" spans="7:15" s="3" customFormat="1" x14ac:dyDescent="0.3">
      <c r="G82433"/>
      <c r="H82433"/>
      <c r="I82433"/>
      <c r="K82433"/>
      <c r="M82433"/>
      <c r="N82433" s="4"/>
      <c r="O82433" s="15"/>
    </row>
    <row r="82434" spans="7:15" s="3" customFormat="1" x14ac:dyDescent="0.3">
      <c r="G82434"/>
      <c r="H82434"/>
      <c r="I82434"/>
      <c r="K82434"/>
      <c r="M82434"/>
      <c r="N82434" s="4"/>
      <c r="O82434" s="15"/>
    </row>
    <row r="82435" spans="7:15" s="3" customFormat="1" x14ac:dyDescent="0.3">
      <c r="G82435"/>
      <c r="H82435"/>
      <c r="I82435"/>
      <c r="K82435"/>
      <c r="M82435"/>
      <c r="N82435" s="4"/>
      <c r="O82435" s="15"/>
    </row>
    <row r="82436" spans="7:15" s="3" customFormat="1" x14ac:dyDescent="0.3">
      <c r="G82436"/>
      <c r="H82436"/>
      <c r="I82436"/>
      <c r="K82436"/>
      <c r="M82436"/>
      <c r="N82436" s="4"/>
      <c r="O82436" s="15"/>
    </row>
    <row r="82437" spans="7:15" s="3" customFormat="1" x14ac:dyDescent="0.3">
      <c r="G82437"/>
      <c r="H82437"/>
      <c r="I82437"/>
      <c r="K82437"/>
      <c r="M82437"/>
      <c r="N82437" s="4"/>
      <c r="O82437" s="15"/>
    </row>
    <row r="82438" spans="7:15" s="3" customFormat="1" x14ac:dyDescent="0.3">
      <c r="G82438"/>
      <c r="H82438"/>
      <c r="I82438"/>
      <c r="K82438"/>
      <c r="M82438"/>
      <c r="N82438" s="4"/>
      <c r="O82438" s="15"/>
    </row>
    <row r="82439" spans="7:15" s="3" customFormat="1" x14ac:dyDescent="0.3">
      <c r="G82439"/>
      <c r="H82439"/>
      <c r="I82439"/>
      <c r="K82439"/>
      <c r="M82439"/>
      <c r="N82439" s="4"/>
      <c r="O82439" s="15"/>
    </row>
    <row r="82440" spans="7:15" s="3" customFormat="1" x14ac:dyDescent="0.3">
      <c r="G82440"/>
      <c r="H82440"/>
      <c r="I82440"/>
      <c r="K82440"/>
      <c r="M82440"/>
      <c r="N82440" s="4"/>
      <c r="O82440" s="15"/>
    </row>
    <row r="82441" spans="7:15" s="3" customFormat="1" x14ac:dyDescent="0.3">
      <c r="G82441"/>
      <c r="H82441"/>
      <c r="I82441"/>
      <c r="K82441"/>
      <c r="M82441"/>
      <c r="N82441" s="4"/>
      <c r="O82441" s="15"/>
    </row>
    <row r="82442" spans="7:15" s="3" customFormat="1" x14ac:dyDescent="0.3">
      <c r="G82442"/>
      <c r="H82442"/>
      <c r="I82442"/>
      <c r="K82442"/>
      <c r="M82442"/>
      <c r="N82442" s="4"/>
      <c r="O82442" s="15"/>
    </row>
    <row r="82443" spans="7:15" s="3" customFormat="1" x14ac:dyDescent="0.3">
      <c r="G82443"/>
      <c r="H82443"/>
      <c r="I82443"/>
      <c r="K82443"/>
      <c r="M82443"/>
      <c r="N82443" s="4"/>
      <c r="O82443" s="15"/>
    </row>
    <row r="82444" spans="7:15" s="3" customFormat="1" x14ac:dyDescent="0.3">
      <c r="G82444"/>
      <c r="H82444"/>
      <c r="I82444"/>
      <c r="K82444"/>
      <c r="M82444"/>
      <c r="N82444" s="4"/>
      <c r="O82444" s="15"/>
    </row>
    <row r="82445" spans="7:15" s="3" customFormat="1" x14ac:dyDescent="0.3">
      <c r="G82445"/>
      <c r="H82445"/>
      <c r="I82445"/>
      <c r="K82445"/>
      <c r="M82445"/>
      <c r="N82445" s="4"/>
      <c r="O82445" s="15"/>
    </row>
    <row r="82446" spans="7:15" s="3" customFormat="1" x14ac:dyDescent="0.3">
      <c r="G82446"/>
      <c r="H82446"/>
      <c r="I82446"/>
      <c r="K82446"/>
      <c r="M82446"/>
      <c r="N82446" s="4"/>
      <c r="O82446" s="15"/>
    </row>
    <row r="82447" spans="7:15" s="3" customFormat="1" x14ac:dyDescent="0.3">
      <c r="G82447"/>
      <c r="H82447"/>
      <c r="I82447"/>
      <c r="K82447"/>
      <c r="M82447"/>
      <c r="N82447" s="4"/>
      <c r="O82447" s="15"/>
    </row>
    <row r="82448" spans="7:15" s="3" customFormat="1" x14ac:dyDescent="0.3">
      <c r="G82448"/>
      <c r="H82448"/>
      <c r="I82448"/>
      <c r="K82448"/>
      <c r="M82448"/>
      <c r="N82448" s="4"/>
      <c r="O82448" s="15"/>
    </row>
    <row r="82449" spans="7:15" s="3" customFormat="1" x14ac:dyDescent="0.3">
      <c r="G82449"/>
      <c r="H82449"/>
      <c r="I82449"/>
      <c r="K82449"/>
      <c r="M82449"/>
      <c r="N82449" s="4"/>
      <c r="O82449" s="15"/>
    </row>
    <row r="82450" spans="7:15" s="3" customFormat="1" x14ac:dyDescent="0.3">
      <c r="G82450"/>
      <c r="H82450"/>
      <c r="I82450"/>
      <c r="K82450"/>
      <c r="M82450"/>
      <c r="N82450" s="4"/>
      <c r="O82450" s="15"/>
    </row>
    <row r="82451" spans="7:15" s="3" customFormat="1" x14ac:dyDescent="0.3">
      <c r="G82451"/>
      <c r="H82451"/>
      <c r="I82451"/>
      <c r="K82451"/>
      <c r="M82451"/>
      <c r="N82451" s="4"/>
      <c r="O82451" s="15"/>
    </row>
    <row r="82452" spans="7:15" s="3" customFormat="1" x14ac:dyDescent="0.3">
      <c r="G82452"/>
      <c r="H82452"/>
      <c r="I82452"/>
      <c r="K82452"/>
      <c r="M82452"/>
      <c r="N82452" s="4"/>
      <c r="O82452" s="15"/>
    </row>
    <row r="82453" spans="7:15" s="3" customFormat="1" x14ac:dyDescent="0.3">
      <c r="G82453"/>
      <c r="H82453"/>
      <c r="I82453"/>
      <c r="K82453"/>
      <c r="M82453"/>
      <c r="N82453" s="4"/>
      <c r="O82453" s="15"/>
    </row>
    <row r="82454" spans="7:15" s="3" customFormat="1" x14ac:dyDescent="0.3">
      <c r="G82454"/>
      <c r="H82454"/>
      <c r="I82454"/>
      <c r="K82454"/>
      <c r="M82454"/>
      <c r="N82454" s="4"/>
      <c r="O82454" s="15"/>
    </row>
    <row r="82455" spans="7:15" s="3" customFormat="1" x14ac:dyDescent="0.3">
      <c r="G82455"/>
      <c r="H82455"/>
      <c r="I82455"/>
      <c r="K82455"/>
      <c r="M82455"/>
      <c r="N82455" s="4"/>
      <c r="O82455" s="15"/>
    </row>
    <row r="82456" spans="7:15" s="3" customFormat="1" x14ac:dyDescent="0.3">
      <c r="G82456"/>
      <c r="H82456"/>
      <c r="I82456"/>
      <c r="K82456"/>
      <c r="M82456"/>
      <c r="N82456" s="4"/>
      <c r="O82456" s="15"/>
    </row>
    <row r="82457" spans="7:15" s="3" customFormat="1" x14ac:dyDescent="0.3">
      <c r="G82457"/>
      <c r="H82457"/>
      <c r="I82457"/>
      <c r="K82457"/>
      <c r="M82457"/>
      <c r="N82457" s="4"/>
      <c r="O82457" s="15"/>
    </row>
    <row r="82458" spans="7:15" s="3" customFormat="1" x14ac:dyDescent="0.3">
      <c r="G82458"/>
      <c r="H82458"/>
      <c r="I82458"/>
      <c r="K82458"/>
      <c r="M82458"/>
      <c r="N82458" s="4"/>
      <c r="O82458" s="15"/>
    </row>
    <row r="82459" spans="7:15" s="3" customFormat="1" x14ac:dyDescent="0.3">
      <c r="G82459"/>
      <c r="H82459"/>
      <c r="I82459"/>
      <c r="K82459"/>
      <c r="M82459"/>
      <c r="N82459" s="4"/>
      <c r="O82459" s="15"/>
    </row>
    <row r="82460" spans="7:15" s="3" customFormat="1" x14ac:dyDescent="0.3">
      <c r="G82460"/>
      <c r="H82460"/>
      <c r="I82460"/>
      <c r="K82460"/>
      <c r="M82460"/>
      <c r="N82460" s="4"/>
      <c r="O82460" s="15"/>
    </row>
    <row r="82461" spans="7:15" s="3" customFormat="1" x14ac:dyDescent="0.3">
      <c r="G82461"/>
      <c r="H82461"/>
      <c r="I82461"/>
      <c r="K82461"/>
      <c r="M82461"/>
      <c r="N82461" s="4"/>
      <c r="O82461" s="15"/>
    </row>
    <row r="82462" spans="7:15" s="3" customFormat="1" x14ac:dyDescent="0.3">
      <c r="G82462"/>
      <c r="H82462"/>
      <c r="I82462"/>
      <c r="K82462"/>
      <c r="M82462"/>
      <c r="N82462" s="4"/>
      <c r="O82462" s="15"/>
    </row>
    <row r="82463" spans="7:15" s="3" customFormat="1" x14ac:dyDescent="0.3">
      <c r="G82463"/>
      <c r="H82463"/>
      <c r="I82463"/>
      <c r="K82463"/>
      <c r="M82463"/>
      <c r="N82463" s="4"/>
      <c r="O82463" s="15"/>
    </row>
    <row r="82464" spans="7:15" s="3" customFormat="1" x14ac:dyDescent="0.3">
      <c r="G82464"/>
      <c r="H82464"/>
      <c r="I82464"/>
      <c r="K82464"/>
      <c r="M82464"/>
      <c r="N82464" s="4"/>
      <c r="O82464" s="15"/>
    </row>
    <row r="82465" spans="7:15" s="3" customFormat="1" x14ac:dyDescent="0.3">
      <c r="G82465"/>
      <c r="H82465"/>
      <c r="I82465"/>
      <c r="K82465"/>
      <c r="M82465"/>
      <c r="N82465" s="4"/>
      <c r="O82465" s="15"/>
    </row>
    <row r="98303" spans="7:15" s="3" customFormat="1" x14ac:dyDescent="0.3">
      <c r="G98303"/>
      <c r="H98303"/>
      <c r="I98303"/>
      <c r="K98303"/>
      <c r="M98303"/>
      <c r="N98303" s="4"/>
      <c r="O98303" s="15"/>
    </row>
    <row r="98304" spans="7:15" s="3" customFormat="1" x14ac:dyDescent="0.3">
      <c r="G98304"/>
      <c r="H98304"/>
      <c r="I98304"/>
      <c r="K98304"/>
      <c r="M98304"/>
      <c r="N98304" s="4"/>
      <c r="O98304" s="15"/>
    </row>
    <row r="98305" spans="7:15" s="3" customFormat="1" x14ac:dyDescent="0.3">
      <c r="G98305"/>
      <c r="H98305"/>
      <c r="I98305"/>
      <c r="K98305"/>
      <c r="M98305"/>
      <c r="N98305" s="4"/>
      <c r="O98305" s="15"/>
    </row>
    <row r="98306" spans="7:15" s="3" customFormat="1" x14ac:dyDescent="0.3">
      <c r="G98306"/>
      <c r="H98306"/>
      <c r="I98306"/>
      <c r="K98306"/>
      <c r="M98306"/>
      <c r="N98306" s="4"/>
      <c r="O98306" s="15"/>
    </row>
    <row r="98307" spans="7:15" s="3" customFormat="1" x14ac:dyDescent="0.3">
      <c r="G98307"/>
      <c r="H98307"/>
      <c r="I98307"/>
      <c r="K98307"/>
      <c r="M98307"/>
      <c r="N98307" s="4"/>
      <c r="O98307" s="15"/>
    </row>
    <row r="98308" spans="7:15" s="3" customFormat="1" x14ac:dyDescent="0.3">
      <c r="G98308"/>
      <c r="H98308"/>
      <c r="I98308"/>
      <c r="K98308"/>
      <c r="M98308"/>
      <c r="N98308" s="4"/>
      <c r="O98308" s="15"/>
    </row>
    <row r="98309" spans="7:15" s="3" customFormat="1" x14ac:dyDescent="0.3">
      <c r="G98309"/>
      <c r="H98309"/>
      <c r="I98309"/>
      <c r="K98309"/>
      <c r="M98309"/>
      <c r="N98309" s="4"/>
      <c r="O98309" s="15"/>
    </row>
    <row r="98310" spans="7:15" s="3" customFormat="1" x14ac:dyDescent="0.3">
      <c r="G98310"/>
      <c r="H98310"/>
      <c r="I98310"/>
      <c r="K98310"/>
      <c r="M98310"/>
      <c r="N98310" s="4"/>
      <c r="O98310" s="15"/>
    </row>
    <row r="98311" spans="7:15" s="3" customFormat="1" x14ac:dyDescent="0.3">
      <c r="G98311"/>
      <c r="H98311"/>
      <c r="I98311"/>
      <c r="K98311"/>
      <c r="M98311"/>
      <c r="N98311" s="4"/>
      <c r="O98311" s="15"/>
    </row>
    <row r="98312" spans="7:15" s="3" customFormat="1" x14ac:dyDescent="0.3">
      <c r="G98312"/>
      <c r="H98312"/>
      <c r="I98312"/>
      <c r="K98312"/>
      <c r="M98312"/>
      <c r="N98312" s="4"/>
      <c r="O98312" s="15"/>
    </row>
    <row r="98313" spans="7:15" s="3" customFormat="1" x14ac:dyDescent="0.3">
      <c r="G98313"/>
      <c r="H98313"/>
      <c r="I98313"/>
      <c r="K98313"/>
      <c r="M98313"/>
      <c r="N98313" s="4"/>
      <c r="O98313" s="15"/>
    </row>
    <row r="98314" spans="7:15" s="3" customFormat="1" x14ac:dyDescent="0.3">
      <c r="G98314"/>
      <c r="H98314"/>
      <c r="I98314"/>
      <c r="K98314"/>
      <c r="M98314"/>
      <c r="N98314" s="4"/>
      <c r="O98314" s="15"/>
    </row>
    <row r="98315" spans="7:15" s="3" customFormat="1" x14ac:dyDescent="0.3">
      <c r="G98315"/>
      <c r="H98315"/>
      <c r="I98315"/>
      <c r="K98315"/>
      <c r="M98315"/>
      <c r="N98315" s="4"/>
      <c r="O98315" s="15"/>
    </row>
    <row r="98316" spans="7:15" s="3" customFormat="1" x14ac:dyDescent="0.3">
      <c r="G98316"/>
      <c r="H98316"/>
      <c r="I98316"/>
      <c r="K98316"/>
      <c r="M98316"/>
      <c r="N98316" s="4"/>
      <c r="O98316" s="15"/>
    </row>
    <row r="98317" spans="7:15" s="3" customFormat="1" x14ac:dyDescent="0.3">
      <c r="G98317"/>
      <c r="H98317"/>
      <c r="I98317"/>
      <c r="K98317"/>
      <c r="M98317"/>
      <c r="N98317" s="4"/>
      <c r="O98317" s="15"/>
    </row>
    <row r="98318" spans="7:15" s="3" customFormat="1" x14ac:dyDescent="0.3">
      <c r="G98318"/>
      <c r="H98318"/>
      <c r="I98318"/>
      <c r="K98318"/>
      <c r="M98318"/>
      <c r="N98318" s="4"/>
      <c r="O98318" s="15"/>
    </row>
    <row r="98319" spans="7:15" s="3" customFormat="1" x14ac:dyDescent="0.3">
      <c r="G98319"/>
      <c r="H98319"/>
      <c r="I98319"/>
      <c r="K98319"/>
      <c r="M98319"/>
      <c r="N98319" s="4"/>
      <c r="O98319" s="15"/>
    </row>
    <row r="98320" spans="7:15" s="3" customFormat="1" x14ac:dyDescent="0.3">
      <c r="G98320"/>
      <c r="H98320"/>
      <c r="I98320"/>
      <c r="K98320"/>
      <c r="M98320"/>
      <c r="N98320" s="4"/>
      <c r="O98320" s="15"/>
    </row>
    <row r="98321" spans="7:15" s="3" customFormat="1" x14ac:dyDescent="0.3">
      <c r="G98321"/>
      <c r="H98321"/>
      <c r="I98321"/>
      <c r="K98321"/>
      <c r="M98321"/>
      <c r="N98321" s="4"/>
      <c r="O98321" s="15"/>
    </row>
    <row r="98322" spans="7:15" s="3" customFormat="1" x14ac:dyDescent="0.3">
      <c r="G98322"/>
      <c r="H98322"/>
      <c r="I98322"/>
      <c r="K98322"/>
      <c r="M98322"/>
      <c r="N98322" s="4"/>
      <c r="O98322" s="15"/>
    </row>
    <row r="98323" spans="7:15" s="3" customFormat="1" x14ac:dyDescent="0.3">
      <c r="G98323"/>
      <c r="H98323"/>
      <c r="I98323"/>
      <c r="K98323"/>
      <c r="M98323"/>
      <c r="N98323" s="4"/>
      <c r="O98323" s="15"/>
    </row>
    <row r="98324" spans="7:15" s="3" customFormat="1" x14ac:dyDescent="0.3">
      <c r="G98324"/>
      <c r="H98324"/>
      <c r="I98324"/>
      <c r="K98324"/>
      <c r="M98324"/>
      <c r="N98324" s="4"/>
      <c r="O98324" s="15"/>
    </row>
    <row r="98325" spans="7:15" s="3" customFormat="1" x14ac:dyDescent="0.3">
      <c r="G98325"/>
      <c r="H98325"/>
      <c r="I98325"/>
      <c r="K98325"/>
      <c r="M98325"/>
      <c r="N98325" s="4"/>
      <c r="O98325" s="15"/>
    </row>
    <row r="98326" spans="7:15" s="3" customFormat="1" x14ac:dyDescent="0.3">
      <c r="G98326"/>
      <c r="H98326"/>
      <c r="I98326"/>
      <c r="K98326"/>
      <c r="M98326"/>
      <c r="N98326" s="4"/>
      <c r="O98326" s="15"/>
    </row>
    <row r="98327" spans="7:15" s="3" customFormat="1" x14ac:dyDescent="0.3">
      <c r="G98327"/>
      <c r="H98327"/>
      <c r="I98327"/>
      <c r="K98327"/>
      <c r="M98327"/>
      <c r="N98327" s="4"/>
      <c r="O98327" s="15"/>
    </row>
    <row r="98328" spans="7:15" s="3" customFormat="1" x14ac:dyDescent="0.3">
      <c r="G98328"/>
      <c r="H98328"/>
      <c r="I98328"/>
      <c r="K98328"/>
      <c r="M98328"/>
      <c r="N98328" s="4"/>
      <c r="O98328" s="15"/>
    </row>
    <row r="98329" spans="7:15" s="3" customFormat="1" x14ac:dyDescent="0.3">
      <c r="G98329"/>
      <c r="H98329"/>
      <c r="I98329"/>
      <c r="K98329"/>
      <c r="M98329"/>
      <c r="N98329" s="4"/>
      <c r="O98329" s="15"/>
    </row>
    <row r="98330" spans="7:15" s="3" customFormat="1" x14ac:dyDescent="0.3">
      <c r="G98330"/>
      <c r="H98330"/>
      <c r="I98330"/>
      <c r="K98330"/>
      <c r="M98330"/>
      <c r="N98330" s="4"/>
      <c r="O98330" s="15"/>
    </row>
    <row r="98331" spans="7:15" s="3" customFormat="1" x14ac:dyDescent="0.3">
      <c r="G98331"/>
      <c r="H98331"/>
      <c r="I98331"/>
      <c r="K98331"/>
      <c r="M98331"/>
      <c r="N98331" s="4"/>
      <c r="O98331" s="15"/>
    </row>
    <row r="98332" spans="7:15" s="3" customFormat="1" x14ac:dyDescent="0.3">
      <c r="G98332"/>
      <c r="H98332"/>
      <c r="I98332"/>
      <c r="K98332"/>
      <c r="M98332"/>
      <c r="N98332" s="4"/>
      <c r="O98332" s="15"/>
    </row>
    <row r="98333" spans="7:15" s="3" customFormat="1" x14ac:dyDescent="0.3">
      <c r="G98333"/>
      <c r="H98333"/>
      <c r="I98333"/>
      <c r="K98333"/>
      <c r="M98333"/>
      <c r="N98333" s="4"/>
      <c r="O98333" s="15"/>
    </row>
    <row r="98334" spans="7:15" s="3" customFormat="1" x14ac:dyDescent="0.3">
      <c r="G98334"/>
      <c r="H98334"/>
      <c r="I98334"/>
      <c r="K98334"/>
      <c r="M98334"/>
      <c r="N98334" s="4"/>
      <c r="O98334" s="15"/>
    </row>
    <row r="98335" spans="7:15" s="3" customFormat="1" x14ac:dyDescent="0.3">
      <c r="G98335"/>
      <c r="H98335"/>
      <c r="I98335"/>
      <c r="K98335"/>
      <c r="M98335"/>
      <c r="N98335" s="4"/>
      <c r="O98335" s="15"/>
    </row>
    <row r="98336" spans="7:15" s="3" customFormat="1" x14ac:dyDescent="0.3">
      <c r="G98336"/>
      <c r="H98336"/>
      <c r="I98336"/>
      <c r="K98336"/>
      <c r="M98336"/>
      <c r="N98336" s="4"/>
      <c r="O98336" s="15"/>
    </row>
    <row r="98337" spans="7:15" s="3" customFormat="1" x14ac:dyDescent="0.3">
      <c r="G98337"/>
      <c r="H98337"/>
      <c r="I98337"/>
      <c r="K98337"/>
      <c r="M98337"/>
      <c r="N98337" s="4"/>
      <c r="O98337" s="15"/>
    </row>
    <row r="98338" spans="7:15" s="3" customFormat="1" x14ac:dyDescent="0.3">
      <c r="G98338"/>
      <c r="H98338"/>
      <c r="I98338"/>
      <c r="K98338"/>
      <c r="M98338"/>
      <c r="N98338" s="4"/>
      <c r="O98338" s="15"/>
    </row>
    <row r="98339" spans="7:15" s="3" customFormat="1" x14ac:dyDescent="0.3">
      <c r="G98339"/>
      <c r="H98339"/>
      <c r="I98339"/>
      <c r="K98339"/>
      <c r="M98339"/>
      <c r="N98339" s="4"/>
      <c r="O98339" s="15"/>
    </row>
    <row r="98340" spans="7:15" s="3" customFormat="1" x14ac:dyDescent="0.3">
      <c r="G98340"/>
      <c r="H98340"/>
      <c r="I98340"/>
      <c r="K98340"/>
      <c r="M98340"/>
      <c r="N98340" s="4"/>
      <c r="O98340" s="15"/>
    </row>
    <row r="98341" spans="7:15" s="3" customFormat="1" x14ac:dyDescent="0.3">
      <c r="G98341"/>
      <c r="H98341"/>
      <c r="I98341"/>
      <c r="K98341"/>
      <c r="M98341"/>
      <c r="N98341" s="4"/>
      <c r="O98341" s="15"/>
    </row>
    <row r="98342" spans="7:15" s="3" customFormat="1" x14ac:dyDescent="0.3">
      <c r="G98342"/>
      <c r="H98342"/>
      <c r="I98342"/>
      <c r="K98342"/>
      <c r="M98342"/>
      <c r="N98342" s="4"/>
      <c r="O98342" s="15"/>
    </row>
    <row r="98343" spans="7:15" s="3" customFormat="1" x14ac:dyDescent="0.3">
      <c r="G98343"/>
      <c r="H98343"/>
      <c r="I98343"/>
      <c r="K98343"/>
      <c r="M98343"/>
      <c r="N98343" s="4"/>
      <c r="O98343" s="15"/>
    </row>
    <row r="98344" spans="7:15" s="3" customFormat="1" x14ac:dyDescent="0.3">
      <c r="G98344"/>
      <c r="H98344"/>
      <c r="I98344"/>
      <c r="K98344"/>
      <c r="M98344"/>
      <c r="N98344" s="4"/>
      <c r="O98344" s="15"/>
    </row>
    <row r="98345" spans="7:15" s="3" customFormat="1" x14ac:dyDescent="0.3">
      <c r="G98345"/>
      <c r="H98345"/>
      <c r="I98345"/>
      <c r="K98345"/>
      <c r="M98345"/>
      <c r="N98345" s="4"/>
      <c r="O98345" s="15"/>
    </row>
    <row r="98346" spans="7:15" s="3" customFormat="1" x14ac:dyDescent="0.3">
      <c r="G98346"/>
      <c r="H98346"/>
      <c r="I98346"/>
      <c r="K98346"/>
      <c r="M98346"/>
      <c r="N98346" s="4"/>
      <c r="O98346" s="15"/>
    </row>
    <row r="98347" spans="7:15" s="3" customFormat="1" x14ac:dyDescent="0.3">
      <c r="G98347"/>
      <c r="H98347"/>
      <c r="I98347"/>
      <c r="K98347"/>
      <c r="M98347"/>
      <c r="N98347" s="4"/>
      <c r="O98347" s="15"/>
    </row>
    <row r="98348" spans="7:15" s="3" customFormat="1" x14ac:dyDescent="0.3">
      <c r="G98348"/>
      <c r="H98348"/>
      <c r="I98348"/>
      <c r="K98348"/>
      <c r="M98348"/>
      <c r="N98348" s="4"/>
      <c r="O98348" s="15"/>
    </row>
    <row r="98349" spans="7:15" s="3" customFormat="1" x14ac:dyDescent="0.3">
      <c r="G98349"/>
      <c r="H98349"/>
      <c r="I98349"/>
      <c r="K98349"/>
      <c r="M98349"/>
      <c r="N98349" s="4"/>
      <c r="O98349" s="15"/>
    </row>
    <row r="98350" spans="7:15" s="3" customFormat="1" x14ac:dyDescent="0.3">
      <c r="G98350"/>
      <c r="H98350"/>
      <c r="I98350"/>
      <c r="K98350"/>
      <c r="M98350"/>
      <c r="N98350" s="4"/>
      <c r="O98350" s="15"/>
    </row>
    <row r="98351" spans="7:15" s="3" customFormat="1" x14ac:dyDescent="0.3">
      <c r="G98351"/>
      <c r="H98351"/>
      <c r="I98351"/>
      <c r="K98351"/>
      <c r="M98351"/>
      <c r="N98351" s="4"/>
      <c r="O98351" s="15"/>
    </row>
    <row r="98352" spans="7:15" s="3" customFormat="1" x14ac:dyDescent="0.3">
      <c r="G98352"/>
      <c r="H98352"/>
      <c r="I98352"/>
      <c r="K98352"/>
      <c r="M98352"/>
      <c r="N98352" s="4"/>
      <c r="O98352" s="15"/>
    </row>
    <row r="98353" spans="7:15" s="3" customFormat="1" x14ac:dyDescent="0.3">
      <c r="G98353"/>
      <c r="H98353"/>
      <c r="I98353"/>
      <c r="K98353"/>
      <c r="M98353"/>
      <c r="N98353" s="4"/>
      <c r="O98353" s="15"/>
    </row>
    <row r="98354" spans="7:15" s="3" customFormat="1" x14ac:dyDescent="0.3">
      <c r="G98354"/>
      <c r="H98354"/>
      <c r="I98354"/>
      <c r="K98354"/>
      <c r="M98354"/>
      <c r="N98354" s="4"/>
      <c r="O98354" s="15"/>
    </row>
    <row r="98355" spans="7:15" s="3" customFormat="1" x14ac:dyDescent="0.3">
      <c r="G98355"/>
      <c r="H98355"/>
      <c r="I98355"/>
      <c r="K98355"/>
      <c r="M98355"/>
      <c r="N98355" s="4"/>
      <c r="O98355" s="15"/>
    </row>
    <row r="98356" spans="7:15" s="3" customFormat="1" x14ac:dyDescent="0.3">
      <c r="G98356"/>
      <c r="H98356"/>
      <c r="I98356"/>
      <c r="K98356"/>
      <c r="M98356"/>
      <c r="N98356" s="4"/>
      <c r="O98356" s="15"/>
    </row>
    <row r="98357" spans="7:15" s="3" customFormat="1" x14ac:dyDescent="0.3">
      <c r="G98357"/>
      <c r="H98357"/>
      <c r="I98357"/>
      <c r="K98357"/>
      <c r="M98357"/>
      <c r="N98357" s="4"/>
      <c r="O98357" s="15"/>
    </row>
    <row r="98358" spans="7:15" s="3" customFormat="1" x14ac:dyDescent="0.3">
      <c r="G98358"/>
      <c r="H98358"/>
      <c r="I98358"/>
      <c r="K98358"/>
      <c r="M98358"/>
      <c r="N98358" s="4"/>
      <c r="O98358" s="15"/>
    </row>
    <row r="98359" spans="7:15" s="3" customFormat="1" x14ac:dyDescent="0.3">
      <c r="G98359"/>
      <c r="H98359"/>
      <c r="I98359"/>
      <c r="K98359"/>
      <c r="M98359"/>
      <c r="N98359" s="4"/>
      <c r="O98359" s="15"/>
    </row>
    <row r="98360" spans="7:15" s="3" customFormat="1" x14ac:dyDescent="0.3">
      <c r="G98360"/>
      <c r="H98360"/>
      <c r="I98360"/>
      <c r="K98360"/>
      <c r="M98360"/>
      <c r="N98360" s="4"/>
      <c r="O98360" s="15"/>
    </row>
    <row r="98361" spans="7:15" s="3" customFormat="1" x14ac:dyDescent="0.3">
      <c r="G98361"/>
      <c r="H98361"/>
      <c r="I98361"/>
      <c r="K98361"/>
      <c r="M98361"/>
      <c r="N98361" s="4"/>
      <c r="O98361" s="15"/>
    </row>
    <row r="98362" spans="7:15" s="3" customFormat="1" x14ac:dyDescent="0.3">
      <c r="G98362"/>
      <c r="H98362"/>
      <c r="I98362"/>
      <c r="K98362"/>
      <c r="M98362"/>
      <c r="N98362" s="4"/>
      <c r="O98362" s="15"/>
    </row>
    <row r="98363" spans="7:15" s="3" customFormat="1" x14ac:dyDescent="0.3">
      <c r="G98363"/>
      <c r="H98363"/>
      <c r="I98363"/>
      <c r="K98363"/>
      <c r="M98363"/>
      <c r="N98363" s="4"/>
      <c r="O98363" s="15"/>
    </row>
    <row r="98364" spans="7:15" s="3" customFormat="1" x14ac:dyDescent="0.3">
      <c r="G98364"/>
      <c r="H98364"/>
      <c r="I98364"/>
      <c r="K98364"/>
      <c r="M98364"/>
      <c r="N98364" s="4"/>
      <c r="O98364" s="15"/>
    </row>
    <row r="98365" spans="7:15" s="3" customFormat="1" x14ac:dyDescent="0.3">
      <c r="G98365"/>
      <c r="H98365"/>
      <c r="I98365"/>
      <c r="K98365"/>
      <c r="M98365"/>
      <c r="N98365" s="4"/>
      <c r="O98365" s="15"/>
    </row>
    <row r="98366" spans="7:15" s="3" customFormat="1" x14ac:dyDescent="0.3">
      <c r="G98366"/>
      <c r="H98366"/>
      <c r="I98366"/>
      <c r="K98366"/>
      <c r="M98366"/>
      <c r="N98366" s="4"/>
      <c r="O98366" s="15"/>
    </row>
    <row r="98367" spans="7:15" s="3" customFormat="1" x14ac:dyDescent="0.3">
      <c r="G98367"/>
      <c r="H98367"/>
      <c r="I98367"/>
      <c r="K98367"/>
      <c r="M98367"/>
      <c r="N98367" s="4"/>
      <c r="O98367" s="15"/>
    </row>
    <row r="98368" spans="7:15" s="3" customFormat="1" x14ac:dyDescent="0.3">
      <c r="G98368"/>
      <c r="H98368"/>
      <c r="I98368"/>
      <c r="K98368"/>
      <c r="M98368"/>
      <c r="N98368" s="4"/>
      <c r="O98368" s="15"/>
    </row>
    <row r="98369" spans="7:15" s="3" customFormat="1" x14ac:dyDescent="0.3">
      <c r="G98369"/>
      <c r="H98369"/>
      <c r="I98369"/>
      <c r="K98369"/>
      <c r="M98369"/>
      <c r="N98369" s="4"/>
      <c r="O98369" s="15"/>
    </row>
    <row r="98370" spans="7:15" s="3" customFormat="1" x14ac:dyDescent="0.3">
      <c r="G98370"/>
      <c r="H98370"/>
      <c r="I98370"/>
      <c r="K98370"/>
      <c r="M98370"/>
      <c r="N98370" s="4"/>
      <c r="O98370" s="15"/>
    </row>
    <row r="98371" spans="7:15" s="3" customFormat="1" x14ac:dyDescent="0.3">
      <c r="G98371"/>
      <c r="H98371"/>
      <c r="I98371"/>
      <c r="K98371"/>
      <c r="M98371"/>
      <c r="N98371" s="4"/>
      <c r="O98371" s="15"/>
    </row>
    <row r="98372" spans="7:15" s="3" customFormat="1" x14ac:dyDescent="0.3">
      <c r="G98372"/>
      <c r="H98372"/>
      <c r="I98372"/>
      <c r="K98372"/>
      <c r="M98372"/>
      <c r="N98372" s="4"/>
      <c r="O98372" s="15"/>
    </row>
    <row r="98373" spans="7:15" s="3" customFormat="1" x14ac:dyDescent="0.3">
      <c r="G98373"/>
      <c r="H98373"/>
      <c r="I98373"/>
      <c r="K98373"/>
      <c r="M98373"/>
      <c r="N98373" s="4"/>
      <c r="O98373" s="15"/>
    </row>
    <row r="98374" spans="7:15" s="3" customFormat="1" x14ac:dyDescent="0.3">
      <c r="G98374"/>
      <c r="H98374"/>
      <c r="I98374"/>
      <c r="K98374"/>
      <c r="M98374"/>
      <c r="N98374" s="4"/>
      <c r="O98374" s="15"/>
    </row>
    <row r="98375" spans="7:15" s="3" customFormat="1" x14ac:dyDescent="0.3">
      <c r="G98375"/>
      <c r="H98375"/>
      <c r="I98375"/>
      <c r="K98375"/>
      <c r="M98375"/>
      <c r="N98375" s="4"/>
      <c r="O98375" s="15"/>
    </row>
    <row r="98376" spans="7:15" s="3" customFormat="1" x14ac:dyDescent="0.3">
      <c r="G98376"/>
      <c r="H98376"/>
      <c r="I98376"/>
      <c r="K98376"/>
      <c r="M98376"/>
      <c r="N98376" s="4"/>
      <c r="O98376" s="15"/>
    </row>
    <row r="98377" spans="7:15" s="3" customFormat="1" x14ac:dyDescent="0.3">
      <c r="G98377"/>
      <c r="H98377"/>
      <c r="I98377"/>
      <c r="K98377"/>
      <c r="M98377"/>
      <c r="N98377" s="4"/>
      <c r="O98377" s="15"/>
    </row>
    <row r="98378" spans="7:15" s="3" customFormat="1" x14ac:dyDescent="0.3">
      <c r="G98378"/>
      <c r="H98378"/>
      <c r="I98378"/>
      <c r="K98378"/>
      <c r="M98378"/>
      <c r="N98378" s="4"/>
      <c r="O98378" s="15"/>
    </row>
    <row r="98379" spans="7:15" s="3" customFormat="1" x14ac:dyDescent="0.3">
      <c r="G98379"/>
      <c r="H98379"/>
      <c r="I98379"/>
      <c r="K98379"/>
      <c r="M98379"/>
      <c r="N98379" s="4"/>
      <c r="O98379" s="15"/>
    </row>
    <row r="98380" spans="7:15" s="3" customFormat="1" x14ac:dyDescent="0.3">
      <c r="G98380"/>
      <c r="H98380"/>
      <c r="I98380"/>
      <c r="K98380"/>
      <c r="M98380"/>
      <c r="N98380" s="4"/>
      <c r="O98380" s="15"/>
    </row>
    <row r="98381" spans="7:15" s="3" customFormat="1" x14ac:dyDescent="0.3">
      <c r="G98381"/>
      <c r="H98381"/>
      <c r="I98381"/>
      <c r="K98381"/>
      <c r="M98381"/>
      <c r="N98381" s="4"/>
      <c r="O98381" s="15"/>
    </row>
    <row r="98382" spans="7:15" s="3" customFormat="1" x14ac:dyDescent="0.3">
      <c r="G98382"/>
      <c r="H98382"/>
      <c r="I98382"/>
      <c r="K98382"/>
      <c r="M98382"/>
      <c r="N98382" s="4"/>
      <c r="O98382" s="15"/>
    </row>
    <row r="98383" spans="7:15" s="3" customFormat="1" x14ac:dyDescent="0.3">
      <c r="G98383"/>
      <c r="H98383"/>
      <c r="I98383"/>
      <c r="K98383"/>
      <c r="M98383"/>
      <c r="N98383" s="4"/>
      <c r="O98383" s="15"/>
    </row>
    <row r="98384" spans="7:15" s="3" customFormat="1" x14ac:dyDescent="0.3">
      <c r="G98384"/>
      <c r="H98384"/>
      <c r="I98384"/>
      <c r="K98384"/>
      <c r="M98384"/>
      <c r="N98384" s="4"/>
      <c r="O98384" s="15"/>
    </row>
    <row r="98385" spans="7:15" s="3" customFormat="1" x14ac:dyDescent="0.3">
      <c r="G98385"/>
      <c r="H98385"/>
      <c r="I98385"/>
      <c r="K98385"/>
      <c r="M98385"/>
      <c r="N98385" s="4"/>
      <c r="O98385" s="15"/>
    </row>
    <row r="98386" spans="7:15" s="3" customFormat="1" x14ac:dyDescent="0.3">
      <c r="G98386"/>
      <c r="H98386"/>
      <c r="I98386"/>
      <c r="K98386"/>
      <c r="M98386"/>
      <c r="N98386" s="4"/>
      <c r="O98386" s="15"/>
    </row>
    <row r="98387" spans="7:15" s="3" customFormat="1" x14ac:dyDescent="0.3">
      <c r="G98387"/>
      <c r="H98387"/>
      <c r="I98387"/>
      <c r="K98387"/>
      <c r="M98387"/>
      <c r="N98387" s="4"/>
      <c r="O98387" s="15"/>
    </row>
    <row r="98388" spans="7:15" s="3" customFormat="1" x14ac:dyDescent="0.3">
      <c r="G98388"/>
      <c r="H98388"/>
      <c r="I98388"/>
      <c r="K98388"/>
      <c r="M98388"/>
      <c r="N98388" s="4"/>
      <c r="O98388" s="15"/>
    </row>
    <row r="98389" spans="7:15" s="3" customFormat="1" x14ac:dyDescent="0.3">
      <c r="G98389"/>
      <c r="H98389"/>
      <c r="I98389"/>
      <c r="K98389"/>
      <c r="M98389"/>
      <c r="N98389" s="4"/>
      <c r="O98389" s="15"/>
    </row>
    <row r="98390" spans="7:15" s="3" customFormat="1" x14ac:dyDescent="0.3">
      <c r="G98390"/>
      <c r="H98390"/>
      <c r="I98390"/>
      <c r="K98390"/>
      <c r="M98390"/>
      <c r="N98390" s="4"/>
      <c r="O98390" s="15"/>
    </row>
    <row r="98391" spans="7:15" s="3" customFormat="1" x14ac:dyDescent="0.3">
      <c r="G98391"/>
      <c r="H98391"/>
      <c r="I98391"/>
      <c r="K98391"/>
      <c r="M98391"/>
      <c r="N98391" s="4"/>
      <c r="O98391" s="15"/>
    </row>
    <row r="98392" spans="7:15" s="3" customFormat="1" x14ac:dyDescent="0.3">
      <c r="G98392"/>
      <c r="H98392"/>
      <c r="I98392"/>
      <c r="K98392"/>
      <c r="M98392"/>
      <c r="N98392" s="4"/>
      <c r="O98392" s="15"/>
    </row>
    <row r="98393" spans="7:15" s="3" customFormat="1" x14ac:dyDescent="0.3">
      <c r="G98393"/>
      <c r="H98393"/>
      <c r="I98393"/>
      <c r="K98393"/>
      <c r="M98393"/>
      <c r="N98393" s="4"/>
      <c r="O98393" s="15"/>
    </row>
    <row r="98394" spans="7:15" s="3" customFormat="1" x14ac:dyDescent="0.3">
      <c r="G98394"/>
      <c r="H98394"/>
      <c r="I98394"/>
      <c r="K98394"/>
      <c r="M98394"/>
      <c r="N98394" s="4"/>
      <c r="O98394" s="15"/>
    </row>
    <row r="98395" spans="7:15" s="3" customFormat="1" x14ac:dyDescent="0.3">
      <c r="G98395"/>
      <c r="H98395"/>
      <c r="I98395"/>
      <c r="K98395"/>
      <c r="M98395"/>
      <c r="N98395" s="4"/>
      <c r="O98395" s="15"/>
    </row>
    <row r="98396" spans="7:15" s="3" customFormat="1" x14ac:dyDescent="0.3">
      <c r="G98396"/>
      <c r="H98396"/>
      <c r="I98396"/>
      <c r="K98396"/>
      <c r="M98396"/>
      <c r="N98396" s="4"/>
      <c r="O98396" s="15"/>
    </row>
    <row r="98397" spans="7:15" s="3" customFormat="1" x14ac:dyDescent="0.3">
      <c r="G98397"/>
      <c r="H98397"/>
      <c r="I98397"/>
      <c r="K98397"/>
      <c r="M98397"/>
      <c r="N98397" s="4"/>
      <c r="O98397" s="15"/>
    </row>
    <row r="98398" spans="7:15" s="3" customFormat="1" x14ac:dyDescent="0.3">
      <c r="G98398"/>
      <c r="H98398"/>
      <c r="I98398"/>
      <c r="K98398"/>
      <c r="M98398"/>
      <c r="N98398" s="4"/>
      <c r="O98398" s="15"/>
    </row>
    <row r="98399" spans="7:15" s="3" customFormat="1" x14ac:dyDescent="0.3">
      <c r="G98399"/>
      <c r="H98399"/>
      <c r="I98399"/>
      <c r="K98399"/>
      <c r="M98399"/>
      <c r="N98399" s="4"/>
      <c r="O98399" s="15"/>
    </row>
    <row r="98400" spans="7:15" s="3" customFormat="1" x14ac:dyDescent="0.3">
      <c r="G98400"/>
      <c r="H98400"/>
      <c r="I98400"/>
      <c r="K98400"/>
      <c r="M98400"/>
      <c r="N98400" s="4"/>
      <c r="O98400" s="15"/>
    </row>
    <row r="98401" spans="7:15" s="3" customFormat="1" x14ac:dyDescent="0.3">
      <c r="G98401"/>
      <c r="H98401"/>
      <c r="I98401"/>
      <c r="K98401"/>
      <c r="M98401"/>
      <c r="N98401" s="4"/>
      <c r="O98401" s="15"/>
    </row>
    <row r="98402" spans="7:15" s="3" customFormat="1" x14ac:dyDescent="0.3">
      <c r="G98402"/>
      <c r="H98402"/>
      <c r="I98402"/>
      <c r="K98402"/>
      <c r="M98402"/>
      <c r="N98402" s="4"/>
      <c r="O98402" s="15"/>
    </row>
    <row r="98403" spans="7:15" s="3" customFormat="1" x14ac:dyDescent="0.3">
      <c r="G98403"/>
      <c r="H98403"/>
      <c r="I98403"/>
      <c r="K98403"/>
      <c r="M98403"/>
      <c r="N98403" s="4"/>
      <c r="O98403" s="15"/>
    </row>
    <row r="98404" spans="7:15" s="3" customFormat="1" x14ac:dyDescent="0.3">
      <c r="G98404"/>
      <c r="H98404"/>
      <c r="I98404"/>
      <c r="K98404"/>
      <c r="M98404"/>
      <c r="N98404" s="4"/>
      <c r="O98404" s="15"/>
    </row>
    <row r="98405" spans="7:15" s="3" customFormat="1" x14ac:dyDescent="0.3">
      <c r="G98405"/>
      <c r="H98405"/>
      <c r="I98405"/>
      <c r="K98405"/>
      <c r="M98405"/>
      <c r="N98405" s="4"/>
      <c r="O98405" s="15"/>
    </row>
    <row r="98406" spans="7:15" s="3" customFormat="1" x14ac:dyDescent="0.3">
      <c r="G98406"/>
      <c r="H98406"/>
      <c r="I98406"/>
      <c r="K98406"/>
      <c r="M98406"/>
      <c r="N98406" s="4"/>
      <c r="O98406" s="15"/>
    </row>
    <row r="98407" spans="7:15" s="3" customFormat="1" x14ac:dyDescent="0.3">
      <c r="G98407"/>
      <c r="H98407"/>
      <c r="I98407"/>
      <c r="K98407"/>
      <c r="M98407"/>
      <c r="N98407" s="4"/>
      <c r="O98407" s="15"/>
    </row>
    <row r="98408" spans="7:15" s="3" customFormat="1" x14ac:dyDescent="0.3">
      <c r="G98408"/>
      <c r="H98408"/>
      <c r="I98408"/>
      <c r="K98408"/>
      <c r="M98408"/>
      <c r="N98408" s="4"/>
      <c r="O98408" s="15"/>
    </row>
    <row r="98409" spans="7:15" s="3" customFormat="1" x14ac:dyDescent="0.3">
      <c r="G98409"/>
      <c r="H98409"/>
      <c r="I98409"/>
      <c r="K98409"/>
      <c r="M98409"/>
      <c r="N98409" s="4"/>
      <c r="O98409" s="15"/>
    </row>
    <row r="98410" spans="7:15" s="3" customFormat="1" x14ac:dyDescent="0.3">
      <c r="G98410"/>
      <c r="H98410"/>
      <c r="I98410"/>
      <c r="K98410"/>
      <c r="M98410"/>
      <c r="N98410" s="4"/>
      <c r="O98410" s="15"/>
    </row>
    <row r="98411" spans="7:15" s="3" customFormat="1" x14ac:dyDescent="0.3">
      <c r="G98411"/>
      <c r="H98411"/>
      <c r="I98411"/>
      <c r="K98411"/>
      <c r="M98411"/>
      <c r="N98411" s="4"/>
      <c r="O98411" s="15"/>
    </row>
    <row r="98412" spans="7:15" s="3" customFormat="1" x14ac:dyDescent="0.3">
      <c r="G98412"/>
      <c r="H98412"/>
      <c r="I98412"/>
      <c r="K98412"/>
      <c r="M98412"/>
      <c r="N98412" s="4"/>
      <c r="O98412" s="15"/>
    </row>
    <row r="98413" spans="7:15" s="3" customFormat="1" x14ac:dyDescent="0.3">
      <c r="G98413"/>
      <c r="H98413"/>
      <c r="I98413"/>
      <c r="K98413"/>
      <c r="M98413"/>
      <c r="N98413" s="4"/>
      <c r="O98413" s="15"/>
    </row>
    <row r="98414" spans="7:15" s="3" customFormat="1" x14ac:dyDescent="0.3">
      <c r="G98414"/>
      <c r="H98414"/>
      <c r="I98414"/>
      <c r="K98414"/>
      <c r="M98414"/>
      <c r="N98414" s="4"/>
      <c r="O98414" s="15"/>
    </row>
    <row r="98415" spans="7:15" s="3" customFormat="1" x14ac:dyDescent="0.3">
      <c r="G98415"/>
      <c r="H98415"/>
      <c r="I98415"/>
      <c r="K98415"/>
      <c r="M98415"/>
      <c r="N98415" s="4"/>
      <c r="O98415" s="15"/>
    </row>
    <row r="98416" spans="7:15" s="3" customFormat="1" x14ac:dyDescent="0.3">
      <c r="G98416"/>
      <c r="H98416"/>
      <c r="I98416"/>
      <c r="K98416"/>
      <c r="M98416"/>
      <c r="N98416" s="4"/>
      <c r="O98416" s="15"/>
    </row>
    <row r="98417" spans="7:15" s="3" customFormat="1" x14ac:dyDescent="0.3">
      <c r="G98417"/>
      <c r="H98417"/>
      <c r="I98417"/>
      <c r="K98417"/>
      <c r="M98417"/>
      <c r="N98417" s="4"/>
      <c r="O98417" s="15"/>
    </row>
    <row r="98418" spans="7:15" s="3" customFormat="1" x14ac:dyDescent="0.3">
      <c r="G98418"/>
      <c r="H98418"/>
      <c r="I98418"/>
      <c r="K98418"/>
      <c r="M98418"/>
      <c r="N98418" s="4"/>
      <c r="O98418" s="15"/>
    </row>
    <row r="98419" spans="7:15" s="3" customFormat="1" x14ac:dyDescent="0.3">
      <c r="G98419"/>
      <c r="H98419"/>
      <c r="I98419"/>
      <c r="K98419"/>
      <c r="M98419"/>
      <c r="N98419" s="4"/>
      <c r="O98419" s="15"/>
    </row>
    <row r="98420" spans="7:15" s="3" customFormat="1" x14ac:dyDescent="0.3">
      <c r="G98420"/>
      <c r="H98420"/>
      <c r="I98420"/>
      <c r="K98420"/>
      <c r="M98420"/>
      <c r="N98420" s="4"/>
      <c r="O98420" s="15"/>
    </row>
    <row r="98421" spans="7:15" s="3" customFormat="1" x14ac:dyDescent="0.3">
      <c r="G98421"/>
      <c r="H98421"/>
      <c r="I98421"/>
      <c r="K98421"/>
      <c r="M98421"/>
      <c r="N98421" s="4"/>
      <c r="O98421" s="15"/>
    </row>
    <row r="98422" spans="7:15" s="3" customFormat="1" x14ac:dyDescent="0.3">
      <c r="G98422"/>
      <c r="H98422"/>
      <c r="I98422"/>
      <c r="K98422"/>
      <c r="M98422"/>
      <c r="N98422" s="4"/>
      <c r="O98422" s="15"/>
    </row>
    <row r="98423" spans="7:15" s="3" customFormat="1" x14ac:dyDescent="0.3">
      <c r="G98423"/>
      <c r="H98423"/>
      <c r="I98423"/>
      <c r="K98423"/>
      <c r="M98423"/>
      <c r="N98423" s="4"/>
      <c r="O98423" s="15"/>
    </row>
    <row r="98424" spans="7:15" s="3" customFormat="1" x14ac:dyDescent="0.3">
      <c r="G98424"/>
      <c r="H98424"/>
      <c r="I98424"/>
      <c r="K98424"/>
      <c r="M98424"/>
      <c r="N98424" s="4"/>
      <c r="O98424" s="15"/>
    </row>
    <row r="98425" spans="7:15" s="3" customFormat="1" x14ac:dyDescent="0.3">
      <c r="G98425"/>
      <c r="H98425"/>
      <c r="I98425"/>
      <c r="K98425"/>
      <c r="M98425"/>
      <c r="N98425" s="4"/>
      <c r="O98425" s="15"/>
    </row>
    <row r="98426" spans="7:15" s="3" customFormat="1" x14ac:dyDescent="0.3">
      <c r="G98426"/>
      <c r="H98426"/>
      <c r="I98426"/>
      <c r="K98426"/>
      <c r="M98426"/>
      <c r="N98426" s="4"/>
      <c r="O98426" s="15"/>
    </row>
    <row r="98427" spans="7:15" s="3" customFormat="1" x14ac:dyDescent="0.3">
      <c r="G98427"/>
      <c r="H98427"/>
      <c r="I98427"/>
      <c r="K98427"/>
      <c r="M98427"/>
      <c r="N98427" s="4"/>
      <c r="O98427" s="15"/>
    </row>
    <row r="98428" spans="7:15" s="3" customFormat="1" x14ac:dyDescent="0.3">
      <c r="G98428"/>
      <c r="H98428"/>
      <c r="I98428"/>
      <c r="K98428"/>
      <c r="M98428"/>
      <c r="N98428" s="4"/>
      <c r="O98428" s="15"/>
    </row>
    <row r="98429" spans="7:15" s="3" customFormat="1" x14ac:dyDescent="0.3">
      <c r="G98429"/>
      <c r="H98429"/>
      <c r="I98429"/>
      <c r="K98429"/>
      <c r="M98429"/>
      <c r="N98429" s="4"/>
      <c r="O98429" s="15"/>
    </row>
    <row r="98430" spans="7:15" s="3" customFormat="1" x14ac:dyDescent="0.3">
      <c r="G98430"/>
      <c r="H98430"/>
      <c r="I98430"/>
      <c r="K98430"/>
      <c r="M98430"/>
      <c r="N98430" s="4"/>
      <c r="O98430" s="15"/>
    </row>
    <row r="98431" spans="7:15" s="3" customFormat="1" x14ac:dyDescent="0.3">
      <c r="G98431"/>
      <c r="H98431"/>
      <c r="I98431"/>
      <c r="K98431"/>
      <c r="M98431"/>
      <c r="N98431" s="4"/>
      <c r="O98431" s="15"/>
    </row>
    <row r="98432" spans="7:15" s="3" customFormat="1" x14ac:dyDescent="0.3">
      <c r="G98432"/>
      <c r="H98432"/>
      <c r="I98432"/>
      <c r="K98432"/>
      <c r="M98432"/>
      <c r="N98432" s="4"/>
      <c r="O98432" s="15"/>
    </row>
    <row r="98433" spans="7:15" s="3" customFormat="1" x14ac:dyDescent="0.3">
      <c r="G98433"/>
      <c r="H98433"/>
      <c r="I98433"/>
      <c r="K98433"/>
      <c r="M98433"/>
      <c r="N98433" s="4"/>
      <c r="O98433" s="15"/>
    </row>
    <row r="98434" spans="7:15" s="3" customFormat="1" x14ac:dyDescent="0.3">
      <c r="G98434"/>
      <c r="H98434"/>
      <c r="I98434"/>
      <c r="K98434"/>
      <c r="M98434"/>
      <c r="N98434" s="4"/>
      <c r="O98434" s="15"/>
    </row>
    <row r="98435" spans="7:15" s="3" customFormat="1" x14ac:dyDescent="0.3">
      <c r="G98435"/>
      <c r="H98435"/>
      <c r="I98435"/>
      <c r="K98435"/>
      <c r="M98435"/>
      <c r="N98435" s="4"/>
      <c r="O98435" s="15"/>
    </row>
    <row r="98436" spans="7:15" s="3" customFormat="1" x14ac:dyDescent="0.3">
      <c r="G98436"/>
      <c r="H98436"/>
      <c r="I98436"/>
      <c r="K98436"/>
      <c r="M98436"/>
      <c r="N98436" s="4"/>
      <c r="O98436" s="15"/>
    </row>
    <row r="98437" spans="7:15" s="3" customFormat="1" x14ac:dyDescent="0.3">
      <c r="G98437"/>
      <c r="H98437"/>
      <c r="I98437"/>
      <c r="K98437"/>
      <c r="M98437"/>
      <c r="N98437" s="4"/>
      <c r="O98437" s="15"/>
    </row>
    <row r="98438" spans="7:15" s="3" customFormat="1" x14ac:dyDescent="0.3">
      <c r="G98438"/>
      <c r="H98438"/>
      <c r="I98438"/>
      <c r="K98438"/>
      <c r="M98438"/>
      <c r="N98438" s="4"/>
      <c r="O98438" s="15"/>
    </row>
    <row r="98439" spans="7:15" s="3" customFormat="1" x14ac:dyDescent="0.3">
      <c r="G98439"/>
      <c r="H98439"/>
      <c r="I98439"/>
      <c r="K98439"/>
      <c r="M98439"/>
      <c r="N98439" s="4"/>
      <c r="O98439" s="15"/>
    </row>
    <row r="98440" spans="7:15" s="3" customFormat="1" x14ac:dyDescent="0.3">
      <c r="G98440"/>
      <c r="H98440"/>
      <c r="I98440"/>
      <c r="K98440"/>
      <c r="M98440"/>
      <c r="N98440" s="4"/>
      <c r="O98440" s="15"/>
    </row>
    <row r="98441" spans="7:15" s="3" customFormat="1" x14ac:dyDescent="0.3">
      <c r="G98441"/>
      <c r="H98441"/>
      <c r="I98441"/>
      <c r="K98441"/>
      <c r="M98441"/>
      <c r="N98441" s="4"/>
      <c r="O98441" s="15"/>
    </row>
    <row r="98442" spans="7:15" s="3" customFormat="1" x14ac:dyDescent="0.3">
      <c r="G98442"/>
      <c r="H98442"/>
      <c r="I98442"/>
      <c r="K98442"/>
      <c r="M98442"/>
      <c r="N98442" s="4"/>
      <c r="O98442" s="15"/>
    </row>
    <row r="98443" spans="7:15" s="3" customFormat="1" x14ac:dyDescent="0.3">
      <c r="G98443"/>
      <c r="H98443"/>
      <c r="I98443"/>
      <c r="K98443"/>
      <c r="M98443"/>
      <c r="N98443" s="4"/>
      <c r="O98443" s="15"/>
    </row>
    <row r="98444" spans="7:15" s="3" customFormat="1" x14ac:dyDescent="0.3">
      <c r="G98444"/>
      <c r="H98444"/>
      <c r="I98444"/>
      <c r="K98444"/>
      <c r="M98444"/>
      <c r="N98444" s="4"/>
      <c r="O98444" s="15"/>
    </row>
    <row r="98445" spans="7:15" s="3" customFormat="1" x14ac:dyDescent="0.3">
      <c r="G98445"/>
      <c r="H98445"/>
      <c r="I98445"/>
      <c r="K98445"/>
      <c r="M98445"/>
      <c r="N98445" s="4"/>
      <c r="O98445" s="15"/>
    </row>
    <row r="98446" spans="7:15" s="3" customFormat="1" x14ac:dyDescent="0.3">
      <c r="G98446"/>
      <c r="H98446"/>
      <c r="I98446"/>
      <c r="K98446"/>
      <c r="M98446"/>
      <c r="N98446" s="4"/>
      <c r="O98446" s="15"/>
    </row>
    <row r="98447" spans="7:15" s="3" customFormat="1" x14ac:dyDescent="0.3">
      <c r="G98447"/>
      <c r="H98447"/>
      <c r="I98447"/>
      <c r="K98447"/>
      <c r="M98447"/>
      <c r="N98447" s="4"/>
      <c r="O98447" s="15"/>
    </row>
    <row r="98448" spans="7:15" s="3" customFormat="1" x14ac:dyDescent="0.3">
      <c r="G98448"/>
      <c r="H98448"/>
      <c r="I98448"/>
      <c r="K98448"/>
      <c r="M98448"/>
      <c r="N98448" s="4"/>
      <c r="O98448" s="15"/>
    </row>
    <row r="98449" spans="7:15" s="3" customFormat="1" x14ac:dyDescent="0.3">
      <c r="G98449"/>
      <c r="H98449"/>
      <c r="I98449"/>
      <c r="K98449"/>
      <c r="M98449"/>
      <c r="N98449" s="4"/>
      <c r="O98449" s="15"/>
    </row>
    <row r="98450" spans="7:15" s="3" customFormat="1" x14ac:dyDescent="0.3">
      <c r="G98450"/>
      <c r="H98450"/>
      <c r="I98450"/>
      <c r="K98450"/>
      <c r="M98450"/>
      <c r="N98450" s="4"/>
      <c r="O98450" s="15"/>
    </row>
    <row r="98451" spans="7:15" s="3" customFormat="1" x14ac:dyDescent="0.3">
      <c r="G98451"/>
      <c r="H98451"/>
      <c r="I98451"/>
      <c r="K98451"/>
      <c r="M98451"/>
      <c r="N98451" s="4"/>
      <c r="O98451" s="15"/>
    </row>
    <row r="98452" spans="7:15" s="3" customFormat="1" x14ac:dyDescent="0.3">
      <c r="G98452"/>
      <c r="H98452"/>
      <c r="I98452"/>
      <c r="K98452"/>
      <c r="M98452"/>
      <c r="N98452" s="4"/>
      <c r="O98452" s="15"/>
    </row>
    <row r="98453" spans="7:15" s="3" customFormat="1" x14ac:dyDescent="0.3">
      <c r="G98453"/>
      <c r="H98453"/>
      <c r="I98453"/>
      <c r="K98453"/>
      <c r="M98453"/>
      <c r="N98453" s="4"/>
      <c r="O98453" s="15"/>
    </row>
    <row r="98454" spans="7:15" s="3" customFormat="1" x14ac:dyDescent="0.3">
      <c r="G98454"/>
      <c r="H98454"/>
      <c r="I98454"/>
      <c r="K98454"/>
      <c r="M98454"/>
      <c r="N98454" s="4"/>
      <c r="O98454" s="15"/>
    </row>
    <row r="98455" spans="7:15" s="3" customFormat="1" x14ac:dyDescent="0.3">
      <c r="G98455"/>
      <c r="H98455"/>
      <c r="I98455"/>
      <c r="K98455"/>
      <c r="M98455"/>
      <c r="N98455" s="4"/>
      <c r="O98455" s="15"/>
    </row>
    <row r="98456" spans="7:15" s="3" customFormat="1" x14ac:dyDescent="0.3">
      <c r="G98456"/>
      <c r="H98456"/>
      <c r="I98456"/>
      <c r="K98456"/>
      <c r="M98456"/>
      <c r="N98456" s="4"/>
      <c r="O98456" s="15"/>
    </row>
    <row r="98457" spans="7:15" s="3" customFormat="1" x14ac:dyDescent="0.3">
      <c r="G98457"/>
      <c r="H98457"/>
      <c r="I98457"/>
      <c r="K98457"/>
      <c r="M98457"/>
      <c r="N98457" s="4"/>
      <c r="O98457" s="15"/>
    </row>
    <row r="98458" spans="7:15" s="3" customFormat="1" x14ac:dyDescent="0.3">
      <c r="G98458"/>
      <c r="H98458"/>
      <c r="I98458"/>
      <c r="K98458"/>
      <c r="M98458"/>
      <c r="N98458" s="4"/>
      <c r="O98458" s="15"/>
    </row>
    <row r="98459" spans="7:15" s="3" customFormat="1" x14ac:dyDescent="0.3">
      <c r="G98459"/>
      <c r="H98459"/>
      <c r="I98459"/>
      <c r="K98459"/>
      <c r="M98459"/>
      <c r="N98459" s="4"/>
      <c r="O98459" s="15"/>
    </row>
    <row r="98460" spans="7:15" s="3" customFormat="1" x14ac:dyDescent="0.3">
      <c r="G98460"/>
      <c r="H98460"/>
      <c r="I98460"/>
      <c r="K98460"/>
      <c r="M98460"/>
      <c r="N98460" s="4"/>
      <c r="O98460" s="15"/>
    </row>
    <row r="98461" spans="7:15" s="3" customFormat="1" x14ac:dyDescent="0.3">
      <c r="G98461"/>
      <c r="H98461"/>
      <c r="I98461"/>
      <c r="K98461"/>
      <c r="M98461"/>
      <c r="N98461" s="4"/>
      <c r="O98461" s="15"/>
    </row>
    <row r="98462" spans="7:15" s="3" customFormat="1" x14ac:dyDescent="0.3">
      <c r="G98462"/>
      <c r="H98462"/>
      <c r="I98462"/>
      <c r="K98462"/>
      <c r="M98462"/>
      <c r="N98462" s="4"/>
      <c r="O98462" s="15"/>
    </row>
    <row r="98463" spans="7:15" s="3" customFormat="1" x14ac:dyDescent="0.3">
      <c r="G98463"/>
      <c r="H98463"/>
      <c r="I98463"/>
      <c r="K98463"/>
      <c r="M98463"/>
      <c r="N98463" s="4"/>
      <c r="O98463" s="15"/>
    </row>
    <row r="98464" spans="7:15" s="3" customFormat="1" x14ac:dyDescent="0.3">
      <c r="G98464"/>
      <c r="H98464"/>
      <c r="I98464"/>
      <c r="K98464"/>
      <c r="M98464"/>
      <c r="N98464" s="4"/>
      <c r="O98464" s="15"/>
    </row>
    <row r="98465" spans="7:15" s="3" customFormat="1" x14ac:dyDescent="0.3">
      <c r="G98465"/>
      <c r="H98465"/>
      <c r="I98465"/>
      <c r="K98465"/>
      <c r="M98465"/>
      <c r="N98465" s="4"/>
      <c r="O98465" s="15"/>
    </row>
    <row r="98466" spans="7:15" s="3" customFormat="1" x14ac:dyDescent="0.3">
      <c r="G98466"/>
      <c r="H98466"/>
      <c r="I98466"/>
      <c r="K98466"/>
      <c r="M98466"/>
      <c r="N98466" s="4"/>
      <c r="O98466" s="15"/>
    </row>
    <row r="98467" spans="7:15" s="3" customFormat="1" x14ac:dyDescent="0.3">
      <c r="G98467"/>
      <c r="H98467"/>
      <c r="I98467"/>
      <c r="K98467"/>
      <c r="M98467"/>
      <c r="N98467" s="4"/>
      <c r="O98467" s="15"/>
    </row>
    <row r="98468" spans="7:15" s="3" customFormat="1" x14ac:dyDescent="0.3">
      <c r="G98468"/>
      <c r="H98468"/>
      <c r="I98468"/>
      <c r="K98468"/>
      <c r="M98468"/>
      <c r="N98468" s="4"/>
      <c r="O98468" s="15"/>
    </row>
    <row r="98469" spans="7:15" s="3" customFormat="1" x14ac:dyDescent="0.3">
      <c r="G98469"/>
      <c r="H98469"/>
      <c r="I98469"/>
      <c r="K98469"/>
      <c r="M98469"/>
      <c r="N98469" s="4"/>
      <c r="O98469" s="15"/>
    </row>
    <row r="98470" spans="7:15" s="3" customFormat="1" x14ac:dyDescent="0.3">
      <c r="G98470"/>
      <c r="H98470"/>
      <c r="I98470"/>
      <c r="K98470"/>
      <c r="M98470"/>
      <c r="N98470" s="4"/>
      <c r="O98470" s="15"/>
    </row>
    <row r="98471" spans="7:15" s="3" customFormat="1" x14ac:dyDescent="0.3">
      <c r="G98471"/>
      <c r="H98471"/>
      <c r="I98471"/>
      <c r="K98471"/>
      <c r="M98471"/>
      <c r="N98471" s="4"/>
      <c r="O98471" s="15"/>
    </row>
    <row r="98472" spans="7:15" s="3" customFormat="1" x14ac:dyDescent="0.3">
      <c r="G98472"/>
      <c r="H98472"/>
      <c r="I98472"/>
      <c r="K98472"/>
      <c r="M98472"/>
      <c r="N98472" s="4"/>
      <c r="O98472" s="15"/>
    </row>
    <row r="98473" spans="7:15" s="3" customFormat="1" x14ac:dyDescent="0.3">
      <c r="G98473"/>
      <c r="H98473"/>
      <c r="I98473"/>
      <c r="K98473"/>
      <c r="M98473"/>
      <c r="N98473" s="4"/>
      <c r="O98473" s="15"/>
    </row>
    <row r="98474" spans="7:15" s="3" customFormat="1" x14ac:dyDescent="0.3">
      <c r="G98474"/>
      <c r="H98474"/>
      <c r="I98474"/>
      <c r="K98474"/>
      <c r="M98474"/>
      <c r="N98474" s="4"/>
      <c r="O98474" s="15"/>
    </row>
    <row r="98475" spans="7:15" s="3" customFormat="1" x14ac:dyDescent="0.3">
      <c r="G98475"/>
      <c r="H98475"/>
      <c r="I98475"/>
      <c r="K98475"/>
      <c r="M98475"/>
      <c r="N98475" s="4"/>
      <c r="O98475" s="15"/>
    </row>
    <row r="98476" spans="7:15" s="3" customFormat="1" x14ac:dyDescent="0.3">
      <c r="G98476"/>
      <c r="H98476"/>
      <c r="I98476"/>
      <c r="K98476"/>
      <c r="M98476"/>
      <c r="N98476" s="4"/>
      <c r="O98476" s="15"/>
    </row>
    <row r="98477" spans="7:15" s="3" customFormat="1" x14ac:dyDescent="0.3">
      <c r="G98477"/>
      <c r="H98477"/>
      <c r="I98477"/>
      <c r="K98477"/>
      <c r="M98477"/>
      <c r="N98477" s="4"/>
      <c r="O98477" s="15"/>
    </row>
    <row r="98478" spans="7:15" s="3" customFormat="1" x14ac:dyDescent="0.3">
      <c r="G98478"/>
      <c r="H98478"/>
      <c r="I98478"/>
      <c r="K98478"/>
      <c r="M98478"/>
      <c r="N98478" s="4"/>
      <c r="O98478" s="15"/>
    </row>
    <row r="98479" spans="7:15" s="3" customFormat="1" x14ac:dyDescent="0.3">
      <c r="G98479"/>
      <c r="H98479"/>
      <c r="I98479"/>
      <c r="K98479"/>
      <c r="M98479"/>
      <c r="N98479" s="4"/>
      <c r="O98479" s="15"/>
    </row>
    <row r="98480" spans="7:15" s="3" customFormat="1" x14ac:dyDescent="0.3">
      <c r="G98480"/>
      <c r="H98480"/>
      <c r="I98480"/>
      <c r="K98480"/>
      <c r="M98480"/>
      <c r="N98480" s="4"/>
      <c r="O98480" s="15"/>
    </row>
    <row r="98481" spans="7:15" s="3" customFormat="1" x14ac:dyDescent="0.3">
      <c r="G98481"/>
      <c r="H98481"/>
      <c r="I98481"/>
      <c r="K98481"/>
      <c r="M98481"/>
      <c r="N98481" s="4"/>
      <c r="O98481" s="15"/>
    </row>
    <row r="98482" spans="7:15" s="3" customFormat="1" x14ac:dyDescent="0.3">
      <c r="G98482"/>
      <c r="H98482"/>
      <c r="I98482"/>
      <c r="K98482"/>
      <c r="M98482"/>
      <c r="N98482" s="4"/>
      <c r="O98482" s="15"/>
    </row>
    <row r="98483" spans="7:15" s="3" customFormat="1" x14ac:dyDescent="0.3">
      <c r="G98483"/>
      <c r="H98483"/>
      <c r="I98483"/>
      <c r="K98483"/>
      <c r="M98483"/>
      <c r="N98483" s="4"/>
      <c r="O98483" s="15"/>
    </row>
    <row r="98484" spans="7:15" s="3" customFormat="1" x14ac:dyDescent="0.3">
      <c r="G98484"/>
      <c r="H98484"/>
      <c r="I98484"/>
      <c r="K98484"/>
      <c r="M98484"/>
      <c r="N98484" s="4"/>
      <c r="O98484" s="15"/>
    </row>
    <row r="98485" spans="7:15" s="3" customFormat="1" x14ac:dyDescent="0.3">
      <c r="G98485"/>
      <c r="H98485"/>
      <c r="I98485"/>
      <c r="K98485"/>
      <c r="M98485"/>
      <c r="N98485" s="4"/>
      <c r="O98485" s="15"/>
    </row>
    <row r="98486" spans="7:15" s="3" customFormat="1" x14ac:dyDescent="0.3">
      <c r="G98486"/>
      <c r="H98486"/>
      <c r="I98486"/>
      <c r="K98486"/>
      <c r="M98486"/>
      <c r="N98486" s="4"/>
      <c r="O98486" s="15"/>
    </row>
    <row r="98487" spans="7:15" s="3" customFormat="1" x14ac:dyDescent="0.3">
      <c r="G98487"/>
      <c r="H98487"/>
      <c r="I98487"/>
      <c r="K98487"/>
      <c r="M98487"/>
      <c r="N98487" s="4"/>
      <c r="O98487" s="15"/>
    </row>
    <row r="98488" spans="7:15" s="3" customFormat="1" x14ac:dyDescent="0.3">
      <c r="G98488"/>
      <c r="H98488"/>
      <c r="I98488"/>
      <c r="K98488"/>
      <c r="M98488"/>
      <c r="N98488" s="4"/>
      <c r="O98488" s="15"/>
    </row>
    <row r="98489" spans="7:15" s="3" customFormat="1" x14ac:dyDescent="0.3">
      <c r="G98489"/>
      <c r="H98489"/>
      <c r="I98489"/>
      <c r="K98489"/>
      <c r="M98489"/>
      <c r="N98489" s="4"/>
      <c r="O98489" s="15"/>
    </row>
    <row r="98490" spans="7:15" s="3" customFormat="1" x14ac:dyDescent="0.3">
      <c r="G98490"/>
      <c r="H98490"/>
      <c r="I98490"/>
      <c r="K98490"/>
      <c r="M98490"/>
      <c r="N98490" s="4"/>
      <c r="O98490" s="15"/>
    </row>
    <row r="98491" spans="7:15" s="3" customFormat="1" x14ac:dyDescent="0.3">
      <c r="G98491"/>
      <c r="H98491"/>
      <c r="I98491"/>
      <c r="K98491"/>
      <c r="M98491"/>
      <c r="N98491" s="4"/>
      <c r="O98491" s="15"/>
    </row>
    <row r="98492" spans="7:15" s="3" customFormat="1" x14ac:dyDescent="0.3">
      <c r="G98492"/>
      <c r="H98492"/>
      <c r="I98492"/>
      <c r="K98492"/>
      <c r="M98492"/>
      <c r="N98492" s="4"/>
      <c r="O98492" s="15"/>
    </row>
    <row r="98493" spans="7:15" s="3" customFormat="1" x14ac:dyDescent="0.3">
      <c r="G98493"/>
      <c r="H98493"/>
      <c r="I98493"/>
      <c r="K98493"/>
      <c r="M98493"/>
      <c r="N98493" s="4"/>
      <c r="O98493" s="15"/>
    </row>
    <row r="98494" spans="7:15" s="3" customFormat="1" x14ac:dyDescent="0.3">
      <c r="G98494"/>
      <c r="H98494"/>
      <c r="I98494"/>
      <c r="K98494"/>
      <c r="M98494"/>
      <c r="N98494" s="4"/>
      <c r="O98494" s="15"/>
    </row>
    <row r="98495" spans="7:15" s="3" customFormat="1" x14ac:dyDescent="0.3">
      <c r="G98495"/>
      <c r="H98495"/>
      <c r="I98495"/>
      <c r="K98495"/>
      <c r="M98495"/>
      <c r="N98495" s="4"/>
      <c r="O98495" s="15"/>
    </row>
    <row r="98496" spans="7:15" s="3" customFormat="1" x14ac:dyDescent="0.3">
      <c r="G98496"/>
      <c r="H98496"/>
      <c r="I98496"/>
      <c r="K98496"/>
      <c r="M98496"/>
      <c r="N98496" s="4"/>
      <c r="O98496" s="15"/>
    </row>
    <row r="98497" spans="7:15" s="3" customFormat="1" x14ac:dyDescent="0.3">
      <c r="G98497"/>
      <c r="H98497"/>
      <c r="I98497"/>
      <c r="K98497"/>
      <c r="M98497"/>
      <c r="N98497" s="4"/>
      <c r="O98497" s="15"/>
    </row>
    <row r="98498" spans="7:15" s="3" customFormat="1" x14ac:dyDescent="0.3">
      <c r="G98498"/>
      <c r="H98498"/>
      <c r="I98498"/>
      <c r="K98498"/>
      <c r="M98498"/>
      <c r="N98498" s="4"/>
      <c r="O98498" s="15"/>
    </row>
    <row r="98499" spans="7:15" s="3" customFormat="1" x14ac:dyDescent="0.3">
      <c r="G98499"/>
      <c r="H98499"/>
      <c r="I98499"/>
      <c r="K98499"/>
      <c r="M98499"/>
      <c r="N98499" s="4"/>
      <c r="O98499" s="15"/>
    </row>
    <row r="98500" spans="7:15" s="3" customFormat="1" x14ac:dyDescent="0.3">
      <c r="G98500"/>
      <c r="H98500"/>
      <c r="I98500"/>
      <c r="K98500"/>
      <c r="M98500"/>
      <c r="N98500" s="4"/>
      <c r="O98500" s="15"/>
    </row>
    <row r="98501" spans="7:15" s="3" customFormat="1" x14ac:dyDescent="0.3">
      <c r="G98501"/>
      <c r="H98501"/>
      <c r="I98501"/>
      <c r="K98501"/>
      <c r="M98501"/>
      <c r="N98501" s="4"/>
      <c r="O98501" s="15"/>
    </row>
    <row r="98502" spans="7:15" s="3" customFormat="1" x14ac:dyDescent="0.3">
      <c r="G98502"/>
      <c r="H98502"/>
      <c r="I98502"/>
      <c r="K98502"/>
      <c r="M98502"/>
      <c r="N98502" s="4"/>
      <c r="O98502" s="15"/>
    </row>
    <row r="98503" spans="7:15" s="3" customFormat="1" x14ac:dyDescent="0.3">
      <c r="G98503"/>
      <c r="H98503"/>
      <c r="I98503"/>
      <c r="K98503"/>
      <c r="M98503"/>
      <c r="N98503" s="4"/>
      <c r="O98503" s="15"/>
    </row>
    <row r="98504" spans="7:15" s="3" customFormat="1" x14ac:dyDescent="0.3">
      <c r="G98504"/>
      <c r="H98504"/>
      <c r="I98504"/>
      <c r="K98504"/>
      <c r="M98504"/>
      <c r="N98504" s="4"/>
      <c r="O98504" s="15"/>
    </row>
    <row r="98505" spans="7:15" s="3" customFormat="1" x14ac:dyDescent="0.3">
      <c r="G98505"/>
      <c r="H98505"/>
      <c r="I98505"/>
      <c r="K98505"/>
      <c r="M98505"/>
      <c r="N98505" s="4"/>
      <c r="O98505" s="15"/>
    </row>
    <row r="98506" spans="7:15" s="3" customFormat="1" x14ac:dyDescent="0.3">
      <c r="G98506"/>
      <c r="H98506"/>
      <c r="I98506"/>
      <c r="K98506"/>
      <c r="M98506"/>
      <c r="N98506" s="4"/>
      <c r="O98506" s="15"/>
    </row>
    <row r="98507" spans="7:15" s="3" customFormat="1" x14ac:dyDescent="0.3">
      <c r="G98507"/>
      <c r="H98507"/>
      <c r="I98507"/>
      <c r="K98507"/>
      <c r="M98507"/>
      <c r="N98507" s="4"/>
      <c r="O98507" s="15"/>
    </row>
    <row r="98508" spans="7:15" s="3" customFormat="1" x14ac:dyDescent="0.3">
      <c r="G98508"/>
      <c r="H98508"/>
      <c r="I98508"/>
      <c r="K98508"/>
      <c r="M98508"/>
      <c r="N98508" s="4"/>
      <c r="O98508" s="15"/>
    </row>
    <row r="98509" spans="7:15" s="3" customFormat="1" x14ac:dyDescent="0.3">
      <c r="G98509"/>
      <c r="H98509"/>
      <c r="I98509"/>
      <c r="K98509"/>
      <c r="M98509"/>
      <c r="N98509" s="4"/>
      <c r="O98509" s="15"/>
    </row>
    <row r="98510" spans="7:15" s="3" customFormat="1" x14ac:dyDescent="0.3">
      <c r="G98510"/>
      <c r="H98510"/>
      <c r="I98510"/>
      <c r="K98510"/>
      <c r="M98510"/>
      <c r="N98510" s="4"/>
      <c r="O98510" s="15"/>
    </row>
    <row r="98511" spans="7:15" s="3" customFormat="1" x14ac:dyDescent="0.3">
      <c r="G98511"/>
      <c r="H98511"/>
      <c r="I98511"/>
      <c r="K98511"/>
      <c r="M98511"/>
      <c r="N98511" s="4"/>
      <c r="O98511" s="15"/>
    </row>
    <row r="98512" spans="7:15" s="3" customFormat="1" x14ac:dyDescent="0.3">
      <c r="G98512"/>
      <c r="H98512"/>
      <c r="I98512"/>
      <c r="K98512"/>
      <c r="M98512"/>
      <c r="N98512" s="4"/>
      <c r="O98512" s="15"/>
    </row>
    <row r="98513" spans="7:15" s="3" customFormat="1" x14ac:dyDescent="0.3">
      <c r="G98513"/>
      <c r="H98513"/>
      <c r="I98513"/>
      <c r="K98513"/>
      <c r="M98513"/>
      <c r="N98513" s="4"/>
      <c r="O98513" s="15"/>
    </row>
    <row r="98514" spans="7:15" s="3" customFormat="1" x14ac:dyDescent="0.3">
      <c r="G98514"/>
      <c r="H98514"/>
      <c r="I98514"/>
      <c r="K98514"/>
      <c r="M98514"/>
      <c r="N98514" s="4"/>
      <c r="O98514" s="15"/>
    </row>
    <row r="98515" spans="7:15" s="3" customFormat="1" x14ac:dyDescent="0.3">
      <c r="G98515"/>
      <c r="H98515"/>
      <c r="I98515"/>
      <c r="K98515"/>
      <c r="M98515"/>
      <c r="N98515" s="4"/>
      <c r="O98515" s="15"/>
    </row>
    <row r="98516" spans="7:15" s="3" customFormat="1" x14ac:dyDescent="0.3">
      <c r="G98516"/>
      <c r="H98516"/>
      <c r="I98516"/>
      <c r="K98516"/>
      <c r="M98516"/>
      <c r="N98516" s="4"/>
      <c r="O98516" s="15"/>
    </row>
    <row r="98517" spans="7:15" s="3" customFormat="1" x14ac:dyDescent="0.3">
      <c r="G98517"/>
      <c r="H98517"/>
      <c r="I98517"/>
      <c r="K98517"/>
      <c r="M98517"/>
      <c r="N98517" s="4"/>
      <c r="O98517" s="15"/>
    </row>
    <row r="98518" spans="7:15" s="3" customFormat="1" x14ac:dyDescent="0.3">
      <c r="G98518"/>
      <c r="H98518"/>
      <c r="I98518"/>
      <c r="K98518"/>
      <c r="M98518"/>
      <c r="N98518" s="4"/>
      <c r="O98518" s="15"/>
    </row>
    <row r="98519" spans="7:15" s="3" customFormat="1" x14ac:dyDescent="0.3">
      <c r="G98519"/>
      <c r="H98519"/>
      <c r="I98519"/>
      <c r="K98519"/>
      <c r="M98519"/>
      <c r="N98519" s="4"/>
      <c r="O98519" s="15"/>
    </row>
    <row r="98520" spans="7:15" s="3" customFormat="1" x14ac:dyDescent="0.3">
      <c r="G98520"/>
      <c r="H98520"/>
      <c r="I98520"/>
      <c r="K98520"/>
      <c r="M98520"/>
      <c r="N98520" s="4"/>
      <c r="O98520" s="15"/>
    </row>
    <row r="98521" spans="7:15" s="3" customFormat="1" x14ac:dyDescent="0.3">
      <c r="G98521"/>
      <c r="H98521"/>
      <c r="I98521"/>
      <c r="K98521"/>
      <c r="M98521"/>
      <c r="N98521" s="4"/>
      <c r="O98521" s="15"/>
    </row>
    <row r="98522" spans="7:15" s="3" customFormat="1" x14ac:dyDescent="0.3">
      <c r="G98522"/>
      <c r="H98522"/>
      <c r="I98522"/>
      <c r="K98522"/>
      <c r="M98522"/>
      <c r="N98522" s="4"/>
      <c r="O98522" s="15"/>
    </row>
    <row r="98523" spans="7:15" s="3" customFormat="1" x14ac:dyDescent="0.3">
      <c r="G98523"/>
      <c r="H98523"/>
      <c r="I98523"/>
      <c r="K98523"/>
      <c r="M98523"/>
      <c r="N98523" s="4"/>
      <c r="O98523" s="15"/>
    </row>
    <row r="98524" spans="7:15" s="3" customFormat="1" x14ac:dyDescent="0.3">
      <c r="G98524"/>
      <c r="H98524"/>
      <c r="I98524"/>
      <c r="K98524"/>
      <c r="M98524"/>
      <c r="N98524" s="4"/>
      <c r="O98524" s="15"/>
    </row>
    <row r="98525" spans="7:15" s="3" customFormat="1" x14ac:dyDescent="0.3">
      <c r="G98525"/>
      <c r="H98525"/>
      <c r="I98525"/>
      <c r="K98525"/>
      <c r="M98525"/>
      <c r="N98525" s="4"/>
      <c r="O98525" s="15"/>
    </row>
    <row r="98526" spans="7:15" s="3" customFormat="1" x14ac:dyDescent="0.3">
      <c r="G98526"/>
      <c r="H98526"/>
      <c r="I98526"/>
      <c r="K98526"/>
      <c r="M98526"/>
      <c r="N98526" s="4"/>
      <c r="O98526" s="15"/>
    </row>
    <row r="98527" spans="7:15" s="3" customFormat="1" x14ac:dyDescent="0.3">
      <c r="G98527"/>
      <c r="H98527"/>
      <c r="I98527"/>
      <c r="K98527"/>
      <c r="M98527"/>
      <c r="N98527" s="4"/>
      <c r="O98527" s="15"/>
    </row>
    <row r="98528" spans="7:15" s="3" customFormat="1" x14ac:dyDescent="0.3">
      <c r="G98528"/>
      <c r="H98528"/>
      <c r="I98528"/>
      <c r="K98528"/>
      <c r="M98528"/>
      <c r="N98528" s="4"/>
      <c r="O98528" s="15"/>
    </row>
    <row r="98529" spans="7:15" s="3" customFormat="1" x14ac:dyDescent="0.3">
      <c r="G98529"/>
      <c r="H98529"/>
      <c r="I98529"/>
      <c r="K98529"/>
      <c r="M98529"/>
      <c r="N98529" s="4"/>
      <c r="O98529" s="15"/>
    </row>
    <row r="98530" spans="7:15" s="3" customFormat="1" x14ac:dyDescent="0.3">
      <c r="G98530"/>
      <c r="H98530"/>
      <c r="I98530"/>
      <c r="K98530"/>
      <c r="M98530"/>
      <c r="N98530" s="4"/>
      <c r="O98530" s="15"/>
    </row>
    <row r="98531" spans="7:15" s="3" customFormat="1" x14ac:dyDescent="0.3">
      <c r="G98531"/>
      <c r="H98531"/>
      <c r="I98531"/>
      <c r="K98531"/>
      <c r="M98531"/>
      <c r="N98531" s="4"/>
      <c r="O98531" s="15"/>
    </row>
    <row r="98532" spans="7:15" s="3" customFormat="1" x14ac:dyDescent="0.3">
      <c r="G98532"/>
      <c r="H98532"/>
      <c r="I98532"/>
      <c r="K98532"/>
      <c r="M98532"/>
      <c r="N98532" s="4"/>
      <c r="O98532" s="15"/>
    </row>
    <row r="98533" spans="7:15" s="3" customFormat="1" x14ac:dyDescent="0.3">
      <c r="G98533"/>
      <c r="H98533"/>
      <c r="I98533"/>
      <c r="K98533"/>
      <c r="M98533"/>
      <c r="N98533" s="4"/>
      <c r="O98533" s="15"/>
    </row>
    <row r="98534" spans="7:15" s="3" customFormat="1" x14ac:dyDescent="0.3">
      <c r="G98534"/>
      <c r="H98534"/>
      <c r="I98534"/>
      <c r="K98534"/>
      <c r="M98534"/>
      <c r="N98534" s="4"/>
      <c r="O98534" s="15"/>
    </row>
    <row r="98535" spans="7:15" s="3" customFormat="1" x14ac:dyDescent="0.3">
      <c r="G98535"/>
      <c r="H98535"/>
      <c r="I98535"/>
      <c r="K98535"/>
      <c r="M98535"/>
      <c r="N98535" s="4"/>
      <c r="O98535" s="15"/>
    </row>
    <row r="98536" spans="7:15" s="3" customFormat="1" x14ac:dyDescent="0.3">
      <c r="G98536"/>
      <c r="H98536"/>
      <c r="I98536"/>
      <c r="K98536"/>
      <c r="M98536"/>
      <c r="N98536" s="4"/>
      <c r="O98536" s="15"/>
    </row>
    <row r="98537" spans="7:15" s="3" customFormat="1" x14ac:dyDescent="0.3">
      <c r="G98537"/>
      <c r="H98537"/>
      <c r="I98537"/>
      <c r="K98537"/>
      <c r="M98537"/>
      <c r="N98537" s="4"/>
      <c r="O98537" s="15"/>
    </row>
    <row r="98538" spans="7:15" s="3" customFormat="1" x14ac:dyDescent="0.3">
      <c r="G98538"/>
      <c r="H98538"/>
      <c r="I98538"/>
      <c r="K98538"/>
      <c r="M98538"/>
      <c r="N98538" s="4"/>
      <c r="O98538" s="15"/>
    </row>
    <row r="98539" spans="7:15" s="3" customFormat="1" x14ac:dyDescent="0.3">
      <c r="G98539"/>
      <c r="H98539"/>
      <c r="I98539"/>
      <c r="K98539"/>
      <c r="M98539"/>
      <c r="N98539" s="4"/>
      <c r="O98539" s="15"/>
    </row>
    <row r="98540" spans="7:15" s="3" customFormat="1" x14ac:dyDescent="0.3">
      <c r="G98540"/>
      <c r="H98540"/>
      <c r="I98540"/>
      <c r="K98540"/>
      <c r="M98540"/>
      <c r="N98540" s="4"/>
      <c r="O98540" s="15"/>
    </row>
    <row r="98541" spans="7:15" s="3" customFormat="1" x14ac:dyDescent="0.3">
      <c r="G98541"/>
      <c r="H98541"/>
      <c r="I98541"/>
      <c r="K98541"/>
      <c r="M98541"/>
      <c r="N98541" s="4"/>
      <c r="O98541" s="15"/>
    </row>
    <row r="98542" spans="7:15" s="3" customFormat="1" x14ac:dyDescent="0.3">
      <c r="G98542"/>
      <c r="H98542"/>
      <c r="I98542"/>
      <c r="K98542"/>
      <c r="M98542"/>
      <c r="N98542" s="4"/>
      <c r="O98542" s="15"/>
    </row>
    <row r="98543" spans="7:15" s="3" customFormat="1" x14ac:dyDescent="0.3">
      <c r="G98543"/>
      <c r="H98543"/>
      <c r="I98543"/>
      <c r="K98543"/>
      <c r="M98543"/>
      <c r="N98543" s="4"/>
      <c r="O98543" s="15"/>
    </row>
    <row r="98544" spans="7:15" s="3" customFormat="1" x14ac:dyDescent="0.3">
      <c r="G98544"/>
      <c r="H98544"/>
      <c r="I98544"/>
      <c r="K98544"/>
      <c r="M98544"/>
      <c r="N98544" s="4"/>
      <c r="O98544" s="15"/>
    </row>
    <row r="98545" spans="7:15" s="3" customFormat="1" x14ac:dyDescent="0.3">
      <c r="G98545"/>
      <c r="H98545"/>
      <c r="I98545"/>
      <c r="K98545"/>
      <c r="M98545"/>
      <c r="N98545" s="4"/>
      <c r="O98545" s="15"/>
    </row>
    <row r="98546" spans="7:15" s="3" customFormat="1" x14ac:dyDescent="0.3">
      <c r="G98546"/>
      <c r="H98546"/>
      <c r="I98546"/>
      <c r="K98546"/>
      <c r="M98546"/>
      <c r="N98546" s="4"/>
      <c r="O98546" s="15"/>
    </row>
    <row r="98547" spans="7:15" s="3" customFormat="1" x14ac:dyDescent="0.3">
      <c r="G98547"/>
      <c r="H98547"/>
      <c r="I98547"/>
      <c r="K98547"/>
      <c r="M98547"/>
      <c r="N98547" s="4"/>
      <c r="O98547" s="15"/>
    </row>
    <row r="98548" spans="7:15" s="3" customFormat="1" x14ac:dyDescent="0.3">
      <c r="G98548"/>
      <c r="H98548"/>
      <c r="I98548"/>
      <c r="K98548"/>
      <c r="M98548"/>
      <c r="N98548" s="4"/>
      <c r="O98548" s="15"/>
    </row>
    <row r="98549" spans="7:15" s="3" customFormat="1" x14ac:dyDescent="0.3">
      <c r="G98549"/>
      <c r="H98549"/>
      <c r="I98549"/>
      <c r="K98549"/>
      <c r="M98549"/>
      <c r="N98549" s="4"/>
      <c r="O98549" s="15"/>
    </row>
    <row r="98550" spans="7:15" s="3" customFormat="1" x14ac:dyDescent="0.3">
      <c r="G98550"/>
      <c r="H98550"/>
      <c r="I98550"/>
      <c r="K98550"/>
      <c r="M98550"/>
      <c r="N98550" s="4"/>
      <c r="O98550" s="15"/>
    </row>
    <row r="98551" spans="7:15" s="3" customFormat="1" x14ac:dyDescent="0.3">
      <c r="G98551"/>
      <c r="H98551"/>
      <c r="I98551"/>
      <c r="K98551"/>
      <c r="M98551"/>
      <c r="N98551" s="4"/>
      <c r="O98551" s="15"/>
    </row>
    <row r="98552" spans="7:15" s="3" customFormat="1" x14ac:dyDescent="0.3">
      <c r="G98552"/>
      <c r="H98552"/>
      <c r="I98552"/>
      <c r="K98552"/>
      <c r="M98552"/>
      <c r="N98552" s="4"/>
      <c r="O98552" s="15"/>
    </row>
    <row r="98553" spans="7:15" s="3" customFormat="1" x14ac:dyDescent="0.3">
      <c r="G98553"/>
      <c r="H98553"/>
      <c r="I98553"/>
      <c r="K98553"/>
      <c r="M98553"/>
      <c r="N98553" s="4"/>
      <c r="O98553" s="15"/>
    </row>
    <row r="98554" spans="7:15" s="3" customFormat="1" x14ac:dyDescent="0.3">
      <c r="G98554"/>
      <c r="H98554"/>
      <c r="I98554"/>
      <c r="K98554"/>
      <c r="M98554"/>
      <c r="N98554" s="4"/>
      <c r="O98554" s="15"/>
    </row>
    <row r="98555" spans="7:15" s="3" customFormat="1" x14ac:dyDescent="0.3">
      <c r="G98555"/>
      <c r="H98555"/>
      <c r="I98555"/>
      <c r="K98555"/>
      <c r="M98555"/>
      <c r="N98555" s="4"/>
      <c r="O98555" s="15"/>
    </row>
    <row r="98556" spans="7:15" s="3" customFormat="1" x14ac:dyDescent="0.3">
      <c r="G98556"/>
      <c r="H98556"/>
      <c r="I98556"/>
      <c r="K98556"/>
      <c r="M98556"/>
      <c r="N98556" s="4"/>
      <c r="O98556" s="15"/>
    </row>
    <row r="98557" spans="7:15" s="3" customFormat="1" x14ac:dyDescent="0.3">
      <c r="G98557"/>
      <c r="H98557"/>
      <c r="I98557"/>
      <c r="K98557"/>
      <c r="M98557"/>
      <c r="N98557" s="4"/>
      <c r="O98557" s="15"/>
    </row>
    <row r="98558" spans="7:15" s="3" customFormat="1" x14ac:dyDescent="0.3">
      <c r="G98558"/>
      <c r="H98558"/>
      <c r="I98558"/>
      <c r="K98558"/>
      <c r="M98558"/>
      <c r="N98558" s="4"/>
      <c r="O98558" s="15"/>
    </row>
    <row r="98559" spans="7:15" s="3" customFormat="1" x14ac:dyDescent="0.3">
      <c r="G98559"/>
      <c r="H98559"/>
      <c r="I98559"/>
      <c r="K98559"/>
      <c r="M98559"/>
      <c r="N98559" s="4"/>
      <c r="O98559" s="15"/>
    </row>
    <row r="98560" spans="7:15" s="3" customFormat="1" x14ac:dyDescent="0.3">
      <c r="G98560"/>
      <c r="H98560"/>
      <c r="I98560"/>
      <c r="K98560"/>
      <c r="M98560"/>
      <c r="N98560" s="4"/>
      <c r="O98560" s="15"/>
    </row>
    <row r="98561" spans="7:15" s="3" customFormat="1" x14ac:dyDescent="0.3">
      <c r="G98561"/>
      <c r="H98561"/>
      <c r="I98561"/>
      <c r="K98561"/>
      <c r="M98561"/>
      <c r="N98561" s="4"/>
      <c r="O98561" s="15"/>
    </row>
    <row r="98562" spans="7:15" s="3" customFormat="1" x14ac:dyDescent="0.3">
      <c r="G98562"/>
      <c r="H98562"/>
      <c r="I98562"/>
      <c r="K98562"/>
      <c r="M98562"/>
      <c r="N98562" s="4"/>
      <c r="O98562" s="15"/>
    </row>
    <row r="98563" spans="7:15" s="3" customFormat="1" x14ac:dyDescent="0.3">
      <c r="G98563"/>
      <c r="H98563"/>
      <c r="I98563"/>
      <c r="K98563"/>
      <c r="M98563"/>
      <c r="N98563" s="4"/>
      <c r="O98563" s="15"/>
    </row>
    <row r="98564" spans="7:15" s="3" customFormat="1" x14ac:dyDescent="0.3">
      <c r="G98564"/>
      <c r="H98564"/>
      <c r="I98564"/>
      <c r="K98564"/>
      <c r="M98564"/>
      <c r="N98564" s="4"/>
      <c r="O98564" s="15"/>
    </row>
    <row r="98565" spans="7:15" s="3" customFormat="1" x14ac:dyDescent="0.3">
      <c r="G98565"/>
      <c r="H98565"/>
      <c r="I98565"/>
      <c r="K98565"/>
      <c r="M98565"/>
      <c r="N98565" s="4"/>
      <c r="O98565" s="15"/>
    </row>
    <row r="98566" spans="7:15" s="3" customFormat="1" x14ac:dyDescent="0.3">
      <c r="G98566"/>
      <c r="H98566"/>
      <c r="I98566"/>
      <c r="K98566"/>
      <c r="M98566"/>
      <c r="N98566" s="4"/>
      <c r="O98566" s="15"/>
    </row>
    <row r="98567" spans="7:15" s="3" customFormat="1" x14ac:dyDescent="0.3">
      <c r="G98567"/>
      <c r="H98567"/>
      <c r="I98567"/>
      <c r="K98567"/>
      <c r="M98567"/>
      <c r="N98567" s="4"/>
      <c r="O98567" s="15"/>
    </row>
    <row r="98568" spans="7:15" s="3" customFormat="1" x14ac:dyDescent="0.3">
      <c r="G98568"/>
      <c r="H98568"/>
      <c r="I98568"/>
      <c r="K98568"/>
      <c r="M98568"/>
      <c r="N98568" s="4"/>
      <c r="O98568" s="15"/>
    </row>
    <row r="98569" spans="7:15" s="3" customFormat="1" x14ac:dyDescent="0.3">
      <c r="G98569"/>
      <c r="H98569"/>
      <c r="I98569"/>
      <c r="K98569"/>
      <c r="M98569"/>
      <c r="N98569" s="4"/>
      <c r="O98569" s="15"/>
    </row>
    <row r="98570" spans="7:15" s="3" customFormat="1" x14ac:dyDescent="0.3">
      <c r="G98570"/>
      <c r="H98570"/>
      <c r="I98570"/>
      <c r="K98570"/>
      <c r="M98570"/>
      <c r="N98570" s="4"/>
      <c r="O98570" s="15"/>
    </row>
    <row r="98571" spans="7:15" s="3" customFormat="1" x14ac:dyDescent="0.3">
      <c r="G98571"/>
      <c r="H98571"/>
      <c r="I98571"/>
      <c r="K98571"/>
      <c r="M98571"/>
      <c r="N98571" s="4"/>
      <c r="O98571" s="15"/>
    </row>
    <row r="98572" spans="7:15" s="3" customFormat="1" x14ac:dyDescent="0.3">
      <c r="G98572"/>
      <c r="H98572"/>
      <c r="I98572"/>
      <c r="K98572"/>
      <c r="M98572"/>
      <c r="N98572" s="4"/>
      <c r="O98572" s="15"/>
    </row>
    <row r="98573" spans="7:15" s="3" customFormat="1" x14ac:dyDescent="0.3">
      <c r="G98573"/>
      <c r="H98573"/>
      <c r="I98573"/>
      <c r="K98573"/>
      <c r="M98573"/>
      <c r="N98573" s="4"/>
      <c r="O98573" s="15"/>
    </row>
    <row r="98574" spans="7:15" s="3" customFormat="1" x14ac:dyDescent="0.3">
      <c r="G98574"/>
      <c r="H98574"/>
      <c r="I98574"/>
      <c r="K98574"/>
      <c r="M98574"/>
      <c r="N98574" s="4"/>
      <c r="O98574" s="15"/>
    </row>
    <row r="98575" spans="7:15" s="3" customFormat="1" x14ac:dyDescent="0.3">
      <c r="G98575"/>
      <c r="H98575"/>
      <c r="I98575"/>
      <c r="K98575"/>
      <c r="M98575"/>
      <c r="N98575" s="4"/>
      <c r="O98575" s="15"/>
    </row>
    <row r="98576" spans="7:15" s="3" customFormat="1" x14ac:dyDescent="0.3">
      <c r="G98576"/>
      <c r="H98576"/>
      <c r="I98576"/>
      <c r="K98576"/>
      <c r="M98576"/>
      <c r="N98576" s="4"/>
      <c r="O98576" s="15"/>
    </row>
    <row r="98577" spans="7:15" s="3" customFormat="1" x14ac:dyDescent="0.3">
      <c r="G98577"/>
      <c r="H98577"/>
      <c r="I98577"/>
      <c r="K98577"/>
      <c r="M98577"/>
      <c r="N98577" s="4"/>
      <c r="O98577" s="15"/>
    </row>
    <row r="98578" spans="7:15" s="3" customFormat="1" x14ac:dyDescent="0.3">
      <c r="G98578"/>
      <c r="H98578"/>
      <c r="I98578"/>
      <c r="K98578"/>
      <c r="M98578"/>
      <c r="N98578" s="4"/>
      <c r="O98578" s="15"/>
    </row>
    <row r="98579" spans="7:15" s="3" customFormat="1" x14ac:dyDescent="0.3">
      <c r="G98579"/>
      <c r="H98579"/>
      <c r="I98579"/>
      <c r="K98579"/>
      <c r="M98579"/>
      <c r="N98579" s="4"/>
      <c r="O98579" s="15"/>
    </row>
    <row r="98580" spans="7:15" s="3" customFormat="1" x14ac:dyDescent="0.3">
      <c r="G98580"/>
      <c r="H98580"/>
      <c r="I98580"/>
      <c r="K98580"/>
      <c r="M98580"/>
      <c r="N98580" s="4"/>
      <c r="O98580" s="15"/>
    </row>
    <row r="98581" spans="7:15" s="3" customFormat="1" x14ac:dyDescent="0.3">
      <c r="G98581"/>
      <c r="H98581"/>
      <c r="I98581"/>
      <c r="K98581"/>
      <c r="M98581"/>
      <c r="N98581" s="4"/>
      <c r="O98581" s="15"/>
    </row>
    <row r="98582" spans="7:15" s="3" customFormat="1" x14ac:dyDescent="0.3">
      <c r="G98582"/>
      <c r="H98582"/>
      <c r="I98582"/>
      <c r="K98582"/>
      <c r="M98582"/>
      <c r="N98582" s="4"/>
      <c r="O98582" s="15"/>
    </row>
    <row r="98583" spans="7:15" s="3" customFormat="1" x14ac:dyDescent="0.3">
      <c r="G98583"/>
      <c r="H98583"/>
      <c r="I98583"/>
      <c r="K98583"/>
      <c r="M98583"/>
      <c r="N98583" s="4"/>
      <c r="O98583" s="15"/>
    </row>
    <row r="98584" spans="7:15" s="3" customFormat="1" x14ac:dyDescent="0.3">
      <c r="G98584"/>
      <c r="H98584"/>
      <c r="I98584"/>
      <c r="K98584"/>
      <c r="M98584"/>
      <c r="N98584" s="4"/>
      <c r="O98584" s="15"/>
    </row>
    <row r="98585" spans="7:15" s="3" customFormat="1" x14ac:dyDescent="0.3">
      <c r="G98585"/>
      <c r="H98585"/>
      <c r="I98585"/>
      <c r="K98585"/>
      <c r="M98585"/>
      <c r="N98585" s="4"/>
      <c r="O98585" s="15"/>
    </row>
    <row r="98586" spans="7:15" s="3" customFormat="1" x14ac:dyDescent="0.3">
      <c r="G98586"/>
      <c r="H98586"/>
      <c r="I98586"/>
      <c r="K98586"/>
      <c r="M98586"/>
      <c r="N98586" s="4"/>
      <c r="O98586" s="15"/>
    </row>
    <row r="98587" spans="7:15" s="3" customFormat="1" x14ac:dyDescent="0.3">
      <c r="G98587"/>
      <c r="H98587"/>
      <c r="I98587"/>
      <c r="K98587"/>
      <c r="M98587"/>
      <c r="N98587" s="4"/>
      <c r="O98587" s="15"/>
    </row>
    <row r="98588" spans="7:15" s="3" customFormat="1" x14ac:dyDescent="0.3">
      <c r="G98588"/>
      <c r="H98588"/>
      <c r="I98588"/>
      <c r="K98588"/>
      <c r="M98588"/>
      <c r="N98588" s="4"/>
      <c r="O98588" s="15"/>
    </row>
    <row r="98589" spans="7:15" s="3" customFormat="1" x14ac:dyDescent="0.3">
      <c r="G98589"/>
      <c r="H98589"/>
      <c r="I98589"/>
      <c r="K98589"/>
      <c r="M98589"/>
      <c r="N98589" s="4"/>
      <c r="O98589" s="15"/>
    </row>
    <row r="98590" spans="7:15" s="3" customFormat="1" x14ac:dyDescent="0.3">
      <c r="G98590"/>
      <c r="H98590"/>
      <c r="I98590"/>
      <c r="K98590"/>
      <c r="M98590"/>
      <c r="N98590" s="4"/>
      <c r="O98590" s="15"/>
    </row>
    <row r="98591" spans="7:15" s="3" customFormat="1" x14ac:dyDescent="0.3">
      <c r="G98591"/>
      <c r="H98591"/>
      <c r="I98591"/>
      <c r="K98591"/>
      <c r="M98591"/>
      <c r="N98591" s="4"/>
      <c r="O98591" s="15"/>
    </row>
    <row r="98592" spans="7:15" s="3" customFormat="1" x14ac:dyDescent="0.3">
      <c r="G98592"/>
      <c r="H98592"/>
      <c r="I98592"/>
      <c r="K98592"/>
      <c r="M98592"/>
      <c r="N98592" s="4"/>
      <c r="O98592" s="15"/>
    </row>
    <row r="98593" spans="7:15" s="3" customFormat="1" x14ac:dyDescent="0.3">
      <c r="G98593"/>
      <c r="H98593"/>
      <c r="I98593"/>
      <c r="K98593"/>
      <c r="M98593"/>
      <c r="N98593" s="4"/>
      <c r="O98593" s="15"/>
    </row>
    <row r="98594" spans="7:15" s="3" customFormat="1" x14ac:dyDescent="0.3">
      <c r="G98594"/>
      <c r="H98594"/>
      <c r="I98594"/>
      <c r="K98594"/>
      <c r="M98594"/>
      <c r="N98594" s="4"/>
      <c r="O98594" s="15"/>
    </row>
    <row r="98595" spans="7:15" s="3" customFormat="1" x14ac:dyDescent="0.3">
      <c r="G98595"/>
      <c r="H98595"/>
      <c r="I98595"/>
      <c r="K98595"/>
      <c r="M98595"/>
      <c r="N98595" s="4"/>
      <c r="O98595" s="15"/>
    </row>
    <row r="98596" spans="7:15" s="3" customFormat="1" x14ac:dyDescent="0.3">
      <c r="G98596"/>
      <c r="H98596"/>
      <c r="I98596"/>
      <c r="K98596"/>
      <c r="M98596"/>
      <c r="N98596" s="4"/>
      <c r="O98596" s="15"/>
    </row>
    <row r="98597" spans="7:15" s="3" customFormat="1" x14ac:dyDescent="0.3">
      <c r="G98597"/>
      <c r="H98597"/>
      <c r="I98597"/>
      <c r="K98597"/>
      <c r="M98597"/>
      <c r="N98597" s="4"/>
      <c r="O98597" s="15"/>
    </row>
    <row r="98598" spans="7:15" s="3" customFormat="1" x14ac:dyDescent="0.3">
      <c r="G98598"/>
      <c r="H98598"/>
      <c r="I98598"/>
      <c r="K98598"/>
      <c r="M98598"/>
      <c r="N98598" s="4"/>
      <c r="O98598" s="15"/>
    </row>
    <row r="98599" spans="7:15" s="3" customFormat="1" x14ac:dyDescent="0.3">
      <c r="G98599"/>
      <c r="H98599"/>
      <c r="I98599"/>
      <c r="K98599"/>
      <c r="M98599"/>
      <c r="N98599" s="4"/>
      <c r="O98599" s="15"/>
    </row>
    <row r="98600" spans="7:15" s="3" customFormat="1" x14ac:dyDescent="0.3">
      <c r="G98600"/>
      <c r="H98600"/>
      <c r="I98600"/>
      <c r="K98600"/>
      <c r="M98600"/>
      <c r="N98600" s="4"/>
      <c r="O98600" s="15"/>
    </row>
    <row r="98601" spans="7:15" s="3" customFormat="1" x14ac:dyDescent="0.3">
      <c r="G98601"/>
      <c r="H98601"/>
      <c r="I98601"/>
      <c r="K98601"/>
      <c r="M98601"/>
      <c r="N98601" s="4"/>
      <c r="O98601" s="15"/>
    </row>
    <row r="98602" spans="7:15" s="3" customFormat="1" x14ac:dyDescent="0.3">
      <c r="G98602"/>
      <c r="H98602"/>
      <c r="I98602"/>
      <c r="K98602"/>
      <c r="M98602"/>
      <c r="N98602" s="4"/>
      <c r="O98602" s="15"/>
    </row>
    <row r="98603" spans="7:15" s="3" customFormat="1" x14ac:dyDescent="0.3">
      <c r="G98603"/>
      <c r="H98603"/>
      <c r="I98603"/>
      <c r="K98603"/>
      <c r="M98603"/>
      <c r="N98603" s="4"/>
      <c r="O98603" s="15"/>
    </row>
    <row r="98604" spans="7:15" s="3" customFormat="1" x14ac:dyDescent="0.3">
      <c r="G98604"/>
      <c r="H98604"/>
      <c r="I98604"/>
      <c r="K98604"/>
      <c r="M98604"/>
      <c r="N98604" s="4"/>
      <c r="O98604" s="15"/>
    </row>
    <row r="98605" spans="7:15" s="3" customFormat="1" x14ac:dyDescent="0.3">
      <c r="G98605"/>
      <c r="H98605"/>
      <c r="I98605"/>
      <c r="K98605"/>
      <c r="M98605"/>
      <c r="N98605" s="4"/>
      <c r="O98605" s="15"/>
    </row>
    <row r="98606" spans="7:15" s="3" customFormat="1" x14ac:dyDescent="0.3">
      <c r="G98606"/>
      <c r="H98606"/>
      <c r="I98606"/>
      <c r="K98606"/>
      <c r="M98606"/>
      <c r="N98606" s="4"/>
      <c r="O98606" s="15"/>
    </row>
    <row r="98607" spans="7:15" s="3" customFormat="1" x14ac:dyDescent="0.3">
      <c r="G98607"/>
      <c r="H98607"/>
      <c r="I98607"/>
      <c r="K98607"/>
      <c r="M98607"/>
      <c r="N98607" s="4"/>
      <c r="O98607" s="15"/>
    </row>
    <row r="98608" spans="7:15" s="3" customFormat="1" x14ac:dyDescent="0.3">
      <c r="G98608"/>
      <c r="H98608"/>
      <c r="I98608"/>
      <c r="K98608"/>
      <c r="M98608"/>
      <c r="N98608" s="4"/>
      <c r="O98608" s="15"/>
    </row>
    <row r="98609" spans="7:15" s="3" customFormat="1" x14ac:dyDescent="0.3">
      <c r="G98609"/>
      <c r="H98609"/>
      <c r="I98609"/>
      <c r="K98609"/>
      <c r="M98609"/>
      <c r="N98609" s="4"/>
      <c r="O98609" s="15"/>
    </row>
    <row r="98610" spans="7:15" s="3" customFormat="1" x14ac:dyDescent="0.3">
      <c r="G98610"/>
      <c r="H98610"/>
      <c r="I98610"/>
      <c r="K98610"/>
      <c r="M98610"/>
      <c r="N98610" s="4"/>
      <c r="O98610" s="15"/>
    </row>
    <row r="98611" spans="7:15" s="3" customFormat="1" x14ac:dyDescent="0.3">
      <c r="G98611"/>
      <c r="H98611"/>
      <c r="I98611"/>
      <c r="K98611"/>
      <c r="M98611"/>
      <c r="N98611" s="4"/>
      <c r="O98611" s="15"/>
    </row>
    <row r="98612" spans="7:15" s="3" customFormat="1" x14ac:dyDescent="0.3">
      <c r="G98612"/>
      <c r="H98612"/>
      <c r="I98612"/>
      <c r="K98612"/>
      <c r="M98612"/>
      <c r="N98612" s="4"/>
      <c r="O98612" s="15"/>
    </row>
    <row r="98613" spans="7:15" s="3" customFormat="1" x14ac:dyDescent="0.3">
      <c r="G98613"/>
      <c r="H98613"/>
      <c r="I98613"/>
      <c r="K98613"/>
      <c r="M98613"/>
      <c r="N98613" s="4"/>
      <c r="O98613" s="15"/>
    </row>
    <row r="98614" spans="7:15" s="3" customFormat="1" x14ac:dyDescent="0.3">
      <c r="G98614"/>
      <c r="H98614"/>
      <c r="I98614"/>
      <c r="K98614"/>
      <c r="M98614"/>
      <c r="N98614" s="4"/>
      <c r="O98614" s="15"/>
    </row>
    <row r="98615" spans="7:15" s="3" customFormat="1" x14ac:dyDescent="0.3">
      <c r="G98615"/>
      <c r="H98615"/>
      <c r="I98615"/>
      <c r="K98615"/>
      <c r="M98615"/>
      <c r="N98615" s="4"/>
      <c r="O98615" s="15"/>
    </row>
    <row r="98616" spans="7:15" s="3" customFormat="1" x14ac:dyDescent="0.3">
      <c r="G98616"/>
      <c r="H98616"/>
      <c r="I98616"/>
      <c r="K98616"/>
      <c r="M98616"/>
      <c r="N98616" s="4"/>
      <c r="O98616" s="15"/>
    </row>
    <row r="98617" spans="7:15" s="3" customFormat="1" x14ac:dyDescent="0.3">
      <c r="G98617"/>
      <c r="H98617"/>
      <c r="I98617"/>
      <c r="K98617"/>
      <c r="M98617"/>
      <c r="N98617" s="4"/>
      <c r="O98617" s="15"/>
    </row>
    <row r="98618" spans="7:15" s="3" customFormat="1" x14ac:dyDescent="0.3">
      <c r="G98618"/>
      <c r="H98618"/>
      <c r="I98618"/>
      <c r="K98618"/>
      <c r="M98618"/>
      <c r="N98618" s="4"/>
      <c r="O98618" s="15"/>
    </row>
    <row r="98619" spans="7:15" s="3" customFormat="1" x14ac:dyDescent="0.3">
      <c r="G98619"/>
      <c r="H98619"/>
      <c r="I98619"/>
      <c r="K98619"/>
      <c r="M98619"/>
      <c r="N98619" s="4"/>
      <c r="O98619" s="15"/>
    </row>
    <row r="98620" spans="7:15" s="3" customFormat="1" x14ac:dyDescent="0.3">
      <c r="G98620"/>
      <c r="H98620"/>
      <c r="I98620"/>
      <c r="K98620"/>
      <c r="M98620"/>
      <c r="N98620" s="4"/>
      <c r="O98620" s="15"/>
    </row>
    <row r="98621" spans="7:15" s="3" customFormat="1" x14ac:dyDescent="0.3">
      <c r="G98621"/>
      <c r="H98621"/>
      <c r="I98621"/>
      <c r="K98621"/>
      <c r="M98621"/>
      <c r="N98621" s="4"/>
      <c r="O98621" s="15"/>
    </row>
    <row r="98622" spans="7:15" s="3" customFormat="1" x14ac:dyDescent="0.3">
      <c r="G98622"/>
      <c r="H98622"/>
      <c r="I98622"/>
      <c r="K98622"/>
      <c r="M98622"/>
      <c r="N98622" s="4"/>
      <c r="O98622" s="15"/>
    </row>
    <row r="98623" spans="7:15" s="3" customFormat="1" x14ac:dyDescent="0.3">
      <c r="G98623"/>
      <c r="H98623"/>
      <c r="I98623"/>
      <c r="K98623"/>
      <c r="M98623"/>
      <c r="N98623" s="4"/>
      <c r="O98623" s="15"/>
    </row>
    <row r="98624" spans="7:15" s="3" customFormat="1" x14ac:dyDescent="0.3">
      <c r="G98624"/>
      <c r="H98624"/>
      <c r="I98624"/>
      <c r="K98624"/>
      <c r="M98624"/>
      <c r="N98624" s="4"/>
      <c r="O98624" s="15"/>
    </row>
    <row r="98625" spans="7:15" s="3" customFormat="1" x14ac:dyDescent="0.3">
      <c r="G98625"/>
      <c r="H98625"/>
      <c r="I98625"/>
      <c r="K98625"/>
      <c r="M98625"/>
      <c r="N98625" s="4"/>
      <c r="O98625" s="15"/>
    </row>
    <row r="98626" spans="7:15" s="3" customFormat="1" x14ac:dyDescent="0.3">
      <c r="G98626"/>
      <c r="H98626"/>
      <c r="I98626"/>
      <c r="K98626"/>
      <c r="M98626"/>
      <c r="N98626" s="4"/>
      <c r="O98626" s="15"/>
    </row>
    <row r="98627" spans="7:15" s="3" customFormat="1" x14ac:dyDescent="0.3">
      <c r="G98627"/>
      <c r="H98627"/>
      <c r="I98627"/>
      <c r="K98627"/>
      <c r="M98627"/>
      <c r="N98627" s="4"/>
      <c r="O98627" s="15"/>
    </row>
    <row r="98628" spans="7:15" s="3" customFormat="1" x14ac:dyDescent="0.3">
      <c r="G98628"/>
      <c r="H98628"/>
      <c r="I98628"/>
      <c r="K98628"/>
      <c r="M98628"/>
      <c r="N98628" s="4"/>
      <c r="O98628" s="15"/>
    </row>
    <row r="98629" spans="7:15" s="3" customFormat="1" x14ac:dyDescent="0.3">
      <c r="G98629"/>
      <c r="H98629"/>
      <c r="I98629"/>
      <c r="K98629"/>
      <c r="M98629"/>
      <c r="N98629" s="4"/>
      <c r="O98629" s="15"/>
    </row>
    <row r="98630" spans="7:15" s="3" customFormat="1" x14ac:dyDescent="0.3">
      <c r="G98630"/>
      <c r="H98630"/>
      <c r="I98630"/>
      <c r="K98630"/>
      <c r="M98630"/>
      <c r="N98630" s="4"/>
      <c r="O98630" s="15"/>
    </row>
    <row r="98631" spans="7:15" s="3" customFormat="1" x14ac:dyDescent="0.3">
      <c r="G98631"/>
      <c r="H98631"/>
      <c r="I98631"/>
      <c r="K98631"/>
      <c r="M98631"/>
      <c r="N98631" s="4"/>
      <c r="O98631" s="15"/>
    </row>
    <row r="98632" spans="7:15" s="3" customFormat="1" x14ac:dyDescent="0.3">
      <c r="G98632"/>
      <c r="H98632"/>
      <c r="I98632"/>
      <c r="K98632"/>
      <c r="M98632"/>
      <c r="N98632" s="4"/>
      <c r="O98632" s="15"/>
    </row>
    <row r="98633" spans="7:15" s="3" customFormat="1" x14ac:dyDescent="0.3">
      <c r="G98633"/>
      <c r="H98633"/>
      <c r="I98633"/>
      <c r="K98633"/>
      <c r="M98633"/>
      <c r="N98633" s="4"/>
      <c r="O98633" s="15"/>
    </row>
    <row r="98634" spans="7:15" s="3" customFormat="1" x14ac:dyDescent="0.3">
      <c r="G98634"/>
      <c r="H98634"/>
      <c r="I98634"/>
      <c r="K98634"/>
      <c r="M98634"/>
      <c r="N98634" s="4"/>
      <c r="O98634" s="15"/>
    </row>
    <row r="98635" spans="7:15" s="3" customFormat="1" x14ac:dyDescent="0.3">
      <c r="G98635"/>
      <c r="H98635"/>
      <c r="I98635"/>
      <c r="K98635"/>
      <c r="M98635"/>
      <c r="N98635" s="4"/>
      <c r="O98635" s="15"/>
    </row>
    <row r="98636" spans="7:15" s="3" customFormat="1" x14ac:dyDescent="0.3">
      <c r="G98636"/>
      <c r="H98636"/>
      <c r="I98636"/>
      <c r="K98636"/>
      <c r="M98636"/>
      <c r="N98636" s="4"/>
      <c r="O98636" s="15"/>
    </row>
    <row r="98637" spans="7:15" s="3" customFormat="1" x14ac:dyDescent="0.3">
      <c r="G98637"/>
      <c r="H98637"/>
      <c r="I98637"/>
      <c r="K98637"/>
      <c r="M98637"/>
      <c r="N98637" s="4"/>
      <c r="O98637" s="15"/>
    </row>
    <row r="98638" spans="7:15" s="3" customFormat="1" x14ac:dyDescent="0.3">
      <c r="G98638"/>
      <c r="H98638"/>
      <c r="I98638"/>
      <c r="K98638"/>
      <c r="M98638"/>
      <c r="N98638" s="4"/>
      <c r="O98638" s="15"/>
    </row>
    <row r="98639" spans="7:15" s="3" customFormat="1" x14ac:dyDescent="0.3">
      <c r="G98639"/>
      <c r="H98639"/>
      <c r="I98639"/>
      <c r="K98639"/>
      <c r="M98639"/>
      <c r="N98639" s="4"/>
      <c r="O98639" s="15"/>
    </row>
    <row r="98640" spans="7:15" s="3" customFormat="1" x14ac:dyDescent="0.3">
      <c r="G98640"/>
      <c r="H98640"/>
      <c r="I98640"/>
      <c r="K98640"/>
      <c r="M98640"/>
      <c r="N98640" s="4"/>
      <c r="O98640" s="15"/>
    </row>
    <row r="98641" spans="7:15" s="3" customFormat="1" x14ac:dyDescent="0.3">
      <c r="G98641"/>
      <c r="H98641"/>
      <c r="I98641"/>
      <c r="K98641"/>
      <c r="M98641"/>
      <c r="N98641" s="4"/>
      <c r="O98641" s="15"/>
    </row>
    <row r="98642" spans="7:15" s="3" customFormat="1" x14ac:dyDescent="0.3">
      <c r="G98642"/>
      <c r="H98642"/>
      <c r="I98642"/>
      <c r="K98642"/>
      <c r="M98642"/>
      <c r="N98642" s="4"/>
      <c r="O98642" s="15"/>
    </row>
    <row r="98643" spans="7:15" s="3" customFormat="1" x14ac:dyDescent="0.3">
      <c r="G98643"/>
      <c r="H98643"/>
      <c r="I98643"/>
      <c r="K98643"/>
      <c r="M98643"/>
      <c r="N98643" s="4"/>
      <c r="O98643" s="15"/>
    </row>
    <row r="98644" spans="7:15" s="3" customFormat="1" x14ac:dyDescent="0.3">
      <c r="G98644"/>
      <c r="H98644"/>
      <c r="I98644"/>
      <c r="K98644"/>
      <c r="M98644"/>
      <c r="N98644" s="4"/>
      <c r="O98644" s="15"/>
    </row>
    <row r="98645" spans="7:15" s="3" customFormat="1" x14ac:dyDescent="0.3">
      <c r="G98645"/>
      <c r="H98645"/>
      <c r="I98645"/>
      <c r="K98645"/>
      <c r="M98645"/>
      <c r="N98645" s="4"/>
      <c r="O98645" s="15"/>
    </row>
    <row r="98646" spans="7:15" s="3" customFormat="1" x14ac:dyDescent="0.3">
      <c r="G98646"/>
      <c r="H98646"/>
      <c r="I98646"/>
      <c r="K98646"/>
      <c r="M98646"/>
      <c r="N98646" s="4"/>
      <c r="O98646" s="15"/>
    </row>
    <row r="98647" spans="7:15" s="3" customFormat="1" x14ac:dyDescent="0.3">
      <c r="G98647"/>
      <c r="H98647"/>
      <c r="I98647"/>
      <c r="K98647"/>
      <c r="M98647"/>
      <c r="N98647" s="4"/>
      <c r="O98647" s="15"/>
    </row>
    <row r="98648" spans="7:15" s="3" customFormat="1" x14ac:dyDescent="0.3">
      <c r="G98648"/>
      <c r="H98648"/>
      <c r="I98648"/>
      <c r="K98648"/>
      <c r="M98648"/>
      <c r="N98648" s="4"/>
      <c r="O98648" s="15"/>
    </row>
    <row r="98649" spans="7:15" s="3" customFormat="1" x14ac:dyDescent="0.3">
      <c r="G98649"/>
      <c r="H98649"/>
      <c r="I98649"/>
      <c r="K98649"/>
      <c r="M98649"/>
      <c r="N98649" s="4"/>
      <c r="O98649" s="15"/>
    </row>
    <row r="98650" spans="7:15" s="3" customFormat="1" x14ac:dyDescent="0.3">
      <c r="G98650"/>
      <c r="H98650"/>
      <c r="I98650"/>
      <c r="K98650"/>
      <c r="M98650"/>
      <c r="N98650" s="4"/>
      <c r="O98650" s="15"/>
    </row>
    <row r="98651" spans="7:15" s="3" customFormat="1" x14ac:dyDescent="0.3">
      <c r="G98651"/>
      <c r="H98651"/>
      <c r="I98651"/>
      <c r="K98651"/>
      <c r="M98651"/>
      <c r="N98651" s="4"/>
      <c r="O98651" s="15"/>
    </row>
    <row r="98652" spans="7:15" s="3" customFormat="1" x14ac:dyDescent="0.3">
      <c r="G98652"/>
      <c r="H98652"/>
      <c r="I98652"/>
      <c r="K98652"/>
      <c r="M98652"/>
      <c r="N98652" s="4"/>
      <c r="O98652" s="15"/>
    </row>
    <row r="98653" spans="7:15" s="3" customFormat="1" x14ac:dyDescent="0.3">
      <c r="G98653"/>
      <c r="H98653"/>
      <c r="I98653"/>
      <c r="K98653"/>
      <c r="M98653"/>
      <c r="N98653" s="4"/>
      <c r="O98653" s="15"/>
    </row>
    <row r="98654" spans="7:15" s="3" customFormat="1" x14ac:dyDescent="0.3">
      <c r="G98654"/>
      <c r="H98654"/>
      <c r="I98654"/>
      <c r="K98654"/>
      <c r="M98654"/>
      <c r="N98654" s="4"/>
      <c r="O98654" s="15"/>
    </row>
    <row r="98655" spans="7:15" s="3" customFormat="1" x14ac:dyDescent="0.3">
      <c r="G98655"/>
      <c r="H98655"/>
      <c r="I98655"/>
      <c r="K98655"/>
      <c r="M98655"/>
      <c r="N98655" s="4"/>
      <c r="O98655" s="15"/>
    </row>
    <row r="98656" spans="7:15" s="3" customFormat="1" x14ac:dyDescent="0.3">
      <c r="G98656"/>
      <c r="H98656"/>
      <c r="I98656"/>
      <c r="K98656"/>
      <c r="M98656"/>
      <c r="N98656" s="4"/>
      <c r="O98656" s="15"/>
    </row>
    <row r="98657" spans="7:15" s="3" customFormat="1" x14ac:dyDescent="0.3">
      <c r="G98657"/>
      <c r="H98657"/>
      <c r="I98657"/>
      <c r="K98657"/>
      <c r="M98657"/>
      <c r="N98657" s="4"/>
      <c r="O98657" s="15"/>
    </row>
    <row r="98658" spans="7:15" s="3" customFormat="1" x14ac:dyDescent="0.3">
      <c r="G98658"/>
      <c r="H98658"/>
      <c r="I98658"/>
      <c r="K98658"/>
      <c r="M98658"/>
      <c r="N98658" s="4"/>
      <c r="O98658" s="15"/>
    </row>
    <row r="98659" spans="7:15" s="3" customFormat="1" x14ac:dyDescent="0.3">
      <c r="G98659"/>
      <c r="H98659"/>
      <c r="I98659"/>
      <c r="K98659"/>
      <c r="M98659"/>
      <c r="N98659" s="4"/>
      <c r="O98659" s="15"/>
    </row>
    <row r="98660" spans="7:15" s="3" customFormat="1" x14ac:dyDescent="0.3">
      <c r="G98660"/>
      <c r="H98660"/>
      <c r="I98660"/>
      <c r="K98660"/>
      <c r="M98660"/>
      <c r="N98660" s="4"/>
      <c r="O98660" s="15"/>
    </row>
    <row r="98661" spans="7:15" s="3" customFormat="1" x14ac:dyDescent="0.3">
      <c r="G98661"/>
      <c r="H98661"/>
      <c r="I98661"/>
      <c r="K98661"/>
      <c r="M98661"/>
      <c r="N98661" s="4"/>
      <c r="O98661" s="15"/>
    </row>
    <row r="98662" spans="7:15" s="3" customFormat="1" x14ac:dyDescent="0.3">
      <c r="G98662"/>
      <c r="H98662"/>
      <c r="I98662"/>
      <c r="K98662"/>
      <c r="M98662"/>
      <c r="N98662" s="4"/>
      <c r="O98662" s="15"/>
    </row>
    <row r="98663" spans="7:15" s="3" customFormat="1" x14ac:dyDescent="0.3">
      <c r="G98663"/>
      <c r="H98663"/>
      <c r="I98663"/>
      <c r="K98663"/>
      <c r="M98663"/>
      <c r="N98663" s="4"/>
      <c r="O98663" s="15"/>
    </row>
    <row r="98664" spans="7:15" s="3" customFormat="1" x14ac:dyDescent="0.3">
      <c r="G98664"/>
      <c r="H98664"/>
      <c r="I98664"/>
      <c r="K98664"/>
      <c r="M98664"/>
      <c r="N98664" s="4"/>
      <c r="O98664" s="15"/>
    </row>
    <row r="98665" spans="7:15" s="3" customFormat="1" x14ac:dyDescent="0.3">
      <c r="G98665"/>
      <c r="H98665"/>
      <c r="I98665"/>
      <c r="K98665"/>
      <c r="M98665"/>
      <c r="N98665" s="4"/>
      <c r="O98665" s="15"/>
    </row>
    <row r="98666" spans="7:15" s="3" customFormat="1" x14ac:dyDescent="0.3">
      <c r="G98666"/>
      <c r="H98666"/>
      <c r="I98666"/>
      <c r="K98666"/>
      <c r="M98666"/>
      <c r="N98666" s="4"/>
      <c r="O98666" s="15"/>
    </row>
    <row r="98667" spans="7:15" s="3" customFormat="1" x14ac:dyDescent="0.3">
      <c r="G98667"/>
      <c r="H98667"/>
      <c r="I98667"/>
      <c r="K98667"/>
      <c r="M98667"/>
      <c r="N98667" s="4"/>
      <c r="O98667" s="15"/>
    </row>
    <row r="98668" spans="7:15" s="3" customFormat="1" x14ac:dyDescent="0.3">
      <c r="G98668"/>
      <c r="H98668"/>
      <c r="I98668"/>
      <c r="K98668"/>
      <c r="M98668"/>
      <c r="N98668" s="4"/>
      <c r="O98668" s="15"/>
    </row>
    <row r="98669" spans="7:15" s="3" customFormat="1" x14ac:dyDescent="0.3">
      <c r="G98669"/>
      <c r="H98669"/>
      <c r="I98669"/>
      <c r="K98669"/>
      <c r="M98669"/>
      <c r="N98669" s="4"/>
      <c r="O98669" s="15"/>
    </row>
    <row r="98670" spans="7:15" s="3" customFormat="1" x14ac:dyDescent="0.3">
      <c r="G98670"/>
      <c r="H98670"/>
      <c r="I98670"/>
      <c r="K98670"/>
      <c r="M98670"/>
      <c r="N98670" s="4"/>
      <c r="O98670" s="15"/>
    </row>
    <row r="98671" spans="7:15" s="3" customFormat="1" x14ac:dyDescent="0.3">
      <c r="G98671"/>
      <c r="H98671"/>
      <c r="I98671"/>
      <c r="K98671"/>
      <c r="M98671"/>
      <c r="N98671" s="4"/>
      <c r="O98671" s="15"/>
    </row>
    <row r="98672" spans="7:15" s="3" customFormat="1" x14ac:dyDescent="0.3">
      <c r="G98672"/>
      <c r="H98672"/>
      <c r="I98672"/>
      <c r="K98672"/>
      <c r="M98672"/>
      <c r="N98672" s="4"/>
      <c r="O98672" s="15"/>
    </row>
    <row r="98673" spans="7:15" s="3" customFormat="1" x14ac:dyDescent="0.3">
      <c r="G98673"/>
      <c r="H98673"/>
      <c r="I98673"/>
      <c r="K98673"/>
      <c r="M98673"/>
      <c r="N98673" s="4"/>
      <c r="O98673" s="15"/>
    </row>
    <row r="98674" spans="7:15" s="3" customFormat="1" x14ac:dyDescent="0.3">
      <c r="G98674"/>
      <c r="H98674"/>
      <c r="I98674"/>
      <c r="K98674"/>
      <c r="M98674"/>
      <c r="N98674" s="4"/>
      <c r="O98674" s="15"/>
    </row>
    <row r="98675" spans="7:15" s="3" customFormat="1" x14ac:dyDescent="0.3">
      <c r="G98675"/>
      <c r="H98675"/>
      <c r="I98675"/>
      <c r="K98675"/>
      <c r="M98675"/>
      <c r="N98675" s="4"/>
      <c r="O98675" s="15"/>
    </row>
    <row r="98676" spans="7:15" s="3" customFormat="1" x14ac:dyDescent="0.3">
      <c r="G98676"/>
      <c r="H98676"/>
      <c r="I98676"/>
      <c r="K98676"/>
      <c r="M98676"/>
      <c r="N98676" s="4"/>
      <c r="O98676" s="15"/>
    </row>
    <row r="98677" spans="7:15" s="3" customFormat="1" x14ac:dyDescent="0.3">
      <c r="G98677"/>
      <c r="H98677"/>
      <c r="I98677"/>
      <c r="K98677"/>
      <c r="M98677"/>
      <c r="N98677" s="4"/>
      <c r="O98677" s="15"/>
    </row>
    <row r="98678" spans="7:15" s="3" customFormat="1" x14ac:dyDescent="0.3">
      <c r="G98678"/>
      <c r="H98678"/>
      <c r="I98678"/>
      <c r="K98678"/>
      <c r="M98678"/>
      <c r="N98678" s="4"/>
      <c r="O98678" s="15"/>
    </row>
    <row r="98679" spans="7:15" s="3" customFormat="1" x14ac:dyDescent="0.3">
      <c r="G98679"/>
      <c r="H98679"/>
      <c r="I98679"/>
      <c r="K98679"/>
      <c r="M98679"/>
      <c r="N98679" s="4"/>
      <c r="O98679" s="15"/>
    </row>
    <row r="98680" spans="7:15" s="3" customFormat="1" x14ac:dyDescent="0.3">
      <c r="G98680"/>
      <c r="H98680"/>
      <c r="I98680"/>
      <c r="K98680"/>
      <c r="M98680"/>
      <c r="N98680" s="4"/>
      <c r="O98680" s="15"/>
    </row>
    <row r="98681" spans="7:15" s="3" customFormat="1" x14ac:dyDescent="0.3">
      <c r="G98681"/>
      <c r="H98681"/>
      <c r="I98681"/>
      <c r="K98681"/>
      <c r="M98681"/>
      <c r="N98681" s="4"/>
      <c r="O98681" s="15"/>
    </row>
    <row r="98682" spans="7:15" s="3" customFormat="1" x14ac:dyDescent="0.3">
      <c r="G98682"/>
      <c r="H98682"/>
      <c r="I98682"/>
      <c r="K98682"/>
      <c r="M98682"/>
      <c r="N98682" s="4"/>
      <c r="O98682" s="15"/>
    </row>
    <row r="98683" spans="7:15" s="3" customFormat="1" x14ac:dyDescent="0.3">
      <c r="G98683"/>
      <c r="H98683"/>
      <c r="I98683"/>
      <c r="K98683"/>
      <c r="M98683"/>
      <c r="N98683" s="4"/>
      <c r="O98683" s="15"/>
    </row>
    <row r="98684" spans="7:15" s="3" customFormat="1" x14ac:dyDescent="0.3">
      <c r="G98684"/>
      <c r="H98684"/>
      <c r="I98684"/>
      <c r="K98684"/>
      <c r="M98684"/>
      <c r="N98684" s="4"/>
      <c r="O98684" s="15"/>
    </row>
    <row r="98685" spans="7:15" s="3" customFormat="1" x14ac:dyDescent="0.3">
      <c r="G98685"/>
      <c r="H98685"/>
      <c r="I98685"/>
      <c r="K98685"/>
      <c r="M98685"/>
      <c r="N98685" s="4"/>
      <c r="O98685" s="15"/>
    </row>
    <row r="98686" spans="7:15" s="3" customFormat="1" x14ac:dyDescent="0.3">
      <c r="G98686"/>
      <c r="H98686"/>
      <c r="I98686"/>
      <c r="K98686"/>
      <c r="M98686"/>
      <c r="N98686" s="4"/>
      <c r="O98686" s="15"/>
    </row>
    <row r="98687" spans="7:15" s="3" customFormat="1" x14ac:dyDescent="0.3">
      <c r="G98687"/>
      <c r="H98687"/>
      <c r="I98687"/>
      <c r="K98687"/>
      <c r="M98687"/>
      <c r="N98687" s="4"/>
      <c r="O98687" s="15"/>
    </row>
    <row r="98688" spans="7:15" s="3" customFormat="1" x14ac:dyDescent="0.3">
      <c r="G98688"/>
      <c r="H98688"/>
      <c r="I98688"/>
      <c r="K98688"/>
      <c r="M98688"/>
      <c r="N98688" s="4"/>
      <c r="O98688" s="15"/>
    </row>
    <row r="98689" spans="7:15" s="3" customFormat="1" x14ac:dyDescent="0.3">
      <c r="G98689"/>
      <c r="H98689"/>
      <c r="I98689"/>
      <c r="K98689"/>
      <c r="M98689"/>
      <c r="N98689" s="4"/>
      <c r="O98689" s="15"/>
    </row>
    <row r="98690" spans="7:15" s="3" customFormat="1" x14ac:dyDescent="0.3">
      <c r="G98690"/>
      <c r="H98690"/>
      <c r="I98690"/>
      <c r="K98690"/>
      <c r="M98690"/>
      <c r="N98690" s="4"/>
      <c r="O98690" s="15"/>
    </row>
    <row r="98691" spans="7:15" s="3" customFormat="1" x14ac:dyDescent="0.3">
      <c r="G98691"/>
      <c r="H98691"/>
      <c r="I98691"/>
      <c r="K98691"/>
      <c r="M98691"/>
      <c r="N98691" s="4"/>
      <c r="O98691" s="15"/>
    </row>
    <row r="98692" spans="7:15" s="3" customFormat="1" x14ac:dyDescent="0.3">
      <c r="G98692"/>
      <c r="H98692"/>
      <c r="I98692"/>
      <c r="K98692"/>
      <c r="M98692"/>
      <c r="N98692" s="4"/>
      <c r="O98692" s="15"/>
    </row>
    <row r="98693" spans="7:15" s="3" customFormat="1" x14ac:dyDescent="0.3">
      <c r="G98693"/>
      <c r="H98693"/>
      <c r="I98693"/>
      <c r="K98693"/>
      <c r="M98693"/>
      <c r="N98693" s="4"/>
      <c r="O98693" s="15"/>
    </row>
    <row r="98694" spans="7:15" s="3" customFormat="1" x14ac:dyDescent="0.3">
      <c r="G98694"/>
      <c r="H98694"/>
      <c r="I98694"/>
      <c r="K98694"/>
      <c r="M98694"/>
      <c r="N98694" s="4"/>
      <c r="O98694" s="15"/>
    </row>
    <row r="98695" spans="7:15" s="3" customFormat="1" x14ac:dyDescent="0.3">
      <c r="G98695"/>
      <c r="H98695"/>
      <c r="I98695"/>
      <c r="K98695"/>
      <c r="M98695"/>
      <c r="N98695" s="4"/>
      <c r="O98695" s="15"/>
    </row>
    <row r="98696" spans="7:15" s="3" customFormat="1" x14ac:dyDescent="0.3">
      <c r="G98696"/>
      <c r="H98696"/>
      <c r="I98696"/>
      <c r="K98696"/>
      <c r="M98696"/>
      <c r="N98696" s="4"/>
      <c r="O98696" s="15"/>
    </row>
    <row r="98697" spans="7:15" s="3" customFormat="1" x14ac:dyDescent="0.3">
      <c r="G98697"/>
      <c r="H98697"/>
      <c r="I98697"/>
      <c r="K98697"/>
      <c r="M98697"/>
      <c r="N98697" s="4"/>
      <c r="O98697" s="15"/>
    </row>
    <row r="98698" spans="7:15" s="3" customFormat="1" x14ac:dyDescent="0.3">
      <c r="G98698"/>
      <c r="H98698"/>
      <c r="I98698"/>
      <c r="K98698"/>
      <c r="M98698"/>
      <c r="N98698" s="4"/>
      <c r="O98698" s="15"/>
    </row>
    <row r="98699" spans="7:15" s="3" customFormat="1" x14ac:dyDescent="0.3">
      <c r="G98699"/>
      <c r="H98699"/>
      <c r="I98699"/>
      <c r="K98699"/>
      <c r="M98699"/>
      <c r="N98699" s="4"/>
      <c r="O98699" s="15"/>
    </row>
    <row r="98700" spans="7:15" s="3" customFormat="1" x14ac:dyDescent="0.3">
      <c r="G98700"/>
      <c r="H98700"/>
      <c r="I98700"/>
      <c r="K98700"/>
      <c r="M98700"/>
      <c r="N98700" s="4"/>
      <c r="O98700" s="15"/>
    </row>
    <row r="98701" spans="7:15" s="3" customFormat="1" x14ac:dyDescent="0.3">
      <c r="G98701"/>
      <c r="H98701"/>
      <c r="I98701"/>
      <c r="K98701"/>
      <c r="M98701"/>
      <c r="N98701" s="4"/>
      <c r="O98701" s="15"/>
    </row>
    <row r="98702" spans="7:15" s="3" customFormat="1" x14ac:dyDescent="0.3">
      <c r="G98702"/>
      <c r="H98702"/>
      <c r="I98702"/>
      <c r="K98702"/>
      <c r="M98702"/>
      <c r="N98702" s="4"/>
      <c r="O98702" s="15"/>
    </row>
    <row r="98703" spans="7:15" s="3" customFormat="1" x14ac:dyDescent="0.3">
      <c r="G98703"/>
      <c r="H98703"/>
      <c r="I98703"/>
      <c r="K98703"/>
      <c r="M98703"/>
      <c r="N98703" s="4"/>
      <c r="O98703" s="15"/>
    </row>
    <row r="98704" spans="7:15" s="3" customFormat="1" x14ac:dyDescent="0.3">
      <c r="G98704"/>
      <c r="H98704"/>
      <c r="I98704"/>
      <c r="K98704"/>
      <c r="M98704"/>
      <c r="N98704" s="4"/>
      <c r="O98704" s="15"/>
    </row>
    <row r="98705" spans="7:15" s="3" customFormat="1" x14ac:dyDescent="0.3">
      <c r="G98705"/>
      <c r="H98705"/>
      <c r="I98705"/>
      <c r="K98705"/>
      <c r="M98705"/>
      <c r="N98705" s="4"/>
      <c r="O98705" s="15"/>
    </row>
    <row r="98706" spans="7:15" s="3" customFormat="1" x14ac:dyDescent="0.3">
      <c r="G98706"/>
      <c r="H98706"/>
      <c r="I98706"/>
      <c r="K98706"/>
      <c r="M98706"/>
      <c r="N98706" s="4"/>
      <c r="O98706" s="15"/>
    </row>
    <row r="98707" spans="7:15" s="3" customFormat="1" x14ac:dyDescent="0.3">
      <c r="G98707"/>
      <c r="H98707"/>
      <c r="I98707"/>
      <c r="K98707"/>
      <c r="M98707"/>
      <c r="N98707" s="4"/>
      <c r="O98707" s="15"/>
    </row>
    <row r="98708" spans="7:15" s="3" customFormat="1" x14ac:dyDescent="0.3">
      <c r="G98708"/>
      <c r="H98708"/>
      <c r="I98708"/>
      <c r="K98708"/>
      <c r="M98708"/>
      <c r="N98708" s="4"/>
      <c r="O98708" s="15"/>
    </row>
    <row r="98709" spans="7:15" s="3" customFormat="1" x14ac:dyDescent="0.3">
      <c r="G98709"/>
      <c r="H98709"/>
      <c r="I98709"/>
      <c r="K98709"/>
      <c r="M98709"/>
      <c r="N98709" s="4"/>
      <c r="O98709" s="15"/>
    </row>
    <row r="98710" spans="7:15" s="3" customFormat="1" x14ac:dyDescent="0.3">
      <c r="G98710"/>
      <c r="H98710"/>
      <c r="I98710"/>
      <c r="K98710"/>
      <c r="M98710"/>
      <c r="N98710" s="4"/>
      <c r="O98710" s="15"/>
    </row>
    <row r="98711" spans="7:15" s="3" customFormat="1" x14ac:dyDescent="0.3">
      <c r="G98711"/>
      <c r="H98711"/>
      <c r="I98711"/>
      <c r="K98711"/>
      <c r="M98711"/>
      <c r="N98711" s="4"/>
      <c r="O98711" s="15"/>
    </row>
    <row r="98712" spans="7:15" s="3" customFormat="1" x14ac:dyDescent="0.3">
      <c r="G98712"/>
      <c r="H98712"/>
      <c r="I98712"/>
      <c r="K98712"/>
      <c r="M98712"/>
      <c r="N98712" s="4"/>
      <c r="O98712" s="15"/>
    </row>
    <row r="98713" spans="7:15" s="3" customFormat="1" x14ac:dyDescent="0.3">
      <c r="G98713"/>
      <c r="H98713"/>
      <c r="I98713"/>
      <c r="K98713"/>
      <c r="M98713"/>
      <c r="N98713" s="4"/>
      <c r="O98713" s="15"/>
    </row>
    <row r="98714" spans="7:15" s="3" customFormat="1" x14ac:dyDescent="0.3">
      <c r="G98714"/>
      <c r="H98714"/>
      <c r="I98714"/>
      <c r="K98714"/>
      <c r="M98714"/>
      <c r="N98714" s="4"/>
      <c r="O98714" s="15"/>
    </row>
    <row r="98715" spans="7:15" s="3" customFormat="1" x14ac:dyDescent="0.3">
      <c r="G98715"/>
      <c r="H98715"/>
      <c r="I98715"/>
      <c r="K98715"/>
      <c r="M98715"/>
      <c r="N98715" s="4"/>
      <c r="O98715" s="15"/>
    </row>
    <row r="98716" spans="7:15" s="3" customFormat="1" x14ac:dyDescent="0.3">
      <c r="G98716"/>
      <c r="H98716"/>
      <c r="I98716"/>
      <c r="K98716"/>
      <c r="M98716"/>
      <c r="N98716" s="4"/>
      <c r="O98716" s="15"/>
    </row>
    <row r="98717" spans="7:15" s="3" customFormat="1" x14ac:dyDescent="0.3">
      <c r="G98717"/>
      <c r="H98717"/>
      <c r="I98717"/>
      <c r="K98717"/>
      <c r="M98717"/>
      <c r="N98717" s="4"/>
      <c r="O98717" s="15"/>
    </row>
    <row r="98718" spans="7:15" s="3" customFormat="1" x14ac:dyDescent="0.3">
      <c r="G98718"/>
      <c r="H98718"/>
      <c r="I98718"/>
      <c r="K98718"/>
      <c r="M98718"/>
      <c r="N98718" s="4"/>
      <c r="O98718" s="15"/>
    </row>
    <row r="98719" spans="7:15" s="3" customFormat="1" x14ac:dyDescent="0.3">
      <c r="G98719"/>
      <c r="H98719"/>
      <c r="I98719"/>
      <c r="K98719"/>
      <c r="M98719"/>
      <c r="N98719" s="4"/>
      <c r="O98719" s="15"/>
    </row>
    <row r="98720" spans="7:15" s="3" customFormat="1" x14ac:dyDescent="0.3">
      <c r="G98720"/>
      <c r="H98720"/>
      <c r="I98720"/>
      <c r="K98720"/>
      <c r="M98720"/>
      <c r="N98720" s="4"/>
      <c r="O98720" s="15"/>
    </row>
    <row r="98721" spans="7:15" s="3" customFormat="1" x14ac:dyDescent="0.3">
      <c r="G98721"/>
      <c r="H98721"/>
      <c r="I98721"/>
      <c r="K98721"/>
      <c r="M98721"/>
      <c r="N98721" s="4"/>
      <c r="O98721" s="15"/>
    </row>
    <row r="98722" spans="7:15" s="3" customFormat="1" x14ac:dyDescent="0.3">
      <c r="G98722"/>
      <c r="H98722"/>
      <c r="I98722"/>
      <c r="K98722"/>
      <c r="M98722"/>
      <c r="N98722" s="4"/>
      <c r="O98722" s="15"/>
    </row>
    <row r="98723" spans="7:15" s="3" customFormat="1" x14ac:dyDescent="0.3">
      <c r="G98723"/>
      <c r="H98723"/>
      <c r="I98723"/>
      <c r="K98723"/>
      <c r="M98723"/>
      <c r="N98723" s="4"/>
      <c r="O98723" s="15"/>
    </row>
    <row r="98724" spans="7:15" s="3" customFormat="1" x14ac:dyDescent="0.3">
      <c r="G98724"/>
      <c r="H98724"/>
      <c r="I98724"/>
      <c r="K98724"/>
      <c r="M98724"/>
      <c r="N98724" s="4"/>
      <c r="O98724" s="15"/>
    </row>
    <row r="98725" spans="7:15" s="3" customFormat="1" x14ac:dyDescent="0.3">
      <c r="G98725"/>
      <c r="H98725"/>
      <c r="I98725"/>
      <c r="K98725"/>
      <c r="M98725"/>
      <c r="N98725" s="4"/>
      <c r="O98725" s="15"/>
    </row>
    <row r="98726" spans="7:15" s="3" customFormat="1" x14ac:dyDescent="0.3">
      <c r="G98726"/>
      <c r="H98726"/>
      <c r="I98726"/>
      <c r="K98726"/>
      <c r="M98726"/>
      <c r="N98726" s="4"/>
      <c r="O98726" s="15"/>
    </row>
    <row r="98727" spans="7:15" s="3" customFormat="1" x14ac:dyDescent="0.3">
      <c r="G98727"/>
      <c r="H98727"/>
      <c r="I98727"/>
      <c r="K98727"/>
      <c r="M98727"/>
      <c r="N98727" s="4"/>
      <c r="O98727" s="15"/>
    </row>
    <row r="98728" spans="7:15" s="3" customFormat="1" x14ac:dyDescent="0.3">
      <c r="G98728"/>
      <c r="H98728"/>
      <c r="I98728"/>
      <c r="K98728"/>
      <c r="M98728"/>
      <c r="N98728" s="4"/>
      <c r="O98728" s="15"/>
    </row>
    <row r="98729" spans="7:15" s="3" customFormat="1" x14ac:dyDescent="0.3">
      <c r="G98729"/>
      <c r="H98729"/>
      <c r="I98729"/>
      <c r="K98729"/>
      <c r="M98729"/>
      <c r="N98729" s="4"/>
      <c r="O98729" s="15"/>
    </row>
    <row r="98730" spans="7:15" s="3" customFormat="1" x14ac:dyDescent="0.3">
      <c r="G98730"/>
      <c r="H98730"/>
      <c r="I98730"/>
      <c r="K98730"/>
      <c r="M98730"/>
      <c r="N98730" s="4"/>
      <c r="O98730" s="15"/>
    </row>
    <row r="98731" spans="7:15" s="3" customFormat="1" x14ac:dyDescent="0.3">
      <c r="G98731"/>
      <c r="H98731"/>
      <c r="I98731"/>
      <c r="K98731"/>
      <c r="M98731"/>
      <c r="N98731" s="4"/>
      <c r="O98731" s="15"/>
    </row>
    <row r="98732" spans="7:15" s="3" customFormat="1" x14ac:dyDescent="0.3">
      <c r="G98732"/>
      <c r="H98732"/>
      <c r="I98732"/>
      <c r="K98732"/>
      <c r="M98732"/>
      <c r="N98732" s="4"/>
      <c r="O98732" s="15"/>
    </row>
    <row r="98733" spans="7:15" s="3" customFormat="1" x14ac:dyDescent="0.3">
      <c r="G98733"/>
      <c r="H98733"/>
      <c r="I98733"/>
      <c r="K98733"/>
      <c r="M98733"/>
      <c r="N98733" s="4"/>
      <c r="O98733" s="15"/>
    </row>
    <row r="98734" spans="7:15" s="3" customFormat="1" x14ac:dyDescent="0.3">
      <c r="G98734"/>
      <c r="H98734"/>
      <c r="I98734"/>
      <c r="K98734"/>
      <c r="M98734"/>
      <c r="N98734" s="4"/>
      <c r="O98734" s="15"/>
    </row>
    <row r="98735" spans="7:15" s="3" customFormat="1" x14ac:dyDescent="0.3">
      <c r="G98735"/>
      <c r="H98735"/>
      <c r="I98735"/>
      <c r="K98735"/>
      <c r="M98735"/>
      <c r="N98735" s="4"/>
      <c r="O98735" s="15"/>
    </row>
    <row r="98736" spans="7:15" s="3" customFormat="1" x14ac:dyDescent="0.3">
      <c r="G98736"/>
      <c r="H98736"/>
      <c r="I98736"/>
      <c r="K98736"/>
      <c r="M98736"/>
      <c r="N98736" s="4"/>
      <c r="O98736" s="15"/>
    </row>
    <row r="98737" spans="7:15" s="3" customFormat="1" x14ac:dyDescent="0.3">
      <c r="G98737"/>
      <c r="H98737"/>
      <c r="I98737"/>
      <c r="K98737"/>
      <c r="M98737"/>
      <c r="N98737" s="4"/>
      <c r="O98737" s="15"/>
    </row>
    <row r="98738" spans="7:15" s="3" customFormat="1" x14ac:dyDescent="0.3">
      <c r="G98738"/>
      <c r="H98738"/>
      <c r="I98738"/>
      <c r="K98738"/>
      <c r="M98738"/>
      <c r="N98738" s="4"/>
      <c r="O98738" s="15"/>
    </row>
    <row r="98739" spans="7:15" s="3" customFormat="1" x14ac:dyDescent="0.3">
      <c r="G98739"/>
      <c r="H98739"/>
      <c r="I98739"/>
      <c r="K98739"/>
      <c r="M98739"/>
      <c r="N98739" s="4"/>
      <c r="O98739" s="15"/>
    </row>
    <row r="98740" spans="7:15" s="3" customFormat="1" x14ac:dyDescent="0.3">
      <c r="G98740"/>
      <c r="H98740"/>
      <c r="I98740"/>
      <c r="K98740"/>
      <c r="M98740"/>
      <c r="N98740" s="4"/>
      <c r="O98740" s="15"/>
    </row>
    <row r="98741" spans="7:15" s="3" customFormat="1" x14ac:dyDescent="0.3">
      <c r="G98741"/>
      <c r="H98741"/>
      <c r="I98741"/>
      <c r="K98741"/>
      <c r="M98741"/>
      <c r="N98741" s="4"/>
      <c r="O98741" s="15"/>
    </row>
    <row r="98742" spans="7:15" s="3" customFormat="1" x14ac:dyDescent="0.3">
      <c r="G98742"/>
      <c r="H98742"/>
      <c r="I98742"/>
      <c r="K98742"/>
      <c r="M98742"/>
      <c r="N98742" s="4"/>
      <c r="O98742" s="15"/>
    </row>
    <row r="98743" spans="7:15" s="3" customFormat="1" x14ac:dyDescent="0.3">
      <c r="G98743"/>
      <c r="H98743"/>
      <c r="I98743"/>
      <c r="K98743"/>
      <c r="M98743"/>
      <c r="N98743" s="4"/>
      <c r="O98743" s="15"/>
    </row>
    <row r="98744" spans="7:15" s="3" customFormat="1" x14ac:dyDescent="0.3">
      <c r="G98744"/>
      <c r="H98744"/>
      <c r="I98744"/>
      <c r="K98744"/>
      <c r="M98744"/>
      <c r="N98744" s="4"/>
      <c r="O98744" s="15"/>
    </row>
    <row r="98745" spans="7:15" s="3" customFormat="1" x14ac:dyDescent="0.3">
      <c r="G98745"/>
      <c r="H98745"/>
      <c r="I98745"/>
      <c r="K98745"/>
      <c r="M98745"/>
      <c r="N98745" s="4"/>
      <c r="O98745" s="15"/>
    </row>
    <row r="98746" spans="7:15" s="3" customFormat="1" x14ac:dyDescent="0.3">
      <c r="G98746"/>
      <c r="H98746"/>
      <c r="I98746"/>
      <c r="K98746"/>
      <c r="M98746"/>
      <c r="N98746" s="4"/>
      <c r="O98746" s="15"/>
    </row>
    <row r="98747" spans="7:15" s="3" customFormat="1" x14ac:dyDescent="0.3">
      <c r="G98747"/>
      <c r="H98747"/>
      <c r="I98747"/>
      <c r="K98747"/>
      <c r="M98747"/>
      <c r="N98747" s="4"/>
      <c r="O98747" s="15"/>
    </row>
    <row r="98748" spans="7:15" s="3" customFormat="1" x14ac:dyDescent="0.3">
      <c r="G98748"/>
      <c r="H98748"/>
      <c r="I98748"/>
      <c r="K98748"/>
      <c r="M98748"/>
      <c r="N98748" s="4"/>
      <c r="O98748" s="15"/>
    </row>
    <row r="98749" spans="7:15" s="3" customFormat="1" x14ac:dyDescent="0.3">
      <c r="G98749"/>
      <c r="H98749"/>
      <c r="I98749"/>
      <c r="K98749"/>
      <c r="M98749"/>
      <c r="N98749" s="4"/>
      <c r="O98749" s="15"/>
    </row>
    <row r="98750" spans="7:15" s="3" customFormat="1" x14ac:dyDescent="0.3">
      <c r="G98750"/>
      <c r="H98750"/>
      <c r="I98750"/>
      <c r="K98750"/>
      <c r="M98750"/>
      <c r="N98750" s="4"/>
      <c r="O98750" s="15"/>
    </row>
    <row r="98751" spans="7:15" s="3" customFormat="1" x14ac:dyDescent="0.3">
      <c r="G98751"/>
      <c r="H98751"/>
      <c r="I98751"/>
      <c r="K98751"/>
      <c r="M98751"/>
      <c r="N98751" s="4"/>
      <c r="O98751" s="15"/>
    </row>
    <row r="98752" spans="7:15" s="3" customFormat="1" x14ac:dyDescent="0.3">
      <c r="G98752"/>
      <c r="H98752"/>
      <c r="I98752"/>
      <c r="K98752"/>
      <c r="M98752"/>
      <c r="N98752" s="4"/>
      <c r="O98752" s="15"/>
    </row>
    <row r="98753" spans="7:15" s="3" customFormat="1" x14ac:dyDescent="0.3">
      <c r="G98753"/>
      <c r="H98753"/>
      <c r="I98753"/>
      <c r="K98753"/>
      <c r="M98753"/>
      <c r="N98753" s="4"/>
      <c r="O98753" s="15"/>
    </row>
    <row r="98754" spans="7:15" s="3" customFormat="1" x14ac:dyDescent="0.3">
      <c r="G98754"/>
      <c r="H98754"/>
      <c r="I98754"/>
      <c r="K98754"/>
      <c r="M98754"/>
      <c r="N98754" s="4"/>
      <c r="O98754" s="15"/>
    </row>
    <row r="98755" spans="7:15" s="3" customFormat="1" x14ac:dyDescent="0.3">
      <c r="G98755"/>
      <c r="H98755"/>
      <c r="I98755"/>
      <c r="K98755"/>
      <c r="M98755"/>
      <c r="N98755" s="4"/>
      <c r="O98755" s="15"/>
    </row>
    <row r="98756" spans="7:15" s="3" customFormat="1" x14ac:dyDescent="0.3">
      <c r="G98756"/>
      <c r="H98756"/>
      <c r="I98756"/>
      <c r="K98756"/>
      <c r="M98756"/>
      <c r="N98756" s="4"/>
      <c r="O98756" s="15"/>
    </row>
    <row r="98757" spans="7:15" s="3" customFormat="1" x14ac:dyDescent="0.3">
      <c r="G98757"/>
      <c r="H98757"/>
      <c r="I98757"/>
      <c r="K98757"/>
      <c r="M98757"/>
      <c r="N98757" s="4"/>
      <c r="O98757" s="15"/>
    </row>
    <row r="98758" spans="7:15" s="3" customFormat="1" x14ac:dyDescent="0.3">
      <c r="G98758"/>
      <c r="H98758"/>
      <c r="I98758"/>
      <c r="K98758"/>
      <c r="M98758"/>
      <c r="N98758" s="4"/>
      <c r="O98758" s="15"/>
    </row>
    <row r="98759" spans="7:15" s="3" customFormat="1" x14ac:dyDescent="0.3">
      <c r="G98759"/>
      <c r="H98759"/>
      <c r="I98759"/>
      <c r="K98759"/>
      <c r="M98759"/>
      <c r="N98759" s="4"/>
      <c r="O98759" s="15"/>
    </row>
    <row r="98760" spans="7:15" s="3" customFormat="1" x14ac:dyDescent="0.3">
      <c r="G98760"/>
      <c r="H98760"/>
      <c r="I98760"/>
      <c r="K98760"/>
      <c r="M98760"/>
      <c r="N98760" s="4"/>
      <c r="O98760" s="15"/>
    </row>
    <row r="98761" spans="7:15" s="3" customFormat="1" x14ac:dyDescent="0.3">
      <c r="G98761"/>
      <c r="H98761"/>
      <c r="I98761"/>
      <c r="K98761"/>
      <c r="M98761"/>
      <c r="N98761" s="4"/>
      <c r="O98761" s="15"/>
    </row>
    <row r="98762" spans="7:15" s="3" customFormat="1" x14ac:dyDescent="0.3">
      <c r="G98762"/>
      <c r="H98762"/>
      <c r="I98762"/>
      <c r="K98762"/>
      <c r="M98762"/>
      <c r="N98762" s="4"/>
      <c r="O98762" s="15"/>
    </row>
    <row r="98763" spans="7:15" s="3" customFormat="1" x14ac:dyDescent="0.3">
      <c r="G98763"/>
      <c r="H98763"/>
      <c r="I98763"/>
      <c r="K98763"/>
      <c r="M98763"/>
      <c r="N98763" s="4"/>
      <c r="O98763" s="15"/>
    </row>
    <row r="98764" spans="7:15" s="3" customFormat="1" x14ac:dyDescent="0.3">
      <c r="G98764"/>
      <c r="H98764"/>
      <c r="I98764"/>
      <c r="K98764"/>
      <c r="M98764"/>
      <c r="N98764" s="4"/>
      <c r="O98764" s="15"/>
    </row>
    <row r="98765" spans="7:15" s="3" customFormat="1" x14ac:dyDescent="0.3">
      <c r="G98765"/>
      <c r="H98765"/>
      <c r="I98765"/>
      <c r="K98765"/>
      <c r="M98765"/>
      <c r="N98765" s="4"/>
      <c r="O98765" s="15"/>
    </row>
    <row r="98766" spans="7:15" s="3" customFormat="1" x14ac:dyDescent="0.3">
      <c r="G98766"/>
      <c r="H98766"/>
      <c r="I98766"/>
      <c r="K98766"/>
      <c r="M98766"/>
      <c r="N98766" s="4"/>
      <c r="O98766" s="15"/>
    </row>
    <row r="98767" spans="7:15" s="3" customFormat="1" x14ac:dyDescent="0.3">
      <c r="G98767"/>
      <c r="H98767"/>
      <c r="I98767"/>
      <c r="K98767"/>
      <c r="M98767"/>
      <c r="N98767" s="4"/>
      <c r="O98767" s="15"/>
    </row>
    <row r="98768" spans="7:15" s="3" customFormat="1" x14ac:dyDescent="0.3">
      <c r="G98768"/>
      <c r="H98768"/>
      <c r="I98768"/>
      <c r="K98768"/>
      <c r="M98768"/>
      <c r="N98768" s="4"/>
      <c r="O98768" s="15"/>
    </row>
    <row r="98769" spans="7:15" s="3" customFormat="1" x14ac:dyDescent="0.3">
      <c r="G98769"/>
      <c r="H98769"/>
      <c r="I98769"/>
      <c r="K98769"/>
      <c r="M98769"/>
      <c r="N98769" s="4"/>
      <c r="O98769" s="15"/>
    </row>
    <row r="98770" spans="7:15" s="3" customFormat="1" x14ac:dyDescent="0.3">
      <c r="G98770"/>
      <c r="H98770"/>
      <c r="I98770"/>
      <c r="K98770"/>
      <c r="M98770"/>
      <c r="N98770" s="4"/>
      <c r="O98770" s="15"/>
    </row>
    <row r="98771" spans="7:15" s="3" customFormat="1" x14ac:dyDescent="0.3">
      <c r="G98771"/>
      <c r="H98771"/>
      <c r="I98771"/>
      <c r="K98771"/>
      <c r="M98771"/>
      <c r="N98771" s="4"/>
      <c r="O98771" s="15"/>
    </row>
    <row r="98772" spans="7:15" s="3" customFormat="1" x14ac:dyDescent="0.3">
      <c r="G98772"/>
      <c r="H98772"/>
      <c r="I98772"/>
      <c r="K98772"/>
      <c r="M98772"/>
      <c r="N98772" s="4"/>
      <c r="O98772" s="15"/>
    </row>
    <row r="98773" spans="7:15" s="3" customFormat="1" x14ac:dyDescent="0.3">
      <c r="G98773"/>
      <c r="H98773"/>
      <c r="I98773"/>
      <c r="K98773"/>
      <c r="M98773"/>
      <c r="N98773" s="4"/>
      <c r="O98773" s="15"/>
    </row>
    <row r="98774" spans="7:15" s="3" customFormat="1" x14ac:dyDescent="0.3">
      <c r="G98774"/>
      <c r="H98774"/>
      <c r="I98774"/>
      <c r="K98774"/>
      <c r="M98774"/>
      <c r="N98774" s="4"/>
      <c r="O98774" s="15"/>
    </row>
    <row r="98775" spans="7:15" s="3" customFormat="1" x14ac:dyDescent="0.3">
      <c r="G98775"/>
      <c r="H98775"/>
      <c r="I98775"/>
      <c r="K98775"/>
      <c r="M98775"/>
      <c r="N98775" s="4"/>
      <c r="O98775" s="15"/>
    </row>
    <row r="98776" spans="7:15" s="3" customFormat="1" x14ac:dyDescent="0.3">
      <c r="G98776"/>
      <c r="H98776"/>
      <c r="I98776"/>
      <c r="K98776"/>
      <c r="M98776"/>
      <c r="N98776" s="4"/>
      <c r="O98776" s="15"/>
    </row>
    <row r="98777" spans="7:15" s="3" customFormat="1" x14ac:dyDescent="0.3">
      <c r="G98777"/>
      <c r="H98777"/>
      <c r="I98777"/>
      <c r="K98777"/>
      <c r="M98777"/>
      <c r="N98777" s="4"/>
      <c r="O98777" s="15"/>
    </row>
    <row r="98778" spans="7:15" s="3" customFormat="1" x14ac:dyDescent="0.3">
      <c r="G98778"/>
      <c r="H98778"/>
      <c r="I98778"/>
      <c r="K98778"/>
      <c r="M98778"/>
      <c r="N98778" s="4"/>
      <c r="O98778" s="15"/>
    </row>
    <row r="98779" spans="7:15" s="3" customFormat="1" x14ac:dyDescent="0.3">
      <c r="G98779"/>
      <c r="H98779"/>
      <c r="I98779"/>
      <c r="K98779"/>
      <c r="M98779"/>
      <c r="N98779" s="4"/>
      <c r="O98779" s="15"/>
    </row>
    <row r="98780" spans="7:15" s="3" customFormat="1" x14ac:dyDescent="0.3">
      <c r="G98780"/>
      <c r="H98780"/>
      <c r="I98780"/>
      <c r="K98780"/>
      <c r="M98780"/>
      <c r="N98780" s="4"/>
      <c r="O98780" s="15"/>
    </row>
    <row r="98781" spans="7:15" s="3" customFormat="1" x14ac:dyDescent="0.3">
      <c r="G98781"/>
      <c r="H98781"/>
      <c r="I98781"/>
      <c r="K98781"/>
      <c r="M98781"/>
      <c r="N98781" s="4"/>
      <c r="O98781" s="15"/>
    </row>
    <row r="98782" spans="7:15" s="3" customFormat="1" x14ac:dyDescent="0.3">
      <c r="G98782"/>
      <c r="H98782"/>
      <c r="I98782"/>
      <c r="K98782"/>
      <c r="M98782"/>
      <c r="N98782" s="4"/>
      <c r="O98782" s="15"/>
    </row>
    <row r="98783" spans="7:15" s="3" customFormat="1" x14ac:dyDescent="0.3">
      <c r="G98783"/>
      <c r="H98783"/>
      <c r="I98783"/>
      <c r="K98783"/>
      <c r="M98783"/>
      <c r="N98783" s="4"/>
      <c r="O98783" s="15"/>
    </row>
    <row r="98784" spans="7:15" s="3" customFormat="1" x14ac:dyDescent="0.3">
      <c r="G98784"/>
      <c r="H98784"/>
      <c r="I98784"/>
      <c r="K98784"/>
      <c r="M98784"/>
      <c r="N98784" s="4"/>
      <c r="O98784" s="15"/>
    </row>
    <row r="98785" spans="7:15" s="3" customFormat="1" x14ac:dyDescent="0.3">
      <c r="G98785"/>
      <c r="H98785"/>
      <c r="I98785"/>
      <c r="K98785"/>
      <c r="M98785"/>
      <c r="N98785" s="4"/>
      <c r="O98785" s="15"/>
    </row>
    <row r="98786" spans="7:15" s="3" customFormat="1" x14ac:dyDescent="0.3">
      <c r="G98786"/>
      <c r="H98786"/>
      <c r="I98786"/>
      <c r="K98786"/>
      <c r="M98786"/>
      <c r="N98786" s="4"/>
      <c r="O98786" s="15"/>
    </row>
    <row r="98787" spans="7:15" s="3" customFormat="1" x14ac:dyDescent="0.3">
      <c r="G98787"/>
      <c r="H98787"/>
      <c r="I98787"/>
      <c r="K98787"/>
      <c r="M98787"/>
      <c r="N98787" s="4"/>
      <c r="O98787" s="15"/>
    </row>
    <row r="98788" spans="7:15" s="3" customFormat="1" x14ac:dyDescent="0.3">
      <c r="G98788"/>
      <c r="H98788"/>
      <c r="I98788"/>
      <c r="K98788"/>
      <c r="M98788"/>
      <c r="N98788" s="4"/>
      <c r="O98788" s="15"/>
    </row>
    <row r="98789" spans="7:15" s="3" customFormat="1" x14ac:dyDescent="0.3">
      <c r="G98789"/>
      <c r="H98789"/>
      <c r="I98789"/>
      <c r="K98789"/>
      <c r="M98789"/>
      <c r="N98789" s="4"/>
      <c r="O98789" s="15"/>
    </row>
    <row r="98790" spans="7:15" s="3" customFormat="1" x14ac:dyDescent="0.3">
      <c r="G98790"/>
      <c r="H98790"/>
      <c r="I98790"/>
      <c r="K98790"/>
      <c r="M98790"/>
      <c r="N98790" s="4"/>
      <c r="O98790" s="15"/>
    </row>
    <row r="98791" spans="7:15" s="3" customFormat="1" x14ac:dyDescent="0.3">
      <c r="G98791"/>
      <c r="H98791"/>
      <c r="I98791"/>
      <c r="K98791"/>
      <c r="M98791"/>
      <c r="N98791" s="4"/>
      <c r="O98791" s="15"/>
    </row>
    <row r="98792" spans="7:15" s="3" customFormat="1" x14ac:dyDescent="0.3">
      <c r="G98792"/>
      <c r="H98792"/>
      <c r="I98792"/>
      <c r="K98792"/>
      <c r="M98792"/>
      <c r="N98792" s="4"/>
      <c r="O98792" s="15"/>
    </row>
    <row r="98793" spans="7:15" s="3" customFormat="1" x14ac:dyDescent="0.3">
      <c r="G98793"/>
      <c r="H98793"/>
      <c r="I98793"/>
      <c r="K98793"/>
      <c r="M98793"/>
      <c r="N98793" s="4"/>
      <c r="O98793" s="15"/>
    </row>
    <row r="98794" spans="7:15" s="3" customFormat="1" x14ac:dyDescent="0.3">
      <c r="G98794"/>
      <c r="H98794"/>
      <c r="I98794"/>
      <c r="K98794"/>
      <c r="M98794"/>
      <c r="N98794" s="4"/>
      <c r="O98794" s="15"/>
    </row>
    <row r="98795" spans="7:15" s="3" customFormat="1" x14ac:dyDescent="0.3">
      <c r="G98795"/>
      <c r="H98795"/>
      <c r="I98795"/>
      <c r="K98795"/>
      <c r="M98795"/>
      <c r="N98795" s="4"/>
      <c r="O98795" s="15"/>
    </row>
    <row r="98796" spans="7:15" s="3" customFormat="1" x14ac:dyDescent="0.3">
      <c r="G98796"/>
      <c r="H98796"/>
      <c r="I98796"/>
      <c r="K98796"/>
      <c r="M98796"/>
      <c r="N98796" s="4"/>
      <c r="O98796" s="15"/>
    </row>
    <row r="98797" spans="7:15" s="3" customFormat="1" x14ac:dyDescent="0.3">
      <c r="G98797"/>
      <c r="H98797"/>
      <c r="I98797"/>
      <c r="K98797"/>
      <c r="M98797"/>
      <c r="N98797" s="4"/>
      <c r="O98797" s="15"/>
    </row>
    <row r="98798" spans="7:15" s="3" customFormat="1" x14ac:dyDescent="0.3">
      <c r="G98798"/>
      <c r="H98798"/>
      <c r="I98798"/>
      <c r="K98798"/>
      <c r="M98798"/>
      <c r="N98798" s="4"/>
      <c r="O98798" s="15"/>
    </row>
    <row r="98799" spans="7:15" s="3" customFormat="1" x14ac:dyDescent="0.3">
      <c r="G98799"/>
      <c r="H98799"/>
      <c r="I98799"/>
      <c r="K98799"/>
      <c r="M98799"/>
      <c r="N98799" s="4"/>
      <c r="O98799" s="15"/>
    </row>
    <row r="98800" spans="7:15" s="3" customFormat="1" x14ac:dyDescent="0.3">
      <c r="G98800"/>
      <c r="H98800"/>
      <c r="I98800"/>
      <c r="K98800"/>
      <c r="M98800"/>
      <c r="N98800" s="4"/>
      <c r="O98800" s="15"/>
    </row>
    <row r="98801" spans="7:15" s="3" customFormat="1" x14ac:dyDescent="0.3">
      <c r="G98801"/>
      <c r="H98801"/>
      <c r="I98801"/>
      <c r="K98801"/>
      <c r="M98801"/>
      <c r="N98801" s="4"/>
      <c r="O98801" s="15"/>
    </row>
    <row r="98802" spans="7:15" s="3" customFormat="1" x14ac:dyDescent="0.3">
      <c r="G98802"/>
      <c r="H98802"/>
      <c r="I98802"/>
      <c r="K98802"/>
      <c r="M98802"/>
      <c r="N98802" s="4"/>
      <c r="O98802" s="15"/>
    </row>
    <row r="98803" spans="7:15" s="3" customFormat="1" x14ac:dyDescent="0.3">
      <c r="G98803"/>
      <c r="H98803"/>
      <c r="I98803"/>
      <c r="K98803"/>
      <c r="M98803"/>
      <c r="N98803" s="4"/>
      <c r="O98803" s="15"/>
    </row>
    <row r="98804" spans="7:15" s="3" customFormat="1" x14ac:dyDescent="0.3">
      <c r="G98804"/>
      <c r="H98804"/>
      <c r="I98804"/>
      <c r="K98804"/>
      <c r="M98804"/>
      <c r="N98804" s="4"/>
      <c r="O98804" s="15"/>
    </row>
    <row r="98805" spans="7:15" s="3" customFormat="1" x14ac:dyDescent="0.3">
      <c r="G98805"/>
      <c r="H98805"/>
      <c r="I98805"/>
      <c r="K98805"/>
      <c r="M98805"/>
      <c r="N98805" s="4"/>
      <c r="O98805" s="15"/>
    </row>
    <row r="98806" spans="7:15" s="3" customFormat="1" x14ac:dyDescent="0.3">
      <c r="G98806"/>
      <c r="H98806"/>
      <c r="I98806"/>
      <c r="K98806"/>
      <c r="M98806"/>
      <c r="N98806" s="4"/>
      <c r="O98806" s="15"/>
    </row>
    <row r="98807" spans="7:15" s="3" customFormat="1" x14ac:dyDescent="0.3">
      <c r="G98807"/>
      <c r="H98807"/>
      <c r="I98807"/>
      <c r="K98807"/>
      <c r="M98807"/>
      <c r="N98807" s="4"/>
      <c r="O98807" s="15"/>
    </row>
    <row r="98808" spans="7:15" s="3" customFormat="1" x14ac:dyDescent="0.3">
      <c r="G98808"/>
      <c r="H98808"/>
      <c r="I98808"/>
      <c r="K98808"/>
      <c r="M98808"/>
      <c r="N98808" s="4"/>
      <c r="O98808" s="15"/>
    </row>
    <row r="98809" spans="7:15" s="3" customFormat="1" x14ac:dyDescent="0.3">
      <c r="G98809"/>
      <c r="H98809"/>
      <c r="I98809"/>
      <c r="K98809"/>
      <c r="M98809"/>
      <c r="N98809" s="4"/>
      <c r="O98809" s="15"/>
    </row>
    <row r="98810" spans="7:15" s="3" customFormat="1" x14ac:dyDescent="0.3">
      <c r="G98810"/>
      <c r="H98810"/>
      <c r="I98810"/>
      <c r="K98810"/>
      <c r="M98810"/>
      <c r="N98810" s="4"/>
      <c r="O98810" s="15"/>
    </row>
    <row r="98811" spans="7:15" s="3" customFormat="1" x14ac:dyDescent="0.3">
      <c r="G98811"/>
      <c r="H98811"/>
      <c r="I98811"/>
      <c r="K98811"/>
      <c r="M98811"/>
      <c r="N98811" s="4"/>
      <c r="O98811" s="15"/>
    </row>
    <row r="98812" spans="7:15" s="3" customFormat="1" x14ac:dyDescent="0.3">
      <c r="G98812"/>
      <c r="H98812"/>
      <c r="I98812"/>
      <c r="K98812"/>
      <c r="M98812"/>
      <c r="N98812" s="4"/>
      <c r="O98812" s="15"/>
    </row>
    <row r="98813" spans="7:15" s="3" customFormat="1" x14ac:dyDescent="0.3">
      <c r="G98813"/>
      <c r="H98813"/>
      <c r="I98813"/>
      <c r="K98813"/>
      <c r="M98813"/>
      <c r="N98813" s="4"/>
      <c r="O98813" s="15"/>
    </row>
    <row r="98814" spans="7:15" s="3" customFormat="1" x14ac:dyDescent="0.3">
      <c r="G98814"/>
      <c r="H98814"/>
      <c r="I98814"/>
      <c r="K98814"/>
      <c r="M98814"/>
      <c r="N98814" s="4"/>
      <c r="O98814" s="15"/>
    </row>
    <row r="98815" spans="7:15" s="3" customFormat="1" x14ac:dyDescent="0.3">
      <c r="G98815"/>
      <c r="H98815"/>
      <c r="I98815"/>
      <c r="K98815"/>
      <c r="M98815"/>
      <c r="N98815" s="4"/>
      <c r="O98815" s="15"/>
    </row>
    <row r="98816" spans="7:15" s="3" customFormat="1" x14ac:dyDescent="0.3">
      <c r="G98816"/>
      <c r="H98816"/>
      <c r="I98816"/>
      <c r="K98816"/>
      <c r="M98816"/>
      <c r="N98816" s="4"/>
      <c r="O98816" s="15"/>
    </row>
    <row r="98817" spans="7:15" s="3" customFormat="1" x14ac:dyDescent="0.3">
      <c r="G98817"/>
      <c r="H98817"/>
      <c r="I98817"/>
      <c r="K98817"/>
      <c r="M98817"/>
      <c r="N98817" s="4"/>
      <c r="O98817" s="15"/>
    </row>
    <row r="98818" spans="7:15" s="3" customFormat="1" x14ac:dyDescent="0.3">
      <c r="G98818"/>
      <c r="H98818"/>
      <c r="I98818"/>
      <c r="K98818"/>
      <c r="M98818"/>
      <c r="N98818" s="4"/>
      <c r="O98818" s="15"/>
    </row>
    <row r="98819" spans="7:15" s="3" customFormat="1" x14ac:dyDescent="0.3">
      <c r="G98819"/>
      <c r="H98819"/>
      <c r="I98819"/>
      <c r="K98819"/>
      <c r="M98819"/>
      <c r="N98819" s="4"/>
      <c r="O98819" s="15"/>
    </row>
    <row r="98820" spans="7:15" s="3" customFormat="1" x14ac:dyDescent="0.3">
      <c r="G98820"/>
      <c r="H98820"/>
      <c r="I98820"/>
      <c r="K98820"/>
      <c r="M98820"/>
      <c r="N98820" s="4"/>
      <c r="O98820" s="15"/>
    </row>
    <row r="98821" spans="7:15" s="3" customFormat="1" x14ac:dyDescent="0.3">
      <c r="G98821"/>
      <c r="H98821"/>
      <c r="I98821"/>
      <c r="K98821"/>
      <c r="M98821"/>
      <c r="N98821" s="4"/>
      <c r="O98821" s="15"/>
    </row>
    <row r="98822" spans="7:15" s="3" customFormat="1" x14ac:dyDescent="0.3">
      <c r="G98822"/>
      <c r="H98822"/>
      <c r="I98822"/>
      <c r="K98822"/>
      <c r="M98822"/>
      <c r="N98822" s="4"/>
      <c r="O98822" s="15"/>
    </row>
    <row r="98823" spans="7:15" s="3" customFormat="1" x14ac:dyDescent="0.3">
      <c r="G98823"/>
      <c r="H98823"/>
      <c r="I98823"/>
      <c r="K98823"/>
      <c r="M98823"/>
      <c r="N98823" s="4"/>
      <c r="O98823" s="15"/>
    </row>
    <row r="98824" spans="7:15" s="3" customFormat="1" x14ac:dyDescent="0.3">
      <c r="G98824"/>
      <c r="H98824"/>
      <c r="I98824"/>
      <c r="K98824"/>
      <c r="M98824"/>
      <c r="N98824" s="4"/>
      <c r="O98824" s="15"/>
    </row>
    <row r="98825" spans="7:15" s="3" customFormat="1" x14ac:dyDescent="0.3">
      <c r="G98825"/>
      <c r="H98825"/>
      <c r="I98825"/>
      <c r="K98825"/>
      <c r="M98825"/>
      <c r="N98825" s="4"/>
      <c r="O98825" s="15"/>
    </row>
    <row r="98826" spans="7:15" s="3" customFormat="1" x14ac:dyDescent="0.3">
      <c r="G98826"/>
      <c r="H98826"/>
      <c r="I98826"/>
      <c r="K98826"/>
      <c r="M98826"/>
      <c r="N98826" s="4"/>
      <c r="O98826" s="15"/>
    </row>
    <row r="98827" spans="7:15" s="3" customFormat="1" x14ac:dyDescent="0.3">
      <c r="G98827"/>
      <c r="H98827"/>
      <c r="I98827"/>
      <c r="K98827"/>
      <c r="M98827"/>
      <c r="N98827" s="4"/>
      <c r="O98827" s="15"/>
    </row>
    <row r="98828" spans="7:15" s="3" customFormat="1" x14ac:dyDescent="0.3">
      <c r="G98828"/>
      <c r="H98828"/>
      <c r="I98828"/>
      <c r="K98828"/>
      <c r="M98828"/>
      <c r="N98828" s="4"/>
      <c r="O98828" s="15"/>
    </row>
    <row r="98829" spans="7:15" s="3" customFormat="1" x14ac:dyDescent="0.3">
      <c r="G98829"/>
      <c r="H98829"/>
      <c r="I98829"/>
      <c r="K98829"/>
      <c r="M98829"/>
      <c r="N98829" s="4"/>
      <c r="O98829" s="15"/>
    </row>
    <row r="98830" spans="7:15" s="3" customFormat="1" x14ac:dyDescent="0.3">
      <c r="G98830"/>
      <c r="H98830"/>
      <c r="I98830"/>
      <c r="K98830"/>
      <c r="M98830"/>
      <c r="N98830" s="4"/>
      <c r="O98830" s="15"/>
    </row>
    <row r="98831" spans="7:15" s="3" customFormat="1" x14ac:dyDescent="0.3">
      <c r="G98831"/>
      <c r="H98831"/>
      <c r="I98831"/>
      <c r="K98831"/>
      <c r="M98831"/>
      <c r="N98831" s="4"/>
      <c r="O98831" s="15"/>
    </row>
    <row r="98832" spans="7:15" s="3" customFormat="1" x14ac:dyDescent="0.3">
      <c r="G98832"/>
      <c r="H98832"/>
      <c r="I98832"/>
      <c r="K98832"/>
      <c r="M98832"/>
      <c r="N98832" s="4"/>
      <c r="O98832" s="15"/>
    </row>
    <row r="98833" spans="7:15" s="3" customFormat="1" x14ac:dyDescent="0.3">
      <c r="G98833"/>
      <c r="H98833"/>
      <c r="I98833"/>
      <c r="K98833"/>
      <c r="M98833"/>
      <c r="N98833" s="4"/>
      <c r="O98833" s="15"/>
    </row>
    <row r="98834" spans="7:15" s="3" customFormat="1" x14ac:dyDescent="0.3">
      <c r="G98834"/>
      <c r="H98834"/>
      <c r="I98834"/>
      <c r="K98834"/>
      <c r="M98834"/>
      <c r="N98834" s="4"/>
      <c r="O98834" s="15"/>
    </row>
    <row r="98835" spans="7:15" s="3" customFormat="1" x14ac:dyDescent="0.3">
      <c r="G98835"/>
      <c r="H98835"/>
      <c r="I98835"/>
      <c r="K98835"/>
      <c r="M98835"/>
      <c r="N98835" s="4"/>
      <c r="O98835" s="15"/>
    </row>
    <row r="98836" spans="7:15" s="3" customFormat="1" x14ac:dyDescent="0.3">
      <c r="G98836"/>
      <c r="H98836"/>
      <c r="I98836"/>
      <c r="K98836"/>
      <c r="M98836"/>
      <c r="N98836" s="4"/>
      <c r="O98836" s="15"/>
    </row>
    <row r="98837" spans="7:15" s="3" customFormat="1" x14ac:dyDescent="0.3">
      <c r="G98837"/>
      <c r="H98837"/>
      <c r="I98837"/>
      <c r="K98837"/>
      <c r="M98837"/>
      <c r="N98837" s="4"/>
      <c r="O98837" s="15"/>
    </row>
    <row r="98838" spans="7:15" s="3" customFormat="1" x14ac:dyDescent="0.3">
      <c r="G98838"/>
      <c r="H98838"/>
      <c r="I98838"/>
      <c r="K98838"/>
      <c r="M98838"/>
      <c r="N98838" s="4"/>
      <c r="O98838" s="15"/>
    </row>
    <row r="98839" spans="7:15" s="3" customFormat="1" x14ac:dyDescent="0.3">
      <c r="G98839"/>
      <c r="H98839"/>
      <c r="I98839"/>
      <c r="K98839"/>
      <c r="M98839"/>
      <c r="N98839" s="4"/>
      <c r="O98839" s="15"/>
    </row>
    <row r="98840" spans="7:15" s="3" customFormat="1" x14ac:dyDescent="0.3">
      <c r="G98840"/>
      <c r="H98840"/>
      <c r="I98840"/>
      <c r="K98840"/>
      <c r="M98840"/>
      <c r="N98840" s="4"/>
      <c r="O98840" s="15"/>
    </row>
    <row r="98841" spans="7:15" s="3" customFormat="1" x14ac:dyDescent="0.3">
      <c r="G98841"/>
      <c r="H98841"/>
      <c r="I98841"/>
      <c r="K98841"/>
      <c r="M98841"/>
      <c r="N98841" s="4"/>
      <c r="O98841" s="15"/>
    </row>
    <row r="98842" spans="7:15" s="3" customFormat="1" x14ac:dyDescent="0.3">
      <c r="G98842"/>
      <c r="H98842"/>
      <c r="I98842"/>
      <c r="K98842"/>
      <c r="M98842"/>
      <c r="N98842" s="4"/>
      <c r="O98842" s="15"/>
    </row>
    <row r="98843" spans="7:15" s="3" customFormat="1" x14ac:dyDescent="0.3">
      <c r="G98843"/>
      <c r="H98843"/>
      <c r="I98843"/>
      <c r="K98843"/>
      <c r="M98843"/>
      <c r="N98843" s="4"/>
      <c r="O98843" s="15"/>
    </row>
    <row r="98844" spans="7:15" s="3" customFormat="1" x14ac:dyDescent="0.3">
      <c r="G98844"/>
      <c r="H98844"/>
      <c r="I98844"/>
      <c r="K98844"/>
      <c r="M98844"/>
      <c r="N98844" s="4"/>
      <c r="O98844" s="15"/>
    </row>
    <row r="98845" spans="7:15" s="3" customFormat="1" x14ac:dyDescent="0.3">
      <c r="G98845"/>
      <c r="H98845"/>
      <c r="I98845"/>
      <c r="K98845"/>
      <c r="M98845"/>
      <c r="N98845" s="4"/>
      <c r="O98845" s="15"/>
    </row>
    <row r="98846" spans="7:15" s="3" customFormat="1" x14ac:dyDescent="0.3">
      <c r="G98846"/>
      <c r="H98846"/>
      <c r="I98846"/>
      <c r="K98846"/>
      <c r="M98846"/>
      <c r="N98846" s="4"/>
      <c r="O98846" s="15"/>
    </row>
    <row r="98847" spans="7:15" s="3" customFormat="1" x14ac:dyDescent="0.3">
      <c r="G98847"/>
      <c r="H98847"/>
      <c r="I98847"/>
      <c r="K98847"/>
      <c r="M98847"/>
      <c r="N98847" s="4"/>
      <c r="O98847" s="15"/>
    </row>
    <row r="98848" spans="7:15" s="3" customFormat="1" x14ac:dyDescent="0.3">
      <c r="G98848"/>
      <c r="H98848"/>
      <c r="I98848"/>
      <c r="K98848"/>
      <c r="M98848"/>
      <c r="N98848" s="4"/>
      <c r="O98848" s="15"/>
    </row>
    <row r="98849" spans="7:15" s="3" customFormat="1" x14ac:dyDescent="0.3">
      <c r="G98849"/>
      <c r="H98849"/>
      <c r="I98849"/>
      <c r="K98849"/>
      <c r="M98849"/>
      <c r="N98849" s="4"/>
      <c r="O98849" s="15"/>
    </row>
    <row r="114687" spans="7:15" s="3" customFormat="1" x14ac:dyDescent="0.3">
      <c r="G114687"/>
      <c r="H114687"/>
      <c r="I114687"/>
      <c r="K114687"/>
      <c r="M114687"/>
      <c r="N114687" s="4"/>
      <c r="O114687" s="15"/>
    </row>
    <row r="114688" spans="7:15" s="3" customFormat="1" x14ac:dyDescent="0.3">
      <c r="G114688"/>
      <c r="H114688"/>
      <c r="I114688"/>
      <c r="K114688"/>
      <c r="M114688"/>
      <c r="N114688" s="4"/>
      <c r="O114688" s="15"/>
    </row>
    <row r="114689" spans="7:15" s="3" customFormat="1" x14ac:dyDescent="0.3">
      <c r="G114689"/>
      <c r="H114689"/>
      <c r="I114689"/>
      <c r="K114689"/>
      <c r="M114689"/>
      <c r="N114689" s="4"/>
      <c r="O114689" s="15"/>
    </row>
    <row r="114690" spans="7:15" s="3" customFormat="1" x14ac:dyDescent="0.3">
      <c r="G114690"/>
      <c r="H114690"/>
      <c r="I114690"/>
      <c r="K114690"/>
      <c r="M114690"/>
      <c r="N114690" s="4"/>
      <c r="O114690" s="15"/>
    </row>
    <row r="114691" spans="7:15" s="3" customFormat="1" x14ac:dyDescent="0.3">
      <c r="G114691"/>
      <c r="H114691"/>
      <c r="I114691"/>
      <c r="K114691"/>
      <c r="M114691"/>
      <c r="N114691" s="4"/>
      <c r="O114691" s="15"/>
    </row>
    <row r="114692" spans="7:15" s="3" customFormat="1" x14ac:dyDescent="0.3">
      <c r="G114692"/>
      <c r="H114692"/>
      <c r="I114692"/>
      <c r="K114692"/>
      <c r="M114692"/>
      <c r="N114692" s="4"/>
      <c r="O114692" s="15"/>
    </row>
    <row r="114693" spans="7:15" s="3" customFormat="1" x14ac:dyDescent="0.3">
      <c r="G114693"/>
      <c r="H114693"/>
      <c r="I114693"/>
      <c r="K114693"/>
      <c r="M114693"/>
      <c r="N114693" s="4"/>
      <c r="O114693" s="15"/>
    </row>
    <row r="114694" spans="7:15" s="3" customFormat="1" x14ac:dyDescent="0.3">
      <c r="G114694"/>
      <c r="H114694"/>
      <c r="I114694"/>
      <c r="K114694"/>
      <c r="M114694"/>
      <c r="N114694" s="4"/>
      <c r="O114694" s="15"/>
    </row>
    <row r="114695" spans="7:15" s="3" customFormat="1" x14ac:dyDescent="0.3">
      <c r="G114695"/>
      <c r="H114695"/>
      <c r="I114695"/>
      <c r="K114695"/>
      <c r="M114695"/>
      <c r="N114695" s="4"/>
      <c r="O114695" s="15"/>
    </row>
    <row r="114696" spans="7:15" s="3" customFormat="1" x14ac:dyDescent="0.3">
      <c r="G114696"/>
      <c r="H114696"/>
      <c r="I114696"/>
      <c r="K114696"/>
      <c r="M114696"/>
      <c r="N114696" s="4"/>
      <c r="O114696" s="15"/>
    </row>
    <row r="114697" spans="7:15" s="3" customFormat="1" x14ac:dyDescent="0.3">
      <c r="G114697"/>
      <c r="H114697"/>
      <c r="I114697"/>
      <c r="K114697"/>
      <c r="M114697"/>
      <c r="N114697" s="4"/>
      <c r="O114697" s="15"/>
    </row>
    <row r="114698" spans="7:15" s="3" customFormat="1" x14ac:dyDescent="0.3">
      <c r="G114698"/>
      <c r="H114698"/>
      <c r="I114698"/>
      <c r="K114698"/>
      <c r="M114698"/>
      <c r="N114698" s="4"/>
      <c r="O114698" s="15"/>
    </row>
    <row r="114699" spans="7:15" s="3" customFormat="1" x14ac:dyDescent="0.3">
      <c r="G114699"/>
      <c r="H114699"/>
      <c r="I114699"/>
      <c r="K114699"/>
      <c r="M114699"/>
      <c r="N114699" s="4"/>
      <c r="O114699" s="15"/>
    </row>
    <row r="114700" spans="7:15" s="3" customFormat="1" x14ac:dyDescent="0.3">
      <c r="G114700"/>
      <c r="H114700"/>
      <c r="I114700"/>
      <c r="K114700"/>
      <c r="M114700"/>
      <c r="N114700" s="4"/>
      <c r="O114700" s="15"/>
    </row>
    <row r="114701" spans="7:15" s="3" customFormat="1" x14ac:dyDescent="0.3">
      <c r="G114701"/>
      <c r="H114701"/>
      <c r="I114701"/>
      <c r="K114701"/>
      <c r="M114701"/>
      <c r="N114701" s="4"/>
      <c r="O114701" s="15"/>
    </row>
    <row r="114702" spans="7:15" s="3" customFormat="1" x14ac:dyDescent="0.3">
      <c r="G114702"/>
      <c r="H114702"/>
      <c r="I114702"/>
      <c r="K114702"/>
      <c r="M114702"/>
      <c r="N114702" s="4"/>
      <c r="O114702" s="15"/>
    </row>
    <row r="114703" spans="7:15" s="3" customFormat="1" x14ac:dyDescent="0.3">
      <c r="G114703"/>
      <c r="H114703"/>
      <c r="I114703"/>
      <c r="K114703"/>
      <c r="M114703"/>
      <c r="N114703" s="4"/>
      <c r="O114703" s="15"/>
    </row>
    <row r="114704" spans="7:15" s="3" customFormat="1" x14ac:dyDescent="0.3">
      <c r="G114704"/>
      <c r="H114704"/>
      <c r="I114704"/>
      <c r="K114704"/>
      <c r="M114704"/>
      <c r="N114704" s="4"/>
      <c r="O114704" s="15"/>
    </row>
    <row r="114705" spans="7:15" s="3" customFormat="1" x14ac:dyDescent="0.3">
      <c r="G114705"/>
      <c r="H114705"/>
      <c r="I114705"/>
      <c r="K114705"/>
      <c r="M114705"/>
      <c r="N114705" s="4"/>
      <c r="O114705" s="15"/>
    </row>
    <row r="114706" spans="7:15" s="3" customFormat="1" x14ac:dyDescent="0.3">
      <c r="G114706"/>
      <c r="H114706"/>
      <c r="I114706"/>
      <c r="K114706"/>
      <c r="M114706"/>
      <c r="N114706" s="4"/>
      <c r="O114706" s="15"/>
    </row>
    <row r="114707" spans="7:15" s="3" customFormat="1" x14ac:dyDescent="0.3">
      <c r="G114707"/>
      <c r="H114707"/>
      <c r="I114707"/>
      <c r="K114707"/>
      <c r="M114707"/>
      <c r="N114707" s="4"/>
      <c r="O114707" s="15"/>
    </row>
    <row r="114708" spans="7:15" s="3" customFormat="1" x14ac:dyDescent="0.3">
      <c r="G114708"/>
      <c r="H114708"/>
      <c r="I114708"/>
      <c r="K114708"/>
      <c r="M114708"/>
      <c r="N114708" s="4"/>
      <c r="O114708" s="15"/>
    </row>
    <row r="114709" spans="7:15" s="3" customFormat="1" x14ac:dyDescent="0.3">
      <c r="G114709"/>
      <c r="H114709"/>
      <c r="I114709"/>
      <c r="K114709"/>
      <c r="M114709"/>
      <c r="N114709" s="4"/>
      <c r="O114709" s="15"/>
    </row>
    <row r="114710" spans="7:15" s="3" customFormat="1" x14ac:dyDescent="0.3">
      <c r="G114710"/>
      <c r="H114710"/>
      <c r="I114710"/>
      <c r="K114710"/>
      <c r="M114710"/>
      <c r="N114710" s="4"/>
      <c r="O114710" s="15"/>
    </row>
    <row r="114711" spans="7:15" s="3" customFormat="1" x14ac:dyDescent="0.3">
      <c r="G114711"/>
      <c r="H114711"/>
      <c r="I114711"/>
      <c r="K114711"/>
      <c r="M114711"/>
      <c r="N114711" s="4"/>
      <c r="O114711" s="15"/>
    </row>
    <row r="114712" spans="7:15" s="3" customFormat="1" x14ac:dyDescent="0.3">
      <c r="G114712"/>
      <c r="H114712"/>
      <c r="I114712"/>
      <c r="K114712"/>
      <c r="M114712"/>
      <c r="N114712" s="4"/>
      <c r="O114712" s="15"/>
    </row>
    <row r="114713" spans="7:15" s="3" customFormat="1" x14ac:dyDescent="0.3">
      <c r="G114713"/>
      <c r="H114713"/>
      <c r="I114713"/>
      <c r="K114713"/>
      <c r="M114713"/>
      <c r="N114713" s="4"/>
      <c r="O114713" s="15"/>
    </row>
    <row r="114714" spans="7:15" s="3" customFormat="1" x14ac:dyDescent="0.3">
      <c r="G114714"/>
      <c r="H114714"/>
      <c r="I114714"/>
      <c r="K114714"/>
      <c r="M114714"/>
      <c r="N114714" s="4"/>
      <c r="O114714" s="15"/>
    </row>
    <row r="114715" spans="7:15" s="3" customFormat="1" x14ac:dyDescent="0.3">
      <c r="G114715"/>
      <c r="H114715"/>
      <c r="I114715"/>
      <c r="K114715"/>
      <c r="M114715"/>
      <c r="N114715" s="4"/>
      <c r="O114715" s="15"/>
    </row>
    <row r="114716" spans="7:15" s="3" customFormat="1" x14ac:dyDescent="0.3">
      <c r="G114716"/>
      <c r="H114716"/>
      <c r="I114716"/>
      <c r="K114716"/>
      <c r="M114716"/>
      <c r="N114716" s="4"/>
      <c r="O114716" s="15"/>
    </row>
    <row r="114717" spans="7:15" s="3" customFormat="1" x14ac:dyDescent="0.3">
      <c r="G114717"/>
      <c r="H114717"/>
      <c r="I114717"/>
      <c r="K114717"/>
      <c r="M114717"/>
      <c r="N114717" s="4"/>
      <c r="O114717" s="15"/>
    </row>
    <row r="114718" spans="7:15" s="3" customFormat="1" x14ac:dyDescent="0.3">
      <c r="G114718"/>
      <c r="H114718"/>
      <c r="I114718"/>
      <c r="K114718"/>
      <c r="M114718"/>
      <c r="N114718" s="4"/>
      <c r="O114718" s="15"/>
    </row>
    <row r="114719" spans="7:15" s="3" customFormat="1" x14ac:dyDescent="0.3">
      <c r="G114719"/>
      <c r="H114719"/>
      <c r="I114719"/>
      <c r="K114719"/>
      <c r="M114719"/>
      <c r="N114719" s="4"/>
      <c r="O114719" s="15"/>
    </row>
    <row r="114720" spans="7:15" s="3" customFormat="1" x14ac:dyDescent="0.3">
      <c r="G114720"/>
      <c r="H114720"/>
      <c r="I114720"/>
      <c r="K114720"/>
      <c r="M114720"/>
      <c r="N114720" s="4"/>
      <c r="O114720" s="15"/>
    </row>
    <row r="114721" spans="7:15" s="3" customFormat="1" x14ac:dyDescent="0.3">
      <c r="G114721"/>
      <c r="H114721"/>
      <c r="I114721"/>
      <c r="K114721"/>
      <c r="M114721"/>
      <c r="N114721" s="4"/>
      <c r="O114721" s="15"/>
    </row>
    <row r="114722" spans="7:15" s="3" customFormat="1" x14ac:dyDescent="0.3">
      <c r="G114722"/>
      <c r="H114722"/>
      <c r="I114722"/>
      <c r="K114722"/>
      <c r="M114722"/>
      <c r="N114722" s="4"/>
      <c r="O114722" s="15"/>
    </row>
    <row r="114723" spans="7:15" s="3" customFormat="1" x14ac:dyDescent="0.3">
      <c r="G114723"/>
      <c r="H114723"/>
      <c r="I114723"/>
      <c r="K114723"/>
      <c r="M114723"/>
      <c r="N114723" s="4"/>
      <c r="O114723" s="15"/>
    </row>
    <row r="114724" spans="7:15" s="3" customFormat="1" x14ac:dyDescent="0.3">
      <c r="G114724"/>
      <c r="H114724"/>
      <c r="I114724"/>
      <c r="K114724"/>
      <c r="M114724"/>
      <c r="N114724" s="4"/>
      <c r="O114724" s="15"/>
    </row>
    <row r="114725" spans="7:15" s="3" customFormat="1" x14ac:dyDescent="0.3">
      <c r="G114725"/>
      <c r="H114725"/>
      <c r="I114725"/>
      <c r="K114725"/>
      <c r="M114725"/>
      <c r="N114725" s="4"/>
      <c r="O114725" s="15"/>
    </row>
    <row r="114726" spans="7:15" s="3" customFormat="1" x14ac:dyDescent="0.3">
      <c r="G114726"/>
      <c r="H114726"/>
      <c r="I114726"/>
      <c r="K114726"/>
      <c r="M114726"/>
      <c r="N114726" s="4"/>
      <c r="O114726" s="15"/>
    </row>
    <row r="114727" spans="7:15" s="3" customFormat="1" x14ac:dyDescent="0.3">
      <c r="G114727"/>
      <c r="H114727"/>
      <c r="I114727"/>
      <c r="K114727"/>
      <c r="M114727"/>
      <c r="N114727" s="4"/>
      <c r="O114727" s="15"/>
    </row>
    <row r="114728" spans="7:15" s="3" customFormat="1" x14ac:dyDescent="0.3">
      <c r="G114728"/>
      <c r="H114728"/>
      <c r="I114728"/>
      <c r="K114728"/>
      <c r="M114728"/>
      <c r="N114728" s="4"/>
      <c r="O114728" s="15"/>
    </row>
    <row r="114729" spans="7:15" s="3" customFormat="1" x14ac:dyDescent="0.3">
      <c r="G114729"/>
      <c r="H114729"/>
      <c r="I114729"/>
      <c r="K114729"/>
      <c r="M114729"/>
      <c r="N114729" s="4"/>
      <c r="O114729" s="15"/>
    </row>
    <row r="114730" spans="7:15" s="3" customFormat="1" x14ac:dyDescent="0.3">
      <c r="G114730"/>
      <c r="H114730"/>
      <c r="I114730"/>
      <c r="K114730"/>
      <c r="M114730"/>
      <c r="N114730" s="4"/>
      <c r="O114730" s="15"/>
    </row>
    <row r="114731" spans="7:15" s="3" customFormat="1" x14ac:dyDescent="0.3">
      <c r="G114731"/>
      <c r="H114731"/>
      <c r="I114731"/>
      <c r="K114731"/>
      <c r="M114731"/>
      <c r="N114731" s="4"/>
      <c r="O114731" s="15"/>
    </row>
    <row r="114732" spans="7:15" s="3" customFormat="1" x14ac:dyDescent="0.3">
      <c r="G114732"/>
      <c r="H114732"/>
      <c r="I114732"/>
      <c r="K114732"/>
      <c r="M114732"/>
      <c r="N114732" s="4"/>
      <c r="O114732" s="15"/>
    </row>
    <row r="114733" spans="7:15" s="3" customFormat="1" x14ac:dyDescent="0.3">
      <c r="G114733"/>
      <c r="H114733"/>
      <c r="I114733"/>
      <c r="K114733"/>
      <c r="M114733"/>
      <c r="N114733" s="4"/>
      <c r="O114733" s="15"/>
    </row>
    <row r="114734" spans="7:15" s="3" customFormat="1" x14ac:dyDescent="0.3">
      <c r="G114734"/>
      <c r="H114734"/>
      <c r="I114734"/>
      <c r="K114734"/>
      <c r="M114734"/>
      <c r="N114734" s="4"/>
      <c r="O114734" s="15"/>
    </row>
    <row r="114735" spans="7:15" s="3" customFormat="1" x14ac:dyDescent="0.3">
      <c r="G114735"/>
      <c r="H114735"/>
      <c r="I114735"/>
      <c r="K114735"/>
      <c r="M114735"/>
      <c r="N114735" s="4"/>
      <c r="O114735" s="15"/>
    </row>
    <row r="114736" spans="7:15" s="3" customFormat="1" x14ac:dyDescent="0.3">
      <c r="G114736"/>
      <c r="H114736"/>
      <c r="I114736"/>
      <c r="K114736"/>
      <c r="M114736"/>
      <c r="N114736" s="4"/>
      <c r="O114736" s="15"/>
    </row>
    <row r="114737" spans="7:15" s="3" customFormat="1" x14ac:dyDescent="0.3">
      <c r="G114737"/>
      <c r="H114737"/>
      <c r="I114737"/>
      <c r="K114737"/>
      <c r="M114737"/>
      <c r="N114737" s="4"/>
      <c r="O114737" s="15"/>
    </row>
    <row r="114738" spans="7:15" s="3" customFormat="1" x14ac:dyDescent="0.3">
      <c r="G114738"/>
      <c r="H114738"/>
      <c r="I114738"/>
      <c r="K114738"/>
      <c r="M114738"/>
      <c r="N114738" s="4"/>
      <c r="O114738" s="15"/>
    </row>
    <row r="114739" spans="7:15" s="3" customFormat="1" x14ac:dyDescent="0.3">
      <c r="G114739"/>
      <c r="H114739"/>
      <c r="I114739"/>
      <c r="K114739"/>
      <c r="M114739"/>
      <c r="N114739" s="4"/>
      <c r="O114739" s="15"/>
    </row>
    <row r="114740" spans="7:15" s="3" customFormat="1" x14ac:dyDescent="0.3">
      <c r="G114740"/>
      <c r="H114740"/>
      <c r="I114740"/>
      <c r="K114740"/>
      <c r="M114740"/>
      <c r="N114740" s="4"/>
      <c r="O114740" s="15"/>
    </row>
    <row r="114741" spans="7:15" s="3" customFormat="1" x14ac:dyDescent="0.3">
      <c r="G114741"/>
      <c r="H114741"/>
      <c r="I114741"/>
      <c r="K114741"/>
      <c r="M114741"/>
      <c r="N114741" s="4"/>
      <c r="O114741" s="15"/>
    </row>
    <row r="114742" spans="7:15" s="3" customFormat="1" x14ac:dyDescent="0.3">
      <c r="G114742"/>
      <c r="H114742"/>
      <c r="I114742"/>
      <c r="K114742"/>
      <c r="M114742"/>
      <c r="N114742" s="4"/>
      <c r="O114742" s="15"/>
    </row>
    <row r="114743" spans="7:15" s="3" customFormat="1" x14ac:dyDescent="0.3">
      <c r="G114743"/>
      <c r="H114743"/>
      <c r="I114743"/>
      <c r="K114743"/>
      <c r="M114743"/>
      <c r="N114743" s="4"/>
      <c r="O114743" s="15"/>
    </row>
    <row r="114744" spans="7:15" s="3" customFormat="1" x14ac:dyDescent="0.3">
      <c r="G114744"/>
      <c r="H114744"/>
      <c r="I114744"/>
      <c r="K114744"/>
      <c r="M114744"/>
      <c r="N114744" s="4"/>
      <c r="O114744" s="15"/>
    </row>
    <row r="114745" spans="7:15" s="3" customFormat="1" x14ac:dyDescent="0.3">
      <c r="G114745"/>
      <c r="H114745"/>
      <c r="I114745"/>
      <c r="K114745"/>
      <c r="M114745"/>
      <c r="N114745" s="4"/>
      <c r="O114745" s="15"/>
    </row>
    <row r="114746" spans="7:15" s="3" customFormat="1" x14ac:dyDescent="0.3">
      <c r="G114746"/>
      <c r="H114746"/>
      <c r="I114746"/>
      <c r="K114746"/>
      <c r="M114746"/>
      <c r="N114746" s="4"/>
      <c r="O114746" s="15"/>
    </row>
    <row r="114747" spans="7:15" s="3" customFormat="1" x14ac:dyDescent="0.3">
      <c r="G114747"/>
      <c r="H114747"/>
      <c r="I114747"/>
      <c r="K114747"/>
      <c r="M114747"/>
      <c r="N114747" s="4"/>
      <c r="O114747" s="15"/>
    </row>
    <row r="114748" spans="7:15" s="3" customFormat="1" x14ac:dyDescent="0.3">
      <c r="G114748"/>
      <c r="H114748"/>
      <c r="I114748"/>
      <c r="K114748"/>
      <c r="M114748"/>
      <c r="N114748" s="4"/>
      <c r="O114748" s="15"/>
    </row>
    <row r="114749" spans="7:15" s="3" customFormat="1" x14ac:dyDescent="0.3">
      <c r="G114749"/>
      <c r="H114749"/>
      <c r="I114749"/>
      <c r="K114749"/>
      <c r="M114749"/>
      <c r="N114749" s="4"/>
      <c r="O114749" s="15"/>
    </row>
    <row r="114750" spans="7:15" s="3" customFormat="1" x14ac:dyDescent="0.3">
      <c r="G114750"/>
      <c r="H114750"/>
      <c r="I114750"/>
      <c r="K114750"/>
      <c r="M114750"/>
      <c r="N114750" s="4"/>
      <c r="O114750" s="15"/>
    </row>
    <row r="114751" spans="7:15" s="3" customFormat="1" x14ac:dyDescent="0.3">
      <c r="G114751"/>
      <c r="H114751"/>
      <c r="I114751"/>
      <c r="K114751"/>
      <c r="M114751"/>
      <c r="N114751" s="4"/>
      <c r="O114751" s="15"/>
    </row>
    <row r="114752" spans="7:15" s="3" customFormat="1" x14ac:dyDescent="0.3">
      <c r="G114752"/>
      <c r="H114752"/>
      <c r="I114752"/>
      <c r="K114752"/>
      <c r="M114752"/>
      <c r="N114752" s="4"/>
      <c r="O114752" s="15"/>
    </row>
    <row r="114753" spans="7:15" s="3" customFormat="1" x14ac:dyDescent="0.3">
      <c r="G114753"/>
      <c r="H114753"/>
      <c r="I114753"/>
      <c r="K114753"/>
      <c r="M114753"/>
      <c r="N114753" s="4"/>
      <c r="O114753" s="15"/>
    </row>
    <row r="114754" spans="7:15" s="3" customFormat="1" x14ac:dyDescent="0.3">
      <c r="G114754"/>
      <c r="H114754"/>
      <c r="I114754"/>
      <c r="K114754"/>
      <c r="M114754"/>
      <c r="N114754" s="4"/>
      <c r="O114754" s="15"/>
    </row>
    <row r="114755" spans="7:15" s="3" customFormat="1" x14ac:dyDescent="0.3">
      <c r="G114755"/>
      <c r="H114755"/>
      <c r="I114755"/>
      <c r="K114755"/>
      <c r="M114755"/>
      <c r="N114755" s="4"/>
      <c r="O114755" s="15"/>
    </row>
    <row r="114756" spans="7:15" s="3" customFormat="1" x14ac:dyDescent="0.3">
      <c r="G114756"/>
      <c r="H114756"/>
      <c r="I114756"/>
      <c r="K114756"/>
      <c r="M114756"/>
      <c r="N114756" s="4"/>
      <c r="O114756" s="15"/>
    </row>
    <row r="114757" spans="7:15" s="3" customFormat="1" x14ac:dyDescent="0.3">
      <c r="G114757"/>
      <c r="H114757"/>
      <c r="I114757"/>
      <c r="K114757"/>
      <c r="M114757"/>
      <c r="N114757" s="4"/>
      <c r="O114757" s="15"/>
    </row>
    <row r="114758" spans="7:15" s="3" customFormat="1" x14ac:dyDescent="0.3">
      <c r="G114758"/>
      <c r="H114758"/>
      <c r="I114758"/>
      <c r="K114758"/>
      <c r="M114758"/>
      <c r="N114758" s="4"/>
      <c r="O114758" s="15"/>
    </row>
    <row r="114759" spans="7:15" s="3" customFormat="1" x14ac:dyDescent="0.3">
      <c r="G114759"/>
      <c r="H114759"/>
      <c r="I114759"/>
      <c r="K114759"/>
      <c r="M114759"/>
      <c r="N114759" s="4"/>
      <c r="O114759" s="15"/>
    </row>
    <row r="114760" spans="7:15" s="3" customFormat="1" x14ac:dyDescent="0.3">
      <c r="G114760"/>
      <c r="H114760"/>
      <c r="I114760"/>
      <c r="K114760"/>
      <c r="M114760"/>
      <c r="N114760" s="4"/>
      <c r="O114760" s="15"/>
    </row>
    <row r="114761" spans="7:15" s="3" customFormat="1" x14ac:dyDescent="0.3">
      <c r="G114761"/>
      <c r="H114761"/>
      <c r="I114761"/>
      <c r="K114761"/>
      <c r="M114761"/>
      <c r="N114761" s="4"/>
      <c r="O114761" s="15"/>
    </row>
    <row r="114762" spans="7:15" s="3" customFormat="1" x14ac:dyDescent="0.3">
      <c r="G114762"/>
      <c r="H114762"/>
      <c r="I114762"/>
      <c r="K114762"/>
      <c r="M114762"/>
      <c r="N114762" s="4"/>
      <c r="O114762" s="15"/>
    </row>
    <row r="114763" spans="7:15" s="3" customFormat="1" x14ac:dyDescent="0.3">
      <c r="G114763"/>
      <c r="H114763"/>
      <c r="I114763"/>
      <c r="K114763"/>
      <c r="M114763"/>
      <c r="N114763" s="4"/>
      <c r="O114763" s="15"/>
    </row>
    <row r="114764" spans="7:15" s="3" customFormat="1" x14ac:dyDescent="0.3">
      <c r="G114764"/>
      <c r="H114764"/>
      <c r="I114764"/>
      <c r="K114764"/>
      <c r="M114764"/>
      <c r="N114764" s="4"/>
      <c r="O114764" s="15"/>
    </row>
    <row r="114765" spans="7:15" s="3" customFormat="1" x14ac:dyDescent="0.3">
      <c r="G114765"/>
      <c r="H114765"/>
      <c r="I114765"/>
      <c r="K114765"/>
      <c r="M114765"/>
      <c r="N114765" s="4"/>
      <c r="O114765" s="15"/>
    </row>
    <row r="114766" spans="7:15" s="3" customFormat="1" x14ac:dyDescent="0.3">
      <c r="G114766"/>
      <c r="H114766"/>
      <c r="I114766"/>
      <c r="K114766"/>
      <c r="M114766"/>
      <c r="N114766" s="4"/>
      <c r="O114766" s="15"/>
    </row>
    <row r="114767" spans="7:15" s="3" customFormat="1" x14ac:dyDescent="0.3">
      <c r="G114767"/>
      <c r="H114767"/>
      <c r="I114767"/>
      <c r="K114767"/>
      <c r="M114767"/>
      <c r="N114767" s="4"/>
      <c r="O114767" s="15"/>
    </row>
    <row r="114768" spans="7:15" s="3" customFormat="1" x14ac:dyDescent="0.3">
      <c r="G114768"/>
      <c r="H114768"/>
      <c r="I114768"/>
      <c r="K114768"/>
      <c r="M114768"/>
      <c r="N114768" s="4"/>
      <c r="O114768" s="15"/>
    </row>
    <row r="114769" spans="7:15" s="3" customFormat="1" x14ac:dyDescent="0.3">
      <c r="G114769"/>
      <c r="H114769"/>
      <c r="I114769"/>
      <c r="K114769"/>
      <c r="M114769"/>
      <c r="N114769" s="4"/>
      <c r="O114769" s="15"/>
    </row>
    <row r="114770" spans="7:15" s="3" customFormat="1" x14ac:dyDescent="0.3">
      <c r="G114770"/>
      <c r="H114770"/>
      <c r="I114770"/>
      <c r="K114770"/>
      <c r="M114770"/>
      <c r="N114770" s="4"/>
      <c r="O114770" s="15"/>
    </row>
    <row r="114771" spans="7:15" s="3" customFormat="1" x14ac:dyDescent="0.3">
      <c r="G114771"/>
      <c r="H114771"/>
      <c r="I114771"/>
      <c r="K114771"/>
      <c r="M114771"/>
      <c r="N114771" s="4"/>
      <c r="O114771" s="15"/>
    </row>
    <row r="114772" spans="7:15" s="3" customFormat="1" x14ac:dyDescent="0.3">
      <c r="G114772"/>
      <c r="H114772"/>
      <c r="I114772"/>
      <c r="K114772"/>
      <c r="M114772"/>
      <c r="N114772" s="4"/>
      <c r="O114772" s="15"/>
    </row>
    <row r="114773" spans="7:15" s="3" customFormat="1" x14ac:dyDescent="0.3">
      <c r="G114773"/>
      <c r="H114773"/>
      <c r="I114773"/>
      <c r="K114773"/>
      <c r="M114773"/>
      <c r="N114773" s="4"/>
      <c r="O114773" s="15"/>
    </row>
    <row r="114774" spans="7:15" s="3" customFormat="1" x14ac:dyDescent="0.3">
      <c r="G114774"/>
      <c r="H114774"/>
      <c r="I114774"/>
      <c r="K114774"/>
      <c r="M114774"/>
      <c r="N114774" s="4"/>
      <c r="O114774" s="15"/>
    </row>
    <row r="114775" spans="7:15" s="3" customFormat="1" x14ac:dyDescent="0.3">
      <c r="G114775"/>
      <c r="H114775"/>
      <c r="I114775"/>
      <c r="K114775"/>
      <c r="M114775"/>
      <c r="N114775" s="4"/>
      <c r="O114775" s="15"/>
    </row>
    <row r="114776" spans="7:15" s="3" customFormat="1" x14ac:dyDescent="0.3">
      <c r="G114776"/>
      <c r="H114776"/>
      <c r="I114776"/>
      <c r="K114776"/>
      <c r="M114776"/>
      <c r="N114776" s="4"/>
      <c r="O114776" s="15"/>
    </row>
    <row r="114777" spans="7:15" s="3" customFormat="1" x14ac:dyDescent="0.3">
      <c r="G114777"/>
      <c r="H114777"/>
      <c r="I114777"/>
      <c r="K114777"/>
      <c r="M114777"/>
      <c r="N114777" s="4"/>
      <c r="O114777" s="15"/>
    </row>
    <row r="114778" spans="7:15" s="3" customFormat="1" x14ac:dyDescent="0.3">
      <c r="G114778"/>
      <c r="H114778"/>
      <c r="I114778"/>
      <c r="K114778"/>
      <c r="M114778"/>
      <c r="N114778" s="4"/>
      <c r="O114778" s="15"/>
    </row>
    <row r="114779" spans="7:15" s="3" customFormat="1" x14ac:dyDescent="0.3">
      <c r="G114779"/>
      <c r="H114779"/>
      <c r="I114779"/>
      <c r="K114779"/>
      <c r="M114779"/>
      <c r="N114779" s="4"/>
      <c r="O114779" s="15"/>
    </row>
    <row r="114780" spans="7:15" s="3" customFormat="1" x14ac:dyDescent="0.3">
      <c r="G114780"/>
      <c r="H114780"/>
      <c r="I114780"/>
      <c r="K114780"/>
      <c r="M114780"/>
      <c r="N114780" s="4"/>
      <c r="O114780" s="15"/>
    </row>
    <row r="114781" spans="7:15" s="3" customFormat="1" x14ac:dyDescent="0.3">
      <c r="G114781"/>
      <c r="H114781"/>
      <c r="I114781"/>
      <c r="K114781"/>
      <c r="M114781"/>
      <c r="N114781" s="4"/>
      <c r="O114781" s="15"/>
    </row>
    <row r="114782" spans="7:15" s="3" customFormat="1" x14ac:dyDescent="0.3">
      <c r="G114782"/>
      <c r="H114782"/>
      <c r="I114782"/>
      <c r="K114782"/>
      <c r="M114782"/>
      <c r="N114782" s="4"/>
      <c r="O114782" s="15"/>
    </row>
    <row r="114783" spans="7:15" s="3" customFormat="1" x14ac:dyDescent="0.3">
      <c r="G114783"/>
      <c r="H114783"/>
      <c r="I114783"/>
      <c r="K114783"/>
      <c r="M114783"/>
      <c r="N114783" s="4"/>
      <c r="O114783" s="15"/>
    </row>
    <row r="114784" spans="7:15" s="3" customFormat="1" x14ac:dyDescent="0.3">
      <c r="G114784"/>
      <c r="H114784"/>
      <c r="I114784"/>
      <c r="K114784"/>
      <c r="M114784"/>
      <c r="N114784" s="4"/>
      <c r="O114784" s="15"/>
    </row>
    <row r="114785" spans="7:15" s="3" customFormat="1" x14ac:dyDescent="0.3">
      <c r="G114785"/>
      <c r="H114785"/>
      <c r="I114785"/>
      <c r="K114785"/>
      <c r="M114785"/>
      <c r="N114785" s="4"/>
      <c r="O114785" s="15"/>
    </row>
    <row r="114786" spans="7:15" s="3" customFormat="1" x14ac:dyDescent="0.3">
      <c r="G114786"/>
      <c r="H114786"/>
      <c r="I114786"/>
      <c r="K114786"/>
      <c r="M114786"/>
      <c r="N114786" s="4"/>
      <c r="O114786" s="15"/>
    </row>
    <row r="114787" spans="7:15" s="3" customFormat="1" x14ac:dyDescent="0.3">
      <c r="G114787"/>
      <c r="H114787"/>
      <c r="I114787"/>
      <c r="K114787"/>
      <c r="M114787"/>
      <c r="N114787" s="4"/>
      <c r="O114787" s="15"/>
    </row>
    <row r="114788" spans="7:15" s="3" customFormat="1" x14ac:dyDescent="0.3">
      <c r="G114788"/>
      <c r="H114788"/>
      <c r="I114788"/>
      <c r="K114788"/>
      <c r="M114788"/>
      <c r="N114788" s="4"/>
      <c r="O114788" s="15"/>
    </row>
    <row r="114789" spans="7:15" s="3" customFormat="1" x14ac:dyDescent="0.3">
      <c r="G114789"/>
      <c r="H114789"/>
      <c r="I114789"/>
      <c r="K114789"/>
      <c r="M114789"/>
      <c r="N114789" s="4"/>
      <c r="O114789" s="15"/>
    </row>
    <row r="114790" spans="7:15" s="3" customFormat="1" x14ac:dyDescent="0.3">
      <c r="G114790"/>
      <c r="H114790"/>
      <c r="I114790"/>
      <c r="K114790"/>
      <c r="M114790"/>
      <c r="N114790" s="4"/>
      <c r="O114790" s="15"/>
    </row>
    <row r="114791" spans="7:15" s="3" customFormat="1" x14ac:dyDescent="0.3">
      <c r="G114791"/>
      <c r="H114791"/>
      <c r="I114791"/>
      <c r="K114791"/>
      <c r="M114791"/>
      <c r="N114791" s="4"/>
      <c r="O114791" s="15"/>
    </row>
    <row r="114792" spans="7:15" s="3" customFormat="1" x14ac:dyDescent="0.3">
      <c r="G114792"/>
      <c r="H114792"/>
      <c r="I114792"/>
      <c r="K114792"/>
      <c r="M114792"/>
      <c r="N114792" s="4"/>
      <c r="O114792" s="15"/>
    </row>
    <row r="114793" spans="7:15" s="3" customFormat="1" x14ac:dyDescent="0.3">
      <c r="G114793"/>
      <c r="H114793"/>
      <c r="I114793"/>
      <c r="K114793"/>
      <c r="M114793"/>
      <c r="N114793" s="4"/>
      <c r="O114793" s="15"/>
    </row>
    <row r="114794" spans="7:15" s="3" customFormat="1" x14ac:dyDescent="0.3">
      <c r="G114794"/>
      <c r="H114794"/>
      <c r="I114794"/>
      <c r="K114794"/>
      <c r="M114794"/>
      <c r="N114794" s="4"/>
      <c r="O114794" s="15"/>
    </row>
    <row r="114795" spans="7:15" s="3" customFormat="1" x14ac:dyDescent="0.3">
      <c r="G114795"/>
      <c r="H114795"/>
      <c r="I114795"/>
      <c r="K114795"/>
      <c r="M114795"/>
      <c r="N114795" s="4"/>
      <c r="O114795" s="15"/>
    </row>
    <row r="114796" spans="7:15" s="3" customFormat="1" x14ac:dyDescent="0.3">
      <c r="G114796"/>
      <c r="H114796"/>
      <c r="I114796"/>
      <c r="K114796"/>
      <c r="M114796"/>
      <c r="N114796" s="4"/>
      <c r="O114796" s="15"/>
    </row>
    <row r="114797" spans="7:15" s="3" customFormat="1" x14ac:dyDescent="0.3">
      <c r="G114797"/>
      <c r="H114797"/>
      <c r="I114797"/>
      <c r="K114797"/>
      <c r="M114797"/>
      <c r="N114797" s="4"/>
      <c r="O114797" s="15"/>
    </row>
    <row r="114798" spans="7:15" s="3" customFormat="1" x14ac:dyDescent="0.3">
      <c r="G114798"/>
      <c r="H114798"/>
      <c r="I114798"/>
      <c r="K114798"/>
      <c r="M114798"/>
      <c r="N114798" s="4"/>
      <c r="O114798" s="15"/>
    </row>
    <row r="114799" spans="7:15" s="3" customFormat="1" x14ac:dyDescent="0.3">
      <c r="G114799"/>
      <c r="H114799"/>
      <c r="I114799"/>
      <c r="K114799"/>
      <c r="M114799"/>
      <c r="N114799" s="4"/>
      <c r="O114799" s="15"/>
    </row>
    <row r="114800" spans="7:15" s="3" customFormat="1" x14ac:dyDescent="0.3">
      <c r="G114800"/>
      <c r="H114800"/>
      <c r="I114800"/>
      <c r="K114800"/>
      <c r="M114800"/>
      <c r="N114800" s="4"/>
      <c r="O114800" s="15"/>
    </row>
    <row r="114801" spans="7:15" s="3" customFormat="1" x14ac:dyDescent="0.3">
      <c r="G114801"/>
      <c r="H114801"/>
      <c r="I114801"/>
      <c r="K114801"/>
      <c r="M114801"/>
      <c r="N114801" s="4"/>
      <c r="O114801" s="15"/>
    </row>
    <row r="114802" spans="7:15" s="3" customFormat="1" x14ac:dyDescent="0.3">
      <c r="G114802"/>
      <c r="H114802"/>
      <c r="I114802"/>
      <c r="K114802"/>
      <c r="M114802"/>
      <c r="N114802" s="4"/>
      <c r="O114802" s="15"/>
    </row>
    <row r="114803" spans="7:15" s="3" customFormat="1" x14ac:dyDescent="0.3">
      <c r="G114803"/>
      <c r="H114803"/>
      <c r="I114803"/>
      <c r="K114803"/>
      <c r="M114803"/>
      <c r="N114803" s="4"/>
      <c r="O114803" s="15"/>
    </row>
    <row r="114804" spans="7:15" s="3" customFormat="1" x14ac:dyDescent="0.3">
      <c r="G114804"/>
      <c r="H114804"/>
      <c r="I114804"/>
      <c r="K114804"/>
      <c r="M114804"/>
      <c r="N114804" s="4"/>
      <c r="O114804" s="15"/>
    </row>
    <row r="114805" spans="7:15" s="3" customFormat="1" x14ac:dyDescent="0.3">
      <c r="G114805"/>
      <c r="H114805"/>
      <c r="I114805"/>
      <c r="K114805"/>
      <c r="M114805"/>
      <c r="N114805" s="4"/>
      <c r="O114805" s="15"/>
    </row>
    <row r="114806" spans="7:15" s="3" customFormat="1" x14ac:dyDescent="0.3">
      <c r="G114806"/>
      <c r="H114806"/>
      <c r="I114806"/>
      <c r="K114806"/>
      <c r="M114806"/>
      <c r="N114806" s="4"/>
      <c r="O114806" s="15"/>
    </row>
    <row r="114807" spans="7:15" s="3" customFormat="1" x14ac:dyDescent="0.3">
      <c r="G114807"/>
      <c r="H114807"/>
      <c r="I114807"/>
      <c r="K114807"/>
      <c r="M114807"/>
      <c r="N114807" s="4"/>
      <c r="O114807" s="15"/>
    </row>
    <row r="114808" spans="7:15" s="3" customFormat="1" x14ac:dyDescent="0.3">
      <c r="G114808"/>
      <c r="H114808"/>
      <c r="I114808"/>
      <c r="K114808"/>
      <c r="M114808"/>
      <c r="N114808" s="4"/>
      <c r="O114808" s="15"/>
    </row>
    <row r="114809" spans="7:15" s="3" customFormat="1" x14ac:dyDescent="0.3">
      <c r="G114809"/>
      <c r="H114809"/>
      <c r="I114809"/>
      <c r="K114809"/>
      <c r="M114809"/>
      <c r="N114809" s="4"/>
      <c r="O114809" s="15"/>
    </row>
    <row r="114810" spans="7:15" s="3" customFormat="1" x14ac:dyDescent="0.3">
      <c r="G114810"/>
      <c r="H114810"/>
      <c r="I114810"/>
      <c r="K114810"/>
      <c r="M114810"/>
      <c r="N114810" s="4"/>
      <c r="O114810" s="15"/>
    </row>
    <row r="114811" spans="7:15" s="3" customFormat="1" x14ac:dyDescent="0.3">
      <c r="G114811"/>
      <c r="H114811"/>
      <c r="I114811"/>
      <c r="K114811"/>
      <c r="M114811"/>
      <c r="N114811" s="4"/>
      <c r="O114811" s="15"/>
    </row>
    <row r="114812" spans="7:15" s="3" customFormat="1" x14ac:dyDescent="0.3">
      <c r="G114812"/>
      <c r="H114812"/>
      <c r="I114812"/>
      <c r="K114812"/>
      <c r="M114812"/>
      <c r="N114812" s="4"/>
      <c r="O114812" s="15"/>
    </row>
    <row r="114813" spans="7:15" s="3" customFormat="1" x14ac:dyDescent="0.3">
      <c r="G114813"/>
      <c r="H114813"/>
      <c r="I114813"/>
      <c r="K114813"/>
      <c r="M114813"/>
      <c r="N114813" s="4"/>
      <c r="O114813" s="15"/>
    </row>
    <row r="114814" spans="7:15" s="3" customFormat="1" x14ac:dyDescent="0.3">
      <c r="G114814"/>
      <c r="H114814"/>
      <c r="I114814"/>
      <c r="K114814"/>
      <c r="M114814"/>
      <c r="N114814" s="4"/>
      <c r="O114814" s="15"/>
    </row>
    <row r="114815" spans="7:15" s="3" customFormat="1" x14ac:dyDescent="0.3">
      <c r="G114815"/>
      <c r="H114815"/>
      <c r="I114815"/>
      <c r="K114815"/>
      <c r="M114815"/>
      <c r="N114815" s="4"/>
      <c r="O114815" s="15"/>
    </row>
    <row r="114816" spans="7:15" s="3" customFormat="1" x14ac:dyDescent="0.3">
      <c r="G114816"/>
      <c r="H114816"/>
      <c r="I114816"/>
      <c r="K114816"/>
      <c r="M114816"/>
      <c r="N114816" s="4"/>
      <c r="O114816" s="15"/>
    </row>
    <row r="114817" spans="7:15" s="3" customFormat="1" x14ac:dyDescent="0.3">
      <c r="G114817"/>
      <c r="H114817"/>
      <c r="I114817"/>
      <c r="K114817"/>
      <c r="M114817"/>
      <c r="N114817" s="4"/>
      <c r="O114817" s="15"/>
    </row>
    <row r="114818" spans="7:15" s="3" customFormat="1" x14ac:dyDescent="0.3">
      <c r="G114818"/>
      <c r="H114818"/>
      <c r="I114818"/>
      <c r="K114818"/>
      <c r="M114818"/>
      <c r="N114818" s="4"/>
      <c r="O114818" s="15"/>
    </row>
    <row r="114819" spans="7:15" s="3" customFormat="1" x14ac:dyDescent="0.3">
      <c r="G114819"/>
      <c r="H114819"/>
      <c r="I114819"/>
      <c r="K114819"/>
      <c r="M114819"/>
      <c r="N114819" s="4"/>
      <c r="O114819" s="15"/>
    </row>
    <row r="114820" spans="7:15" s="3" customFormat="1" x14ac:dyDescent="0.3">
      <c r="G114820"/>
      <c r="H114820"/>
      <c r="I114820"/>
      <c r="K114820"/>
      <c r="M114820"/>
      <c r="N114820" s="4"/>
      <c r="O114820" s="15"/>
    </row>
    <row r="114821" spans="7:15" s="3" customFormat="1" x14ac:dyDescent="0.3">
      <c r="G114821"/>
      <c r="H114821"/>
      <c r="I114821"/>
      <c r="K114821"/>
      <c r="M114821"/>
      <c r="N114821" s="4"/>
      <c r="O114821" s="15"/>
    </row>
    <row r="114822" spans="7:15" s="3" customFormat="1" x14ac:dyDescent="0.3">
      <c r="G114822"/>
      <c r="H114822"/>
      <c r="I114822"/>
      <c r="K114822"/>
      <c r="M114822"/>
      <c r="N114822" s="4"/>
      <c r="O114822" s="15"/>
    </row>
    <row r="114823" spans="7:15" s="3" customFormat="1" x14ac:dyDescent="0.3">
      <c r="G114823"/>
      <c r="H114823"/>
      <c r="I114823"/>
      <c r="K114823"/>
      <c r="M114823"/>
      <c r="N114823" s="4"/>
      <c r="O114823" s="15"/>
    </row>
    <row r="114824" spans="7:15" s="3" customFormat="1" x14ac:dyDescent="0.3">
      <c r="G114824"/>
      <c r="H114824"/>
      <c r="I114824"/>
      <c r="K114824"/>
      <c r="M114824"/>
      <c r="N114824" s="4"/>
      <c r="O114824" s="15"/>
    </row>
    <row r="114825" spans="7:15" s="3" customFormat="1" x14ac:dyDescent="0.3">
      <c r="G114825"/>
      <c r="H114825"/>
      <c r="I114825"/>
      <c r="K114825"/>
      <c r="M114825"/>
      <c r="N114825" s="4"/>
      <c r="O114825" s="15"/>
    </row>
    <row r="114826" spans="7:15" s="3" customFormat="1" x14ac:dyDescent="0.3">
      <c r="G114826"/>
      <c r="H114826"/>
      <c r="I114826"/>
      <c r="K114826"/>
      <c r="M114826"/>
      <c r="N114826" s="4"/>
      <c r="O114826" s="15"/>
    </row>
    <row r="114827" spans="7:15" s="3" customFormat="1" x14ac:dyDescent="0.3">
      <c r="G114827"/>
      <c r="H114827"/>
      <c r="I114827"/>
      <c r="K114827"/>
      <c r="M114827"/>
      <c r="N114827" s="4"/>
      <c r="O114827" s="15"/>
    </row>
    <row r="114828" spans="7:15" s="3" customFormat="1" x14ac:dyDescent="0.3">
      <c r="G114828"/>
      <c r="H114828"/>
      <c r="I114828"/>
      <c r="K114828"/>
      <c r="M114828"/>
      <c r="N114828" s="4"/>
      <c r="O114828" s="15"/>
    </row>
    <row r="114829" spans="7:15" s="3" customFormat="1" x14ac:dyDescent="0.3">
      <c r="G114829"/>
      <c r="H114829"/>
      <c r="I114829"/>
      <c r="K114829"/>
      <c r="M114829"/>
      <c r="N114829" s="4"/>
      <c r="O114829" s="15"/>
    </row>
    <row r="114830" spans="7:15" s="3" customFormat="1" x14ac:dyDescent="0.3">
      <c r="G114830"/>
      <c r="H114830"/>
      <c r="I114830"/>
      <c r="K114830"/>
      <c r="M114830"/>
      <c r="N114830" s="4"/>
      <c r="O114830" s="15"/>
    </row>
    <row r="114831" spans="7:15" s="3" customFormat="1" x14ac:dyDescent="0.3">
      <c r="G114831"/>
      <c r="H114831"/>
      <c r="I114831"/>
      <c r="K114831"/>
      <c r="M114831"/>
      <c r="N114831" s="4"/>
      <c r="O114831" s="15"/>
    </row>
    <row r="114832" spans="7:15" s="3" customFormat="1" x14ac:dyDescent="0.3">
      <c r="G114832"/>
      <c r="H114832"/>
      <c r="I114832"/>
      <c r="K114832"/>
      <c r="M114832"/>
      <c r="N114832" s="4"/>
      <c r="O114832" s="15"/>
    </row>
    <row r="114833" spans="7:15" s="3" customFormat="1" x14ac:dyDescent="0.3">
      <c r="G114833"/>
      <c r="H114833"/>
      <c r="I114833"/>
      <c r="K114833"/>
      <c r="M114833"/>
      <c r="N114833" s="4"/>
      <c r="O114833" s="15"/>
    </row>
    <row r="114834" spans="7:15" s="3" customFormat="1" x14ac:dyDescent="0.3">
      <c r="G114834"/>
      <c r="H114834"/>
      <c r="I114834"/>
      <c r="K114834"/>
      <c r="M114834"/>
      <c r="N114834" s="4"/>
      <c r="O114834" s="15"/>
    </row>
    <row r="114835" spans="7:15" s="3" customFormat="1" x14ac:dyDescent="0.3">
      <c r="G114835"/>
      <c r="H114835"/>
      <c r="I114835"/>
      <c r="K114835"/>
      <c r="M114835"/>
      <c r="N114835" s="4"/>
      <c r="O114835" s="15"/>
    </row>
    <row r="114836" spans="7:15" s="3" customFormat="1" x14ac:dyDescent="0.3">
      <c r="G114836"/>
      <c r="H114836"/>
      <c r="I114836"/>
      <c r="K114836"/>
      <c r="M114836"/>
      <c r="N114836" s="4"/>
      <c r="O114836" s="15"/>
    </row>
    <row r="114837" spans="7:15" s="3" customFormat="1" x14ac:dyDescent="0.3">
      <c r="G114837"/>
      <c r="H114837"/>
      <c r="I114837"/>
      <c r="K114837"/>
      <c r="M114837"/>
      <c r="N114837" s="4"/>
      <c r="O114837" s="15"/>
    </row>
    <row r="114838" spans="7:15" s="3" customFormat="1" x14ac:dyDescent="0.3">
      <c r="G114838"/>
      <c r="H114838"/>
      <c r="I114838"/>
      <c r="K114838"/>
      <c r="M114838"/>
      <c r="N114838" s="4"/>
      <c r="O114838" s="15"/>
    </row>
    <row r="114839" spans="7:15" s="3" customFormat="1" x14ac:dyDescent="0.3">
      <c r="G114839"/>
      <c r="H114839"/>
      <c r="I114839"/>
      <c r="K114839"/>
      <c r="M114839"/>
      <c r="N114839" s="4"/>
      <c r="O114839" s="15"/>
    </row>
    <row r="114840" spans="7:15" s="3" customFormat="1" x14ac:dyDescent="0.3">
      <c r="G114840"/>
      <c r="H114840"/>
      <c r="I114840"/>
      <c r="K114840"/>
      <c r="M114840"/>
      <c r="N114840" s="4"/>
      <c r="O114840" s="15"/>
    </row>
    <row r="114841" spans="7:15" s="3" customFormat="1" x14ac:dyDescent="0.3">
      <c r="G114841"/>
      <c r="H114841"/>
      <c r="I114841"/>
      <c r="K114841"/>
      <c r="M114841"/>
      <c r="N114841" s="4"/>
      <c r="O114841" s="15"/>
    </row>
    <row r="114842" spans="7:15" s="3" customFormat="1" x14ac:dyDescent="0.3">
      <c r="G114842"/>
      <c r="H114842"/>
      <c r="I114842"/>
      <c r="K114842"/>
      <c r="M114842"/>
      <c r="N114842" s="4"/>
      <c r="O114842" s="15"/>
    </row>
    <row r="114843" spans="7:15" s="3" customFormat="1" x14ac:dyDescent="0.3">
      <c r="G114843"/>
      <c r="H114843"/>
      <c r="I114843"/>
      <c r="K114843"/>
      <c r="M114843"/>
      <c r="N114843" s="4"/>
      <c r="O114843" s="15"/>
    </row>
    <row r="114844" spans="7:15" s="3" customFormat="1" x14ac:dyDescent="0.3">
      <c r="G114844"/>
      <c r="H114844"/>
      <c r="I114844"/>
      <c r="K114844"/>
      <c r="M114844"/>
      <c r="N114844" s="4"/>
      <c r="O114844" s="15"/>
    </row>
    <row r="114845" spans="7:15" s="3" customFormat="1" x14ac:dyDescent="0.3">
      <c r="G114845"/>
      <c r="H114845"/>
      <c r="I114845"/>
      <c r="K114845"/>
      <c r="M114845"/>
      <c r="N114845" s="4"/>
      <c r="O114845" s="15"/>
    </row>
    <row r="114846" spans="7:15" s="3" customFormat="1" x14ac:dyDescent="0.3">
      <c r="G114846"/>
      <c r="H114846"/>
      <c r="I114846"/>
      <c r="K114846"/>
      <c r="M114846"/>
      <c r="N114846" s="4"/>
      <c r="O114846" s="15"/>
    </row>
    <row r="114847" spans="7:15" s="3" customFormat="1" x14ac:dyDescent="0.3">
      <c r="G114847"/>
      <c r="H114847"/>
      <c r="I114847"/>
      <c r="K114847"/>
      <c r="M114847"/>
      <c r="N114847" s="4"/>
      <c r="O114847" s="15"/>
    </row>
    <row r="114848" spans="7:15" s="3" customFormat="1" x14ac:dyDescent="0.3">
      <c r="G114848"/>
      <c r="H114848"/>
      <c r="I114848"/>
      <c r="K114848"/>
      <c r="M114848"/>
      <c r="N114848" s="4"/>
      <c r="O114848" s="15"/>
    </row>
    <row r="114849" spans="7:15" s="3" customFormat="1" x14ac:dyDescent="0.3">
      <c r="G114849"/>
      <c r="H114849"/>
      <c r="I114849"/>
      <c r="K114849"/>
      <c r="M114849"/>
      <c r="N114849" s="4"/>
      <c r="O114849" s="15"/>
    </row>
    <row r="114850" spans="7:15" s="3" customFormat="1" x14ac:dyDescent="0.3">
      <c r="G114850"/>
      <c r="H114850"/>
      <c r="I114850"/>
      <c r="K114850"/>
      <c r="M114850"/>
      <c r="N114850" s="4"/>
      <c r="O114850" s="15"/>
    </row>
    <row r="114851" spans="7:15" s="3" customFormat="1" x14ac:dyDescent="0.3">
      <c r="G114851"/>
      <c r="H114851"/>
      <c r="I114851"/>
      <c r="K114851"/>
      <c r="M114851"/>
      <c r="N114851" s="4"/>
      <c r="O114851" s="15"/>
    </row>
    <row r="114852" spans="7:15" s="3" customFormat="1" x14ac:dyDescent="0.3">
      <c r="G114852"/>
      <c r="H114852"/>
      <c r="I114852"/>
      <c r="K114852"/>
      <c r="M114852"/>
      <c r="N114852" s="4"/>
      <c r="O114852" s="15"/>
    </row>
    <row r="114853" spans="7:15" s="3" customFormat="1" x14ac:dyDescent="0.3">
      <c r="G114853"/>
      <c r="H114853"/>
      <c r="I114853"/>
      <c r="K114853"/>
      <c r="M114853"/>
      <c r="N114853" s="4"/>
      <c r="O114853" s="15"/>
    </row>
    <row r="114854" spans="7:15" s="3" customFormat="1" x14ac:dyDescent="0.3">
      <c r="G114854"/>
      <c r="H114854"/>
      <c r="I114854"/>
      <c r="K114854"/>
      <c r="M114854"/>
      <c r="N114854" s="4"/>
      <c r="O114854" s="15"/>
    </row>
    <row r="114855" spans="7:15" s="3" customFormat="1" x14ac:dyDescent="0.3">
      <c r="G114855"/>
      <c r="H114855"/>
      <c r="I114855"/>
      <c r="K114855"/>
      <c r="M114855"/>
      <c r="N114855" s="4"/>
      <c r="O114855" s="15"/>
    </row>
    <row r="114856" spans="7:15" s="3" customFormat="1" x14ac:dyDescent="0.3">
      <c r="G114856"/>
      <c r="H114856"/>
      <c r="I114856"/>
      <c r="K114856"/>
      <c r="M114856"/>
      <c r="N114856" s="4"/>
      <c r="O114856" s="15"/>
    </row>
    <row r="114857" spans="7:15" s="3" customFormat="1" x14ac:dyDescent="0.3">
      <c r="G114857"/>
      <c r="H114857"/>
      <c r="I114857"/>
      <c r="K114857"/>
      <c r="M114857"/>
      <c r="N114857" s="4"/>
      <c r="O114857" s="15"/>
    </row>
    <row r="114858" spans="7:15" s="3" customFormat="1" x14ac:dyDescent="0.3">
      <c r="G114858"/>
      <c r="H114858"/>
      <c r="I114858"/>
      <c r="K114858"/>
      <c r="M114858"/>
      <c r="N114858" s="4"/>
      <c r="O114858" s="15"/>
    </row>
    <row r="114859" spans="7:15" s="3" customFormat="1" x14ac:dyDescent="0.3">
      <c r="G114859"/>
      <c r="H114859"/>
      <c r="I114859"/>
      <c r="K114859"/>
      <c r="M114859"/>
      <c r="N114859" s="4"/>
      <c r="O114859" s="15"/>
    </row>
    <row r="114860" spans="7:15" s="3" customFormat="1" x14ac:dyDescent="0.3">
      <c r="G114860"/>
      <c r="H114860"/>
      <c r="I114860"/>
      <c r="K114860"/>
      <c r="M114860"/>
      <c r="N114860" s="4"/>
      <c r="O114860" s="15"/>
    </row>
    <row r="114861" spans="7:15" s="3" customFormat="1" x14ac:dyDescent="0.3">
      <c r="G114861"/>
      <c r="H114861"/>
      <c r="I114861"/>
      <c r="K114861"/>
      <c r="M114861"/>
      <c r="N114861" s="4"/>
      <c r="O114861" s="15"/>
    </row>
    <row r="114862" spans="7:15" s="3" customFormat="1" x14ac:dyDescent="0.3">
      <c r="G114862"/>
      <c r="H114862"/>
      <c r="I114862"/>
      <c r="K114862"/>
      <c r="M114862"/>
      <c r="N114862" s="4"/>
      <c r="O114862" s="15"/>
    </row>
    <row r="114863" spans="7:15" s="3" customFormat="1" x14ac:dyDescent="0.3">
      <c r="G114863"/>
      <c r="H114863"/>
      <c r="I114863"/>
      <c r="K114863"/>
      <c r="M114863"/>
      <c r="N114863" s="4"/>
      <c r="O114863" s="15"/>
    </row>
    <row r="114864" spans="7:15" s="3" customFormat="1" x14ac:dyDescent="0.3">
      <c r="G114864"/>
      <c r="H114864"/>
      <c r="I114864"/>
      <c r="K114864"/>
      <c r="M114864"/>
      <c r="N114864" s="4"/>
      <c r="O114864" s="15"/>
    </row>
    <row r="114865" spans="7:15" s="3" customFormat="1" x14ac:dyDescent="0.3">
      <c r="G114865"/>
      <c r="H114865"/>
      <c r="I114865"/>
      <c r="K114865"/>
      <c r="M114865"/>
      <c r="N114865" s="4"/>
      <c r="O114865" s="15"/>
    </row>
    <row r="114866" spans="7:15" s="3" customFormat="1" x14ac:dyDescent="0.3">
      <c r="G114866"/>
      <c r="H114866"/>
      <c r="I114866"/>
      <c r="K114866"/>
      <c r="M114866"/>
      <c r="N114866" s="4"/>
      <c r="O114866" s="15"/>
    </row>
    <row r="114867" spans="7:15" s="3" customFormat="1" x14ac:dyDescent="0.3">
      <c r="G114867"/>
      <c r="H114867"/>
      <c r="I114867"/>
      <c r="K114867"/>
      <c r="M114867"/>
      <c r="N114867" s="4"/>
      <c r="O114867" s="15"/>
    </row>
    <row r="114868" spans="7:15" s="3" customFormat="1" x14ac:dyDescent="0.3">
      <c r="G114868"/>
      <c r="H114868"/>
      <c r="I114868"/>
      <c r="K114868"/>
      <c r="M114868"/>
      <c r="N114868" s="4"/>
      <c r="O114868" s="15"/>
    </row>
    <row r="114869" spans="7:15" s="3" customFormat="1" x14ac:dyDescent="0.3">
      <c r="G114869"/>
      <c r="H114869"/>
      <c r="I114869"/>
      <c r="K114869"/>
      <c r="M114869"/>
      <c r="N114869" s="4"/>
      <c r="O114869" s="15"/>
    </row>
    <row r="114870" spans="7:15" s="3" customFormat="1" x14ac:dyDescent="0.3">
      <c r="G114870"/>
      <c r="H114870"/>
      <c r="I114870"/>
      <c r="K114870"/>
      <c r="M114870"/>
      <c r="N114870" s="4"/>
      <c r="O114870" s="15"/>
    </row>
    <row r="114871" spans="7:15" s="3" customFormat="1" x14ac:dyDescent="0.3">
      <c r="G114871"/>
      <c r="H114871"/>
      <c r="I114871"/>
      <c r="K114871"/>
      <c r="M114871"/>
      <c r="N114871" s="4"/>
      <c r="O114871" s="15"/>
    </row>
    <row r="114872" spans="7:15" s="3" customFormat="1" x14ac:dyDescent="0.3">
      <c r="G114872"/>
      <c r="H114872"/>
      <c r="I114872"/>
      <c r="K114872"/>
      <c r="M114872"/>
      <c r="N114872" s="4"/>
      <c r="O114872" s="15"/>
    </row>
    <row r="114873" spans="7:15" s="3" customFormat="1" x14ac:dyDescent="0.3">
      <c r="G114873"/>
      <c r="H114873"/>
      <c r="I114873"/>
      <c r="K114873"/>
      <c r="M114873"/>
      <c r="N114873" s="4"/>
      <c r="O114873" s="15"/>
    </row>
    <row r="114874" spans="7:15" s="3" customFormat="1" x14ac:dyDescent="0.3">
      <c r="G114874"/>
      <c r="H114874"/>
      <c r="I114874"/>
      <c r="K114874"/>
      <c r="M114874"/>
      <c r="N114874" s="4"/>
      <c r="O114874" s="15"/>
    </row>
    <row r="114875" spans="7:15" s="3" customFormat="1" x14ac:dyDescent="0.3">
      <c r="G114875"/>
      <c r="H114875"/>
      <c r="I114875"/>
      <c r="K114875"/>
      <c r="M114875"/>
      <c r="N114875" s="4"/>
      <c r="O114875" s="15"/>
    </row>
    <row r="114876" spans="7:15" s="3" customFormat="1" x14ac:dyDescent="0.3">
      <c r="G114876"/>
      <c r="H114876"/>
      <c r="I114876"/>
      <c r="K114876"/>
      <c r="M114876"/>
      <c r="N114876" s="4"/>
      <c r="O114876" s="15"/>
    </row>
    <row r="114877" spans="7:15" s="3" customFormat="1" x14ac:dyDescent="0.3">
      <c r="G114877"/>
      <c r="H114877"/>
      <c r="I114877"/>
      <c r="K114877"/>
      <c r="M114877"/>
      <c r="N114877" s="4"/>
      <c r="O114877" s="15"/>
    </row>
    <row r="114878" spans="7:15" s="3" customFormat="1" x14ac:dyDescent="0.3">
      <c r="G114878"/>
      <c r="H114878"/>
      <c r="I114878"/>
      <c r="K114878"/>
      <c r="M114878"/>
      <c r="N114878" s="4"/>
      <c r="O114878" s="15"/>
    </row>
    <row r="114879" spans="7:15" s="3" customFormat="1" x14ac:dyDescent="0.3">
      <c r="G114879"/>
      <c r="H114879"/>
      <c r="I114879"/>
      <c r="K114879"/>
      <c r="M114879"/>
      <c r="N114879" s="4"/>
      <c r="O114879" s="15"/>
    </row>
    <row r="114880" spans="7:15" s="3" customFormat="1" x14ac:dyDescent="0.3">
      <c r="G114880"/>
      <c r="H114880"/>
      <c r="I114880"/>
      <c r="K114880"/>
      <c r="M114880"/>
      <c r="N114880" s="4"/>
      <c r="O114880" s="15"/>
    </row>
    <row r="114881" spans="7:15" s="3" customFormat="1" x14ac:dyDescent="0.3">
      <c r="G114881"/>
      <c r="H114881"/>
      <c r="I114881"/>
      <c r="K114881"/>
      <c r="M114881"/>
      <c r="N114881" s="4"/>
      <c r="O114881" s="15"/>
    </row>
    <row r="114882" spans="7:15" s="3" customFormat="1" x14ac:dyDescent="0.3">
      <c r="G114882"/>
      <c r="H114882"/>
      <c r="I114882"/>
      <c r="K114882"/>
      <c r="M114882"/>
      <c r="N114882" s="4"/>
      <c r="O114882" s="15"/>
    </row>
    <row r="114883" spans="7:15" s="3" customFormat="1" x14ac:dyDescent="0.3">
      <c r="G114883"/>
      <c r="H114883"/>
      <c r="I114883"/>
      <c r="K114883"/>
      <c r="M114883"/>
      <c r="N114883" s="4"/>
      <c r="O114883" s="15"/>
    </row>
    <row r="114884" spans="7:15" s="3" customFormat="1" x14ac:dyDescent="0.3">
      <c r="G114884"/>
      <c r="H114884"/>
      <c r="I114884"/>
      <c r="K114884"/>
      <c r="M114884"/>
      <c r="N114884" s="4"/>
      <c r="O114884" s="15"/>
    </row>
    <row r="114885" spans="7:15" s="3" customFormat="1" x14ac:dyDescent="0.3">
      <c r="G114885"/>
      <c r="H114885"/>
      <c r="I114885"/>
      <c r="K114885"/>
      <c r="M114885"/>
      <c r="N114885" s="4"/>
      <c r="O114885" s="15"/>
    </row>
    <row r="114886" spans="7:15" s="3" customFormat="1" x14ac:dyDescent="0.3">
      <c r="G114886"/>
      <c r="H114886"/>
      <c r="I114886"/>
      <c r="K114886"/>
      <c r="M114886"/>
      <c r="N114886" s="4"/>
      <c r="O114886" s="15"/>
    </row>
    <row r="114887" spans="7:15" s="3" customFormat="1" x14ac:dyDescent="0.3">
      <c r="G114887"/>
      <c r="H114887"/>
      <c r="I114887"/>
      <c r="K114887"/>
      <c r="M114887"/>
      <c r="N114887" s="4"/>
      <c r="O114887" s="15"/>
    </row>
    <row r="114888" spans="7:15" s="3" customFormat="1" x14ac:dyDescent="0.3">
      <c r="G114888"/>
      <c r="H114888"/>
      <c r="I114888"/>
      <c r="K114888"/>
      <c r="M114888"/>
      <c r="N114888" s="4"/>
      <c r="O114888" s="15"/>
    </row>
    <row r="114889" spans="7:15" s="3" customFormat="1" x14ac:dyDescent="0.3">
      <c r="G114889"/>
      <c r="H114889"/>
      <c r="I114889"/>
      <c r="K114889"/>
      <c r="M114889"/>
      <c r="N114889" s="4"/>
      <c r="O114889" s="15"/>
    </row>
    <row r="114890" spans="7:15" s="3" customFormat="1" x14ac:dyDescent="0.3">
      <c r="G114890"/>
      <c r="H114890"/>
      <c r="I114890"/>
      <c r="K114890"/>
      <c r="M114890"/>
      <c r="N114890" s="4"/>
      <c r="O114890" s="15"/>
    </row>
    <row r="114891" spans="7:15" s="3" customFormat="1" x14ac:dyDescent="0.3">
      <c r="G114891"/>
      <c r="H114891"/>
      <c r="I114891"/>
      <c r="K114891"/>
      <c r="M114891"/>
      <c r="N114891" s="4"/>
      <c r="O114891" s="15"/>
    </row>
    <row r="114892" spans="7:15" s="3" customFormat="1" x14ac:dyDescent="0.3">
      <c r="G114892"/>
      <c r="H114892"/>
      <c r="I114892"/>
      <c r="K114892"/>
      <c r="M114892"/>
      <c r="N114892" s="4"/>
      <c r="O114892" s="15"/>
    </row>
    <row r="114893" spans="7:15" s="3" customFormat="1" x14ac:dyDescent="0.3">
      <c r="G114893"/>
      <c r="H114893"/>
      <c r="I114893"/>
      <c r="K114893"/>
      <c r="M114893"/>
      <c r="N114893" s="4"/>
      <c r="O114893" s="15"/>
    </row>
    <row r="114894" spans="7:15" s="3" customFormat="1" x14ac:dyDescent="0.3">
      <c r="G114894"/>
      <c r="H114894"/>
      <c r="I114894"/>
      <c r="K114894"/>
      <c r="M114894"/>
      <c r="N114894" s="4"/>
      <c r="O114894" s="15"/>
    </row>
    <row r="114895" spans="7:15" s="3" customFormat="1" x14ac:dyDescent="0.3">
      <c r="G114895"/>
      <c r="H114895"/>
      <c r="I114895"/>
      <c r="K114895"/>
      <c r="M114895"/>
      <c r="N114895" s="4"/>
      <c r="O114895" s="15"/>
    </row>
    <row r="114896" spans="7:15" s="3" customFormat="1" x14ac:dyDescent="0.3">
      <c r="G114896"/>
      <c r="H114896"/>
      <c r="I114896"/>
      <c r="K114896"/>
      <c r="M114896"/>
      <c r="N114896" s="4"/>
      <c r="O114896" s="15"/>
    </row>
    <row r="114897" spans="7:15" s="3" customFormat="1" x14ac:dyDescent="0.3">
      <c r="G114897"/>
      <c r="H114897"/>
      <c r="I114897"/>
      <c r="K114897"/>
      <c r="M114897"/>
      <c r="N114897" s="4"/>
      <c r="O114897" s="15"/>
    </row>
    <row r="114898" spans="7:15" s="3" customFormat="1" x14ac:dyDescent="0.3">
      <c r="G114898"/>
      <c r="H114898"/>
      <c r="I114898"/>
      <c r="K114898"/>
      <c r="M114898"/>
      <c r="N114898" s="4"/>
      <c r="O114898" s="15"/>
    </row>
    <row r="114899" spans="7:15" s="3" customFormat="1" x14ac:dyDescent="0.3">
      <c r="G114899"/>
      <c r="H114899"/>
      <c r="I114899"/>
      <c r="K114899"/>
      <c r="M114899"/>
      <c r="N114899" s="4"/>
      <c r="O114899" s="15"/>
    </row>
    <row r="114900" spans="7:15" s="3" customFormat="1" x14ac:dyDescent="0.3">
      <c r="G114900"/>
      <c r="H114900"/>
      <c r="I114900"/>
      <c r="K114900"/>
      <c r="M114900"/>
      <c r="N114900" s="4"/>
      <c r="O114900" s="15"/>
    </row>
    <row r="114901" spans="7:15" s="3" customFormat="1" x14ac:dyDescent="0.3">
      <c r="G114901"/>
      <c r="H114901"/>
      <c r="I114901"/>
      <c r="K114901"/>
      <c r="M114901"/>
      <c r="N114901" s="4"/>
      <c r="O114901" s="15"/>
    </row>
    <row r="114902" spans="7:15" s="3" customFormat="1" x14ac:dyDescent="0.3">
      <c r="G114902"/>
      <c r="H114902"/>
      <c r="I114902"/>
      <c r="K114902"/>
      <c r="M114902"/>
      <c r="N114902" s="4"/>
      <c r="O114902" s="15"/>
    </row>
    <row r="114903" spans="7:15" s="3" customFormat="1" x14ac:dyDescent="0.3">
      <c r="G114903"/>
      <c r="H114903"/>
      <c r="I114903"/>
      <c r="K114903"/>
      <c r="M114903"/>
      <c r="N114903" s="4"/>
      <c r="O114903" s="15"/>
    </row>
    <row r="114904" spans="7:15" s="3" customFormat="1" x14ac:dyDescent="0.3">
      <c r="G114904"/>
      <c r="H114904"/>
      <c r="I114904"/>
      <c r="K114904"/>
      <c r="M114904"/>
      <c r="N114904" s="4"/>
      <c r="O114904" s="15"/>
    </row>
    <row r="114905" spans="7:15" s="3" customFormat="1" x14ac:dyDescent="0.3">
      <c r="G114905"/>
      <c r="H114905"/>
      <c r="I114905"/>
      <c r="K114905"/>
      <c r="M114905"/>
      <c r="N114905" s="4"/>
      <c r="O114905" s="15"/>
    </row>
    <row r="114906" spans="7:15" s="3" customFormat="1" x14ac:dyDescent="0.3">
      <c r="G114906"/>
      <c r="H114906"/>
      <c r="I114906"/>
      <c r="K114906"/>
      <c r="M114906"/>
      <c r="N114906" s="4"/>
      <c r="O114906" s="15"/>
    </row>
    <row r="114907" spans="7:15" s="3" customFormat="1" x14ac:dyDescent="0.3">
      <c r="G114907"/>
      <c r="H114907"/>
      <c r="I114907"/>
      <c r="K114907"/>
      <c r="M114907"/>
      <c r="N114907" s="4"/>
      <c r="O114907" s="15"/>
    </row>
    <row r="114908" spans="7:15" s="3" customFormat="1" x14ac:dyDescent="0.3">
      <c r="G114908"/>
      <c r="H114908"/>
      <c r="I114908"/>
      <c r="K114908"/>
      <c r="M114908"/>
      <c r="N114908" s="4"/>
      <c r="O114908" s="15"/>
    </row>
    <row r="114909" spans="7:15" s="3" customFormat="1" x14ac:dyDescent="0.3">
      <c r="G114909"/>
      <c r="H114909"/>
      <c r="I114909"/>
      <c r="K114909"/>
      <c r="M114909"/>
      <c r="N114909" s="4"/>
      <c r="O114909" s="15"/>
    </row>
    <row r="114910" spans="7:15" s="3" customFormat="1" x14ac:dyDescent="0.3">
      <c r="G114910"/>
      <c r="H114910"/>
      <c r="I114910"/>
      <c r="K114910"/>
      <c r="M114910"/>
      <c r="N114910" s="4"/>
      <c r="O114910" s="15"/>
    </row>
    <row r="114911" spans="7:15" s="3" customFormat="1" x14ac:dyDescent="0.3">
      <c r="G114911"/>
      <c r="H114911"/>
      <c r="I114911"/>
      <c r="K114911"/>
      <c r="M114911"/>
      <c r="N114911" s="4"/>
      <c r="O114911" s="15"/>
    </row>
    <row r="114912" spans="7:15" s="3" customFormat="1" x14ac:dyDescent="0.3">
      <c r="G114912"/>
      <c r="H114912"/>
      <c r="I114912"/>
      <c r="K114912"/>
      <c r="M114912"/>
      <c r="N114912" s="4"/>
      <c r="O114912" s="15"/>
    </row>
    <row r="114913" spans="7:15" s="3" customFormat="1" x14ac:dyDescent="0.3">
      <c r="G114913"/>
      <c r="H114913"/>
      <c r="I114913"/>
      <c r="K114913"/>
      <c r="M114913"/>
      <c r="N114913" s="4"/>
      <c r="O114913" s="15"/>
    </row>
    <row r="114914" spans="7:15" s="3" customFormat="1" x14ac:dyDescent="0.3">
      <c r="G114914"/>
      <c r="H114914"/>
      <c r="I114914"/>
      <c r="K114914"/>
      <c r="M114914"/>
      <c r="N114914" s="4"/>
      <c r="O114914" s="15"/>
    </row>
    <row r="114915" spans="7:15" s="3" customFormat="1" x14ac:dyDescent="0.3">
      <c r="G114915"/>
      <c r="H114915"/>
      <c r="I114915"/>
      <c r="K114915"/>
      <c r="M114915"/>
      <c r="N114915" s="4"/>
      <c r="O114915" s="15"/>
    </row>
    <row r="114916" spans="7:15" s="3" customFormat="1" x14ac:dyDescent="0.3">
      <c r="G114916"/>
      <c r="H114916"/>
      <c r="I114916"/>
      <c r="K114916"/>
      <c r="M114916"/>
      <c r="N114916" s="4"/>
      <c r="O114916" s="15"/>
    </row>
    <row r="114917" spans="7:15" s="3" customFormat="1" x14ac:dyDescent="0.3">
      <c r="G114917"/>
      <c r="H114917"/>
      <c r="I114917"/>
      <c r="K114917"/>
      <c r="M114917"/>
      <c r="N114917" s="4"/>
      <c r="O114917" s="15"/>
    </row>
    <row r="114918" spans="7:15" s="3" customFormat="1" x14ac:dyDescent="0.3">
      <c r="G114918"/>
      <c r="H114918"/>
      <c r="I114918"/>
      <c r="K114918"/>
      <c r="M114918"/>
      <c r="N114918" s="4"/>
      <c r="O114918" s="15"/>
    </row>
    <row r="114919" spans="7:15" s="3" customFormat="1" x14ac:dyDescent="0.3">
      <c r="G114919"/>
      <c r="H114919"/>
      <c r="I114919"/>
      <c r="K114919"/>
      <c r="M114919"/>
      <c r="N114919" s="4"/>
      <c r="O114919" s="15"/>
    </row>
    <row r="114920" spans="7:15" s="3" customFormat="1" x14ac:dyDescent="0.3">
      <c r="G114920"/>
      <c r="H114920"/>
      <c r="I114920"/>
      <c r="K114920"/>
      <c r="M114920"/>
      <c r="N114920" s="4"/>
      <c r="O114920" s="15"/>
    </row>
    <row r="114921" spans="7:15" s="3" customFormat="1" x14ac:dyDescent="0.3">
      <c r="G114921"/>
      <c r="H114921"/>
      <c r="I114921"/>
      <c r="K114921"/>
      <c r="M114921"/>
      <c r="N114921" s="4"/>
      <c r="O114921" s="15"/>
    </row>
    <row r="114922" spans="7:15" s="3" customFormat="1" x14ac:dyDescent="0.3">
      <c r="G114922"/>
      <c r="H114922"/>
      <c r="I114922"/>
      <c r="K114922"/>
      <c r="M114922"/>
      <c r="N114922" s="4"/>
      <c r="O114922" s="15"/>
    </row>
    <row r="114923" spans="7:15" s="3" customFormat="1" x14ac:dyDescent="0.3">
      <c r="G114923"/>
      <c r="H114923"/>
      <c r="I114923"/>
      <c r="K114923"/>
      <c r="M114923"/>
      <c r="N114923" s="4"/>
      <c r="O114923" s="15"/>
    </row>
    <row r="114924" spans="7:15" s="3" customFormat="1" x14ac:dyDescent="0.3">
      <c r="G114924"/>
      <c r="H114924"/>
      <c r="I114924"/>
      <c r="K114924"/>
      <c r="M114924"/>
      <c r="N114924" s="4"/>
      <c r="O114924" s="15"/>
    </row>
    <row r="114925" spans="7:15" s="3" customFormat="1" x14ac:dyDescent="0.3">
      <c r="G114925"/>
      <c r="H114925"/>
      <c r="I114925"/>
      <c r="K114925"/>
      <c r="M114925"/>
      <c r="N114925" s="4"/>
      <c r="O114925" s="15"/>
    </row>
    <row r="114926" spans="7:15" s="3" customFormat="1" x14ac:dyDescent="0.3">
      <c r="G114926"/>
      <c r="H114926"/>
      <c r="I114926"/>
      <c r="K114926"/>
      <c r="M114926"/>
      <c r="N114926" s="4"/>
      <c r="O114926" s="15"/>
    </row>
    <row r="114927" spans="7:15" s="3" customFormat="1" x14ac:dyDescent="0.3">
      <c r="G114927"/>
      <c r="H114927"/>
      <c r="I114927"/>
      <c r="K114927"/>
      <c r="M114927"/>
      <c r="N114927" s="4"/>
      <c r="O114927" s="15"/>
    </row>
    <row r="114928" spans="7:15" s="3" customFormat="1" x14ac:dyDescent="0.3">
      <c r="G114928"/>
      <c r="H114928"/>
      <c r="I114928"/>
      <c r="K114928"/>
      <c r="M114928"/>
      <c r="N114928" s="4"/>
      <c r="O114928" s="15"/>
    </row>
    <row r="114929" spans="7:15" s="3" customFormat="1" x14ac:dyDescent="0.3">
      <c r="G114929"/>
      <c r="H114929"/>
      <c r="I114929"/>
      <c r="K114929"/>
      <c r="M114929"/>
      <c r="N114929" s="4"/>
      <c r="O114929" s="15"/>
    </row>
    <row r="114930" spans="7:15" s="3" customFormat="1" x14ac:dyDescent="0.3">
      <c r="G114930"/>
      <c r="H114930"/>
      <c r="I114930"/>
      <c r="K114930"/>
      <c r="M114930"/>
      <c r="N114930" s="4"/>
      <c r="O114930" s="15"/>
    </row>
    <row r="114931" spans="7:15" s="3" customFormat="1" x14ac:dyDescent="0.3">
      <c r="G114931"/>
      <c r="H114931"/>
      <c r="I114931"/>
      <c r="K114931"/>
      <c r="M114931"/>
      <c r="N114931" s="4"/>
      <c r="O114931" s="15"/>
    </row>
    <row r="114932" spans="7:15" s="3" customFormat="1" x14ac:dyDescent="0.3">
      <c r="G114932"/>
      <c r="H114932"/>
      <c r="I114932"/>
      <c r="K114932"/>
      <c r="M114932"/>
      <c r="N114932" s="4"/>
      <c r="O114932" s="15"/>
    </row>
    <row r="114933" spans="7:15" s="3" customFormat="1" x14ac:dyDescent="0.3">
      <c r="G114933"/>
      <c r="H114933"/>
      <c r="I114933"/>
      <c r="K114933"/>
      <c r="M114933"/>
      <c r="N114933" s="4"/>
      <c r="O114933" s="15"/>
    </row>
    <row r="114934" spans="7:15" s="3" customFormat="1" x14ac:dyDescent="0.3">
      <c r="G114934"/>
      <c r="H114934"/>
      <c r="I114934"/>
      <c r="K114934"/>
      <c r="M114934"/>
      <c r="N114934" s="4"/>
      <c r="O114934" s="15"/>
    </row>
    <row r="114935" spans="7:15" s="3" customFormat="1" x14ac:dyDescent="0.3">
      <c r="G114935"/>
      <c r="H114935"/>
      <c r="I114935"/>
      <c r="K114935"/>
      <c r="M114935"/>
      <c r="N114935" s="4"/>
      <c r="O114935" s="15"/>
    </row>
    <row r="114936" spans="7:15" s="3" customFormat="1" x14ac:dyDescent="0.3">
      <c r="G114936"/>
      <c r="H114936"/>
      <c r="I114936"/>
      <c r="K114936"/>
      <c r="M114936"/>
      <c r="N114936" s="4"/>
      <c r="O114936" s="15"/>
    </row>
    <row r="114937" spans="7:15" s="3" customFormat="1" x14ac:dyDescent="0.3">
      <c r="G114937"/>
      <c r="H114937"/>
      <c r="I114937"/>
      <c r="K114937"/>
      <c r="M114937"/>
      <c r="N114937" s="4"/>
      <c r="O114937" s="15"/>
    </row>
    <row r="114938" spans="7:15" s="3" customFormat="1" x14ac:dyDescent="0.3">
      <c r="G114938"/>
      <c r="H114938"/>
      <c r="I114938"/>
      <c r="K114938"/>
      <c r="M114938"/>
      <c r="N114938" s="4"/>
      <c r="O114938" s="15"/>
    </row>
    <row r="114939" spans="7:15" s="3" customFormat="1" x14ac:dyDescent="0.3">
      <c r="G114939"/>
      <c r="H114939"/>
      <c r="I114939"/>
      <c r="K114939"/>
      <c r="M114939"/>
      <c r="N114939" s="4"/>
      <c r="O114939" s="15"/>
    </row>
    <row r="114940" spans="7:15" s="3" customFormat="1" x14ac:dyDescent="0.3">
      <c r="G114940"/>
      <c r="H114940"/>
      <c r="I114940"/>
      <c r="K114940"/>
      <c r="M114940"/>
      <c r="N114940" s="4"/>
      <c r="O114940" s="15"/>
    </row>
    <row r="114941" spans="7:15" s="3" customFormat="1" x14ac:dyDescent="0.3">
      <c r="G114941"/>
      <c r="H114941"/>
      <c r="I114941"/>
      <c r="K114941"/>
      <c r="M114941"/>
      <c r="N114941" s="4"/>
      <c r="O114941" s="15"/>
    </row>
    <row r="114942" spans="7:15" s="3" customFormat="1" x14ac:dyDescent="0.3">
      <c r="G114942"/>
      <c r="H114942"/>
      <c r="I114942"/>
      <c r="K114942"/>
      <c r="M114942"/>
      <c r="N114942" s="4"/>
      <c r="O114942" s="15"/>
    </row>
    <row r="114943" spans="7:15" s="3" customFormat="1" x14ac:dyDescent="0.3">
      <c r="G114943"/>
      <c r="H114943"/>
      <c r="I114943"/>
      <c r="K114943"/>
      <c r="M114943"/>
      <c r="N114943" s="4"/>
      <c r="O114943" s="15"/>
    </row>
    <row r="114944" spans="7:15" s="3" customFormat="1" x14ac:dyDescent="0.3">
      <c r="G114944"/>
      <c r="H114944"/>
      <c r="I114944"/>
      <c r="K114944"/>
      <c r="M114944"/>
      <c r="N114944" s="4"/>
      <c r="O114944" s="15"/>
    </row>
    <row r="114945" spans="7:15" s="3" customFormat="1" x14ac:dyDescent="0.3">
      <c r="G114945"/>
      <c r="H114945"/>
      <c r="I114945"/>
      <c r="K114945"/>
      <c r="M114945"/>
      <c r="N114945" s="4"/>
      <c r="O114945" s="15"/>
    </row>
    <row r="114946" spans="7:15" s="3" customFormat="1" x14ac:dyDescent="0.3">
      <c r="G114946"/>
      <c r="H114946"/>
      <c r="I114946"/>
      <c r="K114946"/>
      <c r="M114946"/>
      <c r="N114946" s="4"/>
      <c r="O114946" s="15"/>
    </row>
    <row r="114947" spans="7:15" s="3" customFormat="1" x14ac:dyDescent="0.3">
      <c r="G114947"/>
      <c r="H114947"/>
      <c r="I114947"/>
      <c r="K114947"/>
      <c r="M114947"/>
      <c r="N114947" s="4"/>
      <c r="O114947" s="15"/>
    </row>
    <row r="114948" spans="7:15" s="3" customFormat="1" x14ac:dyDescent="0.3">
      <c r="G114948"/>
      <c r="H114948"/>
      <c r="I114948"/>
      <c r="K114948"/>
      <c r="M114948"/>
      <c r="N114948" s="4"/>
      <c r="O114948" s="15"/>
    </row>
    <row r="114949" spans="7:15" s="3" customFormat="1" x14ac:dyDescent="0.3">
      <c r="G114949"/>
      <c r="H114949"/>
      <c r="I114949"/>
      <c r="K114949"/>
      <c r="M114949"/>
      <c r="N114949" s="4"/>
      <c r="O114949" s="15"/>
    </row>
    <row r="114950" spans="7:15" s="3" customFormat="1" x14ac:dyDescent="0.3">
      <c r="G114950"/>
      <c r="H114950"/>
      <c r="I114950"/>
      <c r="K114950"/>
      <c r="M114950"/>
      <c r="N114950" s="4"/>
      <c r="O114950" s="15"/>
    </row>
    <row r="114951" spans="7:15" s="3" customFormat="1" x14ac:dyDescent="0.3">
      <c r="G114951"/>
      <c r="H114951"/>
      <c r="I114951"/>
      <c r="K114951"/>
      <c r="M114951"/>
      <c r="N114951" s="4"/>
      <c r="O114951" s="15"/>
    </row>
    <row r="114952" spans="7:15" s="3" customFormat="1" x14ac:dyDescent="0.3">
      <c r="G114952"/>
      <c r="H114952"/>
      <c r="I114952"/>
      <c r="K114952"/>
      <c r="M114952"/>
      <c r="N114952" s="4"/>
      <c r="O114952" s="15"/>
    </row>
    <row r="114953" spans="7:15" s="3" customFormat="1" x14ac:dyDescent="0.3">
      <c r="G114953"/>
      <c r="H114953"/>
      <c r="I114953"/>
      <c r="K114953"/>
      <c r="M114953"/>
      <c r="N114953" s="4"/>
      <c r="O114953" s="15"/>
    </row>
    <row r="114954" spans="7:15" s="3" customFormat="1" x14ac:dyDescent="0.3">
      <c r="G114954"/>
      <c r="H114954"/>
      <c r="I114954"/>
      <c r="K114954"/>
      <c r="M114954"/>
      <c r="N114954" s="4"/>
      <c r="O114954" s="15"/>
    </row>
    <row r="114955" spans="7:15" s="3" customFormat="1" x14ac:dyDescent="0.3">
      <c r="G114955"/>
      <c r="H114955"/>
      <c r="I114955"/>
      <c r="K114955"/>
      <c r="M114955"/>
      <c r="N114955" s="4"/>
      <c r="O114955" s="15"/>
    </row>
    <row r="114956" spans="7:15" s="3" customFormat="1" x14ac:dyDescent="0.3">
      <c r="G114956"/>
      <c r="H114956"/>
      <c r="I114956"/>
      <c r="K114956"/>
      <c r="M114956"/>
      <c r="N114956" s="4"/>
      <c r="O114956" s="15"/>
    </row>
    <row r="114957" spans="7:15" s="3" customFormat="1" x14ac:dyDescent="0.3">
      <c r="G114957"/>
      <c r="H114957"/>
      <c r="I114957"/>
      <c r="K114957"/>
      <c r="M114957"/>
      <c r="N114957" s="4"/>
      <c r="O114957" s="15"/>
    </row>
    <row r="114958" spans="7:15" s="3" customFormat="1" x14ac:dyDescent="0.3">
      <c r="G114958"/>
      <c r="H114958"/>
      <c r="I114958"/>
      <c r="K114958"/>
      <c r="M114958"/>
      <c r="N114958" s="4"/>
      <c r="O114958" s="15"/>
    </row>
    <row r="114959" spans="7:15" s="3" customFormat="1" x14ac:dyDescent="0.3">
      <c r="G114959"/>
      <c r="H114959"/>
      <c r="I114959"/>
      <c r="K114959"/>
      <c r="M114959"/>
      <c r="N114959" s="4"/>
      <c r="O114959" s="15"/>
    </row>
    <row r="114960" spans="7:15" s="3" customFormat="1" x14ac:dyDescent="0.3">
      <c r="G114960"/>
      <c r="H114960"/>
      <c r="I114960"/>
      <c r="K114960"/>
      <c r="M114960"/>
      <c r="N114960" s="4"/>
      <c r="O114960" s="15"/>
    </row>
    <row r="114961" spans="7:15" s="3" customFormat="1" x14ac:dyDescent="0.3">
      <c r="G114961"/>
      <c r="H114961"/>
      <c r="I114961"/>
      <c r="K114961"/>
      <c r="M114961"/>
      <c r="N114961" s="4"/>
      <c r="O114961" s="15"/>
    </row>
    <row r="114962" spans="7:15" s="3" customFormat="1" x14ac:dyDescent="0.3">
      <c r="G114962"/>
      <c r="H114962"/>
      <c r="I114962"/>
      <c r="K114962"/>
      <c r="M114962"/>
      <c r="N114962" s="4"/>
      <c r="O114962" s="15"/>
    </row>
    <row r="114963" spans="7:15" s="3" customFormat="1" x14ac:dyDescent="0.3">
      <c r="G114963"/>
      <c r="H114963"/>
      <c r="I114963"/>
      <c r="K114963"/>
      <c r="M114963"/>
      <c r="N114963" s="4"/>
      <c r="O114963" s="15"/>
    </row>
    <row r="114964" spans="7:15" s="3" customFormat="1" x14ac:dyDescent="0.3">
      <c r="G114964"/>
      <c r="H114964"/>
      <c r="I114964"/>
      <c r="K114964"/>
      <c r="M114964"/>
      <c r="N114964" s="4"/>
      <c r="O114964" s="15"/>
    </row>
    <row r="114965" spans="7:15" s="3" customFormat="1" x14ac:dyDescent="0.3">
      <c r="G114965"/>
      <c r="H114965"/>
      <c r="I114965"/>
      <c r="K114965"/>
      <c r="M114965"/>
      <c r="N114965" s="4"/>
      <c r="O114965" s="15"/>
    </row>
    <row r="114966" spans="7:15" s="3" customFormat="1" x14ac:dyDescent="0.3">
      <c r="G114966"/>
      <c r="H114966"/>
      <c r="I114966"/>
      <c r="K114966"/>
      <c r="M114966"/>
      <c r="N114966" s="4"/>
      <c r="O114966" s="15"/>
    </row>
    <row r="114967" spans="7:15" s="3" customFormat="1" x14ac:dyDescent="0.3">
      <c r="G114967"/>
      <c r="H114967"/>
      <c r="I114967"/>
      <c r="K114967"/>
      <c r="M114967"/>
      <c r="N114967" s="4"/>
      <c r="O114967" s="15"/>
    </row>
    <row r="114968" spans="7:15" s="3" customFormat="1" x14ac:dyDescent="0.3">
      <c r="G114968"/>
      <c r="H114968"/>
      <c r="I114968"/>
      <c r="K114968"/>
      <c r="M114968"/>
      <c r="N114968" s="4"/>
      <c r="O114968" s="15"/>
    </row>
    <row r="114969" spans="7:15" s="3" customFormat="1" x14ac:dyDescent="0.3">
      <c r="G114969"/>
      <c r="H114969"/>
      <c r="I114969"/>
      <c r="K114969"/>
      <c r="M114969"/>
      <c r="N114969" s="4"/>
      <c r="O114969" s="15"/>
    </row>
    <row r="114970" spans="7:15" s="3" customFormat="1" x14ac:dyDescent="0.3">
      <c r="G114970"/>
      <c r="H114970"/>
      <c r="I114970"/>
      <c r="K114970"/>
      <c r="M114970"/>
      <c r="N114970" s="4"/>
      <c r="O114970" s="15"/>
    </row>
    <row r="114971" spans="7:15" s="3" customFormat="1" x14ac:dyDescent="0.3">
      <c r="G114971"/>
      <c r="H114971"/>
      <c r="I114971"/>
      <c r="K114971"/>
      <c r="M114971"/>
      <c r="N114971" s="4"/>
      <c r="O114971" s="15"/>
    </row>
    <row r="114972" spans="7:15" s="3" customFormat="1" x14ac:dyDescent="0.3">
      <c r="G114972"/>
      <c r="H114972"/>
      <c r="I114972"/>
      <c r="K114972"/>
      <c r="M114972"/>
      <c r="N114972" s="4"/>
      <c r="O114972" s="15"/>
    </row>
    <row r="114973" spans="7:15" s="3" customFormat="1" x14ac:dyDescent="0.3">
      <c r="G114973"/>
      <c r="H114973"/>
      <c r="I114973"/>
      <c r="K114973"/>
      <c r="M114973"/>
      <c r="N114973" s="4"/>
      <c r="O114973" s="15"/>
    </row>
    <row r="114974" spans="7:15" s="3" customFormat="1" x14ac:dyDescent="0.3">
      <c r="G114974"/>
      <c r="H114974"/>
      <c r="I114974"/>
      <c r="K114974"/>
      <c r="M114974"/>
      <c r="N114974" s="4"/>
      <c r="O114974" s="15"/>
    </row>
    <row r="114975" spans="7:15" s="3" customFormat="1" x14ac:dyDescent="0.3">
      <c r="G114975"/>
      <c r="H114975"/>
      <c r="I114975"/>
      <c r="K114975"/>
      <c r="M114975"/>
      <c r="N114975" s="4"/>
      <c r="O114975" s="15"/>
    </row>
    <row r="114976" spans="7:15" s="3" customFormat="1" x14ac:dyDescent="0.3">
      <c r="G114976"/>
      <c r="H114976"/>
      <c r="I114976"/>
      <c r="K114976"/>
      <c r="M114976"/>
      <c r="N114976" s="4"/>
      <c r="O114976" s="15"/>
    </row>
    <row r="114977" spans="7:15" s="3" customFormat="1" x14ac:dyDescent="0.3">
      <c r="G114977"/>
      <c r="H114977"/>
      <c r="I114977"/>
      <c r="K114977"/>
      <c r="M114977"/>
      <c r="N114977" s="4"/>
      <c r="O114977" s="15"/>
    </row>
    <row r="114978" spans="7:15" s="3" customFormat="1" x14ac:dyDescent="0.3">
      <c r="G114978"/>
      <c r="H114978"/>
      <c r="I114978"/>
      <c r="K114978"/>
      <c r="M114978"/>
      <c r="N114978" s="4"/>
      <c r="O114978" s="15"/>
    </row>
    <row r="114979" spans="7:15" s="3" customFormat="1" x14ac:dyDescent="0.3">
      <c r="G114979"/>
      <c r="H114979"/>
      <c r="I114979"/>
      <c r="K114979"/>
      <c r="M114979"/>
      <c r="N114979" s="4"/>
      <c r="O114979" s="15"/>
    </row>
    <row r="114980" spans="7:15" s="3" customFormat="1" x14ac:dyDescent="0.3">
      <c r="G114980"/>
      <c r="H114980"/>
      <c r="I114980"/>
      <c r="K114980"/>
      <c r="M114980"/>
      <c r="N114980" s="4"/>
      <c r="O114980" s="15"/>
    </row>
    <row r="114981" spans="7:15" s="3" customFormat="1" x14ac:dyDescent="0.3">
      <c r="G114981"/>
      <c r="H114981"/>
      <c r="I114981"/>
      <c r="K114981"/>
      <c r="M114981"/>
      <c r="N114981" s="4"/>
      <c r="O114981" s="15"/>
    </row>
    <row r="114982" spans="7:15" s="3" customFormat="1" x14ac:dyDescent="0.3">
      <c r="G114982"/>
      <c r="H114982"/>
      <c r="I114982"/>
      <c r="K114982"/>
      <c r="M114982"/>
      <c r="N114982" s="4"/>
      <c r="O114982" s="15"/>
    </row>
    <row r="114983" spans="7:15" s="3" customFormat="1" x14ac:dyDescent="0.3">
      <c r="G114983"/>
      <c r="H114983"/>
      <c r="I114983"/>
      <c r="K114983"/>
      <c r="M114983"/>
      <c r="N114983" s="4"/>
      <c r="O114983" s="15"/>
    </row>
    <row r="114984" spans="7:15" s="3" customFormat="1" x14ac:dyDescent="0.3">
      <c r="G114984"/>
      <c r="H114984"/>
      <c r="I114984"/>
      <c r="K114984"/>
      <c r="M114984"/>
      <c r="N114984" s="4"/>
      <c r="O114984" s="15"/>
    </row>
    <row r="114985" spans="7:15" s="3" customFormat="1" x14ac:dyDescent="0.3">
      <c r="G114985"/>
      <c r="H114985"/>
      <c r="I114985"/>
      <c r="K114985"/>
      <c r="M114985"/>
      <c r="N114985" s="4"/>
      <c r="O114985" s="15"/>
    </row>
    <row r="114986" spans="7:15" s="3" customFormat="1" x14ac:dyDescent="0.3">
      <c r="G114986"/>
      <c r="H114986"/>
      <c r="I114986"/>
      <c r="K114986"/>
      <c r="M114986"/>
      <c r="N114986" s="4"/>
      <c r="O114986" s="15"/>
    </row>
    <row r="114987" spans="7:15" s="3" customFormat="1" x14ac:dyDescent="0.3">
      <c r="G114987"/>
      <c r="H114987"/>
      <c r="I114987"/>
      <c r="K114987"/>
      <c r="M114987"/>
      <c r="N114987" s="4"/>
      <c r="O114987" s="15"/>
    </row>
    <row r="114988" spans="7:15" s="3" customFormat="1" x14ac:dyDescent="0.3">
      <c r="G114988"/>
      <c r="H114988"/>
      <c r="I114988"/>
      <c r="K114988"/>
      <c r="M114988"/>
      <c r="N114988" s="4"/>
      <c r="O114988" s="15"/>
    </row>
    <row r="114989" spans="7:15" s="3" customFormat="1" x14ac:dyDescent="0.3">
      <c r="G114989"/>
      <c r="H114989"/>
      <c r="I114989"/>
      <c r="K114989"/>
      <c r="M114989"/>
      <c r="N114989" s="4"/>
      <c r="O114989" s="15"/>
    </row>
    <row r="114990" spans="7:15" s="3" customFormat="1" x14ac:dyDescent="0.3">
      <c r="G114990"/>
      <c r="H114990"/>
      <c r="I114990"/>
      <c r="K114990"/>
      <c r="M114990"/>
      <c r="N114990" s="4"/>
      <c r="O114990" s="15"/>
    </row>
    <row r="114991" spans="7:15" s="3" customFormat="1" x14ac:dyDescent="0.3">
      <c r="G114991"/>
      <c r="H114991"/>
      <c r="I114991"/>
      <c r="K114991"/>
      <c r="M114991"/>
      <c r="N114991" s="4"/>
      <c r="O114991" s="15"/>
    </row>
    <row r="114992" spans="7:15" s="3" customFormat="1" x14ac:dyDescent="0.3">
      <c r="G114992"/>
      <c r="H114992"/>
      <c r="I114992"/>
      <c r="K114992"/>
      <c r="M114992"/>
      <c r="N114992" s="4"/>
      <c r="O114992" s="15"/>
    </row>
    <row r="114993" spans="7:15" s="3" customFormat="1" x14ac:dyDescent="0.3">
      <c r="G114993"/>
      <c r="H114993"/>
      <c r="I114993"/>
      <c r="K114993"/>
      <c r="M114993"/>
      <c r="N114993" s="4"/>
      <c r="O114993" s="15"/>
    </row>
    <row r="114994" spans="7:15" s="3" customFormat="1" x14ac:dyDescent="0.3">
      <c r="G114994"/>
      <c r="H114994"/>
      <c r="I114994"/>
      <c r="K114994"/>
      <c r="M114994"/>
      <c r="N114994" s="4"/>
      <c r="O114994" s="15"/>
    </row>
    <row r="114995" spans="7:15" s="3" customFormat="1" x14ac:dyDescent="0.3">
      <c r="G114995"/>
      <c r="H114995"/>
      <c r="I114995"/>
      <c r="K114995"/>
      <c r="M114995"/>
      <c r="N114995" s="4"/>
      <c r="O114995" s="15"/>
    </row>
    <row r="114996" spans="7:15" s="3" customFormat="1" x14ac:dyDescent="0.3">
      <c r="G114996"/>
      <c r="H114996"/>
      <c r="I114996"/>
      <c r="K114996"/>
      <c r="M114996"/>
      <c r="N114996" s="4"/>
      <c r="O114996" s="15"/>
    </row>
    <row r="114997" spans="7:15" s="3" customFormat="1" x14ac:dyDescent="0.3">
      <c r="G114997"/>
      <c r="H114997"/>
      <c r="I114997"/>
      <c r="K114997"/>
      <c r="M114997"/>
      <c r="N114997" s="4"/>
      <c r="O114997" s="15"/>
    </row>
    <row r="114998" spans="7:15" s="3" customFormat="1" x14ac:dyDescent="0.3">
      <c r="G114998"/>
      <c r="H114998"/>
      <c r="I114998"/>
      <c r="K114998"/>
      <c r="M114998"/>
      <c r="N114998" s="4"/>
      <c r="O114998" s="15"/>
    </row>
    <row r="114999" spans="7:15" s="3" customFormat="1" x14ac:dyDescent="0.3">
      <c r="G114999"/>
      <c r="H114999"/>
      <c r="I114999"/>
      <c r="K114999"/>
      <c r="M114999"/>
      <c r="N114999" s="4"/>
      <c r="O114999" s="15"/>
    </row>
    <row r="115000" spans="7:15" s="3" customFormat="1" x14ac:dyDescent="0.3">
      <c r="G115000"/>
      <c r="H115000"/>
      <c r="I115000"/>
      <c r="K115000"/>
      <c r="M115000"/>
      <c r="N115000" s="4"/>
      <c r="O115000" s="15"/>
    </row>
    <row r="115001" spans="7:15" s="3" customFormat="1" x14ac:dyDescent="0.3">
      <c r="G115001"/>
      <c r="H115001"/>
      <c r="I115001"/>
      <c r="K115001"/>
      <c r="M115001"/>
      <c r="N115001" s="4"/>
      <c r="O115001" s="15"/>
    </row>
    <row r="115002" spans="7:15" s="3" customFormat="1" x14ac:dyDescent="0.3">
      <c r="G115002"/>
      <c r="H115002"/>
      <c r="I115002"/>
      <c r="K115002"/>
      <c r="M115002"/>
      <c r="N115002" s="4"/>
      <c r="O115002" s="15"/>
    </row>
    <row r="115003" spans="7:15" s="3" customFormat="1" x14ac:dyDescent="0.3">
      <c r="G115003"/>
      <c r="H115003"/>
      <c r="I115003"/>
      <c r="K115003"/>
      <c r="M115003"/>
      <c r="N115003" s="4"/>
      <c r="O115003" s="15"/>
    </row>
    <row r="115004" spans="7:15" s="3" customFormat="1" x14ac:dyDescent="0.3">
      <c r="G115004"/>
      <c r="H115004"/>
      <c r="I115004"/>
      <c r="K115004"/>
      <c r="M115004"/>
      <c r="N115004" s="4"/>
      <c r="O115004" s="15"/>
    </row>
    <row r="115005" spans="7:15" s="3" customFormat="1" x14ac:dyDescent="0.3">
      <c r="G115005"/>
      <c r="H115005"/>
      <c r="I115005"/>
      <c r="K115005"/>
      <c r="M115005"/>
      <c r="N115005" s="4"/>
      <c r="O115005" s="15"/>
    </row>
    <row r="115006" spans="7:15" s="3" customFormat="1" x14ac:dyDescent="0.3">
      <c r="G115006"/>
      <c r="H115006"/>
      <c r="I115006"/>
      <c r="K115006"/>
      <c r="M115006"/>
      <c r="N115006" s="4"/>
      <c r="O115006" s="15"/>
    </row>
    <row r="115007" spans="7:15" s="3" customFormat="1" x14ac:dyDescent="0.3">
      <c r="G115007"/>
      <c r="H115007"/>
      <c r="I115007"/>
      <c r="K115007"/>
      <c r="M115007"/>
      <c r="N115007" s="4"/>
      <c r="O115007" s="15"/>
    </row>
    <row r="115008" spans="7:15" s="3" customFormat="1" x14ac:dyDescent="0.3">
      <c r="G115008"/>
      <c r="H115008"/>
      <c r="I115008"/>
      <c r="K115008"/>
      <c r="M115008"/>
      <c r="N115008" s="4"/>
      <c r="O115008" s="15"/>
    </row>
    <row r="115009" spans="7:15" s="3" customFormat="1" x14ac:dyDescent="0.3">
      <c r="G115009"/>
      <c r="H115009"/>
      <c r="I115009"/>
      <c r="K115009"/>
      <c r="M115009"/>
      <c r="N115009" s="4"/>
      <c r="O115009" s="15"/>
    </row>
    <row r="115010" spans="7:15" s="3" customFormat="1" x14ac:dyDescent="0.3">
      <c r="G115010"/>
      <c r="H115010"/>
      <c r="I115010"/>
      <c r="K115010"/>
      <c r="M115010"/>
      <c r="N115010" s="4"/>
      <c r="O115010" s="15"/>
    </row>
    <row r="115011" spans="7:15" s="3" customFormat="1" x14ac:dyDescent="0.3">
      <c r="G115011"/>
      <c r="H115011"/>
      <c r="I115011"/>
      <c r="K115011"/>
      <c r="M115011"/>
      <c r="N115011" s="4"/>
      <c r="O115011" s="15"/>
    </row>
    <row r="115012" spans="7:15" s="3" customFormat="1" x14ac:dyDescent="0.3">
      <c r="G115012"/>
      <c r="H115012"/>
      <c r="I115012"/>
      <c r="K115012"/>
      <c r="M115012"/>
      <c r="N115012" s="4"/>
      <c r="O115012" s="15"/>
    </row>
    <row r="115013" spans="7:15" s="3" customFormat="1" x14ac:dyDescent="0.3">
      <c r="G115013"/>
      <c r="H115013"/>
      <c r="I115013"/>
      <c r="K115013"/>
      <c r="M115013"/>
      <c r="N115013" s="4"/>
      <c r="O115013" s="15"/>
    </row>
    <row r="115014" spans="7:15" s="3" customFormat="1" x14ac:dyDescent="0.3">
      <c r="G115014"/>
      <c r="H115014"/>
      <c r="I115014"/>
      <c r="K115014"/>
      <c r="M115014"/>
      <c r="N115014" s="4"/>
      <c r="O115014" s="15"/>
    </row>
    <row r="115015" spans="7:15" s="3" customFormat="1" x14ac:dyDescent="0.3">
      <c r="G115015"/>
      <c r="H115015"/>
      <c r="I115015"/>
      <c r="K115015"/>
      <c r="M115015"/>
      <c r="N115015" s="4"/>
      <c r="O115015" s="15"/>
    </row>
    <row r="115016" spans="7:15" s="3" customFormat="1" x14ac:dyDescent="0.3">
      <c r="G115016"/>
      <c r="H115016"/>
      <c r="I115016"/>
      <c r="K115016"/>
      <c r="M115016"/>
      <c r="N115016" s="4"/>
      <c r="O115016" s="15"/>
    </row>
    <row r="115017" spans="7:15" s="3" customFormat="1" x14ac:dyDescent="0.3">
      <c r="G115017"/>
      <c r="H115017"/>
      <c r="I115017"/>
      <c r="K115017"/>
      <c r="M115017"/>
      <c r="N115017" s="4"/>
      <c r="O115017" s="15"/>
    </row>
    <row r="115018" spans="7:15" s="3" customFormat="1" x14ac:dyDescent="0.3">
      <c r="G115018"/>
      <c r="H115018"/>
      <c r="I115018"/>
      <c r="K115018"/>
      <c r="M115018"/>
      <c r="N115018" s="4"/>
      <c r="O115018" s="15"/>
    </row>
    <row r="115019" spans="7:15" s="3" customFormat="1" x14ac:dyDescent="0.3">
      <c r="G115019"/>
      <c r="H115019"/>
      <c r="I115019"/>
      <c r="K115019"/>
      <c r="M115019"/>
      <c r="N115019" s="4"/>
      <c r="O115019" s="15"/>
    </row>
    <row r="115020" spans="7:15" s="3" customFormat="1" x14ac:dyDescent="0.3">
      <c r="G115020"/>
      <c r="H115020"/>
      <c r="I115020"/>
      <c r="K115020"/>
      <c r="M115020"/>
      <c r="N115020" s="4"/>
      <c r="O115020" s="15"/>
    </row>
    <row r="115021" spans="7:15" s="3" customFormat="1" x14ac:dyDescent="0.3">
      <c r="G115021"/>
      <c r="H115021"/>
      <c r="I115021"/>
      <c r="K115021"/>
      <c r="M115021"/>
      <c r="N115021" s="4"/>
      <c r="O115021" s="15"/>
    </row>
    <row r="115022" spans="7:15" s="3" customFormat="1" x14ac:dyDescent="0.3">
      <c r="G115022"/>
      <c r="H115022"/>
      <c r="I115022"/>
      <c r="K115022"/>
      <c r="M115022"/>
      <c r="N115022" s="4"/>
      <c r="O115022" s="15"/>
    </row>
    <row r="115023" spans="7:15" s="3" customFormat="1" x14ac:dyDescent="0.3">
      <c r="G115023"/>
      <c r="H115023"/>
      <c r="I115023"/>
      <c r="K115023"/>
      <c r="M115023"/>
      <c r="N115023" s="4"/>
      <c r="O115023" s="15"/>
    </row>
    <row r="115024" spans="7:15" s="3" customFormat="1" x14ac:dyDescent="0.3">
      <c r="G115024"/>
      <c r="H115024"/>
      <c r="I115024"/>
      <c r="K115024"/>
      <c r="M115024"/>
      <c r="N115024" s="4"/>
      <c r="O115024" s="15"/>
    </row>
    <row r="115025" spans="7:15" s="3" customFormat="1" x14ac:dyDescent="0.3">
      <c r="G115025"/>
      <c r="H115025"/>
      <c r="I115025"/>
      <c r="K115025"/>
      <c r="M115025"/>
      <c r="N115025" s="4"/>
      <c r="O115025" s="15"/>
    </row>
    <row r="115026" spans="7:15" s="3" customFormat="1" x14ac:dyDescent="0.3">
      <c r="G115026"/>
      <c r="H115026"/>
      <c r="I115026"/>
      <c r="K115026"/>
      <c r="M115026"/>
      <c r="N115026" s="4"/>
      <c r="O115026" s="15"/>
    </row>
    <row r="115027" spans="7:15" s="3" customFormat="1" x14ac:dyDescent="0.3">
      <c r="G115027"/>
      <c r="H115027"/>
      <c r="I115027"/>
      <c r="K115027"/>
      <c r="M115027"/>
      <c r="N115027" s="4"/>
      <c r="O115027" s="15"/>
    </row>
    <row r="115028" spans="7:15" s="3" customFormat="1" x14ac:dyDescent="0.3">
      <c r="G115028"/>
      <c r="H115028"/>
      <c r="I115028"/>
      <c r="K115028"/>
      <c r="M115028"/>
      <c r="N115028" s="4"/>
      <c r="O115028" s="15"/>
    </row>
    <row r="115029" spans="7:15" s="3" customFormat="1" x14ac:dyDescent="0.3">
      <c r="G115029"/>
      <c r="H115029"/>
      <c r="I115029"/>
      <c r="K115029"/>
      <c r="M115029"/>
      <c r="N115029" s="4"/>
      <c r="O115029" s="15"/>
    </row>
    <row r="115030" spans="7:15" s="3" customFormat="1" x14ac:dyDescent="0.3">
      <c r="G115030"/>
      <c r="H115030"/>
      <c r="I115030"/>
      <c r="K115030"/>
      <c r="M115030"/>
      <c r="N115030" s="4"/>
      <c r="O115030" s="15"/>
    </row>
    <row r="115031" spans="7:15" s="3" customFormat="1" x14ac:dyDescent="0.3">
      <c r="G115031"/>
      <c r="H115031"/>
      <c r="I115031"/>
      <c r="K115031"/>
      <c r="M115031"/>
      <c r="N115031" s="4"/>
      <c r="O115031" s="15"/>
    </row>
    <row r="115032" spans="7:15" s="3" customFormat="1" x14ac:dyDescent="0.3">
      <c r="G115032"/>
      <c r="H115032"/>
      <c r="I115032"/>
      <c r="K115032"/>
      <c r="M115032"/>
      <c r="N115032" s="4"/>
      <c r="O115032" s="15"/>
    </row>
    <row r="115033" spans="7:15" s="3" customFormat="1" x14ac:dyDescent="0.3">
      <c r="G115033"/>
      <c r="H115033"/>
      <c r="I115033"/>
      <c r="K115033"/>
      <c r="M115033"/>
      <c r="N115033" s="4"/>
      <c r="O115033" s="15"/>
    </row>
    <row r="115034" spans="7:15" s="3" customFormat="1" x14ac:dyDescent="0.3">
      <c r="G115034"/>
      <c r="H115034"/>
      <c r="I115034"/>
      <c r="K115034"/>
      <c r="M115034"/>
      <c r="N115034" s="4"/>
      <c r="O115034" s="15"/>
    </row>
    <row r="115035" spans="7:15" s="3" customFormat="1" x14ac:dyDescent="0.3">
      <c r="G115035"/>
      <c r="H115035"/>
      <c r="I115035"/>
      <c r="K115035"/>
      <c r="M115035"/>
      <c r="N115035" s="4"/>
      <c r="O115035" s="15"/>
    </row>
    <row r="115036" spans="7:15" s="3" customFormat="1" x14ac:dyDescent="0.3">
      <c r="G115036"/>
      <c r="H115036"/>
      <c r="I115036"/>
      <c r="K115036"/>
      <c r="M115036"/>
      <c r="N115036" s="4"/>
      <c r="O115036" s="15"/>
    </row>
    <row r="115037" spans="7:15" s="3" customFormat="1" x14ac:dyDescent="0.3">
      <c r="G115037"/>
      <c r="H115037"/>
      <c r="I115037"/>
      <c r="K115037"/>
      <c r="M115037"/>
      <c r="N115037" s="4"/>
      <c r="O115037" s="15"/>
    </row>
    <row r="115038" spans="7:15" s="3" customFormat="1" x14ac:dyDescent="0.3">
      <c r="G115038"/>
      <c r="H115038"/>
      <c r="I115038"/>
      <c r="K115038"/>
      <c r="M115038"/>
      <c r="N115038" s="4"/>
      <c r="O115038" s="15"/>
    </row>
    <row r="115039" spans="7:15" s="3" customFormat="1" x14ac:dyDescent="0.3">
      <c r="G115039"/>
      <c r="H115039"/>
      <c r="I115039"/>
      <c r="K115039"/>
      <c r="M115039"/>
      <c r="N115039" s="4"/>
      <c r="O115039" s="15"/>
    </row>
    <row r="115040" spans="7:15" s="3" customFormat="1" x14ac:dyDescent="0.3">
      <c r="G115040"/>
      <c r="H115040"/>
      <c r="I115040"/>
      <c r="K115040"/>
      <c r="M115040"/>
      <c r="N115040" s="4"/>
      <c r="O115040" s="15"/>
    </row>
    <row r="115041" spans="7:15" s="3" customFormat="1" x14ac:dyDescent="0.3">
      <c r="G115041"/>
      <c r="H115041"/>
      <c r="I115041"/>
      <c r="K115041"/>
      <c r="M115041"/>
      <c r="N115041" s="4"/>
      <c r="O115041" s="15"/>
    </row>
    <row r="115042" spans="7:15" s="3" customFormat="1" x14ac:dyDescent="0.3">
      <c r="G115042"/>
      <c r="H115042"/>
      <c r="I115042"/>
      <c r="K115042"/>
      <c r="M115042"/>
      <c r="N115042" s="4"/>
      <c r="O115042" s="15"/>
    </row>
    <row r="115043" spans="7:15" s="3" customFormat="1" x14ac:dyDescent="0.3">
      <c r="G115043"/>
      <c r="H115043"/>
      <c r="I115043"/>
      <c r="K115043"/>
      <c r="M115043"/>
      <c r="N115043" s="4"/>
      <c r="O115043" s="15"/>
    </row>
    <row r="115044" spans="7:15" s="3" customFormat="1" x14ac:dyDescent="0.3">
      <c r="G115044"/>
      <c r="H115044"/>
      <c r="I115044"/>
      <c r="K115044"/>
      <c r="M115044"/>
      <c r="N115044" s="4"/>
      <c r="O115044" s="15"/>
    </row>
    <row r="115045" spans="7:15" s="3" customFormat="1" x14ac:dyDescent="0.3">
      <c r="G115045"/>
      <c r="H115045"/>
      <c r="I115045"/>
      <c r="K115045"/>
      <c r="M115045"/>
      <c r="N115045" s="4"/>
      <c r="O115045" s="15"/>
    </row>
    <row r="115046" spans="7:15" s="3" customFormat="1" x14ac:dyDescent="0.3">
      <c r="G115046"/>
      <c r="H115046"/>
      <c r="I115046"/>
      <c r="K115046"/>
      <c r="M115046"/>
      <c r="N115046" s="4"/>
      <c r="O115046" s="15"/>
    </row>
    <row r="115047" spans="7:15" s="3" customFormat="1" x14ac:dyDescent="0.3">
      <c r="G115047"/>
      <c r="H115047"/>
      <c r="I115047"/>
      <c r="K115047"/>
      <c r="M115047"/>
      <c r="N115047" s="4"/>
      <c r="O115047" s="15"/>
    </row>
    <row r="115048" spans="7:15" s="3" customFormat="1" x14ac:dyDescent="0.3">
      <c r="G115048"/>
      <c r="H115048"/>
      <c r="I115048"/>
      <c r="K115048"/>
      <c r="M115048"/>
      <c r="N115048" s="4"/>
      <c r="O115048" s="15"/>
    </row>
    <row r="115049" spans="7:15" s="3" customFormat="1" x14ac:dyDescent="0.3">
      <c r="G115049"/>
      <c r="H115049"/>
      <c r="I115049"/>
      <c r="K115049"/>
      <c r="M115049"/>
      <c r="N115049" s="4"/>
      <c r="O115049" s="15"/>
    </row>
    <row r="115050" spans="7:15" s="3" customFormat="1" x14ac:dyDescent="0.3">
      <c r="G115050"/>
      <c r="H115050"/>
      <c r="I115050"/>
      <c r="K115050"/>
      <c r="M115050"/>
      <c r="N115050" s="4"/>
      <c r="O115050" s="15"/>
    </row>
    <row r="115051" spans="7:15" s="3" customFormat="1" x14ac:dyDescent="0.3">
      <c r="G115051"/>
      <c r="H115051"/>
      <c r="I115051"/>
      <c r="K115051"/>
      <c r="M115051"/>
      <c r="N115051" s="4"/>
      <c r="O115051" s="15"/>
    </row>
    <row r="115052" spans="7:15" s="3" customFormat="1" x14ac:dyDescent="0.3">
      <c r="G115052"/>
      <c r="H115052"/>
      <c r="I115052"/>
      <c r="K115052"/>
      <c r="M115052"/>
      <c r="N115052" s="4"/>
      <c r="O115052" s="15"/>
    </row>
    <row r="115053" spans="7:15" s="3" customFormat="1" x14ac:dyDescent="0.3">
      <c r="G115053"/>
      <c r="H115053"/>
      <c r="I115053"/>
      <c r="K115053"/>
      <c r="M115053"/>
      <c r="N115053" s="4"/>
      <c r="O115053" s="15"/>
    </row>
    <row r="115054" spans="7:15" s="3" customFormat="1" x14ac:dyDescent="0.3">
      <c r="G115054"/>
      <c r="H115054"/>
      <c r="I115054"/>
      <c r="K115054"/>
      <c r="M115054"/>
      <c r="N115054" s="4"/>
      <c r="O115054" s="15"/>
    </row>
    <row r="115055" spans="7:15" s="3" customFormat="1" x14ac:dyDescent="0.3">
      <c r="G115055"/>
      <c r="H115055"/>
      <c r="I115055"/>
      <c r="K115055"/>
      <c r="M115055"/>
      <c r="N115055" s="4"/>
      <c r="O115055" s="15"/>
    </row>
    <row r="115056" spans="7:15" s="3" customFormat="1" x14ac:dyDescent="0.3">
      <c r="G115056"/>
      <c r="H115056"/>
      <c r="I115056"/>
      <c r="K115056"/>
      <c r="M115056"/>
      <c r="N115056" s="4"/>
      <c r="O115056" s="15"/>
    </row>
    <row r="115057" spans="7:15" s="3" customFormat="1" x14ac:dyDescent="0.3">
      <c r="G115057"/>
      <c r="H115057"/>
      <c r="I115057"/>
      <c r="K115057"/>
      <c r="M115057"/>
      <c r="N115057" s="4"/>
      <c r="O115057" s="15"/>
    </row>
    <row r="115058" spans="7:15" s="3" customFormat="1" x14ac:dyDescent="0.3">
      <c r="G115058"/>
      <c r="H115058"/>
      <c r="I115058"/>
      <c r="K115058"/>
      <c r="M115058"/>
      <c r="N115058" s="4"/>
      <c r="O115058" s="15"/>
    </row>
    <row r="115059" spans="7:15" s="3" customFormat="1" x14ac:dyDescent="0.3">
      <c r="G115059"/>
      <c r="H115059"/>
      <c r="I115059"/>
      <c r="K115059"/>
      <c r="M115059"/>
      <c r="N115059" s="4"/>
      <c r="O115059" s="15"/>
    </row>
    <row r="115060" spans="7:15" s="3" customFormat="1" x14ac:dyDescent="0.3">
      <c r="G115060"/>
      <c r="H115060"/>
      <c r="I115060"/>
      <c r="K115060"/>
      <c r="M115060"/>
      <c r="N115060" s="4"/>
      <c r="O115060" s="15"/>
    </row>
    <row r="115061" spans="7:15" s="3" customFormat="1" x14ac:dyDescent="0.3">
      <c r="G115061"/>
      <c r="H115061"/>
      <c r="I115061"/>
      <c r="K115061"/>
      <c r="M115061"/>
      <c r="N115061" s="4"/>
      <c r="O115061" s="15"/>
    </row>
    <row r="115062" spans="7:15" s="3" customFormat="1" x14ac:dyDescent="0.3">
      <c r="G115062"/>
      <c r="H115062"/>
      <c r="I115062"/>
      <c r="K115062"/>
      <c r="M115062"/>
      <c r="N115062" s="4"/>
      <c r="O115062" s="15"/>
    </row>
    <row r="115063" spans="7:15" s="3" customFormat="1" x14ac:dyDescent="0.3">
      <c r="G115063"/>
      <c r="H115063"/>
      <c r="I115063"/>
      <c r="K115063"/>
      <c r="M115063"/>
      <c r="N115063" s="4"/>
      <c r="O115063" s="15"/>
    </row>
    <row r="115064" spans="7:15" s="3" customFormat="1" x14ac:dyDescent="0.3">
      <c r="G115064"/>
      <c r="H115064"/>
      <c r="I115064"/>
      <c r="K115064"/>
      <c r="M115064"/>
      <c r="N115064" s="4"/>
      <c r="O115064" s="15"/>
    </row>
    <row r="115065" spans="7:15" s="3" customFormat="1" x14ac:dyDescent="0.3">
      <c r="G115065"/>
      <c r="H115065"/>
      <c r="I115065"/>
      <c r="K115065"/>
      <c r="M115065"/>
      <c r="N115065" s="4"/>
      <c r="O115065" s="15"/>
    </row>
    <row r="115066" spans="7:15" s="3" customFormat="1" x14ac:dyDescent="0.3">
      <c r="G115066"/>
      <c r="H115066"/>
      <c r="I115066"/>
      <c r="K115066"/>
      <c r="M115066"/>
      <c r="N115066" s="4"/>
      <c r="O115066" s="15"/>
    </row>
    <row r="115067" spans="7:15" s="3" customFormat="1" x14ac:dyDescent="0.3">
      <c r="G115067"/>
      <c r="H115067"/>
      <c r="I115067"/>
      <c r="K115067"/>
      <c r="M115067"/>
      <c r="N115067" s="4"/>
      <c r="O115067" s="15"/>
    </row>
    <row r="115068" spans="7:15" s="3" customFormat="1" x14ac:dyDescent="0.3">
      <c r="G115068"/>
      <c r="H115068"/>
      <c r="I115068"/>
      <c r="K115068"/>
      <c r="M115068"/>
      <c r="N115068" s="4"/>
      <c r="O115068" s="15"/>
    </row>
    <row r="115069" spans="7:15" s="3" customFormat="1" x14ac:dyDescent="0.3">
      <c r="G115069"/>
      <c r="H115069"/>
      <c r="I115069"/>
      <c r="K115069"/>
      <c r="M115069"/>
      <c r="N115069" s="4"/>
      <c r="O115069" s="15"/>
    </row>
    <row r="115070" spans="7:15" s="3" customFormat="1" x14ac:dyDescent="0.3">
      <c r="G115070"/>
      <c r="H115070"/>
      <c r="I115070"/>
      <c r="K115070"/>
      <c r="M115070"/>
      <c r="N115070" s="4"/>
      <c r="O115070" s="15"/>
    </row>
    <row r="115071" spans="7:15" s="3" customFormat="1" x14ac:dyDescent="0.3">
      <c r="G115071"/>
      <c r="H115071"/>
      <c r="I115071"/>
      <c r="K115071"/>
      <c r="M115071"/>
      <c r="N115071" s="4"/>
      <c r="O115071" s="15"/>
    </row>
    <row r="115072" spans="7:15" s="3" customFormat="1" x14ac:dyDescent="0.3">
      <c r="G115072"/>
      <c r="H115072"/>
      <c r="I115072"/>
      <c r="K115072"/>
      <c r="M115072"/>
      <c r="N115072" s="4"/>
      <c r="O115072" s="15"/>
    </row>
    <row r="115073" spans="7:15" s="3" customFormat="1" x14ac:dyDescent="0.3">
      <c r="G115073"/>
      <c r="H115073"/>
      <c r="I115073"/>
      <c r="K115073"/>
      <c r="M115073"/>
      <c r="N115073" s="4"/>
      <c r="O115073" s="15"/>
    </row>
    <row r="115074" spans="7:15" s="3" customFormat="1" x14ac:dyDescent="0.3">
      <c r="G115074"/>
      <c r="H115074"/>
      <c r="I115074"/>
      <c r="K115074"/>
      <c r="M115074"/>
      <c r="N115074" s="4"/>
      <c r="O115074" s="15"/>
    </row>
    <row r="115075" spans="7:15" s="3" customFormat="1" x14ac:dyDescent="0.3">
      <c r="G115075"/>
      <c r="H115075"/>
      <c r="I115075"/>
      <c r="K115075"/>
      <c r="M115075"/>
      <c r="N115075" s="4"/>
      <c r="O115075" s="15"/>
    </row>
    <row r="115076" spans="7:15" s="3" customFormat="1" x14ac:dyDescent="0.3">
      <c r="G115076"/>
      <c r="H115076"/>
      <c r="I115076"/>
      <c r="K115076"/>
      <c r="M115076"/>
      <c r="N115076" s="4"/>
      <c r="O115076" s="15"/>
    </row>
    <row r="115077" spans="7:15" s="3" customFormat="1" x14ac:dyDescent="0.3">
      <c r="G115077"/>
      <c r="H115077"/>
      <c r="I115077"/>
      <c r="K115077"/>
      <c r="M115077"/>
      <c r="N115077" s="4"/>
      <c r="O115077" s="15"/>
    </row>
    <row r="115078" spans="7:15" s="3" customFormat="1" x14ac:dyDescent="0.3">
      <c r="G115078"/>
      <c r="H115078"/>
      <c r="I115078"/>
      <c r="K115078"/>
      <c r="M115078"/>
      <c r="N115078" s="4"/>
      <c r="O115078" s="15"/>
    </row>
    <row r="115079" spans="7:15" s="3" customFormat="1" x14ac:dyDescent="0.3">
      <c r="G115079"/>
      <c r="H115079"/>
      <c r="I115079"/>
      <c r="K115079"/>
      <c r="M115079"/>
      <c r="N115079" s="4"/>
      <c r="O115079" s="15"/>
    </row>
    <row r="115080" spans="7:15" s="3" customFormat="1" x14ac:dyDescent="0.3">
      <c r="G115080"/>
      <c r="H115080"/>
      <c r="I115080"/>
      <c r="K115080"/>
      <c r="M115080"/>
      <c r="N115080" s="4"/>
      <c r="O115080" s="15"/>
    </row>
    <row r="115081" spans="7:15" s="3" customFormat="1" x14ac:dyDescent="0.3">
      <c r="G115081"/>
      <c r="H115081"/>
      <c r="I115081"/>
      <c r="K115081"/>
      <c r="M115081"/>
      <c r="N115081" s="4"/>
      <c r="O115081" s="15"/>
    </row>
    <row r="115082" spans="7:15" s="3" customFormat="1" x14ac:dyDescent="0.3">
      <c r="G115082"/>
      <c r="H115082"/>
      <c r="I115082"/>
      <c r="K115082"/>
      <c r="M115082"/>
      <c r="N115082" s="4"/>
      <c r="O115082" s="15"/>
    </row>
    <row r="115083" spans="7:15" s="3" customFormat="1" x14ac:dyDescent="0.3">
      <c r="G115083"/>
      <c r="H115083"/>
      <c r="I115083"/>
      <c r="K115083"/>
      <c r="M115083"/>
      <c r="N115083" s="4"/>
      <c r="O115083" s="15"/>
    </row>
    <row r="115084" spans="7:15" s="3" customFormat="1" x14ac:dyDescent="0.3">
      <c r="G115084"/>
      <c r="H115084"/>
      <c r="I115084"/>
      <c r="K115084"/>
      <c r="M115084"/>
      <c r="N115084" s="4"/>
      <c r="O115084" s="15"/>
    </row>
    <row r="115085" spans="7:15" s="3" customFormat="1" x14ac:dyDescent="0.3">
      <c r="G115085"/>
      <c r="H115085"/>
      <c r="I115085"/>
      <c r="K115085"/>
      <c r="M115085"/>
      <c r="N115085" s="4"/>
      <c r="O115085" s="15"/>
    </row>
    <row r="115086" spans="7:15" s="3" customFormat="1" x14ac:dyDescent="0.3">
      <c r="G115086"/>
      <c r="H115086"/>
      <c r="I115086"/>
      <c r="K115086"/>
      <c r="M115086"/>
      <c r="N115086" s="4"/>
      <c r="O115086" s="15"/>
    </row>
    <row r="115087" spans="7:15" s="3" customFormat="1" x14ac:dyDescent="0.3">
      <c r="G115087"/>
      <c r="H115087"/>
      <c r="I115087"/>
      <c r="K115087"/>
      <c r="M115087"/>
      <c r="N115087" s="4"/>
      <c r="O115087" s="15"/>
    </row>
    <row r="115088" spans="7:15" s="3" customFormat="1" x14ac:dyDescent="0.3">
      <c r="G115088"/>
      <c r="H115088"/>
      <c r="I115088"/>
      <c r="K115088"/>
      <c r="M115088"/>
      <c r="N115088" s="4"/>
      <c r="O115088" s="15"/>
    </row>
    <row r="115089" spans="7:15" s="3" customFormat="1" x14ac:dyDescent="0.3">
      <c r="G115089"/>
      <c r="H115089"/>
      <c r="I115089"/>
      <c r="K115089"/>
      <c r="M115089"/>
      <c r="N115089" s="4"/>
      <c r="O115089" s="15"/>
    </row>
    <row r="115090" spans="7:15" s="3" customFormat="1" x14ac:dyDescent="0.3">
      <c r="G115090"/>
      <c r="H115090"/>
      <c r="I115090"/>
      <c r="K115090"/>
      <c r="M115090"/>
      <c r="N115090" s="4"/>
      <c r="O115090" s="15"/>
    </row>
    <row r="115091" spans="7:15" s="3" customFormat="1" x14ac:dyDescent="0.3">
      <c r="G115091"/>
      <c r="H115091"/>
      <c r="I115091"/>
      <c r="K115091"/>
      <c r="M115091"/>
      <c r="N115091" s="4"/>
      <c r="O115091" s="15"/>
    </row>
    <row r="115092" spans="7:15" s="3" customFormat="1" x14ac:dyDescent="0.3">
      <c r="G115092"/>
      <c r="H115092"/>
      <c r="I115092"/>
      <c r="K115092"/>
      <c r="M115092"/>
      <c r="N115092" s="4"/>
      <c r="O115092" s="15"/>
    </row>
    <row r="115093" spans="7:15" s="3" customFormat="1" x14ac:dyDescent="0.3">
      <c r="G115093"/>
      <c r="H115093"/>
      <c r="I115093"/>
      <c r="K115093"/>
      <c r="M115093"/>
      <c r="N115093" s="4"/>
      <c r="O115093" s="15"/>
    </row>
    <row r="115094" spans="7:15" s="3" customFormat="1" x14ac:dyDescent="0.3">
      <c r="G115094"/>
      <c r="H115094"/>
      <c r="I115094"/>
      <c r="K115094"/>
      <c r="M115094"/>
      <c r="N115094" s="4"/>
      <c r="O115094" s="15"/>
    </row>
    <row r="115095" spans="7:15" s="3" customFormat="1" x14ac:dyDescent="0.3">
      <c r="G115095"/>
      <c r="H115095"/>
      <c r="I115095"/>
      <c r="K115095"/>
      <c r="M115095"/>
      <c r="N115095" s="4"/>
      <c r="O115095" s="15"/>
    </row>
    <row r="115096" spans="7:15" s="3" customFormat="1" x14ac:dyDescent="0.3">
      <c r="G115096"/>
      <c r="H115096"/>
      <c r="I115096"/>
      <c r="K115096"/>
      <c r="M115096"/>
      <c r="N115096" s="4"/>
      <c r="O115096" s="15"/>
    </row>
    <row r="115097" spans="7:15" s="3" customFormat="1" x14ac:dyDescent="0.3">
      <c r="G115097"/>
      <c r="H115097"/>
      <c r="I115097"/>
      <c r="K115097"/>
      <c r="M115097"/>
      <c r="N115097" s="4"/>
      <c r="O115097" s="15"/>
    </row>
    <row r="115098" spans="7:15" s="3" customFormat="1" x14ac:dyDescent="0.3">
      <c r="G115098"/>
      <c r="H115098"/>
      <c r="I115098"/>
      <c r="K115098"/>
      <c r="M115098"/>
      <c r="N115098" s="4"/>
      <c r="O115098" s="15"/>
    </row>
    <row r="115099" spans="7:15" s="3" customFormat="1" x14ac:dyDescent="0.3">
      <c r="G115099"/>
      <c r="H115099"/>
      <c r="I115099"/>
      <c r="K115099"/>
      <c r="M115099"/>
      <c r="N115099" s="4"/>
      <c r="O115099" s="15"/>
    </row>
    <row r="115100" spans="7:15" s="3" customFormat="1" x14ac:dyDescent="0.3">
      <c r="G115100"/>
      <c r="H115100"/>
      <c r="I115100"/>
      <c r="K115100"/>
      <c r="M115100"/>
      <c r="N115100" s="4"/>
      <c r="O115100" s="15"/>
    </row>
    <row r="115101" spans="7:15" s="3" customFormat="1" x14ac:dyDescent="0.3">
      <c r="G115101"/>
      <c r="H115101"/>
      <c r="I115101"/>
      <c r="K115101"/>
      <c r="M115101"/>
      <c r="N115101" s="4"/>
      <c r="O115101" s="15"/>
    </row>
    <row r="115102" spans="7:15" s="3" customFormat="1" x14ac:dyDescent="0.3">
      <c r="G115102"/>
      <c r="H115102"/>
      <c r="I115102"/>
      <c r="K115102"/>
      <c r="M115102"/>
      <c r="N115102" s="4"/>
      <c r="O115102" s="15"/>
    </row>
    <row r="115103" spans="7:15" s="3" customFormat="1" x14ac:dyDescent="0.3">
      <c r="G115103"/>
      <c r="H115103"/>
      <c r="I115103"/>
      <c r="K115103"/>
      <c r="M115103"/>
      <c r="N115103" s="4"/>
      <c r="O115103" s="15"/>
    </row>
    <row r="115104" spans="7:15" s="3" customFormat="1" x14ac:dyDescent="0.3">
      <c r="G115104"/>
      <c r="H115104"/>
      <c r="I115104"/>
      <c r="K115104"/>
      <c r="M115104"/>
      <c r="N115104" s="4"/>
      <c r="O115104" s="15"/>
    </row>
    <row r="115105" spans="7:15" s="3" customFormat="1" x14ac:dyDescent="0.3">
      <c r="G115105"/>
      <c r="H115105"/>
      <c r="I115105"/>
      <c r="K115105"/>
      <c r="M115105"/>
      <c r="N115105" s="4"/>
      <c r="O115105" s="15"/>
    </row>
    <row r="115106" spans="7:15" s="3" customFormat="1" x14ac:dyDescent="0.3">
      <c r="G115106"/>
      <c r="H115106"/>
      <c r="I115106"/>
      <c r="K115106"/>
      <c r="M115106"/>
      <c r="N115106" s="4"/>
      <c r="O115106" s="15"/>
    </row>
    <row r="115107" spans="7:15" s="3" customFormat="1" x14ac:dyDescent="0.3">
      <c r="G115107"/>
      <c r="H115107"/>
      <c r="I115107"/>
      <c r="K115107"/>
      <c r="M115107"/>
      <c r="N115107" s="4"/>
      <c r="O115107" s="15"/>
    </row>
    <row r="115108" spans="7:15" s="3" customFormat="1" x14ac:dyDescent="0.3">
      <c r="G115108"/>
      <c r="H115108"/>
      <c r="I115108"/>
      <c r="K115108"/>
      <c r="M115108"/>
      <c r="N115108" s="4"/>
      <c r="O115108" s="15"/>
    </row>
    <row r="115109" spans="7:15" s="3" customFormat="1" x14ac:dyDescent="0.3">
      <c r="G115109"/>
      <c r="H115109"/>
      <c r="I115109"/>
      <c r="K115109"/>
      <c r="M115109"/>
      <c r="N115109" s="4"/>
      <c r="O115109" s="15"/>
    </row>
    <row r="115110" spans="7:15" s="3" customFormat="1" x14ac:dyDescent="0.3">
      <c r="G115110"/>
      <c r="H115110"/>
      <c r="I115110"/>
      <c r="K115110"/>
      <c r="M115110"/>
      <c r="N115110" s="4"/>
      <c r="O115110" s="15"/>
    </row>
    <row r="115111" spans="7:15" s="3" customFormat="1" x14ac:dyDescent="0.3">
      <c r="G115111"/>
      <c r="H115111"/>
      <c r="I115111"/>
      <c r="K115111"/>
      <c r="M115111"/>
      <c r="N115111" s="4"/>
      <c r="O115111" s="15"/>
    </row>
    <row r="115112" spans="7:15" s="3" customFormat="1" x14ac:dyDescent="0.3">
      <c r="G115112"/>
      <c r="H115112"/>
      <c r="I115112"/>
      <c r="K115112"/>
      <c r="M115112"/>
      <c r="N115112" s="4"/>
      <c r="O115112" s="15"/>
    </row>
    <row r="115113" spans="7:15" s="3" customFormat="1" x14ac:dyDescent="0.3">
      <c r="G115113"/>
      <c r="H115113"/>
      <c r="I115113"/>
      <c r="K115113"/>
      <c r="M115113"/>
      <c r="N115113" s="4"/>
      <c r="O115113" s="15"/>
    </row>
    <row r="115114" spans="7:15" s="3" customFormat="1" x14ac:dyDescent="0.3">
      <c r="G115114"/>
      <c r="H115114"/>
      <c r="I115114"/>
      <c r="K115114"/>
      <c r="M115114"/>
      <c r="N115114" s="4"/>
      <c r="O115114" s="15"/>
    </row>
    <row r="115115" spans="7:15" s="3" customFormat="1" x14ac:dyDescent="0.3">
      <c r="G115115"/>
      <c r="H115115"/>
      <c r="I115115"/>
      <c r="K115115"/>
      <c r="M115115"/>
      <c r="N115115" s="4"/>
      <c r="O115115" s="15"/>
    </row>
    <row r="115116" spans="7:15" s="3" customFormat="1" x14ac:dyDescent="0.3">
      <c r="G115116"/>
      <c r="H115116"/>
      <c r="I115116"/>
      <c r="K115116"/>
      <c r="M115116"/>
      <c r="N115116" s="4"/>
      <c r="O115116" s="15"/>
    </row>
    <row r="115117" spans="7:15" s="3" customFormat="1" x14ac:dyDescent="0.3">
      <c r="G115117"/>
      <c r="H115117"/>
      <c r="I115117"/>
      <c r="K115117"/>
      <c r="M115117"/>
      <c r="N115117" s="4"/>
      <c r="O115117" s="15"/>
    </row>
    <row r="115118" spans="7:15" s="3" customFormat="1" x14ac:dyDescent="0.3">
      <c r="G115118"/>
      <c r="H115118"/>
      <c r="I115118"/>
      <c r="K115118"/>
      <c r="M115118"/>
      <c r="N115118" s="4"/>
      <c r="O115118" s="15"/>
    </row>
    <row r="115119" spans="7:15" s="3" customFormat="1" x14ac:dyDescent="0.3">
      <c r="G115119"/>
      <c r="H115119"/>
      <c r="I115119"/>
      <c r="K115119"/>
      <c r="M115119"/>
      <c r="N115119" s="4"/>
      <c r="O115119" s="15"/>
    </row>
    <row r="115120" spans="7:15" s="3" customFormat="1" x14ac:dyDescent="0.3">
      <c r="G115120"/>
      <c r="H115120"/>
      <c r="I115120"/>
      <c r="K115120"/>
      <c r="M115120"/>
      <c r="N115120" s="4"/>
      <c r="O115120" s="15"/>
    </row>
    <row r="115121" spans="7:15" s="3" customFormat="1" x14ac:dyDescent="0.3">
      <c r="G115121"/>
      <c r="H115121"/>
      <c r="I115121"/>
      <c r="K115121"/>
      <c r="M115121"/>
      <c r="N115121" s="4"/>
      <c r="O115121" s="15"/>
    </row>
    <row r="115122" spans="7:15" s="3" customFormat="1" x14ac:dyDescent="0.3">
      <c r="G115122"/>
      <c r="H115122"/>
      <c r="I115122"/>
      <c r="K115122"/>
      <c r="M115122"/>
      <c r="N115122" s="4"/>
      <c r="O115122" s="15"/>
    </row>
    <row r="115123" spans="7:15" s="3" customFormat="1" x14ac:dyDescent="0.3">
      <c r="G115123"/>
      <c r="H115123"/>
      <c r="I115123"/>
      <c r="K115123"/>
      <c r="M115123"/>
      <c r="N115123" s="4"/>
      <c r="O115123" s="15"/>
    </row>
    <row r="115124" spans="7:15" s="3" customFormat="1" x14ac:dyDescent="0.3">
      <c r="G115124"/>
      <c r="H115124"/>
      <c r="I115124"/>
      <c r="K115124"/>
      <c r="M115124"/>
      <c r="N115124" s="4"/>
      <c r="O115124" s="15"/>
    </row>
    <row r="115125" spans="7:15" s="3" customFormat="1" x14ac:dyDescent="0.3">
      <c r="G115125"/>
      <c r="H115125"/>
      <c r="I115125"/>
      <c r="K115125"/>
      <c r="M115125"/>
      <c r="N115125" s="4"/>
      <c r="O115125" s="15"/>
    </row>
    <row r="115126" spans="7:15" s="3" customFormat="1" x14ac:dyDescent="0.3">
      <c r="G115126"/>
      <c r="H115126"/>
      <c r="I115126"/>
      <c r="K115126"/>
      <c r="M115126"/>
      <c r="N115126" s="4"/>
      <c r="O115126" s="15"/>
    </row>
    <row r="115127" spans="7:15" s="3" customFormat="1" x14ac:dyDescent="0.3">
      <c r="G115127"/>
      <c r="H115127"/>
      <c r="I115127"/>
      <c r="K115127"/>
      <c r="M115127"/>
      <c r="N115127" s="4"/>
      <c r="O115127" s="15"/>
    </row>
    <row r="115128" spans="7:15" s="3" customFormat="1" x14ac:dyDescent="0.3">
      <c r="G115128"/>
      <c r="H115128"/>
      <c r="I115128"/>
      <c r="K115128"/>
      <c r="M115128"/>
      <c r="N115128" s="4"/>
      <c r="O115128" s="15"/>
    </row>
    <row r="115129" spans="7:15" s="3" customFormat="1" x14ac:dyDescent="0.3">
      <c r="G115129"/>
      <c r="H115129"/>
      <c r="I115129"/>
      <c r="K115129"/>
      <c r="M115129"/>
      <c r="N115129" s="4"/>
      <c r="O115129" s="15"/>
    </row>
    <row r="115130" spans="7:15" s="3" customFormat="1" x14ac:dyDescent="0.3">
      <c r="G115130"/>
      <c r="H115130"/>
      <c r="I115130"/>
      <c r="K115130"/>
      <c r="M115130"/>
      <c r="N115130" s="4"/>
      <c r="O115130" s="15"/>
    </row>
    <row r="115131" spans="7:15" s="3" customFormat="1" x14ac:dyDescent="0.3">
      <c r="G115131"/>
      <c r="H115131"/>
      <c r="I115131"/>
      <c r="K115131"/>
      <c r="M115131"/>
      <c r="N115131" s="4"/>
      <c r="O115131" s="15"/>
    </row>
    <row r="115132" spans="7:15" s="3" customFormat="1" x14ac:dyDescent="0.3">
      <c r="G115132"/>
      <c r="H115132"/>
      <c r="I115132"/>
      <c r="K115132"/>
      <c r="M115132"/>
      <c r="N115132" s="4"/>
      <c r="O115132" s="15"/>
    </row>
    <row r="115133" spans="7:15" s="3" customFormat="1" x14ac:dyDescent="0.3">
      <c r="G115133"/>
      <c r="H115133"/>
      <c r="I115133"/>
      <c r="K115133"/>
      <c r="M115133"/>
      <c r="N115133" s="4"/>
      <c r="O115133" s="15"/>
    </row>
    <row r="115134" spans="7:15" s="3" customFormat="1" x14ac:dyDescent="0.3">
      <c r="G115134"/>
      <c r="H115134"/>
      <c r="I115134"/>
      <c r="K115134"/>
      <c r="M115134"/>
      <c r="N115134" s="4"/>
      <c r="O115134" s="15"/>
    </row>
    <row r="115135" spans="7:15" s="3" customFormat="1" x14ac:dyDescent="0.3">
      <c r="G115135"/>
      <c r="H115135"/>
      <c r="I115135"/>
      <c r="K115135"/>
      <c r="M115135"/>
      <c r="N115135" s="4"/>
      <c r="O115135" s="15"/>
    </row>
    <row r="115136" spans="7:15" s="3" customFormat="1" x14ac:dyDescent="0.3">
      <c r="G115136"/>
      <c r="H115136"/>
      <c r="I115136"/>
      <c r="K115136"/>
      <c r="M115136"/>
      <c r="N115136" s="4"/>
      <c r="O115136" s="15"/>
    </row>
    <row r="115137" spans="7:15" s="3" customFormat="1" x14ac:dyDescent="0.3">
      <c r="G115137"/>
      <c r="H115137"/>
      <c r="I115137"/>
      <c r="K115137"/>
      <c r="M115137"/>
      <c r="N115137" s="4"/>
      <c r="O115137" s="15"/>
    </row>
    <row r="115138" spans="7:15" s="3" customFormat="1" x14ac:dyDescent="0.3">
      <c r="G115138"/>
      <c r="H115138"/>
      <c r="I115138"/>
      <c r="K115138"/>
      <c r="M115138"/>
      <c r="N115138" s="4"/>
      <c r="O115138" s="15"/>
    </row>
    <row r="115139" spans="7:15" s="3" customFormat="1" x14ac:dyDescent="0.3">
      <c r="G115139"/>
      <c r="H115139"/>
      <c r="I115139"/>
      <c r="K115139"/>
      <c r="M115139"/>
      <c r="N115139" s="4"/>
      <c r="O115139" s="15"/>
    </row>
    <row r="115140" spans="7:15" s="3" customFormat="1" x14ac:dyDescent="0.3">
      <c r="G115140"/>
      <c r="H115140"/>
      <c r="I115140"/>
      <c r="K115140"/>
      <c r="M115140"/>
      <c r="N115140" s="4"/>
      <c r="O115140" s="15"/>
    </row>
    <row r="115141" spans="7:15" s="3" customFormat="1" x14ac:dyDescent="0.3">
      <c r="G115141"/>
      <c r="H115141"/>
      <c r="I115141"/>
      <c r="K115141"/>
      <c r="M115141"/>
      <c r="N115141" s="4"/>
      <c r="O115141" s="15"/>
    </row>
    <row r="115142" spans="7:15" s="3" customFormat="1" x14ac:dyDescent="0.3">
      <c r="G115142"/>
      <c r="H115142"/>
      <c r="I115142"/>
      <c r="K115142"/>
      <c r="M115142"/>
      <c r="N115142" s="4"/>
      <c r="O115142" s="15"/>
    </row>
    <row r="115143" spans="7:15" s="3" customFormat="1" x14ac:dyDescent="0.3">
      <c r="G115143"/>
      <c r="H115143"/>
      <c r="I115143"/>
      <c r="K115143"/>
      <c r="M115143"/>
      <c r="N115143" s="4"/>
      <c r="O115143" s="15"/>
    </row>
    <row r="115144" spans="7:15" s="3" customFormat="1" x14ac:dyDescent="0.3">
      <c r="G115144"/>
      <c r="H115144"/>
      <c r="I115144"/>
      <c r="K115144"/>
      <c r="M115144"/>
      <c r="N115144" s="4"/>
      <c r="O115144" s="15"/>
    </row>
    <row r="115145" spans="7:15" s="3" customFormat="1" x14ac:dyDescent="0.3">
      <c r="G115145"/>
      <c r="H115145"/>
      <c r="I115145"/>
      <c r="K115145"/>
      <c r="M115145"/>
      <c r="N115145" s="4"/>
      <c r="O115145" s="15"/>
    </row>
    <row r="115146" spans="7:15" s="3" customFormat="1" x14ac:dyDescent="0.3">
      <c r="G115146"/>
      <c r="H115146"/>
      <c r="I115146"/>
      <c r="K115146"/>
      <c r="M115146"/>
      <c r="N115146" s="4"/>
      <c r="O115146" s="15"/>
    </row>
    <row r="115147" spans="7:15" s="3" customFormat="1" x14ac:dyDescent="0.3">
      <c r="G115147"/>
      <c r="H115147"/>
      <c r="I115147"/>
      <c r="K115147"/>
      <c r="M115147"/>
      <c r="N115147" s="4"/>
      <c r="O115147" s="15"/>
    </row>
    <row r="115148" spans="7:15" s="3" customFormat="1" x14ac:dyDescent="0.3">
      <c r="G115148"/>
      <c r="H115148"/>
      <c r="I115148"/>
      <c r="K115148"/>
      <c r="M115148"/>
      <c r="N115148" s="4"/>
      <c r="O115148" s="15"/>
    </row>
    <row r="115149" spans="7:15" s="3" customFormat="1" x14ac:dyDescent="0.3">
      <c r="G115149"/>
      <c r="H115149"/>
      <c r="I115149"/>
      <c r="K115149"/>
      <c r="M115149"/>
      <c r="N115149" s="4"/>
      <c r="O115149" s="15"/>
    </row>
    <row r="115150" spans="7:15" s="3" customFormat="1" x14ac:dyDescent="0.3">
      <c r="G115150"/>
      <c r="H115150"/>
      <c r="I115150"/>
      <c r="K115150"/>
      <c r="M115150"/>
      <c r="N115150" s="4"/>
      <c r="O115150" s="15"/>
    </row>
    <row r="115151" spans="7:15" s="3" customFormat="1" x14ac:dyDescent="0.3">
      <c r="G115151"/>
      <c r="H115151"/>
      <c r="I115151"/>
      <c r="K115151"/>
      <c r="M115151"/>
      <c r="N115151" s="4"/>
      <c r="O115151" s="15"/>
    </row>
    <row r="115152" spans="7:15" s="3" customFormat="1" x14ac:dyDescent="0.3">
      <c r="G115152"/>
      <c r="H115152"/>
      <c r="I115152"/>
      <c r="K115152"/>
      <c r="M115152"/>
      <c r="N115152" s="4"/>
      <c r="O115152" s="15"/>
    </row>
    <row r="115153" spans="7:15" s="3" customFormat="1" x14ac:dyDescent="0.3">
      <c r="G115153"/>
      <c r="H115153"/>
      <c r="I115153"/>
      <c r="K115153"/>
      <c r="M115153"/>
      <c r="N115153" s="4"/>
      <c r="O115153" s="15"/>
    </row>
    <row r="115154" spans="7:15" s="3" customFormat="1" x14ac:dyDescent="0.3">
      <c r="G115154"/>
      <c r="H115154"/>
      <c r="I115154"/>
      <c r="K115154"/>
      <c r="M115154"/>
      <c r="N115154" s="4"/>
      <c r="O115154" s="15"/>
    </row>
    <row r="115155" spans="7:15" s="3" customFormat="1" x14ac:dyDescent="0.3">
      <c r="G115155"/>
      <c r="H115155"/>
      <c r="I115155"/>
      <c r="K115155"/>
      <c r="M115155"/>
      <c r="N115155" s="4"/>
      <c r="O115155" s="15"/>
    </row>
    <row r="115156" spans="7:15" s="3" customFormat="1" x14ac:dyDescent="0.3">
      <c r="G115156"/>
      <c r="H115156"/>
      <c r="I115156"/>
      <c r="K115156"/>
      <c r="M115156"/>
      <c r="N115156" s="4"/>
      <c r="O115156" s="15"/>
    </row>
    <row r="115157" spans="7:15" s="3" customFormat="1" x14ac:dyDescent="0.3">
      <c r="G115157"/>
      <c r="H115157"/>
      <c r="I115157"/>
      <c r="K115157"/>
      <c r="M115157"/>
      <c r="N115157" s="4"/>
      <c r="O115157" s="15"/>
    </row>
    <row r="115158" spans="7:15" s="3" customFormat="1" x14ac:dyDescent="0.3">
      <c r="G115158"/>
      <c r="H115158"/>
      <c r="I115158"/>
      <c r="K115158"/>
      <c r="M115158"/>
      <c r="N115158" s="4"/>
      <c r="O115158" s="15"/>
    </row>
    <row r="115159" spans="7:15" s="3" customFormat="1" x14ac:dyDescent="0.3">
      <c r="G115159"/>
      <c r="H115159"/>
      <c r="I115159"/>
      <c r="K115159"/>
      <c r="M115159"/>
      <c r="N115159" s="4"/>
      <c r="O115159" s="15"/>
    </row>
    <row r="115160" spans="7:15" s="3" customFormat="1" x14ac:dyDescent="0.3">
      <c r="G115160"/>
      <c r="H115160"/>
      <c r="I115160"/>
      <c r="K115160"/>
      <c r="M115160"/>
      <c r="N115160" s="4"/>
      <c r="O115160" s="15"/>
    </row>
    <row r="115161" spans="7:15" s="3" customFormat="1" x14ac:dyDescent="0.3">
      <c r="G115161"/>
      <c r="H115161"/>
      <c r="I115161"/>
      <c r="K115161"/>
      <c r="M115161"/>
      <c r="N115161" s="4"/>
      <c r="O115161" s="15"/>
    </row>
    <row r="115162" spans="7:15" s="3" customFormat="1" x14ac:dyDescent="0.3">
      <c r="G115162"/>
      <c r="H115162"/>
      <c r="I115162"/>
      <c r="K115162"/>
      <c r="M115162"/>
      <c r="N115162" s="4"/>
      <c r="O115162" s="15"/>
    </row>
    <row r="115163" spans="7:15" s="3" customFormat="1" x14ac:dyDescent="0.3">
      <c r="G115163"/>
      <c r="H115163"/>
      <c r="I115163"/>
      <c r="K115163"/>
      <c r="M115163"/>
      <c r="N115163" s="4"/>
      <c r="O115163" s="15"/>
    </row>
    <row r="115164" spans="7:15" s="3" customFormat="1" x14ac:dyDescent="0.3">
      <c r="G115164"/>
      <c r="H115164"/>
      <c r="I115164"/>
      <c r="K115164"/>
      <c r="M115164"/>
      <c r="N115164" s="4"/>
      <c r="O115164" s="15"/>
    </row>
    <row r="115165" spans="7:15" s="3" customFormat="1" x14ac:dyDescent="0.3">
      <c r="G115165"/>
      <c r="H115165"/>
      <c r="I115165"/>
      <c r="K115165"/>
      <c r="M115165"/>
      <c r="N115165" s="4"/>
      <c r="O115165" s="15"/>
    </row>
    <row r="115166" spans="7:15" s="3" customFormat="1" x14ac:dyDescent="0.3">
      <c r="G115166"/>
      <c r="H115166"/>
      <c r="I115166"/>
      <c r="K115166"/>
      <c r="M115166"/>
      <c r="N115166" s="4"/>
      <c r="O115166" s="15"/>
    </row>
    <row r="115167" spans="7:15" s="3" customFormat="1" x14ac:dyDescent="0.3">
      <c r="G115167"/>
      <c r="H115167"/>
      <c r="I115167"/>
      <c r="K115167"/>
      <c r="M115167"/>
      <c r="N115167" s="4"/>
      <c r="O115167" s="15"/>
    </row>
    <row r="115168" spans="7:15" s="3" customFormat="1" x14ac:dyDescent="0.3">
      <c r="G115168"/>
      <c r="H115168"/>
      <c r="I115168"/>
      <c r="K115168"/>
      <c r="M115168"/>
      <c r="N115168" s="4"/>
      <c r="O115168" s="15"/>
    </row>
    <row r="115169" spans="7:15" s="3" customFormat="1" x14ac:dyDescent="0.3">
      <c r="G115169"/>
      <c r="H115169"/>
      <c r="I115169"/>
      <c r="K115169"/>
      <c r="M115169"/>
      <c r="N115169" s="4"/>
      <c r="O115169" s="15"/>
    </row>
    <row r="115170" spans="7:15" s="3" customFormat="1" x14ac:dyDescent="0.3">
      <c r="G115170"/>
      <c r="H115170"/>
      <c r="I115170"/>
      <c r="K115170"/>
      <c r="M115170"/>
      <c r="N115170" s="4"/>
      <c r="O115170" s="15"/>
    </row>
    <row r="115171" spans="7:15" s="3" customFormat="1" x14ac:dyDescent="0.3">
      <c r="G115171"/>
      <c r="H115171"/>
      <c r="I115171"/>
      <c r="K115171"/>
      <c r="M115171"/>
      <c r="N115171" s="4"/>
      <c r="O115171" s="15"/>
    </row>
    <row r="115172" spans="7:15" s="3" customFormat="1" x14ac:dyDescent="0.3">
      <c r="G115172"/>
      <c r="H115172"/>
      <c r="I115172"/>
      <c r="K115172"/>
      <c r="M115172"/>
      <c r="N115172" s="4"/>
      <c r="O115172" s="15"/>
    </row>
    <row r="115173" spans="7:15" s="3" customFormat="1" x14ac:dyDescent="0.3">
      <c r="G115173"/>
      <c r="H115173"/>
      <c r="I115173"/>
      <c r="K115173"/>
      <c r="M115173"/>
      <c r="N115173" s="4"/>
      <c r="O115173" s="15"/>
    </row>
    <row r="115174" spans="7:15" s="3" customFormat="1" x14ac:dyDescent="0.3">
      <c r="G115174"/>
      <c r="H115174"/>
      <c r="I115174"/>
      <c r="K115174"/>
      <c r="M115174"/>
      <c r="N115174" s="4"/>
      <c r="O115174" s="15"/>
    </row>
    <row r="115175" spans="7:15" s="3" customFormat="1" x14ac:dyDescent="0.3">
      <c r="G115175"/>
      <c r="H115175"/>
      <c r="I115175"/>
      <c r="K115175"/>
      <c r="M115175"/>
      <c r="N115175" s="4"/>
      <c r="O115175" s="15"/>
    </row>
    <row r="115176" spans="7:15" s="3" customFormat="1" x14ac:dyDescent="0.3">
      <c r="G115176"/>
      <c r="H115176"/>
      <c r="I115176"/>
      <c r="K115176"/>
      <c r="M115176"/>
      <c r="N115176" s="4"/>
      <c r="O115176" s="15"/>
    </row>
    <row r="115177" spans="7:15" s="3" customFormat="1" x14ac:dyDescent="0.3">
      <c r="G115177"/>
      <c r="H115177"/>
      <c r="I115177"/>
      <c r="K115177"/>
      <c r="M115177"/>
      <c r="N115177" s="4"/>
      <c r="O115177" s="15"/>
    </row>
    <row r="115178" spans="7:15" s="3" customFormat="1" x14ac:dyDescent="0.3">
      <c r="G115178"/>
      <c r="H115178"/>
      <c r="I115178"/>
      <c r="K115178"/>
      <c r="M115178"/>
      <c r="N115178" s="4"/>
      <c r="O115178" s="15"/>
    </row>
    <row r="115179" spans="7:15" s="3" customFormat="1" x14ac:dyDescent="0.3">
      <c r="G115179"/>
      <c r="H115179"/>
      <c r="I115179"/>
      <c r="K115179"/>
      <c r="M115179"/>
      <c r="N115179" s="4"/>
      <c r="O115179" s="15"/>
    </row>
    <row r="115180" spans="7:15" s="3" customFormat="1" x14ac:dyDescent="0.3">
      <c r="G115180"/>
      <c r="H115180"/>
      <c r="I115180"/>
      <c r="K115180"/>
      <c r="M115180"/>
      <c r="N115180" s="4"/>
      <c r="O115180" s="15"/>
    </row>
    <row r="115181" spans="7:15" s="3" customFormat="1" x14ac:dyDescent="0.3">
      <c r="G115181"/>
      <c r="H115181"/>
      <c r="I115181"/>
      <c r="K115181"/>
      <c r="M115181"/>
      <c r="N115181" s="4"/>
      <c r="O115181" s="15"/>
    </row>
    <row r="115182" spans="7:15" s="3" customFormat="1" x14ac:dyDescent="0.3">
      <c r="G115182"/>
      <c r="H115182"/>
      <c r="I115182"/>
      <c r="K115182"/>
      <c r="M115182"/>
      <c r="N115182" s="4"/>
      <c r="O115182" s="15"/>
    </row>
    <row r="115183" spans="7:15" s="3" customFormat="1" x14ac:dyDescent="0.3">
      <c r="G115183"/>
      <c r="H115183"/>
      <c r="I115183"/>
      <c r="K115183"/>
      <c r="M115183"/>
      <c r="N115183" s="4"/>
      <c r="O115183" s="15"/>
    </row>
    <row r="115184" spans="7:15" s="3" customFormat="1" x14ac:dyDescent="0.3">
      <c r="G115184"/>
      <c r="H115184"/>
      <c r="I115184"/>
      <c r="K115184"/>
      <c r="M115184"/>
      <c r="N115184" s="4"/>
      <c r="O115184" s="15"/>
    </row>
    <row r="115185" spans="7:15" s="3" customFormat="1" x14ac:dyDescent="0.3">
      <c r="G115185"/>
      <c r="H115185"/>
      <c r="I115185"/>
      <c r="K115185"/>
      <c r="M115185"/>
      <c r="N115185" s="4"/>
      <c r="O115185" s="15"/>
    </row>
    <row r="115186" spans="7:15" s="3" customFormat="1" x14ac:dyDescent="0.3">
      <c r="G115186"/>
      <c r="H115186"/>
      <c r="I115186"/>
      <c r="K115186"/>
      <c r="M115186"/>
      <c r="N115186" s="4"/>
      <c r="O115186" s="15"/>
    </row>
    <row r="115187" spans="7:15" s="3" customFormat="1" x14ac:dyDescent="0.3">
      <c r="G115187"/>
      <c r="H115187"/>
      <c r="I115187"/>
      <c r="K115187"/>
      <c r="M115187"/>
      <c r="N115187" s="4"/>
      <c r="O115187" s="15"/>
    </row>
    <row r="115188" spans="7:15" s="3" customFormat="1" x14ac:dyDescent="0.3">
      <c r="G115188"/>
      <c r="H115188"/>
      <c r="I115188"/>
      <c r="K115188"/>
      <c r="M115188"/>
      <c r="N115188" s="4"/>
      <c r="O115188" s="15"/>
    </row>
    <row r="115189" spans="7:15" s="3" customFormat="1" x14ac:dyDescent="0.3">
      <c r="G115189"/>
      <c r="H115189"/>
      <c r="I115189"/>
      <c r="K115189"/>
      <c r="M115189"/>
      <c r="N115189" s="4"/>
      <c r="O115189" s="15"/>
    </row>
    <row r="115190" spans="7:15" s="3" customFormat="1" x14ac:dyDescent="0.3">
      <c r="G115190"/>
      <c r="H115190"/>
      <c r="I115190"/>
      <c r="K115190"/>
      <c r="M115190"/>
      <c r="N115190" s="4"/>
      <c r="O115190" s="15"/>
    </row>
    <row r="115191" spans="7:15" s="3" customFormat="1" x14ac:dyDescent="0.3">
      <c r="G115191"/>
      <c r="H115191"/>
      <c r="I115191"/>
      <c r="K115191"/>
      <c r="M115191"/>
      <c r="N115191" s="4"/>
      <c r="O115191" s="15"/>
    </row>
    <row r="115192" spans="7:15" s="3" customFormat="1" x14ac:dyDescent="0.3">
      <c r="G115192"/>
      <c r="H115192"/>
      <c r="I115192"/>
      <c r="K115192"/>
      <c r="M115192"/>
      <c r="N115192" s="4"/>
      <c r="O115192" s="15"/>
    </row>
    <row r="115193" spans="7:15" s="3" customFormat="1" x14ac:dyDescent="0.3">
      <c r="G115193"/>
      <c r="H115193"/>
      <c r="I115193"/>
      <c r="K115193"/>
      <c r="M115193"/>
      <c r="N115193" s="4"/>
      <c r="O115193" s="15"/>
    </row>
    <row r="115194" spans="7:15" s="3" customFormat="1" x14ac:dyDescent="0.3">
      <c r="G115194"/>
      <c r="H115194"/>
      <c r="I115194"/>
      <c r="K115194"/>
      <c r="M115194"/>
      <c r="N115194" s="4"/>
      <c r="O115194" s="15"/>
    </row>
    <row r="115195" spans="7:15" s="3" customFormat="1" x14ac:dyDescent="0.3">
      <c r="G115195"/>
      <c r="H115195"/>
      <c r="I115195"/>
      <c r="K115195"/>
      <c r="M115195"/>
      <c r="N115195" s="4"/>
      <c r="O115195" s="15"/>
    </row>
    <row r="115196" spans="7:15" s="3" customFormat="1" x14ac:dyDescent="0.3">
      <c r="G115196"/>
      <c r="H115196"/>
      <c r="I115196"/>
      <c r="K115196"/>
      <c r="M115196"/>
      <c r="N115196" s="4"/>
      <c r="O115196" s="15"/>
    </row>
    <row r="115197" spans="7:15" s="3" customFormat="1" x14ac:dyDescent="0.3">
      <c r="G115197"/>
      <c r="H115197"/>
      <c r="I115197"/>
      <c r="K115197"/>
      <c r="M115197"/>
      <c r="N115197" s="4"/>
      <c r="O115197" s="15"/>
    </row>
    <row r="115198" spans="7:15" s="3" customFormat="1" x14ac:dyDescent="0.3">
      <c r="G115198"/>
      <c r="H115198"/>
      <c r="I115198"/>
      <c r="K115198"/>
      <c r="M115198"/>
      <c r="N115198" s="4"/>
      <c r="O115198" s="15"/>
    </row>
    <row r="115199" spans="7:15" s="3" customFormat="1" x14ac:dyDescent="0.3">
      <c r="G115199"/>
      <c r="H115199"/>
      <c r="I115199"/>
      <c r="K115199"/>
      <c r="M115199"/>
      <c r="N115199" s="4"/>
      <c r="O115199" s="15"/>
    </row>
    <row r="115200" spans="7:15" s="3" customFormat="1" x14ac:dyDescent="0.3">
      <c r="G115200"/>
      <c r="H115200"/>
      <c r="I115200"/>
      <c r="K115200"/>
      <c r="M115200"/>
      <c r="N115200" s="4"/>
      <c r="O115200" s="15"/>
    </row>
    <row r="115201" spans="7:15" s="3" customFormat="1" x14ac:dyDescent="0.3">
      <c r="G115201"/>
      <c r="H115201"/>
      <c r="I115201"/>
      <c r="K115201"/>
      <c r="M115201"/>
      <c r="N115201" s="4"/>
      <c r="O115201" s="15"/>
    </row>
    <row r="115202" spans="7:15" s="3" customFormat="1" x14ac:dyDescent="0.3">
      <c r="G115202"/>
      <c r="H115202"/>
      <c r="I115202"/>
      <c r="K115202"/>
      <c r="M115202"/>
      <c r="N115202" s="4"/>
      <c r="O115202" s="15"/>
    </row>
    <row r="115203" spans="7:15" s="3" customFormat="1" x14ac:dyDescent="0.3">
      <c r="G115203"/>
      <c r="H115203"/>
      <c r="I115203"/>
      <c r="K115203"/>
      <c r="M115203"/>
      <c r="N115203" s="4"/>
      <c r="O115203" s="15"/>
    </row>
    <row r="115204" spans="7:15" s="3" customFormat="1" x14ac:dyDescent="0.3">
      <c r="G115204"/>
      <c r="H115204"/>
      <c r="I115204"/>
      <c r="K115204"/>
      <c r="M115204"/>
      <c r="N115204" s="4"/>
      <c r="O115204" s="15"/>
    </row>
    <row r="115205" spans="7:15" s="3" customFormat="1" x14ac:dyDescent="0.3">
      <c r="G115205"/>
      <c r="H115205"/>
      <c r="I115205"/>
      <c r="K115205"/>
      <c r="M115205"/>
      <c r="N115205" s="4"/>
      <c r="O115205" s="15"/>
    </row>
    <row r="115206" spans="7:15" s="3" customFormat="1" x14ac:dyDescent="0.3">
      <c r="G115206"/>
      <c r="H115206"/>
      <c r="I115206"/>
      <c r="K115206"/>
      <c r="M115206"/>
      <c r="N115206" s="4"/>
      <c r="O115206" s="15"/>
    </row>
    <row r="115207" spans="7:15" s="3" customFormat="1" x14ac:dyDescent="0.3">
      <c r="G115207"/>
      <c r="H115207"/>
      <c r="I115207"/>
      <c r="K115207"/>
      <c r="M115207"/>
      <c r="N115207" s="4"/>
      <c r="O115207" s="15"/>
    </row>
    <row r="115208" spans="7:15" s="3" customFormat="1" x14ac:dyDescent="0.3">
      <c r="G115208"/>
      <c r="H115208"/>
      <c r="I115208"/>
      <c r="K115208"/>
      <c r="M115208"/>
      <c r="N115208" s="4"/>
      <c r="O115208" s="15"/>
    </row>
    <row r="115209" spans="7:15" s="3" customFormat="1" x14ac:dyDescent="0.3">
      <c r="G115209"/>
      <c r="H115209"/>
      <c r="I115209"/>
      <c r="K115209"/>
      <c r="M115209"/>
      <c r="N115209" s="4"/>
      <c r="O115209" s="15"/>
    </row>
    <row r="115210" spans="7:15" s="3" customFormat="1" x14ac:dyDescent="0.3">
      <c r="G115210"/>
      <c r="H115210"/>
      <c r="I115210"/>
      <c r="K115210"/>
      <c r="M115210"/>
      <c r="N115210" s="4"/>
      <c r="O115210" s="15"/>
    </row>
    <row r="115211" spans="7:15" s="3" customFormat="1" x14ac:dyDescent="0.3">
      <c r="G115211"/>
      <c r="H115211"/>
      <c r="I115211"/>
      <c r="K115211"/>
      <c r="M115211"/>
      <c r="N115211" s="4"/>
      <c r="O115211" s="15"/>
    </row>
    <row r="115212" spans="7:15" s="3" customFormat="1" x14ac:dyDescent="0.3">
      <c r="G115212"/>
      <c r="H115212"/>
      <c r="I115212"/>
      <c r="K115212"/>
      <c r="M115212"/>
      <c r="N115212" s="4"/>
      <c r="O115212" s="15"/>
    </row>
    <row r="115213" spans="7:15" s="3" customFormat="1" x14ac:dyDescent="0.3">
      <c r="G115213"/>
      <c r="H115213"/>
      <c r="I115213"/>
      <c r="K115213"/>
      <c r="M115213"/>
      <c r="N115213" s="4"/>
      <c r="O115213" s="15"/>
    </row>
    <row r="115214" spans="7:15" s="3" customFormat="1" x14ac:dyDescent="0.3">
      <c r="G115214"/>
      <c r="H115214"/>
      <c r="I115214"/>
      <c r="K115214"/>
      <c r="M115214"/>
      <c r="N115214" s="4"/>
      <c r="O115214" s="15"/>
    </row>
    <row r="115215" spans="7:15" s="3" customFormat="1" x14ac:dyDescent="0.3">
      <c r="G115215"/>
      <c r="H115215"/>
      <c r="I115215"/>
      <c r="K115215"/>
      <c r="M115215"/>
      <c r="N115215" s="4"/>
      <c r="O115215" s="15"/>
    </row>
    <row r="115216" spans="7:15" s="3" customFormat="1" x14ac:dyDescent="0.3">
      <c r="G115216"/>
      <c r="H115216"/>
      <c r="I115216"/>
      <c r="K115216"/>
      <c r="M115216"/>
      <c r="N115216" s="4"/>
      <c r="O115216" s="15"/>
    </row>
    <row r="115217" spans="7:15" s="3" customFormat="1" x14ac:dyDescent="0.3">
      <c r="G115217"/>
      <c r="H115217"/>
      <c r="I115217"/>
      <c r="K115217"/>
      <c r="M115217"/>
      <c r="N115217" s="4"/>
      <c r="O115217" s="15"/>
    </row>
    <row r="115218" spans="7:15" s="3" customFormat="1" x14ac:dyDescent="0.3">
      <c r="G115218"/>
      <c r="H115218"/>
      <c r="I115218"/>
      <c r="K115218"/>
      <c r="M115218"/>
      <c r="N115218" s="4"/>
      <c r="O115218" s="15"/>
    </row>
    <row r="115219" spans="7:15" s="3" customFormat="1" x14ac:dyDescent="0.3">
      <c r="G115219"/>
      <c r="H115219"/>
      <c r="I115219"/>
      <c r="K115219"/>
      <c r="M115219"/>
      <c r="N115219" s="4"/>
      <c r="O115219" s="15"/>
    </row>
    <row r="115220" spans="7:15" s="3" customFormat="1" x14ac:dyDescent="0.3">
      <c r="G115220"/>
      <c r="H115220"/>
      <c r="I115220"/>
      <c r="K115220"/>
      <c r="M115220"/>
      <c r="N115220" s="4"/>
      <c r="O115220" s="15"/>
    </row>
    <row r="115221" spans="7:15" s="3" customFormat="1" x14ac:dyDescent="0.3">
      <c r="G115221"/>
      <c r="H115221"/>
      <c r="I115221"/>
      <c r="K115221"/>
      <c r="M115221"/>
      <c r="N115221" s="4"/>
      <c r="O115221" s="15"/>
    </row>
    <row r="115222" spans="7:15" s="3" customFormat="1" x14ac:dyDescent="0.3">
      <c r="G115222"/>
      <c r="H115222"/>
      <c r="I115222"/>
      <c r="K115222"/>
      <c r="M115222"/>
      <c r="N115222" s="4"/>
      <c r="O115222" s="15"/>
    </row>
    <row r="115223" spans="7:15" s="3" customFormat="1" x14ac:dyDescent="0.3">
      <c r="G115223"/>
      <c r="H115223"/>
      <c r="I115223"/>
      <c r="K115223"/>
      <c r="M115223"/>
      <c r="N115223" s="4"/>
      <c r="O115223" s="15"/>
    </row>
    <row r="115224" spans="7:15" s="3" customFormat="1" x14ac:dyDescent="0.3">
      <c r="G115224"/>
      <c r="H115224"/>
      <c r="I115224"/>
      <c r="K115224"/>
      <c r="M115224"/>
      <c r="N115224" s="4"/>
      <c r="O115224" s="15"/>
    </row>
    <row r="115225" spans="7:15" s="3" customFormat="1" x14ac:dyDescent="0.3">
      <c r="G115225"/>
      <c r="H115225"/>
      <c r="I115225"/>
      <c r="K115225"/>
      <c r="M115225"/>
      <c r="N115225" s="4"/>
      <c r="O115225" s="15"/>
    </row>
    <row r="115226" spans="7:15" s="3" customFormat="1" x14ac:dyDescent="0.3">
      <c r="G115226"/>
      <c r="H115226"/>
      <c r="I115226"/>
      <c r="K115226"/>
      <c r="M115226"/>
      <c r="N115226" s="4"/>
      <c r="O115226" s="15"/>
    </row>
    <row r="115227" spans="7:15" s="3" customFormat="1" x14ac:dyDescent="0.3">
      <c r="G115227"/>
      <c r="H115227"/>
      <c r="I115227"/>
      <c r="K115227"/>
      <c r="M115227"/>
      <c r="N115227" s="4"/>
      <c r="O115227" s="15"/>
    </row>
    <row r="115228" spans="7:15" s="3" customFormat="1" x14ac:dyDescent="0.3">
      <c r="G115228"/>
      <c r="H115228"/>
      <c r="I115228"/>
      <c r="K115228"/>
      <c r="M115228"/>
      <c r="N115228" s="4"/>
      <c r="O115228" s="15"/>
    </row>
    <row r="115229" spans="7:15" s="3" customFormat="1" x14ac:dyDescent="0.3">
      <c r="G115229"/>
      <c r="H115229"/>
      <c r="I115229"/>
      <c r="K115229"/>
      <c r="M115229"/>
      <c r="N115229" s="4"/>
      <c r="O115229" s="15"/>
    </row>
    <row r="115230" spans="7:15" s="3" customFormat="1" x14ac:dyDescent="0.3">
      <c r="G115230"/>
      <c r="H115230"/>
      <c r="I115230"/>
      <c r="K115230"/>
      <c r="M115230"/>
      <c r="N115230" s="4"/>
      <c r="O115230" s="15"/>
    </row>
    <row r="115231" spans="7:15" s="3" customFormat="1" x14ac:dyDescent="0.3">
      <c r="G115231"/>
      <c r="H115231"/>
      <c r="I115231"/>
      <c r="K115231"/>
      <c r="M115231"/>
      <c r="N115231" s="4"/>
      <c r="O115231" s="15"/>
    </row>
    <row r="115232" spans="7:15" s="3" customFormat="1" x14ac:dyDescent="0.3">
      <c r="G115232"/>
      <c r="H115232"/>
      <c r="I115232"/>
      <c r="K115232"/>
      <c r="M115232"/>
      <c r="N115232" s="4"/>
      <c r="O115232" s="15"/>
    </row>
    <row r="115233" spans="7:15" s="3" customFormat="1" x14ac:dyDescent="0.3">
      <c r="G115233"/>
      <c r="H115233"/>
      <c r="I115233"/>
      <c r="K115233"/>
      <c r="M115233"/>
      <c r="N115233" s="4"/>
      <c r="O115233" s="15"/>
    </row>
    <row r="131071" spans="7:15" s="3" customFormat="1" x14ac:dyDescent="0.3">
      <c r="G131071"/>
      <c r="H131071"/>
      <c r="I131071"/>
      <c r="K131071"/>
      <c r="M131071"/>
      <c r="N131071" s="4"/>
      <c r="O131071" s="15"/>
    </row>
    <row r="131072" spans="7:15" s="3" customFormat="1" x14ac:dyDescent="0.3">
      <c r="G131072"/>
      <c r="H131072"/>
      <c r="I131072"/>
      <c r="K131072"/>
      <c r="M131072"/>
      <c r="N131072" s="4"/>
      <c r="O131072" s="15"/>
    </row>
    <row r="131073" spans="7:15" s="3" customFormat="1" x14ac:dyDescent="0.3">
      <c r="G131073"/>
      <c r="H131073"/>
      <c r="I131073"/>
      <c r="K131073"/>
      <c r="M131073"/>
      <c r="N131073" s="4"/>
      <c r="O131073" s="15"/>
    </row>
    <row r="131074" spans="7:15" s="3" customFormat="1" x14ac:dyDescent="0.3">
      <c r="G131074"/>
      <c r="H131074"/>
      <c r="I131074"/>
      <c r="K131074"/>
      <c r="M131074"/>
      <c r="N131074" s="4"/>
      <c r="O131074" s="15"/>
    </row>
    <row r="131075" spans="7:15" s="3" customFormat="1" x14ac:dyDescent="0.3">
      <c r="G131075"/>
      <c r="H131075"/>
      <c r="I131075"/>
      <c r="K131075"/>
      <c r="M131075"/>
      <c r="N131075" s="4"/>
      <c r="O131075" s="15"/>
    </row>
    <row r="131076" spans="7:15" s="3" customFormat="1" x14ac:dyDescent="0.3">
      <c r="G131076"/>
      <c r="H131076"/>
      <c r="I131076"/>
      <c r="K131076"/>
      <c r="M131076"/>
      <c r="N131076" s="4"/>
      <c r="O131076" s="15"/>
    </row>
    <row r="131077" spans="7:15" s="3" customFormat="1" x14ac:dyDescent="0.3">
      <c r="G131077"/>
      <c r="H131077"/>
      <c r="I131077"/>
      <c r="K131077"/>
      <c r="M131077"/>
      <c r="N131077" s="4"/>
      <c r="O131077" s="15"/>
    </row>
    <row r="131078" spans="7:15" s="3" customFormat="1" x14ac:dyDescent="0.3">
      <c r="G131078"/>
      <c r="H131078"/>
      <c r="I131078"/>
      <c r="K131078"/>
      <c r="M131078"/>
      <c r="N131078" s="4"/>
      <c r="O131078" s="15"/>
    </row>
    <row r="131079" spans="7:15" s="3" customFormat="1" x14ac:dyDescent="0.3">
      <c r="G131079"/>
      <c r="H131079"/>
      <c r="I131079"/>
      <c r="K131079"/>
      <c r="M131079"/>
      <c r="N131079" s="4"/>
      <c r="O131079" s="15"/>
    </row>
    <row r="131080" spans="7:15" s="3" customFormat="1" x14ac:dyDescent="0.3">
      <c r="G131080"/>
      <c r="H131080"/>
      <c r="I131080"/>
      <c r="K131080"/>
      <c r="M131080"/>
      <c r="N131080" s="4"/>
      <c r="O131080" s="15"/>
    </row>
    <row r="131081" spans="7:15" s="3" customFormat="1" x14ac:dyDescent="0.3">
      <c r="G131081"/>
      <c r="H131081"/>
      <c r="I131081"/>
      <c r="K131081"/>
      <c r="M131081"/>
      <c r="N131081" s="4"/>
      <c r="O131081" s="15"/>
    </row>
    <row r="131082" spans="7:15" s="3" customFormat="1" x14ac:dyDescent="0.3">
      <c r="G131082"/>
      <c r="H131082"/>
      <c r="I131082"/>
      <c r="K131082"/>
      <c r="M131082"/>
      <c r="N131082" s="4"/>
      <c r="O131082" s="15"/>
    </row>
    <row r="131083" spans="7:15" s="3" customFormat="1" x14ac:dyDescent="0.3">
      <c r="G131083"/>
      <c r="H131083"/>
      <c r="I131083"/>
      <c r="K131083"/>
      <c r="M131083"/>
      <c r="N131083" s="4"/>
      <c r="O131083" s="15"/>
    </row>
    <row r="131084" spans="7:15" s="3" customFormat="1" x14ac:dyDescent="0.3">
      <c r="G131084"/>
      <c r="H131084"/>
      <c r="I131084"/>
      <c r="K131084"/>
      <c r="M131084"/>
      <c r="N131084" s="4"/>
      <c r="O131084" s="15"/>
    </row>
    <row r="131085" spans="7:15" s="3" customFormat="1" x14ac:dyDescent="0.3">
      <c r="G131085"/>
      <c r="H131085"/>
      <c r="I131085"/>
      <c r="K131085"/>
      <c r="M131085"/>
      <c r="N131085" s="4"/>
      <c r="O131085" s="15"/>
    </row>
    <row r="131086" spans="7:15" s="3" customFormat="1" x14ac:dyDescent="0.3">
      <c r="G131086"/>
      <c r="H131086"/>
      <c r="I131086"/>
      <c r="K131086"/>
      <c r="M131086"/>
      <c r="N131086" s="4"/>
      <c r="O131086" s="15"/>
    </row>
    <row r="131087" spans="7:15" s="3" customFormat="1" x14ac:dyDescent="0.3">
      <c r="G131087"/>
      <c r="H131087"/>
      <c r="I131087"/>
      <c r="K131087"/>
      <c r="M131087"/>
      <c r="N131087" s="4"/>
      <c r="O131087" s="15"/>
    </row>
    <row r="131088" spans="7:15" s="3" customFormat="1" x14ac:dyDescent="0.3">
      <c r="G131088"/>
      <c r="H131088"/>
      <c r="I131088"/>
      <c r="K131088"/>
      <c r="M131088"/>
      <c r="N131088" s="4"/>
      <c r="O131088" s="15"/>
    </row>
    <row r="131089" spans="7:15" s="3" customFormat="1" x14ac:dyDescent="0.3">
      <c r="G131089"/>
      <c r="H131089"/>
      <c r="I131089"/>
      <c r="K131089"/>
      <c r="M131089"/>
      <c r="N131089" s="4"/>
      <c r="O131089" s="15"/>
    </row>
    <row r="131090" spans="7:15" s="3" customFormat="1" x14ac:dyDescent="0.3">
      <c r="G131090"/>
      <c r="H131090"/>
      <c r="I131090"/>
      <c r="K131090"/>
      <c r="M131090"/>
      <c r="N131090" s="4"/>
      <c r="O131090" s="15"/>
    </row>
    <row r="131091" spans="7:15" s="3" customFormat="1" x14ac:dyDescent="0.3">
      <c r="G131091"/>
      <c r="H131091"/>
      <c r="I131091"/>
      <c r="K131091"/>
      <c r="M131091"/>
      <c r="N131091" s="4"/>
      <c r="O131091" s="15"/>
    </row>
    <row r="131092" spans="7:15" s="3" customFormat="1" x14ac:dyDescent="0.3">
      <c r="G131092"/>
      <c r="H131092"/>
      <c r="I131092"/>
      <c r="K131092"/>
      <c r="M131092"/>
      <c r="N131092" s="4"/>
      <c r="O131092" s="15"/>
    </row>
    <row r="131093" spans="7:15" s="3" customFormat="1" x14ac:dyDescent="0.3">
      <c r="G131093"/>
      <c r="H131093"/>
      <c r="I131093"/>
      <c r="K131093"/>
      <c r="M131093"/>
      <c r="N131093" s="4"/>
      <c r="O131093" s="15"/>
    </row>
    <row r="131094" spans="7:15" s="3" customFormat="1" x14ac:dyDescent="0.3">
      <c r="G131094"/>
      <c r="H131094"/>
      <c r="I131094"/>
      <c r="K131094"/>
      <c r="M131094"/>
      <c r="N131094" s="4"/>
      <c r="O131094" s="15"/>
    </row>
    <row r="131095" spans="7:15" s="3" customFormat="1" x14ac:dyDescent="0.3">
      <c r="G131095"/>
      <c r="H131095"/>
      <c r="I131095"/>
      <c r="K131095"/>
      <c r="M131095"/>
      <c r="N131095" s="4"/>
      <c r="O131095" s="15"/>
    </row>
    <row r="131096" spans="7:15" s="3" customFormat="1" x14ac:dyDescent="0.3">
      <c r="G131096"/>
      <c r="H131096"/>
      <c r="I131096"/>
      <c r="K131096"/>
      <c r="M131096"/>
      <c r="N131096" s="4"/>
      <c r="O131096" s="15"/>
    </row>
    <row r="131097" spans="7:15" s="3" customFormat="1" x14ac:dyDescent="0.3">
      <c r="G131097"/>
      <c r="H131097"/>
      <c r="I131097"/>
      <c r="K131097"/>
      <c r="M131097"/>
      <c r="N131097" s="4"/>
      <c r="O131097" s="15"/>
    </row>
    <row r="131098" spans="7:15" s="3" customFormat="1" x14ac:dyDescent="0.3">
      <c r="G131098"/>
      <c r="H131098"/>
      <c r="I131098"/>
      <c r="K131098"/>
      <c r="M131098"/>
      <c r="N131098" s="4"/>
      <c r="O131098" s="15"/>
    </row>
    <row r="131099" spans="7:15" s="3" customFormat="1" x14ac:dyDescent="0.3">
      <c r="G131099"/>
      <c r="H131099"/>
      <c r="I131099"/>
      <c r="K131099"/>
      <c r="M131099"/>
      <c r="N131099" s="4"/>
      <c r="O131099" s="15"/>
    </row>
    <row r="131100" spans="7:15" s="3" customFormat="1" x14ac:dyDescent="0.3">
      <c r="G131100"/>
      <c r="H131100"/>
      <c r="I131100"/>
      <c r="K131100"/>
      <c r="M131100"/>
      <c r="N131100" s="4"/>
      <c r="O131100" s="15"/>
    </row>
    <row r="131101" spans="7:15" s="3" customFormat="1" x14ac:dyDescent="0.3">
      <c r="G131101"/>
      <c r="H131101"/>
      <c r="I131101"/>
      <c r="K131101"/>
      <c r="M131101"/>
      <c r="N131101" s="4"/>
      <c r="O131101" s="15"/>
    </row>
    <row r="131102" spans="7:15" s="3" customFormat="1" x14ac:dyDescent="0.3">
      <c r="G131102"/>
      <c r="H131102"/>
      <c r="I131102"/>
      <c r="K131102"/>
      <c r="M131102"/>
      <c r="N131102" s="4"/>
      <c r="O131102" s="15"/>
    </row>
    <row r="131103" spans="7:15" s="3" customFormat="1" x14ac:dyDescent="0.3">
      <c r="G131103"/>
      <c r="H131103"/>
      <c r="I131103"/>
      <c r="K131103"/>
      <c r="M131103"/>
      <c r="N131103" s="4"/>
      <c r="O131103" s="15"/>
    </row>
    <row r="131104" spans="7:15" s="3" customFormat="1" x14ac:dyDescent="0.3">
      <c r="G131104"/>
      <c r="H131104"/>
      <c r="I131104"/>
      <c r="K131104"/>
      <c r="M131104"/>
      <c r="N131104" s="4"/>
      <c r="O131104" s="15"/>
    </row>
    <row r="131105" spans="7:15" s="3" customFormat="1" x14ac:dyDescent="0.3">
      <c r="G131105"/>
      <c r="H131105"/>
      <c r="I131105"/>
      <c r="K131105"/>
      <c r="M131105"/>
      <c r="N131105" s="4"/>
      <c r="O131105" s="15"/>
    </row>
    <row r="131106" spans="7:15" s="3" customFormat="1" x14ac:dyDescent="0.3">
      <c r="G131106"/>
      <c r="H131106"/>
      <c r="I131106"/>
      <c r="K131106"/>
      <c r="M131106"/>
      <c r="N131106" s="4"/>
      <c r="O131106" s="15"/>
    </row>
    <row r="131107" spans="7:15" s="3" customFormat="1" x14ac:dyDescent="0.3">
      <c r="G131107"/>
      <c r="H131107"/>
      <c r="I131107"/>
      <c r="K131107"/>
      <c r="M131107"/>
      <c r="N131107" s="4"/>
      <c r="O131107" s="15"/>
    </row>
    <row r="131108" spans="7:15" s="3" customFormat="1" x14ac:dyDescent="0.3">
      <c r="G131108"/>
      <c r="H131108"/>
      <c r="I131108"/>
      <c r="K131108"/>
      <c r="M131108"/>
      <c r="N131108" s="4"/>
      <c r="O131108" s="15"/>
    </row>
    <row r="131109" spans="7:15" s="3" customFormat="1" x14ac:dyDescent="0.3">
      <c r="G131109"/>
      <c r="H131109"/>
      <c r="I131109"/>
      <c r="K131109"/>
      <c r="M131109"/>
      <c r="N131109" s="4"/>
      <c r="O131109" s="15"/>
    </row>
    <row r="131110" spans="7:15" s="3" customFormat="1" x14ac:dyDescent="0.3">
      <c r="G131110"/>
      <c r="H131110"/>
      <c r="I131110"/>
      <c r="K131110"/>
      <c r="M131110"/>
      <c r="N131110" s="4"/>
      <c r="O131110" s="15"/>
    </row>
    <row r="131111" spans="7:15" s="3" customFormat="1" x14ac:dyDescent="0.3">
      <c r="G131111"/>
      <c r="H131111"/>
      <c r="I131111"/>
      <c r="K131111"/>
      <c r="M131111"/>
      <c r="N131111" s="4"/>
      <c r="O131111" s="15"/>
    </row>
    <row r="131112" spans="7:15" s="3" customFormat="1" x14ac:dyDescent="0.3">
      <c r="G131112"/>
      <c r="H131112"/>
      <c r="I131112"/>
      <c r="K131112"/>
      <c r="M131112"/>
      <c r="N131112" s="4"/>
      <c r="O131112" s="15"/>
    </row>
    <row r="131113" spans="7:15" s="3" customFormat="1" x14ac:dyDescent="0.3">
      <c r="G131113"/>
      <c r="H131113"/>
      <c r="I131113"/>
      <c r="K131113"/>
      <c r="M131113"/>
      <c r="N131113" s="4"/>
      <c r="O131113" s="15"/>
    </row>
    <row r="131114" spans="7:15" s="3" customFormat="1" x14ac:dyDescent="0.3">
      <c r="G131114"/>
      <c r="H131114"/>
      <c r="I131114"/>
      <c r="K131114"/>
      <c r="M131114"/>
      <c r="N131114" s="4"/>
      <c r="O131114" s="15"/>
    </row>
    <row r="131115" spans="7:15" s="3" customFormat="1" x14ac:dyDescent="0.3">
      <c r="G131115"/>
      <c r="H131115"/>
      <c r="I131115"/>
      <c r="K131115"/>
      <c r="M131115"/>
      <c r="N131115" s="4"/>
      <c r="O131115" s="15"/>
    </row>
    <row r="131116" spans="7:15" s="3" customFormat="1" x14ac:dyDescent="0.3">
      <c r="G131116"/>
      <c r="H131116"/>
      <c r="I131116"/>
      <c r="K131116"/>
      <c r="M131116"/>
      <c r="N131116" s="4"/>
      <c r="O131116" s="15"/>
    </row>
    <row r="131117" spans="7:15" s="3" customFormat="1" x14ac:dyDescent="0.3">
      <c r="G131117"/>
      <c r="H131117"/>
      <c r="I131117"/>
      <c r="K131117"/>
      <c r="M131117"/>
      <c r="N131117" s="4"/>
      <c r="O131117" s="15"/>
    </row>
    <row r="131118" spans="7:15" s="3" customFormat="1" x14ac:dyDescent="0.3">
      <c r="G131118"/>
      <c r="H131118"/>
      <c r="I131118"/>
      <c r="K131118"/>
      <c r="M131118"/>
      <c r="N131118" s="4"/>
      <c r="O131118" s="15"/>
    </row>
    <row r="131119" spans="7:15" s="3" customFormat="1" x14ac:dyDescent="0.3">
      <c r="G131119"/>
      <c r="H131119"/>
      <c r="I131119"/>
      <c r="K131119"/>
      <c r="M131119"/>
      <c r="N131119" s="4"/>
      <c r="O131119" s="15"/>
    </row>
    <row r="131120" spans="7:15" s="3" customFormat="1" x14ac:dyDescent="0.3">
      <c r="G131120"/>
      <c r="H131120"/>
      <c r="I131120"/>
      <c r="K131120"/>
      <c r="M131120"/>
      <c r="N131120" s="4"/>
      <c r="O131120" s="15"/>
    </row>
    <row r="131121" spans="7:15" s="3" customFormat="1" x14ac:dyDescent="0.3">
      <c r="G131121"/>
      <c r="H131121"/>
      <c r="I131121"/>
      <c r="K131121"/>
      <c r="M131121"/>
      <c r="N131121" s="4"/>
      <c r="O131121" s="15"/>
    </row>
    <row r="131122" spans="7:15" s="3" customFormat="1" x14ac:dyDescent="0.3">
      <c r="G131122"/>
      <c r="H131122"/>
      <c r="I131122"/>
      <c r="K131122"/>
      <c r="M131122"/>
      <c r="N131122" s="4"/>
      <c r="O131122" s="15"/>
    </row>
    <row r="131123" spans="7:15" s="3" customFormat="1" x14ac:dyDescent="0.3">
      <c r="G131123"/>
      <c r="H131123"/>
      <c r="I131123"/>
      <c r="K131123"/>
      <c r="M131123"/>
      <c r="N131123" s="4"/>
      <c r="O131123" s="15"/>
    </row>
    <row r="131124" spans="7:15" s="3" customFormat="1" x14ac:dyDescent="0.3">
      <c r="G131124"/>
      <c r="H131124"/>
      <c r="I131124"/>
      <c r="K131124"/>
      <c r="M131124"/>
      <c r="N131124" s="4"/>
      <c r="O131124" s="15"/>
    </row>
    <row r="131125" spans="7:15" s="3" customFormat="1" x14ac:dyDescent="0.3">
      <c r="G131125"/>
      <c r="H131125"/>
      <c r="I131125"/>
      <c r="K131125"/>
      <c r="M131125"/>
      <c r="N131125" s="4"/>
      <c r="O131125" s="15"/>
    </row>
    <row r="131126" spans="7:15" s="3" customFormat="1" x14ac:dyDescent="0.3">
      <c r="G131126"/>
      <c r="H131126"/>
      <c r="I131126"/>
      <c r="K131126"/>
      <c r="M131126"/>
      <c r="N131126" s="4"/>
      <c r="O131126" s="15"/>
    </row>
    <row r="131127" spans="7:15" s="3" customFormat="1" x14ac:dyDescent="0.3">
      <c r="G131127"/>
      <c r="H131127"/>
      <c r="I131127"/>
      <c r="K131127"/>
      <c r="M131127"/>
      <c r="N131127" s="4"/>
      <c r="O131127" s="15"/>
    </row>
    <row r="131128" spans="7:15" s="3" customFormat="1" x14ac:dyDescent="0.3">
      <c r="G131128"/>
      <c r="H131128"/>
      <c r="I131128"/>
      <c r="K131128"/>
      <c r="M131128"/>
      <c r="N131128" s="4"/>
      <c r="O131128" s="15"/>
    </row>
    <row r="131129" spans="7:15" s="3" customFormat="1" x14ac:dyDescent="0.3">
      <c r="G131129"/>
      <c r="H131129"/>
      <c r="I131129"/>
      <c r="K131129"/>
      <c r="M131129"/>
      <c r="N131129" s="4"/>
      <c r="O131129" s="15"/>
    </row>
    <row r="131130" spans="7:15" s="3" customFormat="1" x14ac:dyDescent="0.3">
      <c r="G131130"/>
      <c r="H131130"/>
      <c r="I131130"/>
      <c r="K131130"/>
      <c r="M131130"/>
      <c r="N131130" s="4"/>
      <c r="O131130" s="15"/>
    </row>
    <row r="131131" spans="7:15" s="3" customFormat="1" x14ac:dyDescent="0.3">
      <c r="G131131"/>
      <c r="H131131"/>
      <c r="I131131"/>
      <c r="K131131"/>
      <c r="M131131"/>
      <c r="N131131" s="4"/>
      <c r="O131131" s="15"/>
    </row>
    <row r="131132" spans="7:15" s="3" customFormat="1" x14ac:dyDescent="0.3">
      <c r="G131132"/>
      <c r="H131132"/>
      <c r="I131132"/>
      <c r="K131132"/>
      <c r="M131132"/>
      <c r="N131132" s="4"/>
      <c r="O131132" s="15"/>
    </row>
    <row r="131133" spans="7:15" s="3" customFormat="1" x14ac:dyDescent="0.3">
      <c r="G131133"/>
      <c r="H131133"/>
      <c r="I131133"/>
      <c r="K131133"/>
      <c r="M131133"/>
      <c r="N131133" s="4"/>
      <c r="O131133" s="15"/>
    </row>
    <row r="131134" spans="7:15" s="3" customFormat="1" x14ac:dyDescent="0.3">
      <c r="G131134"/>
      <c r="H131134"/>
      <c r="I131134"/>
      <c r="K131134"/>
      <c r="M131134"/>
      <c r="N131134" s="4"/>
      <c r="O131134" s="15"/>
    </row>
    <row r="131135" spans="7:15" s="3" customFormat="1" x14ac:dyDescent="0.3">
      <c r="G131135"/>
      <c r="H131135"/>
      <c r="I131135"/>
      <c r="K131135"/>
      <c r="M131135"/>
      <c r="N131135" s="4"/>
      <c r="O131135" s="15"/>
    </row>
    <row r="131136" spans="7:15" s="3" customFormat="1" x14ac:dyDescent="0.3">
      <c r="G131136"/>
      <c r="H131136"/>
      <c r="I131136"/>
      <c r="K131136"/>
      <c r="M131136"/>
      <c r="N131136" s="4"/>
      <c r="O131136" s="15"/>
    </row>
    <row r="131137" spans="7:15" s="3" customFormat="1" x14ac:dyDescent="0.3">
      <c r="G131137"/>
      <c r="H131137"/>
      <c r="I131137"/>
      <c r="K131137"/>
      <c r="M131137"/>
      <c r="N131137" s="4"/>
      <c r="O131137" s="15"/>
    </row>
    <row r="131138" spans="7:15" s="3" customFormat="1" x14ac:dyDescent="0.3">
      <c r="G131138"/>
      <c r="H131138"/>
      <c r="I131138"/>
      <c r="K131138"/>
      <c r="M131138"/>
      <c r="N131138" s="4"/>
      <c r="O131138" s="15"/>
    </row>
    <row r="131139" spans="7:15" s="3" customFormat="1" x14ac:dyDescent="0.3">
      <c r="G131139"/>
      <c r="H131139"/>
      <c r="I131139"/>
      <c r="K131139"/>
      <c r="M131139"/>
      <c r="N131139" s="4"/>
      <c r="O131139" s="15"/>
    </row>
    <row r="131140" spans="7:15" s="3" customFormat="1" x14ac:dyDescent="0.3">
      <c r="G131140"/>
      <c r="H131140"/>
      <c r="I131140"/>
      <c r="K131140"/>
      <c r="M131140"/>
      <c r="N131140" s="4"/>
      <c r="O131140" s="15"/>
    </row>
    <row r="131141" spans="7:15" s="3" customFormat="1" x14ac:dyDescent="0.3">
      <c r="G131141"/>
      <c r="H131141"/>
      <c r="I131141"/>
      <c r="K131141"/>
      <c r="M131141"/>
      <c r="N131141" s="4"/>
      <c r="O131141" s="15"/>
    </row>
    <row r="131142" spans="7:15" s="3" customFormat="1" x14ac:dyDescent="0.3">
      <c r="G131142"/>
      <c r="H131142"/>
      <c r="I131142"/>
      <c r="K131142"/>
      <c r="M131142"/>
      <c r="N131142" s="4"/>
      <c r="O131142" s="15"/>
    </row>
    <row r="131143" spans="7:15" s="3" customFormat="1" x14ac:dyDescent="0.3">
      <c r="G131143"/>
      <c r="H131143"/>
      <c r="I131143"/>
      <c r="K131143"/>
      <c r="M131143"/>
      <c r="N131143" s="4"/>
      <c r="O131143" s="15"/>
    </row>
    <row r="131144" spans="7:15" s="3" customFormat="1" x14ac:dyDescent="0.3">
      <c r="G131144"/>
      <c r="H131144"/>
      <c r="I131144"/>
      <c r="K131144"/>
      <c r="M131144"/>
      <c r="N131144" s="4"/>
      <c r="O131144" s="15"/>
    </row>
    <row r="131145" spans="7:15" s="3" customFormat="1" x14ac:dyDescent="0.3">
      <c r="G131145"/>
      <c r="H131145"/>
      <c r="I131145"/>
      <c r="K131145"/>
      <c r="M131145"/>
      <c r="N131145" s="4"/>
      <c r="O131145" s="15"/>
    </row>
    <row r="131146" spans="7:15" s="3" customFormat="1" x14ac:dyDescent="0.3">
      <c r="G131146"/>
      <c r="H131146"/>
      <c r="I131146"/>
      <c r="K131146"/>
      <c r="M131146"/>
      <c r="N131146" s="4"/>
      <c r="O131146" s="15"/>
    </row>
    <row r="131147" spans="7:15" s="3" customFormat="1" x14ac:dyDescent="0.3">
      <c r="G131147"/>
      <c r="H131147"/>
      <c r="I131147"/>
      <c r="K131147"/>
      <c r="M131147"/>
      <c r="N131147" s="4"/>
      <c r="O131147" s="15"/>
    </row>
    <row r="131148" spans="7:15" s="3" customFormat="1" x14ac:dyDescent="0.3">
      <c r="G131148"/>
      <c r="H131148"/>
      <c r="I131148"/>
      <c r="K131148"/>
      <c r="M131148"/>
      <c r="N131148" s="4"/>
      <c r="O131148" s="15"/>
    </row>
    <row r="131149" spans="7:15" s="3" customFormat="1" x14ac:dyDescent="0.3">
      <c r="G131149"/>
      <c r="H131149"/>
      <c r="I131149"/>
      <c r="K131149"/>
      <c r="M131149"/>
      <c r="N131149" s="4"/>
      <c r="O131149" s="15"/>
    </row>
    <row r="131150" spans="7:15" s="3" customFormat="1" x14ac:dyDescent="0.3">
      <c r="G131150"/>
      <c r="H131150"/>
      <c r="I131150"/>
      <c r="K131150"/>
      <c r="M131150"/>
      <c r="N131150" s="4"/>
      <c r="O131150" s="15"/>
    </row>
    <row r="131151" spans="7:15" s="3" customFormat="1" x14ac:dyDescent="0.3">
      <c r="G131151"/>
      <c r="H131151"/>
      <c r="I131151"/>
      <c r="K131151"/>
      <c r="M131151"/>
      <c r="N131151" s="4"/>
      <c r="O131151" s="15"/>
    </row>
    <row r="131152" spans="7:15" s="3" customFormat="1" x14ac:dyDescent="0.3">
      <c r="G131152"/>
      <c r="H131152"/>
      <c r="I131152"/>
      <c r="K131152"/>
      <c r="M131152"/>
      <c r="N131152" s="4"/>
      <c r="O131152" s="15"/>
    </row>
    <row r="131153" spans="7:15" s="3" customFormat="1" x14ac:dyDescent="0.3">
      <c r="G131153"/>
      <c r="H131153"/>
      <c r="I131153"/>
      <c r="K131153"/>
      <c r="M131153"/>
      <c r="N131153" s="4"/>
      <c r="O131153" s="15"/>
    </row>
    <row r="131154" spans="7:15" s="3" customFormat="1" x14ac:dyDescent="0.3">
      <c r="G131154"/>
      <c r="H131154"/>
      <c r="I131154"/>
      <c r="K131154"/>
      <c r="M131154"/>
      <c r="N131154" s="4"/>
      <c r="O131154" s="15"/>
    </row>
    <row r="131155" spans="7:15" s="3" customFormat="1" x14ac:dyDescent="0.3">
      <c r="G131155"/>
      <c r="H131155"/>
      <c r="I131155"/>
      <c r="K131155"/>
      <c r="M131155"/>
      <c r="N131155" s="4"/>
      <c r="O131155" s="15"/>
    </row>
    <row r="131156" spans="7:15" s="3" customFormat="1" x14ac:dyDescent="0.3">
      <c r="G131156"/>
      <c r="H131156"/>
      <c r="I131156"/>
      <c r="K131156"/>
      <c r="M131156"/>
      <c r="N131156" s="4"/>
      <c r="O131156" s="15"/>
    </row>
    <row r="131157" spans="7:15" s="3" customFormat="1" x14ac:dyDescent="0.3">
      <c r="G131157"/>
      <c r="H131157"/>
      <c r="I131157"/>
      <c r="K131157"/>
      <c r="M131157"/>
      <c r="N131157" s="4"/>
      <c r="O131157" s="15"/>
    </row>
    <row r="131158" spans="7:15" s="3" customFormat="1" x14ac:dyDescent="0.3">
      <c r="G131158"/>
      <c r="H131158"/>
      <c r="I131158"/>
      <c r="K131158"/>
      <c r="M131158"/>
      <c r="N131158" s="4"/>
      <c r="O131158" s="15"/>
    </row>
    <row r="131159" spans="7:15" s="3" customFormat="1" x14ac:dyDescent="0.3">
      <c r="G131159"/>
      <c r="H131159"/>
      <c r="I131159"/>
      <c r="K131159"/>
      <c r="M131159"/>
      <c r="N131159" s="4"/>
      <c r="O131159" s="15"/>
    </row>
    <row r="131160" spans="7:15" s="3" customFormat="1" x14ac:dyDescent="0.3">
      <c r="G131160"/>
      <c r="H131160"/>
      <c r="I131160"/>
      <c r="K131160"/>
      <c r="M131160"/>
      <c r="N131160" s="4"/>
      <c r="O131160" s="15"/>
    </row>
    <row r="131161" spans="7:15" s="3" customFormat="1" x14ac:dyDescent="0.3">
      <c r="G131161"/>
      <c r="H131161"/>
      <c r="I131161"/>
      <c r="K131161"/>
      <c r="M131161"/>
      <c r="N131161" s="4"/>
      <c r="O131161" s="15"/>
    </row>
    <row r="131162" spans="7:15" s="3" customFormat="1" x14ac:dyDescent="0.3">
      <c r="G131162"/>
      <c r="H131162"/>
      <c r="I131162"/>
      <c r="K131162"/>
      <c r="M131162"/>
      <c r="N131162" s="4"/>
      <c r="O131162" s="15"/>
    </row>
    <row r="131163" spans="7:15" s="3" customFormat="1" x14ac:dyDescent="0.3">
      <c r="G131163"/>
      <c r="H131163"/>
      <c r="I131163"/>
      <c r="K131163"/>
      <c r="M131163"/>
      <c r="N131163" s="4"/>
      <c r="O131163" s="15"/>
    </row>
    <row r="131164" spans="7:15" s="3" customFormat="1" x14ac:dyDescent="0.3">
      <c r="G131164"/>
      <c r="H131164"/>
      <c r="I131164"/>
      <c r="K131164"/>
      <c r="M131164"/>
      <c r="N131164" s="4"/>
      <c r="O131164" s="15"/>
    </row>
    <row r="131165" spans="7:15" s="3" customFormat="1" x14ac:dyDescent="0.3">
      <c r="G131165"/>
      <c r="H131165"/>
      <c r="I131165"/>
      <c r="K131165"/>
      <c r="M131165"/>
      <c r="N131165" s="4"/>
      <c r="O131165" s="15"/>
    </row>
    <row r="131166" spans="7:15" s="3" customFormat="1" x14ac:dyDescent="0.3">
      <c r="G131166"/>
      <c r="H131166"/>
      <c r="I131166"/>
      <c r="K131166"/>
      <c r="M131166"/>
      <c r="N131166" s="4"/>
      <c r="O131166" s="15"/>
    </row>
    <row r="131167" spans="7:15" s="3" customFormat="1" x14ac:dyDescent="0.3">
      <c r="G131167"/>
      <c r="H131167"/>
      <c r="I131167"/>
      <c r="K131167"/>
      <c r="M131167"/>
      <c r="N131167" s="4"/>
      <c r="O131167" s="15"/>
    </row>
    <row r="131168" spans="7:15" s="3" customFormat="1" x14ac:dyDescent="0.3">
      <c r="G131168"/>
      <c r="H131168"/>
      <c r="I131168"/>
      <c r="K131168"/>
      <c r="M131168"/>
      <c r="N131168" s="4"/>
      <c r="O131168" s="15"/>
    </row>
    <row r="131169" spans="7:15" s="3" customFormat="1" x14ac:dyDescent="0.3">
      <c r="G131169"/>
      <c r="H131169"/>
      <c r="I131169"/>
      <c r="K131169"/>
      <c r="M131169"/>
      <c r="N131169" s="4"/>
      <c r="O131169" s="15"/>
    </row>
    <row r="131170" spans="7:15" s="3" customFormat="1" x14ac:dyDescent="0.3">
      <c r="G131170"/>
      <c r="H131170"/>
      <c r="I131170"/>
      <c r="K131170"/>
      <c r="M131170"/>
      <c r="N131170" s="4"/>
      <c r="O131170" s="15"/>
    </row>
    <row r="131171" spans="7:15" s="3" customFormat="1" x14ac:dyDescent="0.3">
      <c r="G131171"/>
      <c r="H131171"/>
      <c r="I131171"/>
      <c r="K131171"/>
      <c r="M131171"/>
      <c r="N131171" s="4"/>
      <c r="O131171" s="15"/>
    </row>
    <row r="131172" spans="7:15" s="3" customFormat="1" x14ac:dyDescent="0.3">
      <c r="G131172"/>
      <c r="H131172"/>
      <c r="I131172"/>
      <c r="K131172"/>
      <c r="M131172"/>
      <c r="N131172" s="4"/>
      <c r="O131172" s="15"/>
    </row>
    <row r="131173" spans="7:15" s="3" customFormat="1" x14ac:dyDescent="0.3">
      <c r="G131173"/>
      <c r="H131173"/>
      <c r="I131173"/>
      <c r="K131173"/>
      <c r="M131173"/>
      <c r="N131173" s="4"/>
      <c r="O131173" s="15"/>
    </row>
    <row r="131174" spans="7:15" s="3" customFormat="1" x14ac:dyDescent="0.3">
      <c r="G131174"/>
      <c r="H131174"/>
      <c r="I131174"/>
      <c r="K131174"/>
      <c r="M131174"/>
      <c r="N131174" s="4"/>
      <c r="O131174" s="15"/>
    </row>
    <row r="131175" spans="7:15" s="3" customFormat="1" x14ac:dyDescent="0.3">
      <c r="G131175"/>
      <c r="H131175"/>
      <c r="I131175"/>
      <c r="K131175"/>
      <c r="M131175"/>
      <c r="N131175" s="4"/>
      <c r="O131175" s="15"/>
    </row>
    <row r="131176" spans="7:15" s="3" customFormat="1" x14ac:dyDescent="0.3">
      <c r="G131176"/>
      <c r="H131176"/>
      <c r="I131176"/>
      <c r="K131176"/>
      <c r="M131176"/>
      <c r="N131176" s="4"/>
      <c r="O131176" s="15"/>
    </row>
    <row r="131177" spans="7:15" s="3" customFormat="1" x14ac:dyDescent="0.3">
      <c r="G131177"/>
      <c r="H131177"/>
      <c r="I131177"/>
      <c r="K131177"/>
      <c r="M131177"/>
      <c r="N131177" s="4"/>
      <c r="O131177" s="15"/>
    </row>
    <row r="131178" spans="7:15" s="3" customFormat="1" x14ac:dyDescent="0.3">
      <c r="G131178"/>
      <c r="H131178"/>
      <c r="I131178"/>
      <c r="K131178"/>
      <c r="M131178"/>
      <c r="N131178" s="4"/>
      <c r="O131178" s="15"/>
    </row>
    <row r="131179" spans="7:15" s="3" customFormat="1" x14ac:dyDescent="0.3">
      <c r="G131179"/>
      <c r="H131179"/>
      <c r="I131179"/>
      <c r="K131179"/>
      <c r="M131179"/>
      <c r="N131179" s="4"/>
      <c r="O131179" s="15"/>
    </row>
    <row r="131180" spans="7:15" s="3" customFormat="1" x14ac:dyDescent="0.3">
      <c r="G131180"/>
      <c r="H131180"/>
      <c r="I131180"/>
      <c r="K131180"/>
      <c r="M131180"/>
      <c r="N131180" s="4"/>
      <c r="O131180" s="15"/>
    </row>
    <row r="131181" spans="7:15" s="3" customFormat="1" x14ac:dyDescent="0.3">
      <c r="G131181"/>
      <c r="H131181"/>
      <c r="I131181"/>
      <c r="K131181"/>
      <c r="M131181"/>
      <c r="N131181" s="4"/>
      <c r="O131181" s="15"/>
    </row>
    <row r="131182" spans="7:15" s="3" customFormat="1" x14ac:dyDescent="0.3">
      <c r="G131182"/>
      <c r="H131182"/>
      <c r="I131182"/>
      <c r="K131182"/>
      <c r="M131182"/>
      <c r="N131182" s="4"/>
      <c r="O131182" s="15"/>
    </row>
    <row r="131183" spans="7:15" s="3" customFormat="1" x14ac:dyDescent="0.3">
      <c r="G131183"/>
      <c r="H131183"/>
      <c r="I131183"/>
      <c r="K131183"/>
      <c r="M131183"/>
      <c r="N131183" s="4"/>
      <c r="O131183" s="15"/>
    </row>
    <row r="131184" spans="7:15" s="3" customFormat="1" x14ac:dyDescent="0.3">
      <c r="G131184"/>
      <c r="H131184"/>
      <c r="I131184"/>
      <c r="K131184"/>
      <c r="M131184"/>
      <c r="N131184" s="4"/>
      <c r="O131184" s="15"/>
    </row>
    <row r="131185" spans="7:15" s="3" customFormat="1" x14ac:dyDescent="0.3">
      <c r="G131185"/>
      <c r="H131185"/>
      <c r="I131185"/>
      <c r="K131185"/>
      <c r="M131185"/>
      <c r="N131185" s="4"/>
      <c r="O131185" s="15"/>
    </row>
    <row r="131186" spans="7:15" s="3" customFormat="1" x14ac:dyDescent="0.3">
      <c r="G131186"/>
      <c r="H131186"/>
      <c r="I131186"/>
      <c r="K131186"/>
      <c r="M131186"/>
      <c r="N131186" s="4"/>
      <c r="O131186" s="15"/>
    </row>
    <row r="131187" spans="7:15" s="3" customFormat="1" x14ac:dyDescent="0.3">
      <c r="G131187"/>
      <c r="H131187"/>
      <c r="I131187"/>
      <c r="K131187"/>
      <c r="M131187"/>
      <c r="N131187" s="4"/>
      <c r="O131187" s="15"/>
    </row>
    <row r="131188" spans="7:15" s="3" customFormat="1" x14ac:dyDescent="0.3">
      <c r="G131188"/>
      <c r="H131188"/>
      <c r="I131188"/>
      <c r="K131188"/>
      <c r="M131188"/>
      <c r="N131188" s="4"/>
      <c r="O131188" s="15"/>
    </row>
    <row r="131189" spans="7:15" s="3" customFormat="1" x14ac:dyDescent="0.3">
      <c r="G131189"/>
      <c r="H131189"/>
      <c r="I131189"/>
      <c r="K131189"/>
      <c r="M131189"/>
      <c r="N131189" s="4"/>
      <c r="O131189" s="15"/>
    </row>
    <row r="131190" spans="7:15" s="3" customFormat="1" x14ac:dyDescent="0.3">
      <c r="G131190"/>
      <c r="H131190"/>
      <c r="I131190"/>
      <c r="K131190"/>
      <c r="M131190"/>
      <c r="N131190" s="4"/>
      <c r="O131190" s="15"/>
    </row>
    <row r="131191" spans="7:15" s="3" customFormat="1" x14ac:dyDescent="0.3">
      <c r="G131191"/>
      <c r="H131191"/>
      <c r="I131191"/>
      <c r="K131191"/>
      <c r="M131191"/>
      <c r="N131191" s="4"/>
      <c r="O131191" s="15"/>
    </row>
    <row r="131192" spans="7:15" s="3" customFormat="1" x14ac:dyDescent="0.3">
      <c r="G131192"/>
      <c r="H131192"/>
      <c r="I131192"/>
      <c r="K131192"/>
      <c r="M131192"/>
      <c r="N131192" s="4"/>
      <c r="O131192" s="15"/>
    </row>
    <row r="131193" spans="7:15" s="3" customFormat="1" x14ac:dyDescent="0.3">
      <c r="G131193"/>
      <c r="H131193"/>
      <c r="I131193"/>
      <c r="K131193"/>
      <c r="M131193"/>
      <c r="N131193" s="4"/>
      <c r="O131193" s="15"/>
    </row>
    <row r="131194" spans="7:15" s="3" customFormat="1" x14ac:dyDescent="0.3">
      <c r="G131194"/>
      <c r="H131194"/>
      <c r="I131194"/>
      <c r="K131194"/>
      <c r="M131194"/>
      <c r="N131194" s="4"/>
      <c r="O131194" s="15"/>
    </row>
    <row r="131195" spans="7:15" s="3" customFormat="1" x14ac:dyDescent="0.3">
      <c r="G131195"/>
      <c r="H131195"/>
      <c r="I131195"/>
      <c r="K131195"/>
      <c r="M131195"/>
      <c r="N131195" s="4"/>
      <c r="O131195" s="15"/>
    </row>
    <row r="131196" spans="7:15" s="3" customFormat="1" x14ac:dyDescent="0.3">
      <c r="G131196"/>
      <c r="H131196"/>
      <c r="I131196"/>
      <c r="K131196"/>
      <c r="M131196"/>
      <c r="N131196" s="4"/>
      <c r="O131196" s="15"/>
    </row>
    <row r="131197" spans="7:15" s="3" customFormat="1" x14ac:dyDescent="0.3">
      <c r="G131197"/>
      <c r="H131197"/>
      <c r="I131197"/>
      <c r="K131197"/>
      <c r="M131197"/>
      <c r="N131197" s="4"/>
      <c r="O131197" s="15"/>
    </row>
    <row r="131198" spans="7:15" s="3" customFormat="1" x14ac:dyDescent="0.3">
      <c r="G131198"/>
      <c r="H131198"/>
      <c r="I131198"/>
      <c r="K131198"/>
      <c r="M131198"/>
      <c r="N131198" s="4"/>
      <c r="O131198" s="15"/>
    </row>
    <row r="131199" spans="7:15" s="3" customFormat="1" x14ac:dyDescent="0.3">
      <c r="G131199"/>
      <c r="H131199"/>
      <c r="I131199"/>
      <c r="K131199"/>
      <c r="M131199"/>
      <c r="N131199" s="4"/>
      <c r="O131199" s="15"/>
    </row>
    <row r="131200" spans="7:15" s="3" customFormat="1" x14ac:dyDescent="0.3">
      <c r="G131200"/>
      <c r="H131200"/>
      <c r="I131200"/>
      <c r="K131200"/>
      <c r="M131200"/>
      <c r="N131200" s="4"/>
      <c r="O131200" s="15"/>
    </row>
    <row r="131201" spans="7:15" s="3" customFormat="1" x14ac:dyDescent="0.3">
      <c r="G131201"/>
      <c r="H131201"/>
      <c r="I131201"/>
      <c r="K131201"/>
      <c r="M131201"/>
      <c r="N131201" s="4"/>
      <c r="O131201" s="15"/>
    </row>
    <row r="131202" spans="7:15" s="3" customFormat="1" x14ac:dyDescent="0.3">
      <c r="G131202"/>
      <c r="H131202"/>
      <c r="I131202"/>
      <c r="K131202"/>
      <c r="M131202"/>
      <c r="N131202" s="4"/>
      <c r="O131202" s="15"/>
    </row>
    <row r="131203" spans="7:15" s="3" customFormat="1" x14ac:dyDescent="0.3">
      <c r="G131203"/>
      <c r="H131203"/>
      <c r="I131203"/>
      <c r="K131203"/>
      <c r="M131203"/>
      <c r="N131203" s="4"/>
      <c r="O131203" s="15"/>
    </row>
    <row r="131204" spans="7:15" s="3" customFormat="1" x14ac:dyDescent="0.3">
      <c r="G131204"/>
      <c r="H131204"/>
      <c r="I131204"/>
      <c r="K131204"/>
      <c r="M131204"/>
      <c r="N131204" s="4"/>
      <c r="O131204" s="15"/>
    </row>
    <row r="131205" spans="7:15" s="3" customFormat="1" x14ac:dyDescent="0.3">
      <c r="G131205"/>
      <c r="H131205"/>
      <c r="I131205"/>
      <c r="K131205"/>
      <c r="M131205"/>
      <c r="N131205" s="4"/>
      <c r="O131205" s="15"/>
    </row>
    <row r="131206" spans="7:15" s="3" customFormat="1" x14ac:dyDescent="0.3">
      <c r="G131206"/>
      <c r="H131206"/>
      <c r="I131206"/>
      <c r="K131206"/>
      <c r="M131206"/>
      <c r="N131206" s="4"/>
      <c r="O131206" s="15"/>
    </row>
    <row r="131207" spans="7:15" s="3" customFormat="1" x14ac:dyDescent="0.3">
      <c r="G131207"/>
      <c r="H131207"/>
      <c r="I131207"/>
      <c r="K131207"/>
      <c r="M131207"/>
      <c r="N131207" s="4"/>
      <c r="O131207" s="15"/>
    </row>
    <row r="131208" spans="7:15" s="3" customFormat="1" x14ac:dyDescent="0.3">
      <c r="G131208"/>
      <c r="H131208"/>
      <c r="I131208"/>
      <c r="K131208"/>
      <c r="M131208"/>
      <c r="N131208" s="4"/>
      <c r="O131208" s="15"/>
    </row>
    <row r="131209" spans="7:15" s="3" customFormat="1" x14ac:dyDescent="0.3">
      <c r="G131209"/>
      <c r="H131209"/>
      <c r="I131209"/>
      <c r="K131209"/>
      <c r="M131209"/>
      <c r="N131209" s="4"/>
      <c r="O131209" s="15"/>
    </row>
    <row r="131210" spans="7:15" s="3" customFormat="1" x14ac:dyDescent="0.3">
      <c r="G131210"/>
      <c r="H131210"/>
      <c r="I131210"/>
      <c r="K131210"/>
      <c r="M131210"/>
      <c r="N131210" s="4"/>
      <c r="O131210" s="15"/>
    </row>
    <row r="131211" spans="7:15" s="3" customFormat="1" x14ac:dyDescent="0.3">
      <c r="G131211"/>
      <c r="H131211"/>
      <c r="I131211"/>
      <c r="K131211"/>
      <c r="M131211"/>
      <c r="N131211" s="4"/>
      <c r="O131211" s="15"/>
    </row>
    <row r="131212" spans="7:15" s="3" customFormat="1" x14ac:dyDescent="0.3">
      <c r="G131212"/>
      <c r="H131212"/>
      <c r="I131212"/>
      <c r="K131212"/>
      <c r="M131212"/>
      <c r="N131212" s="4"/>
      <c r="O131212" s="15"/>
    </row>
    <row r="131213" spans="7:15" s="3" customFormat="1" x14ac:dyDescent="0.3">
      <c r="G131213"/>
      <c r="H131213"/>
      <c r="I131213"/>
      <c r="K131213"/>
      <c r="M131213"/>
      <c r="N131213" s="4"/>
      <c r="O131213" s="15"/>
    </row>
    <row r="131214" spans="7:15" s="3" customFormat="1" x14ac:dyDescent="0.3">
      <c r="G131214"/>
      <c r="H131214"/>
      <c r="I131214"/>
      <c r="K131214"/>
      <c r="M131214"/>
      <c r="N131214" s="4"/>
      <c r="O131214" s="15"/>
    </row>
    <row r="131215" spans="7:15" s="3" customFormat="1" x14ac:dyDescent="0.3">
      <c r="G131215"/>
      <c r="H131215"/>
      <c r="I131215"/>
      <c r="K131215"/>
      <c r="M131215"/>
      <c r="N131215" s="4"/>
      <c r="O131215" s="15"/>
    </row>
    <row r="131216" spans="7:15" s="3" customFormat="1" x14ac:dyDescent="0.3">
      <c r="G131216"/>
      <c r="H131216"/>
      <c r="I131216"/>
      <c r="K131216"/>
      <c r="M131216"/>
      <c r="N131216" s="4"/>
      <c r="O131216" s="15"/>
    </row>
    <row r="131217" spans="7:15" s="3" customFormat="1" x14ac:dyDescent="0.3">
      <c r="G131217"/>
      <c r="H131217"/>
      <c r="I131217"/>
      <c r="K131217"/>
      <c r="M131217"/>
      <c r="N131217" s="4"/>
      <c r="O131217" s="15"/>
    </row>
    <row r="131218" spans="7:15" s="3" customFormat="1" x14ac:dyDescent="0.3">
      <c r="G131218"/>
      <c r="H131218"/>
      <c r="I131218"/>
      <c r="K131218"/>
      <c r="M131218"/>
      <c r="N131218" s="4"/>
      <c r="O131218" s="15"/>
    </row>
    <row r="131219" spans="7:15" s="3" customFormat="1" x14ac:dyDescent="0.3">
      <c r="G131219"/>
      <c r="H131219"/>
      <c r="I131219"/>
      <c r="K131219"/>
      <c r="M131219"/>
      <c r="N131219" s="4"/>
      <c r="O131219" s="15"/>
    </row>
    <row r="131220" spans="7:15" s="3" customFormat="1" x14ac:dyDescent="0.3">
      <c r="G131220"/>
      <c r="H131220"/>
      <c r="I131220"/>
      <c r="K131220"/>
      <c r="M131220"/>
      <c r="N131220" s="4"/>
      <c r="O131220" s="15"/>
    </row>
    <row r="131221" spans="7:15" s="3" customFormat="1" x14ac:dyDescent="0.3">
      <c r="G131221"/>
      <c r="H131221"/>
      <c r="I131221"/>
      <c r="K131221"/>
      <c r="M131221"/>
      <c r="N131221" s="4"/>
      <c r="O131221" s="15"/>
    </row>
    <row r="131222" spans="7:15" s="3" customFormat="1" x14ac:dyDescent="0.3">
      <c r="G131222"/>
      <c r="H131222"/>
      <c r="I131222"/>
      <c r="K131222"/>
      <c r="M131222"/>
      <c r="N131222" s="4"/>
      <c r="O131222" s="15"/>
    </row>
    <row r="131223" spans="7:15" s="3" customFormat="1" x14ac:dyDescent="0.3">
      <c r="G131223"/>
      <c r="H131223"/>
      <c r="I131223"/>
      <c r="K131223"/>
      <c r="M131223"/>
      <c r="N131223" s="4"/>
      <c r="O131223" s="15"/>
    </row>
    <row r="131224" spans="7:15" s="3" customFormat="1" x14ac:dyDescent="0.3">
      <c r="G131224"/>
      <c r="H131224"/>
      <c r="I131224"/>
      <c r="K131224"/>
      <c r="M131224"/>
      <c r="N131224" s="4"/>
      <c r="O131224" s="15"/>
    </row>
    <row r="131225" spans="7:15" s="3" customFormat="1" x14ac:dyDescent="0.3">
      <c r="G131225"/>
      <c r="H131225"/>
      <c r="I131225"/>
      <c r="K131225"/>
      <c r="M131225"/>
      <c r="N131225" s="4"/>
      <c r="O131225" s="15"/>
    </row>
    <row r="131226" spans="7:15" s="3" customFormat="1" x14ac:dyDescent="0.3">
      <c r="G131226"/>
      <c r="H131226"/>
      <c r="I131226"/>
      <c r="K131226"/>
      <c r="M131226"/>
      <c r="N131226" s="4"/>
      <c r="O131226" s="15"/>
    </row>
    <row r="131227" spans="7:15" s="3" customFormat="1" x14ac:dyDescent="0.3">
      <c r="G131227"/>
      <c r="H131227"/>
      <c r="I131227"/>
      <c r="K131227"/>
      <c r="M131227"/>
      <c r="N131227" s="4"/>
      <c r="O131227" s="15"/>
    </row>
    <row r="131228" spans="7:15" s="3" customFormat="1" x14ac:dyDescent="0.3">
      <c r="G131228"/>
      <c r="H131228"/>
      <c r="I131228"/>
      <c r="K131228"/>
      <c r="M131228"/>
      <c r="N131228" s="4"/>
      <c r="O131228" s="15"/>
    </row>
    <row r="131229" spans="7:15" s="3" customFormat="1" x14ac:dyDescent="0.3">
      <c r="G131229"/>
      <c r="H131229"/>
      <c r="I131229"/>
      <c r="K131229"/>
      <c r="M131229"/>
      <c r="N131229" s="4"/>
      <c r="O131229" s="15"/>
    </row>
    <row r="131230" spans="7:15" s="3" customFormat="1" x14ac:dyDescent="0.3">
      <c r="G131230"/>
      <c r="H131230"/>
      <c r="I131230"/>
      <c r="K131230"/>
      <c r="M131230"/>
      <c r="N131230" s="4"/>
      <c r="O131230" s="15"/>
    </row>
    <row r="131231" spans="7:15" s="3" customFormat="1" x14ac:dyDescent="0.3">
      <c r="G131231"/>
      <c r="H131231"/>
      <c r="I131231"/>
      <c r="K131231"/>
      <c r="M131231"/>
      <c r="N131231" s="4"/>
      <c r="O131231" s="15"/>
    </row>
    <row r="131232" spans="7:15" s="3" customFormat="1" x14ac:dyDescent="0.3">
      <c r="G131232"/>
      <c r="H131232"/>
      <c r="I131232"/>
      <c r="K131232"/>
      <c r="M131232"/>
      <c r="N131232" s="4"/>
      <c r="O131232" s="15"/>
    </row>
    <row r="131233" spans="7:15" s="3" customFormat="1" x14ac:dyDescent="0.3">
      <c r="G131233"/>
      <c r="H131233"/>
      <c r="I131233"/>
      <c r="K131233"/>
      <c r="M131233"/>
      <c r="N131233" s="4"/>
      <c r="O131233" s="15"/>
    </row>
    <row r="131234" spans="7:15" s="3" customFormat="1" x14ac:dyDescent="0.3">
      <c r="G131234"/>
      <c r="H131234"/>
      <c r="I131234"/>
      <c r="K131234"/>
      <c r="M131234"/>
      <c r="N131234" s="4"/>
      <c r="O131234" s="15"/>
    </row>
    <row r="131235" spans="7:15" s="3" customFormat="1" x14ac:dyDescent="0.3">
      <c r="G131235"/>
      <c r="H131235"/>
      <c r="I131235"/>
      <c r="K131235"/>
      <c r="M131235"/>
      <c r="N131235" s="4"/>
      <c r="O131235" s="15"/>
    </row>
    <row r="131236" spans="7:15" s="3" customFormat="1" x14ac:dyDescent="0.3">
      <c r="G131236"/>
      <c r="H131236"/>
      <c r="I131236"/>
      <c r="K131236"/>
      <c r="M131236"/>
      <c r="N131236" s="4"/>
      <c r="O131236" s="15"/>
    </row>
    <row r="131237" spans="7:15" s="3" customFormat="1" x14ac:dyDescent="0.3">
      <c r="G131237"/>
      <c r="H131237"/>
      <c r="I131237"/>
      <c r="K131237"/>
      <c r="M131237"/>
      <c r="N131237" s="4"/>
      <c r="O131237" s="15"/>
    </row>
    <row r="131238" spans="7:15" s="3" customFormat="1" x14ac:dyDescent="0.3">
      <c r="G131238"/>
      <c r="H131238"/>
      <c r="I131238"/>
      <c r="K131238"/>
      <c r="M131238"/>
      <c r="N131238" s="4"/>
      <c r="O131238" s="15"/>
    </row>
    <row r="131239" spans="7:15" s="3" customFormat="1" x14ac:dyDescent="0.3">
      <c r="G131239"/>
      <c r="H131239"/>
      <c r="I131239"/>
      <c r="K131239"/>
      <c r="M131239"/>
      <c r="N131239" s="4"/>
      <c r="O131239" s="15"/>
    </row>
    <row r="131240" spans="7:15" s="3" customFormat="1" x14ac:dyDescent="0.3">
      <c r="G131240"/>
      <c r="H131240"/>
      <c r="I131240"/>
      <c r="K131240"/>
      <c r="M131240"/>
      <c r="N131240" s="4"/>
      <c r="O131240" s="15"/>
    </row>
    <row r="131241" spans="7:15" s="3" customFormat="1" x14ac:dyDescent="0.3">
      <c r="G131241"/>
      <c r="H131241"/>
      <c r="I131241"/>
      <c r="K131241"/>
      <c r="M131241"/>
      <c r="N131241" s="4"/>
      <c r="O131241" s="15"/>
    </row>
    <row r="131242" spans="7:15" s="3" customFormat="1" x14ac:dyDescent="0.3">
      <c r="G131242"/>
      <c r="H131242"/>
      <c r="I131242"/>
      <c r="K131242"/>
      <c r="M131242"/>
      <c r="N131242" s="4"/>
      <c r="O131242" s="15"/>
    </row>
    <row r="131243" spans="7:15" s="3" customFormat="1" x14ac:dyDescent="0.3">
      <c r="G131243"/>
      <c r="H131243"/>
      <c r="I131243"/>
      <c r="K131243"/>
      <c r="M131243"/>
      <c r="N131243" s="4"/>
      <c r="O131243" s="15"/>
    </row>
    <row r="131244" spans="7:15" s="3" customFormat="1" x14ac:dyDescent="0.3">
      <c r="G131244"/>
      <c r="H131244"/>
      <c r="I131244"/>
      <c r="K131244"/>
      <c r="M131244"/>
      <c r="N131244" s="4"/>
      <c r="O131244" s="15"/>
    </row>
    <row r="131245" spans="7:15" s="3" customFormat="1" x14ac:dyDescent="0.3">
      <c r="G131245"/>
      <c r="H131245"/>
      <c r="I131245"/>
      <c r="K131245"/>
      <c r="M131245"/>
      <c r="N131245" s="4"/>
      <c r="O131245" s="15"/>
    </row>
    <row r="131246" spans="7:15" s="3" customFormat="1" x14ac:dyDescent="0.3">
      <c r="G131246"/>
      <c r="H131246"/>
      <c r="I131246"/>
      <c r="K131246"/>
      <c r="M131246"/>
      <c r="N131246" s="4"/>
      <c r="O131246" s="15"/>
    </row>
    <row r="131247" spans="7:15" s="3" customFormat="1" x14ac:dyDescent="0.3">
      <c r="G131247"/>
      <c r="H131247"/>
      <c r="I131247"/>
      <c r="K131247"/>
      <c r="M131247"/>
      <c r="N131247" s="4"/>
      <c r="O131247" s="15"/>
    </row>
    <row r="131248" spans="7:15" s="3" customFormat="1" x14ac:dyDescent="0.3">
      <c r="G131248"/>
      <c r="H131248"/>
      <c r="I131248"/>
      <c r="K131248"/>
      <c r="M131248"/>
      <c r="N131248" s="4"/>
      <c r="O131248" s="15"/>
    </row>
    <row r="131249" spans="7:15" s="3" customFormat="1" x14ac:dyDescent="0.3">
      <c r="G131249"/>
      <c r="H131249"/>
      <c r="I131249"/>
      <c r="K131249"/>
      <c r="M131249"/>
      <c r="N131249" s="4"/>
      <c r="O131249" s="15"/>
    </row>
    <row r="131250" spans="7:15" s="3" customFormat="1" x14ac:dyDescent="0.3">
      <c r="G131250"/>
      <c r="H131250"/>
      <c r="I131250"/>
      <c r="K131250"/>
      <c r="M131250"/>
      <c r="N131250" s="4"/>
      <c r="O131250" s="15"/>
    </row>
    <row r="131251" spans="7:15" s="3" customFormat="1" x14ac:dyDescent="0.3">
      <c r="G131251"/>
      <c r="H131251"/>
      <c r="I131251"/>
      <c r="K131251"/>
      <c r="M131251"/>
      <c r="N131251" s="4"/>
      <c r="O131251" s="15"/>
    </row>
    <row r="131252" spans="7:15" s="3" customFormat="1" x14ac:dyDescent="0.3">
      <c r="G131252"/>
      <c r="H131252"/>
      <c r="I131252"/>
      <c r="K131252"/>
      <c r="M131252"/>
      <c r="N131252" s="4"/>
      <c r="O131252" s="15"/>
    </row>
    <row r="131253" spans="7:15" s="3" customFormat="1" x14ac:dyDescent="0.3">
      <c r="G131253"/>
      <c r="H131253"/>
      <c r="I131253"/>
      <c r="K131253"/>
      <c r="M131253"/>
      <c r="N131253" s="4"/>
      <c r="O131253" s="15"/>
    </row>
    <row r="131254" spans="7:15" s="3" customFormat="1" x14ac:dyDescent="0.3">
      <c r="G131254"/>
      <c r="H131254"/>
      <c r="I131254"/>
      <c r="K131254"/>
      <c r="M131254"/>
      <c r="N131254" s="4"/>
      <c r="O131254" s="15"/>
    </row>
    <row r="131255" spans="7:15" s="3" customFormat="1" x14ac:dyDescent="0.3">
      <c r="G131255"/>
      <c r="H131255"/>
      <c r="I131255"/>
      <c r="K131255"/>
      <c r="M131255"/>
      <c r="N131255" s="4"/>
      <c r="O131255" s="15"/>
    </row>
    <row r="131256" spans="7:15" s="3" customFormat="1" x14ac:dyDescent="0.3">
      <c r="G131256"/>
      <c r="H131256"/>
      <c r="I131256"/>
      <c r="K131256"/>
      <c r="M131256"/>
      <c r="N131256" s="4"/>
      <c r="O131256" s="15"/>
    </row>
    <row r="131257" spans="7:15" s="3" customFormat="1" x14ac:dyDescent="0.3">
      <c r="G131257"/>
      <c r="H131257"/>
      <c r="I131257"/>
      <c r="K131257"/>
      <c r="M131257"/>
      <c r="N131257" s="4"/>
      <c r="O131257" s="15"/>
    </row>
    <row r="131258" spans="7:15" s="3" customFormat="1" x14ac:dyDescent="0.3">
      <c r="G131258"/>
      <c r="H131258"/>
      <c r="I131258"/>
      <c r="K131258"/>
      <c r="M131258"/>
      <c r="N131258" s="4"/>
      <c r="O131258" s="15"/>
    </row>
    <row r="131259" spans="7:15" s="3" customFormat="1" x14ac:dyDescent="0.3">
      <c r="G131259"/>
      <c r="H131259"/>
      <c r="I131259"/>
      <c r="K131259"/>
      <c r="M131259"/>
      <c r="N131259" s="4"/>
      <c r="O131259" s="15"/>
    </row>
    <row r="131260" spans="7:15" s="3" customFormat="1" x14ac:dyDescent="0.3">
      <c r="G131260"/>
      <c r="H131260"/>
      <c r="I131260"/>
      <c r="K131260"/>
      <c r="M131260"/>
      <c r="N131260" s="4"/>
      <c r="O131260" s="15"/>
    </row>
    <row r="131261" spans="7:15" s="3" customFormat="1" x14ac:dyDescent="0.3">
      <c r="G131261"/>
      <c r="H131261"/>
      <c r="I131261"/>
      <c r="K131261"/>
      <c r="M131261"/>
      <c r="N131261" s="4"/>
      <c r="O131261" s="15"/>
    </row>
    <row r="131262" spans="7:15" s="3" customFormat="1" x14ac:dyDescent="0.3">
      <c r="G131262"/>
      <c r="H131262"/>
      <c r="I131262"/>
      <c r="K131262"/>
      <c r="M131262"/>
      <c r="N131262" s="4"/>
      <c r="O131262" s="15"/>
    </row>
    <row r="131263" spans="7:15" s="3" customFormat="1" x14ac:dyDescent="0.3">
      <c r="G131263"/>
      <c r="H131263"/>
      <c r="I131263"/>
      <c r="K131263"/>
      <c r="M131263"/>
      <c r="N131263" s="4"/>
      <c r="O131263" s="15"/>
    </row>
    <row r="131264" spans="7:15" s="3" customFormat="1" x14ac:dyDescent="0.3">
      <c r="G131264"/>
      <c r="H131264"/>
      <c r="I131264"/>
      <c r="K131264"/>
      <c r="M131264"/>
      <c r="N131264" s="4"/>
      <c r="O131264" s="15"/>
    </row>
    <row r="131265" spans="7:15" s="3" customFormat="1" x14ac:dyDescent="0.3">
      <c r="G131265"/>
      <c r="H131265"/>
      <c r="I131265"/>
      <c r="K131265"/>
      <c r="M131265"/>
      <c r="N131265" s="4"/>
      <c r="O131265" s="15"/>
    </row>
    <row r="131266" spans="7:15" s="3" customFormat="1" x14ac:dyDescent="0.3">
      <c r="G131266"/>
      <c r="H131266"/>
      <c r="I131266"/>
      <c r="K131266"/>
      <c r="M131266"/>
      <c r="N131266" s="4"/>
      <c r="O131266" s="15"/>
    </row>
    <row r="131267" spans="7:15" s="3" customFormat="1" x14ac:dyDescent="0.3">
      <c r="G131267"/>
      <c r="H131267"/>
      <c r="I131267"/>
      <c r="K131267"/>
      <c r="M131267"/>
      <c r="N131267" s="4"/>
      <c r="O131267" s="15"/>
    </row>
    <row r="131268" spans="7:15" s="3" customFormat="1" x14ac:dyDescent="0.3">
      <c r="G131268"/>
      <c r="H131268"/>
      <c r="I131268"/>
      <c r="K131268"/>
      <c r="M131268"/>
      <c r="N131268" s="4"/>
      <c r="O131268" s="15"/>
    </row>
    <row r="131269" spans="7:15" s="3" customFormat="1" x14ac:dyDescent="0.3">
      <c r="G131269"/>
      <c r="H131269"/>
      <c r="I131269"/>
      <c r="K131269"/>
      <c r="M131269"/>
      <c r="N131269" s="4"/>
      <c r="O131269" s="15"/>
    </row>
    <row r="131270" spans="7:15" s="3" customFormat="1" x14ac:dyDescent="0.3">
      <c r="G131270"/>
      <c r="H131270"/>
      <c r="I131270"/>
      <c r="K131270"/>
      <c r="M131270"/>
      <c r="N131270" s="4"/>
      <c r="O131270" s="15"/>
    </row>
    <row r="131271" spans="7:15" s="3" customFormat="1" x14ac:dyDescent="0.3">
      <c r="G131271"/>
      <c r="H131271"/>
      <c r="I131271"/>
      <c r="K131271"/>
      <c r="M131271"/>
      <c r="N131271" s="4"/>
      <c r="O131271" s="15"/>
    </row>
    <row r="131272" spans="7:15" s="3" customFormat="1" x14ac:dyDescent="0.3">
      <c r="G131272"/>
      <c r="H131272"/>
      <c r="I131272"/>
      <c r="K131272"/>
      <c r="M131272"/>
      <c r="N131272" s="4"/>
      <c r="O131272" s="15"/>
    </row>
    <row r="131273" spans="7:15" s="3" customFormat="1" x14ac:dyDescent="0.3">
      <c r="G131273"/>
      <c r="H131273"/>
      <c r="I131273"/>
      <c r="K131273"/>
      <c r="M131273"/>
      <c r="N131273" s="4"/>
      <c r="O131273" s="15"/>
    </row>
    <row r="131274" spans="7:15" s="3" customFormat="1" x14ac:dyDescent="0.3">
      <c r="G131274"/>
      <c r="H131274"/>
      <c r="I131274"/>
      <c r="K131274"/>
      <c r="M131274"/>
      <c r="N131274" s="4"/>
      <c r="O131274" s="15"/>
    </row>
    <row r="131275" spans="7:15" s="3" customFormat="1" x14ac:dyDescent="0.3">
      <c r="G131275"/>
      <c r="H131275"/>
      <c r="I131275"/>
      <c r="K131275"/>
      <c r="M131275"/>
      <c r="N131275" s="4"/>
      <c r="O131275" s="15"/>
    </row>
    <row r="131276" spans="7:15" s="3" customFormat="1" x14ac:dyDescent="0.3">
      <c r="G131276"/>
      <c r="H131276"/>
      <c r="I131276"/>
      <c r="K131276"/>
      <c r="M131276"/>
      <c r="N131276" s="4"/>
      <c r="O131276" s="15"/>
    </row>
    <row r="131277" spans="7:15" s="3" customFormat="1" x14ac:dyDescent="0.3">
      <c r="G131277"/>
      <c r="H131277"/>
      <c r="I131277"/>
      <c r="K131277"/>
      <c r="M131277"/>
      <c r="N131277" s="4"/>
      <c r="O131277" s="15"/>
    </row>
    <row r="131278" spans="7:15" s="3" customFormat="1" x14ac:dyDescent="0.3">
      <c r="G131278"/>
      <c r="H131278"/>
      <c r="I131278"/>
      <c r="K131278"/>
      <c r="M131278"/>
      <c r="N131278" s="4"/>
      <c r="O131278" s="15"/>
    </row>
    <row r="131279" spans="7:15" s="3" customFormat="1" x14ac:dyDescent="0.3">
      <c r="G131279"/>
      <c r="H131279"/>
      <c r="I131279"/>
      <c r="K131279"/>
      <c r="M131279"/>
      <c r="N131279" s="4"/>
      <c r="O131279" s="15"/>
    </row>
    <row r="131280" spans="7:15" s="3" customFormat="1" x14ac:dyDescent="0.3">
      <c r="G131280"/>
      <c r="H131280"/>
      <c r="I131280"/>
      <c r="K131280"/>
      <c r="M131280"/>
      <c r="N131280" s="4"/>
      <c r="O131280" s="15"/>
    </row>
    <row r="131281" spans="7:15" s="3" customFormat="1" x14ac:dyDescent="0.3">
      <c r="G131281"/>
      <c r="H131281"/>
      <c r="I131281"/>
      <c r="K131281"/>
      <c r="M131281"/>
      <c r="N131281" s="4"/>
      <c r="O131281" s="15"/>
    </row>
    <row r="131282" spans="7:15" s="3" customFormat="1" x14ac:dyDescent="0.3">
      <c r="G131282"/>
      <c r="H131282"/>
      <c r="I131282"/>
      <c r="K131282"/>
      <c r="M131282"/>
      <c r="N131282" s="4"/>
      <c r="O131282" s="15"/>
    </row>
    <row r="131283" spans="7:15" s="3" customFormat="1" x14ac:dyDescent="0.3">
      <c r="G131283"/>
      <c r="H131283"/>
      <c r="I131283"/>
      <c r="K131283"/>
      <c r="M131283"/>
      <c r="N131283" s="4"/>
      <c r="O131283" s="15"/>
    </row>
    <row r="131284" spans="7:15" s="3" customFormat="1" x14ac:dyDescent="0.3">
      <c r="G131284"/>
      <c r="H131284"/>
      <c r="I131284"/>
      <c r="K131284"/>
      <c r="M131284"/>
      <c r="N131284" s="4"/>
      <c r="O131284" s="15"/>
    </row>
    <row r="131285" spans="7:15" s="3" customFormat="1" x14ac:dyDescent="0.3">
      <c r="G131285"/>
      <c r="H131285"/>
      <c r="I131285"/>
      <c r="K131285"/>
      <c r="M131285"/>
      <c r="N131285" s="4"/>
      <c r="O131285" s="15"/>
    </row>
    <row r="131286" spans="7:15" s="3" customFormat="1" x14ac:dyDescent="0.3">
      <c r="G131286"/>
      <c r="H131286"/>
      <c r="I131286"/>
      <c r="K131286"/>
      <c r="M131286"/>
      <c r="N131286" s="4"/>
      <c r="O131286" s="15"/>
    </row>
    <row r="131287" spans="7:15" s="3" customFormat="1" x14ac:dyDescent="0.3">
      <c r="G131287"/>
      <c r="H131287"/>
      <c r="I131287"/>
      <c r="K131287"/>
      <c r="M131287"/>
      <c r="N131287" s="4"/>
      <c r="O131287" s="15"/>
    </row>
    <row r="131288" spans="7:15" s="3" customFormat="1" x14ac:dyDescent="0.3">
      <c r="G131288"/>
      <c r="H131288"/>
      <c r="I131288"/>
      <c r="K131288"/>
      <c r="M131288"/>
      <c r="N131288" s="4"/>
      <c r="O131288" s="15"/>
    </row>
    <row r="131289" spans="7:15" s="3" customFormat="1" x14ac:dyDescent="0.3">
      <c r="G131289"/>
      <c r="H131289"/>
      <c r="I131289"/>
      <c r="K131289"/>
      <c r="M131289"/>
      <c r="N131289" s="4"/>
      <c r="O131289" s="15"/>
    </row>
    <row r="131290" spans="7:15" s="3" customFormat="1" x14ac:dyDescent="0.3">
      <c r="G131290"/>
      <c r="H131290"/>
      <c r="I131290"/>
      <c r="K131290"/>
      <c r="M131290"/>
      <c r="N131290" s="4"/>
      <c r="O131290" s="15"/>
    </row>
    <row r="131291" spans="7:15" s="3" customFormat="1" x14ac:dyDescent="0.3">
      <c r="G131291"/>
      <c r="H131291"/>
      <c r="I131291"/>
      <c r="K131291"/>
      <c r="M131291"/>
      <c r="N131291" s="4"/>
      <c r="O131291" s="15"/>
    </row>
    <row r="131292" spans="7:15" s="3" customFormat="1" x14ac:dyDescent="0.3">
      <c r="G131292"/>
      <c r="H131292"/>
      <c r="I131292"/>
      <c r="K131292"/>
      <c r="M131292"/>
      <c r="N131292" s="4"/>
      <c r="O131292" s="15"/>
    </row>
    <row r="131293" spans="7:15" s="3" customFormat="1" x14ac:dyDescent="0.3">
      <c r="G131293"/>
      <c r="H131293"/>
      <c r="I131293"/>
      <c r="K131293"/>
      <c r="M131293"/>
      <c r="N131293" s="4"/>
      <c r="O131293" s="15"/>
    </row>
    <row r="131294" spans="7:15" s="3" customFormat="1" x14ac:dyDescent="0.3">
      <c r="G131294"/>
      <c r="H131294"/>
      <c r="I131294"/>
      <c r="K131294"/>
      <c r="M131294"/>
      <c r="N131294" s="4"/>
      <c r="O131294" s="15"/>
    </row>
    <row r="131295" spans="7:15" s="3" customFormat="1" x14ac:dyDescent="0.3">
      <c r="G131295"/>
      <c r="H131295"/>
      <c r="I131295"/>
      <c r="K131295"/>
      <c r="M131295"/>
      <c r="N131295" s="4"/>
      <c r="O131295" s="15"/>
    </row>
    <row r="131296" spans="7:15" s="3" customFormat="1" x14ac:dyDescent="0.3">
      <c r="G131296"/>
      <c r="H131296"/>
      <c r="I131296"/>
      <c r="K131296"/>
      <c r="M131296"/>
      <c r="N131296" s="4"/>
      <c r="O131296" s="15"/>
    </row>
    <row r="131297" spans="7:15" s="3" customFormat="1" x14ac:dyDescent="0.3">
      <c r="G131297"/>
      <c r="H131297"/>
      <c r="I131297"/>
      <c r="K131297"/>
      <c r="M131297"/>
      <c r="N131297" s="4"/>
      <c r="O131297" s="15"/>
    </row>
    <row r="131298" spans="7:15" s="3" customFormat="1" x14ac:dyDescent="0.3">
      <c r="G131298"/>
      <c r="H131298"/>
      <c r="I131298"/>
      <c r="K131298"/>
      <c r="M131298"/>
      <c r="N131298" s="4"/>
      <c r="O131298" s="15"/>
    </row>
    <row r="131299" spans="7:15" s="3" customFormat="1" x14ac:dyDescent="0.3">
      <c r="G131299"/>
      <c r="H131299"/>
      <c r="I131299"/>
      <c r="K131299"/>
      <c r="M131299"/>
      <c r="N131299" s="4"/>
      <c r="O131299" s="15"/>
    </row>
    <row r="131300" spans="7:15" s="3" customFormat="1" x14ac:dyDescent="0.3">
      <c r="G131300"/>
      <c r="H131300"/>
      <c r="I131300"/>
      <c r="K131300"/>
      <c r="M131300"/>
      <c r="N131300" s="4"/>
      <c r="O131300" s="15"/>
    </row>
    <row r="131301" spans="7:15" s="3" customFormat="1" x14ac:dyDescent="0.3">
      <c r="G131301"/>
      <c r="H131301"/>
      <c r="I131301"/>
      <c r="K131301"/>
      <c r="M131301"/>
      <c r="N131301" s="4"/>
      <c r="O131301" s="15"/>
    </row>
    <row r="131302" spans="7:15" s="3" customFormat="1" x14ac:dyDescent="0.3">
      <c r="G131302"/>
      <c r="H131302"/>
      <c r="I131302"/>
      <c r="K131302"/>
      <c r="M131302"/>
      <c r="N131302" s="4"/>
      <c r="O131302" s="15"/>
    </row>
    <row r="131303" spans="7:15" s="3" customFormat="1" x14ac:dyDescent="0.3">
      <c r="G131303"/>
      <c r="H131303"/>
      <c r="I131303"/>
      <c r="K131303"/>
      <c r="M131303"/>
      <c r="N131303" s="4"/>
      <c r="O131303" s="15"/>
    </row>
    <row r="131304" spans="7:15" s="3" customFormat="1" x14ac:dyDescent="0.3">
      <c r="G131304"/>
      <c r="H131304"/>
      <c r="I131304"/>
      <c r="K131304"/>
      <c r="M131304"/>
      <c r="N131304" s="4"/>
      <c r="O131304" s="15"/>
    </row>
    <row r="131305" spans="7:15" s="3" customFormat="1" x14ac:dyDescent="0.3">
      <c r="G131305"/>
      <c r="H131305"/>
      <c r="I131305"/>
      <c r="K131305"/>
      <c r="M131305"/>
      <c r="N131305" s="4"/>
      <c r="O131305" s="15"/>
    </row>
    <row r="131306" spans="7:15" s="3" customFormat="1" x14ac:dyDescent="0.3">
      <c r="G131306"/>
      <c r="H131306"/>
      <c r="I131306"/>
      <c r="K131306"/>
      <c r="M131306"/>
      <c r="N131306" s="4"/>
      <c r="O131306" s="15"/>
    </row>
    <row r="131307" spans="7:15" s="3" customFormat="1" x14ac:dyDescent="0.3">
      <c r="G131307"/>
      <c r="H131307"/>
      <c r="I131307"/>
      <c r="K131307"/>
      <c r="M131307"/>
      <c r="N131307" s="4"/>
      <c r="O131307" s="15"/>
    </row>
    <row r="131308" spans="7:15" s="3" customFormat="1" x14ac:dyDescent="0.3">
      <c r="G131308"/>
      <c r="H131308"/>
      <c r="I131308"/>
      <c r="K131308"/>
      <c r="M131308"/>
      <c r="N131308" s="4"/>
      <c r="O131308" s="15"/>
    </row>
    <row r="131309" spans="7:15" s="3" customFormat="1" x14ac:dyDescent="0.3">
      <c r="G131309"/>
      <c r="H131309"/>
      <c r="I131309"/>
      <c r="K131309"/>
      <c r="M131309"/>
      <c r="N131309" s="4"/>
      <c r="O131309" s="15"/>
    </row>
    <row r="131310" spans="7:15" s="3" customFormat="1" x14ac:dyDescent="0.3">
      <c r="G131310"/>
      <c r="H131310"/>
      <c r="I131310"/>
      <c r="K131310"/>
      <c r="M131310"/>
      <c r="N131310" s="4"/>
      <c r="O131310" s="15"/>
    </row>
    <row r="131311" spans="7:15" s="3" customFormat="1" x14ac:dyDescent="0.3">
      <c r="G131311"/>
      <c r="H131311"/>
      <c r="I131311"/>
      <c r="K131311"/>
      <c r="M131311"/>
      <c r="N131311" s="4"/>
      <c r="O131311" s="15"/>
    </row>
    <row r="131312" spans="7:15" s="3" customFormat="1" x14ac:dyDescent="0.3">
      <c r="G131312"/>
      <c r="H131312"/>
      <c r="I131312"/>
      <c r="K131312"/>
      <c r="M131312"/>
      <c r="N131312" s="4"/>
      <c r="O131312" s="15"/>
    </row>
    <row r="131313" spans="7:15" s="3" customFormat="1" x14ac:dyDescent="0.3">
      <c r="G131313"/>
      <c r="H131313"/>
      <c r="I131313"/>
      <c r="K131313"/>
      <c r="M131313"/>
      <c r="N131313" s="4"/>
      <c r="O131313" s="15"/>
    </row>
    <row r="131314" spans="7:15" s="3" customFormat="1" x14ac:dyDescent="0.3">
      <c r="G131314"/>
      <c r="H131314"/>
      <c r="I131314"/>
      <c r="K131314"/>
      <c r="M131314"/>
      <c r="N131314" s="4"/>
      <c r="O131314" s="15"/>
    </row>
    <row r="131315" spans="7:15" s="3" customFormat="1" x14ac:dyDescent="0.3">
      <c r="G131315"/>
      <c r="H131315"/>
      <c r="I131315"/>
      <c r="K131315"/>
      <c r="M131315"/>
      <c r="N131315" s="4"/>
      <c r="O131315" s="15"/>
    </row>
    <row r="131316" spans="7:15" s="3" customFormat="1" x14ac:dyDescent="0.3">
      <c r="G131316"/>
      <c r="H131316"/>
      <c r="I131316"/>
      <c r="K131316"/>
      <c r="M131316"/>
      <c r="N131316" s="4"/>
      <c r="O131316" s="15"/>
    </row>
    <row r="131317" spans="7:15" s="3" customFormat="1" x14ac:dyDescent="0.3">
      <c r="G131317"/>
      <c r="H131317"/>
      <c r="I131317"/>
      <c r="K131317"/>
      <c r="M131317"/>
      <c r="N131317" s="4"/>
      <c r="O131317" s="15"/>
    </row>
    <row r="131318" spans="7:15" s="3" customFormat="1" x14ac:dyDescent="0.3">
      <c r="G131318"/>
      <c r="H131318"/>
      <c r="I131318"/>
      <c r="K131318"/>
      <c r="M131318"/>
      <c r="N131318" s="4"/>
      <c r="O131318" s="15"/>
    </row>
    <row r="131319" spans="7:15" s="3" customFormat="1" x14ac:dyDescent="0.3">
      <c r="G131319"/>
      <c r="H131319"/>
      <c r="I131319"/>
      <c r="K131319"/>
      <c r="M131319"/>
      <c r="N131319" s="4"/>
      <c r="O131319" s="15"/>
    </row>
    <row r="131320" spans="7:15" s="3" customFormat="1" x14ac:dyDescent="0.3">
      <c r="G131320"/>
      <c r="H131320"/>
      <c r="I131320"/>
      <c r="K131320"/>
      <c r="M131320"/>
      <c r="N131320" s="4"/>
      <c r="O131320" s="15"/>
    </row>
    <row r="131321" spans="7:15" s="3" customFormat="1" x14ac:dyDescent="0.3">
      <c r="G131321"/>
      <c r="H131321"/>
      <c r="I131321"/>
      <c r="K131321"/>
      <c r="M131321"/>
      <c r="N131321" s="4"/>
      <c r="O131321" s="15"/>
    </row>
    <row r="131322" spans="7:15" s="3" customFormat="1" x14ac:dyDescent="0.3">
      <c r="G131322"/>
      <c r="H131322"/>
      <c r="I131322"/>
      <c r="K131322"/>
      <c r="M131322"/>
      <c r="N131322" s="4"/>
      <c r="O131322" s="15"/>
    </row>
    <row r="131323" spans="7:15" s="3" customFormat="1" x14ac:dyDescent="0.3">
      <c r="G131323"/>
      <c r="H131323"/>
      <c r="I131323"/>
      <c r="K131323"/>
      <c r="M131323"/>
      <c r="N131323" s="4"/>
      <c r="O131323" s="15"/>
    </row>
    <row r="131324" spans="7:15" s="3" customFormat="1" x14ac:dyDescent="0.3">
      <c r="G131324"/>
      <c r="H131324"/>
      <c r="I131324"/>
      <c r="K131324"/>
      <c r="M131324"/>
      <c r="N131324" s="4"/>
      <c r="O131324" s="15"/>
    </row>
    <row r="131325" spans="7:15" s="3" customFormat="1" x14ac:dyDescent="0.3">
      <c r="G131325"/>
      <c r="H131325"/>
      <c r="I131325"/>
      <c r="K131325"/>
      <c r="M131325"/>
      <c r="N131325" s="4"/>
      <c r="O131325" s="15"/>
    </row>
    <row r="131326" spans="7:15" s="3" customFormat="1" x14ac:dyDescent="0.3">
      <c r="G131326"/>
      <c r="H131326"/>
      <c r="I131326"/>
      <c r="K131326"/>
      <c r="M131326"/>
      <c r="N131326" s="4"/>
      <c r="O131326" s="15"/>
    </row>
    <row r="131327" spans="7:15" s="3" customFormat="1" x14ac:dyDescent="0.3">
      <c r="G131327"/>
      <c r="H131327"/>
      <c r="I131327"/>
      <c r="K131327"/>
      <c r="M131327"/>
      <c r="N131327" s="4"/>
      <c r="O131327" s="15"/>
    </row>
    <row r="131328" spans="7:15" s="3" customFormat="1" x14ac:dyDescent="0.3">
      <c r="G131328"/>
      <c r="H131328"/>
      <c r="I131328"/>
      <c r="K131328"/>
      <c r="M131328"/>
      <c r="N131328" s="4"/>
      <c r="O131328" s="15"/>
    </row>
    <row r="131329" spans="7:15" s="3" customFormat="1" x14ac:dyDescent="0.3">
      <c r="G131329"/>
      <c r="H131329"/>
      <c r="I131329"/>
      <c r="K131329"/>
      <c r="M131329"/>
      <c r="N131329" s="4"/>
      <c r="O131329" s="15"/>
    </row>
    <row r="131330" spans="7:15" s="3" customFormat="1" x14ac:dyDescent="0.3">
      <c r="G131330"/>
      <c r="H131330"/>
      <c r="I131330"/>
      <c r="K131330"/>
      <c r="M131330"/>
      <c r="N131330" s="4"/>
      <c r="O131330" s="15"/>
    </row>
    <row r="131331" spans="7:15" s="3" customFormat="1" x14ac:dyDescent="0.3">
      <c r="G131331"/>
      <c r="H131331"/>
      <c r="I131331"/>
      <c r="K131331"/>
      <c r="M131331"/>
      <c r="N131331" s="4"/>
      <c r="O131331" s="15"/>
    </row>
    <row r="131332" spans="7:15" s="3" customFormat="1" x14ac:dyDescent="0.3">
      <c r="G131332"/>
      <c r="H131332"/>
      <c r="I131332"/>
      <c r="K131332"/>
      <c r="M131332"/>
      <c r="N131332" s="4"/>
      <c r="O131332" s="15"/>
    </row>
    <row r="131333" spans="7:15" s="3" customFormat="1" x14ac:dyDescent="0.3">
      <c r="G131333"/>
      <c r="H131333"/>
      <c r="I131333"/>
      <c r="K131333"/>
      <c r="M131333"/>
      <c r="N131333" s="4"/>
      <c r="O131333" s="15"/>
    </row>
    <row r="131334" spans="7:15" s="3" customFormat="1" x14ac:dyDescent="0.3">
      <c r="G131334"/>
      <c r="H131334"/>
      <c r="I131334"/>
      <c r="K131334"/>
      <c r="M131334"/>
      <c r="N131334" s="4"/>
      <c r="O131334" s="15"/>
    </row>
    <row r="131335" spans="7:15" s="3" customFormat="1" x14ac:dyDescent="0.3">
      <c r="G131335"/>
      <c r="H131335"/>
      <c r="I131335"/>
      <c r="K131335"/>
      <c r="M131335"/>
      <c r="N131335" s="4"/>
      <c r="O131335" s="15"/>
    </row>
    <row r="131336" spans="7:15" s="3" customFormat="1" x14ac:dyDescent="0.3">
      <c r="G131336"/>
      <c r="H131336"/>
      <c r="I131336"/>
      <c r="K131336"/>
      <c r="M131336"/>
      <c r="N131336" s="4"/>
      <c r="O131336" s="15"/>
    </row>
    <row r="131337" spans="7:15" s="3" customFormat="1" x14ac:dyDescent="0.3">
      <c r="G131337"/>
      <c r="H131337"/>
      <c r="I131337"/>
      <c r="K131337"/>
      <c r="M131337"/>
      <c r="N131337" s="4"/>
      <c r="O131337" s="15"/>
    </row>
    <row r="131338" spans="7:15" s="3" customFormat="1" x14ac:dyDescent="0.3">
      <c r="G131338"/>
      <c r="H131338"/>
      <c r="I131338"/>
      <c r="K131338"/>
      <c r="M131338"/>
      <c r="N131338" s="4"/>
      <c r="O131338" s="15"/>
    </row>
    <row r="131339" spans="7:15" s="3" customFormat="1" x14ac:dyDescent="0.3">
      <c r="G131339"/>
      <c r="H131339"/>
      <c r="I131339"/>
      <c r="K131339"/>
      <c r="M131339"/>
      <c r="N131339" s="4"/>
      <c r="O131339" s="15"/>
    </row>
    <row r="131340" spans="7:15" s="3" customFormat="1" x14ac:dyDescent="0.3">
      <c r="G131340"/>
      <c r="H131340"/>
      <c r="I131340"/>
      <c r="K131340"/>
      <c r="M131340"/>
      <c r="N131340" s="4"/>
      <c r="O131340" s="15"/>
    </row>
    <row r="131341" spans="7:15" s="3" customFormat="1" x14ac:dyDescent="0.3">
      <c r="G131341"/>
      <c r="H131341"/>
      <c r="I131341"/>
      <c r="K131341"/>
      <c r="M131341"/>
      <c r="N131341" s="4"/>
      <c r="O131341" s="15"/>
    </row>
    <row r="131342" spans="7:15" s="3" customFormat="1" x14ac:dyDescent="0.3">
      <c r="G131342"/>
      <c r="H131342"/>
      <c r="I131342"/>
      <c r="K131342"/>
      <c r="M131342"/>
      <c r="N131342" s="4"/>
      <c r="O131342" s="15"/>
    </row>
    <row r="131343" spans="7:15" s="3" customFormat="1" x14ac:dyDescent="0.3">
      <c r="G131343"/>
      <c r="H131343"/>
      <c r="I131343"/>
      <c r="K131343"/>
      <c r="M131343"/>
      <c r="N131343" s="4"/>
      <c r="O131343" s="15"/>
    </row>
    <row r="131344" spans="7:15" s="3" customFormat="1" x14ac:dyDescent="0.3">
      <c r="G131344"/>
      <c r="H131344"/>
      <c r="I131344"/>
      <c r="K131344"/>
      <c r="M131344"/>
      <c r="N131344" s="4"/>
      <c r="O131344" s="15"/>
    </row>
    <row r="131345" spans="7:15" s="3" customFormat="1" x14ac:dyDescent="0.3">
      <c r="G131345"/>
      <c r="H131345"/>
      <c r="I131345"/>
      <c r="K131345"/>
      <c r="M131345"/>
      <c r="N131345" s="4"/>
      <c r="O131345" s="15"/>
    </row>
    <row r="131346" spans="7:15" s="3" customFormat="1" x14ac:dyDescent="0.3">
      <c r="G131346"/>
      <c r="H131346"/>
      <c r="I131346"/>
      <c r="K131346"/>
      <c r="M131346"/>
      <c r="N131346" s="4"/>
      <c r="O131346" s="15"/>
    </row>
    <row r="131347" spans="7:15" s="3" customFormat="1" x14ac:dyDescent="0.3">
      <c r="G131347"/>
      <c r="H131347"/>
      <c r="I131347"/>
      <c r="K131347"/>
      <c r="M131347"/>
      <c r="N131347" s="4"/>
      <c r="O131347" s="15"/>
    </row>
    <row r="131348" spans="7:15" s="3" customFormat="1" x14ac:dyDescent="0.3">
      <c r="G131348"/>
      <c r="H131348"/>
      <c r="I131348"/>
      <c r="K131348"/>
      <c r="M131348"/>
      <c r="N131348" s="4"/>
      <c r="O131348" s="15"/>
    </row>
    <row r="131349" spans="7:15" s="3" customFormat="1" x14ac:dyDescent="0.3">
      <c r="G131349"/>
      <c r="H131349"/>
      <c r="I131349"/>
      <c r="K131349"/>
      <c r="M131349"/>
      <c r="N131349" s="4"/>
      <c r="O131349" s="15"/>
    </row>
    <row r="131350" spans="7:15" s="3" customFormat="1" x14ac:dyDescent="0.3">
      <c r="G131350"/>
      <c r="H131350"/>
      <c r="I131350"/>
      <c r="K131350"/>
      <c r="M131350"/>
      <c r="N131350" s="4"/>
      <c r="O131350" s="15"/>
    </row>
    <row r="131351" spans="7:15" s="3" customFormat="1" x14ac:dyDescent="0.3">
      <c r="G131351"/>
      <c r="H131351"/>
      <c r="I131351"/>
      <c r="K131351"/>
      <c r="M131351"/>
      <c r="N131351" s="4"/>
      <c r="O131351" s="15"/>
    </row>
    <row r="131352" spans="7:15" s="3" customFormat="1" x14ac:dyDescent="0.3">
      <c r="G131352"/>
      <c r="H131352"/>
      <c r="I131352"/>
      <c r="K131352"/>
      <c r="M131352"/>
      <c r="N131352" s="4"/>
      <c r="O131352" s="15"/>
    </row>
    <row r="131353" spans="7:15" s="3" customFormat="1" x14ac:dyDescent="0.3">
      <c r="G131353"/>
      <c r="H131353"/>
      <c r="I131353"/>
      <c r="K131353"/>
      <c r="M131353"/>
      <c r="N131353" s="4"/>
      <c r="O131353" s="15"/>
    </row>
    <row r="131354" spans="7:15" s="3" customFormat="1" x14ac:dyDescent="0.3">
      <c r="G131354"/>
      <c r="H131354"/>
      <c r="I131354"/>
      <c r="K131354"/>
      <c r="M131354"/>
      <c r="N131354" s="4"/>
      <c r="O131354" s="15"/>
    </row>
    <row r="131355" spans="7:15" s="3" customFormat="1" x14ac:dyDescent="0.3">
      <c r="G131355"/>
      <c r="H131355"/>
      <c r="I131355"/>
      <c r="K131355"/>
      <c r="M131355"/>
      <c r="N131355" s="4"/>
      <c r="O131355" s="15"/>
    </row>
    <row r="131356" spans="7:15" s="3" customFormat="1" x14ac:dyDescent="0.3">
      <c r="G131356"/>
      <c r="H131356"/>
      <c r="I131356"/>
      <c r="K131356"/>
      <c r="M131356"/>
      <c r="N131356" s="4"/>
      <c r="O131356" s="15"/>
    </row>
    <row r="131357" spans="7:15" s="3" customFormat="1" x14ac:dyDescent="0.3">
      <c r="G131357"/>
      <c r="H131357"/>
      <c r="I131357"/>
      <c r="K131357"/>
      <c r="M131357"/>
      <c r="N131357" s="4"/>
      <c r="O131357" s="15"/>
    </row>
    <row r="131358" spans="7:15" s="3" customFormat="1" x14ac:dyDescent="0.3">
      <c r="G131358"/>
      <c r="H131358"/>
      <c r="I131358"/>
      <c r="K131358"/>
      <c r="M131358"/>
      <c r="N131358" s="4"/>
      <c r="O131358" s="15"/>
    </row>
    <row r="131359" spans="7:15" s="3" customFormat="1" x14ac:dyDescent="0.3">
      <c r="G131359"/>
      <c r="H131359"/>
      <c r="I131359"/>
      <c r="K131359"/>
      <c r="M131359"/>
      <c r="N131359" s="4"/>
      <c r="O131359" s="15"/>
    </row>
    <row r="131360" spans="7:15" s="3" customFormat="1" x14ac:dyDescent="0.3">
      <c r="G131360"/>
      <c r="H131360"/>
      <c r="I131360"/>
      <c r="K131360"/>
      <c r="M131360"/>
      <c r="N131360" s="4"/>
      <c r="O131360" s="15"/>
    </row>
    <row r="131361" spans="7:15" s="3" customFormat="1" x14ac:dyDescent="0.3">
      <c r="G131361"/>
      <c r="H131361"/>
      <c r="I131361"/>
      <c r="K131361"/>
      <c r="M131361"/>
      <c r="N131361" s="4"/>
      <c r="O131361" s="15"/>
    </row>
    <row r="131362" spans="7:15" s="3" customFormat="1" x14ac:dyDescent="0.3">
      <c r="G131362"/>
      <c r="H131362"/>
      <c r="I131362"/>
      <c r="K131362"/>
      <c r="M131362"/>
      <c r="N131362" s="4"/>
      <c r="O131362" s="15"/>
    </row>
    <row r="131363" spans="7:15" s="3" customFormat="1" x14ac:dyDescent="0.3">
      <c r="G131363"/>
      <c r="H131363"/>
      <c r="I131363"/>
      <c r="K131363"/>
      <c r="M131363"/>
      <c r="N131363" s="4"/>
      <c r="O131363" s="15"/>
    </row>
    <row r="131364" spans="7:15" s="3" customFormat="1" x14ac:dyDescent="0.3">
      <c r="G131364"/>
      <c r="H131364"/>
      <c r="I131364"/>
      <c r="K131364"/>
      <c r="M131364"/>
      <c r="N131364" s="4"/>
      <c r="O131364" s="15"/>
    </row>
    <row r="131365" spans="7:15" s="3" customFormat="1" x14ac:dyDescent="0.3">
      <c r="G131365"/>
      <c r="H131365"/>
      <c r="I131365"/>
      <c r="K131365"/>
      <c r="M131365"/>
      <c r="N131365" s="4"/>
      <c r="O131365" s="15"/>
    </row>
    <row r="131366" spans="7:15" s="3" customFormat="1" x14ac:dyDescent="0.3">
      <c r="G131366"/>
      <c r="H131366"/>
      <c r="I131366"/>
      <c r="K131366"/>
      <c r="M131366"/>
      <c r="N131366" s="4"/>
      <c r="O131366" s="15"/>
    </row>
    <row r="131367" spans="7:15" s="3" customFormat="1" x14ac:dyDescent="0.3">
      <c r="G131367"/>
      <c r="H131367"/>
      <c r="I131367"/>
      <c r="K131367"/>
      <c r="M131367"/>
      <c r="N131367" s="4"/>
      <c r="O131367" s="15"/>
    </row>
    <row r="131368" spans="7:15" s="3" customFormat="1" x14ac:dyDescent="0.3">
      <c r="G131368"/>
      <c r="H131368"/>
      <c r="I131368"/>
      <c r="K131368"/>
      <c r="M131368"/>
      <c r="N131368" s="4"/>
      <c r="O131368" s="15"/>
    </row>
    <row r="131369" spans="7:15" s="3" customFormat="1" x14ac:dyDescent="0.3">
      <c r="G131369"/>
      <c r="H131369"/>
      <c r="I131369"/>
      <c r="K131369"/>
      <c r="M131369"/>
      <c r="N131369" s="4"/>
      <c r="O131369" s="15"/>
    </row>
    <row r="131370" spans="7:15" s="3" customFormat="1" x14ac:dyDescent="0.3">
      <c r="G131370"/>
      <c r="H131370"/>
      <c r="I131370"/>
      <c r="K131370"/>
      <c r="M131370"/>
      <c r="N131370" s="4"/>
      <c r="O131370" s="15"/>
    </row>
    <row r="131371" spans="7:15" s="3" customFormat="1" x14ac:dyDescent="0.3">
      <c r="G131371"/>
      <c r="H131371"/>
      <c r="I131371"/>
      <c r="K131371"/>
      <c r="M131371"/>
      <c r="N131371" s="4"/>
      <c r="O131371" s="15"/>
    </row>
    <row r="131372" spans="7:15" s="3" customFormat="1" x14ac:dyDescent="0.3">
      <c r="G131372"/>
      <c r="H131372"/>
      <c r="I131372"/>
      <c r="K131372"/>
      <c r="M131372"/>
      <c r="N131372" s="4"/>
      <c r="O131372" s="15"/>
    </row>
    <row r="131373" spans="7:15" s="3" customFormat="1" x14ac:dyDescent="0.3">
      <c r="G131373"/>
      <c r="H131373"/>
      <c r="I131373"/>
      <c r="K131373"/>
      <c r="M131373"/>
      <c r="N131373" s="4"/>
      <c r="O131373" s="15"/>
    </row>
    <row r="131374" spans="7:15" s="3" customFormat="1" x14ac:dyDescent="0.3">
      <c r="G131374"/>
      <c r="H131374"/>
      <c r="I131374"/>
      <c r="K131374"/>
      <c r="M131374"/>
      <c r="N131374" s="4"/>
      <c r="O131374" s="15"/>
    </row>
    <row r="131375" spans="7:15" s="3" customFormat="1" x14ac:dyDescent="0.3">
      <c r="G131375"/>
      <c r="H131375"/>
      <c r="I131375"/>
      <c r="K131375"/>
      <c r="M131375"/>
      <c r="N131375" s="4"/>
      <c r="O131375" s="15"/>
    </row>
    <row r="131376" spans="7:15" s="3" customFormat="1" x14ac:dyDescent="0.3">
      <c r="G131376"/>
      <c r="H131376"/>
      <c r="I131376"/>
      <c r="K131376"/>
      <c r="M131376"/>
      <c r="N131376" s="4"/>
      <c r="O131376" s="15"/>
    </row>
    <row r="131377" spans="7:15" s="3" customFormat="1" x14ac:dyDescent="0.3">
      <c r="G131377"/>
      <c r="H131377"/>
      <c r="I131377"/>
      <c r="K131377"/>
      <c r="M131377"/>
      <c r="N131377" s="4"/>
      <c r="O131377" s="15"/>
    </row>
    <row r="131378" spans="7:15" s="3" customFormat="1" x14ac:dyDescent="0.3">
      <c r="G131378"/>
      <c r="H131378"/>
      <c r="I131378"/>
      <c r="K131378"/>
      <c r="M131378"/>
      <c r="N131378" s="4"/>
      <c r="O131378" s="15"/>
    </row>
    <row r="131379" spans="7:15" s="3" customFormat="1" x14ac:dyDescent="0.3">
      <c r="G131379"/>
      <c r="H131379"/>
      <c r="I131379"/>
      <c r="K131379"/>
      <c r="M131379"/>
      <c r="N131379" s="4"/>
      <c r="O131379" s="15"/>
    </row>
    <row r="131380" spans="7:15" s="3" customFormat="1" x14ac:dyDescent="0.3">
      <c r="G131380"/>
      <c r="H131380"/>
      <c r="I131380"/>
      <c r="K131380"/>
      <c r="M131380"/>
      <c r="N131380" s="4"/>
      <c r="O131380" s="15"/>
    </row>
    <row r="131381" spans="7:15" s="3" customFormat="1" x14ac:dyDescent="0.3">
      <c r="G131381"/>
      <c r="H131381"/>
      <c r="I131381"/>
      <c r="K131381"/>
      <c r="M131381"/>
      <c r="N131381" s="4"/>
      <c r="O131381" s="15"/>
    </row>
    <row r="131382" spans="7:15" s="3" customFormat="1" x14ac:dyDescent="0.3">
      <c r="G131382"/>
      <c r="H131382"/>
      <c r="I131382"/>
      <c r="K131382"/>
      <c r="M131382"/>
      <c r="N131382" s="4"/>
      <c r="O131382" s="15"/>
    </row>
    <row r="131383" spans="7:15" s="3" customFormat="1" x14ac:dyDescent="0.3">
      <c r="G131383"/>
      <c r="H131383"/>
      <c r="I131383"/>
      <c r="K131383"/>
      <c r="M131383"/>
      <c r="N131383" s="4"/>
      <c r="O131383" s="15"/>
    </row>
    <row r="131384" spans="7:15" s="3" customFormat="1" x14ac:dyDescent="0.3">
      <c r="G131384"/>
      <c r="H131384"/>
      <c r="I131384"/>
      <c r="K131384"/>
      <c r="M131384"/>
      <c r="N131384" s="4"/>
      <c r="O131384" s="15"/>
    </row>
    <row r="131385" spans="7:15" s="3" customFormat="1" x14ac:dyDescent="0.3">
      <c r="G131385"/>
      <c r="H131385"/>
      <c r="I131385"/>
      <c r="K131385"/>
      <c r="M131385"/>
      <c r="N131385" s="4"/>
      <c r="O131385" s="15"/>
    </row>
    <row r="131386" spans="7:15" s="3" customFormat="1" x14ac:dyDescent="0.3">
      <c r="G131386"/>
      <c r="H131386"/>
      <c r="I131386"/>
      <c r="K131386"/>
      <c r="M131386"/>
      <c r="N131386" s="4"/>
      <c r="O131386" s="15"/>
    </row>
    <row r="131387" spans="7:15" s="3" customFormat="1" x14ac:dyDescent="0.3">
      <c r="G131387"/>
      <c r="H131387"/>
      <c r="I131387"/>
      <c r="K131387"/>
      <c r="M131387"/>
      <c r="N131387" s="4"/>
      <c r="O131387" s="15"/>
    </row>
    <row r="131388" spans="7:15" s="3" customFormat="1" x14ac:dyDescent="0.3">
      <c r="G131388"/>
      <c r="H131388"/>
      <c r="I131388"/>
      <c r="K131388"/>
      <c r="M131388"/>
      <c r="N131388" s="4"/>
      <c r="O131388" s="15"/>
    </row>
    <row r="131389" spans="7:15" s="3" customFormat="1" x14ac:dyDescent="0.3">
      <c r="G131389"/>
      <c r="H131389"/>
      <c r="I131389"/>
      <c r="K131389"/>
      <c r="M131389"/>
      <c r="N131389" s="4"/>
      <c r="O131389" s="15"/>
    </row>
    <row r="131390" spans="7:15" s="3" customFormat="1" x14ac:dyDescent="0.3">
      <c r="G131390"/>
      <c r="H131390"/>
      <c r="I131390"/>
      <c r="K131390"/>
      <c r="M131390"/>
      <c r="N131390" s="4"/>
      <c r="O131390" s="15"/>
    </row>
    <row r="131391" spans="7:15" s="3" customFormat="1" x14ac:dyDescent="0.3">
      <c r="G131391"/>
      <c r="H131391"/>
      <c r="I131391"/>
      <c r="K131391"/>
      <c r="M131391"/>
      <c r="N131391" s="4"/>
      <c r="O131391" s="15"/>
    </row>
    <row r="131392" spans="7:15" s="3" customFormat="1" x14ac:dyDescent="0.3">
      <c r="G131392"/>
      <c r="H131392"/>
      <c r="I131392"/>
      <c r="K131392"/>
      <c r="M131392"/>
      <c r="N131392" s="4"/>
      <c r="O131392" s="15"/>
    </row>
    <row r="131393" spans="7:15" s="3" customFormat="1" x14ac:dyDescent="0.3">
      <c r="G131393"/>
      <c r="H131393"/>
      <c r="I131393"/>
      <c r="K131393"/>
      <c r="M131393"/>
      <c r="N131393" s="4"/>
      <c r="O131393" s="15"/>
    </row>
    <row r="131394" spans="7:15" s="3" customFormat="1" x14ac:dyDescent="0.3">
      <c r="G131394"/>
      <c r="H131394"/>
      <c r="I131394"/>
      <c r="K131394"/>
      <c r="M131394"/>
      <c r="N131394" s="4"/>
      <c r="O131394" s="15"/>
    </row>
    <row r="131395" spans="7:15" s="3" customFormat="1" x14ac:dyDescent="0.3">
      <c r="G131395"/>
      <c r="H131395"/>
      <c r="I131395"/>
      <c r="K131395"/>
      <c r="M131395"/>
      <c r="N131395" s="4"/>
      <c r="O131395" s="15"/>
    </row>
    <row r="131396" spans="7:15" s="3" customFormat="1" x14ac:dyDescent="0.3">
      <c r="G131396"/>
      <c r="H131396"/>
      <c r="I131396"/>
      <c r="K131396"/>
      <c r="M131396"/>
      <c r="N131396" s="4"/>
      <c r="O131396" s="15"/>
    </row>
    <row r="131397" spans="7:15" s="3" customFormat="1" x14ac:dyDescent="0.3">
      <c r="G131397"/>
      <c r="H131397"/>
      <c r="I131397"/>
      <c r="K131397"/>
      <c r="M131397"/>
      <c r="N131397" s="4"/>
      <c r="O131397" s="15"/>
    </row>
    <row r="131398" spans="7:15" s="3" customFormat="1" x14ac:dyDescent="0.3">
      <c r="G131398"/>
      <c r="H131398"/>
      <c r="I131398"/>
      <c r="K131398"/>
      <c r="M131398"/>
      <c r="N131398" s="4"/>
      <c r="O131398" s="15"/>
    </row>
    <row r="131399" spans="7:15" s="3" customFormat="1" x14ac:dyDescent="0.3">
      <c r="G131399"/>
      <c r="H131399"/>
      <c r="I131399"/>
      <c r="K131399"/>
      <c r="M131399"/>
      <c r="N131399" s="4"/>
      <c r="O131399" s="15"/>
    </row>
    <row r="131400" spans="7:15" s="3" customFormat="1" x14ac:dyDescent="0.3">
      <c r="G131400"/>
      <c r="H131400"/>
      <c r="I131400"/>
      <c r="K131400"/>
      <c r="M131400"/>
      <c r="N131400" s="4"/>
      <c r="O131400" s="15"/>
    </row>
    <row r="131401" spans="7:15" s="3" customFormat="1" x14ac:dyDescent="0.3">
      <c r="G131401"/>
      <c r="H131401"/>
      <c r="I131401"/>
      <c r="K131401"/>
      <c r="M131401"/>
      <c r="N131401" s="4"/>
      <c r="O131401" s="15"/>
    </row>
    <row r="131402" spans="7:15" s="3" customFormat="1" x14ac:dyDescent="0.3">
      <c r="G131402"/>
      <c r="H131402"/>
      <c r="I131402"/>
      <c r="K131402"/>
      <c r="M131402"/>
      <c r="N131402" s="4"/>
      <c r="O131402" s="15"/>
    </row>
    <row r="131403" spans="7:15" s="3" customFormat="1" x14ac:dyDescent="0.3">
      <c r="G131403"/>
      <c r="H131403"/>
      <c r="I131403"/>
      <c r="K131403"/>
      <c r="M131403"/>
      <c r="N131403" s="4"/>
      <c r="O131403" s="15"/>
    </row>
    <row r="131404" spans="7:15" s="3" customFormat="1" x14ac:dyDescent="0.3">
      <c r="G131404"/>
      <c r="H131404"/>
      <c r="I131404"/>
      <c r="K131404"/>
      <c r="M131404"/>
      <c r="N131404" s="4"/>
      <c r="O131404" s="15"/>
    </row>
    <row r="131405" spans="7:15" s="3" customFormat="1" x14ac:dyDescent="0.3">
      <c r="G131405"/>
      <c r="H131405"/>
      <c r="I131405"/>
      <c r="K131405"/>
      <c r="M131405"/>
      <c r="N131405" s="4"/>
      <c r="O131405" s="15"/>
    </row>
    <row r="131406" spans="7:15" s="3" customFormat="1" x14ac:dyDescent="0.3">
      <c r="G131406"/>
      <c r="H131406"/>
      <c r="I131406"/>
      <c r="K131406"/>
      <c r="M131406"/>
      <c r="N131406" s="4"/>
      <c r="O131406" s="15"/>
    </row>
    <row r="131407" spans="7:15" s="3" customFormat="1" x14ac:dyDescent="0.3">
      <c r="G131407"/>
      <c r="H131407"/>
      <c r="I131407"/>
      <c r="K131407"/>
      <c r="M131407"/>
      <c r="N131407" s="4"/>
      <c r="O131407" s="15"/>
    </row>
    <row r="131408" spans="7:15" s="3" customFormat="1" x14ac:dyDescent="0.3">
      <c r="G131408"/>
      <c r="H131408"/>
      <c r="I131408"/>
      <c r="K131408"/>
      <c r="M131408"/>
      <c r="N131408" s="4"/>
      <c r="O131408" s="15"/>
    </row>
    <row r="131409" spans="7:15" s="3" customFormat="1" x14ac:dyDescent="0.3">
      <c r="G131409"/>
      <c r="H131409"/>
      <c r="I131409"/>
      <c r="K131409"/>
      <c r="M131409"/>
      <c r="N131409" s="4"/>
      <c r="O131409" s="15"/>
    </row>
    <row r="131410" spans="7:15" s="3" customFormat="1" x14ac:dyDescent="0.3">
      <c r="G131410"/>
      <c r="H131410"/>
      <c r="I131410"/>
      <c r="K131410"/>
      <c r="M131410"/>
      <c r="N131410" s="4"/>
      <c r="O131410" s="15"/>
    </row>
    <row r="131411" spans="7:15" s="3" customFormat="1" x14ac:dyDescent="0.3">
      <c r="G131411"/>
      <c r="H131411"/>
      <c r="I131411"/>
      <c r="K131411"/>
      <c r="M131411"/>
      <c r="N131411" s="4"/>
      <c r="O131411" s="15"/>
    </row>
    <row r="131412" spans="7:15" s="3" customFormat="1" x14ac:dyDescent="0.3">
      <c r="G131412"/>
      <c r="H131412"/>
      <c r="I131412"/>
      <c r="K131412"/>
      <c r="M131412"/>
      <c r="N131412" s="4"/>
      <c r="O131412" s="15"/>
    </row>
    <row r="131413" spans="7:15" s="3" customFormat="1" x14ac:dyDescent="0.3">
      <c r="G131413"/>
      <c r="H131413"/>
      <c r="I131413"/>
      <c r="K131413"/>
      <c r="M131413"/>
      <c r="N131413" s="4"/>
      <c r="O131413" s="15"/>
    </row>
    <row r="131414" spans="7:15" s="3" customFormat="1" x14ac:dyDescent="0.3">
      <c r="G131414"/>
      <c r="H131414"/>
      <c r="I131414"/>
      <c r="K131414"/>
      <c r="M131414"/>
      <c r="N131414" s="4"/>
      <c r="O131414" s="15"/>
    </row>
    <row r="131415" spans="7:15" s="3" customFormat="1" x14ac:dyDescent="0.3">
      <c r="G131415"/>
      <c r="H131415"/>
      <c r="I131415"/>
      <c r="K131415"/>
      <c r="M131415"/>
      <c r="N131415" s="4"/>
      <c r="O131415" s="15"/>
    </row>
    <row r="131416" spans="7:15" s="3" customFormat="1" x14ac:dyDescent="0.3">
      <c r="G131416"/>
      <c r="H131416"/>
      <c r="I131416"/>
      <c r="K131416"/>
      <c r="M131416"/>
      <c r="N131416" s="4"/>
      <c r="O131416" s="15"/>
    </row>
    <row r="131417" spans="7:15" s="3" customFormat="1" x14ac:dyDescent="0.3">
      <c r="G131417"/>
      <c r="H131417"/>
      <c r="I131417"/>
      <c r="K131417"/>
      <c r="M131417"/>
      <c r="N131417" s="4"/>
      <c r="O131417" s="15"/>
    </row>
    <row r="131418" spans="7:15" s="3" customFormat="1" x14ac:dyDescent="0.3">
      <c r="G131418"/>
      <c r="H131418"/>
      <c r="I131418"/>
      <c r="K131418"/>
      <c r="M131418"/>
      <c r="N131418" s="4"/>
      <c r="O131418" s="15"/>
    </row>
    <row r="131419" spans="7:15" s="3" customFormat="1" x14ac:dyDescent="0.3">
      <c r="G131419"/>
      <c r="H131419"/>
      <c r="I131419"/>
      <c r="K131419"/>
      <c r="M131419"/>
      <c r="N131419" s="4"/>
      <c r="O131419" s="15"/>
    </row>
    <row r="131420" spans="7:15" s="3" customFormat="1" x14ac:dyDescent="0.3">
      <c r="G131420"/>
      <c r="H131420"/>
      <c r="I131420"/>
      <c r="K131420"/>
      <c r="M131420"/>
      <c r="N131420" s="4"/>
      <c r="O131420" s="15"/>
    </row>
    <row r="131421" spans="7:15" s="3" customFormat="1" x14ac:dyDescent="0.3">
      <c r="G131421"/>
      <c r="H131421"/>
      <c r="I131421"/>
      <c r="K131421"/>
      <c r="M131421"/>
      <c r="N131421" s="4"/>
      <c r="O131421" s="15"/>
    </row>
    <row r="131422" spans="7:15" s="3" customFormat="1" x14ac:dyDescent="0.3">
      <c r="G131422"/>
      <c r="H131422"/>
      <c r="I131422"/>
      <c r="K131422"/>
      <c r="M131422"/>
      <c r="N131422" s="4"/>
      <c r="O131422" s="15"/>
    </row>
    <row r="131423" spans="7:15" s="3" customFormat="1" x14ac:dyDescent="0.3">
      <c r="G131423"/>
      <c r="H131423"/>
      <c r="I131423"/>
      <c r="K131423"/>
      <c r="M131423"/>
      <c r="N131423" s="4"/>
      <c r="O131423" s="15"/>
    </row>
    <row r="131424" spans="7:15" s="3" customFormat="1" x14ac:dyDescent="0.3">
      <c r="G131424"/>
      <c r="H131424"/>
      <c r="I131424"/>
      <c r="K131424"/>
      <c r="M131424"/>
      <c r="N131424" s="4"/>
      <c r="O131424" s="15"/>
    </row>
    <row r="131425" spans="7:15" s="3" customFormat="1" x14ac:dyDescent="0.3">
      <c r="G131425"/>
      <c r="H131425"/>
      <c r="I131425"/>
      <c r="K131425"/>
      <c r="M131425"/>
      <c r="N131425" s="4"/>
      <c r="O131425" s="15"/>
    </row>
    <row r="131426" spans="7:15" s="3" customFormat="1" x14ac:dyDescent="0.3">
      <c r="G131426"/>
      <c r="H131426"/>
      <c r="I131426"/>
      <c r="K131426"/>
      <c r="M131426"/>
      <c r="N131426" s="4"/>
      <c r="O131426" s="15"/>
    </row>
    <row r="131427" spans="7:15" s="3" customFormat="1" x14ac:dyDescent="0.3">
      <c r="G131427"/>
      <c r="H131427"/>
      <c r="I131427"/>
      <c r="K131427"/>
      <c r="M131427"/>
      <c r="N131427" s="4"/>
      <c r="O131427" s="15"/>
    </row>
    <row r="131428" spans="7:15" s="3" customFormat="1" x14ac:dyDescent="0.3">
      <c r="G131428"/>
      <c r="H131428"/>
      <c r="I131428"/>
      <c r="K131428"/>
      <c r="M131428"/>
      <c r="N131428" s="4"/>
      <c r="O131428" s="15"/>
    </row>
    <row r="131429" spans="7:15" s="3" customFormat="1" x14ac:dyDescent="0.3">
      <c r="G131429"/>
      <c r="H131429"/>
      <c r="I131429"/>
      <c r="K131429"/>
      <c r="M131429"/>
      <c r="N131429" s="4"/>
      <c r="O131429" s="15"/>
    </row>
    <row r="131430" spans="7:15" s="3" customFormat="1" x14ac:dyDescent="0.3">
      <c r="G131430"/>
      <c r="H131430"/>
      <c r="I131430"/>
      <c r="K131430"/>
      <c r="M131430"/>
      <c r="N131430" s="4"/>
      <c r="O131430" s="15"/>
    </row>
    <row r="131431" spans="7:15" s="3" customFormat="1" x14ac:dyDescent="0.3">
      <c r="G131431"/>
      <c r="H131431"/>
      <c r="I131431"/>
      <c r="K131431"/>
      <c r="M131431"/>
      <c r="N131431" s="4"/>
      <c r="O131431" s="15"/>
    </row>
    <row r="131432" spans="7:15" s="3" customFormat="1" x14ac:dyDescent="0.3">
      <c r="G131432"/>
      <c r="H131432"/>
      <c r="I131432"/>
      <c r="K131432"/>
      <c r="M131432"/>
      <c r="N131432" s="4"/>
      <c r="O131432" s="15"/>
    </row>
    <row r="131433" spans="7:15" s="3" customFormat="1" x14ac:dyDescent="0.3">
      <c r="G131433"/>
      <c r="H131433"/>
      <c r="I131433"/>
      <c r="K131433"/>
      <c r="M131433"/>
      <c r="N131433" s="4"/>
      <c r="O131433" s="15"/>
    </row>
    <row r="131434" spans="7:15" s="3" customFormat="1" x14ac:dyDescent="0.3">
      <c r="G131434"/>
      <c r="H131434"/>
      <c r="I131434"/>
      <c r="K131434"/>
      <c r="M131434"/>
      <c r="N131434" s="4"/>
      <c r="O131434" s="15"/>
    </row>
    <row r="131435" spans="7:15" s="3" customFormat="1" x14ac:dyDescent="0.3">
      <c r="G131435"/>
      <c r="H131435"/>
      <c r="I131435"/>
      <c r="K131435"/>
      <c r="M131435"/>
      <c r="N131435" s="4"/>
      <c r="O131435" s="15"/>
    </row>
    <row r="131436" spans="7:15" s="3" customFormat="1" x14ac:dyDescent="0.3">
      <c r="G131436"/>
      <c r="H131436"/>
      <c r="I131436"/>
      <c r="K131436"/>
      <c r="M131436"/>
      <c r="N131436" s="4"/>
      <c r="O131436" s="15"/>
    </row>
    <row r="131437" spans="7:15" s="3" customFormat="1" x14ac:dyDescent="0.3">
      <c r="G131437"/>
      <c r="H131437"/>
      <c r="I131437"/>
      <c r="K131437"/>
      <c r="M131437"/>
      <c r="N131437" s="4"/>
      <c r="O131437" s="15"/>
    </row>
    <row r="131438" spans="7:15" s="3" customFormat="1" x14ac:dyDescent="0.3">
      <c r="G131438"/>
      <c r="H131438"/>
      <c r="I131438"/>
      <c r="K131438"/>
      <c r="M131438"/>
      <c r="N131438" s="4"/>
      <c r="O131438" s="15"/>
    </row>
    <row r="131439" spans="7:15" s="3" customFormat="1" x14ac:dyDescent="0.3">
      <c r="G131439"/>
      <c r="H131439"/>
      <c r="I131439"/>
      <c r="K131439"/>
      <c r="M131439"/>
      <c r="N131439" s="4"/>
      <c r="O131439" s="15"/>
    </row>
    <row r="131440" spans="7:15" s="3" customFormat="1" x14ac:dyDescent="0.3">
      <c r="G131440"/>
      <c r="H131440"/>
      <c r="I131440"/>
      <c r="K131440"/>
      <c r="M131440"/>
      <c r="N131440" s="4"/>
      <c r="O131440" s="15"/>
    </row>
    <row r="131441" spans="7:15" s="3" customFormat="1" x14ac:dyDescent="0.3">
      <c r="G131441"/>
      <c r="H131441"/>
      <c r="I131441"/>
      <c r="K131441"/>
      <c r="M131441"/>
      <c r="N131441" s="4"/>
      <c r="O131441" s="15"/>
    </row>
    <row r="131442" spans="7:15" s="3" customFormat="1" x14ac:dyDescent="0.3">
      <c r="G131442"/>
      <c r="H131442"/>
      <c r="I131442"/>
      <c r="K131442"/>
      <c r="M131442"/>
      <c r="N131442" s="4"/>
      <c r="O131442" s="15"/>
    </row>
    <row r="131443" spans="7:15" s="3" customFormat="1" x14ac:dyDescent="0.3">
      <c r="G131443"/>
      <c r="H131443"/>
      <c r="I131443"/>
      <c r="K131443"/>
      <c r="M131443"/>
      <c r="N131443" s="4"/>
      <c r="O131443" s="15"/>
    </row>
    <row r="131444" spans="7:15" s="3" customFormat="1" x14ac:dyDescent="0.3">
      <c r="G131444"/>
      <c r="H131444"/>
      <c r="I131444"/>
      <c r="K131444"/>
      <c r="M131444"/>
      <c r="N131444" s="4"/>
      <c r="O131444" s="15"/>
    </row>
    <row r="131445" spans="7:15" s="3" customFormat="1" x14ac:dyDescent="0.3">
      <c r="G131445"/>
      <c r="H131445"/>
      <c r="I131445"/>
      <c r="K131445"/>
      <c r="M131445"/>
      <c r="N131445" s="4"/>
      <c r="O131445" s="15"/>
    </row>
    <row r="131446" spans="7:15" s="3" customFormat="1" x14ac:dyDescent="0.3">
      <c r="G131446"/>
      <c r="H131446"/>
      <c r="I131446"/>
      <c r="K131446"/>
      <c r="M131446"/>
      <c r="N131446" s="4"/>
      <c r="O131446" s="15"/>
    </row>
    <row r="131447" spans="7:15" s="3" customFormat="1" x14ac:dyDescent="0.3">
      <c r="G131447"/>
      <c r="H131447"/>
      <c r="I131447"/>
      <c r="K131447"/>
      <c r="M131447"/>
      <c r="N131447" s="4"/>
      <c r="O131447" s="15"/>
    </row>
    <row r="131448" spans="7:15" s="3" customFormat="1" x14ac:dyDescent="0.3">
      <c r="G131448"/>
      <c r="H131448"/>
      <c r="I131448"/>
      <c r="K131448"/>
      <c r="M131448"/>
      <c r="N131448" s="4"/>
      <c r="O131448" s="15"/>
    </row>
    <row r="131449" spans="7:15" s="3" customFormat="1" x14ac:dyDescent="0.3">
      <c r="G131449"/>
      <c r="H131449"/>
      <c r="I131449"/>
      <c r="K131449"/>
      <c r="M131449"/>
      <c r="N131449" s="4"/>
      <c r="O131449" s="15"/>
    </row>
    <row r="131450" spans="7:15" s="3" customFormat="1" x14ac:dyDescent="0.3">
      <c r="G131450"/>
      <c r="H131450"/>
      <c r="I131450"/>
      <c r="K131450"/>
      <c r="M131450"/>
      <c r="N131450" s="4"/>
      <c r="O131450" s="15"/>
    </row>
    <row r="131451" spans="7:15" s="3" customFormat="1" x14ac:dyDescent="0.3">
      <c r="G131451"/>
      <c r="H131451"/>
      <c r="I131451"/>
      <c r="K131451"/>
      <c r="M131451"/>
      <c r="N131451" s="4"/>
      <c r="O131451" s="15"/>
    </row>
    <row r="131452" spans="7:15" s="3" customFormat="1" x14ac:dyDescent="0.3">
      <c r="G131452"/>
      <c r="H131452"/>
      <c r="I131452"/>
      <c r="K131452"/>
      <c r="M131452"/>
      <c r="N131452" s="4"/>
      <c r="O131452" s="15"/>
    </row>
    <row r="131453" spans="7:15" s="3" customFormat="1" x14ac:dyDescent="0.3">
      <c r="G131453"/>
      <c r="H131453"/>
      <c r="I131453"/>
      <c r="K131453"/>
      <c r="M131453"/>
      <c r="N131453" s="4"/>
      <c r="O131453" s="15"/>
    </row>
    <row r="131454" spans="7:15" s="3" customFormat="1" x14ac:dyDescent="0.3">
      <c r="G131454"/>
      <c r="H131454"/>
      <c r="I131454"/>
      <c r="K131454"/>
      <c r="M131454"/>
      <c r="N131454" s="4"/>
      <c r="O131454" s="15"/>
    </row>
    <row r="131455" spans="7:15" s="3" customFormat="1" x14ac:dyDescent="0.3">
      <c r="G131455"/>
      <c r="H131455"/>
      <c r="I131455"/>
      <c r="K131455"/>
      <c r="M131455"/>
      <c r="N131455" s="4"/>
      <c r="O131455" s="15"/>
    </row>
    <row r="131456" spans="7:15" s="3" customFormat="1" x14ac:dyDescent="0.3">
      <c r="G131456"/>
      <c r="H131456"/>
      <c r="I131456"/>
      <c r="K131456"/>
      <c r="M131456"/>
      <c r="N131456" s="4"/>
      <c r="O131456" s="15"/>
    </row>
    <row r="131457" spans="7:15" s="3" customFormat="1" x14ac:dyDescent="0.3">
      <c r="G131457"/>
      <c r="H131457"/>
      <c r="I131457"/>
      <c r="K131457"/>
      <c r="M131457"/>
      <c r="N131457" s="4"/>
      <c r="O131457" s="15"/>
    </row>
    <row r="131458" spans="7:15" s="3" customFormat="1" x14ac:dyDescent="0.3">
      <c r="G131458"/>
      <c r="H131458"/>
      <c r="I131458"/>
      <c r="K131458"/>
      <c r="M131458"/>
      <c r="N131458" s="4"/>
      <c r="O131458" s="15"/>
    </row>
    <row r="131459" spans="7:15" s="3" customFormat="1" x14ac:dyDescent="0.3">
      <c r="G131459"/>
      <c r="H131459"/>
      <c r="I131459"/>
      <c r="K131459"/>
      <c r="M131459"/>
      <c r="N131459" s="4"/>
      <c r="O131459" s="15"/>
    </row>
    <row r="131460" spans="7:15" s="3" customFormat="1" x14ac:dyDescent="0.3">
      <c r="G131460"/>
      <c r="H131460"/>
      <c r="I131460"/>
      <c r="K131460"/>
      <c r="M131460"/>
      <c r="N131460" s="4"/>
      <c r="O131460" s="15"/>
    </row>
    <row r="131461" spans="7:15" s="3" customFormat="1" x14ac:dyDescent="0.3">
      <c r="G131461"/>
      <c r="H131461"/>
      <c r="I131461"/>
      <c r="K131461"/>
      <c r="M131461"/>
      <c r="N131461" s="4"/>
      <c r="O131461" s="15"/>
    </row>
    <row r="131462" spans="7:15" s="3" customFormat="1" x14ac:dyDescent="0.3">
      <c r="G131462"/>
      <c r="H131462"/>
      <c r="I131462"/>
      <c r="K131462"/>
      <c r="M131462"/>
      <c r="N131462" s="4"/>
      <c r="O131462" s="15"/>
    </row>
    <row r="131463" spans="7:15" s="3" customFormat="1" x14ac:dyDescent="0.3">
      <c r="G131463"/>
      <c r="H131463"/>
      <c r="I131463"/>
      <c r="K131463"/>
      <c r="M131463"/>
      <c r="N131463" s="4"/>
      <c r="O131463" s="15"/>
    </row>
    <row r="131464" spans="7:15" s="3" customFormat="1" x14ac:dyDescent="0.3">
      <c r="G131464"/>
      <c r="H131464"/>
      <c r="I131464"/>
      <c r="K131464"/>
      <c r="M131464"/>
      <c r="N131464" s="4"/>
      <c r="O131464" s="15"/>
    </row>
    <row r="131465" spans="7:15" s="3" customFormat="1" x14ac:dyDescent="0.3">
      <c r="G131465"/>
      <c r="H131465"/>
      <c r="I131465"/>
      <c r="K131465"/>
      <c r="M131465"/>
      <c r="N131465" s="4"/>
      <c r="O131465" s="15"/>
    </row>
    <row r="131466" spans="7:15" s="3" customFormat="1" x14ac:dyDescent="0.3">
      <c r="G131466"/>
      <c r="H131466"/>
      <c r="I131466"/>
      <c r="K131466"/>
      <c r="M131466"/>
      <c r="N131466" s="4"/>
      <c r="O131466" s="15"/>
    </row>
    <row r="131467" spans="7:15" s="3" customFormat="1" x14ac:dyDescent="0.3">
      <c r="G131467"/>
      <c r="H131467"/>
      <c r="I131467"/>
      <c r="K131467"/>
      <c r="M131467"/>
      <c r="N131467" s="4"/>
      <c r="O131467" s="15"/>
    </row>
    <row r="131468" spans="7:15" s="3" customFormat="1" x14ac:dyDescent="0.3">
      <c r="G131468"/>
      <c r="H131468"/>
      <c r="I131468"/>
      <c r="K131468"/>
      <c r="M131468"/>
      <c r="N131468" s="4"/>
      <c r="O131468" s="15"/>
    </row>
    <row r="131469" spans="7:15" s="3" customFormat="1" x14ac:dyDescent="0.3">
      <c r="G131469"/>
      <c r="H131469"/>
      <c r="I131469"/>
      <c r="K131469"/>
      <c r="M131469"/>
      <c r="N131469" s="4"/>
      <c r="O131469" s="15"/>
    </row>
    <row r="131470" spans="7:15" s="3" customFormat="1" x14ac:dyDescent="0.3">
      <c r="G131470"/>
      <c r="H131470"/>
      <c r="I131470"/>
      <c r="K131470"/>
      <c r="M131470"/>
      <c r="N131470" s="4"/>
      <c r="O131470" s="15"/>
    </row>
    <row r="131471" spans="7:15" s="3" customFormat="1" x14ac:dyDescent="0.3">
      <c r="G131471"/>
      <c r="H131471"/>
      <c r="I131471"/>
      <c r="K131471"/>
      <c r="M131471"/>
      <c r="N131471" s="4"/>
      <c r="O131471" s="15"/>
    </row>
    <row r="131472" spans="7:15" s="3" customFormat="1" x14ac:dyDescent="0.3">
      <c r="G131472"/>
      <c r="H131472"/>
      <c r="I131472"/>
      <c r="K131472"/>
      <c r="M131472"/>
      <c r="N131472" s="4"/>
      <c r="O131472" s="15"/>
    </row>
    <row r="131473" spans="7:15" s="3" customFormat="1" x14ac:dyDescent="0.3">
      <c r="G131473"/>
      <c r="H131473"/>
      <c r="I131473"/>
      <c r="K131473"/>
      <c r="M131473"/>
      <c r="N131473" s="4"/>
      <c r="O131473" s="15"/>
    </row>
    <row r="131474" spans="7:15" s="3" customFormat="1" x14ac:dyDescent="0.3">
      <c r="G131474"/>
      <c r="H131474"/>
      <c r="I131474"/>
      <c r="K131474"/>
      <c r="M131474"/>
      <c r="N131474" s="4"/>
      <c r="O131474" s="15"/>
    </row>
    <row r="131475" spans="7:15" s="3" customFormat="1" x14ac:dyDescent="0.3">
      <c r="G131475"/>
      <c r="H131475"/>
      <c r="I131475"/>
      <c r="K131475"/>
      <c r="M131475"/>
      <c r="N131475" s="4"/>
      <c r="O131475" s="15"/>
    </row>
    <row r="131476" spans="7:15" s="3" customFormat="1" x14ac:dyDescent="0.3">
      <c r="G131476"/>
      <c r="H131476"/>
      <c r="I131476"/>
      <c r="K131476"/>
      <c r="M131476"/>
      <c r="N131476" s="4"/>
      <c r="O131476" s="15"/>
    </row>
    <row r="131477" spans="7:15" s="3" customFormat="1" x14ac:dyDescent="0.3">
      <c r="G131477"/>
      <c r="H131477"/>
      <c r="I131477"/>
      <c r="K131477"/>
      <c r="M131477"/>
      <c r="N131477" s="4"/>
      <c r="O131477" s="15"/>
    </row>
    <row r="131478" spans="7:15" s="3" customFormat="1" x14ac:dyDescent="0.3">
      <c r="G131478"/>
      <c r="H131478"/>
      <c r="I131478"/>
      <c r="K131478"/>
      <c r="M131478"/>
      <c r="N131478" s="4"/>
      <c r="O131478" s="15"/>
    </row>
    <row r="131479" spans="7:15" s="3" customFormat="1" x14ac:dyDescent="0.3">
      <c r="G131479"/>
      <c r="H131479"/>
      <c r="I131479"/>
      <c r="K131479"/>
      <c r="M131479"/>
      <c r="N131479" s="4"/>
      <c r="O131479" s="15"/>
    </row>
    <row r="131480" spans="7:15" s="3" customFormat="1" x14ac:dyDescent="0.3">
      <c r="G131480"/>
      <c r="H131480"/>
      <c r="I131480"/>
      <c r="K131480"/>
      <c r="M131480"/>
      <c r="N131480" s="4"/>
      <c r="O131480" s="15"/>
    </row>
    <row r="131481" spans="7:15" s="3" customFormat="1" x14ac:dyDescent="0.3">
      <c r="G131481"/>
      <c r="H131481"/>
      <c r="I131481"/>
      <c r="K131481"/>
      <c r="M131481"/>
      <c r="N131481" s="4"/>
      <c r="O131481" s="15"/>
    </row>
    <row r="131482" spans="7:15" s="3" customFormat="1" x14ac:dyDescent="0.3">
      <c r="G131482"/>
      <c r="H131482"/>
      <c r="I131482"/>
      <c r="K131482"/>
      <c r="M131482"/>
      <c r="N131482" s="4"/>
      <c r="O131482" s="15"/>
    </row>
    <row r="131483" spans="7:15" s="3" customFormat="1" x14ac:dyDescent="0.3">
      <c r="G131483"/>
      <c r="H131483"/>
      <c r="I131483"/>
      <c r="K131483"/>
      <c r="M131483"/>
      <c r="N131483" s="4"/>
      <c r="O131483" s="15"/>
    </row>
    <row r="131484" spans="7:15" s="3" customFormat="1" x14ac:dyDescent="0.3">
      <c r="G131484"/>
      <c r="H131484"/>
      <c r="I131484"/>
      <c r="K131484"/>
      <c r="M131484"/>
      <c r="N131484" s="4"/>
      <c r="O131484" s="15"/>
    </row>
    <row r="131485" spans="7:15" s="3" customFormat="1" x14ac:dyDescent="0.3">
      <c r="G131485"/>
      <c r="H131485"/>
      <c r="I131485"/>
      <c r="K131485"/>
      <c r="M131485"/>
      <c r="N131485" s="4"/>
      <c r="O131485" s="15"/>
    </row>
    <row r="131486" spans="7:15" s="3" customFormat="1" x14ac:dyDescent="0.3">
      <c r="G131486"/>
      <c r="H131486"/>
      <c r="I131486"/>
      <c r="K131486"/>
      <c r="M131486"/>
      <c r="N131486" s="4"/>
      <c r="O131486" s="15"/>
    </row>
    <row r="131487" spans="7:15" s="3" customFormat="1" x14ac:dyDescent="0.3">
      <c r="G131487"/>
      <c r="H131487"/>
      <c r="I131487"/>
      <c r="K131487"/>
      <c r="M131487"/>
      <c r="N131487" s="4"/>
      <c r="O131487" s="15"/>
    </row>
    <row r="131488" spans="7:15" s="3" customFormat="1" x14ac:dyDescent="0.3">
      <c r="G131488"/>
      <c r="H131488"/>
      <c r="I131488"/>
      <c r="K131488"/>
      <c r="M131488"/>
      <c r="N131488" s="4"/>
      <c r="O131488" s="15"/>
    </row>
    <row r="131489" spans="7:15" s="3" customFormat="1" x14ac:dyDescent="0.3">
      <c r="G131489"/>
      <c r="H131489"/>
      <c r="I131489"/>
      <c r="K131489"/>
      <c r="M131489"/>
      <c r="N131489" s="4"/>
      <c r="O131489" s="15"/>
    </row>
    <row r="131490" spans="7:15" s="3" customFormat="1" x14ac:dyDescent="0.3">
      <c r="G131490"/>
      <c r="H131490"/>
      <c r="I131490"/>
      <c r="K131490"/>
      <c r="M131490"/>
      <c r="N131490" s="4"/>
      <c r="O131490" s="15"/>
    </row>
    <row r="131491" spans="7:15" s="3" customFormat="1" x14ac:dyDescent="0.3">
      <c r="G131491"/>
      <c r="H131491"/>
      <c r="I131491"/>
      <c r="K131491"/>
      <c r="M131491"/>
      <c r="N131491" s="4"/>
      <c r="O131491" s="15"/>
    </row>
    <row r="131492" spans="7:15" s="3" customFormat="1" x14ac:dyDescent="0.3">
      <c r="G131492"/>
      <c r="H131492"/>
      <c r="I131492"/>
      <c r="K131492"/>
      <c r="M131492"/>
      <c r="N131492" s="4"/>
      <c r="O131492" s="15"/>
    </row>
    <row r="131493" spans="7:15" s="3" customFormat="1" x14ac:dyDescent="0.3">
      <c r="G131493"/>
      <c r="H131493"/>
      <c r="I131493"/>
      <c r="K131493"/>
      <c r="M131493"/>
      <c r="N131493" s="4"/>
      <c r="O131493" s="15"/>
    </row>
    <row r="131494" spans="7:15" s="3" customFormat="1" x14ac:dyDescent="0.3">
      <c r="G131494"/>
      <c r="H131494"/>
      <c r="I131494"/>
      <c r="K131494"/>
      <c r="M131494"/>
      <c r="N131494" s="4"/>
      <c r="O131494" s="15"/>
    </row>
    <row r="131495" spans="7:15" s="3" customFormat="1" x14ac:dyDescent="0.3">
      <c r="G131495"/>
      <c r="H131495"/>
      <c r="I131495"/>
      <c r="K131495"/>
      <c r="M131495"/>
      <c r="N131495" s="4"/>
      <c r="O131495" s="15"/>
    </row>
    <row r="131496" spans="7:15" s="3" customFormat="1" x14ac:dyDescent="0.3">
      <c r="G131496"/>
      <c r="H131496"/>
      <c r="I131496"/>
      <c r="K131496"/>
      <c r="M131496"/>
      <c r="N131496" s="4"/>
      <c r="O131496" s="15"/>
    </row>
    <row r="131497" spans="7:15" s="3" customFormat="1" x14ac:dyDescent="0.3">
      <c r="G131497"/>
      <c r="H131497"/>
      <c r="I131497"/>
      <c r="K131497"/>
      <c r="M131497"/>
      <c r="N131497" s="4"/>
      <c r="O131497" s="15"/>
    </row>
    <row r="131498" spans="7:15" s="3" customFormat="1" x14ac:dyDescent="0.3">
      <c r="G131498"/>
      <c r="H131498"/>
      <c r="I131498"/>
      <c r="K131498"/>
      <c r="M131498"/>
      <c r="N131498" s="4"/>
      <c r="O131498" s="15"/>
    </row>
    <row r="131499" spans="7:15" s="3" customFormat="1" x14ac:dyDescent="0.3">
      <c r="G131499"/>
      <c r="H131499"/>
      <c r="I131499"/>
      <c r="K131499"/>
      <c r="M131499"/>
      <c r="N131499" s="4"/>
      <c r="O131499" s="15"/>
    </row>
    <row r="131500" spans="7:15" s="3" customFormat="1" x14ac:dyDescent="0.3">
      <c r="G131500"/>
      <c r="H131500"/>
      <c r="I131500"/>
      <c r="K131500"/>
      <c r="M131500"/>
      <c r="N131500" s="4"/>
      <c r="O131500" s="15"/>
    </row>
    <row r="131501" spans="7:15" s="3" customFormat="1" x14ac:dyDescent="0.3">
      <c r="G131501"/>
      <c r="H131501"/>
      <c r="I131501"/>
      <c r="K131501"/>
      <c r="M131501"/>
      <c r="N131501" s="4"/>
      <c r="O131501" s="15"/>
    </row>
    <row r="131502" spans="7:15" s="3" customFormat="1" x14ac:dyDescent="0.3">
      <c r="G131502"/>
      <c r="H131502"/>
      <c r="I131502"/>
      <c r="K131502"/>
      <c r="M131502"/>
      <c r="N131502" s="4"/>
      <c r="O131502" s="15"/>
    </row>
    <row r="131503" spans="7:15" s="3" customFormat="1" x14ac:dyDescent="0.3">
      <c r="G131503"/>
      <c r="H131503"/>
      <c r="I131503"/>
      <c r="K131503"/>
      <c r="M131503"/>
      <c r="N131503" s="4"/>
      <c r="O131503" s="15"/>
    </row>
    <row r="131504" spans="7:15" s="3" customFormat="1" x14ac:dyDescent="0.3">
      <c r="G131504"/>
      <c r="H131504"/>
      <c r="I131504"/>
      <c r="K131504"/>
      <c r="M131504"/>
      <c r="N131504" s="4"/>
      <c r="O131504" s="15"/>
    </row>
    <row r="131505" spans="7:15" s="3" customFormat="1" x14ac:dyDescent="0.3">
      <c r="G131505"/>
      <c r="H131505"/>
      <c r="I131505"/>
      <c r="K131505"/>
      <c r="M131505"/>
      <c r="N131505" s="4"/>
      <c r="O131505" s="15"/>
    </row>
    <row r="131506" spans="7:15" s="3" customFormat="1" x14ac:dyDescent="0.3">
      <c r="G131506"/>
      <c r="H131506"/>
      <c r="I131506"/>
      <c r="K131506"/>
      <c r="M131506"/>
      <c r="N131506" s="4"/>
      <c r="O131506" s="15"/>
    </row>
    <row r="131507" spans="7:15" s="3" customFormat="1" x14ac:dyDescent="0.3">
      <c r="G131507"/>
      <c r="H131507"/>
      <c r="I131507"/>
      <c r="K131507"/>
      <c r="M131507"/>
      <c r="N131507" s="4"/>
      <c r="O131507" s="15"/>
    </row>
    <row r="131508" spans="7:15" s="3" customFormat="1" x14ac:dyDescent="0.3">
      <c r="G131508"/>
      <c r="H131508"/>
      <c r="I131508"/>
      <c r="K131508"/>
      <c r="M131508"/>
      <c r="N131508" s="4"/>
      <c r="O131508" s="15"/>
    </row>
    <row r="131509" spans="7:15" s="3" customFormat="1" x14ac:dyDescent="0.3">
      <c r="G131509"/>
      <c r="H131509"/>
      <c r="I131509"/>
      <c r="K131509"/>
      <c r="M131509"/>
      <c r="N131509" s="4"/>
      <c r="O131509" s="15"/>
    </row>
    <row r="131510" spans="7:15" s="3" customFormat="1" x14ac:dyDescent="0.3">
      <c r="G131510"/>
      <c r="H131510"/>
      <c r="I131510"/>
      <c r="K131510"/>
      <c r="M131510"/>
      <c r="N131510" s="4"/>
      <c r="O131510" s="15"/>
    </row>
    <row r="131511" spans="7:15" s="3" customFormat="1" x14ac:dyDescent="0.3">
      <c r="G131511"/>
      <c r="H131511"/>
      <c r="I131511"/>
      <c r="K131511"/>
      <c r="M131511"/>
      <c r="N131511" s="4"/>
      <c r="O131511" s="15"/>
    </row>
    <row r="131512" spans="7:15" s="3" customFormat="1" x14ac:dyDescent="0.3">
      <c r="G131512"/>
      <c r="H131512"/>
      <c r="I131512"/>
      <c r="K131512"/>
      <c r="M131512"/>
      <c r="N131512" s="4"/>
      <c r="O131512" s="15"/>
    </row>
    <row r="131513" spans="7:15" s="3" customFormat="1" x14ac:dyDescent="0.3">
      <c r="G131513"/>
      <c r="H131513"/>
      <c r="I131513"/>
      <c r="K131513"/>
      <c r="M131513"/>
      <c r="N131513" s="4"/>
      <c r="O131513" s="15"/>
    </row>
    <row r="131514" spans="7:15" s="3" customFormat="1" x14ac:dyDescent="0.3">
      <c r="G131514"/>
      <c r="H131514"/>
      <c r="I131514"/>
      <c r="K131514"/>
      <c r="M131514"/>
      <c r="N131514" s="4"/>
      <c r="O131514" s="15"/>
    </row>
    <row r="131515" spans="7:15" s="3" customFormat="1" x14ac:dyDescent="0.3">
      <c r="G131515"/>
      <c r="H131515"/>
      <c r="I131515"/>
      <c r="K131515"/>
      <c r="M131515"/>
      <c r="N131515" s="4"/>
      <c r="O131515" s="15"/>
    </row>
    <row r="131516" spans="7:15" s="3" customFormat="1" x14ac:dyDescent="0.3">
      <c r="G131516"/>
      <c r="H131516"/>
      <c r="I131516"/>
      <c r="K131516"/>
      <c r="M131516"/>
      <c r="N131516" s="4"/>
      <c r="O131516" s="15"/>
    </row>
    <row r="131517" spans="7:15" s="3" customFormat="1" x14ac:dyDescent="0.3">
      <c r="G131517"/>
      <c r="H131517"/>
      <c r="I131517"/>
      <c r="K131517"/>
      <c r="M131517"/>
      <c r="N131517" s="4"/>
      <c r="O131517" s="15"/>
    </row>
    <row r="131518" spans="7:15" s="3" customFormat="1" x14ac:dyDescent="0.3">
      <c r="G131518"/>
      <c r="H131518"/>
      <c r="I131518"/>
      <c r="K131518"/>
      <c r="M131518"/>
      <c r="N131518" s="4"/>
      <c r="O131518" s="15"/>
    </row>
    <row r="131519" spans="7:15" s="3" customFormat="1" x14ac:dyDescent="0.3">
      <c r="G131519"/>
      <c r="H131519"/>
      <c r="I131519"/>
      <c r="K131519"/>
      <c r="M131519"/>
      <c r="N131519" s="4"/>
      <c r="O131519" s="15"/>
    </row>
    <row r="131520" spans="7:15" s="3" customFormat="1" x14ac:dyDescent="0.3">
      <c r="G131520"/>
      <c r="H131520"/>
      <c r="I131520"/>
      <c r="K131520"/>
      <c r="M131520"/>
      <c r="N131520" s="4"/>
      <c r="O131520" s="15"/>
    </row>
    <row r="131521" spans="7:15" s="3" customFormat="1" x14ac:dyDescent="0.3">
      <c r="G131521"/>
      <c r="H131521"/>
      <c r="I131521"/>
      <c r="K131521"/>
      <c r="M131521"/>
      <c r="N131521" s="4"/>
      <c r="O131521" s="15"/>
    </row>
    <row r="131522" spans="7:15" s="3" customFormat="1" x14ac:dyDescent="0.3">
      <c r="G131522"/>
      <c r="H131522"/>
      <c r="I131522"/>
      <c r="K131522"/>
      <c r="M131522"/>
      <c r="N131522" s="4"/>
      <c r="O131522" s="15"/>
    </row>
    <row r="131523" spans="7:15" s="3" customFormat="1" x14ac:dyDescent="0.3">
      <c r="G131523"/>
      <c r="H131523"/>
      <c r="I131523"/>
      <c r="K131523"/>
      <c r="M131523"/>
      <c r="N131523" s="4"/>
      <c r="O131523" s="15"/>
    </row>
    <row r="131524" spans="7:15" s="3" customFormat="1" x14ac:dyDescent="0.3">
      <c r="G131524"/>
      <c r="H131524"/>
      <c r="I131524"/>
      <c r="K131524"/>
      <c r="M131524"/>
      <c r="N131524" s="4"/>
      <c r="O131524" s="15"/>
    </row>
    <row r="131525" spans="7:15" s="3" customFormat="1" x14ac:dyDescent="0.3">
      <c r="G131525"/>
      <c r="H131525"/>
      <c r="I131525"/>
      <c r="K131525"/>
      <c r="M131525"/>
      <c r="N131525" s="4"/>
      <c r="O131525" s="15"/>
    </row>
    <row r="131526" spans="7:15" s="3" customFormat="1" x14ac:dyDescent="0.3">
      <c r="G131526"/>
      <c r="H131526"/>
      <c r="I131526"/>
      <c r="K131526"/>
      <c r="M131526"/>
      <c r="N131526" s="4"/>
      <c r="O131526" s="15"/>
    </row>
    <row r="131527" spans="7:15" s="3" customFormat="1" x14ac:dyDescent="0.3">
      <c r="G131527"/>
      <c r="H131527"/>
      <c r="I131527"/>
      <c r="K131527"/>
      <c r="M131527"/>
      <c r="N131527" s="4"/>
      <c r="O131527" s="15"/>
    </row>
    <row r="131528" spans="7:15" s="3" customFormat="1" x14ac:dyDescent="0.3">
      <c r="G131528"/>
      <c r="H131528"/>
      <c r="I131528"/>
      <c r="K131528"/>
      <c r="M131528"/>
      <c r="N131528" s="4"/>
      <c r="O131528" s="15"/>
    </row>
    <row r="131529" spans="7:15" s="3" customFormat="1" x14ac:dyDescent="0.3">
      <c r="G131529"/>
      <c r="H131529"/>
      <c r="I131529"/>
      <c r="K131529"/>
      <c r="M131529"/>
      <c r="N131529" s="4"/>
      <c r="O131529" s="15"/>
    </row>
    <row r="131530" spans="7:15" s="3" customFormat="1" x14ac:dyDescent="0.3">
      <c r="G131530"/>
      <c r="H131530"/>
      <c r="I131530"/>
      <c r="K131530"/>
      <c r="M131530"/>
      <c r="N131530" s="4"/>
      <c r="O131530" s="15"/>
    </row>
    <row r="131531" spans="7:15" s="3" customFormat="1" x14ac:dyDescent="0.3">
      <c r="G131531"/>
      <c r="H131531"/>
      <c r="I131531"/>
      <c r="K131531"/>
      <c r="M131531"/>
      <c r="N131531" s="4"/>
      <c r="O131531" s="15"/>
    </row>
    <row r="131532" spans="7:15" s="3" customFormat="1" x14ac:dyDescent="0.3">
      <c r="G131532"/>
      <c r="H131532"/>
      <c r="I131532"/>
      <c r="K131532"/>
      <c r="M131532"/>
      <c r="N131532" s="4"/>
      <c r="O131532" s="15"/>
    </row>
    <row r="131533" spans="7:15" s="3" customFormat="1" x14ac:dyDescent="0.3">
      <c r="G131533"/>
      <c r="H131533"/>
      <c r="I131533"/>
      <c r="K131533"/>
      <c r="M131533"/>
      <c r="N131533" s="4"/>
      <c r="O131533" s="15"/>
    </row>
    <row r="131534" spans="7:15" s="3" customFormat="1" x14ac:dyDescent="0.3">
      <c r="G131534"/>
      <c r="H131534"/>
      <c r="I131534"/>
      <c r="K131534"/>
      <c r="M131534"/>
      <c r="N131534" s="4"/>
      <c r="O131534" s="15"/>
    </row>
    <row r="131535" spans="7:15" s="3" customFormat="1" x14ac:dyDescent="0.3">
      <c r="G131535"/>
      <c r="H131535"/>
      <c r="I131535"/>
      <c r="K131535"/>
      <c r="M131535"/>
      <c r="N131535" s="4"/>
      <c r="O131535" s="15"/>
    </row>
    <row r="131536" spans="7:15" s="3" customFormat="1" x14ac:dyDescent="0.3">
      <c r="G131536"/>
      <c r="H131536"/>
      <c r="I131536"/>
      <c r="K131536"/>
      <c r="M131536"/>
      <c r="N131536" s="4"/>
      <c r="O131536" s="15"/>
    </row>
    <row r="131537" spans="7:15" s="3" customFormat="1" x14ac:dyDescent="0.3">
      <c r="G131537"/>
      <c r="H131537"/>
      <c r="I131537"/>
      <c r="K131537"/>
      <c r="M131537"/>
      <c r="N131537" s="4"/>
      <c r="O131537" s="15"/>
    </row>
    <row r="131538" spans="7:15" s="3" customFormat="1" x14ac:dyDescent="0.3">
      <c r="G131538"/>
      <c r="H131538"/>
      <c r="I131538"/>
      <c r="K131538"/>
      <c r="M131538"/>
      <c r="N131538" s="4"/>
      <c r="O131538" s="15"/>
    </row>
    <row r="131539" spans="7:15" s="3" customFormat="1" x14ac:dyDescent="0.3">
      <c r="G131539"/>
      <c r="H131539"/>
      <c r="I131539"/>
      <c r="K131539"/>
      <c r="M131539"/>
      <c r="N131539" s="4"/>
      <c r="O131539" s="15"/>
    </row>
    <row r="131540" spans="7:15" s="3" customFormat="1" x14ac:dyDescent="0.3">
      <c r="G131540"/>
      <c r="H131540"/>
      <c r="I131540"/>
      <c r="K131540"/>
      <c r="M131540"/>
      <c r="N131540" s="4"/>
      <c r="O131540" s="15"/>
    </row>
    <row r="131541" spans="7:15" s="3" customFormat="1" x14ac:dyDescent="0.3">
      <c r="G131541"/>
      <c r="H131541"/>
      <c r="I131541"/>
      <c r="K131541"/>
      <c r="M131541"/>
      <c r="N131541" s="4"/>
      <c r="O131541" s="15"/>
    </row>
    <row r="131542" spans="7:15" s="3" customFormat="1" x14ac:dyDescent="0.3">
      <c r="G131542"/>
      <c r="H131542"/>
      <c r="I131542"/>
      <c r="K131542"/>
      <c r="M131542"/>
      <c r="N131542" s="4"/>
      <c r="O131542" s="15"/>
    </row>
    <row r="131543" spans="7:15" s="3" customFormat="1" x14ac:dyDescent="0.3">
      <c r="G131543"/>
      <c r="H131543"/>
      <c r="I131543"/>
      <c r="K131543"/>
      <c r="M131543"/>
      <c r="N131543" s="4"/>
      <c r="O131543" s="15"/>
    </row>
    <row r="131544" spans="7:15" s="3" customFormat="1" x14ac:dyDescent="0.3">
      <c r="G131544"/>
      <c r="H131544"/>
      <c r="I131544"/>
      <c r="K131544"/>
      <c r="M131544"/>
      <c r="N131544" s="4"/>
      <c r="O131544" s="15"/>
    </row>
    <row r="131545" spans="7:15" s="3" customFormat="1" x14ac:dyDescent="0.3">
      <c r="G131545"/>
      <c r="H131545"/>
      <c r="I131545"/>
      <c r="K131545"/>
      <c r="M131545"/>
      <c r="N131545" s="4"/>
      <c r="O131545" s="15"/>
    </row>
    <row r="131546" spans="7:15" s="3" customFormat="1" x14ac:dyDescent="0.3">
      <c r="G131546"/>
      <c r="H131546"/>
      <c r="I131546"/>
      <c r="K131546"/>
      <c r="M131546"/>
      <c r="N131546" s="4"/>
      <c r="O131546" s="15"/>
    </row>
    <row r="131547" spans="7:15" s="3" customFormat="1" x14ac:dyDescent="0.3">
      <c r="G131547"/>
      <c r="H131547"/>
      <c r="I131547"/>
      <c r="K131547"/>
      <c r="M131547"/>
      <c r="N131547" s="4"/>
      <c r="O131547" s="15"/>
    </row>
    <row r="131548" spans="7:15" s="3" customFormat="1" x14ac:dyDescent="0.3">
      <c r="G131548"/>
      <c r="H131548"/>
      <c r="I131548"/>
      <c r="K131548"/>
      <c r="M131548"/>
      <c r="N131548" s="4"/>
      <c r="O131548" s="15"/>
    </row>
    <row r="131549" spans="7:15" s="3" customFormat="1" x14ac:dyDescent="0.3">
      <c r="G131549"/>
      <c r="H131549"/>
      <c r="I131549"/>
      <c r="K131549"/>
      <c r="M131549"/>
      <c r="N131549" s="4"/>
      <c r="O131549" s="15"/>
    </row>
    <row r="131550" spans="7:15" s="3" customFormat="1" x14ac:dyDescent="0.3">
      <c r="G131550"/>
      <c r="H131550"/>
      <c r="I131550"/>
      <c r="K131550"/>
      <c r="M131550"/>
      <c r="N131550" s="4"/>
      <c r="O131550" s="15"/>
    </row>
    <row r="131551" spans="7:15" s="3" customFormat="1" x14ac:dyDescent="0.3">
      <c r="G131551"/>
      <c r="H131551"/>
      <c r="I131551"/>
      <c r="K131551"/>
      <c r="M131551"/>
      <c r="N131551" s="4"/>
      <c r="O131551" s="15"/>
    </row>
    <row r="131552" spans="7:15" s="3" customFormat="1" x14ac:dyDescent="0.3">
      <c r="G131552"/>
      <c r="H131552"/>
      <c r="I131552"/>
      <c r="K131552"/>
      <c r="M131552"/>
      <c r="N131552" s="4"/>
      <c r="O131552" s="15"/>
    </row>
    <row r="131553" spans="7:15" s="3" customFormat="1" x14ac:dyDescent="0.3">
      <c r="G131553"/>
      <c r="H131553"/>
      <c r="I131553"/>
      <c r="K131553"/>
      <c r="M131553"/>
      <c r="N131553" s="4"/>
      <c r="O131553" s="15"/>
    </row>
    <row r="131554" spans="7:15" s="3" customFormat="1" x14ac:dyDescent="0.3">
      <c r="G131554"/>
      <c r="H131554"/>
      <c r="I131554"/>
      <c r="K131554"/>
      <c r="M131554"/>
      <c r="N131554" s="4"/>
      <c r="O131554" s="15"/>
    </row>
    <row r="131555" spans="7:15" s="3" customFormat="1" x14ac:dyDescent="0.3">
      <c r="G131555"/>
      <c r="H131555"/>
      <c r="I131555"/>
      <c r="K131555"/>
      <c r="M131555"/>
      <c r="N131555" s="4"/>
      <c r="O131555" s="15"/>
    </row>
    <row r="131556" spans="7:15" s="3" customFormat="1" x14ac:dyDescent="0.3">
      <c r="G131556"/>
      <c r="H131556"/>
      <c r="I131556"/>
      <c r="K131556"/>
      <c r="M131556"/>
      <c r="N131556" s="4"/>
      <c r="O131556" s="15"/>
    </row>
    <row r="131557" spans="7:15" s="3" customFormat="1" x14ac:dyDescent="0.3">
      <c r="G131557"/>
      <c r="H131557"/>
      <c r="I131557"/>
      <c r="K131557"/>
      <c r="M131557"/>
      <c r="N131557" s="4"/>
      <c r="O131557" s="15"/>
    </row>
    <row r="131558" spans="7:15" s="3" customFormat="1" x14ac:dyDescent="0.3">
      <c r="G131558"/>
      <c r="H131558"/>
      <c r="I131558"/>
      <c r="K131558"/>
      <c r="M131558"/>
      <c r="N131558" s="4"/>
      <c r="O131558" s="15"/>
    </row>
    <row r="131559" spans="7:15" s="3" customFormat="1" x14ac:dyDescent="0.3">
      <c r="G131559"/>
      <c r="H131559"/>
      <c r="I131559"/>
      <c r="K131559"/>
      <c r="M131559"/>
      <c r="N131559" s="4"/>
      <c r="O131559" s="15"/>
    </row>
    <row r="131560" spans="7:15" s="3" customFormat="1" x14ac:dyDescent="0.3">
      <c r="G131560"/>
      <c r="H131560"/>
      <c r="I131560"/>
      <c r="K131560"/>
      <c r="M131560"/>
      <c r="N131560" s="4"/>
      <c r="O131560" s="15"/>
    </row>
    <row r="131561" spans="7:15" s="3" customFormat="1" x14ac:dyDescent="0.3">
      <c r="G131561"/>
      <c r="H131561"/>
      <c r="I131561"/>
      <c r="K131561"/>
      <c r="M131561"/>
      <c r="N131561" s="4"/>
      <c r="O131561" s="15"/>
    </row>
    <row r="131562" spans="7:15" s="3" customFormat="1" x14ac:dyDescent="0.3">
      <c r="G131562"/>
      <c r="H131562"/>
      <c r="I131562"/>
      <c r="K131562"/>
      <c r="M131562"/>
      <c r="N131562" s="4"/>
      <c r="O131562" s="15"/>
    </row>
    <row r="131563" spans="7:15" s="3" customFormat="1" x14ac:dyDescent="0.3">
      <c r="G131563"/>
      <c r="H131563"/>
      <c r="I131563"/>
      <c r="K131563"/>
      <c r="M131563"/>
      <c r="N131563" s="4"/>
      <c r="O131563" s="15"/>
    </row>
    <row r="131564" spans="7:15" s="3" customFormat="1" x14ac:dyDescent="0.3">
      <c r="G131564"/>
      <c r="H131564"/>
      <c r="I131564"/>
      <c r="K131564"/>
      <c r="M131564"/>
      <c r="N131564" s="4"/>
      <c r="O131564" s="15"/>
    </row>
    <row r="131565" spans="7:15" s="3" customFormat="1" x14ac:dyDescent="0.3">
      <c r="G131565"/>
      <c r="H131565"/>
      <c r="I131565"/>
      <c r="K131565"/>
      <c r="M131565"/>
      <c r="N131565" s="4"/>
      <c r="O131565" s="15"/>
    </row>
    <row r="131566" spans="7:15" s="3" customFormat="1" x14ac:dyDescent="0.3">
      <c r="G131566"/>
      <c r="H131566"/>
      <c r="I131566"/>
      <c r="K131566"/>
      <c r="M131566"/>
      <c r="N131566" s="4"/>
      <c r="O131566" s="15"/>
    </row>
    <row r="131567" spans="7:15" s="3" customFormat="1" x14ac:dyDescent="0.3">
      <c r="G131567"/>
      <c r="H131567"/>
      <c r="I131567"/>
      <c r="K131567"/>
      <c r="M131567"/>
      <c r="N131567" s="4"/>
      <c r="O131567" s="15"/>
    </row>
    <row r="131568" spans="7:15" s="3" customFormat="1" x14ac:dyDescent="0.3">
      <c r="G131568"/>
      <c r="H131568"/>
      <c r="I131568"/>
      <c r="K131568"/>
      <c r="M131568"/>
      <c r="N131568" s="4"/>
      <c r="O131568" s="15"/>
    </row>
    <row r="131569" spans="7:15" s="3" customFormat="1" x14ac:dyDescent="0.3">
      <c r="G131569"/>
      <c r="H131569"/>
      <c r="I131569"/>
      <c r="K131569"/>
      <c r="M131569"/>
      <c r="N131569" s="4"/>
      <c r="O131569" s="15"/>
    </row>
    <row r="131570" spans="7:15" s="3" customFormat="1" x14ac:dyDescent="0.3">
      <c r="G131570"/>
      <c r="H131570"/>
      <c r="I131570"/>
      <c r="K131570"/>
      <c r="M131570"/>
      <c r="N131570" s="4"/>
      <c r="O131570" s="15"/>
    </row>
    <row r="131571" spans="7:15" s="3" customFormat="1" x14ac:dyDescent="0.3">
      <c r="G131571"/>
      <c r="H131571"/>
      <c r="I131571"/>
      <c r="K131571"/>
      <c r="M131571"/>
      <c r="N131571" s="4"/>
      <c r="O131571" s="15"/>
    </row>
    <row r="131572" spans="7:15" s="3" customFormat="1" x14ac:dyDescent="0.3">
      <c r="G131572"/>
      <c r="H131572"/>
      <c r="I131572"/>
      <c r="K131572"/>
      <c r="M131572"/>
      <c r="N131572" s="4"/>
      <c r="O131572" s="15"/>
    </row>
    <row r="131573" spans="7:15" s="3" customFormat="1" x14ac:dyDescent="0.3">
      <c r="G131573"/>
      <c r="H131573"/>
      <c r="I131573"/>
      <c r="K131573"/>
      <c r="M131573"/>
      <c r="N131573" s="4"/>
      <c r="O131573" s="15"/>
    </row>
    <row r="131574" spans="7:15" s="3" customFormat="1" x14ac:dyDescent="0.3">
      <c r="G131574"/>
      <c r="H131574"/>
      <c r="I131574"/>
      <c r="K131574"/>
      <c r="M131574"/>
      <c r="N131574" s="4"/>
      <c r="O131574" s="15"/>
    </row>
    <row r="131575" spans="7:15" s="3" customFormat="1" x14ac:dyDescent="0.3">
      <c r="G131575"/>
      <c r="H131575"/>
      <c r="I131575"/>
      <c r="K131575"/>
      <c r="M131575"/>
      <c r="N131575" s="4"/>
      <c r="O131575" s="15"/>
    </row>
    <row r="131576" spans="7:15" s="3" customFormat="1" x14ac:dyDescent="0.3">
      <c r="G131576"/>
      <c r="H131576"/>
      <c r="I131576"/>
      <c r="K131576"/>
      <c r="M131576"/>
      <c r="N131576" s="4"/>
      <c r="O131576" s="15"/>
    </row>
    <row r="131577" spans="7:15" s="3" customFormat="1" x14ac:dyDescent="0.3">
      <c r="G131577"/>
      <c r="H131577"/>
      <c r="I131577"/>
      <c r="K131577"/>
      <c r="M131577"/>
      <c r="N131577" s="4"/>
      <c r="O131577" s="15"/>
    </row>
    <row r="131578" spans="7:15" s="3" customFormat="1" x14ac:dyDescent="0.3">
      <c r="G131578"/>
      <c r="H131578"/>
      <c r="I131578"/>
      <c r="K131578"/>
      <c r="M131578"/>
      <c r="N131578" s="4"/>
      <c r="O131578" s="15"/>
    </row>
    <row r="131579" spans="7:15" s="3" customFormat="1" x14ac:dyDescent="0.3">
      <c r="G131579"/>
      <c r="H131579"/>
      <c r="I131579"/>
      <c r="K131579"/>
      <c r="M131579"/>
      <c r="N131579" s="4"/>
      <c r="O131579" s="15"/>
    </row>
    <row r="131580" spans="7:15" s="3" customFormat="1" x14ac:dyDescent="0.3">
      <c r="G131580"/>
      <c r="H131580"/>
      <c r="I131580"/>
      <c r="K131580"/>
      <c r="M131580"/>
      <c r="N131580" s="4"/>
      <c r="O131580" s="15"/>
    </row>
    <row r="131581" spans="7:15" s="3" customFormat="1" x14ac:dyDescent="0.3">
      <c r="G131581"/>
      <c r="H131581"/>
      <c r="I131581"/>
      <c r="K131581"/>
      <c r="M131581"/>
      <c r="N131581" s="4"/>
      <c r="O131581" s="15"/>
    </row>
    <row r="131582" spans="7:15" s="3" customFormat="1" x14ac:dyDescent="0.3">
      <c r="G131582"/>
      <c r="H131582"/>
      <c r="I131582"/>
      <c r="K131582"/>
      <c r="M131582"/>
      <c r="N131582" s="4"/>
      <c r="O131582" s="15"/>
    </row>
    <row r="131583" spans="7:15" s="3" customFormat="1" x14ac:dyDescent="0.3">
      <c r="G131583"/>
      <c r="H131583"/>
      <c r="I131583"/>
      <c r="K131583"/>
      <c r="M131583"/>
      <c r="N131583" s="4"/>
      <c r="O131583" s="15"/>
    </row>
    <row r="131584" spans="7:15" s="3" customFormat="1" x14ac:dyDescent="0.3">
      <c r="G131584"/>
      <c r="H131584"/>
      <c r="I131584"/>
      <c r="K131584"/>
      <c r="M131584"/>
      <c r="N131584" s="4"/>
      <c r="O131584" s="15"/>
    </row>
    <row r="131585" spans="7:15" s="3" customFormat="1" x14ac:dyDescent="0.3">
      <c r="G131585"/>
      <c r="H131585"/>
      <c r="I131585"/>
      <c r="K131585"/>
      <c r="M131585"/>
      <c r="N131585" s="4"/>
      <c r="O131585" s="15"/>
    </row>
    <row r="131586" spans="7:15" s="3" customFormat="1" x14ac:dyDescent="0.3">
      <c r="G131586"/>
      <c r="H131586"/>
      <c r="I131586"/>
      <c r="K131586"/>
      <c r="M131586"/>
      <c r="N131586" s="4"/>
      <c r="O131586" s="15"/>
    </row>
    <row r="131587" spans="7:15" s="3" customFormat="1" x14ac:dyDescent="0.3">
      <c r="G131587"/>
      <c r="H131587"/>
      <c r="I131587"/>
      <c r="K131587"/>
      <c r="M131587"/>
      <c r="N131587" s="4"/>
      <c r="O131587" s="15"/>
    </row>
    <row r="131588" spans="7:15" s="3" customFormat="1" x14ac:dyDescent="0.3">
      <c r="G131588"/>
      <c r="H131588"/>
      <c r="I131588"/>
      <c r="K131588"/>
      <c r="M131588"/>
      <c r="N131588" s="4"/>
      <c r="O131588" s="15"/>
    </row>
    <row r="131589" spans="7:15" s="3" customFormat="1" x14ac:dyDescent="0.3">
      <c r="G131589"/>
      <c r="H131589"/>
      <c r="I131589"/>
      <c r="K131589"/>
      <c r="M131589"/>
      <c r="N131589" s="4"/>
      <c r="O131589" s="15"/>
    </row>
    <row r="131590" spans="7:15" s="3" customFormat="1" x14ac:dyDescent="0.3">
      <c r="G131590"/>
      <c r="H131590"/>
      <c r="I131590"/>
      <c r="K131590"/>
      <c r="M131590"/>
      <c r="N131590" s="4"/>
      <c r="O131590" s="15"/>
    </row>
    <row r="131591" spans="7:15" s="3" customFormat="1" x14ac:dyDescent="0.3">
      <c r="G131591"/>
      <c r="H131591"/>
      <c r="I131591"/>
      <c r="K131591"/>
      <c r="M131591"/>
      <c r="N131591" s="4"/>
      <c r="O131591" s="15"/>
    </row>
    <row r="131592" spans="7:15" s="3" customFormat="1" x14ac:dyDescent="0.3">
      <c r="G131592"/>
      <c r="H131592"/>
      <c r="I131592"/>
      <c r="K131592"/>
      <c r="M131592"/>
      <c r="N131592" s="4"/>
      <c r="O131592" s="15"/>
    </row>
    <row r="131593" spans="7:15" s="3" customFormat="1" x14ac:dyDescent="0.3">
      <c r="G131593"/>
      <c r="H131593"/>
      <c r="I131593"/>
      <c r="K131593"/>
      <c r="M131593"/>
      <c r="N131593" s="4"/>
      <c r="O131593" s="15"/>
    </row>
    <row r="131594" spans="7:15" s="3" customFormat="1" x14ac:dyDescent="0.3">
      <c r="G131594"/>
      <c r="H131594"/>
      <c r="I131594"/>
      <c r="K131594"/>
      <c r="M131594"/>
      <c r="N131594" s="4"/>
      <c r="O131594" s="15"/>
    </row>
    <row r="131595" spans="7:15" s="3" customFormat="1" x14ac:dyDescent="0.3">
      <c r="G131595"/>
      <c r="H131595"/>
      <c r="I131595"/>
      <c r="K131595"/>
      <c r="M131595"/>
      <c r="N131595" s="4"/>
      <c r="O131595" s="15"/>
    </row>
    <row r="131596" spans="7:15" s="3" customFormat="1" x14ac:dyDescent="0.3">
      <c r="G131596"/>
      <c r="H131596"/>
      <c r="I131596"/>
      <c r="K131596"/>
      <c r="M131596"/>
      <c r="N131596" s="4"/>
      <c r="O131596" s="15"/>
    </row>
    <row r="131597" spans="7:15" s="3" customFormat="1" x14ac:dyDescent="0.3">
      <c r="G131597"/>
      <c r="H131597"/>
      <c r="I131597"/>
      <c r="K131597"/>
      <c r="M131597"/>
      <c r="N131597" s="4"/>
      <c r="O131597" s="15"/>
    </row>
    <row r="131598" spans="7:15" s="3" customFormat="1" x14ac:dyDescent="0.3">
      <c r="G131598"/>
      <c r="H131598"/>
      <c r="I131598"/>
      <c r="K131598"/>
      <c r="M131598"/>
      <c r="N131598" s="4"/>
      <c r="O131598" s="15"/>
    </row>
    <row r="131599" spans="7:15" s="3" customFormat="1" x14ac:dyDescent="0.3">
      <c r="G131599"/>
      <c r="H131599"/>
      <c r="I131599"/>
      <c r="K131599"/>
      <c r="M131599"/>
      <c r="N131599" s="4"/>
      <c r="O131599" s="15"/>
    </row>
    <row r="131600" spans="7:15" s="3" customFormat="1" x14ac:dyDescent="0.3">
      <c r="G131600"/>
      <c r="H131600"/>
      <c r="I131600"/>
      <c r="K131600"/>
      <c r="M131600"/>
      <c r="N131600" s="4"/>
      <c r="O131600" s="15"/>
    </row>
    <row r="131601" spans="7:15" s="3" customFormat="1" x14ac:dyDescent="0.3">
      <c r="G131601"/>
      <c r="H131601"/>
      <c r="I131601"/>
      <c r="K131601"/>
      <c r="M131601"/>
      <c r="N131601" s="4"/>
      <c r="O131601" s="15"/>
    </row>
    <row r="131602" spans="7:15" s="3" customFormat="1" x14ac:dyDescent="0.3">
      <c r="G131602"/>
      <c r="H131602"/>
      <c r="I131602"/>
      <c r="K131602"/>
      <c r="M131602"/>
      <c r="N131602" s="4"/>
      <c r="O131602" s="15"/>
    </row>
    <row r="131603" spans="7:15" s="3" customFormat="1" x14ac:dyDescent="0.3">
      <c r="G131603"/>
      <c r="H131603"/>
      <c r="I131603"/>
      <c r="K131603"/>
      <c r="M131603"/>
      <c r="N131603" s="4"/>
      <c r="O131603" s="15"/>
    </row>
    <row r="131604" spans="7:15" s="3" customFormat="1" x14ac:dyDescent="0.3">
      <c r="G131604"/>
      <c r="H131604"/>
      <c r="I131604"/>
      <c r="K131604"/>
      <c r="M131604"/>
      <c r="N131604" s="4"/>
      <c r="O131604" s="15"/>
    </row>
    <row r="131605" spans="7:15" s="3" customFormat="1" x14ac:dyDescent="0.3">
      <c r="G131605"/>
      <c r="H131605"/>
      <c r="I131605"/>
      <c r="K131605"/>
      <c r="M131605"/>
      <c r="N131605" s="4"/>
      <c r="O131605" s="15"/>
    </row>
    <row r="131606" spans="7:15" s="3" customFormat="1" x14ac:dyDescent="0.3">
      <c r="G131606"/>
      <c r="H131606"/>
      <c r="I131606"/>
      <c r="K131606"/>
      <c r="M131606"/>
      <c r="N131606" s="4"/>
      <c r="O131606" s="15"/>
    </row>
    <row r="131607" spans="7:15" s="3" customFormat="1" x14ac:dyDescent="0.3">
      <c r="G131607"/>
      <c r="H131607"/>
      <c r="I131607"/>
      <c r="K131607"/>
      <c r="M131607"/>
      <c r="N131607" s="4"/>
      <c r="O131607" s="15"/>
    </row>
    <row r="131608" spans="7:15" s="3" customFormat="1" x14ac:dyDescent="0.3">
      <c r="G131608"/>
      <c r="H131608"/>
      <c r="I131608"/>
      <c r="K131608"/>
      <c r="M131608"/>
      <c r="N131608" s="4"/>
      <c r="O131608" s="15"/>
    </row>
    <row r="131609" spans="7:15" s="3" customFormat="1" x14ac:dyDescent="0.3">
      <c r="G131609"/>
      <c r="H131609"/>
      <c r="I131609"/>
      <c r="K131609"/>
      <c r="M131609"/>
      <c r="N131609" s="4"/>
      <c r="O131609" s="15"/>
    </row>
    <row r="131610" spans="7:15" s="3" customFormat="1" x14ac:dyDescent="0.3">
      <c r="G131610"/>
      <c r="H131610"/>
      <c r="I131610"/>
      <c r="K131610"/>
      <c r="M131610"/>
      <c r="N131610" s="4"/>
      <c r="O131610" s="15"/>
    </row>
    <row r="131611" spans="7:15" s="3" customFormat="1" x14ac:dyDescent="0.3">
      <c r="G131611"/>
      <c r="H131611"/>
      <c r="I131611"/>
      <c r="K131611"/>
      <c r="M131611"/>
      <c r="N131611" s="4"/>
      <c r="O131611" s="15"/>
    </row>
    <row r="131612" spans="7:15" s="3" customFormat="1" x14ac:dyDescent="0.3">
      <c r="G131612"/>
      <c r="H131612"/>
      <c r="I131612"/>
      <c r="K131612"/>
      <c r="M131612"/>
      <c r="N131612" s="4"/>
      <c r="O131612" s="15"/>
    </row>
    <row r="131613" spans="7:15" s="3" customFormat="1" x14ac:dyDescent="0.3">
      <c r="G131613"/>
      <c r="H131613"/>
      <c r="I131613"/>
      <c r="K131613"/>
      <c r="M131613"/>
      <c r="N131613" s="4"/>
      <c r="O131613" s="15"/>
    </row>
    <row r="131614" spans="7:15" s="3" customFormat="1" x14ac:dyDescent="0.3">
      <c r="G131614"/>
      <c r="H131614"/>
      <c r="I131614"/>
      <c r="K131614"/>
      <c r="M131614"/>
      <c r="N131614" s="4"/>
      <c r="O131614" s="15"/>
    </row>
    <row r="131615" spans="7:15" s="3" customFormat="1" x14ac:dyDescent="0.3">
      <c r="G131615"/>
      <c r="H131615"/>
      <c r="I131615"/>
      <c r="K131615"/>
      <c r="M131615"/>
      <c r="N131615" s="4"/>
      <c r="O131615" s="15"/>
    </row>
    <row r="131616" spans="7:15" s="3" customFormat="1" x14ac:dyDescent="0.3">
      <c r="G131616"/>
      <c r="H131616"/>
      <c r="I131616"/>
      <c r="K131616"/>
      <c r="M131616"/>
      <c r="N131616" s="4"/>
      <c r="O131616" s="15"/>
    </row>
    <row r="131617" spans="7:15" s="3" customFormat="1" x14ac:dyDescent="0.3">
      <c r="G131617"/>
      <c r="H131617"/>
      <c r="I131617"/>
      <c r="K131617"/>
      <c r="M131617"/>
      <c r="N131617" s="4"/>
      <c r="O131617" s="15"/>
    </row>
    <row r="147455" spans="7:15" s="3" customFormat="1" x14ac:dyDescent="0.3">
      <c r="G147455"/>
      <c r="H147455"/>
      <c r="I147455"/>
      <c r="K147455"/>
      <c r="M147455"/>
      <c r="N147455" s="4"/>
      <c r="O147455" s="15"/>
    </row>
    <row r="147456" spans="7:15" s="3" customFormat="1" x14ac:dyDescent="0.3">
      <c r="G147456"/>
      <c r="H147456"/>
      <c r="I147456"/>
      <c r="K147456"/>
      <c r="M147456"/>
      <c r="N147456" s="4"/>
      <c r="O147456" s="15"/>
    </row>
    <row r="147457" spans="7:15" s="3" customFormat="1" x14ac:dyDescent="0.3">
      <c r="G147457"/>
      <c r="H147457"/>
      <c r="I147457"/>
      <c r="K147457"/>
      <c r="M147457"/>
      <c r="N147457" s="4"/>
      <c r="O147457" s="15"/>
    </row>
    <row r="147458" spans="7:15" s="3" customFormat="1" x14ac:dyDescent="0.3">
      <c r="G147458"/>
      <c r="H147458"/>
      <c r="I147458"/>
      <c r="K147458"/>
      <c r="M147458"/>
      <c r="N147458" s="4"/>
      <c r="O147458" s="15"/>
    </row>
    <row r="147459" spans="7:15" s="3" customFormat="1" x14ac:dyDescent="0.3">
      <c r="G147459"/>
      <c r="H147459"/>
      <c r="I147459"/>
      <c r="K147459"/>
      <c r="M147459"/>
      <c r="N147459" s="4"/>
      <c r="O147459" s="15"/>
    </row>
    <row r="147460" spans="7:15" s="3" customFormat="1" x14ac:dyDescent="0.3">
      <c r="G147460"/>
      <c r="H147460"/>
      <c r="I147460"/>
      <c r="K147460"/>
      <c r="M147460"/>
      <c r="N147460" s="4"/>
      <c r="O147460" s="15"/>
    </row>
    <row r="147461" spans="7:15" s="3" customFormat="1" x14ac:dyDescent="0.3">
      <c r="G147461"/>
      <c r="H147461"/>
      <c r="I147461"/>
      <c r="K147461"/>
      <c r="M147461"/>
      <c r="N147461" s="4"/>
      <c r="O147461" s="15"/>
    </row>
    <row r="147462" spans="7:15" s="3" customFormat="1" x14ac:dyDescent="0.3">
      <c r="G147462"/>
      <c r="H147462"/>
      <c r="I147462"/>
      <c r="K147462"/>
      <c r="M147462"/>
      <c r="N147462" s="4"/>
      <c r="O147462" s="15"/>
    </row>
    <row r="147463" spans="7:15" s="3" customFormat="1" x14ac:dyDescent="0.3">
      <c r="G147463"/>
      <c r="H147463"/>
      <c r="I147463"/>
      <c r="K147463"/>
      <c r="M147463"/>
      <c r="N147463" s="4"/>
      <c r="O147463" s="15"/>
    </row>
    <row r="147464" spans="7:15" s="3" customFormat="1" x14ac:dyDescent="0.3">
      <c r="G147464"/>
      <c r="H147464"/>
      <c r="I147464"/>
      <c r="K147464"/>
      <c r="M147464"/>
      <c r="N147464" s="4"/>
      <c r="O147464" s="15"/>
    </row>
    <row r="147465" spans="7:15" s="3" customFormat="1" x14ac:dyDescent="0.3">
      <c r="G147465"/>
      <c r="H147465"/>
      <c r="I147465"/>
      <c r="K147465"/>
      <c r="M147465"/>
      <c r="N147465" s="4"/>
      <c r="O147465" s="15"/>
    </row>
    <row r="147466" spans="7:15" s="3" customFormat="1" x14ac:dyDescent="0.3">
      <c r="G147466"/>
      <c r="H147466"/>
      <c r="I147466"/>
      <c r="K147466"/>
      <c r="M147466"/>
      <c r="N147466" s="4"/>
      <c r="O147466" s="15"/>
    </row>
    <row r="147467" spans="7:15" s="3" customFormat="1" x14ac:dyDescent="0.3">
      <c r="G147467"/>
      <c r="H147467"/>
      <c r="I147467"/>
      <c r="K147467"/>
      <c r="M147467"/>
      <c r="N147467" s="4"/>
      <c r="O147467" s="15"/>
    </row>
    <row r="147468" spans="7:15" s="3" customFormat="1" x14ac:dyDescent="0.3">
      <c r="G147468"/>
      <c r="H147468"/>
      <c r="I147468"/>
      <c r="K147468"/>
      <c r="M147468"/>
      <c r="N147468" s="4"/>
      <c r="O147468" s="15"/>
    </row>
    <row r="147469" spans="7:15" s="3" customFormat="1" x14ac:dyDescent="0.3">
      <c r="G147469"/>
      <c r="H147469"/>
      <c r="I147469"/>
      <c r="K147469"/>
      <c r="M147469"/>
      <c r="N147469" s="4"/>
      <c r="O147469" s="15"/>
    </row>
    <row r="147470" spans="7:15" s="3" customFormat="1" x14ac:dyDescent="0.3">
      <c r="G147470"/>
      <c r="H147470"/>
      <c r="I147470"/>
      <c r="K147470"/>
      <c r="M147470"/>
      <c r="N147470" s="4"/>
      <c r="O147470" s="15"/>
    </row>
    <row r="147471" spans="7:15" s="3" customFormat="1" x14ac:dyDescent="0.3">
      <c r="G147471"/>
      <c r="H147471"/>
      <c r="I147471"/>
      <c r="K147471"/>
      <c r="M147471"/>
      <c r="N147471" s="4"/>
      <c r="O147471" s="15"/>
    </row>
    <row r="147472" spans="7:15" s="3" customFormat="1" x14ac:dyDescent="0.3">
      <c r="G147472"/>
      <c r="H147472"/>
      <c r="I147472"/>
      <c r="K147472"/>
      <c r="M147472"/>
      <c r="N147472" s="4"/>
      <c r="O147472" s="15"/>
    </row>
    <row r="147473" spans="7:15" s="3" customFormat="1" x14ac:dyDescent="0.3">
      <c r="G147473"/>
      <c r="H147473"/>
      <c r="I147473"/>
      <c r="K147473"/>
      <c r="M147473"/>
      <c r="N147473" s="4"/>
      <c r="O147473" s="15"/>
    </row>
    <row r="147474" spans="7:15" s="3" customFormat="1" x14ac:dyDescent="0.3">
      <c r="G147474"/>
      <c r="H147474"/>
      <c r="I147474"/>
      <c r="K147474"/>
      <c r="M147474"/>
      <c r="N147474" s="4"/>
      <c r="O147474" s="15"/>
    </row>
    <row r="147475" spans="7:15" s="3" customFormat="1" x14ac:dyDescent="0.3">
      <c r="G147475"/>
      <c r="H147475"/>
      <c r="I147475"/>
      <c r="K147475"/>
      <c r="M147475"/>
      <c r="N147475" s="4"/>
      <c r="O147475" s="15"/>
    </row>
    <row r="147476" spans="7:15" s="3" customFormat="1" x14ac:dyDescent="0.3">
      <c r="G147476"/>
      <c r="H147476"/>
      <c r="I147476"/>
      <c r="K147476"/>
      <c r="M147476"/>
      <c r="N147476" s="4"/>
      <c r="O147476" s="15"/>
    </row>
    <row r="147477" spans="7:15" s="3" customFormat="1" x14ac:dyDescent="0.3">
      <c r="G147477"/>
      <c r="H147477"/>
      <c r="I147477"/>
      <c r="K147477"/>
      <c r="M147477"/>
      <c r="N147477" s="4"/>
      <c r="O147477" s="15"/>
    </row>
    <row r="147478" spans="7:15" s="3" customFormat="1" x14ac:dyDescent="0.3">
      <c r="G147478"/>
      <c r="H147478"/>
      <c r="I147478"/>
      <c r="K147478"/>
      <c r="M147478"/>
      <c r="N147478" s="4"/>
      <c r="O147478" s="15"/>
    </row>
    <row r="147479" spans="7:15" s="3" customFormat="1" x14ac:dyDescent="0.3">
      <c r="G147479"/>
      <c r="H147479"/>
      <c r="I147479"/>
      <c r="K147479"/>
      <c r="M147479"/>
      <c r="N147479" s="4"/>
      <c r="O147479" s="15"/>
    </row>
    <row r="147480" spans="7:15" s="3" customFormat="1" x14ac:dyDescent="0.3">
      <c r="G147480"/>
      <c r="H147480"/>
      <c r="I147480"/>
      <c r="K147480"/>
      <c r="M147480"/>
      <c r="N147480" s="4"/>
      <c r="O147480" s="15"/>
    </row>
    <row r="147481" spans="7:15" s="3" customFormat="1" x14ac:dyDescent="0.3">
      <c r="G147481"/>
      <c r="H147481"/>
      <c r="I147481"/>
      <c r="K147481"/>
      <c r="M147481"/>
      <c r="N147481" s="4"/>
      <c r="O147481" s="15"/>
    </row>
    <row r="147482" spans="7:15" s="3" customFormat="1" x14ac:dyDescent="0.3">
      <c r="G147482"/>
      <c r="H147482"/>
      <c r="I147482"/>
      <c r="K147482"/>
      <c r="M147482"/>
      <c r="N147482" s="4"/>
      <c r="O147482" s="15"/>
    </row>
    <row r="147483" spans="7:15" s="3" customFormat="1" x14ac:dyDescent="0.3">
      <c r="G147483"/>
      <c r="H147483"/>
      <c r="I147483"/>
      <c r="K147483"/>
      <c r="M147483"/>
      <c r="N147483" s="4"/>
      <c r="O147483" s="15"/>
    </row>
    <row r="147484" spans="7:15" s="3" customFormat="1" x14ac:dyDescent="0.3">
      <c r="G147484"/>
      <c r="H147484"/>
      <c r="I147484"/>
      <c r="K147484"/>
      <c r="M147484"/>
      <c r="N147484" s="4"/>
      <c r="O147484" s="15"/>
    </row>
    <row r="147485" spans="7:15" s="3" customFormat="1" x14ac:dyDescent="0.3">
      <c r="G147485"/>
      <c r="H147485"/>
      <c r="I147485"/>
      <c r="K147485"/>
      <c r="M147485"/>
      <c r="N147485" s="4"/>
      <c r="O147485" s="15"/>
    </row>
    <row r="147486" spans="7:15" s="3" customFormat="1" x14ac:dyDescent="0.3">
      <c r="G147486"/>
      <c r="H147486"/>
      <c r="I147486"/>
      <c r="K147486"/>
      <c r="M147486"/>
      <c r="N147486" s="4"/>
      <c r="O147486" s="15"/>
    </row>
    <row r="147487" spans="7:15" s="3" customFormat="1" x14ac:dyDescent="0.3">
      <c r="G147487"/>
      <c r="H147487"/>
      <c r="I147487"/>
      <c r="K147487"/>
      <c r="M147487"/>
      <c r="N147487" s="4"/>
      <c r="O147487" s="15"/>
    </row>
    <row r="147488" spans="7:15" s="3" customFormat="1" x14ac:dyDescent="0.3">
      <c r="G147488"/>
      <c r="H147488"/>
      <c r="I147488"/>
      <c r="K147488"/>
      <c r="M147488"/>
      <c r="N147488" s="4"/>
      <c r="O147488" s="15"/>
    </row>
    <row r="147489" spans="7:15" s="3" customFormat="1" x14ac:dyDescent="0.3">
      <c r="G147489"/>
      <c r="H147489"/>
      <c r="I147489"/>
      <c r="K147489"/>
      <c r="M147489"/>
      <c r="N147489" s="4"/>
      <c r="O147489" s="15"/>
    </row>
    <row r="147490" spans="7:15" s="3" customFormat="1" x14ac:dyDescent="0.3">
      <c r="G147490"/>
      <c r="H147490"/>
      <c r="I147490"/>
      <c r="K147490"/>
      <c r="M147490"/>
      <c r="N147490" s="4"/>
      <c r="O147490" s="15"/>
    </row>
    <row r="147491" spans="7:15" s="3" customFormat="1" x14ac:dyDescent="0.3">
      <c r="G147491"/>
      <c r="H147491"/>
      <c r="I147491"/>
      <c r="K147491"/>
      <c r="M147491"/>
      <c r="N147491" s="4"/>
      <c r="O147491" s="15"/>
    </row>
    <row r="147492" spans="7:15" s="3" customFormat="1" x14ac:dyDescent="0.3">
      <c r="G147492"/>
      <c r="H147492"/>
      <c r="I147492"/>
      <c r="K147492"/>
      <c r="M147492"/>
      <c r="N147492" s="4"/>
      <c r="O147492" s="15"/>
    </row>
    <row r="147493" spans="7:15" s="3" customFormat="1" x14ac:dyDescent="0.3">
      <c r="G147493"/>
      <c r="H147493"/>
      <c r="I147493"/>
      <c r="K147493"/>
      <c r="M147493"/>
      <c r="N147493" s="4"/>
      <c r="O147493" s="15"/>
    </row>
    <row r="147494" spans="7:15" s="3" customFormat="1" x14ac:dyDescent="0.3">
      <c r="G147494"/>
      <c r="H147494"/>
      <c r="I147494"/>
      <c r="K147494"/>
      <c r="M147494"/>
      <c r="N147494" s="4"/>
      <c r="O147494" s="15"/>
    </row>
    <row r="147495" spans="7:15" s="3" customFormat="1" x14ac:dyDescent="0.3">
      <c r="G147495"/>
      <c r="H147495"/>
      <c r="I147495"/>
      <c r="K147495"/>
      <c r="M147495"/>
      <c r="N147495" s="4"/>
      <c r="O147495" s="15"/>
    </row>
    <row r="147496" spans="7:15" s="3" customFormat="1" x14ac:dyDescent="0.3">
      <c r="G147496"/>
      <c r="H147496"/>
      <c r="I147496"/>
      <c r="K147496"/>
      <c r="M147496"/>
      <c r="N147496" s="4"/>
      <c r="O147496" s="15"/>
    </row>
    <row r="147497" spans="7:15" s="3" customFormat="1" x14ac:dyDescent="0.3">
      <c r="G147497"/>
      <c r="H147497"/>
      <c r="I147497"/>
      <c r="K147497"/>
      <c r="M147497"/>
      <c r="N147497" s="4"/>
      <c r="O147497" s="15"/>
    </row>
    <row r="147498" spans="7:15" s="3" customFormat="1" x14ac:dyDescent="0.3">
      <c r="G147498"/>
      <c r="H147498"/>
      <c r="I147498"/>
      <c r="K147498"/>
      <c r="M147498"/>
      <c r="N147498" s="4"/>
      <c r="O147498" s="15"/>
    </row>
    <row r="147499" spans="7:15" s="3" customFormat="1" x14ac:dyDescent="0.3">
      <c r="G147499"/>
      <c r="H147499"/>
      <c r="I147499"/>
      <c r="K147499"/>
      <c r="M147499"/>
      <c r="N147499" s="4"/>
      <c r="O147499" s="15"/>
    </row>
    <row r="147500" spans="7:15" s="3" customFormat="1" x14ac:dyDescent="0.3">
      <c r="G147500"/>
      <c r="H147500"/>
      <c r="I147500"/>
      <c r="K147500"/>
      <c r="M147500"/>
      <c r="N147500" s="4"/>
      <c r="O147500" s="15"/>
    </row>
    <row r="147501" spans="7:15" s="3" customFormat="1" x14ac:dyDescent="0.3">
      <c r="G147501"/>
      <c r="H147501"/>
      <c r="I147501"/>
      <c r="K147501"/>
      <c r="M147501"/>
      <c r="N147501" s="4"/>
      <c r="O147501" s="15"/>
    </row>
    <row r="147502" spans="7:15" s="3" customFormat="1" x14ac:dyDescent="0.3">
      <c r="G147502"/>
      <c r="H147502"/>
      <c r="I147502"/>
      <c r="K147502"/>
      <c r="M147502"/>
      <c r="N147502" s="4"/>
      <c r="O147502" s="15"/>
    </row>
    <row r="147503" spans="7:15" s="3" customFormat="1" x14ac:dyDescent="0.3">
      <c r="G147503"/>
      <c r="H147503"/>
      <c r="I147503"/>
      <c r="K147503"/>
      <c r="M147503"/>
      <c r="N147503" s="4"/>
      <c r="O147503" s="15"/>
    </row>
    <row r="147504" spans="7:15" s="3" customFormat="1" x14ac:dyDescent="0.3">
      <c r="G147504"/>
      <c r="H147504"/>
      <c r="I147504"/>
      <c r="K147504"/>
      <c r="M147504"/>
      <c r="N147504" s="4"/>
      <c r="O147504" s="15"/>
    </row>
    <row r="147505" spans="7:15" s="3" customFormat="1" x14ac:dyDescent="0.3">
      <c r="G147505"/>
      <c r="H147505"/>
      <c r="I147505"/>
      <c r="K147505"/>
      <c r="M147505"/>
      <c r="N147505" s="4"/>
      <c r="O147505" s="15"/>
    </row>
    <row r="147506" spans="7:15" s="3" customFormat="1" x14ac:dyDescent="0.3">
      <c r="G147506"/>
      <c r="H147506"/>
      <c r="I147506"/>
      <c r="K147506"/>
      <c r="M147506"/>
      <c r="N147506" s="4"/>
      <c r="O147506" s="15"/>
    </row>
    <row r="147507" spans="7:15" s="3" customFormat="1" x14ac:dyDescent="0.3">
      <c r="G147507"/>
      <c r="H147507"/>
      <c r="I147507"/>
      <c r="K147507"/>
      <c r="M147507"/>
      <c r="N147507" s="4"/>
      <c r="O147507" s="15"/>
    </row>
    <row r="147508" spans="7:15" s="3" customFormat="1" x14ac:dyDescent="0.3">
      <c r="G147508"/>
      <c r="H147508"/>
      <c r="I147508"/>
      <c r="K147508"/>
      <c r="M147508"/>
      <c r="N147508" s="4"/>
      <c r="O147508" s="15"/>
    </row>
    <row r="147509" spans="7:15" s="3" customFormat="1" x14ac:dyDescent="0.3">
      <c r="G147509"/>
      <c r="H147509"/>
      <c r="I147509"/>
      <c r="K147509"/>
      <c r="M147509"/>
      <c r="N147509" s="4"/>
      <c r="O147509" s="15"/>
    </row>
    <row r="147510" spans="7:15" s="3" customFormat="1" x14ac:dyDescent="0.3">
      <c r="G147510"/>
      <c r="H147510"/>
      <c r="I147510"/>
      <c r="K147510"/>
      <c r="M147510"/>
      <c r="N147510" s="4"/>
      <c r="O147510" s="15"/>
    </row>
    <row r="147511" spans="7:15" s="3" customFormat="1" x14ac:dyDescent="0.3">
      <c r="G147511"/>
      <c r="H147511"/>
      <c r="I147511"/>
      <c r="K147511"/>
      <c r="M147511"/>
      <c r="N147511" s="4"/>
      <c r="O147511" s="15"/>
    </row>
    <row r="147512" spans="7:15" s="3" customFormat="1" x14ac:dyDescent="0.3">
      <c r="G147512"/>
      <c r="H147512"/>
      <c r="I147512"/>
      <c r="K147512"/>
      <c r="M147512"/>
      <c r="N147512" s="4"/>
      <c r="O147512" s="15"/>
    </row>
    <row r="147513" spans="7:15" s="3" customFormat="1" x14ac:dyDescent="0.3">
      <c r="G147513"/>
      <c r="H147513"/>
      <c r="I147513"/>
      <c r="K147513"/>
      <c r="M147513"/>
      <c r="N147513" s="4"/>
      <c r="O147513" s="15"/>
    </row>
    <row r="147514" spans="7:15" s="3" customFormat="1" x14ac:dyDescent="0.3">
      <c r="G147514"/>
      <c r="H147514"/>
      <c r="I147514"/>
      <c r="K147514"/>
      <c r="M147514"/>
      <c r="N147514" s="4"/>
      <c r="O147514" s="15"/>
    </row>
    <row r="147515" spans="7:15" s="3" customFormat="1" x14ac:dyDescent="0.3">
      <c r="G147515"/>
      <c r="H147515"/>
      <c r="I147515"/>
      <c r="K147515"/>
      <c r="M147515"/>
      <c r="N147515" s="4"/>
      <c r="O147515" s="15"/>
    </row>
    <row r="147516" spans="7:15" s="3" customFormat="1" x14ac:dyDescent="0.3">
      <c r="G147516"/>
      <c r="H147516"/>
      <c r="I147516"/>
      <c r="K147516"/>
      <c r="M147516"/>
      <c r="N147516" s="4"/>
      <c r="O147516" s="15"/>
    </row>
    <row r="147517" spans="7:15" s="3" customFormat="1" x14ac:dyDescent="0.3">
      <c r="G147517"/>
      <c r="H147517"/>
      <c r="I147517"/>
      <c r="K147517"/>
      <c r="M147517"/>
      <c r="N147517" s="4"/>
      <c r="O147517" s="15"/>
    </row>
    <row r="147518" spans="7:15" s="3" customFormat="1" x14ac:dyDescent="0.3">
      <c r="G147518"/>
      <c r="H147518"/>
      <c r="I147518"/>
      <c r="K147518"/>
      <c r="M147518"/>
      <c r="N147518" s="4"/>
      <c r="O147518" s="15"/>
    </row>
    <row r="147519" spans="7:15" s="3" customFormat="1" x14ac:dyDescent="0.3">
      <c r="G147519"/>
      <c r="H147519"/>
      <c r="I147519"/>
      <c r="K147519"/>
      <c r="M147519"/>
      <c r="N147519" s="4"/>
      <c r="O147519" s="15"/>
    </row>
    <row r="147520" spans="7:15" s="3" customFormat="1" x14ac:dyDescent="0.3">
      <c r="G147520"/>
      <c r="H147520"/>
      <c r="I147520"/>
      <c r="K147520"/>
      <c r="M147520"/>
      <c r="N147520" s="4"/>
      <c r="O147520" s="15"/>
    </row>
    <row r="147521" spans="7:15" s="3" customFormat="1" x14ac:dyDescent="0.3">
      <c r="G147521"/>
      <c r="H147521"/>
      <c r="I147521"/>
      <c r="K147521"/>
      <c r="M147521"/>
      <c r="N147521" s="4"/>
      <c r="O147521" s="15"/>
    </row>
    <row r="147522" spans="7:15" s="3" customFormat="1" x14ac:dyDescent="0.3">
      <c r="G147522"/>
      <c r="H147522"/>
      <c r="I147522"/>
      <c r="K147522"/>
      <c r="M147522"/>
      <c r="N147522" s="4"/>
      <c r="O147522" s="15"/>
    </row>
    <row r="147523" spans="7:15" s="3" customFormat="1" x14ac:dyDescent="0.3">
      <c r="G147523"/>
      <c r="H147523"/>
      <c r="I147523"/>
      <c r="K147523"/>
      <c r="M147523"/>
      <c r="N147523" s="4"/>
      <c r="O147523" s="15"/>
    </row>
    <row r="147524" spans="7:15" s="3" customFormat="1" x14ac:dyDescent="0.3">
      <c r="G147524"/>
      <c r="H147524"/>
      <c r="I147524"/>
      <c r="K147524"/>
      <c r="M147524"/>
      <c r="N147524" s="4"/>
      <c r="O147524" s="15"/>
    </row>
    <row r="147525" spans="7:15" s="3" customFormat="1" x14ac:dyDescent="0.3">
      <c r="G147525"/>
      <c r="H147525"/>
      <c r="I147525"/>
      <c r="K147525"/>
      <c r="M147525"/>
      <c r="N147525" s="4"/>
      <c r="O147525" s="15"/>
    </row>
    <row r="147526" spans="7:15" s="3" customFormat="1" x14ac:dyDescent="0.3">
      <c r="G147526"/>
      <c r="H147526"/>
      <c r="I147526"/>
      <c r="K147526"/>
      <c r="M147526"/>
      <c r="N147526" s="4"/>
      <c r="O147526" s="15"/>
    </row>
    <row r="147527" spans="7:15" s="3" customFormat="1" x14ac:dyDescent="0.3">
      <c r="G147527"/>
      <c r="H147527"/>
      <c r="I147527"/>
      <c r="K147527"/>
      <c r="M147527"/>
      <c r="N147527" s="4"/>
      <c r="O147527" s="15"/>
    </row>
    <row r="147528" spans="7:15" s="3" customFormat="1" x14ac:dyDescent="0.3">
      <c r="G147528"/>
      <c r="H147528"/>
      <c r="I147528"/>
      <c r="K147528"/>
      <c r="M147528"/>
      <c r="N147528" s="4"/>
      <c r="O147528" s="15"/>
    </row>
    <row r="147529" spans="7:15" s="3" customFormat="1" x14ac:dyDescent="0.3">
      <c r="G147529"/>
      <c r="H147529"/>
      <c r="I147529"/>
      <c r="K147529"/>
      <c r="M147529"/>
      <c r="N147529" s="4"/>
      <c r="O147529" s="15"/>
    </row>
    <row r="147530" spans="7:15" s="3" customFormat="1" x14ac:dyDescent="0.3">
      <c r="G147530"/>
      <c r="H147530"/>
      <c r="I147530"/>
      <c r="K147530"/>
      <c r="M147530"/>
      <c r="N147530" s="4"/>
      <c r="O147530" s="15"/>
    </row>
    <row r="147531" spans="7:15" s="3" customFormat="1" x14ac:dyDescent="0.3">
      <c r="G147531"/>
      <c r="H147531"/>
      <c r="I147531"/>
      <c r="K147531"/>
      <c r="M147531"/>
      <c r="N147531" s="4"/>
      <c r="O147531" s="15"/>
    </row>
    <row r="147532" spans="7:15" s="3" customFormat="1" x14ac:dyDescent="0.3">
      <c r="G147532"/>
      <c r="H147532"/>
      <c r="I147532"/>
      <c r="K147532"/>
      <c r="M147532"/>
      <c r="N147532" s="4"/>
      <c r="O147532" s="15"/>
    </row>
    <row r="147533" spans="7:15" s="3" customFormat="1" x14ac:dyDescent="0.3">
      <c r="G147533"/>
      <c r="H147533"/>
      <c r="I147533"/>
      <c r="K147533"/>
      <c r="M147533"/>
      <c r="N147533" s="4"/>
      <c r="O147533" s="15"/>
    </row>
    <row r="147534" spans="7:15" s="3" customFormat="1" x14ac:dyDescent="0.3">
      <c r="G147534"/>
      <c r="H147534"/>
      <c r="I147534"/>
      <c r="K147534"/>
      <c r="M147534"/>
      <c r="N147534" s="4"/>
      <c r="O147534" s="15"/>
    </row>
    <row r="147535" spans="7:15" s="3" customFormat="1" x14ac:dyDescent="0.3">
      <c r="G147535"/>
      <c r="H147535"/>
      <c r="I147535"/>
      <c r="K147535"/>
      <c r="M147535"/>
      <c r="N147535" s="4"/>
      <c r="O147535" s="15"/>
    </row>
    <row r="147536" spans="7:15" s="3" customFormat="1" x14ac:dyDescent="0.3">
      <c r="G147536"/>
      <c r="H147536"/>
      <c r="I147536"/>
      <c r="K147536"/>
      <c r="M147536"/>
      <c r="N147536" s="4"/>
      <c r="O147536" s="15"/>
    </row>
    <row r="147537" spans="7:15" s="3" customFormat="1" x14ac:dyDescent="0.3">
      <c r="G147537"/>
      <c r="H147537"/>
      <c r="I147537"/>
      <c r="K147537"/>
      <c r="M147537"/>
      <c r="N147537" s="4"/>
      <c r="O147537" s="15"/>
    </row>
    <row r="147538" spans="7:15" s="3" customFormat="1" x14ac:dyDescent="0.3">
      <c r="G147538"/>
      <c r="H147538"/>
      <c r="I147538"/>
      <c r="K147538"/>
      <c r="M147538"/>
      <c r="N147538" s="4"/>
      <c r="O147538" s="15"/>
    </row>
    <row r="147539" spans="7:15" s="3" customFormat="1" x14ac:dyDescent="0.3">
      <c r="G147539"/>
      <c r="H147539"/>
      <c r="I147539"/>
      <c r="K147539"/>
      <c r="M147539"/>
      <c r="N147539" s="4"/>
      <c r="O147539" s="15"/>
    </row>
    <row r="147540" spans="7:15" s="3" customFormat="1" x14ac:dyDescent="0.3">
      <c r="G147540"/>
      <c r="H147540"/>
      <c r="I147540"/>
      <c r="K147540"/>
      <c r="M147540"/>
      <c r="N147540" s="4"/>
      <c r="O147540" s="15"/>
    </row>
    <row r="147541" spans="7:15" s="3" customFormat="1" x14ac:dyDescent="0.3">
      <c r="G147541"/>
      <c r="H147541"/>
      <c r="I147541"/>
      <c r="K147541"/>
      <c r="M147541"/>
      <c r="N147541" s="4"/>
      <c r="O147541" s="15"/>
    </row>
    <row r="147542" spans="7:15" s="3" customFormat="1" x14ac:dyDescent="0.3">
      <c r="G147542"/>
      <c r="H147542"/>
      <c r="I147542"/>
      <c r="K147542"/>
      <c r="M147542"/>
      <c r="N147542" s="4"/>
      <c r="O147542" s="15"/>
    </row>
    <row r="147543" spans="7:15" s="3" customFormat="1" x14ac:dyDescent="0.3">
      <c r="G147543"/>
      <c r="H147543"/>
      <c r="I147543"/>
      <c r="K147543"/>
      <c r="M147543"/>
      <c r="N147543" s="4"/>
      <c r="O147543" s="15"/>
    </row>
    <row r="147544" spans="7:15" s="3" customFormat="1" x14ac:dyDescent="0.3">
      <c r="G147544"/>
      <c r="H147544"/>
      <c r="I147544"/>
      <c r="K147544"/>
      <c r="M147544"/>
      <c r="N147544" s="4"/>
      <c r="O147544" s="15"/>
    </row>
    <row r="147545" spans="7:15" s="3" customFormat="1" x14ac:dyDescent="0.3">
      <c r="G147545"/>
      <c r="H147545"/>
      <c r="I147545"/>
      <c r="K147545"/>
      <c r="M147545"/>
      <c r="N147545" s="4"/>
      <c r="O147545" s="15"/>
    </row>
    <row r="147546" spans="7:15" s="3" customFormat="1" x14ac:dyDescent="0.3">
      <c r="G147546"/>
      <c r="H147546"/>
      <c r="I147546"/>
      <c r="K147546"/>
      <c r="M147546"/>
      <c r="N147546" s="4"/>
      <c r="O147546" s="15"/>
    </row>
    <row r="147547" spans="7:15" s="3" customFormat="1" x14ac:dyDescent="0.3">
      <c r="G147547"/>
      <c r="H147547"/>
      <c r="I147547"/>
      <c r="K147547"/>
      <c r="M147547"/>
      <c r="N147547" s="4"/>
      <c r="O147547" s="15"/>
    </row>
    <row r="147548" spans="7:15" s="3" customFormat="1" x14ac:dyDescent="0.3">
      <c r="G147548"/>
      <c r="H147548"/>
      <c r="I147548"/>
      <c r="K147548"/>
      <c r="M147548"/>
      <c r="N147548" s="4"/>
      <c r="O147548" s="15"/>
    </row>
    <row r="147549" spans="7:15" s="3" customFormat="1" x14ac:dyDescent="0.3">
      <c r="G147549"/>
      <c r="H147549"/>
      <c r="I147549"/>
      <c r="K147549"/>
      <c r="M147549"/>
      <c r="N147549" s="4"/>
      <c r="O147549" s="15"/>
    </row>
    <row r="147550" spans="7:15" s="3" customFormat="1" x14ac:dyDescent="0.3">
      <c r="G147550"/>
      <c r="H147550"/>
      <c r="I147550"/>
      <c r="K147550"/>
      <c r="M147550"/>
      <c r="N147550" s="4"/>
      <c r="O147550" s="15"/>
    </row>
    <row r="147551" spans="7:15" s="3" customFormat="1" x14ac:dyDescent="0.3">
      <c r="G147551"/>
      <c r="H147551"/>
      <c r="I147551"/>
      <c r="K147551"/>
      <c r="M147551"/>
      <c r="N147551" s="4"/>
      <c r="O147551" s="15"/>
    </row>
    <row r="147552" spans="7:15" s="3" customFormat="1" x14ac:dyDescent="0.3">
      <c r="G147552"/>
      <c r="H147552"/>
      <c r="I147552"/>
      <c r="K147552"/>
      <c r="M147552"/>
      <c r="N147552" s="4"/>
      <c r="O147552" s="15"/>
    </row>
    <row r="147553" spans="7:15" s="3" customFormat="1" x14ac:dyDescent="0.3">
      <c r="G147553"/>
      <c r="H147553"/>
      <c r="I147553"/>
      <c r="K147553"/>
      <c r="M147553"/>
      <c r="N147553" s="4"/>
      <c r="O147553" s="15"/>
    </row>
    <row r="147554" spans="7:15" s="3" customFormat="1" x14ac:dyDescent="0.3">
      <c r="G147554"/>
      <c r="H147554"/>
      <c r="I147554"/>
      <c r="K147554"/>
      <c r="M147554"/>
      <c r="N147554" s="4"/>
      <c r="O147554" s="15"/>
    </row>
    <row r="147555" spans="7:15" s="3" customFormat="1" x14ac:dyDescent="0.3">
      <c r="G147555"/>
      <c r="H147555"/>
      <c r="I147555"/>
      <c r="K147555"/>
      <c r="M147555"/>
      <c r="N147555" s="4"/>
      <c r="O147555" s="15"/>
    </row>
    <row r="147556" spans="7:15" s="3" customFormat="1" x14ac:dyDescent="0.3">
      <c r="G147556"/>
      <c r="H147556"/>
      <c r="I147556"/>
      <c r="K147556"/>
      <c r="M147556"/>
      <c r="N147556" s="4"/>
      <c r="O147556" s="15"/>
    </row>
    <row r="147557" spans="7:15" s="3" customFormat="1" x14ac:dyDescent="0.3">
      <c r="G147557"/>
      <c r="H147557"/>
      <c r="I147557"/>
      <c r="K147557"/>
      <c r="M147557"/>
      <c r="N147557" s="4"/>
      <c r="O147557" s="15"/>
    </row>
    <row r="147558" spans="7:15" s="3" customFormat="1" x14ac:dyDescent="0.3">
      <c r="G147558"/>
      <c r="H147558"/>
      <c r="I147558"/>
      <c r="K147558"/>
      <c r="M147558"/>
      <c r="N147558" s="4"/>
      <c r="O147558" s="15"/>
    </row>
    <row r="147559" spans="7:15" s="3" customFormat="1" x14ac:dyDescent="0.3">
      <c r="G147559"/>
      <c r="H147559"/>
      <c r="I147559"/>
      <c r="K147559"/>
      <c r="M147559"/>
      <c r="N147559" s="4"/>
      <c r="O147559" s="15"/>
    </row>
    <row r="147560" spans="7:15" s="3" customFormat="1" x14ac:dyDescent="0.3">
      <c r="G147560"/>
      <c r="H147560"/>
      <c r="I147560"/>
      <c r="K147560"/>
      <c r="M147560"/>
      <c r="N147560" s="4"/>
      <c r="O147560" s="15"/>
    </row>
    <row r="147561" spans="7:15" s="3" customFormat="1" x14ac:dyDescent="0.3">
      <c r="G147561"/>
      <c r="H147561"/>
      <c r="I147561"/>
      <c r="K147561"/>
      <c r="M147561"/>
      <c r="N147561" s="4"/>
      <c r="O147561" s="15"/>
    </row>
    <row r="147562" spans="7:15" s="3" customFormat="1" x14ac:dyDescent="0.3">
      <c r="G147562"/>
      <c r="H147562"/>
      <c r="I147562"/>
      <c r="K147562"/>
      <c r="M147562"/>
      <c r="N147562" s="4"/>
      <c r="O147562" s="15"/>
    </row>
    <row r="147563" spans="7:15" s="3" customFormat="1" x14ac:dyDescent="0.3">
      <c r="G147563"/>
      <c r="H147563"/>
      <c r="I147563"/>
      <c r="K147563"/>
      <c r="M147563"/>
      <c r="N147563" s="4"/>
      <c r="O147563" s="15"/>
    </row>
    <row r="147564" spans="7:15" s="3" customFormat="1" x14ac:dyDescent="0.3">
      <c r="G147564"/>
      <c r="H147564"/>
      <c r="I147564"/>
      <c r="K147564"/>
      <c r="M147564"/>
      <c r="N147564" s="4"/>
      <c r="O147564" s="15"/>
    </row>
    <row r="147565" spans="7:15" s="3" customFormat="1" x14ac:dyDescent="0.3">
      <c r="G147565"/>
      <c r="H147565"/>
      <c r="I147565"/>
      <c r="K147565"/>
      <c r="M147565"/>
      <c r="N147565" s="4"/>
      <c r="O147565" s="15"/>
    </row>
    <row r="147566" spans="7:15" s="3" customFormat="1" x14ac:dyDescent="0.3">
      <c r="G147566"/>
      <c r="H147566"/>
      <c r="I147566"/>
      <c r="K147566"/>
      <c r="M147566"/>
      <c r="N147566" s="4"/>
      <c r="O147566" s="15"/>
    </row>
    <row r="147567" spans="7:15" s="3" customFormat="1" x14ac:dyDescent="0.3">
      <c r="G147567"/>
      <c r="H147567"/>
      <c r="I147567"/>
      <c r="K147567"/>
      <c r="M147567"/>
      <c r="N147567" s="4"/>
      <c r="O147567" s="15"/>
    </row>
    <row r="147568" spans="7:15" s="3" customFormat="1" x14ac:dyDescent="0.3">
      <c r="G147568"/>
      <c r="H147568"/>
      <c r="I147568"/>
      <c r="K147568"/>
      <c r="M147568"/>
      <c r="N147568" s="4"/>
      <c r="O147568" s="15"/>
    </row>
    <row r="147569" spans="7:15" s="3" customFormat="1" x14ac:dyDescent="0.3">
      <c r="G147569"/>
      <c r="H147569"/>
      <c r="I147569"/>
      <c r="K147569"/>
      <c r="M147569"/>
      <c r="N147569" s="4"/>
      <c r="O147569" s="15"/>
    </row>
    <row r="147570" spans="7:15" s="3" customFormat="1" x14ac:dyDescent="0.3">
      <c r="G147570"/>
      <c r="H147570"/>
      <c r="I147570"/>
      <c r="K147570"/>
      <c r="M147570"/>
      <c r="N147570" s="4"/>
      <c r="O147570" s="15"/>
    </row>
    <row r="147571" spans="7:15" s="3" customFormat="1" x14ac:dyDescent="0.3">
      <c r="G147571"/>
      <c r="H147571"/>
      <c r="I147571"/>
      <c r="K147571"/>
      <c r="M147571"/>
      <c r="N147571" s="4"/>
      <c r="O147571" s="15"/>
    </row>
    <row r="147572" spans="7:15" s="3" customFormat="1" x14ac:dyDescent="0.3">
      <c r="G147572"/>
      <c r="H147572"/>
      <c r="I147572"/>
      <c r="K147572"/>
      <c r="M147572"/>
      <c r="N147572" s="4"/>
      <c r="O147572" s="15"/>
    </row>
    <row r="147573" spans="7:15" s="3" customFormat="1" x14ac:dyDescent="0.3">
      <c r="G147573"/>
      <c r="H147573"/>
      <c r="I147573"/>
      <c r="K147573"/>
      <c r="M147573"/>
      <c r="N147573" s="4"/>
      <c r="O147573" s="15"/>
    </row>
    <row r="147574" spans="7:15" s="3" customFormat="1" x14ac:dyDescent="0.3">
      <c r="G147574"/>
      <c r="H147574"/>
      <c r="I147574"/>
      <c r="K147574"/>
      <c r="M147574"/>
      <c r="N147574" s="4"/>
      <c r="O147574" s="15"/>
    </row>
    <row r="147575" spans="7:15" s="3" customFormat="1" x14ac:dyDescent="0.3">
      <c r="G147575"/>
      <c r="H147575"/>
      <c r="I147575"/>
      <c r="K147575"/>
      <c r="M147575"/>
      <c r="N147575" s="4"/>
      <c r="O147575" s="15"/>
    </row>
    <row r="147576" spans="7:15" s="3" customFormat="1" x14ac:dyDescent="0.3">
      <c r="G147576"/>
      <c r="H147576"/>
      <c r="I147576"/>
      <c r="K147576"/>
      <c r="M147576"/>
      <c r="N147576" s="4"/>
      <c r="O147576" s="15"/>
    </row>
    <row r="147577" spans="7:15" s="3" customFormat="1" x14ac:dyDescent="0.3">
      <c r="G147577"/>
      <c r="H147577"/>
      <c r="I147577"/>
      <c r="K147577"/>
      <c r="M147577"/>
      <c r="N147577" s="4"/>
      <c r="O147577" s="15"/>
    </row>
    <row r="147578" spans="7:15" s="3" customFormat="1" x14ac:dyDescent="0.3">
      <c r="G147578"/>
      <c r="H147578"/>
      <c r="I147578"/>
      <c r="K147578"/>
      <c r="M147578"/>
      <c r="N147578" s="4"/>
      <c r="O147578" s="15"/>
    </row>
    <row r="147579" spans="7:15" s="3" customFormat="1" x14ac:dyDescent="0.3">
      <c r="G147579"/>
      <c r="H147579"/>
      <c r="I147579"/>
      <c r="K147579"/>
      <c r="M147579"/>
      <c r="N147579" s="4"/>
      <c r="O147579" s="15"/>
    </row>
    <row r="147580" spans="7:15" s="3" customFormat="1" x14ac:dyDescent="0.3">
      <c r="G147580"/>
      <c r="H147580"/>
      <c r="I147580"/>
      <c r="K147580"/>
      <c r="M147580"/>
      <c r="N147580" s="4"/>
      <c r="O147580" s="15"/>
    </row>
    <row r="147581" spans="7:15" s="3" customFormat="1" x14ac:dyDescent="0.3">
      <c r="G147581"/>
      <c r="H147581"/>
      <c r="I147581"/>
      <c r="K147581"/>
      <c r="M147581"/>
      <c r="N147581" s="4"/>
      <c r="O147581" s="15"/>
    </row>
    <row r="147582" spans="7:15" s="3" customFormat="1" x14ac:dyDescent="0.3">
      <c r="G147582"/>
      <c r="H147582"/>
      <c r="I147582"/>
      <c r="K147582"/>
      <c r="M147582"/>
      <c r="N147582" s="4"/>
      <c r="O147582" s="15"/>
    </row>
    <row r="147583" spans="7:15" s="3" customFormat="1" x14ac:dyDescent="0.3">
      <c r="G147583"/>
      <c r="H147583"/>
      <c r="I147583"/>
      <c r="K147583"/>
      <c r="M147583"/>
      <c r="N147583" s="4"/>
      <c r="O147583" s="15"/>
    </row>
    <row r="147584" spans="7:15" s="3" customFormat="1" x14ac:dyDescent="0.3">
      <c r="G147584"/>
      <c r="H147584"/>
      <c r="I147584"/>
      <c r="K147584"/>
      <c r="M147584"/>
      <c r="N147584" s="4"/>
      <c r="O147584" s="15"/>
    </row>
    <row r="147585" spans="7:15" s="3" customFormat="1" x14ac:dyDescent="0.3">
      <c r="G147585"/>
      <c r="H147585"/>
      <c r="I147585"/>
      <c r="K147585"/>
      <c r="M147585"/>
      <c r="N147585" s="4"/>
      <c r="O147585" s="15"/>
    </row>
    <row r="147586" spans="7:15" s="3" customFormat="1" x14ac:dyDescent="0.3">
      <c r="G147586"/>
      <c r="H147586"/>
      <c r="I147586"/>
      <c r="K147586"/>
      <c r="M147586"/>
      <c r="N147586" s="4"/>
      <c r="O147586" s="15"/>
    </row>
    <row r="147587" spans="7:15" s="3" customFormat="1" x14ac:dyDescent="0.3">
      <c r="G147587"/>
      <c r="H147587"/>
      <c r="I147587"/>
      <c r="K147587"/>
      <c r="M147587"/>
      <c r="N147587" s="4"/>
      <c r="O147587" s="15"/>
    </row>
    <row r="147588" spans="7:15" s="3" customFormat="1" x14ac:dyDescent="0.3">
      <c r="G147588"/>
      <c r="H147588"/>
      <c r="I147588"/>
      <c r="K147588"/>
      <c r="M147588"/>
      <c r="N147588" s="4"/>
      <c r="O147588" s="15"/>
    </row>
    <row r="147589" spans="7:15" s="3" customFormat="1" x14ac:dyDescent="0.3">
      <c r="G147589"/>
      <c r="H147589"/>
      <c r="I147589"/>
      <c r="K147589"/>
      <c r="M147589"/>
      <c r="N147589" s="4"/>
      <c r="O147589" s="15"/>
    </row>
    <row r="147590" spans="7:15" s="3" customFormat="1" x14ac:dyDescent="0.3">
      <c r="G147590"/>
      <c r="H147590"/>
      <c r="I147590"/>
      <c r="K147590"/>
      <c r="M147590"/>
      <c r="N147590" s="4"/>
      <c r="O147590" s="15"/>
    </row>
    <row r="147591" spans="7:15" s="3" customFormat="1" x14ac:dyDescent="0.3">
      <c r="G147591"/>
      <c r="H147591"/>
      <c r="I147591"/>
      <c r="K147591"/>
      <c r="M147591"/>
      <c r="N147591" s="4"/>
      <c r="O147591" s="15"/>
    </row>
    <row r="147592" spans="7:15" s="3" customFormat="1" x14ac:dyDescent="0.3">
      <c r="G147592"/>
      <c r="H147592"/>
      <c r="I147592"/>
      <c r="K147592"/>
      <c r="M147592"/>
      <c r="N147592" s="4"/>
      <c r="O147592" s="15"/>
    </row>
    <row r="147593" spans="7:15" s="3" customFormat="1" x14ac:dyDescent="0.3">
      <c r="G147593"/>
      <c r="H147593"/>
      <c r="I147593"/>
      <c r="K147593"/>
      <c r="M147593"/>
      <c r="N147593" s="4"/>
      <c r="O147593" s="15"/>
    </row>
    <row r="147594" spans="7:15" s="3" customFormat="1" x14ac:dyDescent="0.3">
      <c r="G147594"/>
      <c r="H147594"/>
      <c r="I147594"/>
      <c r="K147594"/>
      <c r="M147594"/>
      <c r="N147594" s="4"/>
      <c r="O147594" s="15"/>
    </row>
    <row r="147595" spans="7:15" s="3" customFormat="1" x14ac:dyDescent="0.3">
      <c r="G147595"/>
      <c r="H147595"/>
      <c r="I147595"/>
      <c r="K147595"/>
      <c r="M147595"/>
      <c r="N147595" s="4"/>
      <c r="O147595" s="15"/>
    </row>
    <row r="147596" spans="7:15" s="3" customFormat="1" x14ac:dyDescent="0.3">
      <c r="G147596"/>
      <c r="H147596"/>
      <c r="I147596"/>
      <c r="K147596"/>
      <c r="M147596"/>
      <c r="N147596" s="4"/>
      <c r="O147596" s="15"/>
    </row>
    <row r="147597" spans="7:15" s="3" customFormat="1" x14ac:dyDescent="0.3">
      <c r="G147597"/>
      <c r="H147597"/>
      <c r="I147597"/>
      <c r="K147597"/>
      <c r="M147597"/>
      <c r="N147597" s="4"/>
      <c r="O147597" s="15"/>
    </row>
    <row r="147598" spans="7:15" s="3" customFormat="1" x14ac:dyDescent="0.3">
      <c r="G147598"/>
      <c r="H147598"/>
      <c r="I147598"/>
      <c r="K147598"/>
      <c r="M147598"/>
      <c r="N147598" s="4"/>
      <c r="O147598" s="15"/>
    </row>
    <row r="147599" spans="7:15" s="3" customFormat="1" x14ac:dyDescent="0.3">
      <c r="G147599"/>
      <c r="H147599"/>
      <c r="I147599"/>
      <c r="K147599"/>
      <c r="M147599"/>
      <c r="N147599" s="4"/>
      <c r="O147599" s="15"/>
    </row>
    <row r="147600" spans="7:15" s="3" customFormat="1" x14ac:dyDescent="0.3">
      <c r="G147600"/>
      <c r="H147600"/>
      <c r="I147600"/>
      <c r="K147600"/>
      <c r="M147600"/>
      <c r="N147600" s="4"/>
      <c r="O147600" s="15"/>
    </row>
    <row r="147601" spans="7:15" s="3" customFormat="1" x14ac:dyDescent="0.3">
      <c r="G147601"/>
      <c r="H147601"/>
      <c r="I147601"/>
      <c r="K147601"/>
      <c r="M147601"/>
      <c r="N147601" s="4"/>
      <c r="O147601" s="15"/>
    </row>
    <row r="147602" spans="7:15" s="3" customFormat="1" x14ac:dyDescent="0.3">
      <c r="G147602"/>
      <c r="H147602"/>
      <c r="I147602"/>
      <c r="K147602"/>
      <c r="M147602"/>
      <c r="N147602" s="4"/>
      <c r="O147602" s="15"/>
    </row>
    <row r="147603" spans="7:15" s="3" customFormat="1" x14ac:dyDescent="0.3">
      <c r="G147603"/>
      <c r="H147603"/>
      <c r="I147603"/>
      <c r="K147603"/>
      <c r="M147603"/>
      <c r="N147603" s="4"/>
      <c r="O147603" s="15"/>
    </row>
    <row r="147604" spans="7:15" s="3" customFormat="1" x14ac:dyDescent="0.3">
      <c r="G147604"/>
      <c r="H147604"/>
      <c r="I147604"/>
      <c r="K147604"/>
      <c r="M147604"/>
      <c r="N147604" s="4"/>
      <c r="O147604" s="15"/>
    </row>
    <row r="147605" spans="7:15" s="3" customFormat="1" x14ac:dyDescent="0.3">
      <c r="G147605"/>
      <c r="H147605"/>
      <c r="I147605"/>
      <c r="K147605"/>
      <c r="M147605"/>
      <c r="N147605" s="4"/>
      <c r="O147605" s="15"/>
    </row>
    <row r="147606" spans="7:15" s="3" customFormat="1" x14ac:dyDescent="0.3">
      <c r="G147606"/>
      <c r="H147606"/>
      <c r="I147606"/>
      <c r="K147606"/>
      <c r="M147606"/>
      <c r="N147606" s="4"/>
      <c r="O147606" s="15"/>
    </row>
    <row r="147607" spans="7:15" s="3" customFormat="1" x14ac:dyDescent="0.3">
      <c r="G147607"/>
      <c r="H147607"/>
      <c r="I147607"/>
      <c r="K147607"/>
      <c r="M147607"/>
      <c r="N147607" s="4"/>
      <c r="O147607" s="15"/>
    </row>
    <row r="147608" spans="7:15" s="3" customFormat="1" x14ac:dyDescent="0.3">
      <c r="G147608"/>
      <c r="H147608"/>
      <c r="I147608"/>
      <c r="K147608"/>
      <c r="M147608"/>
      <c r="N147608" s="4"/>
      <c r="O147608" s="15"/>
    </row>
    <row r="147609" spans="7:15" s="3" customFormat="1" x14ac:dyDescent="0.3">
      <c r="G147609"/>
      <c r="H147609"/>
      <c r="I147609"/>
      <c r="K147609"/>
      <c r="M147609"/>
      <c r="N147609" s="4"/>
      <c r="O147609" s="15"/>
    </row>
    <row r="147610" spans="7:15" s="3" customFormat="1" x14ac:dyDescent="0.3">
      <c r="G147610"/>
      <c r="H147610"/>
      <c r="I147610"/>
      <c r="K147610"/>
      <c r="M147610"/>
      <c r="N147610" s="4"/>
      <c r="O147610" s="15"/>
    </row>
    <row r="147611" spans="7:15" s="3" customFormat="1" x14ac:dyDescent="0.3">
      <c r="G147611"/>
      <c r="H147611"/>
      <c r="I147611"/>
      <c r="K147611"/>
      <c r="M147611"/>
      <c r="N147611" s="4"/>
      <c r="O147611" s="15"/>
    </row>
    <row r="147612" spans="7:15" s="3" customFormat="1" x14ac:dyDescent="0.3">
      <c r="G147612"/>
      <c r="H147612"/>
      <c r="I147612"/>
      <c r="K147612"/>
      <c r="M147612"/>
      <c r="N147612" s="4"/>
      <c r="O147612" s="15"/>
    </row>
    <row r="147613" spans="7:15" s="3" customFormat="1" x14ac:dyDescent="0.3">
      <c r="G147613"/>
      <c r="H147613"/>
      <c r="I147613"/>
      <c r="K147613"/>
      <c r="M147613"/>
      <c r="N147613" s="4"/>
      <c r="O147613" s="15"/>
    </row>
    <row r="147614" spans="7:15" s="3" customFormat="1" x14ac:dyDescent="0.3">
      <c r="G147614"/>
      <c r="H147614"/>
      <c r="I147614"/>
      <c r="K147614"/>
      <c r="M147614"/>
      <c r="N147614" s="4"/>
      <c r="O147614" s="15"/>
    </row>
    <row r="147615" spans="7:15" s="3" customFormat="1" x14ac:dyDescent="0.3">
      <c r="G147615"/>
      <c r="H147615"/>
      <c r="I147615"/>
      <c r="K147615"/>
      <c r="M147615"/>
      <c r="N147615" s="4"/>
      <c r="O147615" s="15"/>
    </row>
    <row r="147616" spans="7:15" s="3" customFormat="1" x14ac:dyDescent="0.3">
      <c r="G147616"/>
      <c r="H147616"/>
      <c r="I147616"/>
      <c r="K147616"/>
      <c r="M147616"/>
      <c r="N147616" s="4"/>
      <c r="O147616" s="15"/>
    </row>
    <row r="147617" spans="7:15" s="3" customFormat="1" x14ac:dyDescent="0.3">
      <c r="G147617"/>
      <c r="H147617"/>
      <c r="I147617"/>
      <c r="K147617"/>
      <c r="M147617"/>
      <c r="N147617" s="4"/>
      <c r="O147617" s="15"/>
    </row>
    <row r="147618" spans="7:15" s="3" customFormat="1" x14ac:dyDescent="0.3">
      <c r="G147618"/>
      <c r="H147618"/>
      <c r="I147618"/>
      <c r="K147618"/>
      <c r="M147618"/>
      <c r="N147618" s="4"/>
      <c r="O147618" s="15"/>
    </row>
    <row r="147619" spans="7:15" s="3" customFormat="1" x14ac:dyDescent="0.3">
      <c r="G147619"/>
      <c r="H147619"/>
      <c r="I147619"/>
      <c r="K147619"/>
      <c r="M147619"/>
      <c r="N147619" s="4"/>
      <c r="O147619" s="15"/>
    </row>
    <row r="147620" spans="7:15" s="3" customFormat="1" x14ac:dyDescent="0.3">
      <c r="G147620"/>
      <c r="H147620"/>
      <c r="I147620"/>
      <c r="K147620"/>
      <c r="M147620"/>
      <c r="N147620" s="4"/>
      <c r="O147620" s="15"/>
    </row>
    <row r="147621" spans="7:15" s="3" customFormat="1" x14ac:dyDescent="0.3">
      <c r="G147621"/>
      <c r="H147621"/>
      <c r="I147621"/>
      <c r="K147621"/>
      <c r="M147621"/>
      <c r="N147621" s="4"/>
      <c r="O147621" s="15"/>
    </row>
    <row r="147622" spans="7:15" s="3" customFormat="1" x14ac:dyDescent="0.3">
      <c r="G147622"/>
      <c r="H147622"/>
      <c r="I147622"/>
      <c r="K147622"/>
      <c r="M147622"/>
      <c r="N147622" s="4"/>
      <c r="O147622" s="15"/>
    </row>
    <row r="147623" spans="7:15" s="3" customFormat="1" x14ac:dyDescent="0.3">
      <c r="G147623"/>
      <c r="H147623"/>
      <c r="I147623"/>
      <c r="K147623"/>
      <c r="M147623"/>
      <c r="N147623" s="4"/>
      <c r="O147623" s="15"/>
    </row>
    <row r="147624" spans="7:15" s="3" customFormat="1" x14ac:dyDescent="0.3">
      <c r="G147624"/>
      <c r="H147624"/>
      <c r="I147624"/>
      <c r="K147624"/>
      <c r="M147624"/>
      <c r="N147624" s="4"/>
      <c r="O147624" s="15"/>
    </row>
    <row r="147625" spans="7:15" s="3" customFormat="1" x14ac:dyDescent="0.3">
      <c r="G147625"/>
      <c r="H147625"/>
      <c r="I147625"/>
      <c r="K147625"/>
      <c r="M147625"/>
      <c r="N147625" s="4"/>
      <c r="O147625" s="15"/>
    </row>
    <row r="147626" spans="7:15" s="3" customFormat="1" x14ac:dyDescent="0.3">
      <c r="G147626"/>
      <c r="H147626"/>
      <c r="I147626"/>
      <c r="K147626"/>
      <c r="M147626"/>
      <c r="N147626" s="4"/>
      <c r="O147626" s="15"/>
    </row>
    <row r="147627" spans="7:15" s="3" customFormat="1" x14ac:dyDescent="0.3">
      <c r="G147627"/>
      <c r="H147627"/>
      <c r="I147627"/>
      <c r="K147627"/>
      <c r="M147627"/>
      <c r="N147627" s="4"/>
      <c r="O147627" s="15"/>
    </row>
    <row r="147628" spans="7:15" s="3" customFormat="1" x14ac:dyDescent="0.3">
      <c r="G147628"/>
      <c r="H147628"/>
      <c r="I147628"/>
      <c r="K147628"/>
      <c r="M147628"/>
      <c r="N147628" s="4"/>
      <c r="O147628" s="15"/>
    </row>
    <row r="147629" spans="7:15" s="3" customFormat="1" x14ac:dyDescent="0.3">
      <c r="G147629"/>
      <c r="H147629"/>
      <c r="I147629"/>
      <c r="K147629"/>
      <c r="M147629"/>
      <c r="N147629" s="4"/>
      <c r="O147629" s="15"/>
    </row>
    <row r="147630" spans="7:15" s="3" customFormat="1" x14ac:dyDescent="0.3">
      <c r="G147630"/>
      <c r="H147630"/>
      <c r="I147630"/>
      <c r="K147630"/>
      <c r="M147630"/>
      <c r="N147630" s="4"/>
      <c r="O147630" s="15"/>
    </row>
    <row r="147631" spans="7:15" s="3" customFormat="1" x14ac:dyDescent="0.3">
      <c r="G147631"/>
      <c r="H147631"/>
      <c r="I147631"/>
      <c r="K147631"/>
      <c r="M147631"/>
      <c r="N147631" s="4"/>
      <c r="O147631" s="15"/>
    </row>
    <row r="147632" spans="7:15" s="3" customFormat="1" x14ac:dyDescent="0.3">
      <c r="G147632"/>
      <c r="H147632"/>
      <c r="I147632"/>
      <c r="K147632"/>
      <c r="M147632"/>
      <c r="N147632" s="4"/>
      <c r="O147632" s="15"/>
    </row>
    <row r="147633" spans="7:15" s="3" customFormat="1" x14ac:dyDescent="0.3">
      <c r="G147633"/>
      <c r="H147633"/>
      <c r="I147633"/>
      <c r="K147633"/>
      <c r="M147633"/>
      <c r="N147633" s="4"/>
      <c r="O147633" s="15"/>
    </row>
    <row r="147634" spans="7:15" s="3" customFormat="1" x14ac:dyDescent="0.3">
      <c r="G147634"/>
      <c r="H147634"/>
      <c r="I147634"/>
      <c r="K147634"/>
      <c r="M147634"/>
      <c r="N147634" s="4"/>
      <c r="O147634" s="15"/>
    </row>
    <row r="147635" spans="7:15" s="3" customFormat="1" x14ac:dyDescent="0.3">
      <c r="G147635"/>
      <c r="H147635"/>
      <c r="I147635"/>
      <c r="K147635"/>
      <c r="M147635"/>
      <c r="N147635" s="4"/>
      <c r="O147635" s="15"/>
    </row>
    <row r="147636" spans="7:15" s="3" customFormat="1" x14ac:dyDescent="0.3">
      <c r="G147636"/>
      <c r="H147636"/>
      <c r="I147636"/>
      <c r="K147636"/>
      <c r="M147636"/>
      <c r="N147636" s="4"/>
      <c r="O147636" s="15"/>
    </row>
    <row r="147637" spans="7:15" s="3" customFormat="1" x14ac:dyDescent="0.3">
      <c r="G147637"/>
      <c r="H147637"/>
      <c r="I147637"/>
      <c r="K147637"/>
      <c r="M147637"/>
      <c r="N147637" s="4"/>
      <c r="O147637" s="15"/>
    </row>
    <row r="147638" spans="7:15" s="3" customFormat="1" x14ac:dyDescent="0.3">
      <c r="G147638"/>
      <c r="H147638"/>
      <c r="I147638"/>
      <c r="K147638"/>
      <c r="M147638"/>
      <c r="N147638" s="4"/>
      <c r="O147638" s="15"/>
    </row>
    <row r="147639" spans="7:15" s="3" customFormat="1" x14ac:dyDescent="0.3">
      <c r="G147639"/>
      <c r="H147639"/>
      <c r="I147639"/>
      <c r="K147639"/>
      <c r="M147639"/>
      <c r="N147639" s="4"/>
      <c r="O147639" s="15"/>
    </row>
    <row r="147640" spans="7:15" s="3" customFormat="1" x14ac:dyDescent="0.3">
      <c r="G147640"/>
      <c r="H147640"/>
      <c r="I147640"/>
      <c r="K147640"/>
      <c r="M147640"/>
      <c r="N147640" s="4"/>
      <c r="O147640" s="15"/>
    </row>
    <row r="147641" spans="7:15" s="3" customFormat="1" x14ac:dyDescent="0.3">
      <c r="G147641"/>
      <c r="H147641"/>
      <c r="I147641"/>
      <c r="K147641"/>
      <c r="M147641"/>
      <c r="N147641" s="4"/>
      <c r="O147641" s="15"/>
    </row>
    <row r="147642" spans="7:15" s="3" customFormat="1" x14ac:dyDescent="0.3">
      <c r="G147642"/>
      <c r="H147642"/>
      <c r="I147642"/>
      <c r="K147642"/>
      <c r="M147642"/>
      <c r="N147642" s="4"/>
      <c r="O147642" s="15"/>
    </row>
    <row r="147643" spans="7:15" s="3" customFormat="1" x14ac:dyDescent="0.3">
      <c r="G147643"/>
      <c r="H147643"/>
      <c r="I147643"/>
      <c r="K147643"/>
      <c r="M147643"/>
      <c r="N147643" s="4"/>
      <c r="O147643" s="15"/>
    </row>
    <row r="147644" spans="7:15" s="3" customFormat="1" x14ac:dyDescent="0.3">
      <c r="G147644"/>
      <c r="H147644"/>
      <c r="I147644"/>
      <c r="K147644"/>
      <c r="M147644"/>
      <c r="N147644" s="4"/>
      <c r="O147644" s="15"/>
    </row>
    <row r="147645" spans="7:15" s="3" customFormat="1" x14ac:dyDescent="0.3">
      <c r="G147645"/>
      <c r="H147645"/>
      <c r="I147645"/>
      <c r="K147645"/>
      <c r="M147645"/>
      <c r="N147645" s="4"/>
      <c r="O147645" s="15"/>
    </row>
    <row r="147646" spans="7:15" s="3" customFormat="1" x14ac:dyDescent="0.3">
      <c r="G147646"/>
      <c r="H147646"/>
      <c r="I147646"/>
      <c r="K147646"/>
      <c r="M147646"/>
      <c r="N147646" s="4"/>
      <c r="O147646" s="15"/>
    </row>
    <row r="147647" spans="7:15" s="3" customFormat="1" x14ac:dyDescent="0.3">
      <c r="G147647"/>
      <c r="H147647"/>
      <c r="I147647"/>
      <c r="K147647"/>
      <c r="M147647"/>
      <c r="N147647" s="4"/>
      <c r="O147647" s="15"/>
    </row>
    <row r="147648" spans="7:15" s="3" customFormat="1" x14ac:dyDescent="0.3">
      <c r="G147648"/>
      <c r="H147648"/>
      <c r="I147648"/>
      <c r="K147648"/>
      <c r="M147648"/>
      <c r="N147648" s="4"/>
      <c r="O147648" s="15"/>
    </row>
    <row r="147649" spans="7:15" s="3" customFormat="1" x14ac:dyDescent="0.3">
      <c r="G147649"/>
      <c r="H147649"/>
      <c r="I147649"/>
      <c r="K147649"/>
      <c r="M147649"/>
      <c r="N147649" s="4"/>
      <c r="O147649" s="15"/>
    </row>
    <row r="147650" spans="7:15" s="3" customFormat="1" x14ac:dyDescent="0.3">
      <c r="G147650"/>
      <c r="H147650"/>
      <c r="I147650"/>
      <c r="K147650"/>
      <c r="M147650"/>
      <c r="N147650" s="4"/>
      <c r="O147650" s="15"/>
    </row>
    <row r="147651" spans="7:15" s="3" customFormat="1" x14ac:dyDescent="0.3">
      <c r="G147651"/>
      <c r="H147651"/>
      <c r="I147651"/>
      <c r="K147651"/>
      <c r="M147651"/>
      <c r="N147651" s="4"/>
      <c r="O147651" s="15"/>
    </row>
    <row r="147652" spans="7:15" s="3" customFormat="1" x14ac:dyDescent="0.3">
      <c r="G147652"/>
      <c r="H147652"/>
      <c r="I147652"/>
      <c r="K147652"/>
      <c r="M147652"/>
      <c r="N147652" s="4"/>
      <c r="O147652" s="15"/>
    </row>
    <row r="147653" spans="7:15" s="3" customFormat="1" x14ac:dyDescent="0.3">
      <c r="G147653"/>
      <c r="H147653"/>
      <c r="I147653"/>
      <c r="K147653"/>
      <c r="M147653"/>
      <c r="N147653" s="4"/>
      <c r="O147653" s="15"/>
    </row>
    <row r="147654" spans="7:15" s="3" customFormat="1" x14ac:dyDescent="0.3">
      <c r="G147654"/>
      <c r="H147654"/>
      <c r="I147654"/>
      <c r="K147654"/>
      <c r="M147654"/>
      <c r="N147654" s="4"/>
      <c r="O147654" s="15"/>
    </row>
    <row r="147655" spans="7:15" s="3" customFormat="1" x14ac:dyDescent="0.3">
      <c r="G147655"/>
      <c r="H147655"/>
      <c r="I147655"/>
      <c r="K147655"/>
      <c r="M147655"/>
      <c r="N147655" s="4"/>
      <c r="O147655" s="15"/>
    </row>
    <row r="147656" spans="7:15" s="3" customFormat="1" x14ac:dyDescent="0.3">
      <c r="G147656"/>
      <c r="H147656"/>
      <c r="I147656"/>
      <c r="K147656"/>
      <c r="M147656"/>
      <c r="N147656" s="4"/>
      <c r="O147656" s="15"/>
    </row>
    <row r="147657" spans="7:15" s="3" customFormat="1" x14ac:dyDescent="0.3">
      <c r="G147657"/>
      <c r="H147657"/>
      <c r="I147657"/>
      <c r="K147657"/>
      <c r="M147657"/>
      <c r="N147657" s="4"/>
      <c r="O147657" s="15"/>
    </row>
    <row r="147658" spans="7:15" s="3" customFormat="1" x14ac:dyDescent="0.3">
      <c r="G147658"/>
      <c r="H147658"/>
      <c r="I147658"/>
      <c r="K147658"/>
      <c r="M147658"/>
      <c r="N147658" s="4"/>
      <c r="O147658" s="15"/>
    </row>
    <row r="147659" spans="7:15" s="3" customFormat="1" x14ac:dyDescent="0.3">
      <c r="G147659"/>
      <c r="H147659"/>
      <c r="I147659"/>
      <c r="K147659"/>
      <c r="M147659"/>
      <c r="N147659" s="4"/>
      <c r="O147659" s="15"/>
    </row>
    <row r="147660" spans="7:15" s="3" customFormat="1" x14ac:dyDescent="0.3">
      <c r="G147660"/>
      <c r="H147660"/>
      <c r="I147660"/>
      <c r="K147660"/>
      <c r="M147660"/>
      <c r="N147660" s="4"/>
      <c r="O147660" s="15"/>
    </row>
    <row r="147661" spans="7:15" s="3" customFormat="1" x14ac:dyDescent="0.3">
      <c r="G147661"/>
      <c r="H147661"/>
      <c r="I147661"/>
      <c r="K147661"/>
      <c r="M147661"/>
      <c r="N147661" s="4"/>
      <c r="O147661" s="15"/>
    </row>
    <row r="147662" spans="7:15" s="3" customFormat="1" x14ac:dyDescent="0.3">
      <c r="G147662"/>
      <c r="H147662"/>
      <c r="I147662"/>
      <c r="K147662"/>
      <c r="M147662"/>
      <c r="N147662" s="4"/>
      <c r="O147662" s="15"/>
    </row>
    <row r="147663" spans="7:15" s="3" customFormat="1" x14ac:dyDescent="0.3">
      <c r="G147663"/>
      <c r="H147663"/>
      <c r="I147663"/>
      <c r="K147663"/>
      <c r="M147663"/>
      <c r="N147663" s="4"/>
      <c r="O147663" s="15"/>
    </row>
    <row r="147664" spans="7:15" s="3" customFormat="1" x14ac:dyDescent="0.3">
      <c r="G147664"/>
      <c r="H147664"/>
      <c r="I147664"/>
      <c r="K147664"/>
      <c r="M147664"/>
      <c r="N147664" s="4"/>
      <c r="O147664" s="15"/>
    </row>
    <row r="147665" spans="7:15" s="3" customFormat="1" x14ac:dyDescent="0.3">
      <c r="G147665"/>
      <c r="H147665"/>
      <c r="I147665"/>
      <c r="K147665"/>
      <c r="M147665"/>
      <c r="N147665" s="4"/>
      <c r="O147665" s="15"/>
    </row>
    <row r="147666" spans="7:15" s="3" customFormat="1" x14ac:dyDescent="0.3">
      <c r="G147666"/>
      <c r="H147666"/>
      <c r="I147666"/>
      <c r="K147666"/>
      <c r="M147666"/>
      <c r="N147666" s="4"/>
      <c r="O147666" s="15"/>
    </row>
    <row r="147667" spans="7:15" s="3" customFormat="1" x14ac:dyDescent="0.3">
      <c r="G147667"/>
      <c r="H147667"/>
      <c r="I147667"/>
      <c r="K147667"/>
      <c r="M147667"/>
      <c r="N147667" s="4"/>
      <c r="O147667" s="15"/>
    </row>
    <row r="147668" spans="7:15" s="3" customFormat="1" x14ac:dyDescent="0.3">
      <c r="G147668"/>
      <c r="H147668"/>
      <c r="I147668"/>
      <c r="K147668"/>
      <c r="M147668"/>
      <c r="N147668" s="4"/>
      <c r="O147668" s="15"/>
    </row>
    <row r="147669" spans="7:15" s="3" customFormat="1" x14ac:dyDescent="0.3">
      <c r="G147669"/>
      <c r="H147669"/>
      <c r="I147669"/>
      <c r="K147669"/>
      <c r="M147669"/>
      <c r="N147669" s="4"/>
      <c r="O147669" s="15"/>
    </row>
    <row r="147670" spans="7:15" s="3" customFormat="1" x14ac:dyDescent="0.3">
      <c r="G147670"/>
      <c r="H147670"/>
      <c r="I147670"/>
      <c r="K147670"/>
      <c r="M147670"/>
      <c r="N147670" s="4"/>
      <c r="O147670" s="15"/>
    </row>
    <row r="147671" spans="7:15" s="3" customFormat="1" x14ac:dyDescent="0.3">
      <c r="G147671"/>
      <c r="H147671"/>
      <c r="I147671"/>
      <c r="K147671"/>
      <c r="M147671"/>
      <c r="N147671" s="4"/>
      <c r="O147671" s="15"/>
    </row>
    <row r="147672" spans="7:15" s="3" customFormat="1" x14ac:dyDescent="0.3">
      <c r="G147672"/>
      <c r="H147672"/>
      <c r="I147672"/>
      <c r="K147672"/>
      <c r="M147672"/>
      <c r="N147672" s="4"/>
      <c r="O147672" s="15"/>
    </row>
    <row r="147673" spans="7:15" s="3" customFormat="1" x14ac:dyDescent="0.3">
      <c r="G147673"/>
      <c r="H147673"/>
      <c r="I147673"/>
      <c r="K147673"/>
      <c r="M147673"/>
      <c r="N147673" s="4"/>
      <c r="O147673" s="15"/>
    </row>
    <row r="147674" spans="7:15" s="3" customFormat="1" x14ac:dyDescent="0.3">
      <c r="G147674"/>
      <c r="H147674"/>
      <c r="I147674"/>
      <c r="K147674"/>
      <c r="M147674"/>
      <c r="N147674" s="4"/>
      <c r="O147674" s="15"/>
    </row>
    <row r="147675" spans="7:15" s="3" customFormat="1" x14ac:dyDescent="0.3">
      <c r="G147675"/>
      <c r="H147675"/>
      <c r="I147675"/>
      <c r="K147675"/>
      <c r="M147675"/>
      <c r="N147675" s="4"/>
      <c r="O147675" s="15"/>
    </row>
    <row r="147676" spans="7:15" s="3" customFormat="1" x14ac:dyDescent="0.3">
      <c r="G147676"/>
      <c r="H147676"/>
      <c r="I147676"/>
      <c r="K147676"/>
      <c r="M147676"/>
      <c r="N147676" s="4"/>
      <c r="O147676" s="15"/>
    </row>
    <row r="147677" spans="7:15" s="3" customFormat="1" x14ac:dyDescent="0.3">
      <c r="G147677"/>
      <c r="H147677"/>
      <c r="I147677"/>
      <c r="K147677"/>
      <c r="M147677"/>
      <c r="N147677" s="4"/>
      <c r="O147677" s="15"/>
    </row>
    <row r="147678" spans="7:15" s="3" customFormat="1" x14ac:dyDescent="0.3">
      <c r="G147678"/>
      <c r="H147678"/>
      <c r="I147678"/>
      <c r="K147678"/>
      <c r="M147678"/>
      <c r="N147678" s="4"/>
      <c r="O147678" s="15"/>
    </row>
    <row r="147679" spans="7:15" s="3" customFormat="1" x14ac:dyDescent="0.3">
      <c r="G147679"/>
      <c r="H147679"/>
      <c r="I147679"/>
      <c r="K147679"/>
      <c r="M147679"/>
      <c r="N147679" s="4"/>
      <c r="O147679" s="15"/>
    </row>
    <row r="147680" spans="7:15" s="3" customFormat="1" x14ac:dyDescent="0.3">
      <c r="G147680"/>
      <c r="H147680"/>
      <c r="I147680"/>
      <c r="K147680"/>
      <c r="M147680"/>
      <c r="N147680" s="4"/>
      <c r="O147680" s="15"/>
    </row>
    <row r="147681" spans="7:15" s="3" customFormat="1" x14ac:dyDescent="0.3">
      <c r="G147681"/>
      <c r="H147681"/>
      <c r="I147681"/>
      <c r="K147681"/>
      <c r="M147681"/>
      <c r="N147681" s="4"/>
      <c r="O147681" s="15"/>
    </row>
    <row r="147682" spans="7:15" s="3" customFormat="1" x14ac:dyDescent="0.3">
      <c r="G147682"/>
      <c r="H147682"/>
      <c r="I147682"/>
      <c r="K147682"/>
      <c r="M147682"/>
      <c r="N147682" s="4"/>
      <c r="O147682" s="15"/>
    </row>
    <row r="147683" spans="7:15" s="3" customFormat="1" x14ac:dyDescent="0.3">
      <c r="G147683"/>
      <c r="H147683"/>
      <c r="I147683"/>
      <c r="K147683"/>
      <c r="M147683"/>
      <c r="N147683" s="4"/>
      <c r="O147683" s="15"/>
    </row>
    <row r="147684" spans="7:15" s="3" customFormat="1" x14ac:dyDescent="0.3">
      <c r="G147684"/>
      <c r="H147684"/>
      <c r="I147684"/>
      <c r="K147684"/>
      <c r="M147684"/>
      <c r="N147684" s="4"/>
      <c r="O147684" s="15"/>
    </row>
    <row r="147685" spans="7:15" s="3" customFormat="1" x14ac:dyDescent="0.3">
      <c r="G147685"/>
      <c r="H147685"/>
      <c r="I147685"/>
      <c r="K147685"/>
      <c r="M147685"/>
      <c r="N147685" s="4"/>
      <c r="O147685" s="15"/>
    </row>
    <row r="147686" spans="7:15" s="3" customFormat="1" x14ac:dyDescent="0.3">
      <c r="G147686"/>
      <c r="H147686"/>
      <c r="I147686"/>
      <c r="K147686"/>
      <c r="M147686"/>
      <c r="N147686" s="4"/>
      <c r="O147686" s="15"/>
    </row>
    <row r="147687" spans="7:15" s="3" customFormat="1" x14ac:dyDescent="0.3">
      <c r="G147687"/>
      <c r="H147687"/>
      <c r="I147687"/>
      <c r="K147687"/>
      <c r="M147687"/>
      <c r="N147687" s="4"/>
      <c r="O147687" s="15"/>
    </row>
    <row r="147688" spans="7:15" s="3" customFormat="1" x14ac:dyDescent="0.3">
      <c r="G147688"/>
      <c r="H147688"/>
      <c r="I147688"/>
      <c r="K147688"/>
      <c r="M147688"/>
      <c r="N147688" s="4"/>
      <c r="O147688" s="15"/>
    </row>
    <row r="147689" spans="7:15" s="3" customFormat="1" x14ac:dyDescent="0.3">
      <c r="G147689"/>
      <c r="H147689"/>
      <c r="I147689"/>
      <c r="K147689"/>
      <c r="M147689"/>
      <c r="N147689" s="4"/>
      <c r="O147689" s="15"/>
    </row>
    <row r="147690" spans="7:15" s="3" customFormat="1" x14ac:dyDescent="0.3">
      <c r="G147690"/>
      <c r="H147690"/>
      <c r="I147690"/>
      <c r="K147690"/>
      <c r="M147690"/>
      <c r="N147690" s="4"/>
      <c r="O147690" s="15"/>
    </row>
    <row r="147691" spans="7:15" s="3" customFormat="1" x14ac:dyDescent="0.3">
      <c r="G147691"/>
      <c r="H147691"/>
      <c r="I147691"/>
      <c r="K147691"/>
      <c r="M147691"/>
      <c r="N147691" s="4"/>
      <c r="O147691" s="15"/>
    </row>
    <row r="147692" spans="7:15" s="3" customFormat="1" x14ac:dyDescent="0.3">
      <c r="G147692"/>
      <c r="H147692"/>
      <c r="I147692"/>
      <c r="K147692"/>
      <c r="M147692"/>
      <c r="N147692" s="4"/>
      <c r="O147692" s="15"/>
    </row>
    <row r="147693" spans="7:15" s="3" customFormat="1" x14ac:dyDescent="0.3">
      <c r="G147693"/>
      <c r="H147693"/>
      <c r="I147693"/>
      <c r="K147693"/>
      <c r="M147693"/>
      <c r="N147693" s="4"/>
      <c r="O147693" s="15"/>
    </row>
    <row r="147694" spans="7:15" s="3" customFormat="1" x14ac:dyDescent="0.3">
      <c r="G147694"/>
      <c r="H147694"/>
      <c r="I147694"/>
      <c r="K147694"/>
      <c r="M147694"/>
      <c r="N147694" s="4"/>
      <c r="O147694" s="15"/>
    </row>
    <row r="147695" spans="7:15" s="3" customFormat="1" x14ac:dyDescent="0.3">
      <c r="G147695"/>
      <c r="H147695"/>
      <c r="I147695"/>
      <c r="K147695"/>
      <c r="M147695"/>
      <c r="N147695" s="4"/>
      <c r="O147695" s="15"/>
    </row>
    <row r="147696" spans="7:15" s="3" customFormat="1" x14ac:dyDescent="0.3">
      <c r="G147696"/>
      <c r="H147696"/>
      <c r="I147696"/>
      <c r="K147696"/>
      <c r="M147696"/>
      <c r="N147696" s="4"/>
      <c r="O147696" s="15"/>
    </row>
    <row r="147697" spans="7:15" s="3" customFormat="1" x14ac:dyDescent="0.3">
      <c r="G147697"/>
      <c r="H147697"/>
      <c r="I147697"/>
      <c r="K147697"/>
      <c r="M147697"/>
      <c r="N147697" s="4"/>
      <c r="O147697" s="15"/>
    </row>
    <row r="147698" spans="7:15" s="3" customFormat="1" x14ac:dyDescent="0.3">
      <c r="G147698"/>
      <c r="H147698"/>
      <c r="I147698"/>
      <c r="K147698"/>
      <c r="M147698"/>
      <c r="N147698" s="4"/>
      <c r="O147698" s="15"/>
    </row>
    <row r="147699" spans="7:15" s="3" customFormat="1" x14ac:dyDescent="0.3">
      <c r="G147699"/>
      <c r="H147699"/>
      <c r="I147699"/>
      <c r="K147699"/>
      <c r="M147699"/>
      <c r="N147699" s="4"/>
      <c r="O147699" s="15"/>
    </row>
    <row r="147700" spans="7:15" s="3" customFormat="1" x14ac:dyDescent="0.3">
      <c r="G147700"/>
      <c r="H147700"/>
      <c r="I147700"/>
      <c r="K147700"/>
      <c r="M147700"/>
      <c r="N147700" s="4"/>
      <c r="O147700" s="15"/>
    </row>
    <row r="147701" spans="7:15" s="3" customFormat="1" x14ac:dyDescent="0.3">
      <c r="G147701"/>
      <c r="H147701"/>
      <c r="I147701"/>
      <c r="K147701"/>
      <c r="M147701"/>
      <c r="N147701" s="4"/>
      <c r="O147701" s="15"/>
    </row>
    <row r="147702" spans="7:15" s="3" customFormat="1" x14ac:dyDescent="0.3">
      <c r="G147702"/>
      <c r="H147702"/>
      <c r="I147702"/>
      <c r="K147702"/>
      <c r="M147702"/>
      <c r="N147702" s="4"/>
      <c r="O147702" s="15"/>
    </row>
    <row r="147703" spans="7:15" s="3" customFormat="1" x14ac:dyDescent="0.3">
      <c r="G147703"/>
      <c r="H147703"/>
      <c r="I147703"/>
      <c r="K147703"/>
      <c r="M147703"/>
      <c r="N147703" s="4"/>
      <c r="O147703" s="15"/>
    </row>
    <row r="147704" spans="7:15" s="3" customFormat="1" x14ac:dyDescent="0.3">
      <c r="G147704"/>
      <c r="H147704"/>
      <c r="I147704"/>
      <c r="K147704"/>
      <c r="M147704"/>
      <c r="N147704" s="4"/>
      <c r="O147704" s="15"/>
    </row>
    <row r="147705" spans="7:15" s="3" customFormat="1" x14ac:dyDescent="0.3">
      <c r="G147705"/>
      <c r="H147705"/>
      <c r="I147705"/>
      <c r="K147705"/>
      <c r="M147705"/>
      <c r="N147705" s="4"/>
      <c r="O147705" s="15"/>
    </row>
    <row r="147706" spans="7:15" s="3" customFormat="1" x14ac:dyDescent="0.3">
      <c r="G147706"/>
      <c r="H147706"/>
      <c r="I147706"/>
      <c r="K147706"/>
      <c r="M147706"/>
      <c r="N147706" s="4"/>
      <c r="O147706" s="15"/>
    </row>
    <row r="147707" spans="7:15" s="3" customFormat="1" x14ac:dyDescent="0.3">
      <c r="G147707"/>
      <c r="H147707"/>
      <c r="I147707"/>
      <c r="K147707"/>
      <c r="M147707"/>
      <c r="N147707" s="4"/>
      <c r="O147707" s="15"/>
    </row>
    <row r="147708" spans="7:15" s="3" customFormat="1" x14ac:dyDescent="0.3">
      <c r="G147708"/>
      <c r="H147708"/>
      <c r="I147708"/>
      <c r="K147708"/>
      <c r="M147708"/>
      <c r="N147708" s="4"/>
      <c r="O147708" s="15"/>
    </row>
    <row r="147709" spans="7:15" s="3" customFormat="1" x14ac:dyDescent="0.3">
      <c r="G147709"/>
      <c r="H147709"/>
      <c r="I147709"/>
      <c r="K147709"/>
      <c r="M147709"/>
      <c r="N147709" s="4"/>
      <c r="O147709" s="15"/>
    </row>
    <row r="147710" spans="7:15" s="3" customFormat="1" x14ac:dyDescent="0.3">
      <c r="G147710"/>
      <c r="H147710"/>
      <c r="I147710"/>
      <c r="K147710"/>
      <c r="M147710"/>
      <c r="N147710" s="4"/>
      <c r="O147710" s="15"/>
    </row>
    <row r="147711" spans="7:15" s="3" customFormat="1" x14ac:dyDescent="0.3">
      <c r="G147711"/>
      <c r="H147711"/>
      <c r="I147711"/>
      <c r="K147711"/>
      <c r="M147711"/>
      <c r="N147711" s="4"/>
      <c r="O147711" s="15"/>
    </row>
    <row r="147712" spans="7:15" s="3" customFormat="1" x14ac:dyDescent="0.3">
      <c r="G147712"/>
      <c r="H147712"/>
      <c r="I147712"/>
      <c r="K147712"/>
      <c r="M147712"/>
      <c r="N147712" s="4"/>
      <c r="O147712" s="15"/>
    </row>
    <row r="147713" spans="7:15" s="3" customFormat="1" x14ac:dyDescent="0.3">
      <c r="G147713"/>
      <c r="H147713"/>
      <c r="I147713"/>
      <c r="K147713"/>
      <c r="M147713"/>
      <c r="N147713" s="4"/>
      <c r="O147713" s="15"/>
    </row>
    <row r="147714" spans="7:15" s="3" customFormat="1" x14ac:dyDescent="0.3">
      <c r="G147714"/>
      <c r="H147714"/>
      <c r="I147714"/>
      <c r="K147714"/>
      <c r="M147714"/>
      <c r="N147714" s="4"/>
      <c r="O147714" s="15"/>
    </row>
    <row r="147715" spans="7:15" s="3" customFormat="1" x14ac:dyDescent="0.3">
      <c r="G147715"/>
      <c r="H147715"/>
      <c r="I147715"/>
      <c r="K147715"/>
      <c r="M147715"/>
      <c r="N147715" s="4"/>
      <c r="O147715" s="15"/>
    </row>
    <row r="147716" spans="7:15" s="3" customFormat="1" x14ac:dyDescent="0.3">
      <c r="G147716"/>
      <c r="H147716"/>
      <c r="I147716"/>
      <c r="K147716"/>
      <c r="M147716"/>
      <c r="N147716" s="4"/>
      <c r="O147716" s="15"/>
    </row>
    <row r="147717" spans="7:15" s="3" customFormat="1" x14ac:dyDescent="0.3">
      <c r="G147717"/>
      <c r="H147717"/>
      <c r="I147717"/>
      <c r="K147717"/>
      <c r="M147717"/>
      <c r="N147717" s="4"/>
      <c r="O147717" s="15"/>
    </row>
    <row r="147718" spans="7:15" s="3" customFormat="1" x14ac:dyDescent="0.3">
      <c r="G147718"/>
      <c r="H147718"/>
      <c r="I147718"/>
      <c r="K147718"/>
      <c r="M147718"/>
      <c r="N147718" s="4"/>
      <c r="O147718" s="15"/>
    </row>
    <row r="147719" spans="7:15" s="3" customFormat="1" x14ac:dyDescent="0.3">
      <c r="G147719"/>
      <c r="H147719"/>
      <c r="I147719"/>
      <c r="K147719"/>
      <c r="M147719"/>
      <c r="N147719" s="4"/>
      <c r="O147719" s="15"/>
    </row>
    <row r="147720" spans="7:15" s="3" customFormat="1" x14ac:dyDescent="0.3">
      <c r="G147720"/>
      <c r="H147720"/>
      <c r="I147720"/>
      <c r="K147720"/>
      <c r="M147720"/>
      <c r="N147720" s="4"/>
      <c r="O147720" s="15"/>
    </row>
    <row r="147721" spans="7:15" s="3" customFormat="1" x14ac:dyDescent="0.3">
      <c r="G147721"/>
      <c r="H147721"/>
      <c r="I147721"/>
      <c r="K147721"/>
      <c r="M147721"/>
      <c r="N147721" s="4"/>
      <c r="O147721" s="15"/>
    </row>
    <row r="147722" spans="7:15" s="3" customFormat="1" x14ac:dyDescent="0.3">
      <c r="G147722"/>
      <c r="H147722"/>
      <c r="I147722"/>
      <c r="K147722"/>
      <c r="M147722"/>
      <c r="N147722" s="4"/>
      <c r="O147722" s="15"/>
    </row>
    <row r="147723" spans="7:15" s="3" customFormat="1" x14ac:dyDescent="0.3">
      <c r="G147723"/>
      <c r="H147723"/>
      <c r="I147723"/>
      <c r="K147723"/>
      <c r="M147723"/>
      <c r="N147723" s="4"/>
      <c r="O147723" s="15"/>
    </row>
    <row r="147724" spans="7:15" s="3" customFormat="1" x14ac:dyDescent="0.3">
      <c r="G147724"/>
      <c r="H147724"/>
      <c r="I147724"/>
      <c r="K147724"/>
      <c r="M147724"/>
      <c r="N147724" s="4"/>
      <c r="O147724" s="15"/>
    </row>
    <row r="147725" spans="7:15" s="3" customFormat="1" x14ac:dyDescent="0.3">
      <c r="G147725"/>
      <c r="H147725"/>
      <c r="I147725"/>
      <c r="K147725"/>
      <c r="M147725"/>
      <c r="N147725" s="4"/>
      <c r="O147725" s="15"/>
    </row>
    <row r="147726" spans="7:15" s="3" customFormat="1" x14ac:dyDescent="0.3">
      <c r="G147726"/>
      <c r="H147726"/>
      <c r="I147726"/>
      <c r="K147726"/>
      <c r="M147726"/>
      <c r="N147726" s="4"/>
      <c r="O147726" s="15"/>
    </row>
    <row r="147727" spans="7:15" s="3" customFormat="1" x14ac:dyDescent="0.3">
      <c r="G147727"/>
      <c r="H147727"/>
      <c r="I147727"/>
      <c r="K147727"/>
      <c r="M147727"/>
      <c r="N147727" s="4"/>
      <c r="O147727" s="15"/>
    </row>
    <row r="147728" spans="7:15" s="3" customFormat="1" x14ac:dyDescent="0.3">
      <c r="G147728"/>
      <c r="H147728"/>
      <c r="I147728"/>
      <c r="K147728"/>
      <c r="M147728"/>
      <c r="N147728" s="4"/>
      <c r="O147728" s="15"/>
    </row>
    <row r="147729" spans="7:15" s="3" customFormat="1" x14ac:dyDescent="0.3">
      <c r="G147729"/>
      <c r="H147729"/>
      <c r="I147729"/>
      <c r="K147729"/>
      <c r="M147729"/>
      <c r="N147729" s="4"/>
      <c r="O147729" s="15"/>
    </row>
    <row r="147730" spans="7:15" s="3" customFormat="1" x14ac:dyDescent="0.3">
      <c r="G147730"/>
      <c r="H147730"/>
      <c r="I147730"/>
      <c r="K147730"/>
      <c r="M147730"/>
      <c r="N147730" s="4"/>
      <c r="O147730" s="15"/>
    </row>
    <row r="147731" spans="7:15" s="3" customFormat="1" x14ac:dyDescent="0.3">
      <c r="G147731"/>
      <c r="H147731"/>
      <c r="I147731"/>
      <c r="K147731"/>
      <c r="M147731"/>
      <c r="N147731" s="4"/>
      <c r="O147731" s="15"/>
    </row>
    <row r="147732" spans="7:15" s="3" customFormat="1" x14ac:dyDescent="0.3">
      <c r="G147732"/>
      <c r="H147732"/>
      <c r="I147732"/>
      <c r="K147732"/>
      <c r="M147732"/>
      <c r="N147732" s="4"/>
      <c r="O147732" s="15"/>
    </row>
    <row r="147733" spans="7:15" s="3" customFormat="1" x14ac:dyDescent="0.3">
      <c r="G147733"/>
      <c r="H147733"/>
      <c r="I147733"/>
      <c r="K147733"/>
      <c r="M147733"/>
      <c r="N147733" s="4"/>
      <c r="O147733" s="15"/>
    </row>
    <row r="147734" spans="7:15" s="3" customFormat="1" x14ac:dyDescent="0.3">
      <c r="G147734"/>
      <c r="H147734"/>
      <c r="I147734"/>
      <c r="K147734"/>
      <c r="M147734"/>
      <c r="N147734" s="4"/>
      <c r="O147734" s="15"/>
    </row>
    <row r="147735" spans="7:15" s="3" customFormat="1" x14ac:dyDescent="0.3">
      <c r="G147735"/>
      <c r="H147735"/>
      <c r="I147735"/>
      <c r="K147735"/>
      <c r="M147735"/>
      <c r="N147735" s="4"/>
      <c r="O147735" s="15"/>
    </row>
    <row r="147736" spans="7:15" s="3" customFormat="1" x14ac:dyDescent="0.3">
      <c r="G147736"/>
      <c r="H147736"/>
      <c r="I147736"/>
      <c r="K147736"/>
      <c r="M147736"/>
      <c r="N147736" s="4"/>
      <c r="O147736" s="15"/>
    </row>
    <row r="147737" spans="7:15" s="3" customFormat="1" x14ac:dyDescent="0.3">
      <c r="G147737"/>
      <c r="H147737"/>
      <c r="I147737"/>
      <c r="K147737"/>
      <c r="M147737"/>
      <c r="N147737" s="4"/>
      <c r="O147737" s="15"/>
    </row>
    <row r="147738" spans="7:15" s="3" customFormat="1" x14ac:dyDescent="0.3">
      <c r="G147738"/>
      <c r="H147738"/>
      <c r="I147738"/>
      <c r="K147738"/>
      <c r="M147738"/>
      <c r="N147738" s="4"/>
      <c r="O147738" s="15"/>
    </row>
    <row r="147739" spans="7:15" s="3" customFormat="1" x14ac:dyDescent="0.3">
      <c r="G147739"/>
      <c r="H147739"/>
      <c r="I147739"/>
      <c r="K147739"/>
      <c r="M147739"/>
      <c r="N147739" s="4"/>
      <c r="O147739" s="15"/>
    </row>
    <row r="147740" spans="7:15" s="3" customFormat="1" x14ac:dyDescent="0.3">
      <c r="G147740"/>
      <c r="H147740"/>
      <c r="I147740"/>
      <c r="K147740"/>
      <c r="M147740"/>
      <c r="N147740" s="4"/>
      <c r="O147740" s="15"/>
    </row>
    <row r="147741" spans="7:15" s="3" customFormat="1" x14ac:dyDescent="0.3">
      <c r="G147741"/>
      <c r="H147741"/>
      <c r="I147741"/>
      <c r="K147741"/>
      <c r="M147741"/>
      <c r="N147741" s="4"/>
      <c r="O147741" s="15"/>
    </row>
    <row r="147742" spans="7:15" s="3" customFormat="1" x14ac:dyDescent="0.3">
      <c r="G147742"/>
      <c r="H147742"/>
      <c r="I147742"/>
      <c r="K147742"/>
      <c r="M147742"/>
      <c r="N147742" s="4"/>
      <c r="O147742" s="15"/>
    </row>
    <row r="147743" spans="7:15" s="3" customFormat="1" x14ac:dyDescent="0.3">
      <c r="G147743"/>
      <c r="H147743"/>
      <c r="I147743"/>
      <c r="K147743"/>
      <c r="M147743"/>
      <c r="N147743" s="4"/>
      <c r="O147743" s="15"/>
    </row>
    <row r="147744" spans="7:15" s="3" customFormat="1" x14ac:dyDescent="0.3">
      <c r="G147744"/>
      <c r="H147744"/>
      <c r="I147744"/>
      <c r="K147744"/>
      <c r="M147744"/>
      <c r="N147744" s="4"/>
      <c r="O147744" s="15"/>
    </row>
    <row r="147745" spans="7:15" s="3" customFormat="1" x14ac:dyDescent="0.3">
      <c r="G147745"/>
      <c r="H147745"/>
      <c r="I147745"/>
      <c r="K147745"/>
      <c r="M147745"/>
      <c r="N147745" s="4"/>
      <c r="O147745" s="15"/>
    </row>
    <row r="147746" spans="7:15" s="3" customFormat="1" x14ac:dyDescent="0.3">
      <c r="G147746"/>
      <c r="H147746"/>
      <c r="I147746"/>
      <c r="K147746"/>
      <c r="M147746"/>
      <c r="N147746" s="4"/>
      <c r="O147746" s="15"/>
    </row>
    <row r="147747" spans="7:15" s="3" customFormat="1" x14ac:dyDescent="0.3">
      <c r="G147747"/>
      <c r="H147747"/>
      <c r="I147747"/>
      <c r="K147747"/>
      <c r="M147747"/>
      <c r="N147747" s="4"/>
      <c r="O147747" s="15"/>
    </row>
    <row r="147748" spans="7:15" s="3" customFormat="1" x14ac:dyDescent="0.3">
      <c r="G147748"/>
      <c r="H147748"/>
      <c r="I147748"/>
      <c r="K147748"/>
      <c r="M147748"/>
      <c r="N147748" s="4"/>
      <c r="O147748" s="15"/>
    </row>
    <row r="147749" spans="7:15" s="3" customFormat="1" x14ac:dyDescent="0.3">
      <c r="G147749"/>
      <c r="H147749"/>
      <c r="I147749"/>
      <c r="K147749"/>
      <c r="M147749"/>
      <c r="N147749" s="4"/>
      <c r="O147749" s="15"/>
    </row>
    <row r="147750" spans="7:15" s="3" customFormat="1" x14ac:dyDescent="0.3">
      <c r="G147750"/>
      <c r="H147750"/>
      <c r="I147750"/>
      <c r="K147750"/>
      <c r="M147750"/>
      <c r="N147750" s="4"/>
      <c r="O147750" s="15"/>
    </row>
    <row r="147751" spans="7:15" s="3" customFormat="1" x14ac:dyDescent="0.3">
      <c r="G147751"/>
      <c r="H147751"/>
      <c r="I147751"/>
      <c r="K147751"/>
      <c r="M147751"/>
      <c r="N147751" s="4"/>
      <c r="O147751" s="15"/>
    </row>
    <row r="147752" spans="7:15" s="3" customFormat="1" x14ac:dyDescent="0.3">
      <c r="G147752"/>
      <c r="H147752"/>
      <c r="I147752"/>
      <c r="K147752"/>
      <c r="M147752"/>
      <c r="N147752" s="4"/>
      <c r="O147752" s="15"/>
    </row>
    <row r="147753" spans="7:15" s="3" customFormat="1" x14ac:dyDescent="0.3">
      <c r="G147753"/>
      <c r="H147753"/>
      <c r="I147753"/>
      <c r="K147753"/>
      <c r="M147753"/>
      <c r="N147753" s="4"/>
      <c r="O147753" s="15"/>
    </row>
    <row r="147754" spans="7:15" s="3" customFormat="1" x14ac:dyDescent="0.3">
      <c r="G147754"/>
      <c r="H147754"/>
      <c r="I147754"/>
      <c r="K147754"/>
      <c r="M147754"/>
      <c r="N147754" s="4"/>
      <c r="O147754" s="15"/>
    </row>
    <row r="147755" spans="7:15" s="3" customFormat="1" x14ac:dyDescent="0.3">
      <c r="G147755"/>
      <c r="H147755"/>
      <c r="I147755"/>
      <c r="K147755"/>
      <c r="M147755"/>
      <c r="N147755" s="4"/>
      <c r="O147755" s="15"/>
    </row>
    <row r="147756" spans="7:15" s="3" customFormat="1" x14ac:dyDescent="0.3">
      <c r="G147756"/>
      <c r="H147756"/>
      <c r="I147756"/>
      <c r="K147756"/>
      <c r="M147756"/>
      <c r="N147756" s="4"/>
      <c r="O147756" s="15"/>
    </row>
    <row r="147757" spans="7:15" s="3" customFormat="1" x14ac:dyDescent="0.3">
      <c r="G147757"/>
      <c r="H147757"/>
      <c r="I147757"/>
      <c r="K147757"/>
      <c r="M147757"/>
      <c r="N147757" s="4"/>
      <c r="O147757" s="15"/>
    </row>
    <row r="147758" spans="7:15" s="3" customFormat="1" x14ac:dyDescent="0.3">
      <c r="G147758"/>
      <c r="H147758"/>
      <c r="I147758"/>
      <c r="K147758"/>
      <c r="M147758"/>
      <c r="N147758" s="4"/>
      <c r="O147758" s="15"/>
    </row>
    <row r="147759" spans="7:15" s="3" customFormat="1" x14ac:dyDescent="0.3">
      <c r="G147759"/>
      <c r="H147759"/>
      <c r="I147759"/>
      <c r="K147759"/>
      <c r="M147759"/>
      <c r="N147759" s="4"/>
      <c r="O147759" s="15"/>
    </row>
    <row r="147760" spans="7:15" s="3" customFormat="1" x14ac:dyDescent="0.3">
      <c r="G147760"/>
      <c r="H147760"/>
      <c r="I147760"/>
      <c r="K147760"/>
      <c r="M147760"/>
      <c r="N147760" s="4"/>
      <c r="O147760" s="15"/>
    </row>
    <row r="147761" spans="7:15" s="3" customFormat="1" x14ac:dyDescent="0.3">
      <c r="G147761"/>
      <c r="H147761"/>
      <c r="I147761"/>
      <c r="K147761"/>
      <c r="M147761"/>
      <c r="N147761" s="4"/>
      <c r="O147761" s="15"/>
    </row>
    <row r="147762" spans="7:15" s="3" customFormat="1" x14ac:dyDescent="0.3">
      <c r="G147762"/>
      <c r="H147762"/>
      <c r="I147762"/>
      <c r="K147762"/>
      <c r="M147762"/>
      <c r="N147762" s="4"/>
      <c r="O147762" s="15"/>
    </row>
    <row r="147763" spans="7:15" s="3" customFormat="1" x14ac:dyDescent="0.3">
      <c r="G147763"/>
      <c r="H147763"/>
      <c r="I147763"/>
      <c r="K147763"/>
      <c r="M147763"/>
      <c r="N147763" s="4"/>
      <c r="O147763" s="15"/>
    </row>
    <row r="147764" spans="7:15" s="3" customFormat="1" x14ac:dyDescent="0.3">
      <c r="G147764"/>
      <c r="H147764"/>
      <c r="I147764"/>
      <c r="K147764"/>
      <c r="M147764"/>
      <c r="N147764" s="4"/>
      <c r="O147764" s="15"/>
    </row>
    <row r="147765" spans="7:15" s="3" customFormat="1" x14ac:dyDescent="0.3">
      <c r="G147765"/>
      <c r="H147765"/>
      <c r="I147765"/>
      <c r="K147765"/>
      <c r="M147765"/>
      <c r="N147765" s="4"/>
      <c r="O147765" s="15"/>
    </row>
    <row r="147766" spans="7:15" s="3" customFormat="1" x14ac:dyDescent="0.3">
      <c r="G147766"/>
      <c r="H147766"/>
      <c r="I147766"/>
      <c r="K147766"/>
      <c r="M147766"/>
      <c r="N147766" s="4"/>
      <c r="O147766" s="15"/>
    </row>
    <row r="147767" spans="7:15" s="3" customFormat="1" x14ac:dyDescent="0.3">
      <c r="G147767"/>
      <c r="H147767"/>
      <c r="I147767"/>
      <c r="K147767"/>
      <c r="M147767"/>
      <c r="N147767" s="4"/>
      <c r="O147767" s="15"/>
    </row>
    <row r="147768" spans="7:15" s="3" customFormat="1" x14ac:dyDescent="0.3">
      <c r="G147768"/>
      <c r="H147768"/>
      <c r="I147768"/>
      <c r="K147768"/>
      <c r="M147768"/>
      <c r="N147768" s="4"/>
      <c r="O147768" s="15"/>
    </row>
    <row r="147769" spans="7:15" s="3" customFormat="1" x14ac:dyDescent="0.3">
      <c r="G147769"/>
      <c r="H147769"/>
      <c r="I147769"/>
      <c r="K147769"/>
      <c r="M147769"/>
      <c r="N147769" s="4"/>
      <c r="O147769" s="15"/>
    </row>
    <row r="147770" spans="7:15" s="3" customFormat="1" x14ac:dyDescent="0.3">
      <c r="G147770"/>
      <c r="H147770"/>
      <c r="I147770"/>
      <c r="K147770"/>
      <c r="M147770"/>
      <c r="N147770" s="4"/>
      <c r="O147770" s="15"/>
    </row>
    <row r="147771" spans="7:15" s="3" customFormat="1" x14ac:dyDescent="0.3">
      <c r="G147771"/>
      <c r="H147771"/>
      <c r="I147771"/>
      <c r="K147771"/>
      <c r="M147771"/>
      <c r="N147771" s="4"/>
      <c r="O147771" s="15"/>
    </row>
    <row r="147772" spans="7:15" s="3" customFormat="1" x14ac:dyDescent="0.3">
      <c r="G147772"/>
      <c r="H147772"/>
      <c r="I147772"/>
      <c r="K147772"/>
      <c r="M147772"/>
      <c r="N147772" s="4"/>
      <c r="O147772" s="15"/>
    </row>
    <row r="147773" spans="7:15" s="3" customFormat="1" x14ac:dyDescent="0.3">
      <c r="G147773"/>
      <c r="H147773"/>
      <c r="I147773"/>
      <c r="K147773"/>
      <c r="M147773"/>
      <c r="N147773" s="4"/>
      <c r="O147773" s="15"/>
    </row>
    <row r="147774" spans="7:15" s="3" customFormat="1" x14ac:dyDescent="0.3">
      <c r="G147774"/>
      <c r="H147774"/>
      <c r="I147774"/>
      <c r="K147774"/>
      <c r="M147774"/>
      <c r="N147774" s="4"/>
      <c r="O147774" s="15"/>
    </row>
    <row r="147775" spans="7:15" s="3" customFormat="1" x14ac:dyDescent="0.3">
      <c r="G147775"/>
      <c r="H147775"/>
      <c r="I147775"/>
      <c r="K147775"/>
      <c r="M147775"/>
      <c r="N147775" s="4"/>
      <c r="O147775" s="15"/>
    </row>
    <row r="147776" spans="7:15" s="3" customFormat="1" x14ac:dyDescent="0.3">
      <c r="G147776"/>
      <c r="H147776"/>
      <c r="I147776"/>
      <c r="K147776"/>
      <c r="M147776"/>
      <c r="N147776" s="4"/>
      <c r="O147776" s="15"/>
    </row>
    <row r="147777" spans="7:15" s="3" customFormat="1" x14ac:dyDescent="0.3">
      <c r="G147777"/>
      <c r="H147777"/>
      <c r="I147777"/>
      <c r="K147777"/>
      <c r="M147777"/>
      <c r="N147777" s="4"/>
      <c r="O147777" s="15"/>
    </row>
    <row r="147778" spans="7:15" s="3" customFormat="1" x14ac:dyDescent="0.3">
      <c r="G147778"/>
      <c r="H147778"/>
      <c r="I147778"/>
      <c r="K147778"/>
      <c r="M147778"/>
      <c r="N147778" s="4"/>
      <c r="O147778" s="15"/>
    </row>
    <row r="147779" spans="7:15" s="3" customFormat="1" x14ac:dyDescent="0.3">
      <c r="G147779"/>
      <c r="H147779"/>
      <c r="I147779"/>
      <c r="K147779"/>
      <c r="M147779"/>
      <c r="N147779" s="4"/>
      <c r="O147779" s="15"/>
    </row>
    <row r="147780" spans="7:15" s="3" customFormat="1" x14ac:dyDescent="0.3">
      <c r="G147780"/>
      <c r="H147780"/>
      <c r="I147780"/>
      <c r="K147780"/>
      <c r="M147780"/>
      <c r="N147780" s="4"/>
      <c r="O147780" s="15"/>
    </row>
    <row r="147781" spans="7:15" s="3" customFormat="1" x14ac:dyDescent="0.3">
      <c r="G147781"/>
      <c r="H147781"/>
      <c r="I147781"/>
      <c r="K147781"/>
      <c r="M147781"/>
      <c r="N147781" s="4"/>
      <c r="O147781" s="15"/>
    </row>
    <row r="147782" spans="7:15" s="3" customFormat="1" x14ac:dyDescent="0.3">
      <c r="G147782"/>
      <c r="H147782"/>
      <c r="I147782"/>
      <c r="K147782"/>
      <c r="M147782"/>
      <c r="N147782" s="4"/>
      <c r="O147782" s="15"/>
    </row>
    <row r="147783" spans="7:15" s="3" customFormat="1" x14ac:dyDescent="0.3">
      <c r="G147783"/>
      <c r="H147783"/>
      <c r="I147783"/>
      <c r="K147783"/>
      <c r="M147783"/>
      <c r="N147783" s="4"/>
      <c r="O147783" s="15"/>
    </row>
    <row r="147784" spans="7:15" s="3" customFormat="1" x14ac:dyDescent="0.3">
      <c r="G147784"/>
      <c r="H147784"/>
      <c r="I147784"/>
      <c r="K147784"/>
      <c r="M147784"/>
      <c r="N147784" s="4"/>
      <c r="O147784" s="15"/>
    </row>
    <row r="147785" spans="7:15" s="3" customFormat="1" x14ac:dyDescent="0.3">
      <c r="G147785"/>
      <c r="H147785"/>
      <c r="I147785"/>
      <c r="K147785"/>
      <c r="M147785"/>
      <c r="N147785" s="4"/>
      <c r="O147785" s="15"/>
    </row>
    <row r="147786" spans="7:15" s="3" customFormat="1" x14ac:dyDescent="0.3">
      <c r="G147786"/>
      <c r="H147786"/>
      <c r="I147786"/>
      <c r="K147786"/>
      <c r="M147786"/>
      <c r="N147786" s="4"/>
      <c r="O147786" s="15"/>
    </row>
    <row r="147787" spans="7:15" s="3" customFormat="1" x14ac:dyDescent="0.3">
      <c r="G147787"/>
      <c r="H147787"/>
      <c r="I147787"/>
      <c r="K147787"/>
      <c r="M147787"/>
      <c r="N147787" s="4"/>
      <c r="O147787" s="15"/>
    </row>
    <row r="147788" spans="7:15" s="3" customFormat="1" x14ac:dyDescent="0.3">
      <c r="G147788"/>
      <c r="H147788"/>
      <c r="I147788"/>
      <c r="K147788"/>
      <c r="M147788"/>
      <c r="N147788" s="4"/>
      <c r="O147788" s="15"/>
    </row>
    <row r="147789" spans="7:15" s="3" customFormat="1" x14ac:dyDescent="0.3">
      <c r="G147789"/>
      <c r="H147789"/>
      <c r="I147789"/>
      <c r="K147789"/>
      <c r="M147789"/>
      <c r="N147789" s="4"/>
      <c r="O147789" s="15"/>
    </row>
    <row r="147790" spans="7:15" s="3" customFormat="1" x14ac:dyDescent="0.3">
      <c r="G147790"/>
      <c r="H147790"/>
      <c r="I147790"/>
      <c r="K147790"/>
      <c r="M147790"/>
      <c r="N147790" s="4"/>
      <c r="O147790" s="15"/>
    </row>
    <row r="147791" spans="7:15" s="3" customFormat="1" x14ac:dyDescent="0.3">
      <c r="G147791"/>
      <c r="H147791"/>
      <c r="I147791"/>
      <c r="K147791"/>
      <c r="M147791"/>
      <c r="N147791" s="4"/>
      <c r="O147791" s="15"/>
    </row>
    <row r="147792" spans="7:15" s="3" customFormat="1" x14ac:dyDescent="0.3">
      <c r="G147792"/>
      <c r="H147792"/>
      <c r="I147792"/>
      <c r="K147792"/>
      <c r="M147792"/>
      <c r="N147792" s="4"/>
      <c r="O147792" s="15"/>
    </row>
    <row r="147793" spans="7:15" s="3" customFormat="1" x14ac:dyDescent="0.3">
      <c r="G147793"/>
      <c r="H147793"/>
      <c r="I147793"/>
      <c r="K147793"/>
      <c r="M147793"/>
      <c r="N147793" s="4"/>
      <c r="O147793" s="15"/>
    </row>
    <row r="147794" spans="7:15" s="3" customFormat="1" x14ac:dyDescent="0.3">
      <c r="G147794"/>
      <c r="H147794"/>
      <c r="I147794"/>
      <c r="K147794"/>
      <c r="M147794"/>
      <c r="N147794" s="4"/>
      <c r="O147794" s="15"/>
    </row>
    <row r="147795" spans="7:15" s="3" customFormat="1" x14ac:dyDescent="0.3">
      <c r="G147795"/>
      <c r="H147795"/>
      <c r="I147795"/>
      <c r="K147795"/>
      <c r="M147795"/>
      <c r="N147795" s="4"/>
      <c r="O147795" s="15"/>
    </row>
    <row r="147796" spans="7:15" s="3" customFormat="1" x14ac:dyDescent="0.3">
      <c r="G147796"/>
      <c r="H147796"/>
      <c r="I147796"/>
      <c r="K147796"/>
      <c r="M147796"/>
      <c r="N147796" s="4"/>
      <c r="O147796" s="15"/>
    </row>
    <row r="147797" spans="7:15" s="3" customFormat="1" x14ac:dyDescent="0.3">
      <c r="G147797"/>
      <c r="H147797"/>
      <c r="I147797"/>
      <c r="K147797"/>
      <c r="M147797"/>
      <c r="N147797" s="4"/>
      <c r="O147797" s="15"/>
    </row>
    <row r="147798" spans="7:15" s="3" customFormat="1" x14ac:dyDescent="0.3">
      <c r="G147798"/>
      <c r="H147798"/>
      <c r="I147798"/>
      <c r="K147798"/>
      <c r="M147798"/>
      <c r="N147798" s="4"/>
      <c r="O147798" s="15"/>
    </row>
    <row r="147799" spans="7:15" s="3" customFormat="1" x14ac:dyDescent="0.3">
      <c r="G147799"/>
      <c r="H147799"/>
      <c r="I147799"/>
      <c r="K147799"/>
      <c r="M147799"/>
      <c r="N147799" s="4"/>
      <c r="O147799" s="15"/>
    </row>
    <row r="147800" spans="7:15" s="3" customFormat="1" x14ac:dyDescent="0.3">
      <c r="G147800"/>
      <c r="H147800"/>
      <c r="I147800"/>
      <c r="K147800"/>
      <c r="M147800"/>
      <c r="N147800" s="4"/>
      <c r="O147800" s="15"/>
    </row>
    <row r="147801" spans="7:15" s="3" customFormat="1" x14ac:dyDescent="0.3">
      <c r="G147801"/>
      <c r="H147801"/>
      <c r="I147801"/>
      <c r="K147801"/>
      <c r="M147801"/>
      <c r="N147801" s="4"/>
      <c r="O147801" s="15"/>
    </row>
    <row r="147802" spans="7:15" s="3" customFormat="1" x14ac:dyDescent="0.3">
      <c r="G147802"/>
      <c r="H147802"/>
      <c r="I147802"/>
      <c r="K147802"/>
      <c r="M147802"/>
      <c r="N147802" s="4"/>
      <c r="O147802" s="15"/>
    </row>
    <row r="147803" spans="7:15" s="3" customFormat="1" x14ac:dyDescent="0.3">
      <c r="G147803"/>
      <c r="H147803"/>
      <c r="I147803"/>
      <c r="K147803"/>
      <c r="M147803"/>
      <c r="N147803" s="4"/>
      <c r="O147803" s="15"/>
    </row>
    <row r="147804" spans="7:15" s="3" customFormat="1" x14ac:dyDescent="0.3">
      <c r="G147804"/>
      <c r="H147804"/>
      <c r="I147804"/>
      <c r="K147804"/>
      <c r="M147804"/>
      <c r="N147804" s="4"/>
      <c r="O147804" s="15"/>
    </row>
    <row r="147805" spans="7:15" s="3" customFormat="1" x14ac:dyDescent="0.3">
      <c r="G147805"/>
      <c r="H147805"/>
      <c r="I147805"/>
      <c r="K147805"/>
      <c r="M147805"/>
      <c r="N147805" s="4"/>
      <c r="O147805" s="15"/>
    </row>
    <row r="147806" spans="7:15" s="3" customFormat="1" x14ac:dyDescent="0.3">
      <c r="G147806"/>
      <c r="H147806"/>
      <c r="I147806"/>
      <c r="K147806"/>
      <c r="M147806"/>
      <c r="N147806" s="4"/>
      <c r="O147806" s="15"/>
    </row>
    <row r="147807" spans="7:15" s="3" customFormat="1" x14ac:dyDescent="0.3">
      <c r="G147807"/>
      <c r="H147807"/>
      <c r="I147807"/>
      <c r="K147807"/>
      <c r="M147807"/>
      <c r="N147807" s="4"/>
      <c r="O147807" s="15"/>
    </row>
    <row r="147808" spans="7:15" s="3" customFormat="1" x14ac:dyDescent="0.3">
      <c r="G147808"/>
      <c r="H147808"/>
      <c r="I147808"/>
      <c r="K147808"/>
      <c r="M147808"/>
      <c r="N147808" s="4"/>
      <c r="O147808" s="15"/>
    </row>
    <row r="147809" spans="7:15" s="3" customFormat="1" x14ac:dyDescent="0.3">
      <c r="G147809"/>
      <c r="H147809"/>
      <c r="I147809"/>
      <c r="K147809"/>
      <c r="M147809"/>
      <c r="N147809" s="4"/>
      <c r="O147809" s="15"/>
    </row>
    <row r="147810" spans="7:15" s="3" customFormat="1" x14ac:dyDescent="0.3">
      <c r="G147810"/>
      <c r="H147810"/>
      <c r="I147810"/>
      <c r="K147810"/>
      <c r="M147810"/>
      <c r="N147810" s="4"/>
      <c r="O147810" s="15"/>
    </row>
    <row r="147811" spans="7:15" s="3" customFormat="1" x14ac:dyDescent="0.3">
      <c r="G147811"/>
      <c r="H147811"/>
      <c r="I147811"/>
      <c r="K147811"/>
      <c r="M147811"/>
      <c r="N147811" s="4"/>
      <c r="O147811" s="15"/>
    </row>
    <row r="147812" spans="7:15" s="3" customFormat="1" x14ac:dyDescent="0.3">
      <c r="G147812"/>
      <c r="H147812"/>
      <c r="I147812"/>
      <c r="K147812"/>
      <c r="M147812"/>
      <c r="N147812" s="4"/>
      <c r="O147812" s="15"/>
    </row>
    <row r="147813" spans="7:15" s="3" customFormat="1" x14ac:dyDescent="0.3">
      <c r="G147813"/>
      <c r="H147813"/>
      <c r="I147813"/>
      <c r="K147813"/>
      <c r="M147813"/>
      <c r="N147813" s="4"/>
      <c r="O147813" s="15"/>
    </row>
    <row r="147814" spans="7:15" s="3" customFormat="1" x14ac:dyDescent="0.3">
      <c r="G147814"/>
      <c r="H147814"/>
      <c r="I147814"/>
      <c r="K147814"/>
      <c r="M147814"/>
      <c r="N147814" s="4"/>
      <c r="O147814" s="15"/>
    </row>
    <row r="147815" spans="7:15" s="3" customFormat="1" x14ac:dyDescent="0.3">
      <c r="G147815"/>
      <c r="H147815"/>
      <c r="I147815"/>
      <c r="K147815"/>
      <c r="M147815"/>
      <c r="N147815" s="4"/>
      <c r="O147815" s="15"/>
    </row>
    <row r="147816" spans="7:15" s="3" customFormat="1" x14ac:dyDescent="0.3">
      <c r="G147816"/>
      <c r="H147816"/>
      <c r="I147816"/>
      <c r="K147816"/>
      <c r="M147816"/>
      <c r="N147816" s="4"/>
      <c r="O147816" s="15"/>
    </row>
    <row r="147817" spans="7:15" s="3" customFormat="1" x14ac:dyDescent="0.3">
      <c r="G147817"/>
      <c r="H147817"/>
      <c r="I147817"/>
      <c r="K147817"/>
      <c r="M147817"/>
      <c r="N147817" s="4"/>
      <c r="O147817" s="15"/>
    </row>
    <row r="147818" spans="7:15" s="3" customFormat="1" x14ac:dyDescent="0.3">
      <c r="G147818"/>
      <c r="H147818"/>
      <c r="I147818"/>
      <c r="K147818"/>
      <c r="M147818"/>
      <c r="N147818" s="4"/>
      <c r="O147818" s="15"/>
    </row>
    <row r="147819" spans="7:15" s="3" customFormat="1" x14ac:dyDescent="0.3">
      <c r="G147819"/>
      <c r="H147819"/>
      <c r="I147819"/>
      <c r="K147819"/>
      <c r="M147819"/>
      <c r="N147819" s="4"/>
      <c r="O147819" s="15"/>
    </row>
    <row r="147820" spans="7:15" s="3" customFormat="1" x14ac:dyDescent="0.3">
      <c r="G147820"/>
      <c r="H147820"/>
      <c r="I147820"/>
      <c r="K147820"/>
      <c r="M147820"/>
      <c r="N147820" s="4"/>
      <c r="O147820" s="15"/>
    </row>
    <row r="147821" spans="7:15" s="3" customFormat="1" x14ac:dyDescent="0.3">
      <c r="G147821"/>
      <c r="H147821"/>
      <c r="I147821"/>
      <c r="K147821"/>
      <c r="M147821"/>
      <c r="N147821" s="4"/>
      <c r="O147821" s="15"/>
    </row>
    <row r="147822" spans="7:15" s="3" customFormat="1" x14ac:dyDescent="0.3">
      <c r="G147822"/>
      <c r="H147822"/>
      <c r="I147822"/>
      <c r="K147822"/>
      <c r="M147822"/>
      <c r="N147822" s="4"/>
      <c r="O147822" s="15"/>
    </row>
    <row r="147823" spans="7:15" s="3" customFormat="1" x14ac:dyDescent="0.3">
      <c r="G147823"/>
      <c r="H147823"/>
      <c r="I147823"/>
      <c r="K147823"/>
      <c r="M147823"/>
      <c r="N147823" s="4"/>
      <c r="O147823" s="15"/>
    </row>
    <row r="147824" spans="7:15" s="3" customFormat="1" x14ac:dyDescent="0.3">
      <c r="G147824"/>
      <c r="H147824"/>
      <c r="I147824"/>
      <c r="K147824"/>
      <c r="M147824"/>
      <c r="N147824" s="4"/>
      <c r="O147824" s="15"/>
    </row>
    <row r="147825" spans="7:15" s="3" customFormat="1" x14ac:dyDescent="0.3">
      <c r="G147825"/>
      <c r="H147825"/>
      <c r="I147825"/>
      <c r="K147825"/>
      <c r="M147825"/>
      <c r="N147825" s="4"/>
      <c r="O147825" s="15"/>
    </row>
    <row r="147826" spans="7:15" s="3" customFormat="1" x14ac:dyDescent="0.3">
      <c r="G147826"/>
      <c r="H147826"/>
      <c r="I147826"/>
      <c r="K147826"/>
      <c r="M147826"/>
      <c r="N147826" s="4"/>
      <c r="O147826" s="15"/>
    </row>
    <row r="147827" spans="7:15" s="3" customFormat="1" x14ac:dyDescent="0.3">
      <c r="G147827"/>
      <c r="H147827"/>
      <c r="I147827"/>
      <c r="K147827"/>
      <c r="M147827"/>
      <c r="N147827" s="4"/>
      <c r="O147827" s="15"/>
    </row>
    <row r="147828" spans="7:15" s="3" customFormat="1" x14ac:dyDescent="0.3">
      <c r="G147828"/>
      <c r="H147828"/>
      <c r="I147828"/>
      <c r="K147828"/>
      <c r="M147828"/>
      <c r="N147828" s="4"/>
      <c r="O147828" s="15"/>
    </row>
    <row r="147829" spans="7:15" s="3" customFormat="1" x14ac:dyDescent="0.3">
      <c r="G147829"/>
      <c r="H147829"/>
      <c r="I147829"/>
      <c r="K147829"/>
      <c r="M147829"/>
      <c r="N147829" s="4"/>
      <c r="O147829" s="15"/>
    </row>
    <row r="147830" spans="7:15" s="3" customFormat="1" x14ac:dyDescent="0.3">
      <c r="G147830"/>
      <c r="H147830"/>
      <c r="I147830"/>
      <c r="K147830"/>
      <c r="M147830"/>
      <c r="N147830" s="4"/>
      <c r="O147830" s="15"/>
    </row>
    <row r="147831" spans="7:15" s="3" customFormat="1" x14ac:dyDescent="0.3">
      <c r="G147831"/>
      <c r="H147831"/>
      <c r="I147831"/>
      <c r="K147831"/>
      <c r="M147831"/>
      <c r="N147831" s="4"/>
      <c r="O147831" s="15"/>
    </row>
    <row r="147832" spans="7:15" s="3" customFormat="1" x14ac:dyDescent="0.3">
      <c r="G147832"/>
      <c r="H147832"/>
      <c r="I147832"/>
      <c r="K147832"/>
      <c r="M147832"/>
      <c r="N147832" s="4"/>
      <c r="O147832" s="15"/>
    </row>
    <row r="147833" spans="7:15" s="3" customFormat="1" x14ac:dyDescent="0.3">
      <c r="G147833"/>
      <c r="H147833"/>
      <c r="I147833"/>
      <c r="K147833"/>
      <c r="M147833"/>
      <c r="N147833" s="4"/>
      <c r="O147833" s="15"/>
    </row>
    <row r="147834" spans="7:15" s="3" customFormat="1" x14ac:dyDescent="0.3">
      <c r="G147834"/>
      <c r="H147834"/>
      <c r="I147834"/>
      <c r="K147834"/>
      <c r="M147834"/>
      <c r="N147834" s="4"/>
      <c r="O147834" s="15"/>
    </row>
    <row r="147835" spans="7:15" s="3" customFormat="1" x14ac:dyDescent="0.3">
      <c r="G147835"/>
      <c r="H147835"/>
      <c r="I147835"/>
      <c r="K147835"/>
      <c r="M147835"/>
      <c r="N147835" s="4"/>
      <c r="O147835" s="15"/>
    </row>
    <row r="147836" spans="7:15" s="3" customFormat="1" x14ac:dyDescent="0.3">
      <c r="G147836"/>
      <c r="H147836"/>
      <c r="I147836"/>
      <c r="K147836"/>
      <c r="M147836"/>
      <c r="N147836" s="4"/>
      <c r="O147836" s="15"/>
    </row>
    <row r="147837" spans="7:15" s="3" customFormat="1" x14ac:dyDescent="0.3">
      <c r="G147837"/>
      <c r="H147837"/>
      <c r="I147837"/>
      <c r="K147837"/>
      <c r="M147837"/>
      <c r="N147837" s="4"/>
      <c r="O147837" s="15"/>
    </row>
    <row r="147838" spans="7:15" s="3" customFormat="1" x14ac:dyDescent="0.3">
      <c r="G147838"/>
      <c r="H147838"/>
      <c r="I147838"/>
      <c r="K147838"/>
      <c r="M147838"/>
      <c r="N147838" s="4"/>
      <c r="O147838" s="15"/>
    </row>
    <row r="147839" spans="7:15" s="3" customFormat="1" x14ac:dyDescent="0.3">
      <c r="G147839"/>
      <c r="H147839"/>
      <c r="I147839"/>
      <c r="K147839"/>
      <c r="M147839"/>
      <c r="N147839" s="4"/>
      <c r="O147839" s="15"/>
    </row>
    <row r="147840" spans="7:15" s="3" customFormat="1" x14ac:dyDescent="0.3">
      <c r="G147840"/>
      <c r="H147840"/>
      <c r="I147840"/>
      <c r="K147840"/>
      <c r="M147840"/>
      <c r="N147840" s="4"/>
      <c r="O147840" s="15"/>
    </row>
    <row r="147841" spans="7:15" s="3" customFormat="1" x14ac:dyDescent="0.3">
      <c r="G147841"/>
      <c r="H147841"/>
      <c r="I147841"/>
      <c r="K147841"/>
      <c r="M147841"/>
      <c r="N147841" s="4"/>
      <c r="O147841" s="15"/>
    </row>
    <row r="147842" spans="7:15" s="3" customFormat="1" x14ac:dyDescent="0.3">
      <c r="G147842"/>
      <c r="H147842"/>
      <c r="I147842"/>
      <c r="K147842"/>
      <c r="M147842"/>
      <c r="N147842" s="4"/>
      <c r="O147842" s="15"/>
    </row>
    <row r="147843" spans="7:15" s="3" customFormat="1" x14ac:dyDescent="0.3">
      <c r="G147843"/>
      <c r="H147843"/>
      <c r="I147843"/>
      <c r="K147843"/>
      <c r="M147843"/>
      <c r="N147843" s="4"/>
      <c r="O147843" s="15"/>
    </row>
    <row r="147844" spans="7:15" s="3" customFormat="1" x14ac:dyDescent="0.3">
      <c r="G147844"/>
      <c r="H147844"/>
      <c r="I147844"/>
      <c r="K147844"/>
      <c r="M147844"/>
      <c r="N147844" s="4"/>
      <c r="O147844" s="15"/>
    </row>
    <row r="147845" spans="7:15" s="3" customFormat="1" x14ac:dyDescent="0.3">
      <c r="G147845"/>
      <c r="H147845"/>
      <c r="I147845"/>
      <c r="K147845"/>
      <c r="M147845"/>
      <c r="N147845" s="4"/>
      <c r="O147845" s="15"/>
    </row>
    <row r="147846" spans="7:15" s="3" customFormat="1" x14ac:dyDescent="0.3">
      <c r="G147846"/>
      <c r="H147846"/>
      <c r="I147846"/>
      <c r="K147846"/>
      <c r="M147846"/>
      <c r="N147846" s="4"/>
      <c r="O147846" s="15"/>
    </row>
    <row r="147847" spans="7:15" s="3" customFormat="1" x14ac:dyDescent="0.3">
      <c r="G147847"/>
      <c r="H147847"/>
      <c r="I147847"/>
      <c r="K147847"/>
      <c r="M147847"/>
      <c r="N147847" s="4"/>
      <c r="O147847" s="15"/>
    </row>
    <row r="147848" spans="7:15" s="3" customFormat="1" x14ac:dyDescent="0.3">
      <c r="G147848"/>
      <c r="H147848"/>
      <c r="I147848"/>
      <c r="K147848"/>
      <c r="M147848"/>
      <c r="N147848" s="4"/>
      <c r="O147848" s="15"/>
    </row>
    <row r="147849" spans="7:15" s="3" customFormat="1" x14ac:dyDescent="0.3">
      <c r="G147849"/>
      <c r="H147849"/>
      <c r="I147849"/>
      <c r="K147849"/>
      <c r="M147849"/>
      <c r="N147849" s="4"/>
      <c r="O147849" s="15"/>
    </row>
    <row r="147850" spans="7:15" s="3" customFormat="1" x14ac:dyDescent="0.3">
      <c r="G147850"/>
      <c r="H147850"/>
      <c r="I147850"/>
      <c r="K147850"/>
      <c r="M147850"/>
      <c r="N147850" s="4"/>
      <c r="O147850" s="15"/>
    </row>
    <row r="147851" spans="7:15" s="3" customFormat="1" x14ac:dyDescent="0.3">
      <c r="G147851"/>
      <c r="H147851"/>
      <c r="I147851"/>
      <c r="K147851"/>
      <c r="M147851"/>
      <c r="N147851" s="4"/>
      <c r="O147851" s="15"/>
    </row>
    <row r="147852" spans="7:15" s="3" customFormat="1" x14ac:dyDescent="0.3">
      <c r="G147852"/>
      <c r="H147852"/>
      <c r="I147852"/>
      <c r="K147852"/>
      <c r="M147852"/>
      <c r="N147852" s="4"/>
      <c r="O147852" s="15"/>
    </row>
    <row r="147853" spans="7:15" s="3" customFormat="1" x14ac:dyDescent="0.3">
      <c r="G147853"/>
      <c r="H147853"/>
      <c r="I147853"/>
      <c r="K147853"/>
      <c r="M147853"/>
      <c r="N147853" s="4"/>
      <c r="O147853" s="15"/>
    </row>
    <row r="147854" spans="7:15" s="3" customFormat="1" x14ac:dyDescent="0.3">
      <c r="G147854"/>
      <c r="H147854"/>
      <c r="I147854"/>
      <c r="K147854"/>
      <c r="M147854"/>
      <c r="N147854" s="4"/>
      <c r="O147854" s="15"/>
    </row>
    <row r="147855" spans="7:15" s="3" customFormat="1" x14ac:dyDescent="0.3">
      <c r="G147855"/>
      <c r="H147855"/>
      <c r="I147855"/>
      <c r="K147855"/>
      <c r="M147855"/>
      <c r="N147855" s="4"/>
      <c r="O147855" s="15"/>
    </row>
    <row r="147856" spans="7:15" s="3" customFormat="1" x14ac:dyDescent="0.3">
      <c r="G147856"/>
      <c r="H147856"/>
      <c r="I147856"/>
      <c r="K147856"/>
      <c r="M147856"/>
      <c r="N147856" s="4"/>
      <c r="O147856" s="15"/>
    </row>
    <row r="147857" spans="7:15" s="3" customFormat="1" x14ac:dyDescent="0.3">
      <c r="G147857"/>
      <c r="H147857"/>
      <c r="I147857"/>
      <c r="K147857"/>
      <c r="M147857"/>
      <c r="N147857" s="4"/>
      <c r="O147857" s="15"/>
    </row>
    <row r="147858" spans="7:15" s="3" customFormat="1" x14ac:dyDescent="0.3">
      <c r="G147858"/>
      <c r="H147858"/>
      <c r="I147858"/>
      <c r="K147858"/>
      <c r="M147858"/>
      <c r="N147858" s="4"/>
      <c r="O147858" s="15"/>
    </row>
    <row r="147859" spans="7:15" s="3" customFormat="1" x14ac:dyDescent="0.3">
      <c r="G147859"/>
      <c r="H147859"/>
      <c r="I147859"/>
      <c r="K147859"/>
      <c r="M147859"/>
      <c r="N147859" s="4"/>
      <c r="O147859" s="15"/>
    </row>
    <row r="147860" spans="7:15" s="3" customFormat="1" x14ac:dyDescent="0.3">
      <c r="G147860"/>
      <c r="H147860"/>
      <c r="I147860"/>
      <c r="K147860"/>
      <c r="M147860"/>
      <c r="N147860" s="4"/>
      <c r="O147860" s="15"/>
    </row>
    <row r="147861" spans="7:15" s="3" customFormat="1" x14ac:dyDescent="0.3">
      <c r="G147861"/>
      <c r="H147861"/>
      <c r="I147861"/>
      <c r="K147861"/>
      <c r="M147861"/>
      <c r="N147861" s="4"/>
      <c r="O147861" s="15"/>
    </row>
    <row r="147862" spans="7:15" s="3" customFormat="1" x14ac:dyDescent="0.3">
      <c r="G147862"/>
      <c r="H147862"/>
      <c r="I147862"/>
      <c r="K147862"/>
      <c r="M147862"/>
      <c r="N147862" s="4"/>
      <c r="O147862" s="15"/>
    </row>
    <row r="147863" spans="7:15" s="3" customFormat="1" x14ac:dyDescent="0.3">
      <c r="G147863"/>
      <c r="H147863"/>
      <c r="I147863"/>
      <c r="K147863"/>
      <c r="M147863"/>
      <c r="N147863" s="4"/>
      <c r="O147863" s="15"/>
    </row>
    <row r="147864" spans="7:15" s="3" customFormat="1" x14ac:dyDescent="0.3">
      <c r="G147864"/>
      <c r="H147864"/>
      <c r="I147864"/>
      <c r="K147864"/>
      <c r="M147864"/>
      <c r="N147864" s="4"/>
      <c r="O147864" s="15"/>
    </row>
    <row r="147865" spans="7:15" s="3" customFormat="1" x14ac:dyDescent="0.3">
      <c r="G147865"/>
      <c r="H147865"/>
      <c r="I147865"/>
      <c r="K147865"/>
      <c r="M147865"/>
      <c r="N147865" s="4"/>
      <c r="O147865" s="15"/>
    </row>
    <row r="147866" spans="7:15" s="3" customFormat="1" x14ac:dyDescent="0.3">
      <c r="G147866"/>
      <c r="H147866"/>
      <c r="I147866"/>
      <c r="K147866"/>
      <c r="M147866"/>
      <c r="N147866" s="4"/>
      <c r="O147866" s="15"/>
    </row>
    <row r="147867" spans="7:15" s="3" customFormat="1" x14ac:dyDescent="0.3">
      <c r="G147867"/>
      <c r="H147867"/>
      <c r="I147867"/>
      <c r="K147867"/>
      <c r="M147867"/>
      <c r="N147867" s="4"/>
      <c r="O147867" s="15"/>
    </row>
    <row r="147868" spans="7:15" s="3" customFormat="1" x14ac:dyDescent="0.3">
      <c r="G147868"/>
      <c r="H147868"/>
      <c r="I147868"/>
      <c r="K147868"/>
      <c r="M147868"/>
      <c r="N147868" s="4"/>
      <c r="O147868" s="15"/>
    </row>
    <row r="147869" spans="7:15" s="3" customFormat="1" x14ac:dyDescent="0.3">
      <c r="G147869"/>
      <c r="H147869"/>
      <c r="I147869"/>
      <c r="K147869"/>
      <c r="M147869"/>
      <c r="N147869" s="4"/>
      <c r="O147869" s="15"/>
    </row>
    <row r="147870" spans="7:15" s="3" customFormat="1" x14ac:dyDescent="0.3">
      <c r="G147870"/>
      <c r="H147870"/>
      <c r="I147870"/>
      <c r="K147870"/>
      <c r="M147870"/>
      <c r="N147870" s="4"/>
      <c r="O147870" s="15"/>
    </row>
    <row r="147871" spans="7:15" s="3" customFormat="1" x14ac:dyDescent="0.3">
      <c r="G147871"/>
      <c r="H147871"/>
      <c r="I147871"/>
      <c r="K147871"/>
      <c r="M147871"/>
      <c r="N147871" s="4"/>
      <c r="O147871" s="15"/>
    </row>
    <row r="147872" spans="7:15" s="3" customFormat="1" x14ac:dyDescent="0.3">
      <c r="G147872"/>
      <c r="H147872"/>
      <c r="I147872"/>
      <c r="K147872"/>
      <c r="M147872"/>
      <c r="N147872" s="4"/>
      <c r="O147872" s="15"/>
    </row>
    <row r="147873" spans="7:15" s="3" customFormat="1" x14ac:dyDescent="0.3">
      <c r="G147873"/>
      <c r="H147873"/>
      <c r="I147873"/>
      <c r="K147873"/>
      <c r="M147873"/>
      <c r="N147873" s="4"/>
      <c r="O147873" s="15"/>
    </row>
    <row r="147874" spans="7:15" s="3" customFormat="1" x14ac:dyDescent="0.3">
      <c r="G147874"/>
      <c r="H147874"/>
      <c r="I147874"/>
      <c r="K147874"/>
      <c r="M147874"/>
      <c r="N147874" s="4"/>
      <c r="O147874" s="15"/>
    </row>
    <row r="147875" spans="7:15" s="3" customFormat="1" x14ac:dyDescent="0.3">
      <c r="G147875"/>
      <c r="H147875"/>
      <c r="I147875"/>
      <c r="K147875"/>
      <c r="M147875"/>
      <c r="N147875" s="4"/>
      <c r="O147875" s="15"/>
    </row>
    <row r="147876" spans="7:15" s="3" customFormat="1" x14ac:dyDescent="0.3">
      <c r="G147876"/>
      <c r="H147876"/>
      <c r="I147876"/>
      <c r="K147876"/>
      <c r="M147876"/>
      <c r="N147876" s="4"/>
      <c r="O147876" s="15"/>
    </row>
    <row r="147877" spans="7:15" s="3" customFormat="1" x14ac:dyDescent="0.3">
      <c r="G147877"/>
      <c r="H147877"/>
      <c r="I147877"/>
      <c r="K147877"/>
      <c r="M147877"/>
      <c r="N147877" s="4"/>
      <c r="O147877" s="15"/>
    </row>
    <row r="147878" spans="7:15" s="3" customFormat="1" x14ac:dyDescent="0.3">
      <c r="G147878"/>
      <c r="H147878"/>
      <c r="I147878"/>
      <c r="K147878"/>
      <c r="M147878"/>
      <c r="N147878" s="4"/>
      <c r="O147878" s="15"/>
    </row>
    <row r="147879" spans="7:15" s="3" customFormat="1" x14ac:dyDescent="0.3">
      <c r="G147879"/>
      <c r="H147879"/>
      <c r="I147879"/>
      <c r="K147879"/>
      <c r="M147879"/>
      <c r="N147879" s="4"/>
      <c r="O147879" s="15"/>
    </row>
    <row r="147880" spans="7:15" s="3" customFormat="1" x14ac:dyDescent="0.3">
      <c r="G147880"/>
      <c r="H147880"/>
      <c r="I147880"/>
      <c r="K147880"/>
      <c r="M147880"/>
      <c r="N147880" s="4"/>
      <c r="O147880" s="15"/>
    </row>
    <row r="147881" spans="7:15" s="3" customFormat="1" x14ac:dyDescent="0.3">
      <c r="G147881"/>
      <c r="H147881"/>
      <c r="I147881"/>
      <c r="K147881"/>
      <c r="M147881"/>
      <c r="N147881" s="4"/>
      <c r="O147881" s="15"/>
    </row>
    <row r="147882" spans="7:15" s="3" customFormat="1" x14ac:dyDescent="0.3">
      <c r="G147882"/>
      <c r="H147882"/>
      <c r="I147882"/>
      <c r="K147882"/>
      <c r="M147882"/>
      <c r="N147882" s="4"/>
      <c r="O147882" s="15"/>
    </row>
    <row r="147883" spans="7:15" s="3" customFormat="1" x14ac:dyDescent="0.3">
      <c r="G147883"/>
      <c r="H147883"/>
      <c r="I147883"/>
      <c r="K147883"/>
      <c r="M147883"/>
      <c r="N147883" s="4"/>
      <c r="O147883" s="15"/>
    </row>
    <row r="147884" spans="7:15" s="3" customFormat="1" x14ac:dyDescent="0.3">
      <c r="G147884"/>
      <c r="H147884"/>
      <c r="I147884"/>
      <c r="K147884"/>
      <c r="M147884"/>
      <c r="N147884" s="4"/>
      <c r="O147884" s="15"/>
    </row>
    <row r="147885" spans="7:15" s="3" customFormat="1" x14ac:dyDescent="0.3">
      <c r="G147885"/>
      <c r="H147885"/>
      <c r="I147885"/>
      <c r="K147885"/>
      <c r="M147885"/>
      <c r="N147885" s="4"/>
      <c r="O147885" s="15"/>
    </row>
    <row r="147886" spans="7:15" s="3" customFormat="1" x14ac:dyDescent="0.3">
      <c r="G147886"/>
      <c r="H147886"/>
      <c r="I147886"/>
      <c r="K147886"/>
      <c r="M147886"/>
      <c r="N147886" s="4"/>
      <c r="O147886" s="15"/>
    </row>
    <row r="147887" spans="7:15" s="3" customFormat="1" x14ac:dyDescent="0.3">
      <c r="G147887"/>
      <c r="H147887"/>
      <c r="I147887"/>
      <c r="K147887"/>
      <c r="M147887"/>
      <c r="N147887" s="4"/>
      <c r="O147887" s="15"/>
    </row>
    <row r="147888" spans="7:15" s="3" customFormat="1" x14ac:dyDescent="0.3">
      <c r="G147888"/>
      <c r="H147888"/>
      <c r="I147888"/>
      <c r="K147888"/>
      <c r="M147888"/>
      <c r="N147888" s="4"/>
      <c r="O147888" s="15"/>
    </row>
    <row r="147889" spans="7:15" s="3" customFormat="1" x14ac:dyDescent="0.3">
      <c r="G147889"/>
      <c r="H147889"/>
      <c r="I147889"/>
      <c r="K147889"/>
      <c r="M147889"/>
      <c r="N147889" s="4"/>
      <c r="O147889" s="15"/>
    </row>
    <row r="147890" spans="7:15" s="3" customFormat="1" x14ac:dyDescent="0.3">
      <c r="G147890"/>
      <c r="H147890"/>
      <c r="I147890"/>
      <c r="K147890"/>
      <c r="M147890"/>
      <c r="N147890" s="4"/>
      <c r="O147890" s="15"/>
    </row>
    <row r="147891" spans="7:15" s="3" customFormat="1" x14ac:dyDescent="0.3">
      <c r="G147891"/>
      <c r="H147891"/>
      <c r="I147891"/>
      <c r="K147891"/>
      <c r="M147891"/>
      <c r="N147891" s="4"/>
      <c r="O147891" s="15"/>
    </row>
    <row r="147892" spans="7:15" s="3" customFormat="1" x14ac:dyDescent="0.3">
      <c r="G147892"/>
      <c r="H147892"/>
      <c r="I147892"/>
      <c r="K147892"/>
      <c r="M147892"/>
      <c r="N147892" s="4"/>
      <c r="O147892" s="15"/>
    </row>
    <row r="147893" spans="7:15" s="3" customFormat="1" x14ac:dyDescent="0.3">
      <c r="G147893"/>
      <c r="H147893"/>
      <c r="I147893"/>
      <c r="K147893"/>
      <c r="M147893"/>
      <c r="N147893" s="4"/>
      <c r="O147893" s="15"/>
    </row>
    <row r="147894" spans="7:15" s="3" customFormat="1" x14ac:dyDescent="0.3">
      <c r="G147894"/>
      <c r="H147894"/>
      <c r="I147894"/>
      <c r="K147894"/>
      <c r="M147894"/>
      <c r="N147894" s="4"/>
      <c r="O147894" s="15"/>
    </row>
    <row r="147895" spans="7:15" s="3" customFormat="1" x14ac:dyDescent="0.3">
      <c r="G147895"/>
      <c r="H147895"/>
      <c r="I147895"/>
      <c r="K147895"/>
      <c r="M147895"/>
      <c r="N147895" s="4"/>
      <c r="O147895" s="15"/>
    </row>
    <row r="147896" spans="7:15" s="3" customFormat="1" x14ac:dyDescent="0.3">
      <c r="G147896"/>
      <c r="H147896"/>
      <c r="I147896"/>
      <c r="K147896"/>
      <c r="M147896"/>
      <c r="N147896" s="4"/>
      <c r="O147896" s="15"/>
    </row>
    <row r="147897" spans="7:15" s="3" customFormat="1" x14ac:dyDescent="0.3">
      <c r="G147897"/>
      <c r="H147897"/>
      <c r="I147897"/>
      <c r="K147897"/>
      <c r="M147897"/>
      <c r="N147897" s="4"/>
      <c r="O147897" s="15"/>
    </row>
    <row r="147898" spans="7:15" s="3" customFormat="1" x14ac:dyDescent="0.3">
      <c r="G147898"/>
      <c r="H147898"/>
      <c r="I147898"/>
      <c r="K147898"/>
      <c r="M147898"/>
      <c r="N147898" s="4"/>
      <c r="O147898" s="15"/>
    </row>
    <row r="147899" spans="7:15" s="3" customFormat="1" x14ac:dyDescent="0.3">
      <c r="G147899"/>
      <c r="H147899"/>
      <c r="I147899"/>
      <c r="K147899"/>
      <c r="M147899"/>
      <c r="N147899" s="4"/>
      <c r="O147899" s="15"/>
    </row>
    <row r="147900" spans="7:15" s="3" customFormat="1" x14ac:dyDescent="0.3">
      <c r="G147900"/>
      <c r="H147900"/>
      <c r="I147900"/>
      <c r="K147900"/>
      <c r="M147900"/>
      <c r="N147900" s="4"/>
      <c r="O147900" s="15"/>
    </row>
    <row r="147901" spans="7:15" s="3" customFormat="1" x14ac:dyDescent="0.3">
      <c r="G147901"/>
      <c r="H147901"/>
      <c r="I147901"/>
      <c r="K147901"/>
      <c r="M147901"/>
      <c r="N147901" s="4"/>
      <c r="O147901" s="15"/>
    </row>
    <row r="147902" spans="7:15" s="3" customFormat="1" x14ac:dyDescent="0.3">
      <c r="G147902"/>
      <c r="H147902"/>
      <c r="I147902"/>
      <c r="K147902"/>
      <c r="M147902"/>
      <c r="N147902" s="4"/>
      <c r="O147902" s="15"/>
    </row>
    <row r="147903" spans="7:15" s="3" customFormat="1" x14ac:dyDescent="0.3">
      <c r="G147903"/>
      <c r="H147903"/>
      <c r="I147903"/>
      <c r="K147903"/>
      <c r="M147903"/>
      <c r="N147903" s="4"/>
      <c r="O147903" s="15"/>
    </row>
    <row r="147904" spans="7:15" s="3" customFormat="1" x14ac:dyDescent="0.3">
      <c r="G147904"/>
      <c r="H147904"/>
      <c r="I147904"/>
      <c r="K147904"/>
      <c r="M147904"/>
      <c r="N147904" s="4"/>
      <c r="O147904" s="15"/>
    </row>
    <row r="147905" spans="7:15" s="3" customFormat="1" x14ac:dyDescent="0.3">
      <c r="G147905"/>
      <c r="H147905"/>
      <c r="I147905"/>
      <c r="K147905"/>
      <c r="M147905"/>
      <c r="N147905" s="4"/>
      <c r="O147905" s="15"/>
    </row>
    <row r="147906" spans="7:15" s="3" customFormat="1" x14ac:dyDescent="0.3">
      <c r="G147906"/>
      <c r="H147906"/>
      <c r="I147906"/>
      <c r="K147906"/>
      <c r="M147906"/>
      <c r="N147906" s="4"/>
      <c r="O147906" s="15"/>
    </row>
    <row r="147907" spans="7:15" s="3" customFormat="1" x14ac:dyDescent="0.3">
      <c r="G147907"/>
      <c r="H147907"/>
      <c r="I147907"/>
      <c r="K147907"/>
      <c r="M147907"/>
      <c r="N147907" s="4"/>
      <c r="O147907" s="15"/>
    </row>
    <row r="147908" spans="7:15" s="3" customFormat="1" x14ac:dyDescent="0.3">
      <c r="G147908"/>
      <c r="H147908"/>
      <c r="I147908"/>
      <c r="K147908"/>
      <c r="M147908"/>
      <c r="N147908" s="4"/>
      <c r="O147908" s="15"/>
    </row>
    <row r="147909" spans="7:15" s="3" customFormat="1" x14ac:dyDescent="0.3">
      <c r="G147909"/>
      <c r="H147909"/>
      <c r="I147909"/>
      <c r="K147909"/>
      <c r="M147909"/>
      <c r="N147909" s="4"/>
      <c r="O147909" s="15"/>
    </row>
    <row r="147910" spans="7:15" s="3" customFormat="1" x14ac:dyDescent="0.3">
      <c r="G147910"/>
      <c r="H147910"/>
      <c r="I147910"/>
      <c r="K147910"/>
      <c r="M147910"/>
      <c r="N147910" s="4"/>
      <c r="O147910" s="15"/>
    </row>
    <row r="147911" spans="7:15" s="3" customFormat="1" x14ac:dyDescent="0.3">
      <c r="G147911"/>
      <c r="H147911"/>
      <c r="I147911"/>
      <c r="K147911"/>
      <c r="M147911"/>
      <c r="N147911" s="4"/>
      <c r="O147911" s="15"/>
    </row>
    <row r="147912" spans="7:15" s="3" customFormat="1" x14ac:dyDescent="0.3">
      <c r="G147912"/>
      <c r="H147912"/>
      <c r="I147912"/>
      <c r="K147912"/>
      <c r="M147912"/>
      <c r="N147912" s="4"/>
      <c r="O147912" s="15"/>
    </row>
    <row r="147913" spans="7:15" s="3" customFormat="1" x14ac:dyDescent="0.3">
      <c r="G147913"/>
      <c r="H147913"/>
      <c r="I147913"/>
      <c r="K147913"/>
      <c r="M147913"/>
      <c r="N147913" s="4"/>
      <c r="O147913" s="15"/>
    </row>
    <row r="147914" spans="7:15" s="3" customFormat="1" x14ac:dyDescent="0.3">
      <c r="G147914"/>
      <c r="H147914"/>
      <c r="I147914"/>
      <c r="K147914"/>
      <c r="M147914"/>
      <c r="N147914" s="4"/>
      <c r="O147914" s="15"/>
    </row>
    <row r="147915" spans="7:15" s="3" customFormat="1" x14ac:dyDescent="0.3">
      <c r="G147915"/>
      <c r="H147915"/>
      <c r="I147915"/>
      <c r="K147915"/>
      <c r="M147915"/>
      <c r="N147915" s="4"/>
      <c r="O147915" s="15"/>
    </row>
    <row r="147916" spans="7:15" s="3" customFormat="1" x14ac:dyDescent="0.3">
      <c r="G147916"/>
      <c r="H147916"/>
      <c r="I147916"/>
      <c r="K147916"/>
      <c r="M147916"/>
      <c r="N147916" s="4"/>
      <c r="O147916" s="15"/>
    </row>
    <row r="147917" spans="7:15" s="3" customFormat="1" x14ac:dyDescent="0.3">
      <c r="G147917"/>
      <c r="H147917"/>
      <c r="I147917"/>
      <c r="K147917"/>
      <c r="M147917"/>
      <c r="N147917" s="4"/>
      <c r="O147917" s="15"/>
    </row>
    <row r="147918" spans="7:15" s="3" customFormat="1" x14ac:dyDescent="0.3">
      <c r="G147918"/>
      <c r="H147918"/>
      <c r="I147918"/>
      <c r="K147918"/>
      <c r="M147918"/>
      <c r="N147918" s="4"/>
      <c r="O147918" s="15"/>
    </row>
    <row r="147919" spans="7:15" s="3" customFormat="1" x14ac:dyDescent="0.3">
      <c r="G147919"/>
      <c r="H147919"/>
      <c r="I147919"/>
      <c r="K147919"/>
      <c r="M147919"/>
      <c r="N147919" s="4"/>
      <c r="O147919" s="15"/>
    </row>
    <row r="147920" spans="7:15" s="3" customFormat="1" x14ac:dyDescent="0.3">
      <c r="G147920"/>
      <c r="H147920"/>
      <c r="I147920"/>
      <c r="K147920"/>
      <c r="M147920"/>
      <c r="N147920" s="4"/>
      <c r="O147920" s="15"/>
    </row>
    <row r="147921" spans="7:15" s="3" customFormat="1" x14ac:dyDescent="0.3">
      <c r="G147921"/>
      <c r="H147921"/>
      <c r="I147921"/>
      <c r="K147921"/>
      <c r="M147921"/>
      <c r="N147921" s="4"/>
      <c r="O147921" s="15"/>
    </row>
    <row r="147922" spans="7:15" s="3" customFormat="1" x14ac:dyDescent="0.3">
      <c r="G147922"/>
      <c r="H147922"/>
      <c r="I147922"/>
      <c r="K147922"/>
      <c r="M147922"/>
      <c r="N147922" s="4"/>
      <c r="O147922" s="15"/>
    </row>
    <row r="147923" spans="7:15" s="3" customFormat="1" x14ac:dyDescent="0.3">
      <c r="G147923"/>
      <c r="H147923"/>
      <c r="I147923"/>
      <c r="K147923"/>
      <c r="M147923"/>
      <c r="N147923" s="4"/>
      <c r="O147923" s="15"/>
    </row>
    <row r="147924" spans="7:15" s="3" customFormat="1" x14ac:dyDescent="0.3">
      <c r="G147924"/>
      <c r="H147924"/>
      <c r="I147924"/>
      <c r="K147924"/>
      <c r="M147924"/>
      <c r="N147924" s="4"/>
      <c r="O147924" s="15"/>
    </row>
    <row r="147925" spans="7:15" s="3" customFormat="1" x14ac:dyDescent="0.3">
      <c r="G147925"/>
      <c r="H147925"/>
      <c r="I147925"/>
      <c r="K147925"/>
      <c r="M147925"/>
      <c r="N147925" s="4"/>
      <c r="O147925" s="15"/>
    </row>
    <row r="147926" spans="7:15" s="3" customFormat="1" x14ac:dyDescent="0.3">
      <c r="G147926"/>
      <c r="H147926"/>
      <c r="I147926"/>
      <c r="K147926"/>
      <c r="M147926"/>
      <c r="N147926" s="4"/>
      <c r="O147926" s="15"/>
    </row>
    <row r="147927" spans="7:15" s="3" customFormat="1" x14ac:dyDescent="0.3">
      <c r="G147927"/>
      <c r="H147927"/>
      <c r="I147927"/>
      <c r="K147927"/>
      <c r="M147927"/>
      <c r="N147927" s="4"/>
      <c r="O147927" s="15"/>
    </row>
    <row r="147928" spans="7:15" s="3" customFormat="1" x14ac:dyDescent="0.3">
      <c r="G147928"/>
      <c r="H147928"/>
      <c r="I147928"/>
      <c r="K147928"/>
      <c r="M147928"/>
      <c r="N147928" s="4"/>
      <c r="O147928" s="15"/>
    </row>
    <row r="147929" spans="7:15" s="3" customFormat="1" x14ac:dyDescent="0.3">
      <c r="G147929"/>
      <c r="H147929"/>
      <c r="I147929"/>
      <c r="K147929"/>
      <c r="M147929"/>
      <c r="N147929" s="4"/>
      <c r="O147929" s="15"/>
    </row>
    <row r="147930" spans="7:15" s="3" customFormat="1" x14ac:dyDescent="0.3">
      <c r="G147930"/>
      <c r="H147930"/>
      <c r="I147930"/>
      <c r="K147930"/>
      <c r="M147930"/>
      <c r="N147930" s="4"/>
      <c r="O147930" s="15"/>
    </row>
    <row r="147931" spans="7:15" s="3" customFormat="1" x14ac:dyDescent="0.3">
      <c r="G147931"/>
      <c r="H147931"/>
      <c r="I147931"/>
      <c r="K147931"/>
      <c r="M147931"/>
      <c r="N147931" s="4"/>
      <c r="O147931" s="15"/>
    </row>
    <row r="147932" spans="7:15" s="3" customFormat="1" x14ac:dyDescent="0.3">
      <c r="G147932"/>
      <c r="H147932"/>
      <c r="I147932"/>
      <c r="K147932"/>
      <c r="M147932"/>
      <c r="N147932" s="4"/>
      <c r="O147932" s="15"/>
    </row>
    <row r="147933" spans="7:15" s="3" customFormat="1" x14ac:dyDescent="0.3">
      <c r="G147933"/>
      <c r="H147933"/>
      <c r="I147933"/>
      <c r="K147933"/>
      <c r="M147933"/>
      <c r="N147933" s="4"/>
      <c r="O147933" s="15"/>
    </row>
    <row r="147934" spans="7:15" s="3" customFormat="1" x14ac:dyDescent="0.3">
      <c r="G147934"/>
      <c r="H147934"/>
      <c r="I147934"/>
      <c r="K147934"/>
      <c r="M147934"/>
      <c r="N147934" s="4"/>
      <c r="O147934" s="15"/>
    </row>
    <row r="147935" spans="7:15" s="3" customFormat="1" x14ac:dyDescent="0.3">
      <c r="G147935"/>
      <c r="H147935"/>
      <c r="I147935"/>
      <c r="K147935"/>
      <c r="M147935"/>
      <c r="N147935" s="4"/>
      <c r="O147935" s="15"/>
    </row>
    <row r="147936" spans="7:15" s="3" customFormat="1" x14ac:dyDescent="0.3">
      <c r="G147936"/>
      <c r="H147936"/>
      <c r="I147936"/>
      <c r="K147936"/>
      <c r="M147936"/>
      <c r="N147936" s="4"/>
      <c r="O147936" s="15"/>
    </row>
    <row r="147937" spans="7:15" s="3" customFormat="1" x14ac:dyDescent="0.3">
      <c r="G147937"/>
      <c r="H147937"/>
      <c r="I147937"/>
      <c r="K147937"/>
      <c r="M147937"/>
      <c r="N147937" s="4"/>
      <c r="O147937" s="15"/>
    </row>
    <row r="147938" spans="7:15" s="3" customFormat="1" x14ac:dyDescent="0.3">
      <c r="G147938"/>
      <c r="H147938"/>
      <c r="I147938"/>
      <c r="K147938"/>
      <c r="M147938"/>
      <c r="N147938" s="4"/>
      <c r="O147938" s="15"/>
    </row>
    <row r="147939" spans="7:15" s="3" customFormat="1" x14ac:dyDescent="0.3">
      <c r="G147939"/>
      <c r="H147939"/>
      <c r="I147939"/>
      <c r="K147939"/>
      <c r="M147939"/>
      <c r="N147939" s="4"/>
      <c r="O147939" s="15"/>
    </row>
    <row r="147940" spans="7:15" s="3" customFormat="1" x14ac:dyDescent="0.3">
      <c r="G147940"/>
      <c r="H147940"/>
      <c r="I147940"/>
      <c r="K147940"/>
      <c r="M147940"/>
      <c r="N147940" s="4"/>
      <c r="O147940" s="15"/>
    </row>
    <row r="147941" spans="7:15" s="3" customFormat="1" x14ac:dyDescent="0.3">
      <c r="G147941"/>
      <c r="H147941"/>
      <c r="I147941"/>
      <c r="K147941"/>
      <c r="M147941"/>
      <c r="N147941" s="4"/>
      <c r="O147941" s="15"/>
    </row>
    <row r="147942" spans="7:15" s="3" customFormat="1" x14ac:dyDescent="0.3">
      <c r="G147942"/>
      <c r="H147942"/>
      <c r="I147942"/>
      <c r="K147942"/>
      <c r="M147942"/>
      <c r="N147942" s="4"/>
      <c r="O147942" s="15"/>
    </row>
    <row r="147943" spans="7:15" s="3" customFormat="1" x14ac:dyDescent="0.3">
      <c r="G147943"/>
      <c r="H147943"/>
      <c r="I147943"/>
      <c r="K147943"/>
      <c r="M147943"/>
      <c r="N147943" s="4"/>
      <c r="O147943" s="15"/>
    </row>
    <row r="147944" spans="7:15" s="3" customFormat="1" x14ac:dyDescent="0.3">
      <c r="G147944"/>
      <c r="H147944"/>
      <c r="I147944"/>
      <c r="K147944"/>
      <c r="M147944"/>
      <c r="N147944" s="4"/>
      <c r="O147944" s="15"/>
    </row>
    <row r="147945" spans="7:15" s="3" customFormat="1" x14ac:dyDescent="0.3">
      <c r="G147945"/>
      <c r="H147945"/>
      <c r="I147945"/>
      <c r="K147945"/>
      <c r="M147945"/>
      <c r="N147945" s="4"/>
      <c r="O147945" s="15"/>
    </row>
    <row r="147946" spans="7:15" s="3" customFormat="1" x14ac:dyDescent="0.3">
      <c r="G147946"/>
      <c r="H147946"/>
      <c r="I147946"/>
      <c r="K147946"/>
      <c r="M147946"/>
      <c r="N147946" s="4"/>
      <c r="O147946" s="15"/>
    </row>
    <row r="147947" spans="7:15" s="3" customFormat="1" x14ac:dyDescent="0.3">
      <c r="G147947"/>
      <c r="H147947"/>
      <c r="I147947"/>
      <c r="K147947"/>
      <c r="M147947"/>
      <c r="N147947" s="4"/>
      <c r="O147947" s="15"/>
    </row>
    <row r="147948" spans="7:15" s="3" customFormat="1" x14ac:dyDescent="0.3">
      <c r="G147948"/>
      <c r="H147948"/>
      <c r="I147948"/>
      <c r="K147948"/>
      <c r="M147948"/>
      <c r="N147948" s="4"/>
      <c r="O147948" s="15"/>
    </row>
    <row r="147949" spans="7:15" s="3" customFormat="1" x14ac:dyDescent="0.3">
      <c r="G147949"/>
      <c r="H147949"/>
      <c r="I147949"/>
      <c r="K147949"/>
      <c r="M147949"/>
      <c r="N147949" s="4"/>
      <c r="O147949" s="15"/>
    </row>
    <row r="147950" spans="7:15" s="3" customFormat="1" x14ac:dyDescent="0.3">
      <c r="G147950"/>
      <c r="H147950"/>
      <c r="I147950"/>
      <c r="K147950"/>
      <c r="M147950"/>
      <c r="N147950" s="4"/>
      <c r="O147950" s="15"/>
    </row>
    <row r="147951" spans="7:15" s="3" customFormat="1" x14ac:dyDescent="0.3">
      <c r="G147951"/>
      <c r="H147951"/>
      <c r="I147951"/>
      <c r="K147951"/>
      <c r="M147951"/>
      <c r="N147951" s="4"/>
      <c r="O147951" s="15"/>
    </row>
    <row r="147952" spans="7:15" s="3" customFormat="1" x14ac:dyDescent="0.3">
      <c r="G147952"/>
      <c r="H147952"/>
      <c r="I147952"/>
      <c r="K147952"/>
      <c r="M147952"/>
      <c r="N147952" s="4"/>
      <c r="O147952" s="15"/>
    </row>
    <row r="147953" spans="7:15" s="3" customFormat="1" x14ac:dyDescent="0.3">
      <c r="G147953"/>
      <c r="H147953"/>
      <c r="I147953"/>
      <c r="K147953"/>
      <c r="M147953"/>
      <c r="N147953" s="4"/>
      <c r="O147953" s="15"/>
    </row>
    <row r="147954" spans="7:15" s="3" customFormat="1" x14ac:dyDescent="0.3">
      <c r="G147954"/>
      <c r="H147954"/>
      <c r="I147954"/>
      <c r="K147954"/>
      <c r="M147954"/>
      <c r="N147954" s="4"/>
      <c r="O147954" s="15"/>
    </row>
    <row r="147955" spans="7:15" s="3" customFormat="1" x14ac:dyDescent="0.3">
      <c r="G147955"/>
      <c r="H147955"/>
      <c r="I147955"/>
      <c r="K147955"/>
      <c r="M147955"/>
      <c r="N147955" s="4"/>
      <c r="O147955" s="15"/>
    </row>
    <row r="147956" spans="7:15" s="3" customFormat="1" x14ac:dyDescent="0.3">
      <c r="G147956"/>
      <c r="H147956"/>
      <c r="I147956"/>
      <c r="K147956"/>
      <c r="M147956"/>
      <c r="N147956" s="4"/>
      <c r="O147956" s="15"/>
    </row>
    <row r="147957" spans="7:15" s="3" customFormat="1" x14ac:dyDescent="0.3">
      <c r="G147957"/>
      <c r="H147957"/>
      <c r="I147957"/>
      <c r="K147957"/>
      <c r="M147957"/>
      <c r="N147957" s="4"/>
      <c r="O147957" s="15"/>
    </row>
    <row r="147958" spans="7:15" s="3" customFormat="1" x14ac:dyDescent="0.3">
      <c r="G147958"/>
      <c r="H147958"/>
      <c r="I147958"/>
      <c r="K147958"/>
      <c r="M147958"/>
      <c r="N147958" s="4"/>
      <c r="O147958" s="15"/>
    </row>
    <row r="147959" spans="7:15" s="3" customFormat="1" x14ac:dyDescent="0.3">
      <c r="G147959"/>
      <c r="H147959"/>
      <c r="I147959"/>
      <c r="K147959"/>
      <c r="M147959"/>
      <c r="N147959" s="4"/>
      <c r="O147959" s="15"/>
    </row>
    <row r="147960" spans="7:15" s="3" customFormat="1" x14ac:dyDescent="0.3">
      <c r="G147960"/>
      <c r="H147960"/>
      <c r="I147960"/>
      <c r="K147960"/>
      <c r="M147960"/>
      <c r="N147960" s="4"/>
      <c r="O147960" s="15"/>
    </row>
    <row r="147961" spans="7:15" s="3" customFormat="1" x14ac:dyDescent="0.3">
      <c r="G147961"/>
      <c r="H147961"/>
      <c r="I147961"/>
      <c r="K147961"/>
      <c r="M147961"/>
      <c r="N147961" s="4"/>
      <c r="O147961" s="15"/>
    </row>
    <row r="147962" spans="7:15" s="3" customFormat="1" x14ac:dyDescent="0.3">
      <c r="G147962"/>
      <c r="H147962"/>
      <c r="I147962"/>
      <c r="K147962"/>
      <c r="M147962"/>
      <c r="N147962" s="4"/>
      <c r="O147962" s="15"/>
    </row>
    <row r="147963" spans="7:15" s="3" customFormat="1" x14ac:dyDescent="0.3">
      <c r="G147963"/>
      <c r="H147963"/>
      <c r="I147963"/>
      <c r="K147963"/>
      <c r="M147963"/>
      <c r="N147963" s="4"/>
      <c r="O147963" s="15"/>
    </row>
    <row r="147964" spans="7:15" s="3" customFormat="1" x14ac:dyDescent="0.3">
      <c r="G147964"/>
      <c r="H147964"/>
      <c r="I147964"/>
      <c r="K147964"/>
      <c r="M147964"/>
      <c r="N147964" s="4"/>
      <c r="O147964" s="15"/>
    </row>
    <row r="147965" spans="7:15" s="3" customFormat="1" x14ac:dyDescent="0.3">
      <c r="G147965"/>
      <c r="H147965"/>
      <c r="I147965"/>
      <c r="K147965"/>
      <c r="M147965"/>
      <c r="N147965" s="4"/>
      <c r="O147965" s="15"/>
    </row>
    <row r="147966" spans="7:15" s="3" customFormat="1" x14ac:dyDescent="0.3">
      <c r="G147966"/>
      <c r="H147966"/>
      <c r="I147966"/>
      <c r="K147966"/>
      <c r="M147966"/>
      <c r="N147966" s="4"/>
      <c r="O147966" s="15"/>
    </row>
    <row r="147967" spans="7:15" s="3" customFormat="1" x14ac:dyDescent="0.3">
      <c r="G147967"/>
      <c r="H147967"/>
      <c r="I147967"/>
      <c r="K147967"/>
      <c r="M147967"/>
      <c r="N147967" s="4"/>
      <c r="O147967" s="15"/>
    </row>
    <row r="147968" spans="7:15" s="3" customFormat="1" x14ac:dyDescent="0.3">
      <c r="G147968"/>
      <c r="H147968"/>
      <c r="I147968"/>
      <c r="K147968"/>
      <c r="M147968"/>
      <c r="N147968" s="4"/>
      <c r="O147968" s="15"/>
    </row>
    <row r="147969" spans="7:15" s="3" customFormat="1" x14ac:dyDescent="0.3">
      <c r="G147969"/>
      <c r="H147969"/>
      <c r="I147969"/>
      <c r="K147969"/>
      <c r="M147969"/>
      <c r="N147969" s="4"/>
      <c r="O147969" s="15"/>
    </row>
    <row r="147970" spans="7:15" s="3" customFormat="1" x14ac:dyDescent="0.3">
      <c r="G147970"/>
      <c r="H147970"/>
      <c r="I147970"/>
      <c r="K147970"/>
      <c r="M147970"/>
      <c r="N147970" s="4"/>
      <c r="O147970" s="15"/>
    </row>
    <row r="147971" spans="7:15" s="3" customFormat="1" x14ac:dyDescent="0.3">
      <c r="G147971"/>
      <c r="H147971"/>
      <c r="I147971"/>
      <c r="K147971"/>
      <c r="M147971"/>
      <c r="N147971" s="4"/>
      <c r="O147971" s="15"/>
    </row>
    <row r="147972" spans="7:15" s="3" customFormat="1" x14ac:dyDescent="0.3">
      <c r="G147972"/>
      <c r="H147972"/>
      <c r="I147972"/>
      <c r="K147972"/>
      <c r="M147972"/>
      <c r="N147972" s="4"/>
      <c r="O147972" s="15"/>
    </row>
    <row r="147973" spans="7:15" s="3" customFormat="1" x14ac:dyDescent="0.3">
      <c r="G147973"/>
      <c r="H147973"/>
      <c r="I147973"/>
      <c r="K147973"/>
      <c r="M147973"/>
      <c r="N147973" s="4"/>
      <c r="O147973" s="15"/>
    </row>
    <row r="147974" spans="7:15" s="3" customFormat="1" x14ac:dyDescent="0.3">
      <c r="G147974"/>
      <c r="H147974"/>
      <c r="I147974"/>
      <c r="K147974"/>
      <c r="M147974"/>
      <c r="N147974" s="4"/>
      <c r="O147974" s="15"/>
    </row>
    <row r="147975" spans="7:15" s="3" customFormat="1" x14ac:dyDescent="0.3">
      <c r="G147975"/>
      <c r="H147975"/>
      <c r="I147975"/>
      <c r="K147975"/>
      <c r="M147975"/>
      <c r="N147975" s="4"/>
      <c r="O147975" s="15"/>
    </row>
    <row r="147976" spans="7:15" s="3" customFormat="1" x14ac:dyDescent="0.3">
      <c r="G147976"/>
      <c r="H147976"/>
      <c r="I147976"/>
      <c r="K147976"/>
      <c r="M147976"/>
      <c r="N147976" s="4"/>
      <c r="O147976" s="15"/>
    </row>
    <row r="147977" spans="7:15" s="3" customFormat="1" x14ac:dyDescent="0.3">
      <c r="G147977"/>
      <c r="H147977"/>
      <c r="I147977"/>
      <c r="K147977"/>
      <c r="M147977"/>
      <c r="N147977" s="4"/>
      <c r="O147977" s="15"/>
    </row>
    <row r="147978" spans="7:15" s="3" customFormat="1" x14ac:dyDescent="0.3">
      <c r="G147978"/>
      <c r="H147978"/>
      <c r="I147978"/>
      <c r="K147978"/>
      <c r="M147978"/>
      <c r="N147978" s="4"/>
      <c r="O147978" s="15"/>
    </row>
    <row r="147979" spans="7:15" s="3" customFormat="1" x14ac:dyDescent="0.3">
      <c r="G147979"/>
      <c r="H147979"/>
      <c r="I147979"/>
      <c r="K147979"/>
      <c r="M147979"/>
      <c r="N147979" s="4"/>
      <c r="O147979" s="15"/>
    </row>
    <row r="147980" spans="7:15" s="3" customFormat="1" x14ac:dyDescent="0.3">
      <c r="G147980"/>
      <c r="H147980"/>
      <c r="I147980"/>
      <c r="K147980"/>
      <c r="M147980"/>
      <c r="N147980" s="4"/>
      <c r="O147980" s="15"/>
    </row>
    <row r="147981" spans="7:15" s="3" customFormat="1" x14ac:dyDescent="0.3">
      <c r="G147981"/>
      <c r="H147981"/>
      <c r="I147981"/>
      <c r="K147981"/>
      <c r="M147981"/>
      <c r="N147981" s="4"/>
      <c r="O147981" s="15"/>
    </row>
    <row r="147982" spans="7:15" s="3" customFormat="1" x14ac:dyDescent="0.3">
      <c r="G147982"/>
      <c r="H147982"/>
      <c r="I147982"/>
      <c r="K147982"/>
      <c r="M147982"/>
      <c r="N147982" s="4"/>
      <c r="O147982" s="15"/>
    </row>
    <row r="147983" spans="7:15" s="3" customFormat="1" x14ac:dyDescent="0.3">
      <c r="G147983"/>
      <c r="H147983"/>
      <c r="I147983"/>
      <c r="K147983"/>
      <c r="M147983"/>
      <c r="N147983" s="4"/>
      <c r="O147983" s="15"/>
    </row>
    <row r="147984" spans="7:15" s="3" customFormat="1" x14ac:dyDescent="0.3">
      <c r="G147984"/>
      <c r="H147984"/>
      <c r="I147984"/>
      <c r="K147984"/>
      <c r="M147984"/>
      <c r="N147984" s="4"/>
      <c r="O147984" s="15"/>
    </row>
    <row r="147985" spans="7:15" s="3" customFormat="1" x14ac:dyDescent="0.3">
      <c r="G147985"/>
      <c r="H147985"/>
      <c r="I147985"/>
      <c r="K147985"/>
      <c r="M147985"/>
      <c r="N147985" s="4"/>
      <c r="O147985" s="15"/>
    </row>
    <row r="147986" spans="7:15" s="3" customFormat="1" x14ac:dyDescent="0.3">
      <c r="G147986"/>
      <c r="H147986"/>
      <c r="I147986"/>
      <c r="K147986"/>
      <c r="M147986"/>
      <c r="N147986" s="4"/>
      <c r="O147986" s="15"/>
    </row>
    <row r="147987" spans="7:15" s="3" customFormat="1" x14ac:dyDescent="0.3">
      <c r="G147987"/>
      <c r="H147987"/>
      <c r="I147987"/>
      <c r="K147987"/>
      <c r="M147987"/>
      <c r="N147987" s="4"/>
      <c r="O147987" s="15"/>
    </row>
    <row r="147988" spans="7:15" s="3" customFormat="1" x14ac:dyDescent="0.3">
      <c r="G147988"/>
      <c r="H147988"/>
      <c r="I147988"/>
      <c r="K147988"/>
      <c r="M147988"/>
      <c r="N147988" s="4"/>
      <c r="O147988" s="15"/>
    </row>
    <row r="147989" spans="7:15" s="3" customFormat="1" x14ac:dyDescent="0.3">
      <c r="G147989"/>
      <c r="H147989"/>
      <c r="I147989"/>
      <c r="K147989"/>
      <c r="M147989"/>
      <c r="N147989" s="4"/>
      <c r="O147989" s="15"/>
    </row>
    <row r="147990" spans="7:15" s="3" customFormat="1" x14ac:dyDescent="0.3">
      <c r="G147990"/>
      <c r="H147990"/>
      <c r="I147990"/>
      <c r="K147990"/>
      <c r="M147990"/>
      <c r="N147990" s="4"/>
      <c r="O147990" s="15"/>
    </row>
    <row r="147991" spans="7:15" s="3" customFormat="1" x14ac:dyDescent="0.3">
      <c r="G147991"/>
      <c r="H147991"/>
      <c r="I147991"/>
      <c r="K147991"/>
      <c r="M147991"/>
      <c r="N147991" s="4"/>
      <c r="O147991" s="15"/>
    </row>
    <row r="147992" spans="7:15" s="3" customFormat="1" x14ac:dyDescent="0.3">
      <c r="G147992"/>
      <c r="H147992"/>
      <c r="I147992"/>
      <c r="K147992"/>
      <c r="M147992"/>
      <c r="N147992" s="4"/>
      <c r="O147992" s="15"/>
    </row>
    <row r="147993" spans="7:15" s="3" customFormat="1" x14ac:dyDescent="0.3">
      <c r="G147993"/>
      <c r="H147993"/>
      <c r="I147993"/>
      <c r="K147993"/>
      <c r="M147993"/>
      <c r="N147993" s="4"/>
      <c r="O147993" s="15"/>
    </row>
    <row r="147994" spans="7:15" s="3" customFormat="1" x14ac:dyDescent="0.3">
      <c r="G147994"/>
      <c r="H147994"/>
      <c r="I147994"/>
      <c r="K147994"/>
      <c r="M147994"/>
      <c r="N147994" s="4"/>
      <c r="O147994" s="15"/>
    </row>
    <row r="147995" spans="7:15" s="3" customFormat="1" x14ac:dyDescent="0.3">
      <c r="G147995"/>
      <c r="H147995"/>
      <c r="I147995"/>
      <c r="K147995"/>
      <c r="M147995"/>
      <c r="N147995" s="4"/>
      <c r="O147995" s="15"/>
    </row>
    <row r="147996" spans="7:15" s="3" customFormat="1" x14ac:dyDescent="0.3">
      <c r="G147996"/>
      <c r="H147996"/>
      <c r="I147996"/>
      <c r="K147996"/>
      <c r="M147996"/>
      <c r="N147996" s="4"/>
      <c r="O147996" s="15"/>
    </row>
    <row r="147997" spans="7:15" s="3" customFormat="1" x14ac:dyDescent="0.3">
      <c r="G147997"/>
      <c r="H147997"/>
      <c r="I147997"/>
      <c r="K147997"/>
      <c r="M147997"/>
      <c r="N147997" s="4"/>
      <c r="O147997" s="15"/>
    </row>
    <row r="147998" spans="7:15" s="3" customFormat="1" x14ac:dyDescent="0.3">
      <c r="G147998"/>
      <c r="H147998"/>
      <c r="I147998"/>
      <c r="K147998"/>
      <c r="M147998"/>
      <c r="N147998" s="4"/>
      <c r="O147998" s="15"/>
    </row>
    <row r="147999" spans="7:15" s="3" customFormat="1" x14ac:dyDescent="0.3">
      <c r="G147999"/>
      <c r="H147999"/>
      <c r="I147999"/>
      <c r="K147999"/>
      <c r="M147999"/>
      <c r="N147999" s="4"/>
      <c r="O147999" s="15"/>
    </row>
    <row r="148000" spans="7:15" s="3" customFormat="1" x14ac:dyDescent="0.3">
      <c r="G148000"/>
      <c r="H148000"/>
      <c r="I148000"/>
      <c r="K148000"/>
      <c r="M148000"/>
      <c r="N148000" s="4"/>
      <c r="O148000" s="15"/>
    </row>
    <row r="148001" spans="7:15" s="3" customFormat="1" x14ac:dyDescent="0.3">
      <c r="G148001"/>
      <c r="H148001"/>
      <c r="I148001"/>
      <c r="K148001"/>
      <c r="M148001"/>
      <c r="N148001" s="4"/>
      <c r="O148001" s="15"/>
    </row>
    <row r="163839" spans="7:15" s="3" customFormat="1" x14ac:dyDescent="0.3">
      <c r="G163839"/>
      <c r="H163839"/>
      <c r="I163839"/>
      <c r="K163839"/>
      <c r="M163839"/>
      <c r="N163839" s="4"/>
      <c r="O163839" s="15"/>
    </row>
    <row r="163840" spans="7:15" s="3" customFormat="1" x14ac:dyDescent="0.3">
      <c r="G163840"/>
      <c r="H163840"/>
      <c r="I163840"/>
      <c r="K163840"/>
      <c r="M163840"/>
      <c r="N163840" s="4"/>
      <c r="O163840" s="15"/>
    </row>
    <row r="163841" spans="7:15" s="3" customFormat="1" x14ac:dyDescent="0.3">
      <c r="G163841"/>
      <c r="H163841"/>
      <c r="I163841"/>
      <c r="K163841"/>
      <c r="M163841"/>
      <c r="N163841" s="4"/>
      <c r="O163841" s="15"/>
    </row>
    <row r="163842" spans="7:15" s="3" customFormat="1" x14ac:dyDescent="0.3">
      <c r="G163842"/>
      <c r="H163842"/>
      <c r="I163842"/>
      <c r="K163842"/>
      <c r="M163842"/>
      <c r="N163842" s="4"/>
      <c r="O163842" s="15"/>
    </row>
    <row r="163843" spans="7:15" s="3" customFormat="1" x14ac:dyDescent="0.3">
      <c r="G163843"/>
      <c r="H163843"/>
      <c r="I163843"/>
      <c r="K163843"/>
      <c r="M163843"/>
      <c r="N163843" s="4"/>
      <c r="O163843" s="15"/>
    </row>
    <row r="163844" spans="7:15" s="3" customFormat="1" x14ac:dyDescent="0.3">
      <c r="G163844"/>
      <c r="H163844"/>
      <c r="I163844"/>
      <c r="K163844"/>
      <c r="M163844"/>
      <c r="N163844" s="4"/>
      <c r="O163844" s="15"/>
    </row>
    <row r="163845" spans="7:15" s="3" customFormat="1" x14ac:dyDescent="0.3">
      <c r="G163845"/>
      <c r="H163845"/>
      <c r="I163845"/>
      <c r="K163845"/>
      <c r="M163845"/>
      <c r="N163845" s="4"/>
      <c r="O163845" s="15"/>
    </row>
    <row r="163846" spans="7:15" s="3" customFormat="1" x14ac:dyDescent="0.3">
      <c r="G163846"/>
      <c r="H163846"/>
      <c r="I163846"/>
      <c r="K163846"/>
      <c r="M163846"/>
      <c r="N163846" s="4"/>
      <c r="O163846" s="15"/>
    </row>
    <row r="163847" spans="7:15" s="3" customFormat="1" x14ac:dyDescent="0.3">
      <c r="G163847"/>
      <c r="H163847"/>
      <c r="I163847"/>
      <c r="K163847"/>
      <c r="M163847"/>
      <c r="N163847" s="4"/>
      <c r="O163847" s="15"/>
    </row>
    <row r="163848" spans="7:15" s="3" customFormat="1" x14ac:dyDescent="0.3">
      <c r="G163848"/>
      <c r="H163848"/>
      <c r="I163848"/>
      <c r="K163848"/>
      <c r="M163848"/>
      <c r="N163848" s="4"/>
      <c r="O163848" s="15"/>
    </row>
    <row r="163849" spans="7:15" s="3" customFormat="1" x14ac:dyDescent="0.3">
      <c r="G163849"/>
      <c r="H163849"/>
      <c r="I163849"/>
      <c r="K163849"/>
      <c r="M163849"/>
      <c r="N163849" s="4"/>
      <c r="O163849" s="15"/>
    </row>
    <row r="163850" spans="7:15" s="3" customFormat="1" x14ac:dyDescent="0.3">
      <c r="G163850"/>
      <c r="H163850"/>
      <c r="I163850"/>
      <c r="K163850"/>
      <c r="M163850"/>
      <c r="N163850" s="4"/>
      <c r="O163850" s="15"/>
    </row>
    <row r="163851" spans="7:15" s="3" customFormat="1" x14ac:dyDescent="0.3">
      <c r="G163851"/>
      <c r="H163851"/>
      <c r="I163851"/>
      <c r="K163851"/>
      <c r="M163851"/>
      <c r="N163851" s="4"/>
      <c r="O163851" s="15"/>
    </row>
    <row r="163852" spans="7:15" s="3" customFormat="1" x14ac:dyDescent="0.3">
      <c r="G163852"/>
      <c r="H163852"/>
      <c r="I163852"/>
      <c r="K163852"/>
      <c r="M163852"/>
      <c r="N163852" s="4"/>
      <c r="O163852" s="15"/>
    </row>
    <row r="163853" spans="7:15" s="3" customFormat="1" x14ac:dyDescent="0.3">
      <c r="G163853"/>
      <c r="H163853"/>
      <c r="I163853"/>
      <c r="K163853"/>
      <c r="M163853"/>
      <c r="N163853" s="4"/>
      <c r="O163853" s="15"/>
    </row>
    <row r="163854" spans="7:15" s="3" customFormat="1" x14ac:dyDescent="0.3">
      <c r="G163854"/>
      <c r="H163854"/>
      <c r="I163854"/>
      <c r="K163854"/>
      <c r="M163854"/>
      <c r="N163854" s="4"/>
      <c r="O163854" s="15"/>
    </row>
    <row r="163855" spans="7:15" s="3" customFormat="1" x14ac:dyDescent="0.3">
      <c r="G163855"/>
      <c r="H163855"/>
      <c r="I163855"/>
      <c r="K163855"/>
      <c r="M163855"/>
      <c r="N163855" s="4"/>
      <c r="O163855" s="15"/>
    </row>
    <row r="163856" spans="7:15" s="3" customFormat="1" x14ac:dyDescent="0.3">
      <c r="G163856"/>
      <c r="H163856"/>
      <c r="I163856"/>
      <c r="K163856"/>
      <c r="M163856"/>
      <c r="N163856" s="4"/>
      <c r="O163856" s="15"/>
    </row>
    <row r="163857" spans="7:15" s="3" customFormat="1" x14ac:dyDescent="0.3">
      <c r="G163857"/>
      <c r="H163857"/>
      <c r="I163857"/>
      <c r="K163857"/>
      <c r="M163857"/>
      <c r="N163857" s="4"/>
      <c r="O163857" s="15"/>
    </row>
    <row r="163858" spans="7:15" s="3" customFormat="1" x14ac:dyDescent="0.3">
      <c r="G163858"/>
      <c r="H163858"/>
      <c r="I163858"/>
      <c r="K163858"/>
      <c r="M163858"/>
      <c r="N163858" s="4"/>
      <c r="O163858" s="15"/>
    </row>
    <row r="163859" spans="7:15" s="3" customFormat="1" x14ac:dyDescent="0.3">
      <c r="G163859"/>
      <c r="H163859"/>
      <c r="I163859"/>
      <c r="K163859"/>
      <c r="M163859"/>
      <c r="N163859" s="4"/>
      <c r="O163859" s="15"/>
    </row>
    <row r="163860" spans="7:15" s="3" customFormat="1" x14ac:dyDescent="0.3">
      <c r="G163860"/>
      <c r="H163860"/>
      <c r="I163860"/>
      <c r="K163860"/>
      <c r="M163860"/>
      <c r="N163860" s="4"/>
      <c r="O163860" s="15"/>
    </row>
    <row r="163861" spans="7:15" s="3" customFormat="1" x14ac:dyDescent="0.3">
      <c r="G163861"/>
      <c r="H163861"/>
      <c r="I163861"/>
      <c r="K163861"/>
      <c r="M163861"/>
      <c r="N163861" s="4"/>
      <c r="O163861" s="15"/>
    </row>
    <row r="163862" spans="7:15" s="3" customFormat="1" x14ac:dyDescent="0.3">
      <c r="G163862"/>
      <c r="H163862"/>
      <c r="I163862"/>
      <c r="K163862"/>
      <c r="M163862"/>
      <c r="N163862" s="4"/>
      <c r="O163862" s="15"/>
    </row>
    <row r="163863" spans="7:15" s="3" customFormat="1" x14ac:dyDescent="0.3">
      <c r="G163863"/>
      <c r="H163863"/>
      <c r="I163863"/>
      <c r="K163863"/>
      <c r="M163863"/>
      <c r="N163863" s="4"/>
      <c r="O163863" s="15"/>
    </row>
    <row r="163864" spans="7:15" s="3" customFormat="1" x14ac:dyDescent="0.3">
      <c r="G163864"/>
      <c r="H163864"/>
      <c r="I163864"/>
      <c r="K163864"/>
      <c r="M163864"/>
      <c r="N163864" s="4"/>
      <c r="O163864" s="15"/>
    </row>
    <row r="163865" spans="7:15" s="3" customFormat="1" x14ac:dyDescent="0.3">
      <c r="G163865"/>
      <c r="H163865"/>
      <c r="I163865"/>
      <c r="K163865"/>
      <c r="M163865"/>
      <c r="N163865" s="4"/>
      <c r="O163865" s="15"/>
    </row>
    <row r="163866" spans="7:15" s="3" customFormat="1" x14ac:dyDescent="0.3">
      <c r="G163866"/>
      <c r="H163866"/>
      <c r="I163866"/>
      <c r="K163866"/>
      <c r="M163866"/>
      <c r="N163866" s="4"/>
      <c r="O163866" s="15"/>
    </row>
    <row r="163867" spans="7:15" s="3" customFormat="1" x14ac:dyDescent="0.3">
      <c r="G163867"/>
      <c r="H163867"/>
      <c r="I163867"/>
      <c r="K163867"/>
      <c r="M163867"/>
      <c r="N163867" s="4"/>
      <c r="O163867" s="15"/>
    </row>
    <row r="163868" spans="7:15" s="3" customFormat="1" x14ac:dyDescent="0.3">
      <c r="G163868"/>
      <c r="H163868"/>
      <c r="I163868"/>
      <c r="K163868"/>
      <c r="M163868"/>
      <c r="N163868" s="4"/>
      <c r="O163868" s="15"/>
    </row>
    <row r="163869" spans="7:15" s="3" customFormat="1" x14ac:dyDescent="0.3">
      <c r="G163869"/>
      <c r="H163869"/>
      <c r="I163869"/>
      <c r="K163869"/>
      <c r="M163869"/>
      <c r="N163869" s="4"/>
      <c r="O163869" s="15"/>
    </row>
    <row r="163870" spans="7:15" s="3" customFormat="1" x14ac:dyDescent="0.3">
      <c r="G163870"/>
      <c r="H163870"/>
      <c r="I163870"/>
      <c r="K163870"/>
      <c r="M163870"/>
      <c r="N163870" s="4"/>
      <c r="O163870" s="15"/>
    </row>
    <row r="163871" spans="7:15" s="3" customFormat="1" x14ac:dyDescent="0.3">
      <c r="G163871"/>
      <c r="H163871"/>
      <c r="I163871"/>
      <c r="K163871"/>
      <c r="M163871"/>
      <c r="N163871" s="4"/>
      <c r="O163871" s="15"/>
    </row>
    <row r="163872" spans="7:15" s="3" customFormat="1" x14ac:dyDescent="0.3">
      <c r="G163872"/>
      <c r="H163872"/>
      <c r="I163872"/>
      <c r="K163872"/>
      <c r="M163872"/>
      <c r="N163872" s="4"/>
      <c r="O163872" s="15"/>
    </row>
    <row r="163873" spans="7:15" s="3" customFormat="1" x14ac:dyDescent="0.3">
      <c r="G163873"/>
      <c r="H163873"/>
      <c r="I163873"/>
      <c r="K163873"/>
      <c r="M163873"/>
      <c r="N163873" s="4"/>
      <c r="O163873" s="15"/>
    </row>
    <row r="163874" spans="7:15" s="3" customFormat="1" x14ac:dyDescent="0.3">
      <c r="G163874"/>
      <c r="H163874"/>
      <c r="I163874"/>
      <c r="K163874"/>
      <c r="M163874"/>
      <c r="N163874" s="4"/>
      <c r="O163874" s="15"/>
    </row>
    <row r="163875" spans="7:15" s="3" customFormat="1" x14ac:dyDescent="0.3">
      <c r="G163875"/>
      <c r="H163875"/>
      <c r="I163875"/>
      <c r="K163875"/>
      <c r="M163875"/>
      <c r="N163875" s="4"/>
      <c r="O163875" s="15"/>
    </row>
    <row r="163876" spans="7:15" s="3" customFormat="1" x14ac:dyDescent="0.3">
      <c r="G163876"/>
      <c r="H163876"/>
      <c r="I163876"/>
      <c r="K163876"/>
      <c r="M163876"/>
      <c r="N163876" s="4"/>
      <c r="O163876" s="15"/>
    </row>
    <row r="163877" spans="7:15" s="3" customFormat="1" x14ac:dyDescent="0.3">
      <c r="G163877"/>
      <c r="H163877"/>
      <c r="I163877"/>
      <c r="K163877"/>
      <c r="M163877"/>
      <c r="N163877" s="4"/>
      <c r="O163877" s="15"/>
    </row>
    <row r="163878" spans="7:15" s="3" customFormat="1" x14ac:dyDescent="0.3">
      <c r="G163878"/>
      <c r="H163878"/>
      <c r="I163878"/>
      <c r="K163878"/>
      <c r="M163878"/>
      <c r="N163878" s="4"/>
      <c r="O163878" s="15"/>
    </row>
    <row r="163879" spans="7:15" s="3" customFormat="1" x14ac:dyDescent="0.3">
      <c r="G163879"/>
      <c r="H163879"/>
      <c r="I163879"/>
      <c r="K163879"/>
      <c r="M163879"/>
      <c r="N163879" s="4"/>
      <c r="O163879" s="15"/>
    </row>
    <row r="163880" spans="7:15" s="3" customFormat="1" x14ac:dyDescent="0.3">
      <c r="G163880"/>
      <c r="H163880"/>
      <c r="I163880"/>
      <c r="K163880"/>
      <c r="M163880"/>
      <c r="N163880" s="4"/>
      <c r="O163880" s="15"/>
    </row>
    <row r="163881" spans="7:15" s="3" customFormat="1" x14ac:dyDescent="0.3">
      <c r="G163881"/>
      <c r="H163881"/>
      <c r="I163881"/>
      <c r="K163881"/>
      <c r="M163881"/>
      <c r="N163881" s="4"/>
      <c r="O163881" s="15"/>
    </row>
    <row r="163882" spans="7:15" s="3" customFormat="1" x14ac:dyDescent="0.3">
      <c r="G163882"/>
      <c r="H163882"/>
      <c r="I163882"/>
      <c r="K163882"/>
      <c r="M163882"/>
      <c r="N163882" s="4"/>
      <c r="O163882" s="15"/>
    </row>
    <row r="163883" spans="7:15" s="3" customFormat="1" x14ac:dyDescent="0.3">
      <c r="G163883"/>
      <c r="H163883"/>
      <c r="I163883"/>
      <c r="K163883"/>
      <c r="M163883"/>
      <c r="N163883" s="4"/>
      <c r="O163883" s="15"/>
    </row>
    <row r="163884" spans="7:15" s="3" customFormat="1" x14ac:dyDescent="0.3">
      <c r="G163884"/>
      <c r="H163884"/>
      <c r="I163884"/>
      <c r="K163884"/>
      <c r="M163884"/>
      <c r="N163884" s="4"/>
      <c r="O163884" s="15"/>
    </row>
    <row r="163885" spans="7:15" s="3" customFormat="1" x14ac:dyDescent="0.3">
      <c r="G163885"/>
      <c r="H163885"/>
      <c r="I163885"/>
      <c r="K163885"/>
      <c r="M163885"/>
      <c r="N163885" s="4"/>
      <c r="O163885" s="15"/>
    </row>
    <row r="163886" spans="7:15" s="3" customFormat="1" x14ac:dyDescent="0.3">
      <c r="G163886"/>
      <c r="H163886"/>
      <c r="I163886"/>
      <c r="K163886"/>
      <c r="M163886"/>
      <c r="N163886" s="4"/>
      <c r="O163886" s="15"/>
    </row>
    <row r="163887" spans="7:15" s="3" customFormat="1" x14ac:dyDescent="0.3">
      <c r="G163887"/>
      <c r="H163887"/>
      <c r="I163887"/>
      <c r="K163887"/>
      <c r="M163887"/>
      <c r="N163887" s="4"/>
      <c r="O163887" s="15"/>
    </row>
    <row r="163888" spans="7:15" s="3" customFormat="1" x14ac:dyDescent="0.3">
      <c r="G163888"/>
      <c r="H163888"/>
      <c r="I163888"/>
      <c r="K163888"/>
      <c r="M163888"/>
      <c r="N163888" s="4"/>
      <c r="O163888" s="15"/>
    </row>
    <row r="163889" spans="7:15" s="3" customFormat="1" x14ac:dyDescent="0.3">
      <c r="G163889"/>
      <c r="H163889"/>
      <c r="I163889"/>
      <c r="K163889"/>
      <c r="M163889"/>
      <c r="N163889" s="4"/>
      <c r="O163889" s="15"/>
    </row>
    <row r="163890" spans="7:15" s="3" customFormat="1" x14ac:dyDescent="0.3">
      <c r="G163890"/>
      <c r="H163890"/>
      <c r="I163890"/>
      <c r="K163890"/>
      <c r="M163890"/>
      <c r="N163890" s="4"/>
      <c r="O163890" s="15"/>
    </row>
    <row r="163891" spans="7:15" s="3" customFormat="1" x14ac:dyDescent="0.3">
      <c r="G163891"/>
      <c r="H163891"/>
      <c r="I163891"/>
      <c r="K163891"/>
      <c r="M163891"/>
      <c r="N163891" s="4"/>
      <c r="O163891" s="15"/>
    </row>
    <row r="163892" spans="7:15" s="3" customFormat="1" x14ac:dyDescent="0.3">
      <c r="G163892"/>
      <c r="H163892"/>
      <c r="I163892"/>
      <c r="K163892"/>
      <c r="M163892"/>
      <c r="N163892" s="4"/>
      <c r="O163892" s="15"/>
    </row>
    <row r="163893" spans="7:15" s="3" customFormat="1" x14ac:dyDescent="0.3">
      <c r="G163893"/>
      <c r="H163893"/>
      <c r="I163893"/>
      <c r="K163893"/>
      <c r="M163893"/>
      <c r="N163893" s="4"/>
      <c r="O163893" s="15"/>
    </row>
    <row r="163894" spans="7:15" s="3" customFormat="1" x14ac:dyDescent="0.3">
      <c r="G163894"/>
      <c r="H163894"/>
      <c r="I163894"/>
      <c r="K163894"/>
      <c r="M163894"/>
      <c r="N163894" s="4"/>
      <c r="O163894" s="15"/>
    </row>
    <row r="163895" spans="7:15" s="3" customFormat="1" x14ac:dyDescent="0.3">
      <c r="G163895"/>
      <c r="H163895"/>
      <c r="I163895"/>
      <c r="K163895"/>
      <c r="M163895"/>
      <c r="N163895" s="4"/>
      <c r="O163895" s="15"/>
    </row>
    <row r="163896" spans="7:15" s="3" customFormat="1" x14ac:dyDescent="0.3">
      <c r="G163896"/>
      <c r="H163896"/>
      <c r="I163896"/>
      <c r="K163896"/>
      <c r="M163896"/>
      <c r="N163896" s="4"/>
      <c r="O163896" s="15"/>
    </row>
    <row r="163897" spans="7:15" s="3" customFormat="1" x14ac:dyDescent="0.3">
      <c r="G163897"/>
      <c r="H163897"/>
      <c r="I163897"/>
      <c r="K163897"/>
      <c r="M163897"/>
      <c r="N163897" s="4"/>
      <c r="O163897" s="15"/>
    </row>
    <row r="163898" spans="7:15" s="3" customFormat="1" x14ac:dyDescent="0.3">
      <c r="G163898"/>
      <c r="H163898"/>
      <c r="I163898"/>
      <c r="K163898"/>
      <c r="M163898"/>
      <c r="N163898" s="4"/>
      <c r="O163898" s="15"/>
    </row>
    <row r="163899" spans="7:15" s="3" customFormat="1" x14ac:dyDescent="0.3">
      <c r="G163899"/>
      <c r="H163899"/>
      <c r="I163899"/>
      <c r="K163899"/>
      <c r="M163899"/>
      <c r="N163899" s="4"/>
      <c r="O163899" s="15"/>
    </row>
    <row r="163900" spans="7:15" s="3" customFormat="1" x14ac:dyDescent="0.3">
      <c r="G163900"/>
      <c r="H163900"/>
      <c r="I163900"/>
      <c r="K163900"/>
      <c r="M163900"/>
      <c r="N163900" s="4"/>
      <c r="O163900" s="15"/>
    </row>
    <row r="163901" spans="7:15" s="3" customFormat="1" x14ac:dyDescent="0.3">
      <c r="G163901"/>
      <c r="H163901"/>
      <c r="I163901"/>
      <c r="K163901"/>
      <c r="M163901"/>
      <c r="N163901" s="4"/>
      <c r="O163901" s="15"/>
    </row>
    <row r="163902" spans="7:15" s="3" customFormat="1" x14ac:dyDescent="0.3">
      <c r="G163902"/>
      <c r="H163902"/>
      <c r="I163902"/>
      <c r="K163902"/>
      <c r="M163902"/>
      <c r="N163902" s="4"/>
      <c r="O163902" s="15"/>
    </row>
    <row r="163903" spans="7:15" s="3" customFormat="1" x14ac:dyDescent="0.3">
      <c r="G163903"/>
      <c r="H163903"/>
      <c r="I163903"/>
      <c r="K163903"/>
      <c r="M163903"/>
      <c r="N163903" s="4"/>
      <c r="O163903" s="15"/>
    </row>
    <row r="163904" spans="7:15" s="3" customFormat="1" x14ac:dyDescent="0.3">
      <c r="G163904"/>
      <c r="H163904"/>
      <c r="I163904"/>
      <c r="K163904"/>
      <c r="M163904"/>
      <c r="N163904" s="4"/>
      <c r="O163904" s="15"/>
    </row>
    <row r="163905" spans="7:15" s="3" customFormat="1" x14ac:dyDescent="0.3">
      <c r="G163905"/>
      <c r="H163905"/>
      <c r="I163905"/>
      <c r="K163905"/>
      <c r="M163905"/>
      <c r="N163905" s="4"/>
      <c r="O163905" s="15"/>
    </row>
    <row r="163906" spans="7:15" s="3" customFormat="1" x14ac:dyDescent="0.3">
      <c r="G163906"/>
      <c r="H163906"/>
      <c r="I163906"/>
      <c r="K163906"/>
      <c r="M163906"/>
      <c r="N163906" s="4"/>
      <c r="O163906" s="15"/>
    </row>
    <row r="163907" spans="7:15" s="3" customFormat="1" x14ac:dyDescent="0.3">
      <c r="G163907"/>
      <c r="H163907"/>
      <c r="I163907"/>
      <c r="K163907"/>
      <c r="M163907"/>
      <c r="N163907" s="4"/>
      <c r="O163907" s="15"/>
    </row>
    <row r="163908" spans="7:15" s="3" customFormat="1" x14ac:dyDescent="0.3">
      <c r="G163908"/>
      <c r="H163908"/>
      <c r="I163908"/>
      <c r="K163908"/>
      <c r="M163908"/>
      <c r="N163908" s="4"/>
      <c r="O163908" s="15"/>
    </row>
    <row r="163909" spans="7:15" s="3" customFormat="1" x14ac:dyDescent="0.3">
      <c r="G163909"/>
      <c r="H163909"/>
      <c r="I163909"/>
      <c r="K163909"/>
      <c r="M163909"/>
      <c r="N163909" s="4"/>
      <c r="O163909" s="15"/>
    </row>
    <row r="163910" spans="7:15" s="3" customFormat="1" x14ac:dyDescent="0.3">
      <c r="G163910"/>
      <c r="H163910"/>
      <c r="I163910"/>
      <c r="K163910"/>
      <c r="M163910"/>
      <c r="N163910" s="4"/>
      <c r="O163910" s="15"/>
    </row>
    <row r="163911" spans="7:15" s="3" customFormat="1" x14ac:dyDescent="0.3">
      <c r="G163911"/>
      <c r="H163911"/>
      <c r="I163911"/>
      <c r="K163911"/>
      <c r="M163911"/>
      <c r="N163911" s="4"/>
      <c r="O163911" s="15"/>
    </row>
    <row r="163912" spans="7:15" s="3" customFormat="1" x14ac:dyDescent="0.3">
      <c r="G163912"/>
      <c r="H163912"/>
      <c r="I163912"/>
      <c r="K163912"/>
      <c r="M163912"/>
      <c r="N163912" s="4"/>
      <c r="O163912" s="15"/>
    </row>
    <row r="163913" spans="7:15" s="3" customFormat="1" x14ac:dyDescent="0.3">
      <c r="G163913"/>
      <c r="H163913"/>
      <c r="I163913"/>
      <c r="K163913"/>
      <c r="M163913"/>
      <c r="N163913" s="4"/>
      <c r="O163913" s="15"/>
    </row>
    <row r="163914" spans="7:15" s="3" customFormat="1" x14ac:dyDescent="0.3">
      <c r="G163914"/>
      <c r="H163914"/>
      <c r="I163914"/>
      <c r="K163914"/>
      <c r="M163914"/>
      <c r="N163914" s="4"/>
      <c r="O163914" s="15"/>
    </row>
    <row r="163915" spans="7:15" s="3" customFormat="1" x14ac:dyDescent="0.3">
      <c r="G163915"/>
      <c r="H163915"/>
      <c r="I163915"/>
      <c r="K163915"/>
      <c r="M163915"/>
      <c r="N163915" s="4"/>
      <c r="O163915" s="15"/>
    </row>
    <row r="163916" spans="7:15" s="3" customFormat="1" x14ac:dyDescent="0.3">
      <c r="G163916"/>
      <c r="H163916"/>
      <c r="I163916"/>
      <c r="K163916"/>
      <c r="M163916"/>
      <c r="N163916" s="4"/>
      <c r="O163916" s="15"/>
    </row>
    <row r="163917" spans="7:15" s="3" customFormat="1" x14ac:dyDescent="0.3">
      <c r="G163917"/>
      <c r="H163917"/>
      <c r="I163917"/>
      <c r="K163917"/>
      <c r="M163917"/>
      <c r="N163917" s="4"/>
      <c r="O163917" s="15"/>
    </row>
    <row r="163918" spans="7:15" s="3" customFormat="1" x14ac:dyDescent="0.3">
      <c r="G163918"/>
      <c r="H163918"/>
      <c r="I163918"/>
      <c r="K163918"/>
      <c r="M163918"/>
      <c r="N163918" s="4"/>
      <c r="O163918" s="15"/>
    </row>
    <row r="163919" spans="7:15" s="3" customFormat="1" x14ac:dyDescent="0.3">
      <c r="G163919"/>
      <c r="H163919"/>
      <c r="I163919"/>
      <c r="K163919"/>
      <c r="M163919"/>
      <c r="N163919" s="4"/>
      <c r="O163919" s="15"/>
    </row>
    <row r="163920" spans="7:15" s="3" customFormat="1" x14ac:dyDescent="0.3">
      <c r="G163920"/>
      <c r="H163920"/>
      <c r="I163920"/>
      <c r="K163920"/>
      <c r="M163920"/>
      <c r="N163920" s="4"/>
      <c r="O163920" s="15"/>
    </row>
    <row r="163921" spans="7:15" s="3" customFormat="1" x14ac:dyDescent="0.3">
      <c r="G163921"/>
      <c r="H163921"/>
      <c r="I163921"/>
      <c r="K163921"/>
      <c r="M163921"/>
      <c r="N163921" s="4"/>
      <c r="O163921" s="15"/>
    </row>
    <row r="163922" spans="7:15" s="3" customFormat="1" x14ac:dyDescent="0.3">
      <c r="G163922"/>
      <c r="H163922"/>
      <c r="I163922"/>
      <c r="K163922"/>
      <c r="M163922"/>
      <c r="N163922" s="4"/>
      <c r="O163922" s="15"/>
    </row>
    <row r="163923" spans="7:15" s="3" customFormat="1" x14ac:dyDescent="0.3">
      <c r="G163923"/>
      <c r="H163923"/>
      <c r="I163923"/>
      <c r="K163923"/>
      <c r="M163923"/>
      <c r="N163923" s="4"/>
      <c r="O163923" s="15"/>
    </row>
    <row r="163924" spans="7:15" s="3" customFormat="1" x14ac:dyDescent="0.3">
      <c r="G163924"/>
      <c r="H163924"/>
      <c r="I163924"/>
      <c r="K163924"/>
      <c r="M163924"/>
      <c r="N163924" s="4"/>
      <c r="O163924" s="15"/>
    </row>
    <row r="163925" spans="7:15" s="3" customFormat="1" x14ac:dyDescent="0.3">
      <c r="G163925"/>
      <c r="H163925"/>
      <c r="I163925"/>
      <c r="K163925"/>
      <c r="M163925"/>
      <c r="N163925" s="4"/>
      <c r="O163925" s="15"/>
    </row>
    <row r="163926" spans="7:15" s="3" customFormat="1" x14ac:dyDescent="0.3">
      <c r="G163926"/>
      <c r="H163926"/>
      <c r="I163926"/>
      <c r="K163926"/>
      <c r="M163926"/>
      <c r="N163926" s="4"/>
      <c r="O163926" s="15"/>
    </row>
    <row r="163927" spans="7:15" s="3" customFormat="1" x14ac:dyDescent="0.3">
      <c r="G163927"/>
      <c r="H163927"/>
      <c r="I163927"/>
      <c r="K163927"/>
      <c r="M163927"/>
      <c r="N163927" s="4"/>
      <c r="O163927" s="15"/>
    </row>
    <row r="163928" spans="7:15" s="3" customFormat="1" x14ac:dyDescent="0.3">
      <c r="G163928"/>
      <c r="H163928"/>
      <c r="I163928"/>
      <c r="K163928"/>
      <c r="M163928"/>
      <c r="N163928" s="4"/>
      <c r="O163928" s="15"/>
    </row>
    <row r="163929" spans="7:15" s="3" customFormat="1" x14ac:dyDescent="0.3">
      <c r="G163929"/>
      <c r="H163929"/>
      <c r="I163929"/>
      <c r="K163929"/>
      <c r="M163929"/>
      <c r="N163929" s="4"/>
      <c r="O163929" s="15"/>
    </row>
    <row r="163930" spans="7:15" s="3" customFormat="1" x14ac:dyDescent="0.3">
      <c r="G163930"/>
      <c r="H163930"/>
      <c r="I163930"/>
      <c r="K163930"/>
      <c r="M163930"/>
      <c r="N163930" s="4"/>
      <c r="O163930" s="15"/>
    </row>
    <row r="163931" spans="7:15" s="3" customFormat="1" x14ac:dyDescent="0.3">
      <c r="G163931"/>
      <c r="H163931"/>
      <c r="I163931"/>
      <c r="K163931"/>
      <c r="M163931"/>
      <c r="N163931" s="4"/>
      <c r="O163931" s="15"/>
    </row>
    <row r="163932" spans="7:15" s="3" customFormat="1" x14ac:dyDescent="0.3">
      <c r="G163932"/>
      <c r="H163932"/>
      <c r="I163932"/>
      <c r="K163932"/>
      <c r="M163932"/>
      <c r="N163932" s="4"/>
      <c r="O163932" s="15"/>
    </row>
    <row r="163933" spans="7:15" s="3" customFormat="1" x14ac:dyDescent="0.3">
      <c r="G163933"/>
      <c r="H163933"/>
      <c r="I163933"/>
      <c r="K163933"/>
      <c r="M163933"/>
      <c r="N163933" s="4"/>
      <c r="O163933" s="15"/>
    </row>
    <row r="163934" spans="7:15" s="3" customFormat="1" x14ac:dyDescent="0.3">
      <c r="G163934"/>
      <c r="H163934"/>
      <c r="I163934"/>
      <c r="K163934"/>
      <c r="M163934"/>
      <c r="N163934" s="4"/>
      <c r="O163934" s="15"/>
    </row>
    <row r="163935" spans="7:15" s="3" customFormat="1" x14ac:dyDescent="0.3">
      <c r="G163935"/>
      <c r="H163935"/>
      <c r="I163935"/>
      <c r="K163935"/>
      <c r="M163935"/>
      <c r="N163935" s="4"/>
      <c r="O163935" s="15"/>
    </row>
    <row r="163936" spans="7:15" s="3" customFormat="1" x14ac:dyDescent="0.3">
      <c r="G163936"/>
      <c r="H163936"/>
      <c r="I163936"/>
      <c r="K163936"/>
      <c r="M163936"/>
      <c r="N163936" s="4"/>
      <c r="O163936" s="15"/>
    </row>
    <row r="163937" spans="7:15" s="3" customFormat="1" x14ac:dyDescent="0.3">
      <c r="G163937"/>
      <c r="H163937"/>
      <c r="I163937"/>
      <c r="K163937"/>
      <c r="M163937"/>
      <c r="N163937" s="4"/>
      <c r="O163937" s="15"/>
    </row>
    <row r="163938" spans="7:15" s="3" customFormat="1" x14ac:dyDescent="0.3">
      <c r="G163938"/>
      <c r="H163938"/>
      <c r="I163938"/>
      <c r="K163938"/>
      <c r="M163938"/>
      <c r="N163938" s="4"/>
      <c r="O163938" s="15"/>
    </row>
    <row r="163939" spans="7:15" s="3" customFormat="1" x14ac:dyDescent="0.3">
      <c r="G163939"/>
      <c r="H163939"/>
      <c r="I163939"/>
      <c r="K163939"/>
      <c r="M163939"/>
      <c r="N163939" s="4"/>
      <c r="O163939" s="15"/>
    </row>
    <row r="163940" spans="7:15" s="3" customFormat="1" x14ac:dyDescent="0.3">
      <c r="G163940"/>
      <c r="H163940"/>
      <c r="I163940"/>
      <c r="K163940"/>
      <c r="M163940"/>
      <c r="N163940" s="4"/>
      <c r="O163940" s="15"/>
    </row>
    <row r="163941" spans="7:15" s="3" customFormat="1" x14ac:dyDescent="0.3">
      <c r="G163941"/>
      <c r="H163941"/>
      <c r="I163941"/>
      <c r="K163941"/>
      <c r="M163941"/>
      <c r="N163941" s="4"/>
      <c r="O163941" s="15"/>
    </row>
    <row r="163942" spans="7:15" s="3" customFormat="1" x14ac:dyDescent="0.3">
      <c r="G163942"/>
      <c r="H163942"/>
      <c r="I163942"/>
      <c r="K163942"/>
      <c r="M163942"/>
      <c r="N163942" s="4"/>
      <c r="O163942" s="15"/>
    </row>
    <row r="163943" spans="7:15" s="3" customFormat="1" x14ac:dyDescent="0.3">
      <c r="G163943"/>
      <c r="H163943"/>
      <c r="I163943"/>
      <c r="K163943"/>
      <c r="M163943"/>
      <c r="N163943" s="4"/>
      <c r="O163943" s="15"/>
    </row>
    <row r="163944" spans="7:15" s="3" customFormat="1" x14ac:dyDescent="0.3">
      <c r="G163944"/>
      <c r="H163944"/>
      <c r="I163944"/>
      <c r="K163944"/>
      <c r="M163944"/>
      <c r="N163944" s="4"/>
      <c r="O163944" s="15"/>
    </row>
    <row r="163945" spans="7:15" s="3" customFormat="1" x14ac:dyDescent="0.3">
      <c r="G163945"/>
      <c r="H163945"/>
      <c r="I163945"/>
      <c r="K163945"/>
      <c r="M163945"/>
      <c r="N163945" s="4"/>
      <c r="O163945" s="15"/>
    </row>
    <row r="163946" spans="7:15" s="3" customFormat="1" x14ac:dyDescent="0.3">
      <c r="G163946"/>
      <c r="H163946"/>
      <c r="I163946"/>
      <c r="K163946"/>
      <c r="M163946"/>
      <c r="N163946" s="4"/>
      <c r="O163946" s="15"/>
    </row>
    <row r="163947" spans="7:15" s="3" customFormat="1" x14ac:dyDescent="0.3">
      <c r="G163947"/>
      <c r="H163947"/>
      <c r="I163947"/>
      <c r="K163947"/>
      <c r="M163947"/>
      <c r="N163947" s="4"/>
      <c r="O163947" s="15"/>
    </row>
    <row r="163948" spans="7:15" s="3" customFormat="1" x14ac:dyDescent="0.3">
      <c r="G163948"/>
      <c r="H163948"/>
      <c r="I163948"/>
      <c r="K163948"/>
      <c r="M163948"/>
      <c r="N163948" s="4"/>
      <c r="O163948" s="15"/>
    </row>
    <row r="163949" spans="7:15" s="3" customFormat="1" x14ac:dyDescent="0.3">
      <c r="G163949"/>
      <c r="H163949"/>
      <c r="I163949"/>
      <c r="K163949"/>
      <c r="M163949"/>
      <c r="N163949" s="4"/>
      <c r="O163949" s="15"/>
    </row>
    <row r="163950" spans="7:15" s="3" customFormat="1" x14ac:dyDescent="0.3">
      <c r="G163950"/>
      <c r="H163950"/>
      <c r="I163950"/>
      <c r="K163950"/>
      <c r="M163950"/>
      <c r="N163950" s="4"/>
      <c r="O163950" s="15"/>
    </row>
    <row r="163951" spans="7:15" s="3" customFormat="1" x14ac:dyDescent="0.3">
      <c r="G163951"/>
      <c r="H163951"/>
      <c r="I163951"/>
      <c r="K163951"/>
      <c r="M163951"/>
      <c r="N163951" s="4"/>
      <c r="O163951" s="15"/>
    </row>
    <row r="163952" spans="7:15" s="3" customFormat="1" x14ac:dyDescent="0.3">
      <c r="G163952"/>
      <c r="H163952"/>
      <c r="I163952"/>
      <c r="K163952"/>
      <c r="M163952"/>
      <c r="N163952" s="4"/>
      <c r="O163952" s="15"/>
    </row>
    <row r="163953" spans="7:15" s="3" customFormat="1" x14ac:dyDescent="0.3">
      <c r="G163953"/>
      <c r="H163953"/>
      <c r="I163953"/>
      <c r="K163953"/>
      <c r="M163953"/>
      <c r="N163953" s="4"/>
      <c r="O163953" s="15"/>
    </row>
    <row r="163954" spans="7:15" s="3" customFormat="1" x14ac:dyDescent="0.3">
      <c r="G163954"/>
      <c r="H163954"/>
      <c r="I163954"/>
      <c r="K163954"/>
      <c r="M163954"/>
      <c r="N163954" s="4"/>
      <c r="O163954" s="15"/>
    </row>
    <row r="163955" spans="7:15" s="3" customFormat="1" x14ac:dyDescent="0.3">
      <c r="G163955"/>
      <c r="H163955"/>
      <c r="I163955"/>
      <c r="K163955"/>
      <c r="M163955"/>
      <c r="N163955" s="4"/>
      <c r="O163955" s="15"/>
    </row>
    <row r="163956" spans="7:15" s="3" customFormat="1" x14ac:dyDescent="0.3">
      <c r="G163956"/>
      <c r="H163956"/>
      <c r="I163956"/>
      <c r="K163956"/>
      <c r="M163956"/>
      <c r="N163956" s="4"/>
      <c r="O163956" s="15"/>
    </row>
    <row r="163957" spans="7:15" s="3" customFormat="1" x14ac:dyDescent="0.3">
      <c r="G163957"/>
      <c r="H163957"/>
      <c r="I163957"/>
      <c r="K163957"/>
      <c r="M163957"/>
      <c r="N163957" s="4"/>
      <c r="O163957" s="15"/>
    </row>
    <row r="163958" spans="7:15" s="3" customFormat="1" x14ac:dyDescent="0.3">
      <c r="G163958"/>
      <c r="H163958"/>
      <c r="I163958"/>
      <c r="K163958"/>
      <c r="M163958"/>
      <c r="N163958" s="4"/>
      <c r="O163958" s="15"/>
    </row>
    <row r="163959" spans="7:15" s="3" customFormat="1" x14ac:dyDescent="0.3">
      <c r="G163959"/>
      <c r="H163959"/>
      <c r="I163959"/>
      <c r="K163959"/>
      <c r="M163959"/>
      <c r="N163959" s="4"/>
      <c r="O163959" s="15"/>
    </row>
    <row r="163960" spans="7:15" s="3" customFormat="1" x14ac:dyDescent="0.3">
      <c r="G163960"/>
      <c r="H163960"/>
      <c r="I163960"/>
      <c r="K163960"/>
      <c r="M163960"/>
      <c r="N163960" s="4"/>
      <c r="O163960" s="15"/>
    </row>
    <row r="163961" spans="7:15" s="3" customFormat="1" x14ac:dyDescent="0.3">
      <c r="G163961"/>
      <c r="H163961"/>
      <c r="I163961"/>
      <c r="K163961"/>
      <c r="M163961"/>
      <c r="N163961" s="4"/>
      <c r="O163961" s="15"/>
    </row>
    <row r="163962" spans="7:15" s="3" customFormat="1" x14ac:dyDescent="0.3">
      <c r="G163962"/>
      <c r="H163962"/>
      <c r="I163962"/>
      <c r="K163962"/>
      <c r="M163962"/>
      <c r="N163962" s="4"/>
      <c r="O163962" s="15"/>
    </row>
    <row r="163963" spans="7:15" s="3" customFormat="1" x14ac:dyDescent="0.3">
      <c r="G163963"/>
      <c r="H163963"/>
      <c r="I163963"/>
      <c r="K163963"/>
      <c r="M163963"/>
      <c r="N163963" s="4"/>
      <c r="O163963" s="15"/>
    </row>
    <row r="163964" spans="7:15" s="3" customFormat="1" x14ac:dyDescent="0.3">
      <c r="G163964"/>
      <c r="H163964"/>
      <c r="I163964"/>
      <c r="K163964"/>
      <c r="M163964"/>
      <c r="N163964" s="4"/>
      <c r="O163964" s="15"/>
    </row>
    <row r="163965" spans="7:15" s="3" customFormat="1" x14ac:dyDescent="0.3">
      <c r="G163965"/>
      <c r="H163965"/>
      <c r="I163965"/>
      <c r="K163965"/>
      <c r="M163965"/>
      <c r="N163965" s="4"/>
      <c r="O163965" s="15"/>
    </row>
    <row r="163966" spans="7:15" s="3" customFormat="1" x14ac:dyDescent="0.3">
      <c r="G163966"/>
      <c r="H163966"/>
      <c r="I163966"/>
      <c r="K163966"/>
      <c r="M163966"/>
      <c r="N163966" s="4"/>
      <c r="O163966" s="15"/>
    </row>
    <row r="163967" spans="7:15" s="3" customFormat="1" x14ac:dyDescent="0.3">
      <c r="G163967"/>
      <c r="H163967"/>
      <c r="I163967"/>
      <c r="K163967"/>
      <c r="M163967"/>
      <c r="N163967" s="4"/>
      <c r="O163967" s="15"/>
    </row>
    <row r="163968" spans="7:15" s="3" customFormat="1" x14ac:dyDescent="0.3">
      <c r="G163968"/>
      <c r="H163968"/>
      <c r="I163968"/>
      <c r="K163968"/>
      <c r="M163968"/>
      <c r="N163968" s="4"/>
      <c r="O163968" s="15"/>
    </row>
    <row r="163969" spans="7:15" s="3" customFormat="1" x14ac:dyDescent="0.3">
      <c r="G163969"/>
      <c r="H163969"/>
      <c r="I163969"/>
      <c r="K163969"/>
      <c r="M163969"/>
      <c r="N163969" s="4"/>
      <c r="O163969" s="15"/>
    </row>
    <row r="163970" spans="7:15" s="3" customFormat="1" x14ac:dyDescent="0.3">
      <c r="G163970"/>
      <c r="H163970"/>
      <c r="I163970"/>
      <c r="K163970"/>
      <c r="M163970"/>
      <c r="N163970" s="4"/>
      <c r="O163970" s="15"/>
    </row>
    <row r="163971" spans="7:15" s="3" customFormat="1" x14ac:dyDescent="0.3">
      <c r="G163971"/>
      <c r="H163971"/>
      <c r="I163971"/>
      <c r="K163971"/>
      <c r="M163971"/>
      <c r="N163971" s="4"/>
      <c r="O163971" s="15"/>
    </row>
    <row r="163972" spans="7:15" s="3" customFormat="1" x14ac:dyDescent="0.3">
      <c r="G163972"/>
      <c r="H163972"/>
      <c r="I163972"/>
      <c r="K163972"/>
      <c r="M163972"/>
      <c r="N163972" s="4"/>
      <c r="O163972" s="15"/>
    </row>
    <row r="163973" spans="7:15" s="3" customFormat="1" x14ac:dyDescent="0.3">
      <c r="G163973"/>
      <c r="H163973"/>
      <c r="I163973"/>
      <c r="K163973"/>
      <c r="M163973"/>
      <c r="N163973" s="4"/>
      <c r="O163973" s="15"/>
    </row>
    <row r="163974" spans="7:15" s="3" customFormat="1" x14ac:dyDescent="0.3">
      <c r="G163974"/>
      <c r="H163974"/>
      <c r="I163974"/>
      <c r="K163974"/>
      <c r="M163974"/>
      <c r="N163974" s="4"/>
      <c r="O163974" s="15"/>
    </row>
    <row r="163975" spans="7:15" s="3" customFormat="1" x14ac:dyDescent="0.3">
      <c r="G163975"/>
      <c r="H163975"/>
      <c r="I163975"/>
      <c r="K163975"/>
      <c r="M163975"/>
      <c r="N163975" s="4"/>
      <c r="O163975" s="15"/>
    </row>
    <row r="163976" spans="7:15" s="3" customFormat="1" x14ac:dyDescent="0.3">
      <c r="G163976"/>
      <c r="H163976"/>
      <c r="I163976"/>
      <c r="K163976"/>
      <c r="M163976"/>
      <c r="N163976" s="4"/>
      <c r="O163976" s="15"/>
    </row>
    <row r="163977" spans="7:15" s="3" customFormat="1" x14ac:dyDescent="0.3">
      <c r="G163977"/>
      <c r="H163977"/>
      <c r="I163977"/>
      <c r="K163977"/>
      <c r="M163977"/>
      <c r="N163977" s="4"/>
      <c r="O163977" s="15"/>
    </row>
    <row r="163978" spans="7:15" s="3" customFormat="1" x14ac:dyDescent="0.3">
      <c r="G163978"/>
      <c r="H163978"/>
      <c r="I163978"/>
      <c r="K163978"/>
      <c r="M163978"/>
      <c r="N163978" s="4"/>
      <c r="O163978" s="15"/>
    </row>
    <row r="163979" spans="7:15" s="3" customFormat="1" x14ac:dyDescent="0.3">
      <c r="G163979"/>
      <c r="H163979"/>
      <c r="I163979"/>
      <c r="K163979"/>
      <c r="M163979"/>
      <c r="N163979" s="4"/>
      <c r="O163979" s="15"/>
    </row>
    <row r="163980" spans="7:15" s="3" customFormat="1" x14ac:dyDescent="0.3">
      <c r="G163980"/>
      <c r="H163980"/>
      <c r="I163980"/>
      <c r="K163980"/>
      <c r="M163980"/>
      <c r="N163980" s="4"/>
      <c r="O163980" s="15"/>
    </row>
    <row r="163981" spans="7:15" s="3" customFormat="1" x14ac:dyDescent="0.3">
      <c r="G163981"/>
      <c r="H163981"/>
      <c r="I163981"/>
      <c r="K163981"/>
      <c r="M163981"/>
      <c r="N163981" s="4"/>
      <c r="O163981" s="15"/>
    </row>
    <row r="163982" spans="7:15" s="3" customFormat="1" x14ac:dyDescent="0.3">
      <c r="G163982"/>
      <c r="H163982"/>
      <c r="I163982"/>
      <c r="K163982"/>
      <c r="M163982"/>
      <c r="N163982" s="4"/>
      <c r="O163982" s="15"/>
    </row>
    <row r="163983" spans="7:15" s="3" customFormat="1" x14ac:dyDescent="0.3">
      <c r="G163983"/>
      <c r="H163983"/>
      <c r="I163983"/>
      <c r="K163983"/>
      <c r="M163983"/>
      <c r="N163983" s="4"/>
      <c r="O163983" s="15"/>
    </row>
    <row r="163984" spans="7:15" s="3" customFormat="1" x14ac:dyDescent="0.3">
      <c r="G163984"/>
      <c r="H163984"/>
      <c r="I163984"/>
      <c r="K163984"/>
      <c r="M163984"/>
      <c r="N163984" s="4"/>
      <c r="O163984" s="15"/>
    </row>
    <row r="163985" spans="7:15" s="3" customFormat="1" x14ac:dyDescent="0.3">
      <c r="G163985"/>
      <c r="H163985"/>
      <c r="I163985"/>
      <c r="K163985"/>
      <c r="M163985"/>
      <c r="N163985" s="4"/>
      <c r="O163985" s="15"/>
    </row>
    <row r="163986" spans="7:15" s="3" customFormat="1" x14ac:dyDescent="0.3">
      <c r="G163986"/>
      <c r="H163986"/>
      <c r="I163986"/>
      <c r="K163986"/>
      <c r="M163986"/>
      <c r="N163986" s="4"/>
      <c r="O163986" s="15"/>
    </row>
    <row r="163987" spans="7:15" s="3" customFormat="1" x14ac:dyDescent="0.3">
      <c r="G163987"/>
      <c r="H163987"/>
      <c r="I163987"/>
      <c r="K163987"/>
      <c r="M163987"/>
      <c r="N163987" s="4"/>
      <c r="O163987" s="15"/>
    </row>
    <row r="163988" spans="7:15" s="3" customFormat="1" x14ac:dyDescent="0.3">
      <c r="G163988"/>
      <c r="H163988"/>
      <c r="I163988"/>
      <c r="K163988"/>
      <c r="M163988"/>
      <c r="N163988" s="4"/>
      <c r="O163988" s="15"/>
    </row>
    <row r="163989" spans="7:15" s="3" customFormat="1" x14ac:dyDescent="0.3">
      <c r="G163989"/>
      <c r="H163989"/>
      <c r="I163989"/>
      <c r="K163989"/>
      <c r="M163989"/>
      <c r="N163989" s="4"/>
      <c r="O163989" s="15"/>
    </row>
    <row r="163990" spans="7:15" s="3" customFormat="1" x14ac:dyDescent="0.3">
      <c r="G163990"/>
      <c r="H163990"/>
      <c r="I163990"/>
      <c r="K163990"/>
      <c r="M163990"/>
      <c r="N163990" s="4"/>
      <c r="O163990" s="15"/>
    </row>
    <row r="163991" spans="7:15" s="3" customFormat="1" x14ac:dyDescent="0.3">
      <c r="G163991"/>
      <c r="H163991"/>
      <c r="I163991"/>
      <c r="K163991"/>
      <c r="M163991"/>
      <c r="N163991" s="4"/>
      <c r="O163991" s="15"/>
    </row>
    <row r="163992" spans="7:15" s="3" customFormat="1" x14ac:dyDescent="0.3">
      <c r="G163992"/>
      <c r="H163992"/>
      <c r="I163992"/>
      <c r="K163992"/>
      <c r="M163992"/>
      <c r="N163992" s="4"/>
      <c r="O163992" s="15"/>
    </row>
    <row r="163993" spans="7:15" s="3" customFormat="1" x14ac:dyDescent="0.3">
      <c r="G163993"/>
      <c r="H163993"/>
      <c r="I163993"/>
      <c r="K163993"/>
      <c r="M163993"/>
      <c r="N163993" s="4"/>
      <c r="O163993" s="15"/>
    </row>
    <row r="163994" spans="7:15" s="3" customFormat="1" x14ac:dyDescent="0.3">
      <c r="G163994"/>
      <c r="H163994"/>
      <c r="I163994"/>
      <c r="K163994"/>
      <c r="M163994"/>
      <c r="N163994" s="4"/>
      <c r="O163994" s="15"/>
    </row>
    <row r="163995" spans="7:15" s="3" customFormat="1" x14ac:dyDescent="0.3">
      <c r="G163995"/>
      <c r="H163995"/>
      <c r="I163995"/>
      <c r="K163995"/>
      <c r="M163995"/>
      <c r="N163995" s="4"/>
      <c r="O163995" s="15"/>
    </row>
    <row r="163996" spans="7:15" s="3" customFormat="1" x14ac:dyDescent="0.3">
      <c r="G163996"/>
      <c r="H163996"/>
      <c r="I163996"/>
      <c r="K163996"/>
      <c r="M163996"/>
      <c r="N163996" s="4"/>
      <c r="O163996" s="15"/>
    </row>
    <row r="163997" spans="7:15" s="3" customFormat="1" x14ac:dyDescent="0.3">
      <c r="G163997"/>
      <c r="H163997"/>
      <c r="I163997"/>
      <c r="K163997"/>
      <c r="M163997"/>
      <c r="N163997" s="4"/>
      <c r="O163997" s="15"/>
    </row>
    <row r="163998" spans="7:15" s="3" customFormat="1" x14ac:dyDescent="0.3">
      <c r="G163998"/>
      <c r="H163998"/>
      <c r="I163998"/>
      <c r="K163998"/>
      <c r="M163998"/>
      <c r="N163998" s="4"/>
      <c r="O163998" s="15"/>
    </row>
    <row r="163999" spans="7:15" s="3" customFormat="1" x14ac:dyDescent="0.3">
      <c r="G163999"/>
      <c r="H163999"/>
      <c r="I163999"/>
      <c r="K163999"/>
      <c r="M163999"/>
      <c r="N163999" s="4"/>
      <c r="O163999" s="15"/>
    </row>
    <row r="164000" spans="7:15" s="3" customFormat="1" x14ac:dyDescent="0.3">
      <c r="G164000"/>
      <c r="H164000"/>
      <c r="I164000"/>
      <c r="K164000"/>
      <c r="M164000"/>
      <c r="N164000" s="4"/>
      <c r="O164000" s="15"/>
    </row>
    <row r="164001" spans="7:15" s="3" customFormat="1" x14ac:dyDescent="0.3">
      <c r="G164001"/>
      <c r="H164001"/>
      <c r="I164001"/>
      <c r="K164001"/>
      <c r="M164001"/>
      <c r="N164001" s="4"/>
      <c r="O164001" s="15"/>
    </row>
    <row r="164002" spans="7:15" s="3" customFormat="1" x14ac:dyDescent="0.3">
      <c r="G164002"/>
      <c r="H164002"/>
      <c r="I164002"/>
      <c r="K164002"/>
      <c r="M164002"/>
      <c r="N164002" s="4"/>
      <c r="O164002" s="15"/>
    </row>
    <row r="164003" spans="7:15" s="3" customFormat="1" x14ac:dyDescent="0.3">
      <c r="G164003"/>
      <c r="H164003"/>
      <c r="I164003"/>
      <c r="K164003"/>
      <c r="M164003"/>
      <c r="N164003" s="4"/>
      <c r="O164003" s="15"/>
    </row>
    <row r="164004" spans="7:15" s="3" customFormat="1" x14ac:dyDescent="0.3">
      <c r="G164004"/>
      <c r="H164004"/>
      <c r="I164004"/>
      <c r="K164004"/>
      <c r="M164004"/>
      <c r="N164004" s="4"/>
      <c r="O164004" s="15"/>
    </row>
    <row r="164005" spans="7:15" s="3" customFormat="1" x14ac:dyDescent="0.3">
      <c r="G164005"/>
      <c r="H164005"/>
      <c r="I164005"/>
      <c r="K164005"/>
      <c r="M164005"/>
      <c r="N164005" s="4"/>
      <c r="O164005" s="15"/>
    </row>
    <row r="164006" spans="7:15" s="3" customFormat="1" x14ac:dyDescent="0.3">
      <c r="G164006"/>
      <c r="H164006"/>
      <c r="I164006"/>
      <c r="K164006"/>
      <c r="M164006"/>
      <c r="N164006" s="4"/>
      <c r="O164006" s="15"/>
    </row>
    <row r="164007" spans="7:15" s="3" customFormat="1" x14ac:dyDescent="0.3">
      <c r="G164007"/>
      <c r="H164007"/>
      <c r="I164007"/>
      <c r="K164007"/>
      <c r="M164007"/>
      <c r="N164007" s="4"/>
      <c r="O164007" s="15"/>
    </row>
    <row r="164008" spans="7:15" s="3" customFormat="1" x14ac:dyDescent="0.3">
      <c r="G164008"/>
      <c r="H164008"/>
      <c r="I164008"/>
      <c r="K164008"/>
      <c r="M164008"/>
      <c r="N164008" s="4"/>
      <c r="O164008" s="15"/>
    </row>
    <row r="164009" spans="7:15" s="3" customFormat="1" x14ac:dyDescent="0.3">
      <c r="G164009"/>
      <c r="H164009"/>
      <c r="I164009"/>
      <c r="K164009"/>
      <c r="M164009"/>
      <c r="N164009" s="4"/>
      <c r="O164009" s="15"/>
    </row>
    <row r="164010" spans="7:15" s="3" customFormat="1" x14ac:dyDescent="0.3">
      <c r="G164010"/>
      <c r="H164010"/>
      <c r="I164010"/>
      <c r="K164010"/>
      <c r="M164010"/>
      <c r="N164010" s="4"/>
      <c r="O164010" s="15"/>
    </row>
    <row r="164011" spans="7:15" s="3" customFormat="1" x14ac:dyDescent="0.3">
      <c r="G164011"/>
      <c r="H164011"/>
      <c r="I164011"/>
      <c r="K164011"/>
      <c r="M164011"/>
      <c r="N164011" s="4"/>
      <c r="O164011" s="15"/>
    </row>
    <row r="164012" spans="7:15" s="3" customFormat="1" x14ac:dyDescent="0.3">
      <c r="G164012"/>
      <c r="H164012"/>
      <c r="I164012"/>
      <c r="K164012"/>
      <c r="M164012"/>
      <c r="N164012" s="4"/>
      <c r="O164012" s="15"/>
    </row>
    <row r="164013" spans="7:15" s="3" customFormat="1" x14ac:dyDescent="0.3">
      <c r="G164013"/>
      <c r="H164013"/>
      <c r="I164013"/>
      <c r="K164013"/>
      <c r="M164013"/>
      <c r="N164013" s="4"/>
      <c r="O164013" s="15"/>
    </row>
    <row r="164014" spans="7:15" s="3" customFormat="1" x14ac:dyDescent="0.3">
      <c r="G164014"/>
      <c r="H164014"/>
      <c r="I164014"/>
      <c r="K164014"/>
      <c r="M164014"/>
      <c r="N164014" s="4"/>
      <c r="O164014" s="15"/>
    </row>
    <row r="164015" spans="7:15" s="3" customFormat="1" x14ac:dyDescent="0.3">
      <c r="G164015"/>
      <c r="H164015"/>
      <c r="I164015"/>
      <c r="K164015"/>
      <c r="M164015"/>
      <c r="N164015" s="4"/>
      <c r="O164015" s="15"/>
    </row>
    <row r="164016" spans="7:15" s="3" customFormat="1" x14ac:dyDescent="0.3">
      <c r="G164016"/>
      <c r="H164016"/>
      <c r="I164016"/>
      <c r="K164016"/>
      <c r="M164016"/>
      <c r="N164016" s="4"/>
      <c r="O164016" s="15"/>
    </row>
    <row r="164017" spans="7:15" s="3" customFormat="1" x14ac:dyDescent="0.3">
      <c r="G164017"/>
      <c r="H164017"/>
      <c r="I164017"/>
      <c r="K164017"/>
      <c r="M164017"/>
      <c r="N164017" s="4"/>
      <c r="O164017" s="15"/>
    </row>
    <row r="164018" spans="7:15" s="3" customFormat="1" x14ac:dyDescent="0.3">
      <c r="G164018"/>
      <c r="H164018"/>
      <c r="I164018"/>
      <c r="K164018"/>
      <c r="M164018"/>
      <c r="N164018" s="4"/>
      <c r="O164018" s="15"/>
    </row>
    <row r="164019" spans="7:15" s="3" customFormat="1" x14ac:dyDescent="0.3">
      <c r="G164019"/>
      <c r="H164019"/>
      <c r="I164019"/>
      <c r="K164019"/>
      <c r="M164019"/>
      <c r="N164019" s="4"/>
      <c r="O164019" s="15"/>
    </row>
    <row r="164020" spans="7:15" s="3" customFormat="1" x14ac:dyDescent="0.3">
      <c r="G164020"/>
      <c r="H164020"/>
      <c r="I164020"/>
      <c r="K164020"/>
      <c r="M164020"/>
      <c r="N164020" s="4"/>
      <c r="O164020" s="15"/>
    </row>
    <row r="164021" spans="7:15" s="3" customFormat="1" x14ac:dyDescent="0.3">
      <c r="G164021"/>
      <c r="H164021"/>
      <c r="I164021"/>
      <c r="K164021"/>
      <c r="M164021"/>
      <c r="N164021" s="4"/>
      <c r="O164021" s="15"/>
    </row>
    <row r="164022" spans="7:15" s="3" customFormat="1" x14ac:dyDescent="0.3">
      <c r="G164022"/>
      <c r="H164022"/>
      <c r="I164022"/>
      <c r="K164022"/>
      <c r="M164022"/>
      <c r="N164022" s="4"/>
      <c r="O164022" s="15"/>
    </row>
    <row r="164023" spans="7:15" s="3" customFormat="1" x14ac:dyDescent="0.3">
      <c r="G164023"/>
      <c r="H164023"/>
      <c r="I164023"/>
      <c r="K164023"/>
      <c r="M164023"/>
      <c r="N164023" s="4"/>
      <c r="O164023" s="15"/>
    </row>
    <row r="164024" spans="7:15" s="3" customFormat="1" x14ac:dyDescent="0.3">
      <c r="G164024"/>
      <c r="H164024"/>
      <c r="I164024"/>
      <c r="K164024"/>
      <c r="M164024"/>
      <c r="N164024" s="4"/>
      <c r="O164024" s="15"/>
    </row>
    <row r="164025" spans="7:15" s="3" customFormat="1" x14ac:dyDescent="0.3">
      <c r="G164025"/>
      <c r="H164025"/>
      <c r="I164025"/>
      <c r="K164025"/>
      <c r="M164025"/>
      <c r="N164025" s="4"/>
      <c r="O164025" s="15"/>
    </row>
    <row r="164026" spans="7:15" s="3" customFormat="1" x14ac:dyDescent="0.3">
      <c r="G164026"/>
      <c r="H164026"/>
      <c r="I164026"/>
      <c r="K164026"/>
      <c r="M164026"/>
      <c r="N164026" s="4"/>
      <c r="O164026" s="15"/>
    </row>
    <row r="164027" spans="7:15" s="3" customFormat="1" x14ac:dyDescent="0.3">
      <c r="G164027"/>
      <c r="H164027"/>
      <c r="I164027"/>
      <c r="K164027"/>
      <c r="M164027"/>
      <c r="N164027" s="4"/>
      <c r="O164027" s="15"/>
    </row>
    <row r="164028" spans="7:15" s="3" customFormat="1" x14ac:dyDescent="0.3">
      <c r="G164028"/>
      <c r="H164028"/>
      <c r="I164028"/>
      <c r="K164028"/>
      <c r="M164028"/>
      <c r="N164028" s="4"/>
      <c r="O164028" s="15"/>
    </row>
    <row r="164029" spans="7:15" s="3" customFormat="1" x14ac:dyDescent="0.3">
      <c r="G164029"/>
      <c r="H164029"/>
      <c r="I164029"/>
      <c r="K164029"/>
      <c r="M164029"/>
      <c r="N164029" s="4"/>
      <c r="O164029" s="15"/>
    </row>
    <row r="164030" spans="7:15" s="3" customFormat="1" x14ac:dyDescent="0.3">
      <c r="G164030"/>
      <c r="H164030"/>
      <c r="I164030"/>
      <c r="K164030"/>
      <c r="M164030"/>
      <c r="N164030" s="4"/>
      <c r="O164030" s="15"/>
    </row>
    <row r="164031" spans="7:15" s="3" customFormat="1" x14ac:dyDescent="0.3">
      <c r="G164031"/>
      <c r="H164031"/>
      <c r="I164031"/>
      <c r="K164031"/>
      <c r="M164031"/>
      <c r="N164031" s="4"/>
      <c r="O164031" s="15"/>
    </row>
    <row r="164032" spans="7:15" s="3" customFormat="1" x14ac:dyDescent="0.3">
      <c r="G164032"/>
      <c r="H164032"/>
      <c r="I164032"/>
      <c r="K164032"/>
      <c r="M164032"/>
      <c r="N164032" s="4"/>
      <c r="O164032" s="15"/>
    </row>
    <row r="164033" spans="7:15" s="3" customFormat="1" x14ac:dyDescent="0.3">
      <c r="G164033"/>
      <c r="H164033"/>
      <c r="I164033"/>
      <c r="K164033"/>
      <c r="M164033"/>
      <c r="N164033" s="4"/>
      <c r="O164033" s="15"/>
    </row>
    <row r="164034" spans="7:15" s="3" customFormat="1" x14ac:dyDescent="0.3">
      <c r="G164034"/>
      <c r="H164034"/>
      <c r="I164034"/>
      <c r="K164034"/>
      <c r="M164034"/>
      <c r="N164034" s="4"/>
      <c r="O164034" s="15"/>
    </row>
    <row r="164035" spans="7:15" s="3" customFormat="1" x14ac:dyDescent="0.3">
      <c r="G164035"/>
      <c r="H164035"/>
      <c r="I164035"/>
      <c r="K164035"/>
      <c r="M164035"/>
      <c r="N164035" s="4"/>
      <c r="O164035" s="15"/>
    </row>
    <row r="164036" spans="7:15" s="3" customFormat="1" x14ac:dyDescent="0.3">
      <c r="G164036"/>
      <c r="H164036"/>
      <c r="I164036"/>
      <c r="K164036"/>
      <c r="M164036"/>
      <c r="N164036" s="4"/>
      <c r="O164036" s="15"/>
    </row>
    <row r="164037" spans="7:15" s="3" customFormat="1" x14ac:dyDescent="0.3">
      <c r="G164037"/>
      <c r="H164037"/>
      <c r="I164037"/>
      <c r="K164037"/>
      <c r="M164037"/>
      <c r="N164037" s="4"/>
      <c r="O164037" s="15"/>
    </row>
    <row r="164038" spans="7:15" s="3" customFormat="1" x14ac:dyDescent="0.3">
      <c r="G164038"/>
      <c r="H164038"/>
      <c r="I164038"/>
      <c r="K164038"/>
      <c r="M164038"/>
      <c r="N164038" s="4"/>
      <c r="O164038" s="15"/>
    </row>
    <row r="164039" spans="7:15" s="3" customFormat="1" x14ac:dyDescent="0.3">
      <c r="G164039"/>
      <c r="H164039"/>
      <c r="I164039"/>
      <c r="K164039"/>
      <c r="M164039"/>
      <c r="N164039" s="4"/>
      <c r="O164039" s="15"/>
    </row>
    <row r="164040" spans="7:15" s="3" customFormat="1" x14ac:dyDescent="0.3">
      <c r="G164040"/>
      <c r="H164040"/>
      <c r="I164040"/>
      <c r="K164040"/>
      <c r="M164040"/>
      <c r="N164040" s="4"/>
      <c r="O164040" s="15"/>
    </row>
    <row r="164041" spans="7:15" s="3" customFormat="1" x14ac:dyDescent="0.3">
      <c r="G164041"/>
      <c r="H164041"/>
      <c r="I164041"/>
      <c r="K164041"/>
      <c r="M164041"/>
      <c r="N164041" s="4"/>
      <c r="O164041" s="15"/>
    </row>
    <row r="164042" spans="7:15" s="3" customFormat="1" x14ac:dyDescent="0.3">
      <c r="G164042"/>
      <c r="H164042"/>
      <c r="I164042"/>
      <c r="K164042"/>
      <c r="M164042"/>
      <c r="N164042" s="4"/>
      <c r="O164042" s="15"/>
    </row>
    <row r="164043" spans="7:15" s="3" customFormat="1" x14ac:dyDescent="0.3">
      <c r="G164043"/>
      <c r="H164043"/>
      <c r="I164043"/>
      <c r="K164043"/>
      <c r="M164043"/>
      <c r="N164043" s="4"/>
      <c r="O164043" s="15"/>
    </row>
    <row r="164044" spans="7:15" s="3" customFormat="1" x14ac:dyDescent="0.3">
      <c r="G164044"/>
      <c r="H164044"/>
      <c r="I164044"/>
      <c r="K164044"/>
      <c r="M164044"/>
      <c r="N164044" s="4"/>
      <c r="O164044" s="15"/>
    </row>
    <row r="164045" spans="7:15" s="3" customFormat="1" x14ac:dyDescent="0.3">
      <c r="G164045"/>
      <c r="H164045"/>
      <c r="I164045"/>
      <c r="K164045"/>
      <c r="M164045"/>
      <c r="N164045" s="4"/>
      <c r="O164045" s="15"/>
    </row>
    <row r="164046" spans="7:15" s="3" customFormat="1" x14ac:dyDescent="0.3">
      <c r="G164046"/>
      <c r="H164046"/>
      <c r="I164046"/>
      <c r="K164046"/>
      <c r="M164046"/>
      <c r="N164046" s="4"/>
      <c r="O164046" s="15"/>
    </row>
    <row r="164047" spans="7:15" s="3" customFormat="1" x14ac:dyDescent="0.3">
      <c r="G164047"/>
      <c r="H164047"/>
      <c r="I164047"/>
      <c r="K164047"/>
      <c r="M164047"/>
      <c r="N164047" s="4"/>
      <c r="O164047" s="15"/>
    </row>
    <row r="164048" spans="7:15" s="3" customFormat="1" x14ac:dyDescent="0.3">
      <c r="G164048"/>
      <c r="H164048"/>
      <c r="I164048"/>
      <c r="K164048"/>
      <c r="M164048"/>
      <c r="N164048" s="4"/>
      <c r="O164048" s="15"/>
    </row>
    <row r="164049" spans="7:15" s="3" customFormat="1" x14ac:dyDescent="0.3">
      <c r="G164049"/>
      <c r="H164049"/>
      <c r="I164049"/>
      <c r="K164049"/>
      <c r="M164049"/>
      <c r="N164049" s="4"/>
      <c r="O164049" s="15"/>
    </row>
    <row r="164050" spans="7:15" s="3" customFormat="1" x14ac:dyDescent="0.3">
      <c r="G164050"/>
      <c r="H164050"/>
      <c r="I164050"/>
      <c r="K164050"/>
      <c r="M164050"/>
      <c r="N164050" s="4"/>
      <c r="O164050" s="15"/>
    </row>
    <row r="164051" spans="7:15" s="3" customFormat="1" x14ac:dyDescent="0.3">
      <c r="G164051"/>
      <c r="H164051"/>
      <c r="I164051"/>
      <c r="K164051"/>
      <c r="M164051"/>
      <c r="N164051" s="4"/>
      <c r="O164051" s="15"/>
    </row>
    <row r="164052" spans="7:15" s="3" customFormat="1" x14ac:dyDescent="0.3">
      <c r="G164052"/>
      <c r="H164052"/>
      <c r="I164052"/>
      <c r="K164052"/>
      <c r="M164052"/>
      <c r="N164052" s="4"/>
      <c r="O164052" s="15"/>
    </row>
    <row r="164053" spans="7:15" s="3" customFormat="1" x14ac:dyDescent="0.3">
      <c r="G164053"/>
      <c r="H164053"/>
      <c r="I164053"/>
      <c r="K164053"/>
      <c r="M164053"/>
      <c r="N164053" s="4"/>
      <c r="O164053" s="15"/>
    </row>
    <row r="164054" spans="7:15" s="3" customFormat="1" x14ac:dyDescent="0.3">
      <c r="G164054"/>
      <c r="H164054"/>
      <c r="I164054"/>
      <c r="K164054"/>
      <c r="M164054"/>
      <c r="N164054" s="4"/>
      <c r="O164054" s="15"/>
    </row>
    <row r="164055" spans="7:15" s="3" customFormat="1" x14ac:dyDescent="0.3">
      <c r="G164055"/>
      <c r="H164055"/>
      <c r="I164055"/>
      <c r="K164055"/>
      <c r="M164055"/>
      <c r="N164055" s="4"/>
      <c r="O164055" s="15"/>
    </row>
    <row r="164056" spans="7:15" s="3" customFormat="1" x14ac:dyDescent="0.3">
      <c r="G164056"/>
      <c r="H164056"/>
      <c r="I164056"/>
      <c r="K164056"/>
      <c r="M164056"/>
      <c r="N164056" s="4"/>
      <c r="O164056" s="15"/>
    </row>
    <row r="164057" spans="7:15" s="3" customFormat="1" x14ac:dyDescent="0.3">
      <c r="G164057"/>
      <c r="H164057"/>
      <c r="I164057"/>
      <c r="K164057"/>
      <c r="M164057"/>
      <c r="N164057" s="4"/>
      <c r="O164057" s="15"/>
    </row>
    <row r="164058" spans="7:15" s="3" customFormat="1" x14ac:dyDescent="0.3">
      <c r="G164058"/>
      <c r="H164058"/>
      <c r="I164058"/>
      <c r="K164058"/>
      <c r="M164058"/>
      <c r="N164058" s="4"/>
      <c r="O164058" s="15"/>
    </row>
    <row r="164059" spans="7:15" s="3" customFormat="1" x14ac:dyDescent="0.3">
      <c r="G164059"/>
      <c r="H164059"/>
      <c r="I164059"/>
      <c r="K164059"/>
      <c r="M164059"/>
      <c r="N164059" s="4"/>
      <c r="O164059" s="15"/>
    </row>
    <row r="164060" spans="7:15" s="3" customFormat="1" x14ac:dyDescent="0.3">
      <c r="G164060"/>
      <c r="H164060"/>
      <c r="I164060"/>
      <c r="K164060"/>
      <c r="M164060"/>
      <c r="N164060" s="4"/>
      <c r="O164060" s="15"/>
    </row>
    <row r="164061" spans="7:15" s="3" customFormat="1" x14ac:dyDescent="0.3">
      <c r="G164061"/>
      <c r="H164061"/>
      <c r="I164061"/>
      <c r="K164061"/>
      <c r="M164061"/>
      <c r="N164061" s="4"/>
      <c r="O164061" s="15"/>
    </row>
    <row r="164062" spans="7:15" s="3" customFormat="1" x14ac:dyDescent="0.3">
      <c r="G164062"/>
      <c r="H164062"/>
      <c r="I164062"/>
      <c r="K164062"/>
      <c r="M164062"/>
      <c r="N164062" s="4"/>
      <c r="O164062" s="15"/>
    </row>
    <row r="164063" spans="7:15" s="3" customFormat="1" x14ac:dyDescent="0.3">
      <c r="G164063"/>
      <c r="H164063"/>
      <c r="I164063"/>
      <c r="K164063"/>
      <c r="M164063"/>
      <c r="N164063" s="4"/>
      <c r="O164063" s="15"/>
    </row>
    <row r="164064" spans="7:15" s="3" customFormat="1" x14ac:dyDescent="0.3">
      <c r="G164064"/>
      <c r="H164064"/>
      <c r="I164064"/>
      <c r="K164064"/>
      <c r="M164064"/>
      <c r="N164064" s="4"/>
      <c r="O164064" s="15"/>
    </row>
    <row r="164065" spans="7:15" s="3" customFormat="1" x14ac:dyDescent="0.3">
      <c r="G164065"/>
      <c r="H164065"/>
      <c r="I164065"/>
      <c r="K164065"/>
      <c r="M164065"/>
      <c r="N164065" s="4"/>
      <c r="O164065" s="15"/>
    </row>
    <row r="164066" spans="7:15" s="3" customFormat="1" x14ac:dyDescent="0.3">
      <c r="G164066"/>
      <c r="H164066"/>
      <c r="I164066"/>
      <c r="K164066"/>
      <c r="M164066"/>
      <c r="N164066" s="4"/>
      <c r="O164066" s="15"/>
    </row>
    <row r="164067" spans="7:15" s="3" customFormat="1" x14ac:dyDescent="0.3">
      <c r="G164067"/>
      <c r="H164067"/>
      <c r="I164067"/>
      <c r="K164067"/>
      <c r="M164067"/>
      <c r="N164067" s="4"/>
      <c r="O164067" s="15"/>
    </row>
    <row r="164068" spans="7:15" s="3" customFormat="1" x14ac:dyDescent="0.3">
      <c r="G164068"/>
      <c r="H164068"/>
      <c r="I164068"/>
      <c r="K164068"/>
      <c r="M164068"/>
      <c r="N164068" s="4"/>
      <c r="O164068" s="15"/>
    </row>
    <row r="164069" spans="7:15" s="3" customFormat="1" x14ac:dyDescent="0.3">
      <c r="G164069"/>
      <c r="H164069"/>
      <c r="I164069"/>
      <c r="K164069"/>
      <c r="M164069"/>
      <c r="N164069" s="4"/>
      <c r="O164069" s="15"/>
    </row>
    <row r="164070" spans="7:15" s="3" customFormat="1" x14ac:dyDescent="0.3">
      <c r="G164070"/>
      <c r="H164070"/>
      <c r="I164070"/>
      <c r="K164070"/>
      <c r="M164070"/>
      <c r="N164070" s="4"/>
      <c r="O164070" s="15"/>
    </row>
    <row r="164071" spans="7:15" s="3" customFormat="1" x14ac:dyDescent="0.3">
      <c r="G164071"/>
      <c r="H164071"/>
      <c r="I164071"/>
      <c r="K164071"/>
      <c r="M164071"/>
      <c r="N164071" s="4"/>
      <c r="O164071" s="15"/>
    </row>
    <row r="164072" spans="7:15" s="3" customFormat="1" x14ac:dyDescent="0.3">
      <c r="G164072"/>
      <c r="H164072"/>
      <c r="I164072"/>
      <c r="K164072"/>
      <c r="M164072"/>
      <c r="N164072" s="4"/>
      <c r="O164072" s="15"/>
    </row>
    <row r="164073" spans="7:15" s="3" customFormat="1" x14ac:dyDescent="0.3">
      <c r="G164073"/>
      <c r="H164073"/>
      <c r="I164073"/>
      <c r="K164073"/>
      <c r="M164073"/>
      <c r="N164073" s="4"/>
      <c r="O164073" s="15"/>
    </row>
    <row r="164074" spans="7:15" s="3" customFormat="1" x14ac:dyDescent="0.3">
      <c r="G164074"/>
      <c r="H164074"/>
      <c r="I164074"/>
      <c r="K164074"/>
      <c r="M164074"/>
      <c r="N164074" s="4"/>
      <c r="O164074" s="15"/>
    </row>
    <row r="164075" spans="7:15" s="3" customFormat="1" x14ac:dyDescent="0.3">
      <c r="G164075"/>
      <c r="H164075"/>
      <c r="I164075"/>
      <c r="K164075"/>
      <c r="M164075"/>
      <c r="N164075" s="4"/>
      <c r="O164075" s="15"/>
    </row>
    <row r="164076" spans="7:15" s="3" customFormat="1" x14ac:dyDescent="0.3">
      <c r="G164076"/>
      <c r="H164076"/>
      <c r="I164076"/>
      <c r="K164076"/>
      <c r="M164076"/>
      <c r="N164076" s="4"/>
      <c r="O164076" s="15"/>
    </row>
    <row r="164077" spans="7:15" s="3" customFormat="1" x14ac:dyDescent="0.3">
      <c r="G164077"/>
      <c r="H164077"/>
      <c r="I164077"/>
      <c r="K164077"/>
      <c r="M164077"/>
      <c r="N164077" s="4"/>
      <c r="O164077" s="15"/>
    </row>
    <row r="164078" spans="7:15" s="3" customFormat="1" x14ac:dyDescent="0.3">
      <c r="G164078"/>
      <c r="H164078"/>
      <c r="I164078"/>
      <c r="K164078"/>
      <c r="M164078"/>
      <c r="N164078" s="4"/>
      <c r="O164078" s="15"/>
    </row>
    <row r="164079" spans="7:15" s="3" customFormat="1" x14ac:dyDescent="0.3">
      <c r="G164079"/>
      <c r="H164079"/>
      <c r="I164079"/>
      <c r="K164079"/>
      <c r="M164079"/>
      <c r="N164079" s="4"/>
      <c r="O164079" s="15"/>
    </row>
    <row r="164080" spans="7:15" s="3" customFormat="1" x14ac:dyDescent="0.3">
      <c r="G164080"/>
      <c r="H164080"/>
      <c r="I164080"/>
      <c r="K164080"/>
      <c r="M164080"/>
      <c r="N164080" s="4"/>
      <c r="O164080" s="15"/>
    </row>
    <row r="164081" spans="7:15" s="3" customFormat="1" x14ac:dyDescent="0.3">
      <c r="G164081"/>
      <c r="H164081"/>
      <c r="I164081"/>
      <c r="K164081"/>
      <c r="M164081"/>
      <c r="N164081" s="4"/>
      <c r="O164081" s="15"/>
    </row>
    <row r="164082" spans="7:15" s="3" customFormat="1" x14ac:dyDescent="0.3">
      <c r="G164082"/>
      <c r="H164082"/>
      <c r="I164082"/>
      <c r="K164082"/>
      <c r="M164082"/>
      <c r="N164082" s="4"/>
      <c r="O164082" s="15"/>
    </row>
    <row r="164083" spans="7:15" s="3" customFormat="1" x14ac:dyDescent="0.3">
      <c r="G164083"/>
      <c r="H164083"/>
      <c r="I164083"/>
      <c r="K164083"/>
      <c r="M164083"/>
      <c r="N164083" s="4"/>
      <c r="O164083" s="15"/>
    </row>
    <row r="164084" spans="7:15" s="3" customFormat="1" x14ac:dyDescent="0.3">
      <c r="G164084"/>
      <c r="H164084"/>
      <c r="I164084"/>
      <c r="K164084"/>
      <c r="M164084"/>
      <c r="N164084" s="4"/>
      <c r="O164084" s="15"/>
    </row>
    <row r="164085" spans="7:15" s="3" customFormat="1" x14ac:dyDescent="0.3">
      <c r="G164085"/>
      <c r="H164085"/>
      <c r="I164085"/>
      <c r="K164085"/>
      <c r="M164085"/>
      <c r="N164085" s="4"/>
      <c r="O164085" s="15"/>
    </row>
    <row r="164086" spans="7:15" s="3" customFormat="1" x14ac:dyDescent="0.3">
      <c r="G164086"/>
      <c r="H164086"/>
      <c r="I164086"/>
      <c r="K164086"/>
      <c r="M164086"/>
      <c r="N164086" s="4"/>
      <c r="O164086" s="15"/>
    </row>
    <row r="164087" spans="7:15" s="3" customFormat="1" x14ac:dyDescent="0.3">
      <c r="G164087"/>
      <c r="H164087"/>
      <c r="I164087"/>
      <c r="K164087"/>
      <c r="M164087"/>
      <c r="N164087" s="4"/>
      <c r="O164087" s="15"/>
    </row>
    <row r="164088" spans="7:15" s="3" customFormat="1" x14ac:dyDescent="0.3">
      <c r="G164088"/>
      <c r="H164088"/>
      <c r="I164088"/>
      <c r="K164088"/>
      <c r="M164088"/>
      <c r="N164088" s="4"/>
      <c r="O164088" s="15"/>
    </row>
    <row r="164089" spans="7:15" s="3" customFormat="1" x14ac:dyDescent="0.3">
      <c r="G164089"/>
      <c r="H164089"/>
      <c r="I164089"/>
      <c r="K164089"/>
      <c r="M164089"/>
      <c r="N164089" s="4"/>
      <c r="O164089" s="15"/>
    </row>
    <row r="164090" spans="7:15" s="3" customFormat="1" x14ac:dyDescent="0.3">
      <c r="G164090"/>
      <c r="H164090"/>
      <c r="I164090"/>
      <c r="K164090"/>
      <c r="M164090"/>
      <c r="N164090" s="4"/>
      <c r="O164090" s="15"/>
    </row>
    <row r="164091" spans="7:15" s="3" customFormat="1" x14ac:dyDescent="0.3">
      <c r="G164091"/>
      <c r="H164091"/>
      <c r="I164091"/>
      <c r="K164091"/>
      <c r="M164091"/>
      <c r="N164091" s="4"/>
      <c r="O164091" s="15"/>
    </row>
    <row r="164092" spans="7:15" s="3" customFormat="1" x14ac:dyDescent="0.3">
      <c r="G164092"/>
      <c r="H164092"/>
      <c r="I164092"/>
      <c r="K164092"/>
      <c r="M164092"/>
      <c r="N164092" s="4"/>
      <c r="O164092" s="15"/>
    </row>
    <row r="164093" spans="7:15" s="3" customFormat="1" x14ac:dyDescent="0.3">
      <c r="G164093"/>
      <c r="H164093"/>
      <c r="I164093"/>
      <c r="K164093"/>
      <c r="M164093"/>
      <c r="N164093" s="4"/>
      <c r="O164093" s="15"/>
    </row>
    <row r="164094" spans="7:15" s="3" customFormat="1" x14ac:dyDescent="0.3">
      <c r="G164094"/>
      <c r="H164094"/>
      <c r="I164094"/>
      <c r="K164094"/>
      <c r="M164094"/>
      <c r="N164094" s="4"/>
      <c r="O164094" s="15"/>
    </row>
    <row r="164095" spans="7:15" s="3" customFormat="1" x14ac:dyDescent="0.3">
      <c r="G164095"/>
      <c r="H164095"/>
      <c r="I164095"/>
      <c r="K164095"/>
      <c r="M164095"/>
      <c r="N164095" s="4"/>
      <c r="O164095" s="15"/>
    </row>
    <row r="164096" spans="7:15" s="3" customFormat="1" x14ac:dyDescent="0.3">
      <c r="G164096"/>
      <c r="H164096"/>
      <c r="I164096"/>
      <c r="K164096"/>
      <c r="M164096"/>
      <c r="N164096" s="4"/>
      <c r="O164096" s="15"/>
    </row>
    <row r="164097" spans="7:15" s="3" customFormat="1" x14ac:dyDescent="0.3">
      <c r="G164097"/>
      <c r="H164097"/>
      <c r="I164097"/>
      <c r="K164097"/>
      <c r="M164097"/>
      <c r="N164097" s="4"/>
      <c r="O164097" s="15"/>
    </row>
    <row r="164098" spans="7:15" s="3" customFormat="1" x14ac:dyDescent="0.3">
      <c r="G164098"/>
      <c r="H164098"/>
      <c r="I164098"/>
      <c r="K164098"/>
      <c r="M164098"/>
      <c r="N164098" s="4"/>
      <c r="O164098" s="15"/>
    </row>
    <row r="164099" spans="7:15" s="3" customFormat="1" x14ac:dyDescent="0.3">
      <c r="G164099"/>
      <c r="H164099"/>
      <c r="I164099"/>
      <c r="K164099"/>
      <c r="M164099"/>
      <c r="N164099" s="4"/>
      <c r="O164099" s="15"/>
    </row>
    <row r="164100" spans="7:15" s="3" customFormat="1" x14ac:dyDescent="0.3">
      <c r="G164100"/>
      <c r="H164100"/>
      <c r="I164100"/>
      <c r="K164100"/>
      <c r="M164100"/>
      <c r="N164100" s="4"/>
      <c r="O164100" s="15"/>
    </row>
    <row r="164101" spans="7:15" s="3" customFormat="1" x14ac:dyDescent="0.3">
      <c r="G164101"/>
      <c r="H164101"/>
      <c r="I164101"/>
      <c r="K164101"/>
      <c r="M164101"/>
      <c r="N164101" s="4"/>
      <c r="O164101" s="15"/>
    </row>
    <row r="164102" spans="7:15" s="3" customFormat="1" x14ac:dyDescent="0.3">
      <c r="G164102"/>
      <c r="H164102"/>
      <c r="I164102"/>
      <c r="K164102"/>
      <c r="M164102"/>
      <c r="N164102" s="4"/>
      <c r="O164102" s="15"/>
    </row>
    <row r="164103" spans="7:15" s="3" customFormat="1" x14ac:dyDescent="0.3">
      <c r="G164103"/>
      <c r="H164103"/>
      <c r="I164103"/>
      <c r="K164103"/>
      <c r="M164103"/>
      <c r="N164103" s="4"/>
      <c r="O164103" s="15"/>
    </row>
    <row r="164104" spans="7:15" s="3" customFormat="1" x14ac:dyDescent="0.3">
      <c r="G164104"/>
      <c r="H164104"/>
      <c r="I164104"/>
      <c r="K164104"/>
      <c r="M164104"/>
      <c r="N164104" s="4"/>
      <c r="O164104" s="15"/>
    </row>
    <row r="164105" spans="7:15" s="3" customFormat="1" x14ac:dyDescent="0.3">
      <c r="G164105"/>
      <c r="H164105"/>
      <c r="I164105"/>
      <c r="K164105"/>
      <c r="M164105"/>
      <c r="N164105" s="4"/>
      <c r="O164105" s="15"/>
    </row>
    <row r="164106" spans="7:15" s="3" customFormat="1" x14ac:dyDescent="0.3">
      <c r="G164106"/>
      <c r="H164106"/>
      <c r="I164106"/>
      <c r="K164106"/>
      <c r="M164106"/>
      <c r="N164106" s="4"/>
      <c r="O164106" s="15"/>
    </row>
    <row r="164107" spans="7:15" s="3" customFormat="1" x14ac:dyDescent="0.3">
      <c r="G164107"/>
      <c r="H164107"/>
      <c r="I164107"/>
      <c r="K164107"/>
      <c r="M164107"/>
      <c r="N164107" s="4"/>
      <c r="O164107" s="15"/>
    </row>
    <row r="164108" spans="7:15" s="3" customFormat="1" x14ac:dyDescent="0.3">
      <c r="G164108"/>
      <c r="H164108"/>
      <c r="I164108"/>
      <c r="K164108"/>
      <c r="M164108"/>
      <c r="N164108" s="4"/>
      <c r="O164108" s="15"/>
    </row>
    <row r="164109" spans="7:15" s="3" customFormat="1" x14ac:dyDescent="0.3">
      <c r="G164109"/>
      <c r="H164109"/>
      <c r="I164109"/>
      <c r="K164109"/>
      <c r="M164109"/>
      <c r="N164109" s="4"/>
      <c r="O164109" s="15"/>
    </row>
    <row r="164110" spans="7:15" s="3" customFormat="1" x14ac:dyDescent="0.3">
      <c r="G164110"/>
      <c r="H164110"/>
      <c r="I164110"/>
      <c r="K164110"/>
      <c r="M164110"/>
      <c r="N164110" s="4"/>
      <c r="O164110" s="15"/>
    </row>
    <row r="164111" spans="7:15" s="3" customFormat="1" x14ac:dyDescent="0.3">
      <c r="G164111"/>
      <c r="H164111"/>
      <c r="I164111"/>
      <c r="K164111"/>
      <c r="M164111"/>
      <c r="N164111" s="4"/>
      <c r="O164111" s="15"/>
    </row>
    <row r="164112" spans="7:15" s="3" customFormat="1" x14ac:dyDescent="0.3">
      <c r="G164112"/>
      <c r="H164112"/>
      <c r="I164112"/>
      <c r="K164112"/>
      <c r="M164112"/>
      <c r="N164112" s="4"/>
      <c r="O164112" s="15"/>
    </row>
    <row r="164113" spans="7:15" s="3" customFormat="1" x14ac:dyDescent="0.3">
      <c r="G164113"/>
      <c r="H164113"/>
      <c r="I164113"/>
      <c r="K164113"/>
      <c r="M164113"/>
      <c r="N164113" s="4"/>
      <c r="O164113" s="15"/>
    </row>
    <row r="164114" spans="7:15" s="3" customFormat="1" x14ac:dyDescent="0.3">
      <c r="G164114"/>
      <c r="H164114"/>
      <c r="I164114"/>
      <c r="K164114"/>
      <c r="M164114"/>
      <c r="N164114" s="4"/>
      <c r="O164114" s="15"/>
    </row>
    <row r="164115" spans="7:15" s="3" customFormat="1" x14ac:dyDescent="0.3">
      <c r="G164115"/>
      <c r="H164115"/>
      <c r="I164115"/>
      <c r="K164115"/>
      <c r="M164115"/>
      <c r="N164115" s="4"/>
      <c r="O164115" s="15"/>
    </row>
    <row r="164116" spans="7:15" s="3" customFormat="1" x14ac:dyDescent="0.3">
      <c r="G164116"/>
      <c r="H164116"/>
      <c r="I164116"/>
      <c r="K164116"/>
      <c r="M164116"/>
      <c r="N164116" s="4"/>
      <c r="O164116" s="15"/>
    </row>
    <row r="164117" spans="7:15" s="3" customFormat="1" x14ac:dyDescent="0.3">
      <c r="G164117"/>
      <c r="H164117"/>
      <c r="I164117"/>
      <c r="K164117"/>
      <c r="M164117"/>
      <c r="N164117" s="4"/>
      <c r="O164117" s="15"/>
    </row>
    <row r="164118" spans="7:15" s="3" customFormat="1" x14ac:dyDescent="0.3">
      <c r="G164118"/>
      <c r="H164118"/>
      <c r="I164118"/>
      <c r="K164118"/>
      <c r="M164118"/>
      <c r="N164118" s="4"/>
      <c r="O164118" s="15"/>
    </row>
    <row r="164119" spans="7:15" s="3" customFormat="1" x14ac:dyDescent="0.3">
      <c r="G164119"/>
      <c r="H164119"/>
      <c r="I164119"/>
      <c r="K164119"/>
      <c r="M164119"/>
      <c r="N164119" s="4"/>
      <c r="O164119" s="15"/>
    </row>
    <row r="164120" spans="7:15" s="3" customFormat="1" x14ac:dyDescent="0.3">
      <c r="G164120"/>
      <c r="H164120"/>
      <c r="I164120"/>
      <c r="K164120"/>
      <c r="M164120"/>
      <c r="N164120" s="4"/>
      <c r="O164120" s="15"/>
    </row>
    <row r="164121" spans="7:15" s="3" customFormat="1" x14ac:dyDescent="0.3">
      <c r="G164121"/>
      <c r="H164121"/>
      <c r="I164121"/>
      <c r="K164121"/>
      <c r="M164121"/>
      <c r="N164121" s="4"/>
      <c r="O164121" s="15"/>
    </row>
    <row r="164122" spans="7:15" s="3" customFormat="1" x14ac:dyDescent="0.3">
      <c r="G164122"/>
      <c r="H164122"/>
      <c r="I164122"/>
      <c r="K164122"/>
      <c r="M164122"/>
      <c r="N164122" s="4"/>
      <c r="O164122" s="15"/>
    </row>
    <row r="164123" spans="7:15" s="3" customFormat="1" x14ac:dyDescent="0.3">
      <c r="G164123"/>
      <c r="H164123"/>
      <c r="I164123"/>
      <c r="K164123"/>
      <c r="M164123"/>
      <c r="N164123" s="4"/>
      <c r="O164123" s="15"/>
    </row>
    <row r="164124" spans="7:15" s="3" customFormat="1" x14ac:dyDescent="0.3">
      <c r="G164124"/>
      <c r="H164124"/>
      <c r="I164124"/>
      <c r="K164124"/>
      <c r="M164124"/>
      <c r="N164124" s="4"/>
      <c r="O164124" s="15"/>
    </row>
    <row r="164125" spans="7:15" s="3" customFormat="1" x14ac:dyDescent="0.3">
      <c r="G164125"/>
      <c r="H164125"/>
      <c r="I164125"/>
      <c r="K164125"/>
      <c r="M164125"/>
      <c r="N164125" s="4"/>
      <c r="O164125" s="15"/>
    </row>
    <row r="164126" spans="7:15" s="3" customFormat="1" x14ac:dyDescent="0.3">
      <c r="G164126"/>
      <c r="H164126"/>
      <c r="I164126"/>
      <c r="K164126"/>
      <c r="M164126"/>
      <c r="N164126" s="4"/>
      <c r="O164126" s="15"/>
    </row>
    <row r="164127" spans="7:15" s="3" customFormat="1" x14ac:dyDescent="0.3">
      <c r="G164127"/>
      <c r="H164127"/>
      <c r="I164127"/>
      <c r="K164127"/>
      <c r="M164127"/>
      <c r="N164127" s="4"/>
      <c r="O164127" s="15"/>
    </row>
    <row r="164128" spans="7:15" s="3" customFormat="1" x14ac:dyDescent="0.3">
      <c r="G164128"/>
      <c r="H164128"/>
      <c r="I164128"/>
      <c r="K164128"/>
      <c r="M164128"/>
      <c r="N164128" s="4"/>
      <c r="O164128" s="15"/>
    </row>
    <row r="164129" spans="7:15" s="3" customFormat="1" x14ac:dyDescent="0.3">
      <c r="G164129"/>
      <c r="H164129"/>
      <c r="I164129"/>
      <c r="K164129"/>
      <c r="M164129"/>
      <c r="N164129" s="4"/>
      <c r="O164129" s="15"/>
    </row>
    <row r="164130" spans="7:15" s="3" customFormat="1" x14ac:dyDescent="0.3">
      <c r="G164130"/>
      <c r="H164130"/>
      <c r="I164130"/>
      <c r="K164130"/>
      <c r="M164130"/>
      <c r="N164130" s="4"/>
      <c r="O164130" s="15"/>
    </row>
    <row r="164131" spans="7:15" s="3" customFormat="1" x14ac:dyDescent="0.3">
      <c r="G164131"/>
      <c r="H164131"/>
      <c r="I164131"/>
      <c r="K164131"/>
      <c r="M164131"/>
      <c r="N164131" s="4"/>
      <c r="O164131" s="15"/>
    </row>
    <row r="164132" spans="7:15" s="3" customFormat="1" x14ac:dyDescent="0.3">
      <c r="G164132"/>
      <c r="H164132"/>
      <c r="I164132"/>
      <c r="K164132"/>
      <c r="M164132"/>
      <c r="N164132" s="4"/>
      <c r="O164132" s="15"/>
    </row>
    <row r="164133" spans="7:15" s="3" customFormat="1" x14ac:dyDescent="0.3">
      <c r="G164133"/>
      <c r="H164133"/>
      <c r="I164133"/>
      <c r="K164133"/>
      <c r="M164133"/>
      <c r="N164133" s="4"/>
      <c r="O164133" s="15"/>
    </row>
    <row r="164134" spans="7:15" s="3" customFormat="1" x14ac:dyDescent="0.3">
      <c r="G164134"/>
      <c r="H164134"/>
      <c r="I164134"/>
      <c r="K164134"/>
      <c r="M164134"/>
      <c r="N164134" s="4"/>
      <c r="O164134" s="15"/>
    </row>
    <row r="164135" spans="7:15" s="3" customFormat="1" x14ac:dyDescent="0.3">
      <c r="G164135"/>
      <c r="H164135"/>
      <c r="I164135"/>
      <c r="K164135"/>
      <c r="M164135"/>
      <c r="N164135" s="4"/>
      <c r="O164135" s="15"/>
    </row>
    <row r="164136" spans="7:15" s="3" customFormat="1" x14ac:dyDescent="0.3">
      <c r="G164136"/>
      <c r="H164136"/>
      <c r="I164136"/>
      <c r="K164136"/>
      <c r="M164136"/>
      <c r="N164136" s="4"/>
      <c r="O164136" s="15"/>
    </row>
    <row r="164137" spans="7:15" s="3" customFormat="1" x14ac:dyDescent="0.3">
      <c r="G164137"/>
      <c r="H164137"/>
      <c r="I164137"/>
      <c r="K164137"/>
      <c r="M164137"/>
      <c r="N164137" s="4"/>
      <c r="O164137" s="15"/>
    </row>
    <row r="164138" spans="7:15" s="3" customFormat="1" x14ac:dyDescent="0.3">
      <c r="G164138"/>
      <c r="H164138"/>
      <c r="I164138"/>
      <c r="K164138"/>
      <c r="M164138"/>
      <c r="N164138" s="4"/>
      <c r="O164138" s="15"/>
    </row>
    <row r="164139" spans="7:15" s="3" customFormat="1" x14ac:dyDescent="0.3">
      <c r="G164139"/>
      <c r="H164139"/>
      <c r="I164139"/>
      <c r="K164139"/>
      <c r="M164139"/>
      <c r="N164139" s="4"/>
      <c r="O164139" s="15"/>
    </row>
    <row r="164140" spans="7:15" s="3" customFormat="1" x14ac:dyDescent="0.3">
      <c r="G164140"/>
      <c r="H164140"/>
      <c r="I164140"/>
      <c r="K164140"/>
      <c r="M164140"/>
      <c r="N164140" s="4"/>
      <c r="O164140" s="15"/>
    </row>
    <row r="164141" spans="7:15" s="3" customFormat="1" x14ac:dyDescent="0.3">
      <c r="G164141"/>
      <c r="H164141"/>
      <c r="I164141"/>
      <c r="K164141"/>
      <c r="M164141"/>
      <c r="N164141" s="4"/>
      <c r="O164141" s="15"/>
    </row>
    <row r="164142" spans="7:15" s="3" customFormat="1" x14ac:dyDescent="0.3">
      <c r="G164142"/>
      <c r="H164142"/>
      <c r="I164142"/>
      <c r="K164142"/>
      <c r="M164142"/>
      <c r="N164142" s="4"/>
      <c r="O164142" s="15"/>
    </row>
    <row r="164143" spans="7:15" s="3" customFormat="1" x14ac:dyDescent="0.3">
      <c r="G164143"/>
      <c r="H164143"/>
      <c r="I164143"/>
      <c r="K164143"/>
      <c r="M164143"/>
      <c r="N164143" s="4"/>
      <c r="O164143" s="15"/>
    </row>
    <row r="164144" spans="7:15" s="3" customFormat="1" x14ac:dyDescent="0.3">
      <c r="G164144"/>
      <c r="H164144"/>
      <c r="I164144"/>
      <c r="K164144"/>
      <c r="M164144"/>
      <c r="N164144" s="4"/>
      <c r="O164144" s="15"/>
    </row>
    <row r="164145" spans="7:15" s="3" customFormat="1" x14ac:dyDescent="0.3">
      <c r="G164145"/>
      <c r="H164145"/>
      <c r="I164145"/>
      <c r="K164145"/>
      <c r="M164145"/>
      <c r="N164145" s="4"/>
      <c r="O164145" s="15"/>
    </row>
    <row r="164146" spans="7:15" s="3" customFormat="1" x14ac:dyDescent="0.3">
      <c r="G164146"/>
      <c r="H164146"/>
      <c r="I164146"/>
      <c r="K164146"/>
      <c r="M164146"/>
      <c r="N164146" s="4"/>
      <c r="O164146" s="15"/>
    </row>
    <row r="164147" spans="7:15" s="3" customFormat="1" x14ac:dyDescent="0.3">
      <c r="G164147"/>
      <c r="H164147"/>
      <c r="I164147"/>
      <c r="K164147"/>
      <c r="M164147"/>
      <c r="N164147" s="4"/>
      <c r="O164147" s="15"/>
    </row>
    <row r="164148" spans="7:15" s="3" customFormat="1" x14ac:dyDescent="0.3">
      <c r="G164148"/>
      <c r="H164148"/>
      <c r="I164148"/>
      <c r="K164148"/>
      <c r="M164148"/>
      <c r="N164148" s="4"/>
      <c r="O164148" s="15"/>
    </row>
    <row r="164149" spans="7:15" s="3" customFormat="1" x14ac:dyDescent="0.3">
      <c r="G164149"/>
      <c r="H164149"/>
      <c r="I164149"/>
      <c r="K164149"/>
      <c r="M164149"/>
      <c r="N164149" s="4"/>
      <c r="O164149" s="15"/>
    </row>
    <row r="164150" spans="7:15" s="3" customFormat="1" x14ac:dyDescent="0.3">
      <c r="G164150"/>
      <c r="H164150"/>
      <c r="I164150"/>
      <c r="K164150"/>
      <c r="M164150"/>
      <c r="N164150" s="4"/>
      <c r="O164150" s="15"/>
    </row>
    <row r="164151" spans="7:15" s="3" customFormat="1" x14ac:dyDescent="0.3">
      <c r="G164151"/>
      <c r="H164151"/>
      <c r="I164151"/>
      <c r="K164151"/>
      <c r="M164151"/>
      <c r="N164151" s="4"/>
      <c r="O164151" s="15"/>
    </row>
    <row r="164152" spans="7:15" s="3" customFormat="1" x14ac:dyDescent="0.3">
      <c r="G164152"/>
      <c r="H164152"/>
      <c r="I164152"/>
      <c r="K164152"/>
      <c r="M164152"/>
      <c r="N164152" s="4"/>
      <c r="O164152" s="15"/>
    </row>
    <row r="164153" spans="7:15" s="3" customFormat="1" x14ac:dyDescent="0.3">
      <c r="G164153"/>
      <c r="H164153"/>
      <c r="I164153"/>
      <c r="K164153"/>
      <c r="M164153"/>
      <c r="N164153" s="4"/>
      <c r="O164153" s="15"/>
    </row>
    <row r="164154" spans="7:15" s="3" customFormat="1" x14ac:dyDescent="0.3">
      <c r="G164154"/>
      <c r="H164154"/>
      <c r="I164154"/>
      <c r="K164154"/>
      <c r="M164154"/>
      <c r="N164154" s="4"/>
      <c r="O164154" s="15"/>
    </row>
    <row r="164155" spans="7:15" s="3" customFormat="1" x14ac:dyDescent="0.3">
      <c r="G164155"/>
      <c r="H164155"/>
      <c r="I164155"/>
      <c r="K164155"/>
      <c r="M164155"/>
      <c r="N164155" s="4"/>
      <c r="O164155" s="15"/>
    </row>
    <row r="164156" spans="7:15" s="3" customFormat="1" x14ac:dyDescent="0.3">
      <c r="G164156"/>
      <c r="H164156"/>
      <c r="I164156"/>
      <c r="K164156"/>
      <c r="M164156"/>
      <c r="N164156" s="4"/>
      <c r="O164156" s="15"/>
    </row>
    <row r="164157" spans="7:15" s="3" customFormat="1" x14ac:dyDescent="0.3">
      <c r="G164157"/>
      <c r="H164157"/>
      <c r="I164157"/>
      <c r="K164157"/>
      <c r="M164157"/>
      <c r="N164157" s="4"/>
      <c r="O164157" s="15"/>
    </row>
    <row r="164158" spans="7:15" s="3" customFormat="1" x14ac:dyDescent="0.3">
      <c r="G164158"/>
      <c r="H164158"/>
      <c r="I164158"/>
      <c r="K164158"/>
      <c r="M164158"/>
      <c r="N164158" s="4"/>
      <c r="O164158" s="15"/>
    </row>
    <row r="164159" spans="7:15" s="3" customFormat="1" x14ac:dyDescent="0.3">
      <c r="G164159"/>
      <c r="H164159"/>
      <c r="I164159"/>
      <c r="K164159"/>
      <c r="M164159"/>
      <c r="N164159" s="4"/>
      <c r="O164159" s="15"/>
    </row>
    <row r="164160" spans="7:15" s="3" customFormat="1" x14ac:dyDescent="0.3">
      <c r="G164160"/>
      <c r="H164160"/>
      <c r="I164160"/>
      <c r="K164160"/>
      <c r="M164160"/>
      <c r="N164160" s="4"/>
      <c r="O164160" s="15"/>
    </row>
    <row r="164161" spans="7:15" s="3" customFormat="1" x14ac:dyDescent="0.3">
      <c r="G164161"/>
      <c r="H164161"/>
      <c r="I164161"/>
      <c r="K164161"/>
      <c r="M164161"/>
      <c r="N164161" s="4"/>
      <c r="O164161" s="15"/>
    </row>
    <row r="164162" spans="7:15" s="3" customFormat="1" x14ac:dyDescent="0.3">
      <c r="G164162"/>
      <c r="H164162"/>
      <c r="I164162"/>
      <c r="K164162"/>
      <c r="M164162"/>
      <c r="N164162" s="4"/>
      <c r="O164162" s="15"/>
    </row>
    <row r="164163" spans="7:15" s="3" customFormat="1" x14ac:dyDescent="0.3">
      <c r="G164163"/>
      <c r="H164163"/>
      <c r="I164163"/>
      <c r="K164163"/>
      <c r="M164163"/>
      <c r="N164163" s="4"/>
      <c r="O164163" s="15"/>
    </row>
    <row r="164164" spans="7:15" s="3" customFormat="1" x14ac:dyDescent="0.3">
      <c r="G164164"/>
      <c r="H164164"/>
      <c r="I164164"/>
      <c r="K164164"/>
      <c r="M164164"/>
      <c r="N164164" s="4"/>
      <c r="O164164" s="15"/>
    </row>
    <row r="164165" spans="7:15" s="3" customFormat="1" x14ac:dyDescent="0.3">
      <c r="G164165"/>
      <c r="H164165"/>
      <c r="I164165"/>
      <c r="K164165"/>
      <c r="M164165"/>
      <c r="N164165" s="4"/>
      <c r="O164165" s="15"/>
    </row>
    <row r="164166" spans="7:15" s="3" customFormat="1" x14ac:dyDescent="0.3">
      <c r="G164166"/>
      <c r="H164166"/>
      <c r="I164166"/>
      <c r="K164166"/>
      <c r="M164166"/>
      <c r="N164166" s="4"/>
      <c r="O164166" s="15"/>
    </row>
    <row r="164167" spans="7:15" s="3" customFormat="1" x14ac:dyDescent="0.3">
      <c r="G164167"/>
      <c r="H164167"/>
      <c r="I164167"/>
      <c r="K164167"/>
      <c r="M164167"/>
      <c r="N164167" s="4"/>
      <c r="O164167" s="15"/>
    </row>
    <row r="164168" spans="7:15" s="3" customFormat="1" x14ac:dyDescent="0.3">
      <c r="G164168"/>
      <c r="H164168"/>
      <c r="I164168"/>
      <c r="K164168"/>
      <c r="M164168"/>
      <c r="N164168" s="4"/>
      <c r="O164168" s="15"/>
    </row>
    <row r="164169" spans="7:15" s="3" customFormat="1" x14ac:dyDescent="0.3">
      <c r="G164169"/>
      <c r="H164169"/>
      <c r="I164169"/>
      <c r="K164169"/>
      <c r="M164169"/>
      <c r="N164169" s="4"/>
      <c r="O164169" s="15"/>
    </row>
    <row r="164170" spans="7:15" s="3" customFormat="1" x14ac:dyDescent="0.3">
      <c r="G164170"/>
      <c r="H164170"/>
      <c r="I164170"/>
      <c r="K164170"/>
      <c r="M164170"/>
      <c r="N164170" s="4"/>
      <c r="O164170" s="15"/>
    </row>
    <row r="164171" spans="7:15" s="3" customFormat="1" x14ac:dyDescent="0.3">
      <c r="G164171"/>
      <c r="H164171"/>
      <c r="I164171"/>
      <c r="K164171"/>
      <c r="M164171"/>
      <c r="N164171" s="4"/>
      <c r="O164171" s="15"/>
    </row>
    <row r="164172" spans="7:15" s="3" customFormat="1" x14ac:dyDescent="0.3">
      <c r="G164172"/>
      <c r="H164172"/>
      <c r="I164172"/>
      <c r="K164172"/>
      <c r="M164172"/>
      <c r="N164172" s="4"/>
      <c r="O164172" s="15"/>
    </row>
    <row r="164173" spans="7:15" s="3" customFormat="1" x14ac:dyDescent="0.3">
      <c r="G164173"/>
      <c r="H164173"/>
      <c r="I164173"/>
      <c r="K164173"/>
      <c r="M164173"/>
      <c r="N164173" s="4"/>
      <c r="O164173" s="15"/>
    </row>
    <row r="164174" spans="7:15" s="3" customFormat="1" x14ac:dyDescent="0.3">
      <c r="G164174"/>
      <c r="H164174"/>
      <c r="I164174"/>
      <c r="K164174"/>
      <c r="M164174"/>
      <c r="N164174" s="4"/>
      <c r="O164174" s="15"/>
    </row>
    <row r="164175" spans="7:15" s="3" customFormat="1" x14ac:dyDescent="0.3">
      <c r="G164175"/>
      <c r="H164175"/>
      <c r="I164175"/>
      <c r="K164175"/>
      <c r="M164175"/>
      <c r="N164175" s="4"/>
      <c r="O164175" s="15"/>
    </row>
    <row r="164176" spans="7:15" s="3" customFormat="1" x14ac:dyDescent="0.3">
      <c r="G164176"/>
      <c r="H164176"/>
      <c r="I164176"/>
      <c r="K164176"/>
      <c r="M164176"/>
      <c r="N164176" s="4"/>
      <c r="O164176" s="15"/>
    </row>
    <row r="164177" spans="7:15" s="3" customFormat="1" x14ac:dyDescent="0.3">
      <c r="G164177"/>
      <c r="H164177"/>
      <c r="I164177"/>
      <c r="K164177"/>
      <c r="M164177"/>
      <c r="N164177" s="4"/>
      <c r="O164177" s="15"/>
    </row>
    <row r="164178" spans="7:15" s="3" customFormat="1" x14ac:dyDescent="0.3">
      <c r="G164178"/>
      <c r="H164178"/>
      <c r="I164178"/>
      <c r="K164178"/>
      <c r="M164178"/>
      <c r="N164178" s="4"/>
      <c r="O164178" s="15"/>
    </row>
    <row r="164179" spans="7:15" s="3" customFormat="1" x14ac:dyDescent="0.3">
      <c r="G164179"/>
      <c r="H164179"/>
      <c r="I164179"/>
      <c r="K164179"/>
      <c r="M164179"/>
      <c r="N164179" s="4"/>
      <c r="O164179" s="15"/>
    </row>
    <row r="164180" spans="7:15" s="3" customFormat="1" x14ac:dyDescent="0.3">
      <c r="G164180"/>
      <c r="H164180"/>
      <c r="I164180"/>
      <c r="K164180"/>
      <c r="M164180"/>
      <c r="N164180" s="4"/>
      <c r="O164180" s="15"/>
    </row>
    <row r="164181" spans="7:15" s="3" customFormat="1" x14ac:dyDescent="0.3">
      <c r="G164181"/>
      <c r="H164181"/>
      <c r="I164181"/>
      <c r="K164181"/>
      <c r="M164181"/>
      <c r="N164181" s="4"/>
      <c r="O164181" s="15"/>
    </row>
    <row r="164182" spans="7:15" s="3" customFormat="1" x14ac:dyDescent="0.3">
      <c r="G164182"/>
      <c r="H164182"/>
      <c r="I164182"/>
      <c r="K164182"/>
      <c r="M164182"/>
      <c r="N164182" s="4"/>
      <c r="O164182" s="15"/>
    </row>
    <row r="164183" spans="7:15" s="3" customFormat="1" x14ac:dyDescent="0.3">
      <c r="G164183"/>
      <c r="H164183"/>
      <c r="I164183"/>
      <c r="K164183"/>
      <c r="M164183"/>
      <c r="N164183" s="4"/>
      <c r="O164183" s="15"/>
    </row>
    <row r="164184" spans="7:15" s="3" customFormat="1" x14ac:dyDescent="0.3">
      <c r="G164184"/>
      <c r="H164184"/>
      <c r="I164184"/>
      <c r="K164184"/>
      <c r="M164184"/>
      <c r="N164184" s="4"/>
      <c r="O164184" s="15"/>
    </row>
    <row r="164185" spans="7:15" s="3" customFormat="1" x14ac:dyDescent="0.3">
      <c r="G164185"/>
      <c r="H164185"/>
      <c r="I164185"/>
      <c r="K164185"/>
      <c r="M164185"/>
      <c r="N164185" s="4"/>
      <c r="O164185" s="15"/>
    </row>
    <row r="164186" spans="7:15" s="3" customFormat="1" x14ac:dyDescent="0.3">
      <c r="G164186"/>
      <c r="H164186"/>
      <c r="I164186"/>
      <c r="K164186"/>
      <c r="M164186"/>
      <c r="N164186" s="4"/>
      <c r="O164186" s="15"/>
    </row>
    <row r="164187" spans="7:15" s="3" customFormat="1" x14ac:dyDescent="0.3">
      <c r="G164187"/>
      <c r="H164187"/>
      <c r="I164187"/>
      <c r="K164187"/>
      <c r="M164187"/>
      <c r="N164187" s="4"/>
      <c r="O164187" s="15"/>
    </row>
    <row r="164188" spans="7:15" s="3" customFormat="1" x14ac:dyDescent="0.3">
      <c r="G164188"/>
      <c r="H164188"/>
      <c r="I164188"/>
      <c r="K164188"/>
      <c r="M164188"/>
      <c r="N164188" s="4"/>
      <c r="O164188" s="15"/>
    </row>
    <row r="164189" spans="7:15" s="3" customFormat="1" x14ac:dyDescent="0.3">
      <c r="G164189"/>
      <c r="H164189"/>
      <c r="I164189"/>
      <c r="K164189"/>
      <c r="M164189"/>
      <c r="N164189" s="4"/>
      <c r="O164189" s="15"/>
    </row>
    <row r="164190" spans="7:15" s="3" customFormat="1" x14ac:dyDescent="0.3">
      <c r="G164190"/>
      <c r="H164190"/>
      <c r="I164190"/>
      <c r="K164190"/>
      <c r="M164190"/>
      <c r="N164190" s="4"/>
      <c r="O164190" s="15"/>
    </row>
    <row r="164191" spans="7:15" s="3" customFormat="1" x14ac:dyDescent="0.3">
      <c r="G164191"/>
      <c r="H164191"/>
      <c r="I164191"/>
      <c r="K164191"/>
      <c r="M164191"/>
      <c r="N164191" s="4"/>
      <c r="O164191" s="15"/>
    </row>
    <row r="164192" spans="7:15" s="3" customFormat="1" x14ac:dyDescent="0.3">
      <c r="G164192"/>
      <c r="H164192"/>
      <c r="I164192"/>
      <c r="K164192"/>
      <c r="M164192"/>
      <c r="N164192" s="4"/>
      <c r="O164192" s="15"/>
    </row>
    <row r="164193" spans="7:15" s="3" customFormat="1" x14ac:dyDescent="0.3">
      <c r="G164193"/>
      <c r="H164193"/>
      <c r="I164193"/>
      <c r="K164193"/>
      <c r="M164193"/>
      <c r="N164193" s="4"/>
      <c r="O164193" s="15"/>
    </row>
    <row r="164194" spans="7:15" s="3" customFormat="1" x14ac:dyDescent="0.3">
      <c r="G164194"/>
      <c r="H164194"/>
      <c r="I164194"/>
      <c r="K164194"/>
      <c r="M164194"/>
      <c r="N164194" s="4"/>
      <c r="O164194" s="15"/>
    </row>
    <row r="164195" spans="7:15" s="3" customFormat="1" x14ac:dyDescent="0.3">
      <c r="G164195"/>
      <c r="H164195"/>
      <c r="I164195"/>
      <c r="K164195"/>
      <c r="M164195"/>
      <c r="N164195" s="4"/>
      <c r="O164195" s="15"/>
    </row>
    <row r="164196" spans="7:15" s="3" customFormat="1" x14ac:dyDescent="0.3">
      <c r="G164196"/>
      <c r="H164196"/>
      <c r="I164196"/>
      <c r="K164196"/>
      <c r="M164196"/>
      <c r="N164196" s="4"/>
      <c r="O164196" s="15"/>
    </row>
    <row r="164197" spans="7:15" s="3" customFormat="1" x14ac:dyDescent="0.3">
      <c r="G164197"/>
      <c r="H164197"/>
      <c r="I164197"/>
      <c r="K164197"/>
      <c r="M164197"/>
      <c r="N164197" s="4"/>
      <c r="O164197" s="15"/>
    </row>
    <row r="164198" spans="7:15" s="3" customFormat="1" x14ac:dyDescent="0.3">
      <c r="G164198"/>
      <c r="H164198"/>
      <c r="I164198"/>
      <c r="K164198"/>
      <c r="M164198"/>
      <c r="N164198" s="4"/>
      <c r="O164198" s="15"/>
    </row>
    <row r="164199" spans="7:15" s="3" customFormat="1" x14ac:dyDescent="0.3">
      <c r="G164199"/>
      <c r="H164199"/>
      <c r="I164199"/>
      <c r="K164199"/>
      <c r="M164199"/>
      <c r="N164199" s="4"/>
      <c r="O164199" s="15"/>
    </row>
    <row r="164200" spans="7:15" s="3" customFormat="1" x14ac:dyDescent="0.3">
      <c r="G164200"/>
      <c r="H164200"/>
      <c r="I164200"/>
      <c r="K164200"/>
      <c r="M164200"/>
      <c r="N164200" s="4"/>
      <c r="O164200" s="15"/>
    </row>
    <row r="164201" spans="7:15" s="3" customFormat="1" x14ac:dyDescent="0.3">
      <c r="G164201"/>
      <c r="H164201"/>
      <c r="I164201"/>
      <c r="K164201"/>
      <c r="M164201"/>
      <c r="N164201" s="4"/>
      <c r="O164201" s="15"/>
    </row>
    <row r="164202" spans="7:15" s="3" customFormat="1" x14ac:dyDescent="0.3">
      <c r="G164202"/>
      <c r="H164202"/>
      <c r="I164202"/>
      <c r="K164202"/>
      <c r="M164202"/>
      <c r="N164202" s="4"/>
      <c r="O164202" s="15"/>
    </row>
    <row r="164203" spans="7:15" s="3" customFormat="1" x14ac:dyDescent="0.3">
      <c r="G164203"/>
      <c r="H164203"/>
      <c r="I164203"/>
      <c r="K164203"/>
      <c r="M164203"/>
      <c r="N164203" s="4"/>
      <c r="O164203" s="15"/>
    </row>
    <row r="164204" spans="7:15" s="3" customFormat="1" x14ac:dyDescent="0.3">
      <c r="G164204"/>
      <c r="H164204"/>
      <c r="I164204"/>
      <c r="K164204"/>
      <c r="M164204"/>
      <c r="N164204" s="4"/>
      <c r="O164204" s="15"/>
    </row>
    <row r="164205" spans="7:15" s="3" customFormat="1" x14ac:dyDescent="0.3">
      <c r="G164205"/>
      <c r="H164205"/>
      <c r="I164205"/>
      <c r="K164205"/>
      <c r="M164205"/>
      <c r="N164205" s="4"/>
      <c r="O164205" s="15"/>
    </row>
    <row r="164206" spans="7:15" s="3" customFormat="1" x14ac:dyDescent="0.3">
      <c r="G164206"/>
      <c r="H164206"/>
      <c r="I164206"/>
      <c r="K164206"/>
      <c r="M164206"/>
      <c r="N164206" s="4"/>
      <c r="O164206" s="15"/>
    </row>
    <row r="164207" spans="7:15" s="3" customFormat="1" x14ac:dyDescent="0.3">
      <c r="G164207"/>
      <c r="H164207"/>
      <c r="I164207"/>
      <c r="K164207"/>
      <c r="M164207"/>
      <c r="N164207" s="4"/>
      <c r="O164207" s="15"/>
    </row>
    <row r="164208" spans="7:15" s="3" customFormat="1" x14ac:dyDescent="0.3">
      <c r="G164208"/>
      <c r="H164208"/>
      <c r="I164208"/>
      <c r="K164208"/>
      <c r="M164208"/>
      <c r="N164208" s="4"/>
      <c r="O164208" s="15"/>
    </row>
    <row r="164209" spans="7:15" s="3" customFormat="1" x14ac:dyDescent="0.3">
      <c r="G164209"/>
      <c r="H164209"/>
      <c r="I164209"/>
      <c r="K164209"/>
      <c r="M164209"/>
      <c r="N164209" s="4"/>
      <c r="O164209" s="15"/>
    </row>
    <row r="164210" spans="7:15" s="3" customFormat="1" x14ac:dyDescent="0.3">
      <c r="G164210"/>
      <c r="H164210"/>
      <c r="I164210"/>
      <c r="K164210"/>
      <c r="M164210"/>
      <c r="N164210" s="4"/>
      <c r="O164210" s="15"/>
    </row>
    <row r="164211" spans="7:15" s="3" customFormat="1" x14ac:dyDescent="0.3">
      <c r="G164211"/>
      <c r="H164211"/>
      <c r="I164211"/>
      <c r="K164211"/>
      <c r="M164211"/>
      <c r="N164211" s="4"/>
      <c r="O164211" s="15"/>
    </row>
    <row r="164212" spans="7:15" s="3" customFormat="1" x14ac:dyDescent="0.3">
      <c r="G164212"/>
      <c r="H164212"/>
      <c r="I164212"/>
      <c r="K164212"/>
      <c r="M164212"/>
      <c r="N164212" s="4"/>
      <c r="O164212" s="15"/>
    </row>
    <row r="164213" spans="7:15" s="3" customFormat="1" x14ac:dyDescent="0.3">
      <c r="G164213"/>
      <c r="H164213"/>
      <c r="I164213"/>
      <c r="K164213"/>
      <c r="M164213"/>
      <c r="N164213" s="4"/>
      <c r="O164213" s="15"/>
    </row>
    <row r="164214" spans="7:15" s="3" customFormat="1" x14ac:dyDescent="0.3">
      <c r="G164214"/>
      <c r="H164214"/>
      <c r="I164214"/>
      <c r="K164214"/>
      <c r="M164214"/>
      <c r="N164214" s="4"/>
      <c r="O164214" s="15"/>
    </row>
    <row r="164215" spans="7:15" s="3" customFormat="1" x14ac:dyDescent="0.3">
      <c r="G164215"/>
      <c r="H164215"/>
      <c r="I164215"/>
      <c r="K164215"/>
      <c r="M164215"/>
      <c r="N164215" s="4"/>
      <c r="O164215" s="15"/>
    </row>
    <row r="164216" spans="7:15" s="3" customFormat="1" x14ac:dyDescent="0.3">
      <c r="G164216"/>
      <c r="H164216"/>
      <c r="I164216"/>
      <c r="K164216"/>
      <c r="M164216"/>
      <c r="N164216" s="4"/>
      <c r="O164216" s="15"/>
    </row>
    <row r="164217" spans="7:15" s="3" customFormat="1" x14ac:dyDescent="0.3">
      <c r="G164217"/>
      <c r="H164217"/>
      <c r="I164217"/>
      <c r="K164217"/>
      <c r="M164217"/>
      <c r="N164217" s="4"/>
      <c r="O164217" s="15"/>
    </row>
    <row r="164218" spans="7:15" s="3" customFormat="1" x14ac:dyDescent="0.3">
      <c r="G164218"/>
      <c r="H164218"/>
      <c r="I164218"/>
      <c r="K164218"/>
      <c r="M164218"/>
      <c r="N164218" s="4"/>
      <c r="O164218" s="15"/>
    </row>
    <row r="164219" spans="7:15" s="3" customFormat="1" x14ac:dyDescent="0.3">
      <c r="G164219"/>
      <c r="H164219"/>
      <c r="I164219"/>
      <c r="K164219"/>
      <c r="M164219"/>
      <c r="N164219" s="4"/>
      <c r="O164219" s="15"/>
    </row>
    <row r="164220" spans="7:15" s="3" customFormat="1" x14ac:dyDescent="0.3">
      <c r="G164220"/>
      <c r="H164220"/>
      <c r="I164220"/>
      <c r="K164220"/>
      <c r="M164220"/>
      <c r="N164220" s="4"/>
      <c r="O164220" s="15"/>
    </row>
    <row r="164221" spans="7:15" s="3" customFormat="1" x14ac:dyDescent="0.3">
      <c r="G164221"/>
      <c r="H164221"/>
      <c r="I164221"/>
      <c r="K164221"/>
      <c r="M164221"/>
      <c r="N164221" s="4"/>
      <c r="O164221" s="15"/>
    </row>
    <row r="164222" spans="7:15" s="3" customFormat="1" x14ac:dyDescent="0.3">
      <c r="G164222"/>
      <c r="H164222"/>
      <c r="I164222"/>
      <c r="K164222"/>
      <c r="M164222"/>
      <c r="N164222" s="4"/>
      <c r="O164222" s="15"/>
    </row>
    <row r="164223" spans="7:15" s="3" customFormat="1" x14ac:dyDescent="0.3">
      <c r="G164223"/>
      <c r="H164223"/>
      <c r="I164223"/>
      <c r="K164223"/>
      <c r="M164223"/>
      <c r="N164223" s="4"/>
      <c r="O164223" s="15"/>
    </row>
    <row r="164224" spans="7:15" s="3" customFormat="1" x14ac:dyDescent="0.3">
      <c r="G164224"/>
      <c r="H164224"/>
      <c r="I164224"/>
      <c r="K164224"/>
      <c r="M164224"/>
      <c r="N164224" s="4"/>
      <c r="O164224" s="15"/>
    </row>
    <row r="164225" spans="7:15" s="3" customFormat="1" x14ac:dyDescent="0.3">
      <c r="G164225"/>
      <c r="H164225"/>
      <c r="I164225"/>
      <c r="K164225"/>
      <c r="M164225"/>
      <c r="N164225" s="4"/>
      <c r="O164225" s="15"/>
    </row>
    <row r="164226" spans="7:15" s="3" customFormat="1" x14ac:dyDescent="0.3">
      <c r="G164226"/>
      <c r="H164226"/>
      <c r="I164226"/>
      <c r="K164226"/>
      <c r="M164226"/>
      <c r="N164226" s="4"/>
      <c r="O164226" s="15"/>
    </row>
    <row r="164227" spans="7:15" s="3" customFormat="1" x14ac:dyDescent="0.3">
      <c r="G164227"/>
      <c r="H164227"/>
      <c r="I164227"/>
      <c r="K164227"/>
      <c r="M164227"/>
      <c r="N164227" s="4"/>
      <c r="O164227" s="15"/>
    </row>
    <row r="164228" spans="7:15" s="3" customFormat="1" x14ac:dyDescent="0.3">
      <c r="G164228"/>
      <c r="H164228"/>
      <c r="I164228"/>
      <c r="K164228"/>
      <c r="M164228"/>
      <c r="N164228" s="4"/>
      <c r="O164228" s="15"/>
    </row>
    <row r="164229" spans="7:15" s="3" customFormat="1" x14ac:dyDescent="0.3">
      <c r="G164229"/>
      <c r="H164229"/>
      <c r="I164229"/>
      <c r="K164229"/>
      <c r="M164229"/>
      <c r="N164229" s="4"/>
      <c r="O164229" s="15"/>
    </row>
    <row r="164230" spans="7:15" s="3" customFormat="1" x14ac:dyDescent="0.3">
      <c r="G164230"/>
      <c r="H164230"/>
      <c r="I164230"/>
      <c r="K164230"/>
      <c r="M164230"/>
      <c r="N164230" s="4"/>
      <c r="O164230" s="15"/>
    </row>
    <row r="164231" spans="7:15" s="3" customFormat="1" x14ac:dyDescent="0.3">
      <c r="G164231"/>
      <c r="H164231"/>
      <c r="I164231"/>
      <c r="K164231"/>
      <c r="M164231"/>
      <c r="N164231" s="4"/>
      <c r="O164231" s="15"/>
    </row>
    <row r="164232" spans="7:15" s="3" customFormat="1" x14ac:dyDescent="0.3">
      <c r="G164232"/>
      <c r="H164232"/>
      <c r="I164232"/>
      <c r="K164232"/>
      <c r="M164232"/>
      <c r="N164232" s="4"/>
      <c r="O164232" s="15"/>
    </row>
    <row r="164233" spans="7:15" s="3" customFormat="1" x14ac:dyDescent="0.3">
      <c r="G164233"/>
      <c r="H164233"/>
      <c r="I164233"/>
      <c r="K164233"/>
      <c r="M164233"/>
      <c r="N164233" s="4"/>
      <c r="O164233" s="15"/>
    </row>
    <row r="164234" spans="7:15" s="3" customFormat="1" x14ac:dyDescent="0.3">
      <c r="G164234"/>
      <c r="H164234"/>
      <c r="I164234"/>
      <c r="K164234"/>
      <c r="M164234"/>
      <c r="N164234" s="4"/>
      <c r="O164234" s="15"/>
    </row>
    <row r="164235" spans="7:15" s="3" customFormat="1" x14ac:dyDescent="0.3">
      <c r="G164235"/>
      <c r="H164235"/>
      <c r="I164235"/>
      <c r="K164235"/>
      <c r="M164235"/>
      <c r="N164235" s="4"/>
      <c r="O164235" s="15"/>
    </row>
    <row r="164236" spans="7:15" s="3" customFormat="1" x14ac:dyDescent="0.3">
      <c r="G164236"/>
      <c r="H164236"/>
      <c r="I164236"/>
      <c r="K164236"/>
      <c r="M164236"/>
      <c r="N164236" s="4"/>
      <c r="O164236" s="15"/>
    </row>
    <row r="164237" spans="7:15" s="3" customFormat="1" x14ac:dyDescent="0.3">
      <c r="G164237"/>
      <c r="H164237"/>
      <c r="I164237"/>
      <c r="K164237"/>
      <c r="M164237"/>
      <c r="N164237" s="4"/>
      <c r="O164237" s="15"/>
    </row>
    <row r="164238" spans="7:15" s="3" customFormat="1" x14ac:dyDescent="0.3">
      <c r="G164238"/>
      <c r="H164238"/>
      <c r="I164238"/>
      <c r="K164238"/>
      <c r="M164238"/>
      <c r="N164238" s="4"/>
      <c r="O164238" s="15"/>
    </row>
    <row r="164239" spans="7:15" s="3" customFormat="1" x14ac:dyDescent="0.3">
      <c r="G164239"/>
      <c r="H164239"/>
      <c r="I164239"/>
      <c r="K164239"/>
      <c r="M164239"/>
      <c r="N164239" s="4"/>
      <c r="O164239" s="15"/>
    </row>
    <row r="164240" spans="7:15" s="3" customFormat="1" x14ac:dyDescent="0.3">
      <c r="G164240"/>
      <c r="H164240"/>
      <c r="I164240"/>
      <c r="K164240"/>
      <c r="M164240"/>
      <c r="N164240" s="4"/>
      <c r="O164240" s="15"/>
    </row>
    <row r="164241" spans="7:15" s="3" customFormat="1" x14ac:dyDescent="0.3">
      <c r="G164241"/>
      <c r="H164241"/>
      <c r="I164241"/>
      <c r="K164241"/>
      <c r="M164241"/>
      <c r="N164241" s="4"/>
      <c r="O164241" s="15"/>
    </row>
    <row r="164242" spans="7:15" s="3" customFormat="1" x14ac:dyDescent="0.3">
      <c r="G164242"/>
      <c r="H164242"/>
      <c r="I164242"/>
      <c r="K164242"/>
      <c r="M164242"/>
      <c r="N164242" s="4"/>
      <c r="O164242" s="15"/>
    </row>
    <row r="164243" spans="7:15" s="3" customFormat="1" x14ac:dyDescent="0.3">
      <c r="G164243"/>
      <c r="H164243"/>
      <c r="I164243"/>
      <c r="K164243"/>
      <c r="M164243"/>
      <c r="N164243" s="4"/>
      <c r="O164243" s="15"/>
    </row>
    <row r="164244" spans="7:15" s="3" customFormat="1" x14ac:dyDescent="0.3">
      <c r="G164244"/>
      <c r="H164244"/>
      <c r="I164244"/>
      <c r="K164244"/>
      <c r="M164244"/>
      <c r="N164244" s="4"/>
      <c r="O164244" s="15"/>
    </row>
    <row r="164245" spans="7:15" s="3" customFormat="1" x14ac:dyDescent="0.3">
      <c r="G164245"/>
      <c r="H164245"/>
      <c r="I164245"/>
      <c r="K164245"/>
      <c r="M164245"/>
      <c r="N164245" s="4"/>
      <c r="O164245" s="15"/>
    </row>
    <row r="164246" spans="7:15" s="3" customFormat="1" x14ac:dyDescent="0.3">
      <c r="G164246"/>
      <c r="H164246"/>
      <c r="I164246"/>
      <c r="K164246"/>
      <c r="M164246"/>
      <c r="N164246" s="4"/>
      <c r="O164246" s="15"/>
    </row>
    <row r="164247" spans="7:15" s="3" customFormat="1" x14ac:dyDescent="0.3">
      <c r="G164247"/>
      <c r="H164247"/>
      <c r="I164247"/>
      <c r="K164247"/>
      <c r="M164247"/>
      <c r="N164247" s="4"/>
      <c r="O164247" s="15"/>
    </row>
    <row r="164248" spans="7:15" s="3" customFormat="1" x14ac:dyDescent="0.3">
      <c r="G164248"/>
      <c r="H164248"/>
      <c r="I164248"/>
      <c r="K164248"/>
      <c r="M164248"/>
      <c r="N164248" s="4"/>
      <c r="O164248" s="15"/>
    </row>
    <row r="164249" spans="7:15" s="3" customFormat="1" x14ac:dyDescent="0.3">
      <c r="G164249"/>
      <c r="H164249"/>
      <c r="I164249"/>
      <c r="K164249"/>
      <c r="M164249"/>
      <c r="N164249" s="4"/>
      <c r="O164249" s="15"/>
    </row>
    <row r="164250" spans="7:15" s="3" customFormat="1" x14ac:dyDescent="0.3">
      <c r="G164250"/>
      <c r="H164250"/>
      <c r="I164250"/>
      <c r="K164250"/>
      <c r="M164250"/>
      <c r="N164250" s="4"/>
      <c r="O164250" s="15"/>
    </row>
    <row r="164251" spans="7:15" s="3" customFormat="1" x14ac:dyDescent="0.3">
      <c r="G164251"/>
      <c r="H164251"/>
      <c r="I164251"/>
      <c r="K164251"/>
      <c r="M164251"/>
      <c r="N164251" s="4"/>
      <c r="O164251" s="15"/>
    </row>
    <row r="164252" spans="7:15" s="3" customFormat="1" x14ac:dyDescent="0.3">
      <c r="G164252"/>
      <c r="H164252"/>
      <c r="I164252"/>
      <c r="K164252"/>
      <c r="M164252"/>
      <c r="N164252" s="4"/>
      <c r="O164252" s="15"/>
    </row>
    <row r="164253" spans="7:15" s="3" customFormat="1" x14ac:dyDescent="0.3">
      <c r="G164253"/>
      <c r="H164253"/>
      <c r="I164253"/>
      <c r="K164253"/>
      <c r="M164253"/>
      <c r="N164253" s="4"/>
      <c r="O164253" s="15"/>
    </row>
    <row r="164254" spans="7:15" s="3" customFormat="1" x14ac:dyDescent="0.3">
      <c r="G164254"/>
      <c r="H164254"/>
      <c r="I164254"/>
      <c r="K164254"/>
      <c r="M164254"/>
      <c r="N164254" s="4"/>
      <c r="O164254" s="15"/>
    </row>
    <row r="164255" spans="7:15" s="3" customFormat="1" x14ac:dyDescent="0.3">
      <c r="G164255"/>
      <c r="H164255"/>
      <c r="I164255"/>
      <c r="K164255"/>
      <c r="M164255"/>
      <c r="N164255" s="4"/>
      <c r="O164255" s="15"/>
    </row>
    <row r="164256" spans="7:15" s="3" customFormat="1" x14ac:dyDescent="0.3">
      <c r="G164256"/>
      <c r="H164256"/>
      <c r="I164256"/>
      <c r="K164256"/>
      <c r="M164256"/>
      <c r="N164256" s="4"/>
      <c r="O164256" s="15"/>
    </row>
    <row r="164257" spans="7:15" s="3" customFormat="1" x14ac:dyDescent="0.3">
      <c r="G164257"/>
      <c r="H164257"/>
      <c r="I164257"/>
      <c r="K164257"/>
      <c r="M164257"/>
      <c r="N164257" s="4"/>
      <c r="O164257" s="15"/>
    </row>
    <row r="164258" spans="7:15" s="3" customFormat="1" x14ac:dyDescent="0.3">
      <c r="G164258"/>
      <c r="H164258"/>
      <c r="I164258"/>
      <c r="K164258"/>
      <c r="M164258"/>
      <c r="N164258" s="4"/>
      <c r="O164258" s="15"/>
    </row>
    <row r="164259" spans="7:15" s="3" customFormat="1" x14ac:dyDescent="0.3">
      <c r="G164259"/>
      <c r="H164259"/>
      <c r="I164259"/>
      <c r="K164259"/>
      <c r="M164259"/>
      <c r="N164259" s="4"/>
      <c r="O164259" s="15"/>
    </row>
    <row r="164260" spans="7:15" s="3" customFormat="1" x14ac:dyDescent="0.3">
      <c r="G164260"/>
      <c r="H164260"/>
      <c r="I164260"/>
      <c r="K164260"/>
      <c r="M164260"/>
      <c r="N164260" s="4"/>
      <c r="O164260" s="15"/>
    </row>
    <row r="164261" spans="7:15" s="3" customFormat="1" x14ac:dyDescent="0.3">
      <c r="G164261"/>
      <c r="H164261"/>
      <c r="I164261"/>
      <c r="K164261"/>
      <c r="M164261"/>
      <c r="N164261" s="4"/>
      <c r="O164261" s="15"/>
    </row>
    <row r="164262" spans="7:15" s="3" customFormat="1" x14ac:dyDescent="0.3">
      <c r="G164262"/>
      <c r="H164262"/>
      <c r="I164262"/>
      <c r="K164262"/>
      <c r="M164262"/>
      <c r="N164262" s="4"/>
      <c r="O164262" s="15"/>
    </row>
    <row r="164263" spans="7:15" s="3" customFormat="1" x14ac:dyDescent="0.3">
      <c r="G164263"/>
      <c r="H164263"/>
      <c r="I164263"/>
      <c r="K164263"/>
      <c r="M164263"/>
      <c r="N164263" s="4"/>
      <c r="O164263" s="15"/>
    </row>
    <row r="164264" spans="7:15" s="3" customFormat="1" x14ac:dyDescent="0.3">
      <c r="G164264"/>
      <c r="H164264"/>
      <c r="I164264"/>
      <c r="K164264"/>
      <c r="M164264"/>
      <c r="N164264" s="4"/>
      <c r="O164264" s="15"/>
    </row>
    <row r="164265" spans="7:15" s="3" customFormat="1" x14ac:dyDescent="0.3">
      <c r="G164265"/>
      <c r="H164265"/>
      <c r="I164265"/>
      <c r="K164265"/>
      <c r="M164265"/>
      <c r="N164265" s="4"/>
      <c r="O164265" s="15"/>
    </row>
    <row r="164266" spans="7:15" s="3" customFormat="1" x14ac:dyDescent="0.3">
      <c r="G164266"/>
      <c r="H164266"/>
      <c r="I164266"/>
      <c r="K164266"/>
      <c r="M164266"/>
      <c r="N164266" s="4"/>
      <c r="O164266" s="15"/>
    </row>
    <row r="164267" spans="7:15" s="3" customFormat="1" x14ac:dyDescent="0.3">
      <c r="G164267"/>
      <c r="H164267"/>
      <c r="I164267"/>
      <c r="K164267"/>
      <c r="M164267"/>
      <c r="N164267" s="4"/>
      <c r="O164267" s="15"/>
    </row>
    <row r="164268" spans="7:15" s="3" customFormat="1" x14ac:dyDescent="0.3">
      <c r="G164268"/>
      <c r="H164268"/>
      <c r="I164268"/>
      <c r="K164268"/>
      <c r="M164268"/>
      <c r="N164268" s="4"/>
      <c r="O164268" s="15"/>
    </row>
    <row r="164269" spans="7:15" s="3" customFormat="1" x14ac:dyDescent="0.3">
      <c r="G164269"/>
      <c r="H164269"/>
      <c r="I164269"/>
      <c r="K164269"/>
      <c r="M164269"/>
      <c r="N164269" s="4"/>
      <c r="O164269" s="15"/>
    </row>
    <row r="164270" spans="7:15" s="3" customFormat="1" x14ac:dyDescent="0.3">
      <c r="G164270"/>
      <c r="H164270"/>
      <c r="I164270"/>
      <c r="K164270"/>
      <c r="M164270"/>
      <c r="N164270" s="4"/>
      <c r="O164270" s="15"/>
    </row>
    <row r="164271" spans="7:15" s="3" customFormat="1" x14ac:dyDescent="0.3">
      <c r="G164271"/>
      <c r="H164271"/>
      <c r="I164271"/>
      <c r="K164271"/>
      <c r="M164271"/>
      <c r="N164271" s="4"/>
      <c r="O164271" s="15"/>
    </row>
    <row r="164272" spans="7:15" s="3" customFormat="1" x14ac:dyDescent="0.3">
      <c r="G164272"/>
      <c r="H164272"/>
      <c r="I164272"/>
      <c r="K164272"/>
      <c r="M164272"/>
      <c r="N164272" s="4"/>
      <c r="O164272" s="15"/>
    </row>
    <row r="164273" spans="7:15" s="3" customFormat="1" x14ac:dyDescent="0.3">
      <c r="G164273"/>
      <c r="H164273"/>
      <c r="I164273"/>
      <c r="K164273"/>
      <c r="M164273"/>
      <c r="N164273" s="4"/>
      <c r="O164273" s="15"/>
    </row>
    <row r="164274" spans="7:15" s="3" customFormat="1" x14ac:dyDescent="0.3">
      <c r="G164274"/>
      <c r="H164274"/>
      <c r="I164274"/>
      <c r="K164274"/>
      <c r="M164274"/>
      <c r="N164274" s="4"/>
      <c r="O164274" s="15"/>
    </row>
    <row r="164275" spans="7:15" s="3" customFormat="1" x14ac:dyDescent="0.3">
      <c r="G164275"/>
      <c r="H164275"/>
      <c r="I164275"/>
      <c r="K164275"/>
      <c r="M164275"/>
      <c r="N164275" s="4"/>
      <c r="O164275" s="15"/>
    </row>
    <row r="164276" spans="7:15" s="3" customFormat="1" x14ac:dyDescent="0.3">
      <c r="G164276"/>
      <c r="H164276"/>
      <c r="I164276"/>
      <c r="K164276"/>
      <c r="M164276"/>
      <c r="N164276" s="4"/>
      <c r="O164276" s="15"/>
    </row>
    <row r="164277" spans="7:15" s="3" customFormat="1" x14ac:dyDescent="0.3">
      <c r="G164277"/>
      <c r="H164277"/>
      <c r="I164277"/>
      <c r="K164277"/>
      <c r="M164277"/>
      <c r="N164277" s="4"/>
      <c r="O164277" s="15"/>
    </row>
    <row r="164278" spans="7:15" s="3" customFormat="1" x14ac:dyDescent="0.3">
      <c r="G164278"/>
      <c r="H164278"/>
      <c r="I164278"/>
      <c r="K164278"/>
      <c r="M164278"/>
      <c r="N164278" s="4"/>
      <c r="O164278" s="15"/>
    </row>
    <row r="164279" spans="7:15" s="3" customFormat="1" x14ac:dyDescent="0.3">
      <c r="G164279"/>
      <c r="H164279"/>
      <c r="I164279"/>
      <c r="K164279"/>
      <c r="M164279"/>
      <c r="N164279" s="4"/>
      <c r="O164279" s="15"/>
    </row>
    <row r="164280" spans="7:15" s="3" customFormat="1" x14ac:dyDescent="0.3">
      <c r="G164280"/>
      <c r="H164280"/>
      <c r="I164280"/>
      <c r="K164280"/>
      <c r="M164280"/>
      <c r="N164280" s="4"/>
      <c r="O164280" s="15"/>
    </row>
    <row r="164281" spans="7:15" s="3" customFormat="1" x14ac:dyDescent="0.3">
      <c r="G164281"/>
      <c r="H164281"/>
      <c r="I164281"/>
      <c r="K164281"/>
      <c r="M164281"/>
      <c r="N164281" s="4"/>
      <c r="O164281" s="15"/>
    </row>
    <row r="164282" spans="7:15" s="3" customFormat="1" x14ac:dyDescent="0.3">
      <c r="G164282"/>
      <c r="H164282"/>
      <c r="I164282"/>
      <c r="K164282"/>
      <c r="M164282"/>
      <c r="N164282" s="4"/>
      <c r="O164282" s="15"/>
    </row>
    <row r="164283" spans="7:15" s="3" customFormat="1" x14ac:dyDescent="0.3">
      <c r="G164283"/>
      <c r="H164283"/>
      <c r="I164283"/>
      <c r="K164283"/>
      <c r="M164283"/>
      <c r="N164283" s="4"/>
      <c r="O164283" s="15"/>
    </row>
    <row r="164284" spans="7:15" s="3" customFormat="1" x14ac:dyDescent="0.3">
      <c r="G164284"/>
      <c r="H164284"/>
      <c r="I164284"/>
      <c r="K164284"/>
      <c r="M164284"/>
      <c r="N164284" s="4"/>
      <c r="O164284" s="15"/>
    </row>
    <row r="164285" spans="7:15" s="3" customFormat="1" x14ac:dyDescent="0.3">
      <c r="G164285"/>
      <c r="H164285"/>
      <c r="I164285"/>
      <c r="K164285"/>
      <c r="M164285"/>
      <c r="N164285" s="4"/>
      <c r="O164285" s="15"/>
    </row>
    <row r="164286" spans="7:15" s="3" customFormat="1" x14ac:dyDescent="0.3">
      <c r="G164286"/>
      <c r="H164286"/>
      <c r="I164286"/>
      <c r="K164286"/>
      <c r="M164286"/>
      <c r="N164286" s="4"/>
      <c r="O164286" s="15"/>
    </row>
    <row r="164287" spans="7:15" s="3" customFormat="1" x14ac:dyDescent="0.3">
      <c r="G164287"/>
      <c r="H164287"/>
      <c r="I164287"/>
      <c r="K164287"/>
      <c r="M164287"/>
      <c r="N164287" s="4"/>
      <c r="O164287" s="15"/>
    </row>
    <row r="164288" spans="7:15" s="3" customFormat="1" x14ac:dyDescent="0.3">
      <c r="G164288"/>
      <c r="H164288"/>
      <c r="I164288"/>
      <c r="K164288"/>
      <c r="M164288"/>
      <c r="N164288" s="4"/>
      <c r="O164288" s="15"/>
    </row>
    <row r="164289" spans="7:15" s="3" customFormat="1" x14ac:dyDescent="0.3">
      <c r="G164289"/>
      <c r="H164289"/>
      <c r="I164289"/>
      <c r="K164289"/>
      <c r="M164289"/>
      <c r="N164289" s="4"/>
      <c r="O164289" s="15"/>
    </row>
    <row r="164290" spans="7:15" s="3" customFormat="1" x14ac:dyDescent="0.3">
      <c r="G164290"/>
      <c r="H164290"/>
      <c r="I164290"/>
      <c r="K164290"/>
      <c r="M164290"/>
      <c r="N164290" s="4"/>
      <c r="O164290" s="15"/>
    </row>
    <row r="164291" spans="7:15" s="3" customFormat="1" x14ac:dyDescent="0.3">
      <c r="G164291"/>
      <c r="H164291"/>
      <c r="I164291"/>
      <c r="K164291"/>
      <c r="M164291"/>
      <c r="N164291" s="4"/>
      <c r="O164291" s="15"/>
    </row>
    <row r="164292" spans="7:15" s="3" customFormat="1" x14ac:dyDescent="0.3">
      <c r="G164292"/>
      <c r="H164292"/>
      <c r="I164292"/>
      <c r="K164292"/>
      <c r="M164292"/>
      <c r="N164292" s="4"/>
      <c r="O164292" s="15"/>
    </row>
    <row r="164293" spans="7:15" s="3" customFormat="1" x14ac:dyDescent="0.3">
      <c r="G164293"/>
      <c r="H164293"/>
      <c r="I164293"/>
      <c r="K164293"/>
      <c r="M164293"/>
      <c r="N164293" s="4"/>
      <c r="O164293" s="15"/>
    </row>
    <row r="164294" spans="7:15" s="3" customFormat="1" x14ac:dyDescent="0.3">
      <c r="G164294"/>
      <c r="H164294"/>
      <c r="I164294"/>
      <c r="K164294"/>
      <c r="M164294"/>
      <c r="N164294" s="4"/>
      <c r="O164294" s="15"/>
    </row>
    <row r="164295" spans="7:15" s="3" customFormat="1" x14ac:dyDescent="0.3">
      <c r="G164295"/>
      <c r="H164295"/>
      <c r="I164295"/>
      <c r="K164295"/>
      <c r="M164295"/>
      <c r="N164295" s="4"/>
      <c r="O164295" s="15"/>
    </row>
    <row r="164296" spans="7:15" s="3" customFormat="1" x14ac:dyDescent="0.3">
      <c r="G164296"/>
      <c r="H164296"/>
      <c r="I164296"/>
      <c r="K164296"/>
      <c r="M164296"/>
      <c r="N164296" s="4"/>
      <c r="O164296" s="15"/>
    </row>
    <row r="164297" spans="7:15" s="3" customFormat="1" x14ac:dyDescent="0.3">
      <c r="G164297"/>
      <c r="H164297"/>
      <c r="I164297"/>
      <c r="K164297"/>
      <c r="M164297"/>
      <c r="N164297" s="4"/>
      <c r="O164297" s="15"/>
    </row>
    <row r="164298" spans="7:15" s="3" customFormat="1" x14ac:dyDescent="0.3">
      <c r="G164298"/>
      <c r="H164298"/>
      <c r="I164298"/>
      <c r="K164298"/>
      <c r="M164298"/>
      <c r="N164298" s="4"/>
      <c r="O164298" s="15"/>
    </row>
    <row r="164299" spans="7:15" s="3" customFormat="1" x14ac:dyDescent="0.3">
      <c r="G164299"/>
      <c r="H164299"/>
      <c r="I164299"/>
      <c r="K164299"/>
      <c r="M164299"/>
      <c r="N164299" s="4"/>
      <c r="O164299" s="15"/>
    </row>
    <row r="164300" spans="7:15" s="3" customFormat="1" x14ac:dyDescent="0.3">
      <c r="G164300"/>
      <c r="H164300"/>
      <c r="I164300"/>
      <c r="K164300"/>
      <c r="M164300"/>
      <c r="N164300" s="4"/>
      <c r="O164300" s="15"/>
    </row>
    <row r="164301" spans="7:15" s="3" customFormat="1" x14ac:dyDescent="0.3">
      <c r="G164301"/>
      <c r="H164301"/>
      <c r="I164301"/>
      <c r="K164301"/>
      <c r="M164301"/>
      <c r="N164301" s="4"/>
      <c r="O164301" s="15"/>
    </row>
    <row r="164302" spans="7:15" s="3" customFormat="1" x14ac:dyDescent="0.3">
      <c r="G164302"/>
      <c r="H164302"/>
      <c r="I164302"/>
      <c r="K164302"/>
      <c r="M164302"/>
      <c r="N164302" s="4"/>
      <c r="O164302" s="15"/>
    </row>
    <row r="164303" spans="7:15" s="3" customFormat="1" x14ac:dyDescent="0.3">
      <c r="G164303"/>
      <c r="H164303"/>
      <c r="I164303"/>
      <c r="K164303"/>
      <c r="M164303"/>
      <c r="N164303" s="4"/>
      <c r="O164303" s="15"/>
    </row>
    <row r="164304" spans="7:15" s="3" customFormat="1" x14ac:dyDescent="0.3">
      <c r="G164304"/>
      <c r="H164304"/>
      <c r="I164304"/>
      <c r="K164304"/>
      <c r="M164304"/>
      <c r="N164304" s="4"/>
      <c r="O164304" s="15"/>
    </row>
    <row r="164305" spans="7:15" s="3" customFormat="1" x14ac:dyDescent="0.3">
      <c r="G164305"/>
      <c r="H164305"/>
      <c r="I164305"/>
      <c r="K164305"/>
      <c r="M164305"/>
      <c r="N164305" s="4"/>
      <c r="O164305" s="15"/>
    </row>
    <row r="164306" spans="7:15" s="3" customFormat="1" x14ac:dyDescent="0.3">
      <c r="G164306"/>
      <c r="H164306"/>
      <c r="I164306"/>
      <c r="K164306"/>
      <c r="M164306"/>
      <c r="N164306" s="4"/>
      <c r="O164306" s="15"/>
    </row>
    <row r="164307" spans="7:15" s="3" customFormat="1" x14ac:dyDescent="0.3">
      <c r="G164307"/>
      <c r="H164307"/>
      <c r="I164307"/>
      <c r="K164307"/>
      <c r="M164307"/>
      <c r="N164307" s="4"/>
      <c r="O164307" s="15"/>
    </row>
    <row r="164308" spans="7:15" s="3" customFormat="1" x14ac:dyDescent="0.3">
      <c r="G164308"/>
      <c r="H164308"/>
      <c r="I164308"/>
      <c r="K164308"/>
      <c r="M164308"/>
      <c r="N164308" s="4"/>
      <c r="O164308" s="15"/>
    </row>
    <row r="164309" spans="7:15" s="3" customFormat="1" x14ac:dyDescent="0.3">
      <c r="G164309"/>
      <c r="H164309"/>
      <c r="I164309"/>
      <c r="K164309"/>
      <c r="M164309"/>
      <c r="N164309" s="4"/>
      <c r="O164309" s="15"/>
    </row>
    <row r="164310" spans="7:15" s="3" customFormat="1" x14ac:dyDescent="0.3">
      <c r="G164310"/>
      <c r="H164310"/>
      <c r="I164310"/>
      <c r="K164310"/>
      <c r="M164310"/>
      <c r="N164310" s="4"/>
      <c r="O164310" s="15"/>
    </row>
    <row r="164311" spans="7:15" s="3" customFormat="1" x14ac:dyDescent="0.3">
      <c r="G164311"/>
      <c r="H164311"/>
      <c r="I164311"/>
      <c r="K164311"/>
      <c r="M164311"/>
      <c r="N164311" s="4"/>
      <c r="O164311" s="15"/>
    </row>
    <row r="164312" spans="7:15" s="3" customFormat="1" x14ac:dyDescent="0.3">
      <c r="G164312"/>
      <c r="H164312"/>
      <c r="I164312"/>
      <c r="K164312"/>
      <c r="M164312"/>
      <c r="N164312" s="4"/>
      <c r="O164312" s="15"/>
    </row>
    <row r="164313" spans="7:15" s="3" customFormat="1" x14ac:dyDescent="0.3">
      <c r="G164313"/>
      <c r="H164313"/>
      <c r="I164313"/>
      <c r="K164313"/>
      <c r="M164313"/>
      <c r="N164313" s="4"/>
      <c r="O164313" s="15"/>
    </row>
    <row r="164314" spans="7:15" s="3" customFormat="1" x14ac:dyDescent="0.3">
      <c r="G164314"/>
      <c r="H164314"/>
      <c r="I164314"/>
      <c r="K164314"/>
      <c r="M164314"/>
      <c r="N164314" s="4"/>
      <c r="O164314" s="15"/>
    </row>
    <row r="164315" spans="7:15" s="3" customFormat="1" x14ac:dyDescent="0.3">
      <c r="G164315"/>
      <c r="H164315"/>
      <c r="I164315"/>
      <c r="K164315"/>
      <c r="M164315"/>
      <c r="N164315" s="4"/>
      <c r="O164315" s="15"/>
    </row>
    <row r="164316" spans="7:15" s="3" customFormat="1" x14ac:dyDescent="0.3">
      <c r="G164316"/>
      <c r="H164316"/>
      <c r="I164316"/>
      <c r="K164316"/>
      <c r="M164316"/>
      <c r="N164316" s="4"/>
      <c r="O164316" s="15"/>
    </row>
    <row r="164317" spans="7:15" s="3" customFormat="1" x14ac:dyDescent="0.3">
      <c r="G164317"/>
      <c r="H164317"/>
      <c r="I164317"/>
      <c r="K164317"/>
      <c r="M164317"/>
      <c r="N164317" s="4"/>
      <c r="O164317" s="15"/>
    </row>
    <row r="164318" spans="7:15" s="3" customFormat="1" x14ac:dyDescent="0.3">
      <c r="G164318"/>
      <c r="H164318"/>
      <c r="I164318"/>
      <c r="K164318"/>
      <c r="M164318"/>
      <c r="N164318" s="4"/>
      <c r="O164318" s="15"/>
    </row>
    <row r="164319" spans="7:15" s="3" customFormat="1" x14ac:dyDescent="0.3">
      <c r="G164319"/>
      <c r="H164319"/>
      <c r="I164319"/>
      <c r="K164319"/>
      <c r="M164319"/>
      <c r="N164319" s="4"/>
      <c r="O164319" s="15"/>
    </row>
    <row r="164320" spans="7:15" s="3" customFormat="1" x14ac:dyDescent="0.3">
      <c r="G164320"/>
      <c r="H164320"/>
      <c r="I164320"/>
      <c r="K164320"/>
      <c r="M164320"/>
      <c r="N164320" s="4"/>
      <c r="O164320" s="15"/>
    </row>
    <row r="164321" spans="7:15" s="3" customFormat="1" x14ac:dyDescent="0.3">
      <c r="G164321"/>
      <c r="H164321"/>
      <c r="I164321"/>
      <c r="K164321"/>
      <c r="M164321"/>
      <c r="N164321" s="4"/>
      <c r="O164321" s="15"/>
    </row>
    <row r="164322" spans="7:15" s="3" customFormat="1" x14ac:dyDescent="0.3">
      <c r="G164322"/>
      <c r="H164322"/>
      <c r="I164322"/>
      <c r="K164322"/>
      <c r="M164322"/>
      <c r="N164322" s="4"/>
      <c r="O164322" s="15"/>
    </row>
    <row r="164323" spans="7:15" s="3" customFormat="1" x14ac:dyDescent="0.3">
      <c r="G164323"/>
      <c r="H164323"/>
      <c r="I164323"/>
      <c r="K164323"/>
      <c r="M164323"/>
      <c r="N164323" s="4"/>
      <c r="O164323" s="15"/>
    </row>
    <row r="164324" spans="7:15" s="3" customFormat="1" x14ac:dyDescent="0.3">
      <c r="G164324"/>
      <c r="H164324"/>
      <c r="I164324"/>
      <c r="K164324"/>
      <c r="M164324"/>
      <c r="N164324" s="4"/>
      <c r="O164324" s="15"/>
    </row>
    <row r="164325" spans="7:15" s="3" customFormat="1" x14ac:dyDescent="0.3">
      <c r="G164325"/>
      <c r="H164325"/>
      <c r="I164325"/>
      <c r="K164325"/>
      <c r="M164325"/>
      <c r="N164325" s="4"/>
      <c r="O164325" s="15"/>
    </row>
    <row r="164326" spans="7:15" s="3" customFormat="1" x14ac:dyDescent="0.3">
      <c r="G164326"/>
      <c r="H164326"/>
      <c r="I164326"/>
      <c r="K164326"/>
      <c r="M164326"/>
      <c r="N164326" s="4"/>
      <c r="O164326" s="15"/>
    </row>
    <row r="164327" spans="7:15" s="3" customFormat="1" x14ac:dyDescent="0.3">
      <c r="G164327"/>
      <c r="H164327"/>
      <c r="I164327"/>
      <c r="K164327"/>
      <c r="M164327"/>
      <c r="N164327" s="4"/>
      <c r="O164327" s="15"/>
    </row>
    <row r="164328" spans="7:15" s="3" customFormat="1" x14ac:dyDescent="0.3">
      <c r="G164328"/>
      <c r="H164328"/>
      <c r="I164328"/>
      <c r="K164328"/>
      <c r="M164328"/>
      <c r="N164328" s="4"/>
      <c r="O164328" s="15"/>
    </row>
    <row r="164329" spans="7:15" s="3" customFormat="1" x14ac:dyDescent="0.3">
      <c r="G164329"/>
      <c r="H164329"/>
      <c r="I164329"/>
      <c r="K164329"/>
      <c r="M164329"/>
      <c r="N164329" s="4"/>
      <c r="O164329" s="15"/>
    </row>
    <row r="164330" spans="7:15" s="3" customFormat="1" x14ac:dyDescent="0.3">
      <c r="G164330"/>
      <c r="H164330"/>
      <c r="I164330"/>
      <c r="K164330"/>
      <c r="M164330"/>
      <c r="N164330" s="4"/>
      <c r="O164330" s="15"/>
    </row>
    <row r="164331" spans="7:15" s="3" customFormat="1" x14ac:dyDescent="0.3">
      <c r="G164331"/>
      <c r="H164331"/>
      <c r="I164331"/>
      <c r="K164331"/>
      <c r="M164331"/>
      <c r="N164331" s="4"/>
      <c r="O164331" s="15"/>
    </row>
    <row r="164332" spans="7:15" s="3" customFormat="1" x14ac:dyDescent="0.3">
      <c r="G164332"/>
      <c r="H164332"/>
      <c r="I164332"/>
      <c r="K164332"/>
      <c r="M164332"/>
      <c r="N164332" s="4"/>
      <c r="O164332" s="15"/>
    </row>
    <row r="164333" spans="7:15" s="3" customFormat="1" x14ac:dyDescent="0.3">
      <c r="G164333"/>
      <c r="H164333"/>
      <c r="I164333"/>
      <c r="K164333"/>
      <c r="M164333"/>
      <c r="N164333" s="4"/>
      <c r="O164333" s="15"/>
    </row>
    <row r="164334" spans="7:15" s="3" customFormat="1" x14ac:dyDescent="0.3">
      <c r="G164334"/>
      <c r="H164334"/>
      <c r="I164334"/>
      <c r="K164334"/>
      <c r="M164334"/>
      <c r="N164334" s="4"/>
      <c r="O164334" s="15"/>
    </row>
    <row r="164335" spans="7:15" s="3" customFormat="1" x14ac:dyDescent="0.3">
      <c r="G164335"/>
      <c r="H164335"/>
      <c r="I164335"/>
      <c r="K164335"/>
      <c r="M164335"/>
      <c r="N164335" s="4"/>
      <c r="O164335" s="15"/>
    </row>
    <row r="164336" spans="7:15" s="3" customFormat="1" x14ac:dyDescent="0.3">
      <c r="G164336"/>
      <c r="H164336"/>
      <c r="I164336"/>
      <c r="K164336"/>
      <c r="M164336"/>
      <c r="N164336" s="4"/>
      <c r="O164336" s="15"/>
    </row>
    <row r="164337" spans="7:15" s="3" customFormat="1" x14ac:dyDescent="0.3">
      <c r="G164337"/>
      <c r="H164337"/>
      <c r="I164337"/>
      <c r="K164337"/>
      <c r="M164337"/>
      <c r="N164337" s="4"/>
      <c r="O164337" s="15"/>
    </row>
    <row r="164338" spans="7:15" s="3" customFormat="1" x14ac:dyDescent="0.3">
      <c r="G164338"/>
      <c r="H164338"/>
      <c r="I164338"/>
      <c r="K164338"/>
      <c r="M164338"/>
      <c r="N164338" s="4"/>
      <c r="O164338" s="15"/>
    </row>
    <row r="164339" spans="7:15" s="3" customFormat="1" x14ac:dyDescent="0.3">
      <c r="G164339"/>
      <c r="H164339"/>
      <c r="I164339"/>
      <c r="K164339"/>
      <c r="M164339"/>
      <c r="N164339" s="4"/>
      <c r="O164339" s="15"/>
    </row>
    <row r="164340" spans="7:15" s="3" customFormat="1" x14ac:dyDescent="0.3">
      <c r="G164340"/>
      <c r="H164340"/>
      <c r="I164340"/>
      <c r="K164340"/>
      <c r="M164340"/>
      <c r="N164340" s="4"/>
      <c r="O164340" s="15"/>
    </row>
    <row r="164341" spans="7:15" s="3" customFormat="1" x14ac:dyDescent="0.3">
      <c r="G164341"/>
      <c r="H164341"/>
      <c r="I164341"/>
      <c r="K164341"/>
      <c r="M164341"/>
      <c r="N164341" s="4"/>
      <c r="O164341" s="15"/>
    </row>
    <row r="164342" spans="7:15" s="3" customFormat="1" x14ac:dyDescent="0.3">
      <c r="G164342"/>
      <c r="H164342"/>
      <c r="I164342"/>
      <c r="K164342"/>
      <c r="M164342"/>
      <c r="N164342" s="4"/>
      <c r="O164342" s="15"/>
    </row>
    <row r="164343" spans="7:15" s="3" customFormat="1" x14ac:dyDescent="0.3">
      <c r="G164343"/>
      <c r="H164343"/>
      <c r="I164343"/>
      <c r="K164343"/>
      <c r="M164343"/>
      <c r="N164343" s="4"/>
      <c r="O164343" s="15"/>
    </row>
    <row r="164344" spans="7:15" s="3" customFormat="1" x14ac:dyDescent="0.3">
      <c r="G164344"/>
      <c r="H164344"/>
      <c r="I164344"/>
      <c r="K164344"/>
      <c r="M164344"/>
      <c r="N164344" s="4"/>
      <c r="O164344" s="15"/>
    </row>
    <row r="164345" spans="7:15" s="3" customFormat="1" x14ac:dyDescent="0.3">
      <c r="G164345"/>
      <c r="H164345"/>
      <c r="I164345"/>
      <c r="K164345"/>
      <c r="M164345"/>
      <c r="N164345" s="4"/>
      <c r="O164345" s="15"/>
    </row>
    <row r="164346" spans="7:15" s="3" customFormat="1" x14ac:dyDescent="0.3">
      <c r="G164346"/>
      <c r="H164346"/>
      <c r="I164346"/>
      <c r="K164346"/>
      <c r="M164346"/>
      <c r="N164346" s="4"/>
      <c r="O164346" s="15"/>
    </row>
    <row r="164347" spans="7:15" s="3" customFormat="1" x14ac:dyDescent="0.3">
      <c r="G164347"/>
      <c r="H164347"/>
      <c r="I164347"/>
      <c r="K164347"/>
      <c r="M164347"/>
      <c r="N164347" s="4"/>
      <c r="O164347" s="15"/>
    </row>
    <row r="164348" spans="7:15" s="3" customFormat="1" x14ac:dyDescent="0.3">
      <c r="G164348"/>
      <c r="H164348"/>
      <c r="I164348"/>
      <c r="K164348"/>
      <c r="M164348"/>
      <c r="N164348" s="4"/>
      <c r="O164348" s="15"/>
    </row>
    <row r="164349" spans="7:15" s="3" customFormat="1" x14ac:dyDescent="0.3">
      <c r="G164349"/>
      <c r="H164349"/>
      <c r="I164349"/>
      <c r="K164349"/>
      <c r="M164349"/>
      <c r="N164349" s="4"/>
      <c r="O164349" s="15"/>
    </row>
    <row r="164350" spans="7:15" s="3" customFormat="1" x14ac:dyDescent="0.3">
      <c r="G164350"/>
      <c r="H164350"/>
      <c r="I164350"/>
      <c r="K164350"/>
      <c r="M164350"/>
      <c r="N164350" s="4"/>
      <c r="O164350" s="15"/>
    </row>
    <row r="164351" spans="7:15" s="3" customFormat="1" x14ac:dyDescent="0.3">
      <c r="G164351"/>
      <c r="H164351"/>
      <c r="I164351"/>
      <c r="K164351"/>
      <c r="M164351"/>
      <c r="N164351" s="4"/>
      <c r="O164351" s="15"/>
    </row>
    <row r="164352" spans="7:15" s="3" customFormat="1" x14ac:dyDescent="0.3">
      <c r="G164352"/>
      <c r="H164352"/>
      <c r="I164352"/>
      <c r="K164352"/>
      <c r="M164352"/>
      <c r="N164352" s="4"/>
      <c r="O164352" s="15"/>
    </row>
    <row r="164353" spans="7:15" s="3" customFormat="1" x14ac:dyDescent="0.3">
      <c r="G164353"/>
      <c r="H164353"/>
      <c r="I164353"/>
      <c r="K164353"/>
      <c r="M164353"/>
      <c r="N164353" s="4"/>
      <c r="O164353" s="15"/>
    </row>
    <row r="164354" spans="7:15" s="3" customFormat="1" x14ac:dyDescent="0.3">
      <c r="G164354"/>
      <c r="H164354"/>
      <c r="I164354"/>
      <c r="K164354"/>
      <c r="M164354"/>
      <c r="N164354" s="4"/>
      <c r="O164354" s="15"/>
    </row>
    <row r="164355" spans="7:15" s="3" customFormat="1" x14ac:dyDescent="0.3">
      <c r="G164355"/>
      <c r="H164355"/>
      <c r="I164355"/>
      <c r="K164355"/>
      <c r="M164355"/>
      <c r="N164355" s="4"/>
      <c r="O164355" s="15"/>
    </row>
    <row r="164356" spans="7:15" s="3" customFormat="1" x14ac:dyDescent="0.3">
      <c r="G164356"/>
      <c r="H164356"/>
      <c r="I164356"/>
      <c r="K164356"/>
      <c r="M164356"/>
      <c r="N164356" s="4"/>
      <c r="O164356" s="15"/>
    </row>
    <row r="164357" spans="7:15" s="3" customFormat="1" x14ac:dyDescent="0.3">
      <c r="G164357"/>
      <c r="H164357"/>
      <c r="I164357"/>
      <c r="K164357"/>
      <c r="M164357"/>
      <c r="N164357" s="4"/>
      <c r="O164357" s="15"/>
    </row>
    <row r="164358" spans="7:15" s="3" customFormat="1" x14ac:dyDescent="0.3">
      <c r="G164358"/>
      <c r="H164358"/>
      <c r="I164358"/>
      <c r="K164358"/>
      <c r="M164358"/>
      <c r="N164358" s="4"/>
      <c r="O164358" s="15"/>
    </row>
    <row r="164359" spans="7:15" s="3" customFormat="1" x14ac:dyDescent="0.3">
      <c r="G164359"/>
      <c r="H164359"/>
      <c r="I164359"/>
      <c r="K164359"/>
      <c r="M164359"/>
      <c r="N164359" s="4"/>
      <c r="O164359" s="15"/>
    </row>
    <row r="164360" spans="7:15" s="3" customFormat="1" x14ac:dyDescent="0.3">
      <c r="G164360"/>
      <c r="H164360"/>
      <c r="I164360"/>
      <c r="K164360"/>
      <c r="M164360"/>
      <c r="N164360" s="4"/>
      <c r="O164360" s="15"/>
    </row>
    <row r="164361" spans="7:15" s="3" customFormat="1" x14ac:dyDescent="0.3">
      <c r="G164361"/>
      <c r="H164361"/>
      <c r="I164361"/>
      <c r="K164361"/>
      <c r="M164361"/>
      <c r="N164361" s="4"/>
      <c r="O164361" s="15"/>
    </row>
    <row r="164362" spans="7:15" s="3" customFormat="1" x14ac:dyDescent="0.3">
      <c r="G164362"/>
      <c r="H164362"/>
      <c r="I164362"/>
      <c r="K164362"/>
      <c r="M164362"/>
      <c r="N164362" s="4"/>
      <c r="O164362" s="15"/>
    </row>
    <row r="164363" spans="7:15" s="3" customFormat="1" x14ac:dyDescent="0.3">
      <c r="G164363"/>
      <c r="H164363"/>
      <c r="I164363"/>
      <c r="K164363"/>
      <c r="M164363"/>
      <c r="N164363" s="4"/>
      <c r="O164363" s="15"/>
    </row>
    <row r="164364" spans="7:15" s="3" customFormat="1" x14ac:dyDescent="0.3">
      <c r="G164364"/>
      <c r="H164364"/>
      <c r="I164364"/>
      <c r="K164364"/>
      <c r="M164364"/>
      <c r="N164364" s="4"/>
      <c r="O164364" s="15"/>
    </row>
    <row r="164365" spans="7:15" s="3" customFormat="1" x14ac:dyDescent="0.3">
      <c r="G164365"/>
      <c r="H164365"/>
      <c r="I164365"/>
      <c r="K164365"/>
      <c r="M164365"/>
      <c r="N164365" s="4"/>
      <c r="O164365" s="15"/>
    </row>
    <row r="164366" spans="7:15" s="3" customFormat="1" x14ac:dyDescent="0.3">
      <c r="G164366"/>
      <c r="H164366"/>
      <c r="I164366"/>
      <c r="K164366"/>
      <c r="M164366"/>
      <c r="N164366" s="4"/>
      <c r="O164366" s="15"/>
    </row>
    <row r="164367" spans="7:15" s="3" customFormat="1" x14ac:dyDescent="0.3">
      <c r="G164367"/>
      <c r="H164367"/>
      <c r="I164367"/>
      <c r="K164367"/>
      <c r="M164367"/>
      <c r="N164367" s="4"/>
      <c r="O164367" s="15"/>
    </row>
    <row r="164368" spans="7:15" s="3" customFormat="1" x14ac:dyDescent="0.3">
      <c r="G164368"/>
      <c r="H164368"/>
      <c r="I164368"/>
      <c r="K164368"/>
      <c r="M164368"/>
      <c r="N164368" s="4"/>
      <c r="O164368" s="15"/>
    </row>
    <row r="164369" spans="7:15" s="3" customFormat="1" x14ac:dyDescent="0.3">
      <c r="G164369"/>
      <c r="H164369"/>
      <c r="I164369"/>
      <c r="K164369"/>
      <c r="M164369"/>
      <c r="N164369" s="4"/>
      <c r="O164369" s="15"/>
    </row>
    <row r="164370" spans="7:15" s="3" customFormat="1" x14ac:dyDescent="0.3">
      <c r="G164370"/>
      <c r="H164370"/>
      <c r="I164370"/>
      <c r="K164370"/>
      <c r="M164370"/>
      <c r="N164370" s="4"/>
      <c r="O164370" s="15"/>
    </row>
    <row r="164371" spans="7:15" s="3" customFormat="1" x14ac:dyDescent="0.3">
      <c r="G164371"/>
      <c r="H164371"/>
      <c r="I164371"/>
      <c r="K164371"/>
      <c r="M164371"/>
      <c r="N164371" s="4"/>
      <c r="O164371" s="15"/>
    </row>
    <row r="164372" spans="7:15" s="3" customFormat="1" x14ac:dyDescent="0.3">
      <c r="G164372"/>
      <c r="H164372"/>
      <c r="I164372"/>
      <c r="K164372"/>
      <c r="M164372"/>
      <c r="N164372" s="4"/>
      <c r="O164372" s="15"/>
    </row>
    <row r="164373" spans="7:15" s="3" customFormat="1" x14ac:dyDescent="0.3">
      <c r="G164373"/>
      <c r="H164373"/>
      <c r="I164373"/>
      <c r="K164373"/>
      <c r="M164373"/>
      <c r="N164373" s="4"/>
      <c r="O164373" s="15"/>
    </row>
    <row r="164374" spans="7:15" s="3" customFormat="1" x14ac:dyDescent="0.3">
      <c r="G164374"/>
      <c r="H164374"/>
      <c r="I164374"/>
      <c r="K164374"/>
      <c r="M164374"/>
      <c r="N164374" s="4"/>
      <c r="O164374" s="15"/>
    </row>
    <row r="164375" spans="7:15" s="3" customFormat="1" x14ac:dyDescent="0.3">
      <c r="G164375"/>
      <c r="H164375"/>
      <c r="I164375"/>
      <c r="K164375"/>
      <c r="M164375"/>
      <c r="N164375" s="4"/>
      <c r="O164375" s="15"/>
    </row>
    <row r="164376" spans="7:15" s="3" customFormat="1" x14ac:dyDescent="0.3">
      <c r="G164376"/>
      <c r="H164376"/>
      <c r="I164376"/>
      <c r="K164376"/>
      <c r="M164376"/>
      <c r="N164376" s="4"/>
      <c r="O164376" s="15"/>
    </row>
    <row r="164377" spans="7:15" s="3" customFormat="1" x14ac:dyDescent="0.3">
      <c r="G164377"/>
      <c r="H164377"/>
      <c r="I164377"/>
      <c r="K164377"/>
      <c r="M164377"/>
      <c r="N164377" s="4"/>
      <c r="O164377" s="15"/>
    </row>
    <row r="164378" spans="7:15" s="3" customFormat="1" x14ac:dyDescent="0.3">
      <c r="G164378"/>
      <c r="H164378"/>
      <c r="I164378"/>
      <c r="K164378"/>
      <c r="M164378"/>
      <c r="N164378" s="4"/>
      <c r="O164378" s="15"/>
    </row>
    <row r="164379" spans="7:15" s="3" customFormat="1" x14ac:dyDescent="0.3">
      <c r="G164379"/>
      <c r="H164379"/>
      <c r="I164379"/>
      <c r="K164379"/>
      <c r="M164379"/>
      <c r="N164379" s="4"/>
      <c r="O164379" s="15"/>
    </row>
    <row r="164380" spans="7:15" s="3" customFormat="1" x14ac:dyDescent="0.3">
      <c r="G164380"/>
      <c r="H164380"/>
      <c r="I164380"/>
      <c r="K164380"/>
      <c r="M164380"/>
      <c r="N164380" s="4"/>
      <c r="O164380" s="15"/>
    </row>
    <row r="164381" spans="7:15" s="3" customFormat="1" x14ac:dyDescent="0.3">
      <c r="G164381"/>
      <c r="H164381"/>
      <c r="I164381"/>
      <c r="K164381"/>
      <c r="M164381"/>
      <c r="N164381" s="4"/>
      <c r="O164381" s="15"/>
    </row>
    <row r="164382" spans="7:15" s="3" customFormat="1" x14ac:dyDescent="0.3">
      <c r="G164382"/>
      <c r="H164382"/>
      <c r="I164382"/>
      <c r="K164382"/>
      <c r="M164382"/>
      <c r="N164382" s="4"/>
      <c r="O164382" s="15"/>
    </row>
    <row r="164383" spans="7:15" s="3" customFormat="1" x14ac:dyDescent="0.3">
      <c r="G164383"/>
      <c r="H164383"/>
      <c r="I164383"/>
      <c r="K164383"/>
      <c r="M164383"/>
      <c r="N164383" s="4"/>
      <c r="O164383" s="15"/>
    </row>
    <row r="164384" spans="7:15" s="3" customFormat="1" x14ac:dyDescent="0.3">
      <c r="G164384"/>
      <c r="H164384"/>
      <c r="I164384"/>
      <c r="K164384"/>
      <c r="M164384"/>
      <c r="N164384" s="4"/>
      <c r="O164384" s="15"/>
    </row>
    <row r="164385" spans="7:15" s="3" customFormat="1" x14ac:dyDescent="0.3">
      <c r="G164385"/>
      <c r="H164385"/>
      <c r="I164385"/>
      <c r="K164385"/>
      <c r="M164385"/>
      <c r="N164385" s="4"/>
      <c r="O164385" s="15"/>
    </row>
    <row r="180223" spans="7:15" s="3" customFormat="1" x14ac:dyDescent="0.3">
      <c r="G180223"/>
      <c r="H180223"/>
      <c r="I180223"/>
      <c r="K180223"/>
      <c r="M180223"/>
      <c r="N180223" s="4"/>
      <c r="O180223" s="15"/>
    </row>
    <row r="180224" spans="7:15" s="3" customFormat="1" x14ac:dyDescent="0.3">
      <c r="G180224"/>
      <c r="H180224"/>
      <c r="I180224"/>
      <c r="K180224"/>
      <c r="M180224"/>
      <c r="N180224" s="4"/>
      <c r="O180224" s="15"/>
    </row>
    <row r="180225" spans="7:15" s="3" customFormat="1" x14ac:dyDescent="0.3">
      <c r="G180225"/>
      <c r="H180225"/>
      <c r="I180225"/>
      <c r="K180225"/>
      <c r="M180225"/>
      <c r="N180225" s="4"/>
      <c r="O180225" s="15"/>
    </row>
    <row r="180226" spans="7:15" s="3" customFormat="1" x14ac:dyDescent="0.3">
      <c r="G180226"/>
      <c r="H180226"/>
      <c r="I180226"/>
      <c r="K180226"/>
      <c r="M180226"/>
      <c r="N180226" s="4"/>
      <c r="O180226" s="15"/>
    </row>
    <row r="180227" spans="7:15" s="3" customFormat="1" x14ac:dyDescent="0.3">
      <c r="G180227"/>
      <c r="H180227"/>
      <c r="I180227"/>
      <c r="K180227"/>
      <c r="M180227"/>
      <c r="N180227" s="4"/>
      <c r="O180227" s="15"/>
    </row>
    <row r="180228" spans="7:15" s="3" customFormat="1" x14ac:dyDescent="0.3">
      <c r="G180228"/>
      <c r="H180228"/>
      <c r="I180228"/>
      <c r="K180228"/>
      <c r="M180228"/>
      <c r="N180228" s="4"/>
      <c r="O180228" s="15"/>
    </row>
    <row r="180229" spans="7:15" s="3" customFormat="1" x14ac:dyDescent="0.3">
      <c r="G180229"/>
      <c r="H180229"/>
      <c r="I180229"/>
      <c r="K180229"/>
      <c r="M180229"/>
      <c r="N180229" s="4"/>
      <c r="O180229" s="15"/>
    </row>
    <row r="180230" spans="7:15" s="3" customFormat="1" x14ac:dyDescent="0.3">
      <c r="G180230"/>
      <c r="H180230"/>
      <c r="I180230"/>
      <c r="K180230"/>
      <c r="M180230"/>
      <c r="N180230" s="4"/>
      <c r="O180230" s="15"/>
    </row>
    <row r="180231" spans="7:15" s="3" customFormat="1" x14ac:dyDescent="0.3">
      <c r="G180231"/>
      <c r="H180231"/>
      <c r="I180231"/>
      <c r="K180231"/>
      <c r="M180231"/>
      <c r="N180231" s="4"/>
      <c r="O180231" s="15"/>
    </row>
    <row r="180232" spans="7:15" s="3" customFormat="1" x14ac:dyDescent="0.3">
      <c r="G180232"/>
      <c r="H180232"/>
      <c r="I180232"/>
      <c r="K180232"/>
      <c r="M180232"/>
      <c r="N180232" s="4"/>
      <c r="O180232" s="15"/>
    </row>
    <row r="180233" spans="7:15" s="3" customFormat="1" x14ac:dyDescent="0.3">
      <c r="G180233"/>
      <c r="H180233"/>
      <c r="I180233"/>
      <c r="K180233"/>
      <c r="M180233"/>
      <c r="N180233" s="4"/>
      <c r="O180233" s="15"/>
    </row>
    <row r="180234" spans="7:15" s="3" customFormat="1" x14ac:dyDescent="0.3">
      <c r="G180234"/>
      <c r="H180234"/>
      <c r="I180234"/>
      <c r="K180234"/>
      <c r="M180234"/>
      <c r="N180234" s="4"/>
      <c r="O180234" s="15"/>
    </row>
    <row r="180235" spans="7:15" s="3" customFormat="1" x14ac:dyDescent="0.3">
      <c r="G180235"/>
      <c r="H180235"/>
      <c r="I180235"/>
      <c r="K180235"/>
      <c r="M180235"/>
      <c r="N180235" s="4"/>
      <c r="O180235" s="15"/>
    </row>
    <row r="180236" spans="7:15" s="3" customFormat="1" x14ac:dyDescent="0.3">
      <c r="G180236"/>
      <c r="H180236"/>
      <c r="I180236"/>
      <c r="K180236"/>
      <c r="M180236"/>
      <c r="N180236" s="4"/>
      <c r="O180236" s="15"/>
    </row>
    <row r="180237" spans="7:15" s="3" customFormat="1" x14ac:dyDescent="0.3">
      <c r="G180237"/>
      <c r="H180237"/>
      <c r="I180237"/>
      <c r="K180237"/>
      <c r="M180237"/>
      <c r="N180237" s="4"/>
      <c r="O180237" s="15"/>
    </row>
    <row r="180238" spans="7:15" s="3" customFormat="1" x14ac:dyDescent="0.3">
      <c r="G180238"/>
      <c r="H180238"/>
      <c r="I180238"/>
      <c r="K180238"/>
      <c r="M180238"/>
      <c r="N180238" s="4"/>
      <c r="O180238" s="15"/>
    </row>
    <row r="180239" spans="7:15" s="3" customFormat="1" x14ac:dyDescent="0.3">
      <c r="G180239"/>
      <c r="H180239"/>
      <c r="I180239"/>
      <c r="K180239"/>
      <c r="M180239"/>
      <c r="N180239" s="4"/>
      <c r="O180239" s="15"/>
    </row>
    <row r="180240" spans="7:15" s="3" customFormat="1" x14ac:dyDescent="0.3">
      <c r="G180240"/>
      <c r="H180240"/>
      <c r="I180240"/>
      <c r="K180240"/>
      <c r="M180240"/>
      <c r="N180240" s="4"/>
      <c r="O180240" s="15"/>
    </row>
    <row r="180241" spans="7:15" s="3" customFormat="1" x14ac:dyDescent="0.3">
      <c r="G180241"/>
      <c r="H180241"/>
      <c r="I180241"/>
      <c r="K180241"/>
      <c r="M180241"/>
      <c r="N180241" s="4"/>
      <c r="O180241" s="15"/>
    </row>
    <row r="180242" spans="7:15" s="3" customFormat="1" x14ac:dyDescent="0.3">
      <c r="G180242"/>
      <c r="H180242"/>
      <c r="I180242"/>
      <c r="K180242"/>
      <c r="M180242"/>
      <c r="N180242" s="4"/>
      <c r="O180242" s="15"/>
    </row>
    <row r="180243" spans="7:15" s="3" customFormat="1" x14ac:dyDescent="0.3">
      <c r="G180243"/>
      <c r="H180243"/>
      <c r="I180243"/>
      <c r="K180243"/>
      <c r="M180243"/>
      <c r="N180243" s="4"/>
      <c r="O180243" s="15"/>
    </row>
    <row r="180244" spans="7:15" s="3" customFormat="1" x14ac:dyDescent="0.3">
      <c r="G180244"/>
      <c r="H180244"/>
      <c r="I180244"/>
      <c r="K180244"/>
      <c r="M180244"/>
      <c r="N180244" s="4"/>
      <c r="O180244" s="15"/>
    </row>
    <row r="180245" spans="7:15" s="3" customFormat="1" x14ac:dyDescent="0.3">
      <c r="G180245"/>
      <c r="H180245"/>
      <c r="I180245"/>
      <c r="K180245"/>
      <c r="M180245"/>
      <c r="N180245" s="4"/>
      <c r="O180245" s="15"/>
    </row>
    <row r="180246" spans="7:15" s="3" customFormat="1" x14ac:dyDescent="0.3">
      <c r="G180246"/>
      <c r="H180246"/>
      <c r="I180246"/>
      <c r="K180246"/>
      <c r="M180246"/>
      <c r="N180246" s="4"/>
      <c r="O180246" s="15"/>
    </row>
    <row r="180247" spans="7:15" s="3" customFormat="1" x14ac:dyDescent="0.3">
      <c r="G180247"/>
      <c r="H180247"/>
      <c r="I180247"/>
      <c r="K180247"/>
      <c r="M180247"/>
      <c r="N180247" s="4"/>
      <c r="O180247" s="15"/>
    </row>
    <row r="180248" spans="7:15" s="3" customFormat="1" x14ac:dyDescent="0.3">
      <c r="G180248"/>
      <c r="H180248"/>
      <c r="I180248"/>
      <c r="K180248"/>
      <c r="M180248"/>
      <c r="N180248" s="4"/>
      <c r="O180248" s="15"/>
    </row>
    <row r="180249" spans="7:15" s="3" customFormat="1" x14ac:dyDescent="0.3">
      <c r="G180249"/>
      <c r="H180249"/>
      <c r="I180249"/>
      <c r="K180249"/>
      <c r="M180249"/>
      <c r="N180249" s="4"/>
      <c r="O180249" s="15"/>
    </row>
    <row r="180250" spans="7:15" s="3" customFormat="1" x14ac:dyDescent="0.3">
      <c r="G180250"/>
      <c r="H180250"/>
      <c r="I180250"/>
      <c r="K180250"/>
      <c r="M180250"/>
      <c r="N180250" s="4"/>
      <c r="O180250" s="15"/>
    </row>
    <row r="180251" spans="7:15" s="3" customFormat="1" x14ac:dyDescent="0.3">
      <c r="G180251"/>
      <c r="H180251"/>
      <c r="I180251"/>
      <c r="K180251"/>
      <c r="M180251"/>
      <c r="N180251" s="4"/>
      <c r="O180251" s="15"/>
    </row>
    <row r="180252" spans="7:15" s="3" customFormat="1" x14ac:dyDescent="0.3">
      <c r="G180252"/>
      <c r="H180252"/>
      <c r="I180252"/>
      <c r="K180252"/>
      <c r="M180252"/>
      <c r="N180252" s="4"/>
      <c r="O180252" s="15"/>
    </row>
    <row r="180253" spans="7:15" s="3" customFormat="1" x14ac:dyDescent="0.3">
      <c r="G180253"/>
      <c r="H180253"/>
      <c r="I180253"/>
      <c r="K180253"/>
      <c r="M180253"/>
      <c r="N180253" s="4"/>
      <c r="O180253" s="15"/>
    </row>
    <row r="180254" spans="7:15" s="3" customFormat="1" x14ac:dyDescent="0.3">
      <c r="G180254"/>
      <c r="H180254"/>
      <c r="I180254"/>
      <c r="K180254"/>
      <c r="M180254"/>
      <c r="N180254" s="4"/>
      <c r="O180254" s="15"/>
    </row>
    <row r="180255" spans="7:15" s="3" customFormat="1" x14ac:dyDescent="0.3">
      <c r="G180255"/>
      <c r="H180255"/>
      <c r="I180255"/>
      <c r="K180255"/>
      <c r="M180255"/>
      <c r="N180255" s="4"/>
      <c r="O180255" s="15"/>
    </row>
    <row r="180256" spans="7:15" s="3" customFormat="1" x14ac:dyDescent="0.3">
      <c r="G180256"/>
      <c r="H180256"/>
      <c r="I180256"/>
      <c r="K180256"/>
      <c r="M180256"/>
      <c r="N180256" s="4"/>
      <c r="O180256" s="15"/>
    </row>
    <row r="180257" spans="7:15" s="3" customFormat="1" x14ac:dyDescent="0.3">
      <c r="G180257"/>
      <c r="H180257"/>
      <c r="I180257"/>
      <c r="K180257"/>
      <c r="M180257"/>
      <c r="N180257" s="4"/>
      <c r="O180257" s="15"/>
    </row>
    <row r="180258" spans="7:15" s="3" customFormat="1" x14ac:dyDescent="0.3">
      <c r="G180258"/>
      <c r="H180258"/>
      <c r="I180258"/>
      <c r="K180258"/>
      <c r="M180258"/>
      <c r="N180258" s="4"/>
      <c r="O180258" s="15"/>
    </row>
    <row r="180259" spans="7:15" s="3" customFormat="1" x14ac:dyDescent="0.3">
      <c r="G180259"/>
      <c r="H180259"/>
      <c r="I180259"/>
      <c r="K180259"/>
      <c r="M180259"/>
      <c r="N180259" s="4"/>
      <c r="O180259" s="15"/>
    </row>
    <row r="180260" spans="7:15" s="3" customFormat="1" x14ac:dyDescent="0.3">
      <c r="G180260"/>
      <c r="H180260"/>
      <c r="I180260"/>
      <c r="K180260"/>
      <c r="M180260"/>
      <c r="N180260" s="4"/>
      <c r="O180260" s="15"/>
    </row>
    <row r="180261" spans="7:15" s="3" customFormat="1" x14ac:dyDescent="0.3">
      <c r="G180261"/>
      <c r="H180261"/>
      <c r="I180261"/>
      <c r="K180261"/>
      <c r="M180261"/>
      <c r="N180261" s="4"/>
      <c r="O180261" s="15"/>
    </row>
    <row r="180262" spans="7:15" s="3" customFormat="1" x14ac:dyDescent="0.3">
      <c r="G180262"/>
      <c r="H180262"/>
      <c r="I180262"/>
      <c r="K180262"/>
      <c r="M180262"/>
      <c r="N180262" s="4"/>
      <c r="O180262" s="15"/>
    </row>
    <row r="180263" spans="7:15" s="3" customFormat="1" x14ac:dyDescent="0.3">
      <c r="G180263"/>
      <c r="H180263"/>
      <c r="I180263"/>
      <c r="K180263"/>
      <c r="M180263"/>
      <c r="N180263" s="4"/>
      <c r="O180263" s="15"/>
    </row>
    <row r="180264" spans="7:15" s="3" customFormat="1" x14ac:dyDescent="0.3">
      <c r="G180264"/>
      <c r="H180264"/>
      <c r="I180264"/>
      <c r="K180264"/>
      <c r="M180264"/>
      <c r="N180264" s="4"/>
      <c r="O180264" s="15"/>
    </row>
    <row r="180265" spans="7:15" s="3" customFormat="1" x14ac:dyDescent="0.3">
      <c r="G180265"/>
      <c r="H180265"/>
      <c r="I180265"/>
      <c r="K180265"/>
      <c r="M180265"/>
      <c r="N180265" s="4"/>
      <c r="O180265" s="15"/>
    </row>
    <row r="180266" spans="7:15" s="3" customFormat="1" x14ac:dyDescent="0.3">
      <c r="G180266"/>
      <c r="H180266"/>
      <c r="I180266"/>
      <c r="K180266"/>
      <c r="M180266"/>
      <c r="N180266" s="4"/>
      <c r="O180266" s="15"/>
    </row>
    <row r="180267" spans="7:15" s="3" customFormat="1" x14ac:dyDescent="0.3">
      <c r="G180267"/>
      <c r="H180267"/>
      <c r="I180267"/>
      <c r="K180267"/>
      <c r="M180267"/>
      <c r="N180267" s="4"/>
      <c r="O180267" s="15"/>
    </row>
    <row r="180268" spans="7:15" s="3" customFormat="1" x14ac:dyDescent="0.3">
      <c r="G180268"/>
      <c r="H180268"/>
      <c r="I180268"/>
      <c r="K180268"/>
      <c r="M180268"/>
      <c r="N180268" s="4"/>
      <c r="O180268" s="15"/>
    </row>
    <row r="180269" spans="7:15" s="3" customFormat="1" x14ac:dyDescent="0.3">
      <c r="G180269"/>
      <c r="H180269"/>
      <c r="I180269"/>
      <c r="K180269"/>
      <c r="M180269"/>
      <c r="N180269" s="4"/>
      <c r="O180269" s="15"/>
    </row>
    <row r="180270" spans="7:15" s="3" customFormat="1" x14ac:dyDescent="0.3">
      <c r="G180270"/>
      <c r="H180270"/>
      <c r="I180270"/>
      <c r="K180270"/>
      <c r="M180270"/>
      <c r="N180270" s="4"/>
      <c r="O180270" s="15"/>
    </row>
    <row r="180271" spans="7:15" s="3" customFormat="1" x14ac:dyDescent="0.3">
      <c r="G180271"/>
      <c r="H180271"/>
      <c r="I180271"/>
      <c r="K180271"/>
      <c r="M180271"/>
      <c r="N180271" s="4"/>
      <c r="O180271" s="15"/>
    </row>
    <row r="180272" spans="7:15" s="3" customFormat="1" x14ac:dyDescent="0.3">
      <c r="G180272"/>
      <c r="H180272"/>
      <c r="I180272"/>
      <c r="K180272"/>
      <c r="M180272"/>
      <c r="N180272" s="4"/>
      <c r="O180272" s="15"/>
    </row>
    <row r="180273" spans="7:15" s="3" customFormat="1" x14ac:dyDescent="0.3">
      <c r="G180273"/>
      <c r="H180273"/>
      <c r="I180273"/>
      <c r="K180273"/>
      <c r="M180273"/>
      <c r="N180273" s="4"/>
      <c r="O180273" s="15"/>
    </row>
    <row r="180274" spans="7:15" s="3" customFormat="1" x14ac:dyDescent="0.3">
      <c r="G180274"/>
      <c r="H180274"/>
      <c r="I180274"/>
      <c r="K180274"/>
      <c r="M180274"/>
      <c r="N180274" s="4"/>
      <c r="O180274" s="15"/>
    </row>
    <row r="180275" spans="7:15" s="3" customFormat="1" x14ac:dyDescent="0.3">
      <c r="G180275"/>
      <c r="H180275"/>
      <c r="I180275"/>
      <c r="K180275"/>
      <c r="M180275"/>
      <c r="N180275" s="4"/>
      <c r="O180275" s="15"/>
    </row>
    <row r="180276" spans="7:15" s="3" customFormat="1" x14ac:dyDescent="0.3">
      <c r="G180276"/>
      <c r="H180276"/>
      <c r="I180276"/>
      <c r="K180276"/>
      <c r="M180276"/>
      <c r="N180276" s="4"/>
      <c r="O180276" s="15"/>
    </row>
    <row r="180277" spans="7:15" s="3" customFormat="1" x14ac:dyDescent="0.3">
      <c r="G180277"/>
      <c r="H180277"/>
      <c r="I180277"/>
      <c r="K180277"/>
      <c r="M180277"/>
      <c r="N180277" s="4"/>
      <c r="O180277" s="15"/>
    </row>
    <row r="180278" spans="7:15" s="3" customFormat="1" x14ac:dyDescent="0.3">
      <c r="G180278"/>
      <c r="H180278"/>
      <c r="I180278"/>
      <c r="K180278"/>
      <c r="M180278"/>
      <c r="N180278" s="4"/>
      <c r="O180278" s="15"/>
    </row>
    <row r="180279" spans="7:15" s="3" customFormat="1" x14ac:dyDescent="0.3">
      <c r="G180279"/>
      <c r="H180279"/>
      <c r="I180279"/>
      <c r="K180279"/>
      <c r="M180279"/>
      <c r="N180279" s="4"/>
      <c r="O180279" s="15"/>
    </row>
    <row r="180280" spans="7:15" s="3" customFormat="1" x14ac:dyDescent="0.3">
      <c r="G180280"/>
      <c r="H180280"/>
      <c r="I180280"/>
      <c r="K180280"/>
      <c r="M180280"/>
      <c r="N180280" s="4"/>
      <c r="O180280" s="15"/>
    </row>
    <row r="180281" spans="7:15" s="3" customFormat="1" x14ac:dyDescent="0.3">
      <c r="G180281"/>
      <c r="H180281"/>
      <c r="I180281"/>
      <c r="K180281"/>
      <c r="M180281"/>
      <c r="N180281" s="4"/>
      <c r="O180281" s="15"/>
    </row>
    <row r="180282" spans="7:15" s="3" customFormat="1" x14ac:dyDescent="0.3">
      <c r="G180282"/>
      <c r="H180282"/>
      <c r="I180282"/>
      <c r="K180282"/>
      <c r="M180282"/>
      <c r="N180282" s="4"/>
      <c r="O180282" s="15"/>
    </row>
    <row r="180283" spans="7:15" s="3" customFormat="1" x14ac:dyDescent="0.3">
      <c r="G180283"/>
      <c r="H180283"/>
      <c r="I180283"/>
      <c r="K180283"/>
      <c r="M180283"/>
      <c r="N180283" s="4"/>
      <c r="O180283" s="15"/>
    </row>
    <row r="180284" spans="7:15" s="3" customFormat="1" x14ac:dyDescent="0.3">
      <c r="G180284"/>
      <c r="H180284"/>
      <c r="I180284"/>
      <c r="K180284"/>
      <c r="M180284"/>
      <c r="N180284" s="4"/>
      <c r="O180284" s="15"/>
    </row>
    <row r="180285" spans="7:15" s="3" customFormat="1" x14ac:dyDescent="0.3">
      <c r="G180285"/>
      <c r="H180285"/>
      <c r="I180285"/>
      <c r="K180285"/>
      <c r="M180285"/>
      <c r="N180285" s="4"/>
      <c r="O180285" s="15"/>
    </row>
    <row r="180286" spans="7:15" s="3" customFormat="1" x14ac:dyDescent="0.3">
      <c r="G180286"/>
      <c r="H180286"/>
      <c r="I180286"/>
      <c r="K180286"/>
      <c r="M180286"/>
      <c r="N180286" s="4"/>
      <c r="O180286" s="15"/>
    </row>
    <row r="180287" spans="7:15" s="3" customFormat="1" x14ac:dyDescent="0.3">
      <c r="G180287"/>
      <c r="H180287"/>
      <c r="I180287"/>
      <c r="K180287"/>
      <c r="M180287"/>
      <c r="N180287" s="4"/>
      <c r="O180287" s="15"/>
    </row>
    <row r="180288" spans="7:15" s="3" customFormat="1" x14ac:dyDescent="0.3">
      <c r="G180288"/>
      <c r="H180288"/>
      <c r="I180288"/>
      <c r="K180288"/>
      <c r="M180288"/>
      <c r="N180288" s="4"/>
      <c r="O180288" s="15"/>
    </row>
    <row r="180289" spans="7:15" s="3" customFormat="1" x14ac:dyDescent="0.3">
      <c r="G180289"/>
      <c r="H180289"/>
      <c r="I180289"/>
      <c r="K180289"/>
      <c r="M180289"/>
      <c r="N180289" s="4"/>
      <c r="O180289" s="15"/>
    </row>
    <row r="180290" spans="7:15" s="3" customFormat="1" x14ac:dyDescent="0.3">
      <c r="G180290"/>
      <c r="H180290"/>
      <c r="I180290"/>
      <c r="K180290"/>
      <c r="M180290"/>
      <c r="N180290" s="4"/>
      <c r="O180290" s="15"/>
    </row>
    <row r="180291" spans="7:15" s="3" customFormat="1" x14ac:dyDescent="0.3">
      <c r="G180291"/>
      <c r="H180291"/>
      <c r="I180291"/>
      <c r="K180291"/>
      <c r="M180291"/>
      <c r="N180291" s="4"/>
      <c r="O180291" s="15"/>
    </row>
    <row r="180292" spans="7:15" s="3" customFormat="1" x14ac:dyDescent="0.3">
      <c r="G180292"/>
      <c r="H180292"/>
      <c r="I180292"/>
      <c r="K180292"/>
      <c r="M180292"/>
      <c r="N180292" s="4"/>
      <c r="O180292" s="15"/>
    </row>
    <row r="180293" spans="7:15" s="3" customFormat="1" x14ac:dyDescent="0.3">
      <c r="G180293"/>
      <c r="H180293"/>
      <c r="I180293"/>
      <c r="K180293"/>
      <c r="M180293"/>
      <c r="N180293" s="4"/>
      <c r="O180293" s="15"/>
    </row>
    <row r="180294" spans="7:15" s="3" customFormat="1" x14ac:dyDescent="0.3">
      <c r="G180294"/>
      <c r="H180294"/>
      <c r="I180294"/>
      <c r="K180294"/>
      <c r="M180294"/>
      <c r="N180294" s="4"/>
      <c r="O180294" s="15"/>
    </row>
    <row r="180295" spans="7:15" s="3" customFormat="1" x14ac:dyDescent="0.3">
      <c r="G180295"/>
      <c r="H180295"/>
      <c r="I180295"/>
      <c r="K180295"/>
      <c r="M180295"/>
      <c r="N180295" s="4"/>
      <c r="O180295" s="15"/>
    </row>
    <row r="180296" spans="7:15" s="3" customFormat="1" x14ac:dyDescent="0.3">
      <c r="G180296"/>
      <c r="H180296"/>
      <c r="I180296"/>
      <c r="K180296"/>
      <c r="M180296"/>
      <c r="N180296" s="4"/>
      <c r="O180296" s="15"/>
    </row>
    <row r="180297" spans="7:15" s="3" customFormat="1" x14ac:dyDescent="0.3">
      <c r="G180297"/>
      <c r="H180297"/>
      <c r="I180297"/>
      <c r="K180297"/>
      <c r="M180297"/>
      <c r="N180297" s="4"/>
      <c r="O180297" s="15"/>
    </row>
    <row r="180298" spans="7:15" s="3" customFormat="1" x14ac:dyDescent="0.3">
      <c r="G180298"/>
      <c r="H180298"/>
      <c r="I180298"/>
      <c r="K180298"/>
      <c r="M180298"/>
      <c r="N180298" s="4"/>
      <c r="O180298" s="15"/>
    </row>
    <row r="180299" spans="7:15" s="3" customFormat="1" x14ac:dyDescent="0.3">
      <c r="G180299"/>
      <c r="H180299"/>
      <c r="I180299"/>
      <c r="K180299"/>
      <c r="M180299"/>
      <c r="N180299" s="4"/>
      <c r="O180299" s="15"/>
    </row>
    <row r="180300" spans="7:15" s="3" customFormat="1" x14ac:dyDescent="0.3">
      <c r="G180300"/>
      <c r="H180300"/>
      <c r="I180300"/>
      <c r="K180300"/>
      <c r="M180300"/>
      <c r="N180300" s="4"/>
      <c r="O180300" s="15"/>
    </row>
    <row r="180301" spans="7:15" s="3" customFormat="1" x14ac:dyDescent="0.3">
      <c r="G180301"/>
      <c r="H180301"/>
      <c r="I180301"/>
      <c r="K180301"/>
      <c r="M180301"/>
      <c r="N180301" s="4"/>
      <c r="O180301" s="15"/>
    </row>
    <row r="180302" spans="7:15" s="3" customFormat="1" x14ac:dyDescent="0.3">
      <c r="G180302"/>
      <c r="H180302"/>
      <c r="I180302"/>
      <c r="K180302"/>
      <c r="M180302"/>
      <c r="N180302" s="4"/>
      <c r="O180302" s="15"/>
    </row>
    <row r="180303" spans="7:15" s="3" customFormat="1" x14ac:dyDescent="0.3">
      <c r="G180303"/>
      <c r="H180303"/>
      <c r="I180303"/>
      <c r="K180303"/>
      <c r="M180303"/>
      <c r="N180303" s="4"/>
      <c r="O180303" s="15"/>
    </row>
    <row r="180304" spans="7:15" s="3" customFormat="1" x14ac:dyDescent="0.3">
      <c r="G180304"/>
      <c r="H180304"/>
      <c r="I180304"/>
      <c r="K180304"/>
      <c r="M180304"/>
      <c r="N180304" s="4"/>
      <c r="O180304" s="15"/>
    </row>
    <row r="180305" spans="7:15" s="3" customFormat="1" x14ac:dyDescent="0.3">
      <c r="G180305"/>
      <c r="H180305"/>
      <c r="I180305"/>
      <c r="K180305"/>
      <c r="M180305"/>
      <c r="N180305" s="4"/>
      <c r="O180305" s="15"/>
    </row>
    <row r="180306" spans="7:15" s="3" customFormat="1" x14ac:dyDescent="0.3">
      <c r="G180306"/>
      <c r="H180306"/>
      <c r="I180306"/>
      <c r="K180306"/>
      <c r="M180306"/>
      <c r="N180306" s="4"/>
      <c r="O180306" s="15"/>
    </row>
    <row r="180307" spans="7:15" s="3" customFormat="1" x14ac:dyDescent="0.3">
      <c r="G180307"/>
      <c r="H180307"/>
      <c r="I180307"/>
      <c r="K180307"/>
      <c r="M180307"/>
      <c r="N180307" s="4"/>
      <c r="O180307" s="15"/>
    </row>
    <row r="180308" spans="7:15" s="3" customFormat="1" x14ac:dyDescent="0.3">
      <c r="G180308"/>
      <c r="H180308"/>
      <c r="I180308"/>
      <c r="K180308"/>
      <c r="M180308"/>
      <c r="N180308" s="4"/>
      <c r="O180308" s="15"/>
    </row>
    <row r="180309" spans="7:15" s="3" customFormat="1" x14ac:dyDescent="0.3">
      <c r="G180309"/>
      <c r="H180309"/>
      <c r="I180309"/>
      <c r="K180309"/>
      <c r="M180309"/>
      <c r="N180309" s="4"/>
      <c r="O180309" s="15"/>
    </row>
    <row r="180310" spans="7:15" s="3" customFormat="1" x14ac:dyDescent="0.3">
      <c r="G180310"/>
      <c r="H180310"/>
      <c r="I180310"/>
      <c r="K180310"/>
      <c r="M180310"/>
      <c r="N180310" s="4"/>
      <c r="O180310" s="15"/>
    </row>
    <row r="180311" spans="7:15" s="3" customFormat="1" x14ac:dyDescent="0.3">
      <c r="G180311"/>
      <c r="H180311"/>
      <c r="I180311"/>
      <c r="K180311"/>
      <c r="M180311"/>
      <c r="N180311" s="4"/>
      <c r="O180311" s="15"/>
    </row>
    <row r="180312" spans="7:15" s="3" customFormat="1" x14ac:dyDescent="0.3">
      <c r="G180312"/>
      <c r="H180312"/>
      <c r="I180312"/>
      <c r="K180312"/>
      <c r="M180312"/>
      <c r="N180312" s="4"/>
      <c r="O180312" s="15"/>
    </row>
    <row r="180313" spans="7:15" s="3" customFormat="1" x14ac:dyDescent="0.3">
      <c r="G180313"/>
      <c r="H180313"/>
      <c r="I180313"/>
      <c r="K180313"/>
      <c r="M180313"/>
      <c r="N180313" s="4"/>
      <c r="O180313" s="15"/>
    </row>
    <row r="180314" spans="7:15" s="3" customFormat="1" x14ac:dyDescent="0.3">
      <c r="G180314"/>
      <c r="H180314"/>
      <c r="I180314"/>
      <c r="K180314"/>
      <c r="M180314"/>
      <c r="N180314" s="4"/>
      <c r="O180314" s="15"/>
    </row>
    <row r="180315" spans="7:15" s="3" customFormat="1" x14ac:dyDescent="0.3">
      <c r="G180315"/>
      <c r="H180315"/>
      <c r="I180315"/>
      <c r="K180315"/>
      <c r="M180315"/>
      <c r="N180315" s="4"/>
      <c r="O180315" s="15"/>
    </row>
    <row r="180316" spans="7:15" s="3" customFormat="1" x14ac:dyDescent="0.3">
      <c r="G180316"/>
      <c r="H180316"/>
      <c r="I180316"/>
      <c r="K180316"/>
      <c r="M180316"/>
      <c r="N180316" s="4"/>
      <c r="O180316" s="15"/>
    </row>
    <row r="180317" spans="7:15" s="3" customFormat="1" x14ac:dyDescent="0.3">
      <c r="G180317"/>
      <c r="H180317"/>
      <c r="I180317"/>
      <c r="K180317"/>
      <c r="M180317"/>
      <c r="N180317" s="4"/>
      <c r="O180317" s="15"/>
    </row>
    <row r="180318" spans="7:15" s="3" customFormat="1" x14ac:dyDescent="0.3">
      <c r="G180318"/>
      <c r="H180318"/>
      <c r="I180318"/>
      <c r="K180318"/>
      <c r="M180318"/>
      <c r="N180318" s="4"/>
      <c r="O180318" s="15"/>
    </row>
    <row r="180319" spans="7:15" s="3" customFormat="1" x14ac:dyDescent="0.3">
      <c r="G180319"/>
      <c r="H180319"/>
      <c r="I180319"/>
      <c r="K180319"/>
      <c r="M180319"/>
      <c r="N180319" s="4"/>
      <c r="O180319" s="15"/>
    </row>
    <row r="180320" spans="7:15" s="3" customFormat="1" x14ac:dyDescent="0.3">
      <c r="G180320"/>
      <c r="H180320"/>
      <c r="I180320"/>
      <c r="K180320"/>
      <c r="M180320"/>
      <c r="N180320" s="4"/>
      <c r="O180320" s="15"/>
    </row>
    <row r="180321" spans="7:15" s="3" customFormat="1" x14ac:dyDescent="0.3">
      <c r="G180321"/>
      <c r="H180321"/>
      <c r="I180321"/>
      <c r="K180321"/>
      <c r="M180321"/>
      <c r="N180321" s="4"/>
      <c r="O180321" s="15"/>
    </row>
    <row r="180322" spans="7:15" s="3" customFormat="1" x14ac:dyDescent="0.3">
      <c r="G180322"/>
      <c r="H180322"/>
      <c r="I180322"/>
      <c r="K180322"/>
      <c r="M180322"/>
      <c r="N180322" s="4"/>
      <c r="O180322" s="15"/>
    </row>
    <row r="180323" spans="7:15" s="3" customFormat="1" x14ac:dyDescent="0.3">
      <c r="G180323"/>
      <c r="H180323"/>
      <c r="I180323"/>
      <c r="K180323"/>
      <c r="M180323"/>
      <c r="N180323" s="4"/>
      <c r="O180323" s="15"/>
    </row>
    <row r="180324" spans="7:15" s="3" customFormat="1" x14ac:dyDescent="0.3">
      <c r="G180324"/>
      <c r="H180324"/>
      <c r="I180324"/>
      <c r="K180324"/>
      <c r="M180324"/>
      <c r="N180324" s="4"/>
      <c r="O180324" s="15"/>
    </row>
    <row r="180325" spans="7:15" s="3" customFormat="1" x14ac:dyDescent="0.3">
      <c r="G180325"/>
      <c r="H180325"/>
      <c r="I180325"/>
      <c r="K180325"/>
      <c r="M180325"/>
      <c r="N180325" s="4"/>
      <c r="O180325" s="15"/>
    </row>
    <row r="180326" spans="7:15" s="3" customFormat="1" x14ac:dyDescent="0.3">
      <c r="G180326"/>
      <c r="H180326"/>
      <c r="I180326"/>
      <c r="K180326"/>
      <c r="M180326"/>
      <c r="N180326" s="4"/>
      <c r="O180326" s="15"/>
    </row>
    <row r="180327" spans="7:15" s="3" customFormat="1" x14ac:dyDescent="0.3">
      <c r="G180327"/>
      <c r="H180327"/>
      <c r="I180327"/>
      <c r="K180327"/>
      <c r="M180327"/>
      <c r="N180327" s="4"/>
      <c r="O180327" s="15"/>
    </row>
    <row r="180328" spans="7:15" s="3" customFormat="1" x14ac:dyDescent="0.3">
      <c r="G180328"/>
      <c r="H180328"/>
      <c r="I180328"/>
      <c r="K180328"/>
      <c r="M180328"/>
      <c r="N180328" s="4"/>
      <c r="O180328" s="15"/>
    </row>
    <row r="180329" spans="7:15" s="3" customFormat="1" x14ac:dyDescent="0.3">
      <c r="G180329"/>
      <c r="H180329"/>
      <c r="I180329"/>
      <c r="K180329"/>
      <c r="M180329"/>
      <c r="N180329" s="4"/>
      <c r="O180329" s="15"/>
    </row>
    <row r="180330" spans="7:15" s="3" customFormat="1" x14ac:dyDescent="0.3">
      <c r="G180330"/>
      <c r="H180330"/>
      <c r="I180330"/>
      <c r="K180330"/>
      <c r="M180330"/>
      <c r="N180330" s="4"/>
      <c r="O180330" s="15"/>
    </row>
    <row r="180331" spans="7:15" s="3" customFormat="1" x14ac:dyDescent="0.3">
      <c r="G180331"/>
      <c r="H180331"/>
      <c r="I180331"/>
      <c r="K180331"/>
      <c r="M180331"/>
      <c r="N180331" s="4"/>
      <c r="O180331" s="15"/>
    </row>
    <row r="180332" spans="7:15" s="3" customFormat="1" x14ac:dyDescent="0.3">
      <c r="G180332"/>
      <c r="H180332"/>
      <c r="I180332"/>
      <c r="K180332"/>
      <c r="M180332"/>
      <c r="N180332" s="4"/>
      <c r="O180332" s="15"/>
    </row>
    <row r="180333" spans="7:15" s="3" customFormat="1" x14ac:dyDescent="0.3">
      <c r="G180333"/>
      <c r="H180333"/>
      <c r="I180333"/>
      <c r="K180333"/>
      <c r="M180333"/>
      <c r="N180333" s="4"/>
      <c r="O180333" s="15"/>
    </row>
    <row r="180334" spans="7:15" s="3" customFormat="1" x14ac:dyDescent="0.3">
      <c r="G180334"/>
      <c r="H180334"/>
      <c r="I180334"/>
      <c r="K180334"/>
      <c r="M180334"/>
      <c r="N180334" s="4"/>
      <c r="O180334" s="15"/>
    </row>
    <row r="180335" spans="7:15" s="3" customFormat="1" x14ac:dyDescent="0.3">
      <c r="G180335"/>
      <c r="H180335"/>
      <c r="I180335"/>
      <c r="K180335"/>
      <c r="M180335"/>
      <c r="N180335" s="4"/>
      <c r="O180335" s="15"/>
    </row>
    <row r="180336" spans="7:15" s="3" customFormat="1" x14ac:dyDescent="0.3">
      <c r="G180336"/>
      <c r="H180336"/>
      <c r="I180336"/>
      <c r="K180336"/>
      <c r="M180336"/>
      <c r="N180336" s="4"/>
      <c r="O180336" s="15"/>
    </row>
    <row r="180337" spans="7:15" s="3" customFormat="1" x14ac:dyDescent="0.3">
      <c r="G180337"/>
      <c r="H180337"/>
      <c r="I180337"/>
      <c r="K180337"/>
      <c r="M180337"/>
      <c r="N180337" s="4"/>
      <c r="O180337" s="15"/>
    </row>
    <row r="180338" spans="7:15" s="3" customFormat="1" x14ac:dyDescent="0.3">
      <c r="G180338"/>
      <c r="H180338"/>
      <c r="I180338"/>
      <c r="K180338"/>
      <c r="M180338"/>
      <c r="N180338" s="4"/>
      <c r="O180338" s="15"/>
    </row>
    <row r="180339" spans="7:15" s="3" customFormat="1" x14ac:dyDescent="0.3">
      <c r="G180339"/>
      <c r="H180339"/>
      <c r="I180339"/>
      <c r="K180339"/>
      <c r="M180339"/>
      <c r="N180339" s="4"/>
      <c r="O180339" s="15"/>
    </row>
    <row r="180340" spans="7:15" s="3" customFormat="1" x14ac:dyDescent="0.3">
      <c r="G180340"/>
      <c r="H180340"/>
      <c r="I180340"/>
      <c r="K180340"/>
      <c r="M180340"/>
      <c r="N180340" s="4"/>
      <c r="O180340" s="15"/>
    </row>
    <row r="180341" spans="7:15" s="3" customFormat="1" x14ac:dyDescent="0.3">
      <c r="G180341"/>
      <c r="H180341"/>
      <c r="I180341"/>
      <c r="K180341"/>
      <c r="M180341"/>
      <c r="N180341" s="4"/>
      <c r="O180341" s="15"/>
    </row>
    <row r="180342" spans="7:15" s="3" customFormat="1" x14ac:dyDescent="0.3">
      <c r="G180342"/>
      <c r="H180342"/>
      <c r="I180342"/>
      <c r="K180342"/>
      <c r="M180342"/>
      <c r="N180342" s="4"/>
      <c r="O180342" s="15"/>
    </row>
    <row r="180343" spans="7:15" s="3" customFormat="1" x14ac:dyDescent="0.3">
      <c r="G180343"/>
      <c r="H180343"/>
      <c r="I180343"/>
      <c r="K180343"/>
      <c r="M180343"/>
      <c r="N180343" s="4"/>
      <c r="O180343" s="15"/>
    </row>
    <row r="180344" spans="7:15" s="3" customFormat="1" x14ac:dyDescent="0.3">
      <c r="G180344"/>
      <c r="H180344"/>
      <c r="I180344"/>
      <c r="K180344"/>
      <c r="M180344"/>
      <c r="N180344" s="4"/>
      <c r="O180344" s="15"/>
    </row>
    <row r="180345" spans="7:15" s="3" customFormat="1" x14ac:dyDescent="0.3">
      <c r="G180345"/>
      <c r="H180345"/>
      <c r="I180345"/>
      <c r="K180345"/>
      <c r="M180345"/>
      <c r="N180345" s="4"/>
      <c r="O180345" s="15"/>
    </row>
    <row r="180346" spans="7:15" s="3" customFormat="1" x14ac:dyDescent="0.3">
      <c r="G180346"/>
      <c r="H180346"/>
      <c r="I180346"/>
      <c r="K180346"/>
      <c r="M180346"/>
      <c r="N180346" s="4"/>
      <c r="O180346" s="15"/>
    </row>
    <row r="180347" spans="7:15" s="3" customFormat="1" x14ac:dyDescent="0.3">
      <c r="G180347"/>
      <c r="H180347"/>
      <c r="I180347"/>
      <c r="K180347"/>
      <c r="M180347"/>
      <c r="N180347" s="4"/>
      <c r="O180347" s="15"/>
    </row>
    <row r="180348" spans="7:15" s="3" customFormat="1" x14ac:dyDescent="0.3">
      <c r="G180348"/>
      <c r="H180348"/>
      <c r="I180348"/>
      <c r="K180348"/>
      <c r="M180348"/>
      <c r="N180348" s="4"/>
      <c r="O180348" s="15"/>
    </row>
    <row r="180349" spans="7:15" s="3" customFormat="1" x14ac:dyDescent="0.3">
      <c r="G180349"/>
      <c r="H180349"/>
      <c r="I180349"/>
      <c r="K180349"/>
      <c r="M180349"/>
      <c r="N180349" s="4"/>
      <c r="O180349" s="15"/>
    </row>
    <row r="180350" spans="7:15" s="3" customFormat="1" x14ac:dyDescent="0.3">
      <c r="G180350"/>
      <c r="H180350"/>
      <c r="I180350"/>
      <c r="K180350"/>
      <c r="M180350"/>
      <c r="N180350" s="4"/>
      <c r="O180350" s="15"/>
    </row>
    <row r="180351" spans="7:15" s="3" customFormat="1" x14ac:dyDescent="0.3">
      <c r="G180351"/>
      <c r="H180351"/>
      <c r="I180351"/>
      <c r="K180351"/>
      <c r="M180351"/>
      <c r="N180351" s="4"/>
      <c r="O180351" s="15"/>
    </row>
    <row r="180352" spans="7:15" s="3" customFormat="1" x14ac:dyDescent="0.3">
      <c r="G180352"/>
      <c r="H180352"/>
      <c r="I180352"/>
      <c r="K180352"/>
      <c r="M180352"/>
      <c r="N180352" s="4"/>
      <c r="O180352" s="15"/>
    </row>
    <row r="180353" spans="7:15" s="3" customFormat="1" x14ac:dyDescent="0.3">
      <c r="G180353"/>
      <c r="H180353"/>
      <c r="I180353"/>
      <c r="K180353"/>
      <c r="M180353"/>
      <c r="N180353" s="4"/>
      <c r="O180353" s="15"/>
    </row>
    <row r="180354" spans="7:15" s="3" customFormat="1" x14ac:dyDescent="0.3">
      <c r="G180354"/>
      <c r="H180354"/>
      <c r="I180354"/>
      <c r="K180354"/>
      <c r="M180354"/>
      <c r="N180354" s="4"/>
      <c r="O180354" s="15"/>
    </row>
    <row r="180355" spans="7:15" s="3" customFormat="1" x14ac:dyDescent="0.3">
      <c r="G180355"/>
      <c r="H180355"/>
      <c r="I180355"/>
      <c r="K180355"/>
      <c r="M180355"/>
      <c r="N180355" s="4"/>
      <c r="O180355" s="15"/>
    </row>
    <row r="180356" spans="7:15" s="3" customFormat="1" x14ac:dyDescent="0.3">
      <c r="G180356"/>
      <c r="H180356"/>
      <c r="I180356"/>
      <c r="K180356"/>
      <c r="M180356"/>
      <c r="N180356" s="4"/>
      <c r="O180356" s="15"/>
    </row>
    <row r="180357" spans="7:15" s="3" customFormat="1" x14ac:dyDescent="0.3">
      <c r="G180357"/>
      <c r="H180357"/>
      <c r="I180357"/>
      <c r="K180357"/>
      <c r="M180357"/>
      <c r="N180357" s="4"/>
      <c r="O180357" s="15"/>
    </row>
    <row r="180358" spans="7:15" s="3" customFormat="1" x14ac:dyDescent="0.3">
      <c r="G180358"/>
      <c r="H180358"/>
      <c r="I180358"/>
      <c r="K180358"/>
      <c r="M180358"/>
      <c r="N180358" s="4"/>
      <c r="O180358" s="15"/>
    </row>
    <row r="180359" spans="7:15" s="3" customFormat="1" x14ac:dyDescent="0.3">
      <c r="G180359"/>
      <c r="H180359"/>
      <c r="I180359"/>
      <c r="K180359"/>
      <c r="M180359"/>
      <c r="N180359" s="4"/>
      <c r="O180359" s="15"/>
    </row>
    <row r="180360" spans="7:15" s="3" customFormat="1" x14ac:dyDescent="0.3">
      <c r="G180360"/>
      <c r="H180360"/>
      <c r="I180360"/>
      <c r="K180360"/>
      <c r="M180360"/>
      <c r="N180360" s="4"/>
      <c r="O180360" s="15"/>
    </row>
    <row r="180361" spans="7:15" s="3" customFormat="1" x14ac:dyDescent="0.3">
      <c r="G180361"/>
      <c r="H180361"/>
      <c r="I180361"/>
      <c r="K180361"/>
      <c r="M180361"/>
      <c r="N180361" s="4"/>
      <c r="O180361" s="15"/>
    </row>
    <row r="180362" spans="7:15" s="3" customFormat="1" x14ac:dyDescent="0.3">
      <c r="G180362"/>
      <c r="H180362"/>
      <c r="I180362"/>
      <c r="K180362"/>
      <c r="M180362"/>
      <c r="N180362" s="4"/>
      <c r="O180362" s="15"/>
    </row>
    <row r="180363" spans="7:15" s="3" customFormat="1" x14ac:dyDescent="0.3">
      <c r="G180363"/>
      <c r="H180363"/>
      <c r="I180363"/>
      <c r="K180363"/>
      <c r="M180363"/>
      <c r="N180363" s="4"/>
      <c r="O180363" s="15"/>
    </row>
    <row r="180364" spans="7:15" s="3" customFormat="1" x14ac:dyDescent="0.3">
      <c r="G180364"/>
      <c r="H180364"/>
      <c r="I180364"/>
      <c r="K180364"/>
      <c r="M180364"/>
      <c r="N180364" s="4"/>
      <c r="O180364" s="15"/>
    </row>
    <row r="180365" spans="7:15" s="3" customFormat="1" x14ac:dyDescent="0.3">
      <c r="G180365"/>
      <c r="H180365"/>
      <c r="I180365"/>
      <c r="K180365"/>
      <c r="M180365"/>
      <c r="N180365" s="4"/>
      <c r="O180365" s="15"/>
    </row>
    <row r="180366" spans="7:15" s="3" customFormat="1" x14ac:dyDescent="0.3">
      <c r="G180366"/>
      <c r="H180366"/>
      <c r="I180366"/>
      <c r="K180366"/>
      <c r="M180366"/>
      <c r="N180366" s="4"/>
      <c r="O180366" s="15"/>
    </row>
    <row r="180367" spans="7:15" s="3" customFormat="1" x14ac:dyDescent="0.3">
      <c r="G180367"/>
      <c r="H180367"/>
      <c r="I180367"/>
      <c r="K180367"/>
      <c r="M180367"/>
      <c r="N180367" s="4"/>
      <c r="O180367" s="15"/>
    </row>
    <row r="180368" spans="7:15" s="3" customFormat="1" x14ac:dyDescent="0.3">
      <c r="G180368"/>
      <c r="H180368"/>
      <c r="I180368"/>
      <c r="K180368"/>
      <c r="M180368"/>
      <c r="N180368" s="4"/>
      <c r="O180368" s="15"/>
    </row>
    <row r="180369" spans="7:15" s="3" customFormat="1" x14ac:dyDescent="0.3">
      <c r="G180369"/>
      <c r="H180369"/>
      <c r="I180369"/>
      <c r="K180369"/>
      <c r="M180369"/>
      <c r="N180369" s="4"/>
      <c r="O180369" s="15"/>
    </row>
    <row r="180370" spans="7:15" s="3" customFormat="1" x14ac:dyDescent="0.3">
      <c r="G180370"/>
      <c r="H180370"/>
      <c r="I180370"/>
      <c r="K180370"/>
      <c r="M180370"/>
      <c r="N180370" s="4"/>
      <c r="O180370" s="15"/>
    </row>
    <row r="180371" spans="7:15" s="3" customFormat="1" x14ac:dyDescent="0.3">
      <c r="G180371"/>
      <c r="H180371"/>
      <c r="I180371"/>
      <c r="K180371"/>
      <c r="M180371"/>
      <c r="N180371" s="4"/>
      <c r="O180371" s="15"/>
    </row>
    <row r="180372" spans="7:15" s="3" customFormat="1" x14ac:dyDescent="0.3">
      <c r="G180372"/>
      <c r="H180372"/>
      <c r="I180372"/>
      <c r="K180372"/>
      <c r="M180372"/>
      <c r="N180372" s="4"/>
      <c r="O180372" s="15"/>
    </row>
    <row r="180373" spans="7:15" s="3" customFormat="1" x14ac:dyDescent="0.3">
      <c r="G180373"/>
      <c r="H180373"/>
      <c r="I180373"/>
      <c r="K180373"/>
      <c r="M180373"/>
      <c r="N180373" s="4"/>
      <c r="O180373" s="15"/>
    </row>
    <row r="180374" spans="7:15" s="3" customFormat="1" x14ac:dyDescent="0.3">
      <c r="G180374"/>
      <c r="H180374"/>
      <c r="I180374"/>
      <c r="K180374"/>
      <c r="M180374"/>
      <c r="N180374" s="4"/>
      <c r="O180374" s="15"/>
    </row>
    <row r="180375" spans="7:15" s="3" customFormat="1" x14ac:dyDescent="0.3">
      <c r="G180375"/>
      <c r="H180375"/>
      <c r="I180375"/>
      <c r="K180375"/>
      <c r="M180375"/>
      <c r="N180375" s="4"/>
      <c r="O180375" s="15"/>
    </row>
    <row r="180376" spans="7:15" s="3" customFormat="1" x14ac:dyDescent="0.3">
      <c r="G180376"/>
      <c r="H180376"/>
      <c r="I180376"/>
      <c r="K180376"/>
      <c r="M180376"/>
      <c r="N180376" s="4"/>
      <c r="O180376" s="15"/>
    </row>
    <row r="180377" spans="7:15" s="3" customFormat="1" x14ac:dyDescent="0.3">
      <c r="G180377"/>
      <c r="H180377"/>
      <c r="I180377"/>
      <c r="K180377"/>
      <c r="M180377"/>
      <c r="N180377" s="4"/>
      <c r="O180377" s="15"/>
    </row>
    <row r="180378" spans="7:15" s="3" customFormat="1" x14ac:dyDescent="0.3">
      <c r="G180378"/>
      <c r="H180378"/>
      <c r="I180378"/>
      <c r="K180378"/>
      <c r="M180378"/>
      <c r="N180378" s="4"/>
      <c r="O180378" s="15"/>
    </row>
    <row r="180379" spans="7:15" s="3" customFormat="1" x14ac:dyDescent="0.3">
      <c r="G180379"/>
      <c r="H180379"/>
      <c r="I180379"/>
      <c r="K180379"/>
      <c r="M180379"/>
      <c r="N180379" s="4"/>
      <c r="O180379" s="15"/>
    </row>
    <row r="180380" spans="7:15" s="3" customFormat="1" x14ac:dyDescent="0.3">
      <c r="G180380"/>
      <c r="H180380"/>
      <c r="I180380"/>
      <c r="K180380"/>
      <c r="M180380"/>
      <c r="N180380" s="4"/>
      <c r="O180380" s="15"/>
    </row>
    <row r="180381" spans="7:15" s="3" customFormat="1" x14ac:dyDescent="0.3">
      <c r="G180381"/>
      <c r="H180381"/>
      <c r="I180381"/>
      <c r="K180381"/>
      <c r="M180381"/>
      <c r="N180381" s="4"/>
      <c r="O180381" s="15"/>
    </row>
    <row r="180382" spans="7:15" s="3" customFormat="1" x14ac:dyDescent="0.3">
      <c r="G180382"/>
      <c r="H180382"/>
      <c r="I180382"/>
      <c r="K180382"/>
      <c r="M180382"/>
      <c r="N180382" s="4"/>
      <c r="O180382" s="15"/>
    </row>
    <row r="180383" spans="7:15" s="3" customFormat="1" x14ac:dyDescent="0.3">
      <c r="G180383"/>
      <c r="H180383"/>
      <c r="I180383"/>
      <c r="K180383"/>
      <c r="M180383"/>
      <c r="N180383" s="4"/>
      <c r="O180383" s="15"/>
    </row>
    <row r="180384" spans="7:15" s="3" customFormat="1" x14ac:dyDescent="0.3">
      <c r="G180384"/>
      <c r="H180384"/>
      <c r="I180384"/>
      <c r="K180384"/>
      <c r="M180384"/>
      <c r="N180384" s="4"/>
      <c r="O180384" s="15"/>
    </row>
    <row r="180385" spans="7:15" s="3" customFormat="1" x14ac:dyDescent="0.3">
      <c r="G180385"/>
      <c r="H180385"/>
      <c r="I180385"/>
      <c r="K180385"/>
      <c r="M180385"/>
      <c r="N180385" s="4"/>
      <c r="O180385" s="15"/>
    </row>
    <row r="180386" spans="7:15" s="3" customFormat="1" x14ac:dyDescent="0.3">
      <c r="G180386"/>
      <c r="H180386"/>
      <c r="I180386"/>
      <c r="K180386"/>
      <c r="M180386"/>
      <c r="N180386" s="4"/>
      <c r="O180386" s="15"/>
    </row>
    <row r="180387" spans="7:15" s="3" customFormat="1" x14ac:dyDescent="0.3">
      <c r="G180387"/>
      <c r="H180387"/>
      <c r="I180387"/>
      <c r="K180387"/>
      <c r="M180387"/>
      <c r="N180387" s="4"/>
      <c r="O180387" s="15"/>
    </row>
    <row r="180388" spans="7:15" s="3" customFormat="1" x14ac:dyDescent="0.3">
      <c r="G180388"/>
      <c r="H180388"/>
      <c r="I180388"/>
      <c r="K180388"/>
      <c r="M180388"/>
      <c r="N180388" s="4"/>
      <c r="O180388" s="15"/>
    </row>
    <row r="180389" spans="7:15" s="3" customFormat="1" x14ac:dyDescent="0.3">
      <c r="G180389"/>
      <c r="H180389"/>
      <c r="I180389"/>
      <c r="K180389"/>
      <c r="M180389"/>
      <c r="N180389" s="4"/>
      <c r="O180389" s="15"/>
    </row>
    <row r="180390" spans="7:15" s="3" customFormat="1" x14ac:dyDescent="0.3">
      <c r="G180390"/>
      <c r="H180390"/>
      <c r="I180390"/>
      <c r="K180390"/>
      <c r="M180390"/>
      <c r="N180390" s="4"/>
      <c r="O180390" s="15"/>
    </row>
    <row r="180391" spans="7:15" s="3" customFormat="1" x14ac:dyDescent="0.3">
      <c r="G180391"/>
      <c r="H180391"/>
      <c r="I180391"/>
      <c r="K180391"/>
      <c r="M180391"/>
      <c r="N180391" s="4"/>
      <c r="O180391" s="15"/>
    </row>
    <row r="180392" spans="7:15" s="3" customFormat="1" x14ac:dyDescent="0.3">
      <c r="G180392"/>
      <c r="H180392"/>
      <c r="I180392"/>
      <c r="K180392"/>
      <c r="M180392"/>
      <c r="N180392" s="4"/>
      <c r="O180392" s="15"/>
    </row>
    <row r="180393" spans="7:15" s="3" customFormat="1" x14ac:dyDescent="0.3">
      <c r="G180393"/>
      <c r="H180393"/>
      <c r="I180393"/>
      <c r="K180393"/>
      <c r="M180393"/>
      <c r="N180393" s="4"/>
      <c r="O180393" s="15"/>
    </row>
    <row r="180394" spans="7:15" s="3" customFormat="1" x14ac:dyDescent="0.3">
      <c r="G180394"/>
      <c r="H180394"/>
      <c r="I180394"/>
      <c r="K180394"/>
      <c r="M180394"/>
      <c r="N180394" s="4"/>
      <c r="O180394" s="15"/>
    </row>
    <row r="180395" spans="7:15" s="3" customFormat="1" x14ac:dyDescent="0.3">
      <c r="G180395"/>
      <c r="H180395"/>
      <c r="I180395"/>
      <c r="K180395"/>
      <c r="M180395"/>
      <c r="N180395" s="4"/>
      <c r="O180395" s="15"/>
    </row>
    <row r="180396" spans="7:15" s="3" customFormat="1" x14ac:dyDescent="0.3">
      <c r="G180396"/>
      <c r="H180396"/>
      <c r="I180396"/>
      <c r="K180396"/>
      <c r="M180396"/>
      <c r="N180396" s="4"/>
      <c r="O180396" s="15"/>
    </row>
    <row r="180397" spans="7:15" s="3" customFormat="1" x14ac:dyDescent="0.3">
      <c r="G180397"/>
      <c r="H180397"/>
      <c r="I180397"/>
      <c r="K180397"/>
      <c r="M180397"/>
      <c r="N180397" s="4"/>
      <c r="O180397" s="15"/>
    </row>
    <row r="180398" spans="7:15" s="3" customFormat="1" x14ac:dyDescent="0.3">
      <c r="G180398"/>
      <c r="H180398"/>
      <c r="I180398"/>
      <c r="K180398"/>
      <c r="M180398"/>
      <c r="N180398" s="4"/>
      <c r="O180398" s="15"/>
    </row>
    <row r="180399" spans="7:15" s="3" customFormat="1" x14ac:dyDescent="0.3">
      <c r="G180399"/>
      <c r="H180399"/>
      <c r="I180399"/>
      <c r="K180399"/>
      <c r="M180399"/>
      <c r="N180399" s="4"/>
      <c r="O180399" s="15"/>
    </row>
    <row r="180400" spans="7:15" s="3" customFormat="1" x14ac:dyDescent="0.3">
      <c r="G180400"/>
      <c r="H180400"/>
      <c r="I180400"/>
      <c r="K180400"/>
      <c r="M180400"/>
      <c r="N180400" s="4"/>
      <c r="O180400" s="15"/>
    </row>
    <row r="180401" spans="7:15" s="3" customFormat="1" x14ac:dyDescent="0.3">
      <c r="G180401"/>
      <c r="H180401"/>
      <c r="I180401"/>
      <c r="K180401"/>
      <c r="M180401"/>
      <c r="N180401" s="4"/>
      <c r="O180401" s="15"/>
    </row>
    <row r="180402" spans="7:15" s="3" customFormat="1" x14ac:dyDescent="0.3">
      <c r="G180402"/>
      <c r="H180402"/>
      <c r="I180402"/>
      <c r="K180402"/>
      <c r="M180402"/>
      <c r="N180402" s="4"/>
      <c r="O180402" s="15"/>
    </row>
    <row r="180403" spans="7:15" s="3" customFormat="1" x14ac:dyDescent="0.3">
      <c r="G180403"/>
      <c r="H180403"/>
      <c r="I180403"/>
      <c r="K180403"/>
      <c r="M180403"/>
      <c r="N180403" s="4"/>
      <c r="O180403" s="15"/>
    </row>
    <row r="180404" spans="7:15" s="3" customFormat="1" x14ac:dyDescent="0.3">
      <c r="G180404"/>
      <c r="H180404"/>
      <c r="I180404"/>
      <c r="K180404"/>
      <c r="M180404"/>
      <c r="N180404" s="4"/>
      <c r="O180404" s="15"/>
    </row>
    <row r="180405" spans="7:15" s="3" customFormat="1" x14ac:dyDescent="0.3">
      <c r="G180405"/>
      <c r="H180405"/>
      <c r="I180405"/>
      <c r="K180405"/>
      <c r="M180405"/>
      <c r="N180405" s="4"/>
      <c r="O180405" s="15"/>
    </row>
    <row r="180406" spans="7:15" s="3" customFormat="1" x14ac:dyDescent="0.3">
      <c r="G180406"/>
      <c r="H180406"/>
      <c r="I180406"/>
      <c r="K180406"/>
      <c r="M180406"/>
      <c r="N180406" s="4"/>
      <c r="O180406" s="15"/>
    </row>
    <row r="180407" spans="7:15" s="3" customFormat="1" x14ac:dyDescent="0.3">
      <c r="G180407"/>
      <c r="H180407"/>
      <c r="I180407"/>
      <c r="K180407"/>
      <c r="M180407"/>
      <c r="N180407" s="4"/>
      <c r="O180407" s="15"/>
    </row>
    <row r="180408" spans="7:15" s="3" customFormat="1" x14ac:dyDescent="0.3">
      <c r="G180408"/>
      <c r="H180408"/>
      <c r="I180408"/>
      <c r="K180408"/>
      <c r="M180408"/>
      <c r="N180408" s="4"/>
      <c r="O180408" s="15"/>
    </row>
    <row r="180409" spans="7:15" s="3" customFormat="1" x14ac:dyDescent="0.3">
      <c r="G180409"/>
      <c r="H180409"/>
      <c r="I180409"/>
      <c r="K180409"/>
      <c r="M180409"/>
      <c r="N180409" s="4"/>
      <c r="O180409" s="15"/>
    </row>
    <row r="180410" spans="7:15" s="3" customFormat="1" x14ac:dyDescent="0.3">
      <c r="G180410"/>
      <c r="H180410"/>
      <c r="I180410"/>
      <c r="K180410"/>
      <c r="M180410"/>
      <c r="N180410" s="4"/>
      <c r="O180410" s="15"/>
    </row>
    <row r="180411" spans="7:15" s="3" customFormat="1" x14ac:dyDescent="0.3">
      <c r="G180411"/>
      <c r="H180411"/>
      <c r="I180411"/>
      <c r="K180411"/>
      <c r="M180411"/>
      <c r="N180411" s="4"/>
      <c r="O180411" s="15"/>
    </row>
    <row r="180412" spans="7:15" s="3" customFormat="1" x14ac:dyDescent="0.3">
      <c r="G180412"/>
      <c r="H180412"/>
      <c r="I180412"/>
      <c r="K180412"/>
      <c r="M180412"/>
      <c r="N180412" s="4"/>
      <c r="O180412" s="15"/>
    </row>
    <row r="180413" spans="7:15" s="3" customFormat="1" x14ac:dyDescent="0.3">
      <c r="G180413"/>
      <c r="H180413"/>
      <c r="I180413"/>
      <c r="K180413"/>
      <c r="M180413"/>
      <c r="N180413" s="4"/>
      <c r="O180413" s="15"/>
    </row>
    <row r="180414" spans="7:15" s="3" customFormat="1" x14ac:dyDescent="0.3">
      <c r="G180414"/>
      <c r="H180414"/>
      <c r="I180414"/>
      <c r="K180414"/>
      <c r="M180414"/>
      <c r="N180414" s="4"/>
      <c r="O180414" s="15"/>
    </row>
    <row r="180415" spans="7:15" s="3" customFormat="1" x14ac:dyDescent="0.3">
      <c r="G180415"/>
      <c r="H180415"/>
      <c r="I180415"/>
      <c r="K180415"/>
      <c r="M180415"/>
      <c r="N180415" s="4"/>
      <c r="O180415" s="15"/>
    </row>
    <row r="180416" spans="7:15" s="3" customFormat="1" x14ac:dyDescent="0.3">
      <c r="G180416"/>
      <c r="H180416"/>
      <c r="I180416"/>
      <c r="K180416"/>
      <c r="M180416"/>
      <c r="N180416" s="4"/>
      <c r="O180416" s="15"/>
    </row>
    <row r="180417" spans="7:15" s="3" customFormat="1" x14ac:dyDescent="0.3">
      <c r="G180417"/>
      <c r="H180417"/>
      <c r="I180417"/>
      <c r="K180417"/>
      <c r="M180417"/>
      <c r="N180417" s="4"/>
      <c r="O180417" s="15"/>
    </row>
    <row r="180418" spans="7:15" s="3" customFormat="1" x14ac:dyDescent="0.3">
      <c r="G180418"/>
      <c r="H180418"/>
      <c r="I180418"/>
      <c r="K180418"/>
      <c r="M180418"/>
      <c r="N180418" s="4"/>
      <c r="O180418" s="15"/>
    </row>
    <row r="180419" spans="7:15" s="3" customFormat="1" x14ac:dyDescent="0.3">
      <c r="G180419"/>
      <c r="H180419"/>
      <c r="I180419"/>
      <c r="K180419"/>
      <c r="M180419"/>
      <c r="N180419" s="4"/>
      <c r="O180419" s="15"/>
    </row>
    <row r="180420" spans="7:15" s="3" customFormat="1" x14ac:dyDescent="0.3">
      <c r="G180420"/>
      <c r="H180420"/>
      <c r="I180420"/>
      <c r="K180420"/>
      <c r="M180420"/>
      <c r="N180420" s="4"/>
      <c r="O180420" s="15"/>
    </row>
    <row r="180421" spans="7:15" s="3" customFormat="1" x14ac:dyDescent="0.3">
      <c r="G180421"/>
      <c r="H180421"/>
      <c r="I180421"/>
      <c r="K180421"/>
      <c r="M180421"/>
      <c r="N180421" s="4"/>
      <c r="O180421" s="15"/>
    </row>
    <row r="180422" spans="7:15" s="3" customFormat="1" x14ac:dyDescent="0.3">
      <c r="G180422"/>
      <c r="H180422"/>
      <c r="I180422"/>
      <c r="K180422"/>
      <c r="M180422"/>
      <c r="N180422" s="4"/>
      <c r="O180422" s="15"/>
    </row>
    <row r="180423" spans="7:15" s="3" customFormat="1" x14ac:dyDescent="0.3">
      <c r="G180423"/>
      <c r="H180423"/>
      <c r="I180423"/>
      <c r="K180423"/>
      <c r="M180423"/>
      <c r="N180423" s="4"/>
      <c r="O180423" s="15"/>
    </row>
    <row r="180424" spans="7:15" s="3" customFormat="1" x14ac:dyDescent="0.3">
      <c r="G180424"/>
      <c r="H180424"/>
      <c r="I180424"/>
      <c r="K180424"/>
      <c r="M180424"/>
      <c r="N180424" s="4"/>
      <c r="O180424" s="15"/>
    </row>
    <row r="180425" spans="7:15" s="3" customFormat="1" x14ac:dyDescent="0.3">
      <c r="G180425"/>
      <c r="H180425"/>
      <c r="I180425"/>
      <c r="K180425"/>
      <c r="M180425"/>
      <c r="N180425" s="4"/>
      <c r="O180425" s="15"/>
    </row>
    <row r="180426" spans="7:15" s="3" customFormat="1" x14ac:dyDescent="0.3">
      <c r="G180426"/>
      <c r="H180426"/>
      <c r="I180426"/>
      <c r="K180426"/>
      <c r="M180426"/>
      <c r="N180426" s="4"/>
      <c r="O180426" s="15"/>
    </row>
    <row r="180427" spans="7:15" s="3" customFormat="1" x14ac:dyDescent="0.3">
      <c r="G180427"/>
      <c r="H180427"/>
      <c r="I180427"/>
      <c r="K180427"/>
      <c r="M180427"/>
      <c r="N180427" s="4"/>
      <c r="O180427" s="15"/>
    </row>
    <row r="180428" spans="7:15" s="3" customFormat="1" x14ac:dyDescent="0.3">
      <c r="G180428"/>
      <c r="H180428"/>
      <c r="I180428"/>
      <c r="K180428"/>
      <c r="M180428"/>
      <c r="N180428" s="4"/>
      <c r="O180428" s="15"/>
    </row>
    <row r="180429" spans="7:15" s="3" customFormat="1" x14ac:dyDescent="0.3">
      <c r="G180429"/>
      <c r="H180429"/>
      <c r="I180429"/>
      <c r="K180429"/>
      <c r="M180429"/>
      <c r="N180429" s="4"/>
      <c r="O180429" s="15"/>
    </row>
    <row r="180430" spans="7:15" s="3" customFormat="1" x14ac:dyDescent="0.3">
      <c r="G180430"/>
      <c r="H180430"/>
      <c r="I180430"/>
      <c r="K180430"/>
      <c r="M180430"/>
      <c r="N180430" s="4"/>
      <c r="O180430" s="15"/>
    </row>
    <row r="180431" spans="7:15" s="3" customFormat="1" x14ac:dyDescent="0.3">
      <c r="G180431"/>
      <c r="H180431"/>
      <c r="I180431"/>
      <c r="K180431"/>
      <c r="M180431"/>
      <c r="N180431" s="4"/>
      <c r="O180431" s="15"/>
    </row>
    <row r="180432" spans="7:15" s="3" customFormat="1" x14ac:dyDescent="0.3">
      <c r="G180432"/>
      <c r="H180432"/>
      <c r="I180432"/>
      <c r="K180432"/>
      <c r="M180432"/>
      <c r="N180432" s="4"/>
      <c r="O180432" s="15"/>
    </row>
    <row r="180433" spans="7:15" s="3" customFormat="1" x14ac:dyDescent="0.3">
      <c r="G180433"/>
      <c r="H180433"/>
      <c r="I180433"/>
      <c r="K180433"/>
      <c r="M180433"/>
      <c r="N180433" s="4"/>
      <c r="O180433" s="15"/>
    </row>
    <row r="180434" spans="7:15" s="3" customFormat="1" x14ac:dyDescent="0.3">
      <c r="G180434"/>
      <c r="H180434"/>
      <c r="I180434"/>
      <c r="K180434"/>
      <c r="M180434"/>
      <c r="N180434" s="4"/>
      <c r="O180434" s="15"/>
    </row>
    <row r="180435" spans="7:15" s="3" customFormat="1" x14ac:dyDescent="0.3">
      <c r="G180435"/>
      <c r="H180435"/>
      <c r="I180435"/>
      <c r="K180435"/>
      <c r="M180435"/>
      <c r="N180435" s="4"/>
      <c r="O180435" s="15"/>
    </row>
    <row r="180436" spans="7:15" s="3" customFormat="1" x14ac:dyDescent="0.3">
      <c r="G180436"/>
      <c r="H180436"/>
      <c r="I180436"/>
      <c r="K180436"/>
      <c r="M180436"/>
      <c r="N180436" s="4"/>
      <c r="O180436" s="15"/>
    </row>
    <row r="180437" spans="7:15" s="3" customFormat="1" x14ac:dyDescent="0.3">
      <c r="G180437"/>
      <c r="H180437"/>
      <c r="I180437"/>
      <c r="K180437"/>
      <c r="M180437"/>
      <c r="N180437" s="4"/>
      <c r="O180437" s="15"/>
    </row>
    <row r="180438" spans="7:15" s="3" customFormat="1" x14ac:dyDescent="0.3">
      <c r="G180438"/>
      <c r="H180438"/>
      <c r="I180438"/>
      <c r="K180438"/>
      <c r="M180438"/>
      <c r="N180438" s="4"/>
      <c r="O180438" s="15"/>
    </row>
    <row r="180439" spans="7:15" s="3" customFormat="1" x14ac:dyDescent="0.3">
      <c r="G180439"/>
      <c r="H180439"/>
      <c r="I180439"/>
      <c r="K180439"/>
      <c r="M180439"/>
      <c r="N180439" s="4"/>
      <c r="O180439" s="15"/>
    </row>
    <row r="180440" spans="7:15" s="3" customFormat="1" x14ac:dyDescent="0.3">
      <c r="G180440"/>
      <c r="H180440"/>
      <c r="I180440"/>
      <c r="K180440"/>
      <c r="M180440"/>
      <c r="N180440" s="4"/>
      <c r="O180440" s="15"/>
    </row>
    <row r="180441" spans="7:15" s="3" customFormat="1" x14ac:dyDescent="0.3">
      <c r="G180441"/>
      <c r="H180441"/>
      <c r="I180441"/>
      <c r="K180441"/>
      <c r="M180441"/>
      <c r="N180441" s="4"/>
      <c r="O180441" s="15"/>
    </row>
    <row r="180442" spans="7:15" s="3" customFormat="1" x14ac:dyDescent="0.3">
      <c r="G180442"/>
      <c r="H180442"/>
      <c r="I180442"/>
      <c r="K180442"/>
      <c r="M180442"/>
      <c r="N180442" s="4"/>
      <c r="O180442" s="15"/>
    </row>
    <row r="180443" spans="7:15" s="3" customFormat="1" x14ac:dyDescent="0.3">
      <c r="G180443"/>
      <c r="H180443"/>
      <c r="I180443"/>
      <c r="K180443"/>
      <c r="M180443"/>
      <c r="N180443" s="4"/>
      <c r="O180443" s="15"/>
    </row>
    <row r="180444" spans="7:15" s="3" customFormat="1" x14ac:dyDescent="0.3">
      <c r="G180444"/>
      <c r="H180444"/>
      <c r="I180444"/>
      <c r="K180444"/>
      <c r="M180444"/>
      <c r="N180444" s="4"/>
      <c r="O180444" s="15"/>
    </row>
    <row r="180445" spans="7:15" s="3" customFormat="1" x14ac:dyDescent="0.3">
      <c r="G180445"/>
      <c r="H180445"/>
      <c r="I180445"/>
      <c r="K180445"/>
      <c r="M180445"/>
      <c r="N180445" s="4"/>
      <c r="O180445" s="15"/>
    </row>
    <row r="180446" spans="7:15" s="3" customFormat="1" x14ac:dyDescent="0.3">
      <c r="G180446"/>
      <c r="H180446"/>
      <c r="I180446"/>
      <c r="K180446"/>
      <c r="M180446"/>
      <c r="N180446" s="4"/>
      <c r="O180446" s="15"/>
    </row>
    <row r="180447" spans="7:15" s="3" customFormat="1" x14ac:dyDescent="0.3">
      <c r="G180447"/>
      <c r="H180447"/>
      <c r="I180447"/>
      <c r="K180447"/>
      <c r="M180447"/>
      <c r="N180447" s="4"/>
      <c r="O180447" s="15"/>
    </row>
    <row r="180448" spans="7:15" s="3" customFormat="1" x14ac:dyDescent="0.3">
      <c r="G180448"/>
      <c r="H180448"/>
      <c r="I180448"/>
      <c r="K180448"/>
      <c r="M180448"/>
      <c r="N180448" s="4"/>
      <c r="O180448" s="15"/>
    </row>
    <row r="180449" spans="7:15" s="3" customFormat="1" x14ac:dyDescent="0.3">
      <c r="G180449"/>
      <c r="H180449"/>
      <c r="I180449"/>
      <c r="K180449"/>
      <c r="M180449"/>
      <c r="N180449" s="4"/>
      <c r="O180449" s="15"/>
    </row>
    <row r="180450" spans="7:15" s="3" customFormat="1" x14ac:dyDescent="0.3">
      <c r="G180450"/>
      <c r="H180450"/>
      <c r="I180450"/>
      <c r="K180450"/>
      <c r="M180450"/>
      <c r="N180450" s="4"/>
      <c r="O180450" s="15"/>
    </row>
    <row r="180451" spans="7:15" s="3" customFormat="1" x14ac:dyDescent="0.3">
      <c r="G180451"/>
      <c r="H180451"/>
      <c r="I180451"/>
      <c r="K180451"/>
      <c r="M180451"/>
      <c r="N180451" s="4"/>
      <c r="O180451" s="15"/>
    </row>
    <row r="180452" spans="7:15" s="3" customFormat="1" x14ac:dyDescent="0.3">
      <c r="G180452"/>
      <c r="H180452"/>
      <c r="I180452"/>
      <c r="K180452"/>
      <c r="M180452"/>
      <c r="N180452" s="4"/>
      <c r="O180452" s="15"/>
    </row>
    <row r="180453" spans="7:15" s="3" customFormat="1" x14ac:dyDescent="0.3">
      <c r="G180453"/>
      <c r="H180453"/>
      <c r="I180453"/>
      <c r="K180453"/>
      <c r="M180453"/>
      <c r="N180453" s="4"/>
      <c r="O180453" s="15"/>
    </row>
    <row r="180454" spans="7:15" s="3" customFormat="1" x14ac:dyDescent="0.3">
      <c r="G180454"/>
      <c r="H180454"/>
      <c r="I180454"/>
      <c r="K180454"/>
      <c r="M180454"/>
      <c r="N180454" s="4"/>
      <c r="O180454" s="15"/>
    </row>
    <row r="180455" spans="7:15" s="3" customFormat="1" x14ac:dyDescent="0.3">
      <c r="G180455"/>
      <c r="H180455"/>
      <c r="I180455"/>
      <c r="K180455"/>
      <c r="M180455"/>
      <c r="N180455" s="4"/>
      <c r="O180455" s="15"/>
    </row>
    <row r="180456" spans="7:15" s="3" customFormat="1" x14ac:dyDescent="0.3">
      <c r="G180456"/>
      <c r="H180456"/>
      <c r="I180456"/>
      <c r="K180456"/>
      <c r="M180456"/>
      <c r="N180456" s="4"/>
      <c r="O180456" s="15"/>
    </row>
    <row r="180457" spans="7:15" s="3" customFormat="1" x14ac:dyDescent="0.3">
      <c r="G180457"/>
      <c r="H180457"/>
      <c r="I180457"/>
      <c r="K180457"/>
      <c r="M180457"/>
      <c r="N180457" s="4"/>
      <c r="O180457" s="15"/>
    </row>
    <row r="180458" spans="7:15" s="3" customFormat="1" x14ac:dyDescent="0.3">
      <c r="G180458"/>
      <c r="H180458"/>
      <c r="I180458"/>
      <c r="K180458"/>
      <c r="M180458"/>
      <c r="N180458" s="4"/>
      <c r="O180458" s="15"/>
    </row>
    <row r="180459" spans="7:15" s="3" customFormat="1" x14ac:dyDescent="0.3">
      <c r="G180459"/>
      <c r="H180459"/>
      <c r="I180459"/>
      <c r="K180459"/>
      <c r="M180459"/>
      <c r="N180459" s="4"/>
      <c r="O180459" s="15"/>
    </row>
    <row r="180460" spans="7:15" s="3" customFormat="1" x14ac:dyDescent="0.3">
      <c r="G180460"/>
      <c r="H180460"/>
      <c r="I180460"/>
      <c r="K180460"/>
      <c r="M180460"/>
      <c r="N180460" s="4"/>
      <c r="O180460" s="15"/>
    </row>
    <row r="180461" spans="7:15" s="3" customFormat="1" x14ac:dyDescent="0.3">
      <c r="G180461"/>
      <c r="H180461"/>
      <c r="I180461"/>
      <c r="K180461"/>
      <c r="M180461"/>
      <c r="N180461" s="4"/>
      <c r="O180461" s="15"/>
    </row>
    <row r="180462" spans="7:15" s="3" customFormat="1" x14ac:dyDescent="0.3">
      <c r="G180462"/>
      <c r="H180462"/>
      <c r="I180462"/>
      <c r="K180462"/>
      <c r="M180462"/>
      <c r="N180462" s="4"/>
      <c r="O180462" s="15"/>
    </row>
    <row r="180463" spans="7:15" s="3" customFormat="1" x14ac:dyDescent="0.3">
      <c r="G180463"/>
      <c r="H180463"/>
      <c r="I180463"/>
      <c r="K180463"/>
      <c r="M180463"/>
      <c r="N180463" s="4"/>
      <c r="O180463" s="15"/>
    </row>
    <row r="180464" spans="7:15" s="3" customFormat="1" x14ac:dyDescent="0.3">
      <c r="G180464"/>
      <c r="H180464"/>
      <c r="I180464"/>
      <c r="K180464"/>
      <c r="M180464"/>
      <c r="N180464" s="4"/>
      <c r="O180464" s="15"/>
    </row>
    <row r="180465" spans="7:15" s="3" customFormat="1" x14ac:dyDescent="0.3">
      <c r="G180465"/>
      <c r="H180465"/>
      <c r="I180465"/>
      <c r="K180465"/>
      <c r="M180465"/>
      <c r="N180465" s="4"/>
      <c r="O180465" s="15"/>
    </row>
    <row r="180466" spans="7:15" s="3" customFormat="1" x14ac:dyDescent="0.3">
      <c r="G180466"/>
      <c r="H180466"/>
      <c r="I180466"/>
      <c r="K180466"/>
      <c r="M180466"/>
      <c r="N180466" s="4"/>
      <c r="O180466" s="15"/>
    </row>
    <row r="180467" spans="7:15" s="3" customFormat="1" x14ac:dyDescent="0.3">
      <c r="G180467"/>
      <c r="H180467"/>
      <c r="I180467"/>
      <c r="K180467"/>
      <c r="M180467"/>
      <c r="N180467" s="4"/>
      <c r="O180467" s="15"/>
    </row>
    <row r="180468" spans="7:15" s="3" customFormat="1" x14ac:dyDescent="0.3">
      <c r="G180468"/>
      <c r="H180468"/>
      <c r="I180468"/>
      <c r="K180468"/>
      <c r="M180468"/>
      <c r="N180468" s="4"/>
      <c r="O180468" s="15"/>
    </row>
    <row r="180469" spans="7:15" s="3" customFormat="1" x14ac:dyDescent="0.3">
      <c r="G180469"/>
      <c r="H180469"/>
      <c r="I180469"/>
      <c r="K180469"/>
      <c r="M180469"/>
      <c r="N180469" s="4"/>
      <c r="O180469" s="15"/>
    </row>
    <row r="180470" spans="7:15" s="3" customFormat="1" x14ac:dyDescent="0.3">
      <c r="G180470"/>
      <c r="H180470"/>
      <c r="I180470"/>
      <c r="K180470"/>
      <c r="M180470"/>
      <c r="N180470" s="4"/>
      <c r="O180470" s="15"/>
    </row>
    <row r="180471" spans="7:15" s="3" customFormat="1" x14ac:dyDescent="0.3">
      <c r="G180471"/>
      <c r="H180471"/>
      <c r="I180471"/>
      <c r="K180471"/>
      <c r="M180471"/>
      <c r="N180471" s="4"/>
      <c r="O180471" s="15"/>
    </row>
    <row r="180472" spans="7:15" s="3" customFormat="1" x14ac:dyDescent="0.3">
      <c r="G180472"/>
      <c r="H180472"/>
      <c r="I180472"/>
      <c r="K180472"/>
      <c r="M180472"/>
      <c r="N180472" s="4"/>
      <c r="O180472" s="15"/>
    </row>
    <row r="180473" spans="7:15" s="3" customFormat="1" x14ac:dyDescent="0.3">
      <c r="G180473"/>
      <c r="H180473"/>
      <c r="I180473"/>
      <c r="K180473"/>
      <c r="M180473"/>
      <c r="N180473" s="4"/>
      <c r="O180473" s="15"/>
    </row>
    <row r="180474" spans="7:15" s="3" customFormat="1" x14ac:dyDescent="0.3">
      <c r="G180474"/>
      <c r="H180474"/>
      <c r="I180474"/>
      <c r="K180474"/>
      <c r="M180474"/>
      <c r="N180474" s="4"/>
      <c r="O180474" s="15"/>
    </row>
    <row r="180475" spans="7:15" s="3" customFormat="1" x14ac:dyDescent="0.3">
      <c r="G180475"/>
      <c r="H180475"/>
      <c r="I180475"/>
      <c r="K180475"/>
      <c r="M180475"/>
      <c r="N180475" s="4"/>
      <c r="O180475" s="15"/>
    </row>
    <row r="180476" spans="7:15" s="3" customFormat="1" x14ac:dyDescent="0.3">
      <c r="G180476"/>
      <c r="H180476"/>
      <c r="I180476"/>
      <c r="K180476"/>
      <c r="M180476"/>
      <c r="N180476" s="4"/>
      <c r="O180476" s="15"/>
    </row>
    <row r="180477" spans="7:15" s="3" customFormat="1" x14ac:dyDescent="0.3">
      <c r="G180477"/>
      <c r="H180477"/>
      <c r="I180477"/>
      <c r="K180477"/>
      <c r="M180477"/>
      <c r="N180477" s="4"/>
      <c r="O180477" s="15"/>
    </row>
    <row r="180478" spans="7:15" s="3" customFormat="1" x14ac:dyDescent="0.3">
      <c r="G180478"/>
      <c r="H180478"/>
      <c r="I180478"/>
      <c r="K180478"/>
      <c r="M180478"/>
      <c r="N180478" s="4"/>
      <c r="O180478" s="15"/>
    </row>
    <row r="180479" spans="7:15" s="3" customFormat="1" x14ac:dyDescent="0.3">
      <c r="G180479"/>
      <c r="H180479"/>
      <c r="I180479"/>
      <c r="K180479"/>
      <c r="M180479"/>
      <c r="N180479" s="4"/>
      <c r="O180479" s="15"/>
    </row>
    <row r="180480" spans="7:15" s="3" customFormat="1" x14ac:dyDescent="0.3">
      <c r="G180480"/>
      <c r="H180480"/>
      <c r="I180480"/>
      <c r="K180480"/>
      <c r="M180480"/>
      <c r="N180480" s="4"/>
      <c r="O180480" s="15"/>
    </row>
    <row r="180481" spans="7:15" s="3" customFormat="1" x14ac:dyDescent="0.3">
      <c r="G180481"/>
      <c r="H180481"/>
      <c r="I180481"/>
      <c r="K180481"/>
      <c r="M180481"/>
      <c r="N180481" s="4"/>
      <c r="O180481" s="15"/>
    </row>
    <row r="180482" spans="7:15" s="3" customFormat="1" x14ac:dyDescent="0.3">
      <c r="G180482"/>
      <c r="H180482"/>
      <c r="I180482"/>
      <c r="K180482"/>
      <c r="M180482"/>
      <c r="N180482" s="4"/>
      <c r="O180482" s="15"/>
    </row>
    <row r="180483" spans="7:15" s="3" customFormat="1" x14ac:dyDescent="0.3">
      <c r="G180483"/>
      <c r="H180483"/>
      <c r="I180483"/>
      <c r="K180483"/>
      <c r="M180483"/>
      <c r="N180483" s="4"/>
      <c r="O180483" s="15"/>
    </row>
    <row r="180484" spans="7:15" s="3" customFormat="1" x14ac:dyDescent="0.3">
      <c r="G180484"/>
      <c r="H180484"/>
      <c r="I180484"/>
      <c r="K180484"/>
      <c r="M180484"/>
      <c r="N180484" s="4"/>
      <c r="O180484" s="15"/>
    </row>
    <row r="180485" spans="7:15" s="3" customFormat="1" x14ac:dyDescent="0.3">
      <c r="G180485"/>
      <c r="H180485"/>
      <c r="I180485"/>
      <c r="K180485"/>
      <c r="M180485"/>
      <c r="N180485" s="4"/>
      <c r="O180485" s="15"/>
    </row>
    <row r="180486" spans="7:15" s="3" customFormat="1" x14ac:dyDescent="0.3">
      <c r="G180486"/>
      <c r="H180486"/>
      <c r="I180486"/>
      <c r="K180486"/>
      <c r="M180486"/>
      <c r="N180486" s="4"/>
      <c r="O180486" s="15"/>
    </row>
    <row r="180487" spans="7:15" s="3" customFormat="1" x14ac:dyDescent="0.3">
      <c r="G180487"/>
      <c r="H180487"/>
      <c r="I180487"/>
      <c r="K180487"/>
      <c r="M180487"/>
      <c r="N180487" s="4"/>
      <c r="O180487" s="15"/>
    </row>
    <row r="180488" spans="7:15" s="3" customFormat="1" x14ac:dyDescent="0.3">
      <c r="G180488"/>
      <c r="H180488"/>
      <c r="I180488"/>
      <c r="K180488"/>
      <c r="M180488"/>
      <c r="N180488" s="4"/>
      <c r="O180488" s="15"/>
    </row>
    <row r="180489" spans="7:15" s="3" customFormat="1" x14ac:dyDescent="0.3">
      <c r="G180489"/>
      <c r="H180489"/>
      <c r="I180489"/>
      <c r="K180489"/>
      <c r="M180489"/>
      <c r="N180489" s="4"/>
      <c r="O180489" s="15"/>
    </row>
    <row r="180490" spans="7:15" s="3" customFormat="1" x14ac:dyDescent="0.3">
      <c r="G180490"/>
      <c r="H180490"/>
      <c r="I180490"/>
      <c r="K180490"/>
      <c r="M180490"/>
      <c r="N180490" s="4"/>
      <c r="O180490" s="15"/>
    </row>
    <row r="180491" spans="7:15" s="3" customFormat="1" x14ac:dyDescent="0.3">
      <c r="G180491"/>
      <c r="H180491"/>
      <c r="I180491"/>
      <c r="K180491"/>
      <c r="M180491"/>
      <c r="N180491" s="4"/>
      <c r="O180491" s="15"/>
    </row>
    <row r="180492" spans="7:15" s="3" customFormat="1" x14ac:dyDescent="0.3">
      <c r="G180492"/>
      <c r="H180492"/>
      <c r="I180492"/>
      <c r="K180492"/>
      <c r="M180492"/>
      <c r="N180492" s="4"/>
      <c r="O180492" s="15"/>
    </row>
    <row r="180493" spans="7:15" s="3" customFormat="1" x14ac:dyDescent="0.3">
      <c r="G180493"/>
      <c r="H180493"/>
      <c r="I180493"/>
      <c r="K180493"/>
      <c r="M180493"/>
      <c r="N180493" s="4"/>
      <c r="O180493" s="15"/>
    </row>
    <row r="180494" spans="7:15" s="3" customFormat="1" x14ac:dyDescent="0.3">
      <c r="G180494"/>
      <c r="H180494"/>
      <c r="I180494"/>
      <c r="K180494"/>
      <c r="M180494"/>
      <c r="N180494" s="4"/>
      <c r="O180494" s="15"/>
    </row>
    <row r="180495" spans="7:15" s="3" customFormat="1" x14ac:dyDescent="0.3">
      <c r="G180495"/>
      <c r="H180495"/>
      <c r="I180495"/>
      <c r="K180495"/>
      <c r="M180495"/>
      <c r="N180495" s="4"/>
      <c r="O180495" s="15"/>
    </row>
    <row r="180496" spans="7:15" s="3" customFormat="1" x14ac:dyDescent="0.3">
      <c r="G180496"/>
      <c r="H180496"/>
      <c r="I180496"/>
      <c r="K180496"/>
      <c r="M180496"/>
      <c r="N180496" s="4"/>
      <c r="O180496" s="15"/>
    </row>
    <row r="180497" spans="7:15" s="3" customFormat="1" x14ac:dyDescent="0.3">
      <c r="G180497"/>
      <c r="H180497"/>
      <c r="I180497"/>
      <c r="K180497"/>
      <c r="M180497"/>
      <c r="N180497" s="4"/>
      <c r="O180497" s="15"/>
    </row>
    <row r="180498" spans="7:15" s="3" customFormat="1" x14ac:dyDescent="0.3">
      <c r="G180498"/>
      <c r="H180498"/>
      <c r="I180498"/>
      <c r="K180498"/>
      <c r="M180498"/>
      <c r="N180498" s="4"/>
      <c r="O180498" s="15"/>
    </row>
    <row r="180499" spans="7:15" s="3" customFormat="1" x14ac:dyDescent="0.3">
      <c r="G180499"/>
      <c r="H180499"/>
      <c r="I180499"/>
      <c r="K180499"/>
      <c r="M180499"/>
      <c r="N180499" s="4"/>
      <c r="O180499" s="15"/>
    </row>
    <row r="180500" spans="7:15" s="3" customFormat="1" x14ac:dyDescent="0.3">
      <c r="G180500"/>
      <c r="H180500"/>
      <c r="I180500"/>
      <c r="K180500"/>
      <c r="M180500"/>
      <c r="N180500" s="4"/>
      <c r="O180500" s="15"/>
    </row>
    <row r="180501" spans="7:15" s="3" customFormat="1" x14ac:dyDescent="0.3">
      <c r="G180501"/>
      <c r="H180501"/>
      <c r="I180501"/>
      <c r="K180501"/>
      <c r="M180501"/>
      <c r="N180501" s="4"/>
      <c r="O180501" s="15"/>
    </row>
    <row r="180502" spans="7:15" s="3" customFormat="1" x14ac:dyDescent="0.3">
      <c r="G180502"/>
      <c r="H180502"/>
      <c r="I180502"/>
      <c r="K180502"/>
      <c r="M180502"/>
      <c r="N180502" s="4"/>
      <c r="O180502" s="15"/>
    </row>
    <row r="180503" spans="7:15" s="3" customFormat="1" x14ac:dyDescent="0.3">
      <c r="G180503"/>
      <c r="H180503"/>
      <c r="I180503"/>
      <c r="K180503"/>
      <c r="M180503"/>
      <c r="N180503" s="4"/>
      <c r="O180503" s="15"/>
    </row>
    <row r="180504" spans="7:15" s="3" customFormat="1" x14ac:dyDescent="0.3">
      <c r="G180504"/>
      <c r="H180504"/>
      <c r="I180504"/>
      <c r="K180504"/>
      <c r="M180504"/>
      <c r="N180504" s="4"/>
      <c r="O180504" s="15"/>
    </row>
    <row r="180505" spans="7:15" s="3" customFormat="1" x14ac:dyDescent="0.3">
      <c r="G180505"/>
      <c r="H180505"/>
      <c r="I180505"/>
      <c r="K180505"/>
      <c r="M180505"/>
      <c r="N180505" s="4"/>
      <c r="O180505" s="15"/>
    </row>
    <row r="180506" spans="7:15" s="3" customFormat="1" x14ac:dyDescent="0.3">
      <c r="G180506"/>
      <c r="H180506"/>
      <c r="I180506"/>
      <c r="K180506"/>
      <c r="M180506"/>
      <c r="N180506" s="4"/>
      <c r="O180506" s="15"/>
    </row>
    <row r="180507" spans="7:15" s="3" customFormat="1" x14ac:dyDescent="0.3">
      <c r="G180507"/>
      <c r="H180507"/>
      <c r="I180507"/>
      <c r="K180507"/>
      <c r="M180507"/>
      <c r="N180507" s="4"/>
      <c r="O180507" s="15"/>
    </row>
    <row r="180508" spans="7:15" s="3" customFormat="1" x14ac:dyDescent="0.3">
      <c r="G180508"/>
      <c r="H180508"/>
      <c r="I180508"/>
      <c r="K180508"/>
      <c r="M180508"/>
      <c r="N180508" s="4"/>
      <c r="O180508" s="15"/>
    </row>
    <row r="180509" spans="7:15" s="3" customFormat="1" x14ac:dyDescent="0.3">
      <c r="G180509"/>
      <c r="H180509"/>
      <c r="I180509"/>
      <c r="K180509"/>
      <c r="M180509"/>
      <c r="N180509" s="4"/>
      <c r="O180509" s="15"/>
    </row>
    <row r="180510" spans="7:15" s="3" customFormat="1" x14ac:dyDescent="0.3">
      <c r="G180510"/>
      <c r="H180510"/>
      <c r="I180510"/>
      <c r="K180510"/>
      <c r="M180510"/>
      <c r="N180510" s="4"/>
      <c r="O180510" s="15"/>
    </row>
    <row r="180511" spans="7:15" s="3" customFormat="1" x14ac:dyDescent="0.3">
      <c r="G180511"/>
      <c r="H180511"/>
      <c r="I180511"/>
      <c r="K180511"/>
      <c r="M180511"/>
      <c r="N180511" s="4"/>
      <c r="O180511" s="15"/>
    </row>
    <row r="180512" spans="7:15" s="3" customFormat="1" x14ac:dyDescent="0.3">
      <c r="G180512"/>
      <c r="H180512"/>
      <c r="I180512"/>
      <c r="K180512"/>
      <c r="M180512"/>
      <c r="N180512" s="4"/>
      <c r="O180512" s="15"/>
    </row>
    <row r="180513" spans="7:15" s="3" customFormat="1" x14ac:dyDescent="0.3">
      <c r="G180513"/>
      <c r="H180513"/>
      <c r="I180513"/>
      <c r="K180513"/>
      <c r="M180513"/>
      <c r="N180513" s="4"/>
      <c r="O180513" s="15"/>
    </row>
    <row r="180514" spans="7:15" s="3" customFormat="1" x14ac:dyDescent="0.3">
      <c r="G180514"/>
      <c r="H180514"/>
      <c r="I180514"/>
      <c r="K180514"/>
      <c r="M180514"/>
      <c r="N180514" s="4"/>
      <c r="O180514" s="15"/>
    </row>
    <row r="180515" spans="7:15" s="3" customFormat="1" x14ac:dyDescent="0.3">
      <c r="G180515"/>
      <c r="H180515"/>
      <c r="I180515"/>
      <c r="K180515"/>
      <c r="M180515"/>
      <c r="N180515" s="4"/>
      <c r="O180515" s="15"/>
    </row>
    <row r="180516" spans="7:15" s="3" customFormat="1" x14ac:dyDescent="0.3">
      <c r="G180516"/>
      <c r="H180516"/>
      <c r="I180516"/>
      <c r="K180516"/>
      <c r="M180516"/>
      <c r="N180516" s="4"/>
      <c r="O180516" s="15"/>
    </row>
    <row r="180517" spans="7:15" s="3" customFormat="1" x14ac:dyDescent="0.3">
      <c r="G180517"/>
      <c r="H180517"/>
      <c r="I180517"/>
      <c r="K180517"/>
      <c r="M180517"/>
      <c r="N180517" s="4"/>
      <c r="O180517" s="15"/>
    </row>
    <row r="180518" spans="7:15" s="3" customFormat="1" x14ac:dyDescent="0.3">
      <c r="G180518"/>
      <c r="H180518"/>
      <c r="I180518"/>
      <c r="K180518"/>
      <c r="M180518"/>
      <c r="N180518" s="4"/>
      <c r="O180518" s="15"/>
    </row>
    <row r="180519" spans="7:15" s="3" customFormat="1" x14ac:dyDescent="0.3">
      <c r="G180519"/>
      <c r="H180519"/>
      <c r="I180519"/>
      <c r="K180519"/>
      <c r="M180519"/>
      <c r="N180519" s="4"/>
      <c r="O180519" s="15"/>
    </row>
    <row r="180520" spans="7:15" s="3" customFormat="1" x14ac:dyDescent="0.3">
      <c r="G180520"/>
      <c r="H180520"/>
      <c r="I180520"/>
      <c r="K180520"/>
      <c r="M180520"/>
      <c r="N180520" s="4"/>
      <c r="O180520" s="15"/>
    </row>
    <row r="180521" spans="7:15" s="3" customFormat="1" x14ac:dyDescent="0.3">
      <c r="G180521"/>
      <c r="H180521"/>
      <c r="I180521"/>
      <c r="K180521"/>
      <c r="M180521"/>
      <c r="N180521" s="4"/>
      <c r="O180521" s="15"/>
    </row>
    <row r="180522" spans="7:15" s="3" customFormat="1" x14ac:dyDescent="0.3">
      <c r="G180522"/>
      <c r="H180522"/>
      <c r="I180522"/>
      <c r="K180522"/>
      <c r="M180522"/>
      <c r="N180522" s="4"/>
      <c r="O180522" s="15"/>
    </row>
    <row r="180523" spans="7:15" s="3" customFormat="1" x14ac:dyDescent="0.3">
      <c r="G180523"/>
      <c r="H180523"/>
      <c r="I180523"/>
      <c r="K180523"/>
      <c r="M180523"/>
      <c r="N180523" s="4"/>
      <c r="O180523" s="15"/>
    </row>
    <row r="180524" spans="7:15" s="3" customFormat="1" x14ac:dyDescent="0.3">
      <c r="G180524"/>
      <c r="H180524"/>
      <c r="I180524"/>
      <c r="K180524"/>
      <c r="M180524"/>
      <c r="N180524" s="4"/>
      <c r="O180524" s="15"/>
    </row>
    <row r="180525" spans="7:15" s="3" customFormat="1" x14ac:dyDescent="0.3">
      <c r="G180525"/>
      <c r="H180525"/>
      <c r="I180525"/>
      <c r="K180525"/>
      <c r="M180525"/>
      <c r="N180525" s="4"/>
      <c r="O180525" s="15"/>
    </row>
    <row r="180526" spans="7:15" s="3" customFormat="1" x14ac:dyDescent="0.3">
      <c r="G180526"/>
      <c r="H180526"/>
      <c r="I180526"/>
      <c r="K180526"/>
      <c r="M180526"/>
      <c r="N180526" s="4"/>
      <c r="O180526" s="15"/>
    </row>
    <row r="180527" spans="7:15" s="3" customFormat="1" x14ac:dyDescent="0.3">
      <c r="G180527"/>
      <c r="H180527"/>
      <c r="I180527"/>
      <c r="K180527"/>
      <c r="M180527"/>
      <c r="N180527" s="4"/>
      <c r="O180527" s="15"/>
    </row>
    <row r="180528" spans="7:15" s="3" customFormat="1" x14ac:dyDescent="0.3">
      <c r="G180528"/>
      <c r="H180528"/>
      <c r="I180528"/>
      <c r="K180528"/>
      <c r="M180528"/>
      <c r="N180528" s="4"/>
      <c r="O180528" s="15"/>
    </row>
    <row r="180529" spans="7:15" s="3" customFormat="1" x14ac:dyDescent="0.3">
      <c r="G180529"/>
      <c r="H180529"/>
      <c r="I180529"/>
      <c r="K180529"/>
      <c r="M180529"/>
      <c r="N180529" s="4"/>
      <c r="O180529" s="15"/>
    </row>
    <row r="180530" spans="7:15" s="3" customFormat="1" x14ac:dyDescent="0.3">
      <c r="G180530"/>
      <c r="H180530"/>
      <c r="I180530"/>
      <c r="K180530"/>
      <c r="M180530"/>
      <c r="N180530" s="4"/>
      <c r="O180530" s="15"/>
    </row>
    <row r="180531" spans="7:15" s="3" customFormat="1" x14ac:dyDescent="0.3">
      <c r="G180531"/>
      <c r="H180531"/>
      <c r="I180531"/>
      <c r="K180531"/>
      <c r="M180531"/>
      <c r="N180531" s="4"/>
      <c r="O180531" s="15"/>
    </row>
    <row r="180532" spans="7:15" s="3" customFormat="1" x14ac:dyDescent="0.3">
      <c r="G180532"/>
      <c r="H180532"/>
      <c r="I180532"/>
      <c r="K180532"/>
      <c r="M180532"/>
      <c r="N180532" s="4"/>
      <c r="O180532" s="15"/>
    </row>
    <row r="180533" spans="7:15" s="3" customFormat="1" x14ac:dyDescent="0.3">
      <c r="G180533"/>
      <c r="H180533"/>
      <c r="I180533"/>
      <c r="K180533"/>
      <c r="M180533"/>
      <c r="N180533" s="4"/>
      <c r="O180533" s="15"/>
    </row>
    <row r="180534" spans="7:15" s="3" customFormat="1" x14ac:dyDescent="0.3">
      <c r="G180534"/>
      <c r="H180534"/>
      <c r="I180534"/>
      <c r="K180534"/>
      <c r="M180534"/>
      <c r="N180534" s="4"/>
      <c r="O180534" s="15"/>
    </row>
    <row r="180535" spans="7:15" s="3" customFormat="1" x14ac:dyDescent="0.3">
      <c r="G180535"/>
      <c r="H180535"/>
      <c r="I180535"/>
      <c r="K180535"/>
      <c r="M180535"/>
      <c r="N180535" s="4"/>
      <c r="O180535" s="15"/>
    </row>
    <row r="180536" spans="7:15" s="3" customFormat="1" x14ac:dyDescent="0.3">
      <c r="G180536"/>
      <c r="H180536"/>
      <c r="I180536"/>
      <c r="K180536"/>
      <c r="M180536"/>
      <c r="N180536" s="4"/>
      <c r="O180536" s="15"/>
    </row>
    <row r="180537" spans="7:15" s="3" customFormat="1" x14ac:dyDescent="0.3">
      <c r="G180537"/>
      <c r="H180537"/>
      <c r="I180537"/>
      <c r="K180537"/>
      <c r="M180537"/>
      <c r="N180537" s="4"/>
      <c r="O180537" s="15"/>
    </row>
    <row r="180538" spans="7:15" s="3" customFormat="1" x14ac:dyDescent="0.3">
      <c r="G180538"/>
      <c r="H180538"/>
      <c r="I180538"/>
      <c r="K180538"/>
      <c r="M180538"/>
      <c r="N180538" s="4"/>
      <c r="O180538" s="15"/>
    </row>
    <row r="180539" spans="7:15" s="3" customFormat="1" x14ac:dyDescent="0.3">
      <c r="G180539"/>
      <c r="H180539"/>
      <c r="I180539"/>
      <c r="K180539"/>
      <c r="M180539"/>
      <c r="N180539" s="4"/>
      <c r="O180539" s="15"/>
    </row>
    <row r="180540" spans="7:15" s="3" customFormat="1" x14ac:dyDescent="0.3">
      <c r="G180540"/>
      <c r="H180540"/>
      <c r="I180540"/>
      <c r="K180540"/>
      <c r="M180540"/>
      <c r="N180540" s="4"/>
      <c r="O180540" s="15"/>
    </row>
    <row r="180541" spans="7:15" s="3" customFormat="1" x14ac:dyDescent="0.3">
      <c r="G180541"/>
      <c r="H180541"/>
      <c r="I180541"/>
      <c r="K180541"/>
      <c r="M180541"/>
      <c r="N180541" s="4"/>
      <c r="O180541" s="15"/>
    </row>
    <row r="180542" spans="7:15" s="3" customFormat="1" x14ac:dyDescent="0.3">
      <c r="G180542"/>
      <c r="H180542"/>
      <c r="I180542"/>
      <c r="K180542"/>
      <c r="M180542"/>
      <c r="N180542" s="4"/>
      <c r="O180542" s="15"/>
    </row>
    <row r="180543" spans="7:15" s="3" customFormat="1" x14ac:dyDescent="0.3">
      <c r="G180543"/>
      <c r="H180543"/>
      <c r="I180543"/>
      <c r="K180543"/>
      <c r="M180543"/>
      <c r="N180543" s="4"/>
      <c r="O180543" s="15"/>
    </row>
    <row r="180544" spans="7:15" s="3" customFormat="1" x14ac:dyDescent="0.3">
      <c r="G180544"/>
      <c r="H180544"/>
      <c r="I180544"/>
      <c r="K180544"/>
      <c r="M180544"/>
      <c r="N180544" s="4"/>
      <c r="O180544" s="15"/>
    </row>
    <row r="180545" spans="7:15" s="3" customFormat="1" x14ac:dyDescent="0.3">
      <c r="G180545"/>
      <c r="H180545"/>
      <c r="I180545"/>
      <c r="K180545"/>
      <c r="M180545"/>
      <c r="N180545" s="4"/>
      <c r="O180545" s="15"/>
    </row>
    <row r="180546" spans="7:15" s="3" customFormat="1" x14ac:dyDescent="0.3">
      <c r="G180546"/>
      <c r="H180546"/>
      <c r="I180546"/>
      <c r="K180546"/>
      <c r="M180546"/>
      <c r="N180546" s="4"/>
      <c r="O180546" s="15"/>
    </row>
    <row r="180547" spans="7:15" s="3" customFormat="1" x14ac:dyDescent="0.3">
      <c r="G180547"/>
      <c r="H180547"/>
      <c r="I180547"/>
      <c r="K180547"/>
      <c r="M180547"/>
      <c r="N180547" s="4"/>
      <c r="O180547" s="15"/>
    </row>
    <row r="180548" spans="7:15" s="3" customFormat="1" x14ac:dyDescent="0.3">
      <c r="G180548"/>
      <c r="H180548"/>
      <c r="I180548"/>
      <c r="K180548"/>
      <c r="M180548"/>
      <c r="N180548" s="4"/>
      <c r="O180548" s="15"/>
    </row>
    <row r="180549" spans="7:15" s="3" customFormat="1" x14ac:dyDescent="0.3">
      <c r="G180549"/>
      <c r="H180549"/>
      <c r="I180549"/>
      <c r="K180549"/>
      <c r="M180549"/>
      <c r="N180549" s="4"/>
      <c r="O180549" s="15"/>
    </row>
    <row r="180550" spans="7:15" s="3" customFormat="1" x14ac:dyDescent="0.3">
      <c r="G180550"/>
      <c r="H180550"/>
      <c r="I180550"/>
      <c r="K180550"/>
      <c r="M180550"/>
      <c r="N180550" s="4"/>
      <c r="O180550" s="15"/>
    </row>
    <row r="180551" spans="7:15" s="3" customFormat="1" x14ac:dyDescent="0.3">
      <c r="G180551"/>
      <c r="H180551"/>
      <c r="I180551"/>
      <c r="K180551"/>
      <c r="M180551"/>
      <c r="N180551" s="4"/>
      <c r="O180551" s="15"/>
    </row>
    <row r="180552" spans="7:15" s="3" customFormat="1" x14ac:dyDescent="0.3">
      <c r="G180552"/>
      <c r="H180552"/>
      <c r="I180552"/>
      <c r="K180552"/>
      <c r="M180552"/>
      <c r="N180552" s="4"/>
      <c r="O180552" s="15"/>
    </row>
    <row r="180553" spans="7:15" s="3" customFormat="1" x14ac:dyDescent="0.3">
      <c r="G180553"/>
      <c r="H180553"/>
      <c r="I180553"/>
      <c r="K180553"/>
      <c r="M180553"/>
      <c r="N180553" s="4"/>
      <c r="O180553" s="15"/>
    </row>
    <row r="180554" spans="7:15" s="3" customFormat="1" x14ac:dyDescent="0.3">
      <c r="G180554"/>
      <c r="H180554"/>
      <c r="I180554"/>
      <c r="K180554"/>
      <c r="M180554"/>
      <c r="N180554" s="4"/>
      <c r="O180554" s="15"/>
    </row>
    <row r="180555" spans="7:15" s="3" customFormat="1" x14ac:dyDescent="0.3">
      <c r="G180555"/>
      <c r="H180555"/>
      <c r="I180555"/>
      <c r="K180555"/>
      <c r="M180555"/>
      <c r="N180555" s="4"/>
      <c r="O180555" s="15"/>
    </row>
    <row r="180556" spans="7:15" s="3" customFormat="1" x14ac:dyDescent="0.3">
      <c r="G180556"/>
      <c r="H180556"/>
      <c r="I180556"/>
      <c r="K180556"/>
      <c r="M180556"/>
      <c r="N180556" s="4"/>
      <c r="O180556" s="15"/>
    </row>
    <row r="180557" spans="7:15" s="3" customFormat="1" x14ac:dyDescent="0.3">
      <c r="G180557"/>
      <c r="H180557"/>
      <c r="I180557"/>
      <c r="K180557"/>
      <c r="M180557"/>
      <c r="N180557" s="4"/>
      <c r="O180557" s="15"/>
    </row>
    <row r="180558" spans="7:15" s="3" customFormat="1" x14ac:dyDescent="0.3">
      <c r="G180558"/>
      <c r="H180558"/>
      <c r="I180558"/>
      <c r="K180558"/>
      <c r="M180558"/>
      <c r="N180558" s="4"/>
      <c r="O180558" s="15"/>
    </row>
    <row r="180559" spans="7:15" s="3" customFormat="1" x14ac:dyDescent="0.3">
      <c r="G180559"/>
      <c r="H180559"/>
      <c r="I180559"/>
      <c r="K180559"/>
      <c r="M180559"/>
      <c r="N180559" s="4"/>
      <c r="O180559" s="15"/>
    </row>
    <row r="180560" spans="7:15" s="3" customFormat="1" x14ac:dyDescent="0.3">
      <c r="G180560"/>
      <c r="H180560"/>
      <c r="I180560"/>
      <c r="K180560"/>
      <c r="M180560"/>
      <c r="N180560" s="4"/>
      <c r="O180560" s="15"/>
    </row>
    <row r="180561" spans="7:15" s="3" customFormat="1" x14ac:dyDescent="0.3">
      <c r="G180561"/>
      <c r="H180561"/>
      <c r="I180561"/>
      <c r="K180561"/>
      <c r="M180561"/>
      <c r="N180561" s="4"/>
      <c r="O180561" s="15"/>
    </row>
    <row r="180562" spans="7:15" s="3" customFormat="1" x14ac:dyDescent="0.3">
      <c r="G180562"/>
      <c r="H180562"/>
      <c r="I180562"/>
      <c r="K180562"/>
      <c r="M180562"/>
      <c r="N180562" s="4"/>
      <c r="O180562" s="15"/>
    </row>
    <row r="180563" spans="7:15" s="3" customFormat="1" x14ac:dyDescent="0.3">
      <c r="G180563"/>
      <c r="H180563"/>
      <c r="I180563"/>
      <c r="K180563"/>
      <c r="M180563"/>
      <c r="N180563" s="4"/>
      <c r="O180563" s="15"/>
    </row>
    <row r="180564" spans="7:15" s="3" customFormat="1" x14ac:dyDescent="0.3">
      <c r="G180564"/>
      <c r="H180564"/>
      <c r="I180564"/>
      <c r="K180564"/>
      <c r="M180564"/>
      <c r="N180564" s="4"/>
      <c r="O180564" s="15"/>
    </row>
    <row r="180565" spans="7:15" s="3" customFormat="1" x14ac:dyDescent="0.3">
      <c r="G180565"/>
      <c r="H180565"/>
      <c r="I180565"/>
      <c r="K180565"/>
      <c r="M180565"/>
      <c r="N180565" s="4"/>
      <c r="O180565" s="15"/>
    </row>
    <row r="180566" spans="7:15" s="3" customFormat="1" x14ac:dyDescent="0.3">
      <c r="G180566"/>
      <c r="H180566"/>
      <c r="I180566"/>
      <c r="K180566"/>
      <c r="M180566"/>
      <c r="N180566" s="4"/>
      <c r="O180566" s="15"/>
    </row>
    <row r="180567" spans="7:15" s="3" customFormat="1" x14ac:dyDescent="0.3">
      <c r="G180567"/>
      <c r="H180567"/>
      <c r="I180567"/>
      <c r="K180567"/>
      <c r="M180567"/>
      <c r="N180567" s="4"/>
      <c r="O180567" s="15"/>
    </row>
    <row r="180568" spans="7:15" s="3" customFormat="1" x14ac:dyDescent="0.3">
      <c r="G180568"/>
      <c r="H180568"/>
      <c r="I180568"/>
      <c r="K180568"/>
      <c r="M180568"/>
      <c r="N180568" s="4"/>
      <c r="O180568" s="15"/>
    </row>
    <row r="180569" spans="7:15" s="3" customFormat="1" x14ac:dyDescent="0.3">
      <c r="G180569"/>
      <c r="H180569"/>
      <c r="I180569"/>
      <c r="K180569"/>
      <c r="M180569"/>
      <c r="N180569" s="4"/>
      <c r="O180569" s="15"/>
    </row>
    <row r="180570" spans="7:15" s="3" customFormat="1" x14ac:dyDescent="0.3">
      <c r="G180570"/>
      <c r="H180570"/>
      <c r="I180570"/>
      <c r="K180570"/>
      <c r="M180570"/>
      <c r="N180570" s="4"/>
      <c r="O180570" s="15"/>
    </row>
    <row r="180571" spans="7:15" s="3" customFormat="1" x14ac:dyDescent="0.3">
      <c r="G180571"/>
      <c r="H180571"/>
      <c r="I180571"/>
      <c r="K180571"/>
      <c r="M180571"/>
      <c r="N180571" s="4"/>
      <c r="O180571" s="15"/>
    </row>
    <row r="180572" spans="7:15" s="3" customFormat="1" x14ac:dyDescent="0.3">
      <c r="G180572"/>
      <c r="H180572"/>
      <c r="I180572"/>
      <c r="K180572"/>
      <c r="M180572"/>
      <c r="N180572" s="4"/>
      <c r="O180572" s="15"/>
    </row>
    <row r="180573" spans="7:15" s="3" customFormat="1" x14ac:dyDescent="0.3">
      <c r="G180573"/>
      <c r="H180573"/>
      <c r="I180573"/>
      <c r="K180573"/>
      <c r="M180573"/>
      <c r="N180573" s="4"/>
      <c r="O180573" s="15"/>
    </row>
    <row r="180574" spans="7:15" s="3" customFormat="1" x14ac:dyDescent="0.3">
      <c r="G180574"/>
      <c r="H180574"/>
      <c r="I180574"/>
      <c r="K180574"/>
      <c r="M180574"/>
      <c r="N180574" s="4"/>
      <c r="O180574" s="15"/>
    </row>
    <row r="180575" spans="7:15" s="3" customFormat="1" x14ac:dyDescent="0.3">
      <c r="G180575"/>
      <c r="H180575"/>
      <c r="I180575"/>
      <c r="K180575"/>
      <c r="M180575"/>
      <c r="N180575" s="4"/>
      <c r="O180575" s="15"/>
    </row>
    <row r="180576" spans="7:15" s="3" customFormat="1" x14ac:dyDescent="0.3">
      <c r="G180576"/>
      <c r="H180576"/>
      <c r="I180576"/>
      <c r="K180576"/>
      <c r="M180576"/>
      <c r="N180576" s="4"/>
      <c r="O180576" s="15"/>
    </row>
    <row r="180577" spans="7:15" s="3" customFormat="1" x14ac:dyDescent="0.3">
      <c r="G180577"/>
      <c r="H180577"/>
      <c r="I180577"/>
      <c r="K180577"/>
      <c r="M180577"/>
      <c r="N180577" s="4"/>
      <c r="O180577" s="15"/>
    </row>
    <row r="180578" spans="7:15" s="3" customFormat="1" x14ac:dyDescent="0.3">
      <c r="G180578"/>
      <c r="H180578"/>
      <c r="I180578"/>
      <c r="K180578"/>
      <c r="M180578"/>
      <c r="N180578" s="4"/>
      <c r="O180578" s="15"/>
    </row>
    <row r="180579" spans="7:15" s="3" customFormat="1" x14ac:dyDescent="0.3">
      <c r="G180579"/>
      <c r="H180579"/>
      <c r="I180579"/>
      <c r="K180579"/>
      <c r="M180579"/>
      <c r="N180579" s="4"/>
      <c r="O180579" s="15"/>
    </row>
    <row r="180580" spans="7:15" s="3" customFormat="1" x14ac:dyDescent="0.3">
      <c r="G180580"/>
      <c r="H180580"/>
      <c r="I180580"/>
      <c r="K180580"/>
      <c r="M180580"/>
      <c r="N180580" s="4"/>
      <c r="O180580" s="15"/>
    </row>
    <row r="180581" spans="7:15" s="3" customFormat="1" x14ac:dyDescent="0.3">
      <c r="G180581"/>
      <c r="H180581"/>
      <c r="I180581"/>
      <c r="K180581"/>
      <c r="M180581"/>
      <c r="N180581" s="4"/>
      <c r="O180581" s="15"/>
    </row>
    <row r="180582" spans="7:15" s="3" customFormat="1" x14ac:dyDescent="0.3">
      <c r="G180582"/>
      <c r="H180582"/>
      <c r="I180582"/>
      <c r="K180582"/>
      <c r="M180582"/>
      <c r="N180582" s="4"/>
      <c r="O180582" s="15"/>
    </row>
    <row r="180583" spans="7:15" s="3" customFormat="1" x14ac:dyDescent="0.3">
      <c r="G180583"/>
      <c r="H180583"/>
      <c r="I180583"/>
      <c r="K180583"/>
      <c r="M180583"/>
      <c r="N180583" s="4"/>
      <c r="O180583" s="15"/>
    </row>
    <row r="180584" spans="7:15" s="3" customFormat="1" x14ac:dyDescent="0.3">
      <c r="G180584"/>
      <c r="H180584"/>
      <c r="I180584"/>
      <c r="K180584"/>
      <c r="M180584"/>
      <c r="N180584" s="4"/>
      <c r="O180584" s="15"/>
    </row>
    <row r="180585" spans="7:15" s="3" customFormat="1" x14ac:dyDescent="0.3">
      <c r="G180585"/>
      <c r="H180585"/>
      <c r="I180585"/>
      <c r="K180585"/>
      <c r="M180585"/>
      <c r="N180585" s="4"/>
      <c r="O180585" s="15"/>
    </row>
    <row r="180586" spans="7:15" s="3" customFormat="1" x14ac:dyDescent="0.3">
      <c r="G180586"/>
      <c r="H180586"/>
      <c r="I180586"/>
      <c r="K180586"/>
      <c r="M180586"/>
      <c r="N180586" s="4"/>
      <c r="O180586" s="15"/>
    </row>
    <row r="180587" spans="7:15" s="3" customFormat="1" x14ac:dyDescent="0.3">
      <c r="G180587"/>
      <c r="H180587"/>
      <c r="I180587"/>
      <c r="K180587"/>
      <c r="M180587"/>
      <c r="N180587" s="4"/>
      <c r="O180587" s="15"/>
    </row>
    <row r="180588" spans="7:15" s="3" customFormat="1" x14ac:dyDescent="0.3">
      <c r="G180588"/>
      <c r="H180588"/>
      <c r="I180588"/>
      <c r="K180588"/>
      <c r="M180588"/>
      <c r="N180588" s="4"/>
      <c r="O180588" s="15"/>
    </row>
    <row r="180589" spans="7:15" s="3" customFormat="1" x14ac:dyDescent="0.3">
      <c r="G180589"/>
      <c r="H180589"/>
      <c r="I180589"/>
      <c r="K180589"/>
      <c r="M180589"/>
      <c r="N180589" s="4"/>
      <c r="O180589" s="15"/>
    </row>
    <row r="180590" spans="7:15" s="3" customFormat="1" x14ac:dyDescent="0.3">
      <c r="G180590"/>
      <c r="H180590"/>
      <c r="I180590"/>
      <c r="K180590"/>
      <c r="M180590"/>
      <c r="N180590" s="4"/>
      <c r="O180590" s="15"/>
    </row>
    <row r="180591" spans="7:15" s="3" customFormat="1" x14ac:dyDescent="0.3">
      <c r="G180591"/>
      <c r="H180591"/>
      <c r="I180591"/>
      <c r="K180591"/>
      <c r="M180591"/>
      <c r="N180591" s="4"/>
      <c r="O180591" s="15"/>
    </row>
    <row r="180592" spans="7:15" s="3" customFormat="1" x14ac:dyDescent="0.3">
      <c r="G180592"/>
      <c r="H180592"/>
      <c r="I180592"/>
      <c r="K180592"/>
      <c r="M180592"/>
      <c r="N180592" s="4"/>
      <c r="O180592" s="15"/>
    </row>
    <row r="180593" spans="7:15" s="3" customFormat="1" x14ac:dyDescent="0.3">
      <c r="G180593"/>
      <c r="H180593"/>
      <c r="I180593"/>
      <c r="K180593"/>
      <c r="M180593"/>
      <c r="N180593" s="4"/>
      <c r="O180593" s="15"/>
    </row>
    <row r="180594" spans="7:15" s="3" customFormat="1" x14ac:dyDescent="0.3">
      <c r="G180594"/>
      <c r="H180594"/>
      <c r="I180594"/>
      <c r="K180594"/>
      <c r="M180594"/>
      <c r="N180594" s="4"/>
      <c r="O180594" s="15"/>
    </row>
    <row r="180595" spans="7:15" s="3" customFormat="1" x14ac:dyDescent="0.3">
      <c r="G180595"/>
      <c r="H180595"/>
      <c r="I180595"/>
      <c r="K180595"/>
      <c r="M180595"/>
      <c r="N180595" s="4"/>
      <c r="O180595" s="15"/>
    </row>
    <row r="180596" spans="7:15" s="3" customFormat="1" x14ac:dyDescent="0.3">
      <c r="G180596"/>
      <c r="H180596"/>
      <c r="I180596"/>
      <c r="K180596"/>
      <c r="M180596"/>
      <c r="N180596" s="4"/>
      <c r="O180596" s="15"/>
    </row>
    <row r="180597" spans="7:15" s="3" customFormat="1" x14ac:dyDescent="0.3">
      <c r="G180597"/>
      <c r="H180597"/>
      <c r="I180597"/>
      <c r="K180597"/>
      <c r="M180597"/>
      <c r="N180597" s="4"/>
      <c r="O180597" s="15"/>
    </row>
    <row r="180598" spans="7:15" s="3" customFormat="1" x14ac:dyDescent="0.3">
      <c r="G180598"/>
      <c r="H180598"/>
      <c r="I180598"/>
      <c r="K180598"/>
      <c r="M180598"/>
      <c r="N180598" s="4"/>
      <c r="O180598" s="15"/>
    </row>
    <row r="180599" spans="7:15" s="3" customFormat="1" x14ac:dyDescent="0.3">
      <c r="G180599"/>
      <c r="H180599"/>
      <c r="I180599"/>
      <c r="K180599"/>
      <c r="M180599"/>
      <c r="N180599" s="4"/>
      <c r="O180599" s="15"/>
    </row>
    <row r="180600" spans="7:15" s="3" customFormat="1" x14ac:dyDescent="0.3">
      <c r="G180600"/>
      <c r="H180600"/>
      <c r="I180600"/>
      <c r="K180600"/>
      <c r="M180600"/>
      <c r="N180600" s="4"/>
      <c r="O180600" s="15"/>
    </row>
    <row r="180601" spans="7:15" s="3" customFormat="1" x14ac:dyDescent="0.3">
      <c r="G180601"/>
      <c r="H180601"/>
      <c r="I180601"/>
      <c r="K180601"/>
      <c r="M180601"/>
      <c r="N180601" s="4"/>
      <c r="O180601" s="15"/>
    </row>
    <row r="180602" spans="7:15" s="3" customFormat="1" x14ac:dyDescent="0.3">
      <c r="G180602"/>
      <c r="H180602"/>
      <c r="I180602"/>
      <c r="K180602"/>
      <c r="M180602"/>
      <c r="N180602" s="4"/>
      <c r="O180602" s="15"/>
    </row>
    <row r="180603" spans="7:15" s="3" customFormat="1" x14ac:dyDescent="0.3">
      <c r="G180603"/>
      <c r="H180603"/>
      <c r="I180603"/>
      <c r="K180603"/>
      <c r="M180603"/>
      <c r="N180603" s="4"/>
      <c r="O180603" s="15"/>
    </row>
    <row r="180604" spans="7:15" s="3" customFormat="1" x14ac:dyDescent="0.3">
      <c r="G180604"/>
      <c r="H180604"/>
      <c r="I180604"/>
      <c r="K180604"/>
      <c r="M180604"/>
      <c r="N180604" s="4"/>
      <c r="O180604" s="15"/>
    </row>
    <row r="180605" spans="7:15" s="3" customFormat="1" x14ac:dyDescent="0.3">
      <c r="G180605"/>
      <c r="H180605"/>
      <c r="I180605"/>
      <c r="K180605"/>
      <c r="M180605"/>
      <c r="N180605" s="4"/>
      <c r="O180605" s="15"/>
    </row>
    <row r="180606" spans="7:15" s="3" customFormat="1" x14ac:dyDescent="0.3">
      <c r="G180606"/>
      <c r="H180606"/>
      <c r="I180606"/>
      <c r="K180606"/>
      <c r="M180606"/>
      <c r="N180606" s="4"/>
      <c r="O180606" s="15"/>
    </row>
    <row r="180607" spans="7:15" s="3" customFormat="1" x14ac:dyDescent="0.3">
      <c r="G180607"/>
      <c r="H180607"/>
      <c r="I180607"/>
      <c r="K180607"/>
      <c r="M180607"/>
      <c r="N180607" s="4"/>
      <c r="O180607" s="15"/>
    </row>
    <row r="180608" spans="7:15" s="3" customFormat="1" x14ac:dyDescent="0.3">
      <c r="G180608"/>
      <c r="H180608"/>
      <c r="I180608"/>
      <c r="K180608"/>
      <c r="M180608"/>
      <c r="N180608" s="4"/>
      <c r="O180608" s="15"/>
    </row>
    <row r="180609" spans="7:15" s="3" customFormat="1" x14ac:dyDescent="0.3">
      <c r="G180609"/>
      <c r="H180609"/>
      <c r="I180609"/>
      <c r="K180609"/>
      <c r="M180609"/>
      <c r="N180609" s="4"/>
      <c r="O180609" s="15"/>
    </row>
    <row r="180610" spans="7:15" s="3" customFormat="1" x14ac:dyDescent="0.3">
      <c r="G180610"/>
      <c r="H180610"/>
      <c r="I180610"/>
      <c r="K180610"/>
      <c r="M180610"/>
      <c r="N180610" s="4"/>
      <c r="O180610" s="15"/>
    </row>
    <row r="180611" spans="7:15" s="3" customFormat="1" x14ac:dyDescent="0.3">
      <c r="G180611"/>
      <c r="H180611"/>
      <c r="I180611"/>
      <c r="K180611"/>
      <c r="M180611"/>
      <c r="N180611" s="4"/>
      <c r="O180611" s="15"/>
    </row>
    <row r="180612" spans="7:15" s="3" customFormat="1" x14ac:dyDescent="0.3">
      <c r="G180612"/>
      <c r="H180612"/>
      <c r="I180612"/>
      <c r="K180612"/>
      <c r="M180612"/>
      <c r="N180612" s="4"/>
      <c r="O180612" s="15"/>
    </row>
    <row r="180613" spans="7:15" s="3" customFormat="1" x14ac:dyDescent="0.3">
      <c r="G180613"/>
      <c r="H180613"/>
      <c r="I180613"/>
      <c r="K180613"/>
      <c r="M180613"/>
      <c r="N180613" s="4"/>
      <c r="O180613" s="15"/>
    </row>
    <row r="180614" spans="7:15" s="3" customFormat="1" x14ac:dyDescent="0.3">
      <c r="G180614"/>
      <c r="H180614"/>
      <c r="I180614"/>
      <c r="K180614"/>
      <c r="M180614"/>
      <c r="N180614" s="4"/>
      <c r="O180614" s="15"/>
    </row>
    <row r="180615" spans="7:15" s="3" customFormat="1" x14ac:dyDescent="0.3">
      <c r="G180615"/>
      <c r="H180615"/>
      <c r="I180615"/>
      <c r="K180615"/>
      <c r="M180615"/>
      <c r="N180615" s="4"/>
      <c r="O180615" s="15"/>
    </row>
    <row r="180616" spans="7:15" s="3" customFormat="1" x14ac:dyDescent="0.3">
      <c r="G180616"/>
      <c r="H180616"/>
      <c r="I180616"/>
      <c r="K180616"/>
      <c r="M180616"/>
      <c r="N180616" s="4"/>
      <c r="O180616" s="15"/>
    </row>
    <row r="180617" spans="7:15" s="3" customFormat="1" x14ac:dyDescent="0.3">
      <c r="G180617"/>
      <c r="H180617"/>
      <c r="I180617"/>
      <c r="K180617"/>
      <c r="M180617"/>
      <c r="N180617" s="4"/>
      <c r="O180617" s="15"/>
    </row>
    <row r="180618" spans="7:15" s="3" customFormat="1" x14ac:dyDescent="0.3">
      <c r="G180618"/>
      <c r="H180618"/>
      <c r="I180618"/>
      <c r="K180618"/>
      <c r="M180618"/>
      <c r="N180618" s="4"/>
      <c r="O180618" s="15"/>
    </row>
    <row r="180619" spans="7:15" s="3" customFormat="1" x14ac:dyDescent="0.3">
      <c r="G180619"/>
      <c r="H180619"/>
      <c r="I180619"/>
      <c r="K180619"/>
      <c r="M180619"/>
      <c r="N180619" s="4"/>
      <c r="O180619" s="15"/>
    </row>
    <row r="180620" spans="7:15" s="3" customFormat="1" x14ac:dyDescent="0.3">
      <c r="G180620"/>
      <c r="H180620"/>
      <c r="I180620"/>
      <c r="K180620"/>
      <c r="M180620"/>
      <c r="N180620" s="4"/>
      <c r="O180620" s="15"/>
    </row>
    <row r="180621" spans="7:15" s="3" customFormat="1" x14ac:dyDescent="0.3">
      <c r="G180621"/>
      <c r="H180621"/>
      <c r="I180621"/>
      <c r="K180621"/>
      <c r="M180621"/>
      <c r="N180621" s="4"/>
      <c r="O180621" s="15"/>
    </row>
    <row r="180622" spans="7:15" s="3" customFormat="1" x14ac:dyDescent="0.3">
      <c r="G180622"/>
      <c r="H180622"/>
      <c r="I180622"/>
      <c r="K180622"/>
      <c r="M180622"/>
      <c r="N180622" s="4"/>
      <c r="O180622" s="15"/>
    </row>
    <row r="180623" spans="7:15" s="3" customFormat="1" x14ac:dyDescent="0.3">
      <c r="G180623"/>
      <c r="H180623"/>
      <c r="I180623"/>
      <c r="K180623"/>
      <c r="M180623"/>
      <c r="N180623" s="4"/>
      <c r="O180623" s="15"/>
    </row>
    <row r="180624" spans="7:15" s="3" customFormat="1" x14ac:dyDescent="0.3">
      <c r="G180624"/>
      <c r="H180624"/>
      <c r="I180624"/>
      <c r="K180624"/>
      <c r="M180624"/>
      <c r="N180624" s="4"/>
      <c r="O180624" s="15"/>
    </row>
    <row r="180625" spans="7:15" s="3" customFormat="1" x14ac:dyDescent="0.3">
      <c r="G180625"/>
      <c r="H180625"/>
      <c r="I180625"/>
      <c r="K180625"/>
      <c r="M180625"/>
      <c r="N180625" s="4"/>
      <c r="O180625" s="15"/>
    </row>
    <row r="180626" spans="7:15" s="3" customFormat="1" x14ac:dyDescent="0.3">
      <c r="G180626"/>
      <c r="H180626"/>
      <c r="I180626"/>
      <c r="K180626"/>
      <c r="M180626"/>
      <c r="N180626" s="4"/>
      <c r="O180626" s="15"/>
    </row>
    <row r="180627" spans="7:15" s="3" customFormat="1" x14ac:dyDescent="0.3">
      <c r="G180627"/>
      <c r="H180627"/>
      <c r="I180627"/>
      <c r="K180627"/>
      <c r="M180627"/>
      <c r="N180627" s="4"/>
      <c r="O180627" s="15"/>
    </row>
    <row r="180628" spans="7:15" s="3" customFormat="1" x14ac:dyDescent="0.3">
      <c r="G180628"/>
      <c r="H180628"/>
      <c r="I180628"/>
      <c r="K180628"/>
      <c r="M180628"/>
      <c r="N180628" s="4"/>
      <c r="O180628" s="15"/>
    </row>
    <row r="180629" spans="7:15" s="3" customFormat="1" x14ac:dyDescent="0.3">
      <c r="G180629"/>
      <c r="H180629"/>
      <c r="I180629"/>
      <c r="K180629"/>
      <c r="M180629"/>
      <c r="N180629" s="4"/>
      <c r="O180629" s="15"/>
    </row>
    <row r="180630" spans="7:15" s="3" customFormat="1" x14ac:dyDescent="0.3">
      <c r="G180630"/>
      <c r="H180630"/>
      <c r="I180630"/>
      <c r="K180630"/>
      <c r="M180630"/>
      <c r="N180630" s="4"/>
      <c r="O180630" s="15"/>
    </row>
    <row r="180631" spans="7:15" s="3" customFormat="1" x14ac:dyDescent="0.3">
      <c r="G180631"/>
      <c r="H180631"/>
      <c r="I180631"/>
      <c r="K180631"/>
      <c r="M180631"/>
      <c r="N180631" s="4"/>
      <c r="O180631" s="15"/>
    </row>
    <row r="180632" spans="7:15" s="3" customFormat="1" x14ac:dyDescent="0.3">
      <c r="G180632"/>
      <c r="H180632"/>
      <c r="I180632"/>
      <c r="K180632"/>
      <c r="M180632"/>
      <c r="N180632" s="4"/>
      <c r="O180632" s="15"/>
    </row>
    <row r="180633" spans="7:15" s="3" customFormat="1" x14ac:dyDescent="0.3">
      <c r="G180633"/>
      <c r="H180633"/>
      <c r="I180633"/>
      <c r="K180633"/>
      <c r="M180633"/>
      <c r="N180633" s="4"/>
      <c r="O180633" s="15"/>
    </row>
    <row r="180634" spans="7:15" s="3" customFormat="1" x14ac:dyDescent="0.3">
      <c r="G180634"/>
      <c r="H180634"/>
      <c r="I180634"/>
      <c r="K180634"/>
      <c r="M180634"/>
      <c r="N180634" s="4"/>
      <c r="O180634" s="15"/>
    </row>
    <row r="180635" spans="7:15" s="3" customFormat="1" x14ac:dyDescent="0.3">
      <c r="G180635"/>
      <c r="H180635"/>
      <c r="I180635"/>
      <c r="K180635"/>
      <c r="M180635"/>
      <c r="N180635" s="4"/>
      <c r="O180635" s="15"/>
    </row>
    <row r="180636" spans="7:15" s="3" customFormat="1" x14ac:dyDescent="0.3">
      <c r="G180636"/>
      <c r="H180636"/>
      <c r="I180636"/>
      <c r="K180636"/>
      <c r="M180636"/>
      <c r="N180636" s="4"/>
      <c r="O180636" s="15"/>
    </row>
    <row r="180637" spans="7:15" s="3" customFormat="1" x14ac:dyDescent="0.3">
      <c r="G180637"/>
      <c r="H180637"/>
      <c r="I180637"/>
      <c r="K180637"/>
      <c r="M180637"/>
      <c r="N180637" s="4"/>
      <c r="O180637" s="15"/>
    </row>
    <row r="180638" spans="7:15" s="3" customFormat="1" x14ac:dyDescent="0.3">
      <c r="G180638"/>
      <c r="H180638"/>
      <c r="I180638"/>
      <c r="K180638"/>
      <c r="M180638"/>
      <c r="N180638" s="4"/>
      <c r="O180638" s="15"/>
    </row>
    <row r="180639" spans="7:15" s="3" customFormat="1" x14ac:dyDescent="0.3">
      <c r="G180639"/>
      <c r="H180639"/>
      <c r="I180639"/>
      <c r="K180639"/>
      <c r="M180639"/>
      <c r="N180639" s="4"/>
      <c r="O180639" s="15"/>
    </row>
    <row r="180640" spans="7:15" s="3" customFormat="1" x14ac:dyDescent="0.3">
      <c r="G180640"/>
      <c r="H180640"/>
      <c r="I180640"/>
      <c r="K180640"/>
      <c r="M180640"/>
      <c r="N180640" s="4"/>
      <c r="O180640" s="15"/>
    </row>
    <row r="180641" spans="7:15" s="3" customFormat="1" x14ac:dyDescent="0.3">
      <c r="G180641"/>
      <c r="H180641"/>
      <c r="I180641"/>
      <c r="K180641"/>
      <c r="M180641"/>
      <c r="N180641" s="4"/>
      <c r="O180641" s="15"/>
    </row>
    <row r="180642" spans="7:15" s="3" customFormat="1" x14ac:dyDescent="0.3">
      <c r="G180642"/>
      <c r="H180642"/>
      <c r="I180642"/>
      <c r="K180642"/>
      <c r="M180642"/>
      <c r="N180642" s="4"/>
      <c r="O180642" s="15"/>
    </row>
    <row r="180643" spans="7:15" s="3" customFormat="1" x14ac:dyDescent="0.3">
      <c r="G180643"/>
      <c r="H180643"/>
      <c r="I180643"/>
      <c r="K180643"/>
      <c r="M180643"/>
      <c r="N180643" s="4"/>
      <c r="O180643" s="15"/>
    </row>
    <row r="180644" spans="7:15" s="3" customFormat="1" x14ac:dyDescent="0.3">
      <c r="G180644"/>
      <c r="H180644"/>
      <c r="I180644"/>
      <c r="K180644"/>
      <c r="M180644"/>
      <c r="N180644" s="4"/>
      <c r="O180644" s="15"/>
    </row>
    <row r="180645" spans="7:15" s="3" customFormat="1" x14ac:dyDescent="0.3">
      <c r="G180645"/>
      <c r="H180645"/>
      <c r="I180645"/>
      <c r="K180645"/>
      <c r="M180645"/>
      <c r="N180645" s="4"/>
      <c r="O180645" s="15"/>
    </row>
    <row r="180646" spans="7:15" s="3" customFormat="1" x14ac:dyDescent="0.3">
      <c r="G180646"/>
      <c r="H180646"/>
      <c r="I180646"/>
      <c r="K180646"/>
      <c r="M180646"/>
      <c r="N180646" s="4"/>
      <c r="O180646" s="15"/>
    </row>
    <row r="180647" spans="7:15" s="3" customFormat="1" x14ac:dyDescent="0.3">
      <c r="G180647"/>
      <c r="H180647"/>
      <c r="I180647"/>
      <c r="K180647"/>
      <c r="M180647"/>
      <c r="N180647" s="4"/>
      <c r="O180647" s="15"/>
    </row>
    <row r="180648" spans="7:15" s="3" customFormat="1" x14ac:dyDescent="0.3">
      <c r="G180648"/>
      <c r="H180648"/>
      <c r="I180648"/>
      <c r="K180648"/>
      <c r="M180648"/>
      <c r="N180648" s="4"/>
      <c r="O180648" s="15"/>
    </row>
    <row r="180649" spans="7:15" s="3" customFormat="1" x14ac:dyDescent="0.3">
      <c r="G180649"/>
      <c r="H180649"/>
      <c r="I180649"/>
      <c r="K180649"/>
      <c r="M180649"/>
      <c r="N180649" s="4"/>
      <c r="O180649" s="15"/>
    </row>
    <row r="180650" spans="7:15" s="3" customFormat="1" x14ac:dyDescent="0.3">
      <c r="G180650"/>
      <c r="H180650"/>
      <c r="I180650"/>
      <c r="K180650"/>
      <c r="M180650"/>
      <c r="N180650" s="4"/>
      <c r="O180650" s="15"/>
    </row>
    <row r="180651" spans="7:15" s="3" customFormat="1" x14ac:dyDescent="0.3">
      <c r="G180651"/>
      <c r="H180651"/>
      <c r="I180651"/>
      <c r="K180651"/>
      <c r="M180651"/>
      <c r="N180651" s="4"/>
      <c r="O180651" s="15"/>
    </row>
    <row r="180652" spans="7:15" s="3" customFormat="1" x14ac:dyDescent="0.3">
      <c r="G180652"/>
      <c r="H180652"/>
      <c r="I180652"/>
      <c r="K180652"/>
      <c r="M180652"/>
      <c r="N180652" s="4"/>
      <c r="O180652" s="15"/>
    </row>
    <row r="180653" spans="7:15" s="3" customFormat="1" x14ac:dyDescent="0.3">
      <c r="G180653"/>
      <c r="H180653"/>
      <c r="I180653"/>
      <c r="K180653"/>
      <c r="M180653"/>
      <c r="N180653" s="4"/>
      <c r="O180653" s="15"/>
    </row>
    <row r="180654" spans="7:15" s="3" customFormat="1" x14ac:dyDescent="0.3">
      <c r="G180654"/>
      <c r="H180654"/>
      <c r="I180654"/>
      <c r="K180654"/>
      <c r="M180654"/>
      <c r="N180654" s="4"/>
      <c r="O180654" s="15"/>
    </row>
    <row r="180655" spans="7:15" s="3" customFormat="1" x14ac:dyDescent="0.3">
      <c r="G180655"/>
      <c r="H180655"/>
      <c r="I180655"/>
      <c r="K180655"/>
      <c r="M180655"/>
      <c r="N180655" s="4"/>
      <c r="O180655" s="15"/>
    </row>
    <row r="180656" spans="7:15" s="3" customFormat="1" x14ac:dyDescent="0.3">
      <c r="G180656"/>
      <c r="H180656"/>
      <c r="I180656"/>
      <c r="K180656"/>
      <c r="M180656"/>
      <c r="N180656" s="4"/>
      <c r="O180656" s="15"/>
    </row>
    <row r="180657" spans="7:15" s="3" customFormat="1" x14ac:dyDescent="0.3">
      <c r="G180657"/>
      <c r="H180657"/>
      <c r="I180657"/>
      <c r="K180657"/>
      <c r="M180657"/>
      <c r="N180657" s="4"/>
      <c r="O180657" s="15"/>
    </row>
    <row r="180658" spans="7:15" s="3" customFormat="1" x14ac:dyDescent="0.3">
      <c r="G180658"/>
      <c r="H180658"/>
      <c r="I180658"/>
      <c r="K180658"/>
      <c r="M180658"/>
      <c r="N180658" s="4"/>
      <c r="O180658" s="15"/>
    </row>
    <row r="180659" spans="7:15" s="3" customFormat="1" x14ac:dyDescent="0.3">
      <c r="G180659"/>
      <c r="H180659"/>
      <c r="I180659"/>
      <c r="K180659"/>
      <c r="M180659"/>
      <c r="N180659" s="4"/>
      <c r="O180659" s="15"/>
    </row>
    <row r="180660" spans="7:15" s="3" customFormat="1" x14ac:dyDescent="0.3">
      <c r="G180660"/>
      <c r="H180660"/>
      <c r="I180660"/>
      <c r="K180660"/>
      <c r="M180660"/>
      <c r="N180660" s="4"/>
      <c r="O180660" s="15"/>
    </row>
    <row r="180661" spans="7:15" s="3" customFormat="1" x14ac:dyDescent="0.3">
      <c r="G180661"/>
      <c r="H180661"/>
      <c r="I180661"/>
      <c r="K180661"/>
      <c r="M180661"/>
      <c r="N180661" s="4"/>
      <c r="O180661" s="15"/>
    </row>
    <row r="180662" spans="7:15" s="3" customFormat="1" x14ac:dyDescent="0.3">
      <c r="G180662"/>
      <c r="H180662"/>
      <c r="I180662"/>
      <c r="K180662"/>
      <c r="M180662"/>
      <c r="N180662" s="4"/>
      <c r="O180662" s="15"/>
    </row>
    <row r="180663" spans="7:15" s="3" customFormat="1" x14ac:dyDescent="0.3">
      <c r="G180663"/>
      <c r="H180663"/>
      <c r="I180663"/>
      <c r="K180663"/>
      <c r="M180663"/>
      <c r="N180663" s="4"/>
      <c r="O180663" s="15"/>
    </row>
    <row r="180664" spans="7:15" s="3" customFormat="1" x14ac:dyDescent="0.3">
      <c r="G180664"/>
      <c r="H180664"/>
      <c r="I180664"/>
      <c r="K180664"/>
      <c r="M180664"/>
      <c r="N180664" s="4"/>
      <c r="O180664" s="15"/>
    </row>
    <row r="180665" spans="7:15" s="3" customFormat="1" x14ac:dyDescent="0.3">
      <c r="G180665"/>
      <c r="H180665"/>
      <c r="I180665"/>
      <c r="K180665"/>
      <c r="M180665"/>
      <c r="N180665" s="4"/>
      <c r="O180665" s="15"/>
    </row>
    <row r="180666" spans="7:15" s="3" customFormat="1" x14ac:dyDescent="0.3">
      <c r="G180666"/>
      <c r="H180666"/>
      <c r="I180666"/>
      <c r="K180666"/>
      <c r="M180666"/>
      <c r="N180666" s="4"/>
      <c r="O180666" s="15"/>
    </row>
    <row r="180667" spans="7:15" s="3" customFormat="1" x14ac:dyDescent="0.3">
      <c r="G180667"/>
      <c r="H180667"/>
      <c r="I180667"/>
      <c r="K180667"/>
      <c r="M180667"/>
      <c r="N180667" s="4"/>
      <c r="O180667" s="15"/>
    </row>
    <row r="180668" spans="7:15" s="3" customFormat="1" x14ac:dyDescent="0.3">
      <c r="G180668"/>
      <c r="H180668"/>
      <c r="I180668"/>
      <c r="K180668"/>
      <c r="M180668"/>
      <c r="N180668" s="4"/>
      <c r="O180668" s="15"/>
    </row>
    <row r="180669" spans="7:15" s="3" customFormat="1" x14ac:dyDescent="0.3">
      <c r="G180669"/>
      <c r="H180669"/>
      <c r="I180669"/>
      <c r="K180669"/>
      <c r="M180669"/>
      <c r="N180669" s="4"/>
      <c r="O180669" s="15"/>
    </row>
    <row r="180670" spans="7:15" s="3" customFormat="1" x14ac:dyDescent="0.3">
      <c r="G180670"/>
      <c r="H180670"/>
      <c r="I180670"/>
      <c r="K180670"/>
      <c r="M180670"/>
      <c r="N180670" s="4"/>
      <c r="O180670" s="15"/>
    </row>
    <row r="180671" spans="7:15" s="3" customFormat="1" x14ac:dyDescent="0.3">
      <c r="G180671"/>
      <c r="H180671"/>
      <c r="I180671"/>
      <c r="K180671"/>
      <c r="M180671"/>
      <c r="N180671" s="4"/>
      <c r="O180671" s="15"/>
    </row>
    <row r="180672" spans="7:15" s="3" customFormat="1" x14ac:dyDescent="0.3">
      <c r="G180672"/>
      <c r="H180672"/>
      <c r="I180672"/>
      <c r="K180672"/>
      <c r="M180672"/>
      <c r="N180672" s="4"/>
      <c r="O180672" s="15"/>
    </row>
    <row r="180673" spans="7:15" s="3" customFormat="1" x14ac:dyDescent="0.3">
      <c r="G180673"/>
      <c r="H180673"/>
      <c r="I180673"/>
      <c r="K180673"/>
      <c r="M180673"/>
      <c r="N180673" s="4"/>
      <c r="O180673" s="15"/>
    </row>
    <row r="180674" spans="7:15" s="3" customFormat="1" x14ac:dyDescent="0.3">
      <c r="G180674"/>
      <c r="H180674"/>
      <c r="I180674"/>
      <c r="K180674"/>
      <c r="M180674"/>
      <c r="N180674" s="4"/>
      <c r="O180674" s="15"/>
    </row>
    <row r="180675" spans="7:15" s="3" customFormat="1" x14ac:dyDescent="0.3">
      <c r="G180675"/>
      <c r="H180675"/>
      <c r="I180675"/>
      <c r="K180675"/>
      <c r="M180675"/>
      <c r="N180675" s="4"/>
      <c r="O180675" s="15"/>
    </row>
    <row r="180676" spans="7:15" s="3" customFormat="1" x14ac:dyDescent="0.3">
      <c r="G180676"/>
      <c r="H180676"/>
      <c r="I180676"/>
      <c r="K180676"/>
      <c r="M180676"/>
      <c r="N180676" s="4"/>
      <c r="O180676" s="15"/>
    </row>
    <row r="180677" spans="7:15" s="3" customFormat="1" x14ac:dyDescent="0.3">
      <c r="G180677"/>
      <c r="H180677"/>
      <c r="I180677"/>
      <c r="K180677"/>
      <c r="M180677"/>
      <c r="N180677" s="4"/>
      <c r="O180677" s="15"/>
    </row>
    <row r="180678" spans="7:15" s="3" customFormat="1" x14ac:dyDescent="0.3">
      <c r="G180678"/>
      <c r="H180678"/>
      <c r="I180678"/>
      <c r="K180678"/>
      <c r="M180678"/>
      <c r="N180678" s="4"/>
      <c r="O180678" s="15"/>
    </row>
    <row r="180679" spans="7:15" s="3" customFormat="1" x14ac:dyDescent="0.3">
      <c r="G180679"/>
      <c r="H180679"/>
      <c r="I180679"/>
      <c r="K180679"/>
      <c r="M180679"/>
      <c r="N180679" s="4"/>
      <c r="O180679" s="15"/>
    </row>
    <row r="180680" spans="7:15" s="3" customFormat="1" x14ac:dyDescent="0.3">
      <c r="G180680"/>
      <c r="H180680"/>
      <c r="I180680"/>
      <c r="K180680"/>
      <c r="M180680"/>
      <c r="N180680" s="4"/>
      <c r="O180680" s="15"/>
    </row>
    <row r="180681" spans="7:15" s="3" customFormat="1" x14ac:dyDescent="0.3">
      <c r="G180681"/>
      <c r="H180681"/>
      <c r="I180681"/>
      <c r="K180681"/>
      <c r="M180681"/>
      <c r="N180681" s="4"/>
      <c r="O180681" s="15"/>
    </row>
    <row r="180682" spans="7:15" s="3" customFormat="1" x14ac:dyDescent="0.3">
      <c r="G180682"/>
      <c r="H180682"/>
      <c r="I180682"/>
      <c r="K180682"/>
      <c r="M180682"/>
      <c r="N180682" s="4"/>
      <c r="O180682" s="15"/>
    </row>
    <row r="180683" spans="7:15" s="3" customFormat="1" x14ac:dyDescent="0.3">
      <c r="G180683"/>
      <c r="H180683"/>
      <c r="I180683"/>
      <c r="K180683"/>
      <c r="M180683"/>
      <c r="N180683" s="4"/>
      <c r="O180683" s="15"/>
    </row>
    <row r="180684" spans="7:15" s="3" customFormat="1" x14ac:dyDescent="0.3">
      <c r="G180684"/>
      <c r="H180684"/>
      <c r="I180684"/>
      <c r="K180684"/>
      <c r="M180684"/>
      <c r="N180684" s="4"/>
      <c r="O180684" s="15"/>
    </row>
    <row r="180685" spans="7:15" s="3" customFormat="1" x14ac:dyDescent="0.3">
      <c r="G180685"/>
      <c r="H180685"/>
      <c r="I180685"/>
      <c r="K180685"/>
      <c r="M180685"/>
      <c r="N180685" s="4"/>
      <c r="O180685" s="15"/>
    </row>
    <row r="180686" spans="7:15" s="3" customFormat="1" x14ac:dyDescent="0.3">
      <c r="G180686"/>
      <c r="H180686"/>
      <c r="I180686"/>
      <c r="K180686"/>
      <c r="M180686"/>
      <c r="N180686" s="4"/>
      <c r="O180686" s="15"/>
    </row>
    <row r="180687" spans="7:15" s="3" customFormat="1" x14ac:dyDescent="0.3">
      <c r="G180687"/>
      <c r="H180687"/>
      <c r="I180687"/>
      <c r="K180687"/>
      <c r="M180687"/>
      <c r="N180687" s="4"/>
      <c r="O180687" s="15"/>
    </row>
    <row r="180688" spans="7:15" s="3" customFormat="1" x14ac:dyDescent="0.3">
      <c r="G180688"/>
      <c r="H180688"/>
      <c r="I180688"/>
      <c r="K180688"/>
      <c r="M180688"/>
      <c r="N180688" s="4"/>
      <c r="O180688" s="15"/>
    </row>
    <row r="180689" spans="7:15" s="3" customFormat="1" x14ac:dyDescent="0.3">
      <c r="G180689"/>
      <c r="H180689"/>
      <c r="I180689"/>
      <c r="K180689"/>
      <c r="M180689"/>
      <c r="N180689" s="4"/>
      <c r="O180689" s="15"/>
    </row>
    <row r="180690" spans="7:15" s="3" customFormat="1" x14ac:dyDescent="0.3">
      <c r="G180690"/>
      <c r="H180690"/>
      <c r="I180690"/>
      <c r="K180690"/>
      <c r="M180690"/>
      <c r="N180690" s="4"/>
      <c r="O180690" s="15"/>
    </row>
    <row r="180691" spans="7:15" s="3" customFormat="1" x14ac:dyDescent="0.3">
      <c r="G180691"/>
      <c r="H180691"/>
      <c r="I180691"/>
      <c r="K180691"/>
      <c r="M180691"/>
      <c r="N180691" s="4"/>
      <c r="O180691" s="15"/>
    </row>
    <row r="180692" spans="7:15" s="3" customFormat="1" x14ac:dyDescent="0.3">
      <c r="G180692"/>
      <c r="H180692"/>
      <c r="I180692"/>
      <c r="K180692"/>
      <c r="M180692"/>
      <c r="N180692" s="4"/>
      <c r="O180692" s="15"/>
    </row>
    <row r="180693" spans="7:15" s="3" customFormat="1" x14ac:dyDescent="0.3">
      <c r="G180693"/>
      <c r="H180693"/>
      <c r="I180693"/>
      <c r="K180693"/>
      <c r="M180693"/>
      <c r="N180693" s="4"/>
      <c r="O180693" s="15"/>
    </row>
    <row r="180694" spans="7:15" s="3" customFormat="1" x14ac:dyDescent="0.3">
      <c r="G180694"/>
      <c r="H180694"/>
      <c r="I180694"/>
      <c r="K180694"/>
      <c r="M180694"/>
      <c r="N180694" s="4"/>
      <c r="O180694" s="15"/>
    </row>
    <row r="180695" spans="7:15" s="3" customFormat="1" x14ac:dyDescent="0.3">
      <c r="G180695"/>
      <c r="H180695"/>
      <c r="I180695"/>
      <c r="K180695"/>
      <c r="M180695"/>
      <c r="N180695" s="4"/>
      <c r="O180695" s="15"/>
    </row>
    <row r="180696" spans="7:15" s="3" customFormat="1" x14ac:dyDescent="0.3">
      <c r="G180696"/>
      <c r="H180696"/>
      <c r="I180696"/>
      <c r="K180696"/>
      <c r="M180696"/>
      <c r="N180696" s="4"/>
      <c r="O180696" s="15"/>
    </row>
    <row r="180697" spans="7:15" s="3" customFormat="1" x14ac:dyDescent="0.3">
      <c r="G180697"/>
      <c r="H180697"/>
      <c r="I180697"/>
      <c r="K180697"/>
      <c r="M180697"/>
      <c r="N180697" s="4"/>
      <c r="O180697" s="15"/>
    </row>
    <row r="180698" spans="7:15" s="3" customFormat="1" x14ac:dyDescent="0.3">
      <c r="G180698"/>
      <c r="H180698"/>
      <c r="I180698"/>
      <c r="K180698"/>
      <c r="M180698"/>
      <c r="N180698" s="4"/>
      <c r="O180698" s="15"/>
    </row>
    <row r="180699" spans="7:15" s="3" customFormat="1" x14ac:dyDescent="0.3">
      <c r="G180699"/>
      <c r="H180699"/>
      <c r="I180699"/>
      <c r="K180699"/>
      <c r="M180699"/>
      <c r="N180699" s="4"/>
      <c r="O180699" s="15"/>
    </row>
    <row r="180700" spans="7:15" s="3" customFormat="1" x14ac:dyDescent="0.3">
      <c r="G180700"/>
      <c r="H180700"/>
      <c r="I180700"/>
      <c r="K180700"/>
      <c r="M180700"/>
      <c r="N180700" s="4"/>
      <c r="O180700" s="15"/>
    </row>
    <row r="180701" spans="7:15" s="3" customFormat="1" x14ac:dyDescent="0.3">
      <c r="G180701"/>
      <c r="H180701"/>
      <c r="I180701"/>
      <c r="K180701"/>
      <c r="M180701"/>
      <c r="N180701" s="4"/>
      <c r="O180701" s="15"/>
    </row>
    <row r="180702" spans="7:15" s="3" customFormat="1" x14ac:dyDescent="0.3">
      <c r="G180702"/>
      <c r="H180702"/>
      <c r="I180702"/>
      <c r="K180702"/>
      <c r="M180702"/>
      <c r="N180702" s="4"/>
      <c r="O180702" s="15"/>
    </row>
    <row r="180703" spans="7:15" s="3" customFormat="1" x14ac:dyDescent="0.3">
      <c r="G180703"/>
      <c r="H180703"/>
      <c r="I180703"/>
      <c r="K180703"/>
      <c r="M180703"/>
      <c r="N180703" s="4"/>
      <c r="O180703" s="15"/>
    </row>
    <row r="180704" spans="7:15" s="3" customFormat="1" x14ac:dyDescent="0.3">
      <c r="G180704"/>
      <c r="H180704"/>
      <c r="I180704"/>
      <c r="K180704"/>
      <c r="M180704"/>
      <c r="N180704" s="4"/>
      <c r="O180704" s="15"/>
    </row>
    <row r="180705" spans="7:15" s="3" customFormat="1" x14ac:dyDescent="0.3">
      <c r="G180705"/>
      <c r="H180705"/>
      <c r="I180705"/>
      <c r="K180705"/>
      <c r="M180705"/>
      <c r="N180705" s="4"/>
      <c r="O180705" s="15"/>
    </row>
    <row r="180706" spans="7:15" s="3" customFormat="1" x14ac:dyDescent="0.3">
      <c r="G180706"/>
      <c r="H180706"/>
      <c r="I180706"/>
      <c r="K180706"/>
      <c r="M180706"/>
      <c r="N180706" s="4"/>
      <c r="O180706" s="15"/>
    </row>
    <row r="180707" spans="7:15" s="3" customFormat="1" x14ac:dyDescent="0.3">
      <c r="G180707"/>
      <c r="H180707"/>
      <c r="I180707"/>
      <c r="K180707"/>
      <c r="M180707"/>
      <c r="N180707" s="4"/>
      <c r="O180707" s="15"/>
    </row>
    <row r="180708" spans="7:15" s="3" customFormat="1" x14ac:dyDescent="0.3">
      <c r="G180708"/>
      <c r="H180708"/>
      <c r="I180708"/>
      <c r="K180708"/>
      <c r="M180708"/>
      <c r="N180708" s="4"/>
      <c r="O180708" s="15"/>
    </row>
    <row r="180709" spans="7:15" s="3" customFormat="1" x14ac:dyDescent="0.3">
      <c r="G180709"/>
      <c r="H180709"/>
      <c r="I180709"/>
      <c r="K180709"/>
      <c r="M180709"/>
      <c r="N180709" s="4"/>
      <c r="O180709" s="15"/>
    </row>
    <row r="180710" spans="7:15" s="3" customFormat="1" x14ac:dyDescent="0.3">
      <c r="G180710"/>
      <c r="H180710"/>
      <c r="I180710"/>
      <c r="K180710"/>
      <c r="M180710"/>
      <c r="N180710" s="4"/>
      <c r="O180710" s="15"/>
    </row>
    <row r="180711" spans="7:15" s="3" customFormat="1" x14ac:dyDescent="0.3">
      <c r="G180711"/>
      <c r="H180711"/>
      <c r="I180711"/>
      <c r="K180711"/>
      <c r="M180711"/>
      <c r="N180711" s="4"/>
      <c r="O180711" s="15"/>
    </row>
    <row r="180712" spans="7:15" s="3" customFormat="1" x14ac:dyDescent="0.3">
      <c r="G180712"/>
      <c r="H180712"/>
      <c r="I180712"/>
      <c r="K180712"/>
      <c r="M180712"/>
      <c r="N180712" s="4"/>
      <c r="O180712" s="15"/>
    </row>
    <row r="180713" spans="7:15" s="3" customFormat="1" x14ac:dyDescent="0.3">
      <c r="G180713"/>
      <c r="H180713"/>
      <c r="I180713"/>
      <c r="K180713"/>
      <c r="M180713"/>
      <c r="N180713" s="4"/>
      <c r="O180713" s="15"/>
    </row>
    <row r="180714" spans="7:15" s="3" customFormat="1" x14ac:dyDescent="0.3">
      <c r="G180714"/>
      <c r="H180714"/>
      <c r="I180714"/>
      <c r="K180714"/>
      <c r="M180714"/>
      <c r="N180714" s="4"/>
      <c r="O180714" s="15"/>
    </row>
    <row r="180715" spans="7:15" s="3" customFormat="1" x14ac:dyDescent="0.3">
      <c r="G180715"/>
      <c r="H180715"/>
      <c r="I180715"/>
      <c r="K180715"/>
      <c r="M180715"/>
      <c r="N180715" s="4"/>
      <c r="O180715" s="15"/>
    </row>
    <row r="180716" spans="7:15" s="3" customFormat="1" x14ac:dyDescent="0.3">
      <c r="G180716"/>
      <c r="H180716"/>
      <c r="I180716"/>
      <c r="K180716"/>
      <c r="M180716"/>
      <c r="N180716" s="4"/>
      <c r="O180716" s="15"/>
    </row>
    <row r="180717" spans="7:15" s="3" customFormat="1" x14ac:dyDescent="0.3">
      <c r="G180717"/>
      <c r="H180717"/>
      <c r="I180717"/>
      <c r="K180717"/>
      <c r="M180717"/>
      <c r="N180717" s="4"/>
      <c r="O180717" s="15"/>
    </row>
    <row r="180718" spans="7:15" s="3" customFormat="1" x14ac:dyDescent="0.3">
      <c r="G180718"/>
      <c r="H180718"/>
      <c r="I180718"/>
      <c r="K180718"/>
      <c r="M180718"/>
      <c r="N180718" s="4"/>
      <c r="O180718" s="15"/>
    </row>
    <row r="180719" spans="7:15" s="3" customFormat="1" x14ac:dyDescent="0.3">
      <c r="G180719"/>
      <c r="H180719"/>
      <c r="I180719"/>
      <c r="K180719"/>
      <c r="M180719"/>
      <c r="N180719" s="4"/>
      <c r="O180719" s="15"/>
    </row>
    <row r="180720" spans="7:15" s="3" customFormat="1" x14ac:dyDescent="0.3">
      <c r="G180720"/>
      <c r="H180720"/>
      <c r="I180720"/>
      <c r="K180720"/>
      <c r="M180720"/>
      <c r="N180720" s="4"/>
      <c r="O180720" s="15"/>
    </row>
    <row r="180721" spans="7:15" s="3" customFormat="1" x14ac:dyDescent="0.3">
      <c r="G180721"/>
      <c r="H180721"/>
      <c r="I180721"/>
      <c r="K180721"/>
      <c r="M180721"/>
      <c r="N180721" s="4"/>
      <c r="O180721" s="15"/>
    </row>
    <row r="180722" spans="7:15" s="3" customFormat="1" x14ac:dyDescent="0.3">
      <c r="G180722"/>
      <c r="H180722"/>
      <c r="I180722"/>
      <c r="K180722"/>
      <c r="M180722"/>
      <c r="N180722" s="4"/>
      <c r="O180722" s="15"/>
    </row>
    <row r="180723" spans="7:15" s="3" customFormat="1" x14ac:dyDescent="0.3">
      <c r="G180723"/>
      <c r="H180723"/>
      <c r="I180723"/>
      <c r="K180723"/>
      <c r="M180723"/>
      <c r="N180723" s="4"/>
      <c r="O180723" s="15"/>
    </row>
    <row r="180724" spans="7:15" s="3" customFormat="1" x14ac:dyDescent="0.3">
      <c r="G180724"/>
      <c r="H180724"/>
      <c r="I180724"/>
      <c r="K180724"/>
      <c r="M180724"/>
      <c r="N180724" s="4"/>
      <c r="O180724" s="15"/>
    </row>
    <row r="180725" spans="7:15" s="3" customFormat="1" x14ac:dyDescent="0.3">
      <c r="G180725"/>
      <c r="H180725"/>
      <c r="I180725"/>
      <c r="K180725"/>
      <c r="M180725"/>
      <c r="N180725" s="4"/>
      <c r="O180725" s="15"/>
    </row>
    <row r="180726" spans="7:15" s="3" customFormat="1" x14ac:dyDescent="0.3">
      <c r="G180726"/>
      <c r="H180726"/>
      <c r="I180726"/>
      <c r="K180726"/>
      <c r="M180726"/>
      <c r="N180726" s="4"/>
      <c r="O180726" s="15"/>
    </row>
    <row r="180727" spans="7:15" s="3" customFormat="1" x14ac:dyDescent="0.3">
      <c r="G180727"/>
      <c r="H180727"/>
      <c r="I180727"/>
      <c r="K180727"/>
      <c r="M180727"/>
      <c r="N180727" s="4"/>
      <c r="O180727" s="15"/>
    </row>
    <row r="180728" spans="7:15" s="3" customFormat="1" x14ac:dyDescent="0.3">
      <c r="G180728"/>
      <c r="H180728"/>
      <c r="I180728"/>
      <c r="K180728"/>
      <c r="M180728"/>
      <c r="N180728" s="4"/>
      <c r="O180728" s="15"/>
    </row>
    <row r="180729" spans="7:15" s="3" customFormat="1" x14ac:dyDescent="0.3">
      <c r="G180729"/>
      <c r="H180729"/>
      <c r="I180729"/>
      <c r="K180729"/>
      <c r="M180729"/>
      <c r="N180729" s="4"/>
      <c r="O180729" s="15"/>
    </row>
    <row r="180730" spans="7:15" s="3" customFormat="1" x14ac:dyDescent="0.3">
      <c r="G180730"/>
      <c r="H180730"/>
      <c r="I180730"/>
      <c r="K180730"/>
      <c r="M180730"/>
      <c r="N180730" s="4"/>
      <c r="O180730" s="15"/>
    </row>
    <row r="180731" spans="7:15" s="3" customFormat="1" x14ac:dyDescent="0.3">
      <c r="G180731"/>
      <c r="H180731"/>
      <c r="I180731"/>
      <c r="K180731"/>
      <c r="M180731"/>
      <c r="N180731" s="4"/>
      <c r="O180731" s="15"/>
    </row>
    <row r="180732" spans="7:15" s="3" customFormat="1" x14ac:dyDescent="0.3">
      <c r="G180732"/>
      <c r="H180732"/>
      <c r="I180732"/>
      <c r="K180732"/>
      <c r="M180732"/>
      <c r="N180732" s="4"/>
      <c r="O180732" s="15"/>
    </row>
    <row r="180733" spans="7:15" s="3" customFormat="1" x14ac:dyDescent="0.3">
      <c r="G180733"/>
      <c r="H180733"/>
      <c r="I180733"/>
      <c r="K180733"/>
      <c r="M180733"/>
      <c r="N180733" s="4"/>
      <c r="O180733" s="15"/>
    </row>
    <row r="180734" spans="7:15" s="3" customFormat="1" x14ac:dyDescent="0.3">
      <c r="G180734"/>
      <c r="H180734"/>
      <c r="I180734"/>
      <c r="K180734"/>
      <c r="M180734"/>
      <c r="N180734" s="4"/>
      <c r="O180734" s="15"/>
    </row>
    <row r="180735" spans="7:15" s="3" customFormat="1" x14ac:dyDescent="0.3">
      <c r="G180735"/>
      <c r="H180735"/>
      <c r="I180735"/>
      <c r="K180735"/>
      <c r="M180735"/>
      <c r="N180735" s="4"/>
      <c r="O180735" s="15"/>
    </row>
    <row r="180736" spans="7:15" s="3" customFormat="1" x14ac:dyDescent="0.3">
      <c r="G180736"/>
      <c r="H180736"/>
      <c r="I180736"/>
      <c r="K180736"/>
      <c r="M180736"/>
      <c r="N180736" s="4"/>
      <c r="O180736" s="15"/>
    </row>
    <row r="180737" spans="7:15" s="3" customFormat="1" x14ac:dyDescent="0.3">
      <c r="G180737"/>
      <c r="H180737"/>
      <c r="I180737"/>
      <c r="K180737"/>
      <c r="M180737"/>
      <c r="N180737" s="4"/>
      <c r="O180737" s="15"/>
    </row>
    <row r="180738" spans="7:15" s="3" customFormat="1" x14ac:dyDescent="0.3">
      <c r="G180738"/>
      <c r="H180738"/>
      <c r="I180738"/>
      <c r="K180738"/>
      <c r="M180738"/>
      <c r="N180738" s="4"/>
      <c r="O180738" s="15"/>
    </row>
    <row r="180739" spans="7:15" s="3" customFormat="1" x14ac:dyDescent="0.3">
      <c r="G180739"/>
      <c r="H180739"/>
      <c r="I180739"/>
      <c r="K180739"/>
      <c r="M180739"/>
      <c r="N180739" s="4"/>
      <c r="O180739" s="15"/>
    </row>
    <row r="180740" spans="7:15" s="3" customFormat="1" x14ac:dyDescent="0.3">
      <c r="G180740"/>
      <c r="H180740"/>
      <c r="I180740"/>
      <c r="K180740"/>
      <c r="M180740"/>
      <c r="N180740" s="4"/>
      <c r="O180740" s="15"/>
    </row>
    <row r="180741" spans="7:15" s="3" customFormat="1" x14ac:dyDescent="0.3">
      <c r="G180741"/>
      <c r="H180741"/>
      <c r="I180741"/>
      <c r="K180741"/>
      <c r="M180741"/>
      <c r="N180741" s="4"/>
      <c r="O180741" s="15"/>
    </row>
    <row r="180742" spans="7:15" s="3" customFormat="1" x14ac:dyDescent="0.3">
      <c r="G180742"/>
      <c r="H180742"/>
      <c r="I180742"/>
      <c r="K180742"/>
      <c r="M180742"/>
      <c r="N180742" s="4"/>
      <c r="O180742" s="15"/>
    </row>
    <row r="180743" spans="7:15" s="3" customFormat="1" x14ac:dyDescent="0.3">
      <c r="G180743"/>
      <c r="H180743"/>
      <c r="I180743"/>
      <c r="K180743"/>
      <c r="M180743"/>
      <c r="N180743" s="4"/>
      <c r="O180743" s="15"/>
    </row>
    <row r="180744" spans="7:15" s="3" customFormat="1" x14ac:dyDescent="0.3">
      <c r="G180744"/>
      <c r="H180744"/>
      <c r="I180744"/>
      <c r="K180744"/>
      <c r="M180744"/>
      <c r="N180744" s="4"/>
      <c r="O180744" s="15"/>
    </row>
    <row r="180745" spans="7:15" s="3" customFormat="1" x14ac:dyDescent="0.3">
      <c r="G180745"/>
      <c r="H180745"/>
      <c r="I180745"/>
      <c r="K180745"/>
      <c r="M180745"/>
      <c r="N180745" s="4"/>
      <c r="O180745" s="15"/>
    </row>
    <row r="180746" spans="7:15" s="3" customFormat="1" x14ac:dyDescent="0.3">
      <c r="G180746"/>
      <c r="H180746"/>
      <c r="I180746"/>
      <c r="K180746"/>
      <c r="M180746"/>
      <c r="N180746" s="4"/>
      <c r="O180746" s="15"/>
    </row>
    <row r="180747" spans="7:15" s="3" customFormat="1" x14ac:dyDescent="0.3">
      <c r="G180747"/>
      <c r="H180747"/>
      <c r="I180747"/>
      <c r="K180747"/>
      <c r="M180747"/>
      <c r="N180747" s="4"/>
      <c r="O180747" s="15"/>
    </row>
    <row r="180748" spans="7:15" s="3" customFormat="1" x14ac:dyDescent="0.3">
      <c r="G180748"/>
      <c r="H180748"/>
      <c r="I180748"/>
      <c r="K180748"/>
      <c r="M180748"/>
      <c r="N180748" s="4"/>
      <c r="O180748" s="15"/>
    </row>
    <row r="180749" spans="7:15" s="3" customFormat="1" x14ac:dyDescent="0.3">
      <c r="G180749"/>
      <c r="H180749"/>
      <c r="I180749"/>
      <c r="K180749"/>
      <c r="M180749"/>
      <c r="N180749" s="4"/>
      <c r="O180749" s="15"/>
    </row>
    <row r="180750" spans="7:15" s="3" customFormat="1" x14ac:dyDescent="0.3">
      <c r="G180750"/>
      <c r="H180750"/>
      <c r="I180750"/>
      <c r="K180750"/>
      <c r="M180750"/>
      <c r="N180750" s="4"/>
      <c r="O180750" s="15"/>
    </row>
    <row r="180751" spans="7:15" s="3" customFormat="1" x14ac:dyDescent="0.3">
      <c r="G180751"/>
      <c r="H180751"/>
      <c r="I180751"/>
      <c r="K180751"/>
      <c r="M180751"/>
      <c r="N180751" s="4"/>
      <c r="O180751" s="15"/>
    </row>
    <row r="180752" spans="7:15" s="3" customFormat="1" x14ac:dyDescent="0.3">
      <c r="G180752"/>
      <c r="H180752"/>
      <c r="I180752"/>
      <c r="K180752"/>
      <c r="M180752"/>
      <c r="N180752" s="4"/>
      <c r="O180752" s="15"/>
    </row>
    <row r="180753" spans="7:15" s="3" customFormat="1" x14ac:dyDescent="0.3">
      <c r="G180753"/>
      <c r="H180753"/>
      <c r="I180753"/>
      <c r="K180753"/>
      <c r="M180753"/>
      <c r="N180753" s="4"/>
      <c r="O180753" s="15"/>
    </row>
    <row r="180754" spans="7:15" s="3" customFormat="1" x14ac:dyDescent="0.3">
      <c r="G180754"/>
      <c r="H180754"/>
      <c r="I180754"/>
      <c r="K180754"/>
      <c r="M180754"/>
      <c r="N180754" s="4"/>
      <c r="O180754" s="15"/>
    </row>
    <row r="180755" spans="7:15" s="3" customFormat="1" x14ac:dyDescent="0.3">
      <c r="G180755"/>
      <c r="H180755"/>
      <c r="I180755"/>
      <c r="K180755"/>
      <c r="M180755"/>
      <c r="N180755" s="4"/>
      <c r="O180755" s="15"/>
    </row>
    <row r="180756" spans="7:15" s="3" customFormat="1" x14ac:dyDescent="0.3">
      <c r="G180756"/>
      <c r="H180756"/>
      <c r="I180756"/>
      <c r="K180756"/>
      <c r="M180756"/>
      <c r="N180756" s="4"/>
      <c r="O180756" s="15"/>
    </row>
    <row r="180757" spans="7:15" s="3" customFormat="1" x14ac:dyDescent="0.3">
      <c r="G180757"/>
      <c r="H180757"/>
      <c r="I180757"/>
      <c r="K180757"/>
      <c r="M180757"/>
      <c r="N180757" s="4"/>
      <c r="O180757" s="15"/>
    </row>
    <row r="180758" spans="7:15" s="3" customFormat="1" x14ac:dyDescent="0.3">
      <c r="G180758"/>
      <c r="H180758"/>
      <c r="I180758"/>
      <c r="K180758"/>
      <c r="M180758"/>
      <c r="N180758" s="4"/>
      <c r="O180758" s="15"/>
    </row>
    <row r="180759" spans="7:15" s="3" customFormat="1" x14ac:dyDescent="0.3">
      <c r="G180759"/>
      <c r="H180759"/>
      <c r="I180759"/>
      <c r="K180759"/>
      <c r="M180759"/>
      <c r="N180759" s="4"/>
      <c r="O180759" s="15"/>
    </row>
    <row r="180760" spans="7:15" s="3" customFormat="1" x14ac:dyDescent="0.3">
      <c r="G180760"/>
      <c r="H180760"/>
      <c r="I180760"/>
      <c r="K180760"/>
      <c r="M180760"/>
      <c r="N180760" s="4"/>
      <c r="O180760" s="15"/>
    </row>
    <row r="180761" spans="7:15" s="3" customFormat="1" x14ac:dyDescent="0.3">
      <c r="G180761"/>
      <c r="H180761"/>
      <c r="I180761"/>
      <c r="K180761"/>
      <c r="M180761"/>
      <c r="N180761" s="4"/>
      <c r="O180761" s="15"/>
    </row>
    <row r="180762" spans="7:15" s="3" customFormat="1" x14ac:dyDescent="0.3">
      <c r="G180762"/>
      <c r="H180762"/>
      <c r="I180762"/>
      <c r="K180762"/>
      <c r="M180762"/>
      <c r="N180762" s="4"/>
      <c r="O180762" s="15"/>
    </row>
    <row r="180763" spans="7:15" s="3" customFormat="1" x14ac:dyDescent="0.3">
      <c r="G180763"/>
      <c r="H180763"/>
      <c r="I180763"/>
      <c r="K180763"/>
      <c r="M180763"/>
      <c r="N180763" s="4"/>
      <c r="O180763" s="15"/>
    </row>
    <row r="180764" spans="7:15" s="3" customFormat="1" x14ac:dyDescent="0.3">
      <c r="G180764"/>
      <c r="H180764"/>
      <c r="I180764"/>
      <c r="K180764"/>
      <c r="M180764"/>
      <c r="N180764" s="4"/>
      <c r="O180764" s="15"/>
    </row>
    <row r="180765" spans="7:15" s="3" customFormat="1" x14ac:dyDescent="0.3">
      <c r="G180765"/>
      <c r="H180765"/>
      <c r="I180765"/>
      <c r="K180765"/>
      <c r="M180765"/>
      <c r="N180765" s="4"/>
      <c r="O180765" s="15"/>
    </row>
    <row r="180766" spans="7:15" s="3" customFormat="1" x14ac:dyDescent="0.3">
      <c r="G180766"/>
      <c r="H180766"/>
      <c r="I180766"/>
      <c r="K180766"/>
      <c r="M180766"/>
      <c r="N180766" s="4"/>
      <c r="O180766" s="15"/>
    </row>
    <row r="180767" spans="7:15" s="3" customFormat="1" x14ac:dyDescent="0.3">
      <c r="G180767"/>
      <c r="H180767"/>
      <c r="I180767"/>
      <c r="K180767"/>
      <c r="M180767"/>
      <c r="N180767" s="4"/>
      <c r="O180767" s="15"/>
    </row>
    <row r="180768" spans="7:15" s="3" customFormat="1" x14ac:dyDescent="0.3">
      <c r="G180768"/>
      <c r="H180768"/>
      <c r="I180768"/>
      <c r="K180768"/>
      <c r="M180768"/>
      <c r="N180768" s="4"/>
      <c r="O180768" s="15"/>
    </row>
    <row r="180769" spans="7:15" s="3" customFormat="1" x14ac:dyDescent="0.3">
      <c r="G180769"/>
      <c r="H180769"/>
      <c r="I180769"/>
      <c r="K180769"/>
      <c r="M180769"/>
      <c r="N180769" s="4"/>
      <c r="O180769" s="15"/>
    </row>
    <row r="196607" spans="7:15" s="3" customFormat="1" x14ac:dyDescent="0.3">
      <c r="G196607"/>
      <c r="H196607"/>
      <c r="I196607"/>
      <c r="K196607"/>
      <c r="M196607"/>
      <c r="N196607" s="4"/>
      <c r="O196607" s="15"/>
    </row>
    <row r="196608" spans="7:15" s="3" customFormat="1" x14ac:dyDescent="0.3">
      <c r="G196608"/>
      <c r="H196608"/>
      <c r="I196608"/>
      <c r="K196608"/>
      <c r="M196608"/>
      <c r="N196608" s="4"/>
      <c r="O196608" s="15"/>
    </row>
    <row r="196609" spans="7:15" s="3" customFormat="1" x14ac:dyDescent="0.3">
      <c r="G196609"/>
      <c r="H196609"/>
      <c r="I196609"/>
      <c r="K196609"/>
      <c r="M196609"/>
      <c r="N196609" s="4"/>
      <c r="O196609" s="15"/>
    </row>
    <row r="196610" spans="7:15" s="3" customFormat="1" x14ac:dyDescent="0.3">
      <c r="G196610"/>
      <c r="H196610"/>
      <c r="I196610"/>
      <c r="K196610"/>
      <c r="M196610"/>
      <c r="N196610" s="4"/>
      <c r="O196610" s="15"/>
    </row>
    <row r="196611" spans="7:15" s="3" customFormat="1" x14ac:dyDescent="0.3">
      <c r="G196611"/>
      <c r="H196611"/>
      <c r="I196611"/>
      <c r="K196611"/>
      <c r="M196611"/>
      <c r="N196611" s="4"/>
      <c r="O196611" s="15"/>
    </row>
    <row r="196612" spans="7:15" s="3" customFormat="1" x14ac:dyDescent="0.3">
      <c r="G196612"/>
      <c r="H196612"/>
      <c r="I196612"/>
      <c r="K196612"/>
      <c r="M196612"/>
      <c r="N196612" s="4"/>
      <c r="O196612" s="15"/>
    </row>
    <row r="196613" spans="7:15" s="3" customFormat="1" x14ac:dyDescent="0.3">
      <c r="G196613"/>
      <c r="H196613"/>
      <c r="I196613"/>
      <c r="K196613"/>
      <c r="M196613"/>
      <c r="N196613" s="4"/>
      <c r="O196613" s="15"/>
    </row>
    <row r="196614" spans="7:15" s="3" customFormat="1" x14ac:dyDescent="0.3">
      <c r="G196614"/>
      <c r="H196614"/>
      <c r="I196614"/>
      <c r="K196614"/>
      <c r="M196614"/>
      <c r="N196614" s="4"/>
      <c r="O196614" s="15"/>
    </row>
    <row r="196615" spans="7:15" s="3" customFormat="1" x14ac:dyDescent="0.3">
      <c r="G196615"/>
      <c r="H196615"/>
      <c r="I196615"/>
      <c r="K196615"/>
      <c r="M196615"/>
      <c r="N196615" s="4"/>
      <c r="O196615" s="15"/>
    </row>
    <row r="196616" spans="7:15" s="3" customFormat="1" x14ac:dyDescent="0.3">
      <c r="G196616"/>
      <c r="H196616"/>
      <c r="I196616"/>
      <c r="K196616"/>
      <c r="M196616"/>
      <c r="N196616" s="4"/>
      <c r="O196616" s="15"/>
    </row>
    <row r="196617" spans="7:15" s="3" customFormat="1" x14ac:dyDescent="0.3">
      <c r="G196617"/>
      <c r="H196617"/>
      <c r="I196617"/>
      <c r="K196617"/>
      <c r="M196617"/>
      <c r="N196617" s="4"/>
      <c r="O196617" s="15"/>
    </row>
    <row r="196618" spans="7:15" s="3" customFormat="1" x14ac:dyDescent="0.3">
      <c r="G196618"/>
      <c r="H196618"/>
      <c r="I196618"/>
      <c r="K196618"/>
      <c r="M196618"/>
      <c r="N196618" s="4"/>
      <c r="O196618" s="15"/>
    </row>
    <row r="196619" spans="7:15" s="3" customFormat="1" x14ac:dyDescent="0.3">
      <c r="G196619"/>
      <c r="H196619"/>
      <c r="I196619"/>
      <c r="K196619"/>
      <c r="M196619"/>
      <c r="N196619" s="4"/>
      <c r="O196619" s="15"/>
    </row>
    <row r="196620" spans="7:15" s="3" customFormat="1" x14ac:dyDescent="0.3">
      <c r="G196620"/>
      <c r="H196620"/>
      <c r="I196620"/>
      <c r="K196620"/>
      <c r="M196620"/>
      <c r="N196620" s="4"/>
      <c r="O196620" s="15"/>
    </row>
    <row r="196621" spans="7:15" s="3" customFormat="1" x14ac:dyDescent="0.3">
      <c r="G196621"/>
      <c r="H196621"/>
      <c r="I196621"/>
      <c r="K196621"/>
      <c r="M196621"/>
      <c r="N196621" s="4"/>
      <c r="O196621" s="15"/>
    </row>
    <row r="196622" spans="7:15" s="3" customFormat="1" x14ac:dyDescent="0.3">
      <c r="G196622"/>
      <c r="H196622"/>
      <c r="I196622"/>
      <c r="K196622"/>
      <c r="M196622"/>
      <c r="N196622" s="4"/>
      <c r="O196622" s="15"/>
    </row>
    <row r="196623" spans="7:15" s="3" customFormat="1" x14ac:dyDescent="0.3">
      <c r="G196623"/>
      <c r="H196623"/>
      <c r="I196623"/>
      <c r="K196623"/>
      <c r="M196623"/>
      <c r="N196623" s="4"/>
      <c r="O196623" s="15"/>
    </row>
    <row r="196624" spans="7:15" s="3" customFormat="1" x14ac:dyDescent="0.3">
      <c r="G196624"/>
      <c r="H196624"/>
      <c r="I196624"/>
      <c r="K196624"/>
      <c r="M196624"/>
      <c r="N196624" s="4"/>
      <c r="O196624" s="15"/>
    </row>
    <row r="196625" spans="7:15" s="3" customFormat="1" x14ac:dyDescent="0.3">
      <c r="G196625"/>
      <c r="H196625"/>
      <c r="I196625"/>
      <c r="K196625"/>
      <c r="M196625"/>
      <c r="N196625" s="4"/>
      <c r="O196625" s="15"/>
    </row>
    <row r="196626" spans="7:15" s="3" customFormat="1" x14ac:dyDescent="0.3">
      <c r="G196626"/>
      <c r="H196626"/>
      <c r="I196626"/>
      <c r="K196626"/>
      <c r="M196626"/>
      <c r="N196626" s="4"/>
      <c r="O196626" s="15"/>
    </row>
    <row r="196627" spans="7:15" s="3" customFormat="1" x14ac:dyDescent="0.3">
      <c r="G196627"/>
      <c r="H196627"/>
      <c r="I196627"/>
      <c r="K196627"/>
      <c r="M196627"/>
      <c r="N196627" s="4"/>
      <c r="O196627" s="15"/>
    </row>
    <row r="196628" spans="7:15" s="3" customFormat="1" x14ac:dyDescent="0.3">
      <c r="G196628"/>
      <c r="H196628"/>
      <c r="I196628"/>
      <c r="K196628"/>
      <c r="M196628"/>
      <c r="N196628" s="4"/>
      <c r="O196628" s="15"/>
    </row>
    <row r="196629" spans="7:15" s="3" customFormat="1" x14ac:dyDescent="0.3">
      <c r="G196629"/>
      <c r="H196629"/>
      <c r="I196629"/>
      <c r="K196629"/>
      <c r="M196629"/>
      <c r="N196629" s="4"/>
      <c r="O196629" s="15"/>
    </row>
    <row r="196630" spans="7:15" s="3" customFormat="1" x14ac:dyDescent="0.3">
      <c r="G196630"/>
      <c r="H196630"/>
      <c r="I196630"/>
      <c r="K196630"/>
      <c r="M196630"/>
      <c r="N196630" s="4"/>
      <c r="O196630" s="15"/>
    </row>
    <row r="196631" spans="7:15" s="3" customFormat="1" x14ac:dyDescent="0.3">
      <c r="G196631"/>
      <c r="H196631"/>
      <c r="I196631"/>
      <c r="K196631"/>
      <c r="M196631"/>
      <c r="N196631" s="4"/>
      <c r="O196631" s="15"/>
    </row>
    <row r="196632" spans="7:15" s="3" customFormat="1" x14ac:dyDescent="0.3">
      <c r="G196632"/>
      <c r="H196632"/>
      <c r="I196632"/>
      <c r="K196632"/>
      <c r="M196632"/>
      <c r="N196632" s="4"/>
      <c r="O196632" s="15"/>
    </row>
    <row r="196633" spans="7:15" s="3" customFormat="1" x14ac:dyDescent="0.3">
      <c r="G196633"/>
      <c r="H196633"/>
      <c r="I196633"/>
      <c r="K196633"/>
      <c r="M196633"/>
      <c r="N196633" s="4"/>
      <c r="O196633" s="15"/>
    </row>
    <row r="196634" spans="7:15" s="3" customFormat="1" x14ac:dyDescent="0.3">
      <c r="G196634"/>
      <c r="H196634"/>
      <c r="I196634"/>
      <c r="K196634"/>
      <c r="M196634"/>
      <c r="N196634" s="4"/>
      <c r="O196634" s="15"/>
    </row>
    <row r="196635" spans="7:15" s="3" customFormat="1" x14ac:dyDescent="0.3">
      <c r="G196635"/>
      <c r="H196635"/>
      <c r="I196635"/>
      <c r="K196635"/>
      <c r="M196635"/>
      <c r="N196635" s="4"/>
      <c r="O196635" s="15"/>
    </row>
    <row r="196636" spans="7:15" s="3" customFormat="1" x14ac:dyDescent="0.3">
      <c r="G196636"/>
      <c r="H196636"/>
      <c r="I196636"/>
      <c r="K196636"/>
      <c r="M196636"/>
      <c r="N196636" s="4"/>
      <c r="O196636" s="15"/>
    </row>
    <row r="196637" spans="7:15" s="3" customFormat="1" x14ac:dyDescent="0.3">
      <c r="G196637"/>
      <c r="H196637"/>
      <c r="I196637"/>
      <c r="K196637"/>
      <c r="M196637"/>
      <c r="N196637" s="4"/>
      <c r="O196637" s="15"/>
    </row>
    <row r="196638" spans="7:15" s="3" customFormat="1" x14ac:dyDescent="0.3">
      <c r="G196638"/>
      <c r="H196638"/>
      <c r="I196638"/>
      <c r="K196638"/>
      <c r="M196638"/>
      <c r="N196638" s="4"/>
      <c r="O196638" s="15"/>
    </row>
    <row r="196639" spans="7:15" s="3" customFormat="1" x14ac:dyDescent="0.3">
      <c r="G196639"/>
      <c r="H196639"/>
      <c r="I196639"/>
      <c r="K196639"/>
      <c r="M196639"/>
      <c r="N196639" s="4"/>
      <c r="O196639" s="15"/>
    </row>
    <row r="196640" spans="7:15" s="3" customFormat="1" x14ac:dyDescent="0.3">
      <c r="G196640"/>
      <c r="H196640"/>
      <c r="I196640"/>
      <c r="K196640"/>
      <c r="M196640"/>
      <c r="N196640" s="4"/>
      <c r="O196640" s="15"/>
    </row>
    <row r="196641" spans="7:15" s="3" customFormat="1" x14ac:dyDescent="0.3">
      <c r="G196641"/>
      <c r="H196641"/>
      <c r="I196641"/>
      <c r="K196641"/>
      <c r="M196641"/>
      <c r="N196641" s="4"/>
      <c r="O196641" s="15"/>
    </row>
    <row r="196642" spans="7:15" s="3" customFormat="1" x14ac:dyDescent="0.3">
      <c r="G196642"/>
      <c r="H196642"/>
      <c r="I196642"/>
      <c r="K196642"/>
      <c r="M196642"/>
      <c r="N196642" s="4"/>
      <c r="O196642" s="15"/>
    </row>
    <row r="196643" spans="7:15" s="3" customFormat="1" x14ac:dyDescent="0.3">
      <c r="G196643"/>
      <c r="H196643"/>
      <c r="I196643"/>
      <c r="K196643"/>
      <c r="M196643"/>
      <c r="N196643" s="4"/>
      <c r="O196643" s="15"/>
    </row>
    <row r="196644" spans="7:15" s="3" customFormat="1" x14ac:dyDescent="0.3">
      <c r="G196644"/>
      <c r="H196644"/>
      <c r="I196644"/>
      <c r="K196644"/>
      <c r="M196644"/>
      <c r="N196644" s="4"/>
      <c r="O196644" s="15"/>
    </row>
    <row r="196645" spans="7:15" s="3" customFormat="1" x14ac:dyDescent="0.3">
      <c r="G196645"/>
      <c r="H196645"/>
      <c r="I196645"/>
      <c r="K196645"/>
      <c r="M196645"/>
      <c r="N196645" s="4"/>
      <c r="O196645" s="15"/>
    </row>
    <row r="196646" spans="7:15" s="3" customFormat="1" x14ac:dyDescent="0.3">
      <c r="G196646"/>
      <c r="H196646"/>
      <c r="I196646"/>
      <c r="K196646"/>
      <c r="M196646"/>
      <c r="N196646" s="4"/>
      <c r="O196646" s="15"/>
    </row>
    <row r="196647" spans="7:15" s="3" customFormat="1" x14ac:dyDescent="0.3">
      <c r="G196647"/>
      <c r="H196647"/>
      <c r="I196647"/>
      <c r="K196647"/>
      <c r="M196647"/>
      <c r="N196647" s="4"/>
      <c r="O196647" s="15"/>
    </row>
    <row r="196648" spans="7:15" s="3" customFormat="1" x14ac:dyDescent="0.3">
      <c r="G196648"/>
      <c r="H196648"/>
      <c r="I196648"/>
      <c r="K196648"/>
      <c r="M196648"/>
      <c r="N196648" s="4"/>
      <c r="O196648" s="15"/>
    </row>
    <row r="196649" spans="7:15" s="3" customFormat="1" x14ac:dyDescent="0.3">
      <c r="G196649"/>
      <c r="H196649"/>
      <c r="I196649"/>
      <c r="K196649"/>
      <c r="M196649"/>
      <c r="N196649" s="4"/>
      <c r="O196649" s="15"/>
    </row>
    <row r="196650" spans="7:15" s="3" customFormat="1" x14ac:dyDescent="0.3">
      <c r="G196650"/>
      <c r="H196650"/>
      <c r="I196650"/>
      <c r="K196650"/>
      <c r="M196650"/>
      <c r="N196650" s="4"/>
      <c r="O196650" s="15"/>
    </row>
    <row r="196651" spans="7:15" s="3" customFormat="1" x14ac:dyDescent="0.3">
      <c r="G196651"/>
      <c r="H196651"/>
      <c r="I196651"/>
      <c r="K196651"/>
      <c r="M196651"/>
      <c r="N196651" s="4"/>
      <c r="O196651" s="15"/>
    </row>
    <row r="196652" spans="7:15" s="3" customFormat="1" x14ac:dyDescent="0.3">
      <c r="G196652"/>
      <c r="H196652"/>
      <c r="I196652"/>
      <c r="K196652"/>
      <c r="M196652"/>
      <c r="N196652" s="4"/>
      <c r="O196652" s="15"/>
    </row>
    <row r="196653" spans="7:15" s="3" customFormat="1" x14ac:dyDescent="0.3">
      <c r="G196653"/>
      <c r="H196653"/>
      <c r="I196653"/>
      <c r="K196653"/>
      <c r="M196653"/>
      <c r="N196653" s="4"/>
      <c r="O196653" s="15"/>
    </row>
    <row r="196654" spans="7:15" s="3" customFormat="1" x14ac:dyDescent="0.3">
      <c r="G196654"/>
      <c r="H196654"/>
      <c r="I196654"/>
      <c r="K196654"/>
      <c r="M196654"/>
      <c r="N196654" s="4"/>
      <c r="O196654" s="15"/>
    </row>
    <row r="196655" spans="7:15" s="3" customFormat="1" x14ac:dyDescent="0.3">
      <c r="G196655"/>
      <c r="H196655"/>
      <c r="I196655"/>
      <c r="K196655"/>
      <c r="M196655"/>
      <c r="N196655" s="4"/>
      <c r="O196655" s="15"/>
    </row>
    <row r="196656" spans="7:15" s="3" customFormat="1" x14ac:dyDescent="0.3">
      <c r="G196656"/>
      <c r="H196656"/>
      <c r="I196656"/>
      <c r="K196656"/>
      <c r="M196656"/>
      <c r="N196656" s="4"/>
      <c r="O196656" s="15"/>
    </row>
    <row r="196657" spans="7:15" s="3" customFormat="1" x14ac:dyDescent="0.3">
      <c r="G196657"/>
      <c r="H196657"/>
      <c r="I196657"/>
      <c r="K196657"/>
      <c r="M196657"/>
      <c r="N196657" s="4"/>
      <c r="O196657" s="15"/>
    </row>
    <row r="196658" spans="7:15" s="3" customFormat="1" x14ac:dyDescent="0.3">
      <c r="G196658"/>
      <c r="H196658"/>
      <c r="I196658"/>
      <c r="K196658"/>
      <c r="M196658"/>
      <c r="N196658" s="4"/>
      <c r="O196658" s="15"/>
    </row>
    <row r="196659" spans="7:15" s="3" customFormat="1" x14ac:dyDescent="0.3">
      <c r="G196659"/>
      <c r="H196659"/>
      <c r="I196659"/>
      <c r="K196659"/>
      <c r="M196659"/>
      <c r="N196659" s="4"/>
      <c r="O196659" s="15"/>
    </row>
    <row r="196660" spans="7:15" s="3" customFormat="1" x14ac:dyDescent="0.3">
      <c r="G196660"/>
      <c r="H196660"/>
      <c r="I196660"/>
      <c r="K196660"/>
      <c r="M196660"/>
      <c r="N196660" s="4"/>
      <c r="O196660" s="15"/>
    </row>
    <row r="196661" spans="7:15" s="3" customFormat="1" x14ac:dyDescent="0.3">
      <c r="G196661"/>
      <c r="H196661"/>
      <c r="I196661"/>
      <c r="K196661"/>
      <c r="M196661"/>
      <c r="N196661" s="4"/>
      <c r="O196661" s="15"/>
    </row>
    <row r="196662" spans="7:15" s="3" customFormat="1" x14ac:dyDescent="0.3">
      <c r="G196662"/>
      <c r="H196662"/>
      <c r="I196662"/>
      <c r="K196662"/>
      <c r="M196662"/>
      <c r="N196662" s="4"/>
      <c r="O196662" s="15"/>
    </row>
    <row r="196663" spans="7:15" s="3" customFormat="1" x14ac:dyDescent="0.3">
      <c r="G196663"/>
      <c r="H196663"/>
      <c r="I196663"/>
      <c r="K196663"/>
      <c r="M196663"/>
      <c r="N196663" s="4"/>
      <c r="O196663" s="15"/>
    </row>
    <row r="196664" spans="7:15" s="3" customFormat="1" x14ac:dyDescent="0.3">
      <c r="G196664"/>
      <c r="H196664"/>
      <c r="I196664"/>
      <c r="K196664"/>
      <c r="M196664"/>
      <c r="N196664" s="4"/>
      <c r="O196664" s="15"/>
    </row>
    <row r="196665" spans="7:15" s="3" customFormat="1" x14ac:dyDescent="0.3">
      <c r="G196665"/>
      <c r="H196665"/>
      <c r="I196665"/>
      <c r="K196665"/>
      <c r="M196665"/>
      <c r="N196665" s="4"/>
      <c r="O196665" s="15"/>
    </row>
    <row r="196666" spans="7:15" s="3" customFormat="1" x14ac:dyDescent="0.3">
      <c r="G196666"/>
      <c r="H196666"/>
      <c r="I196666"/>
      <c r="K196666"/>
      <c r="M196666"/>
      <c r="N196666" s="4"/>
      <c r="O196666" s="15"/>
    </row>
    <row r="196667" spans="7:15" s="3" customFormat="1" x14ac:dyDescent="0.3">
      <c r="G196667"/>
      <c r="H196667"/>
      <c r="I196667"/>
      <c r="K196667"/>
      <c r="M196667"/>
      <c r="N196667" s="4"/>
      <c r="O196667" s="15"/>
    </row>
    <row r="196668" spans="7:15" s="3" customFormat="1" x14ac:dyDescent="0.3">
      <c r="G196668"/>
      <c r="H196668"/>
      <c r="I196668"/>
      <c r="K196668"/>
      <c r="M196668"/>
      <c r="N196668" s="4"/>
      <c r="O196668" s="15"/>
    </row>
    <row r="196669" spans="7:15" s="3" customFormat="1" x14ac:dyDescent="0.3">
      <c r="G196669"/>
      <c r="H196669"/>
      <c r="I196669"/>
      <c r="K196669"/>
      <c r="M196669"/>
      <c r="N196669" s="4"/>
      <c r="O196669" s="15"/>
    </row>
    <row r="196670" spans="7:15" s="3" customFormat="1" x14ac:dyDescent="0.3">
      <c r="G196670"/>
      <c r="H196670"/>
      <c r="I196670"/>
      <c r="K196670"/>
      <c r="M196670"/>
      <c r="N196670" s="4"/>
      <c r="O196670" s="15"/>
    </row>
    <row r="196671" spans="7:15" s="3" customFormat="1" x14ac:dyDescent="0.3">
      <c r="G196671"/>
      <c r="H196671"/>
      <c r="I196671"/>
      <c r="K196671"/>
      <c r="M196671"/>
      <c r="N196671" s="4"/>
      <c r="O196671" s="15"/>
    </row>
    <row r="196672" spans="7:15" s="3" customFormat="1" x14ac:dyDescent="0.3">
      <c r="G196672"/>
      <c r="H196672"/>
      <c r="I196672"/>
      <c r="K196672"/>
      <c r="M196672"/>
      <c r="N196672" s="4"/>
      <c r="O196672" s="15"/>
    </row>
    <row r="196673" spans="7:15" s="3" customFormat="1" x14ac:dyDescent="0.3">
      <c r="G196673"/>
      <c r="H196673"/>
      <c r="I196673"/>
      <c r="K196673"/>
      <c r="M196673"/>
      <c r="N196673" s="4"/>
      <c r="O196673" s="15"/>
    </row>
    <row r="196674" spans="7:15" s="3" customFormat="1" x14ac:dyDescent="0.3">
      <c r="G196674"/>
      <c r="H196674"/>
      <c r="I196674"/>
      <c r="K196674"/>
      <c r="M196674"/>
      <c r="N196674" s="4"/>
      <c r="O196674" s="15"/>
    </row>
    <row r="196675" spans="7:15" s="3" customFormat="1" x14ac:dyDescent="0.3">
      <c r="G196675"/>
      <c r="H196675"/>
      <c r="I196675"/>
      <c r="K196675"/>
      <c r="M196675"/>
      <c r="N196675" s="4"/>
      <c r="O196675" s="15"/>
    </row>
    <row r="196676" spans="7:15" s="3" customFormat="1" x14ac:dyDescent="0.3">
      <c r="G196676"/>
      <c r="H196676"/>
      <c r="I196676"/>
      <c r="K196676"/>
      <c r="M196676"/>
      <c r="N196676" s="4"/>
      <c r="O196676" s="15"/>
    </row>
    <row r="196677" spans="7:15" s="3" customFormat="1" x14ac:dyDescent="0.3">
      <c r="G196677"/>
      <c r="H196677"/>
      <c r="I196677"/>
      <c r="K196677"/>
      <c r="M196677"/>
      <c r="N196677" s="4"/>
      <c r="O196677" s="15"/>
    </row>
    <row r="196678" spans="7:15" s="3" customFormat="1" x14ac:dyDescent="0.3">
      <c r="G196678"/>
      <c r="H196678"/>
      <c r="I196678"/>
      <c r="K196678"/>
      <c r="M196678"/>
      <c r="N196678" s="4"/>
      <c r="O196678" s="15"/>
    </row>
    <row r="196679" spans="7:15" s="3" customFormat="1" x14ac:dyDescent="0.3">
      <c r="G196679"/>
      <c r="H196679"/>
      <c r="I196679"/>
      <c r="K196679"/>
      <c r="M196679"/>
      <c r="N196679" s="4"/>
      <c r="O196679" s="15"/>
    </row>
    <row r="196680" spans="7:15" s="3" customFormat="1" x14ac:dyDescent="0.3">
      <c r="G196680"/>
      <c r="H196680"/>
      <c r="I196680"/>
      <c r="K196680"/>
      <c r="M196680"/>
      <c r="N196680" s="4"/>
      <c r="O196680" s="15"/>
    </row>
    <row r="196681" spans="7:15" s="3" customFormat="1" x14ac:dyDescent="0.3">
      <c r="G196681"/>
      <c r="H196681"/>
      <c r="I196681"/>
      <c r="K196681"/>
      <c r="M196681"/>
      <c r="N196681" s="4"/>
      <c r="O196681" s="15"/>
    </row>
    <row r="196682" spans="7:15" s="3" customFormat="1" x14ac:dyDescent="0.3">
      <c r="G196682"/>
      <c r="H196682"/>
      <c r="I196682"/>
      <c r="K196682"/>
      <c r="M196682"/>
      <c r="N196682" s="4"/>
      <c r="O196682" s="15"/>
    </row>
    <row r="196683" spans="7:15" s="3" customFormat="1" x14ac:dyDescent="0.3">
      <c r="G196683"/>
      <c r="H196683"/>
      <c r="I196683"/>
      <c r="K196683"/>
      <c r="M196683"/>
      <c r="N196683" s="4"/>
      <c r="O196683" s="15"/>
    </row>
    <row r="196684" spans="7:15" s="3" customFormat="1" x14ac:dyDescent="0.3">
      <c r="G196684"/>
      <c r="H196684"/>
      <c r="I196684"/>
      <c r="K196684"/>
      <c r="M196684"/>
      <c r="N196684" s="4"/>
      <c r="O196684" s="15"/>
    </row>
    <row r="196685" spans="7:15" s="3" customFormat="1" x14ac:dyDescent="0.3">
      <c r="G196685"/>
      <c r="H196685"/>
      <c r="I196685"/>
      <c r="K196685"/>
      <c r="M196685"/>
      <c r="N196685" s="4"/>
      <c r="O196685" s="15"/>
    </row>
    <row r="196686" spans="7:15" s="3" customFormat="1" x14ac:dyDescent="0.3">
      <c r="G196686"/>
      <c r="H196686"/>
      <c r="I196686"/>
      <c r="K196686"/>
      <c r="M196686"/>
      <c r="N196686" s="4"/>
      <c r="O196686" s="15"/>
    </row>
    <row r="196687" spans="7:15" s="3" customFormat="1" x14ac:dyDescent="0.3">
      <c r="G196687"/>
      <c r="H196687"/>
      <c r="I196687"/>
      <c r="K196687"/>
      <c r="M196687"/>
      <c r="N196687" s="4"/>
      <c r="O196687" s="15"/>
    </row>
    <row r="196688" spans="7:15" s="3" customFormat="1" x14ac:dyDescent="0.3">
      <c r="G196688"/>
      <c r="H196688"/>
      <c r="I196688"/>
      <c r="K196688"/>
      <c r="M196688"/>
      <c r="N196688" s="4"/>
      <c r="O196688" s="15"/>
    </row>
    <row r="196689" spans="7:15" s="3" customFormat="1" x14ac:dyDescent="0.3">
      <c r="G196689"/>
      <c r="H196689"/>
      <c r="I196689"/>
      <c r="K196689"/>
      <c r="M196689"/>
      <c r="N196689" s="4"/>
      <c r="O196689" s="15"/>
    </row>
    <row r="196690" spans="7:15" s="3" customFormat="1" x14ac:dyDescent="0.3">
      <c r="G196690"/>
      <c r="H196690"/>
      <c r="I196690"/>
      <c r="K196690"/>
      <c r="M196690"/>
      <c r="N196690" s="4"/>
      <c r="O196690" s="15"/>
    </row>
    <row r="196691" spans="7:15" s="3" customFormat="1" x14ac:dyDescent="0.3">
      <c r="G196691"/>
      <c r="H196691"/>
      <c r="I196691"/>
      <c r="K196691"/>
      <c r="M196691"/>
      <c r="N196691" s="4"/>
      <c r="O196691" s="15"/>
    </row>
    <row r="196692" spans="7:15" s="3" customFormat="1" x14ac:dyDescent="0.3">
      <c r="G196692"/>
      <c r="H196692"/>
      <c r="I196692"/>
      <c r="K196692"/>
      <c r="M196692"/>
      <c r="N196692" s="4"/>
      <c r="O196692" s="15"/>
    </row>
    <row r="196693" spans="7:15" s="3" customFormat="1" x14ac:dyDescent="0.3">
      <c r="G196693"/>
      <c r="H196693"/>
      <c r="I196693"/>
      <c r="K196693"/>
      <c r="M196693"/>
      <c r="N196693" s="4"/>
      <c r="O196693" s="15"/>
    </row>
    <row r="196694" spans="7:15" s="3" customFormat="1" x14ac:dyDescent="0.3">
      <c r="G196694"/>
      <c r="H196694"/>
      <c r="I196694"/>
      <c r="K196694"/>
      <c r="M196694"/>
      <c r="N196694" s="4"/>
      <c r="O196694" s="15"/>
    </row>
    <row r="196695" spans="7:15" s="3" customFormat="1" x14ac:dyDescent="0.3">
      <c r="G196695"/>
      <c r="H196695"/>
      <c r="I196695"/>
      <c r="K196695"/>
      <c r="M196695"/>
      <c r="N196695" s="4"/>
      <c r="O196695" s="15"/>
    </row>
    <row r="196696" spans="7:15" s="3" customFormat="1" x14ac:dyDescent="0.3">
      <c r="G196696"/>
      <c r="H196696"/>
      <c r="I196696"/>
      <c r="K196696"/>
      <c r="M196696"/>
      <c r="N196696" s="4"/>
      <c r="O196696" s="15"/>
    </row>
    <row r="196697" spans="7:15" s="3" customFormat="1" x14ac:dyDescent="0.3">
      <c r="G196697"/>
      <c r="H196697"/>
      <c r="I196697"/>
      <c r="K196697"/>
      <c r="M196697"/>
      <c r="N196697" s="4"/>
      <c r="O196697" s="15"/>
    </row>
    <row r="196698" spans="7:15" s="3" customFormat="1" x14ac:dyDescent="0.3">
      <c r="G196698"/>
      <c r="H196698"/>
      <c r="I196698"/>
      <c r="K196698"/>
      <c r="M196698"/>
      <c r="N196698" s="4"/>
      <c r="O196698" s="15"/>
    </row>
    <row r="196699" spans="7:15" s="3" customFormat="1" x14ac:dyDescent="0.3">
      <c r="G196699"/>
      <c r="H196699"/>
      <c r="I196699"/>
      <c r="K196699"/>
      <c r="M196699"/>
      <c r="N196699" s="4"/>
      <c r="O196699" s="15"/>
    </row>
    <row r="196700" spans="7:15" s="3" customFormat="1" x14ac:dyDescent="0.3">
      <c r="G196700"/>
      <c r="H196700"/>
      <c r="I196700"/>
      <c r="K196700"/>
      <c r="M196700"/>
      <c r="N196700" s="4"/>
      <c r="O196700" s="15"/>
    </row>
    <row r="196701" spans="7:15" s="3" customFormat="1" x14ac:dyDescent="0.3">
      <c r="G196701"/>
      <c r="H196701"/>
      <c r="I196701"/>
      <c r="K196701"/>
      <c r="M196701"/>
      <c r="N196701" s="4"/>
      <c r="O196701" s="15"/>
    </row>
    <row r="196702" spans="7:15" s="3" customFormat="1" x14ac:dyDescent="0.3">
      <c r="G196702"/>
      <c r="H196702"/>
      <c r="I196702"/>
      <c r="K196702"/>
      <c r="M196702"/>
      <c r="N196702" s="4"/>
      <c r="O196702" s="15"/>
    </row>
    <row r="196703" spans="7:15" s="3" customFormat="1" x14ac:dyDescent="0.3">
      <c r="G196703"/>
      <c r="H196703"/>
      <c r="I196703"/>
      <c r="K196703"/>
      <c r="M196703"/>
      <c r="N196703" s="4"/>
      <c r="O196703" s="15"/>
    </row>
    <row r="196704" spans="7:15" s="3" customFormat="1" x14ac:dyDescent="0.3">
      <c r="G196704"/>
      <c r="H196704"/>
      <c r="I196704"/>
      <c r="K196704"/>
      <c r="M196704"/>
      <c r="N196704" s="4"/>
      <c r="O196704" s="15"/>
    </row>
    <row r="196705" spans="7:15" s="3" customFormat="1" x14ac:dyDescent="0.3">
      <c r="G196705"/>
      <c r="H196705"/>
      <c r="I196705"/>
      <c r="K196705"/>
      <c r="M196705"/>
      <c r="N196705" s="4"/>
      <c r="O196705" s="15"/>
    </row>
    <row r="196706" spans="7:15" s="3" customFormat="1" x14ac:dyDescent="0.3">
      <c r="G196706"/>
      <c r="H196706"/>
      <c r="I196706"/>
      <c r="K196706"/>
      <c r="M196706"/>
      <c r="N196706" s="4"/>
      <c r="O196706" s="15"/>
    </row>
    <row r="196707" spans="7:15" s="3" customFormat="1" x14ac:dyDescent="0.3">
      <c r="G196707"/>
      <c r="H196707"/>
      <c r="I196707"/>
      <c r="K196707"/>
      <c r="M196707"/>
      <c r="N196707" s="4"/>
      <c r="O196707" s="15"/>
    </row>
    <row r="196708" spans="7:15" s="3" customFormat="1" x14ac:dyDescent="0.3">
      <c r="G196708"/>
      <c r="H196708"/>
      <c r="I196708"/>
      <c r="K196708"/>
      <c r="M196708"/>
      <c r="N196708" s="4"/>
      <c r="O196708" s="15"/>
    </row>
    <row r="196709" spans="7:15" s="3" customFormat="1" x14ac:dyDescent="0.3">
      <c r="G196709"/>
      <c r="H196709"/>
      <c r="I196709"/>
      <c r="K196709"/>
      <c r="M196709"/>
      <c r="N196709" s="4"/>
      <c r="O196709" s="15"/>
    </row>
    <row r="196710" spans="7:15" s="3" customFormat="1" x14ac:dyDescent="0.3">
      <c r="G196710"/>
      <c r="H196710"/>
      <c r="I196710"/>
      <c r="K196710"/>
      <c r="M196710"/>
      <c r="N196710" s="4"/>
      <c r="O196710" s="15"/>
    </row>
    <row r="196711" spans="7:15" s="3" customFormat="1" x14ac:dyDescent="0.3">
      <c r="G196711"/>
      <c r="H196711"/>
      <c r="I196711"/>
      <c r="K196711"/>
      <c r="M196711"/>
      <c r="N196711" s="4"/>
      <c r="O196711" s="15"/>
    </row>
    <row r="196712" spans="7:15" s="3" customFormat="1" x14ac:dyDescent="0.3">
      <c r="G196712"/>
      <c r="H196712"/>
      <c r="I196712"/>
      <c r="K196712"/>
      <c r="M196712"/>
      <c r="N196712" s="4"/>
      <c r="O196712" s="15"/>
    </row>
    <row r="196713" spans="7:15" s="3" customFormat="1" x14ac:dyDescent="0.3">
      <c r="G196713"/>
      <c r="H196713"/>
      <c r="I196713"/>
      <c r="K196713"/>
      <c r="M196713"/>
      <c r="N196713" s="4"/>
      <c r="O196713" s="15"/>
    </row>
    <row r="196714" spans="7:15" s="3" customFormat="1" x14ac:dyDescent="0.3">
      <c r="G196714"/>
      <c r="H196714"/>
      <c r="I196714"/>
      <c r="K196714"/>
      <c r="M196714"/>
      <c r="N196714" s="4"/>
      <c r="O196714" s="15"/>
    </row>
    <row r="196715" spans="7:15" s="3" customFormat="1" x14ac:dyDescent="0.3">
      <c r="G196715"/>
      <c r="H196715"/>
      <c r="I196715"/>
      <c r="K196715"/>
      <c r="M196715"/>
      <c r="N196715" s="4"/>
      <c r="O196715" s="15"/>
    </row>
    <row r="196716" spans="7:15" s="3" customFormat="1" x14ac:dyDescent="0.3">
      <c r="G196716"/>
      <c r="H196716"/>
      <c r="I196716"/>
      <c r="K196716"/>
      <c r="M196716"/>
      <c r="N196716" s="4"/>
      <c r="O196716" s="15"/>
    </row>
    <row r="196717" spans="7:15" s="3" customFormat="1" x14ac:dyDescent="0.3">
      <c r="G196717"/>
      <c r="H196717"/>
      <c r="I196717"/>
      <c r="K196717"/>
      <c r="M196717"/>
      <c r="N196717" s="4"/>
      <c r="O196717" s="15"/>
    </row>
    <row r="196718" spans="7:15" s="3" customFormat="1" x14ac:dyDescent="0.3">
      <c r="G196718"/>
      <c r="H196718"/>
      <c r="I196718"/>
      <c r="K196718"/>
      <c r="M196718"/>
      <c r="N196718" s="4"/>
      <c r="O196718" s="15"/>
    </row>
    <row r="196719" spans="7:15" s="3" customFormat="1" x14ac:dyDescent="0.3">
      <c r="G196719"/>
      <c r="H196719"/>
      <c r="I196719"/>
      <c r="K196719"/>
      <c r="M196719"/>
      <c r="N196719" s="4"/>
      <c r="O196719" s="15"/>
    </row>
    <row r="196720" spans="7:15" s="3" customFormat="1" x14ac:dyDescent="0.3">
      <c r="G196720"/>
      <c r="H196720"/>
      <c r="I196720"/>
      <c r="K196720"/>
      <c r="M196720"/>
      <c r="N196720" s="4"/>
      <c r="O196720" s="15"/>
    </row>
    <row r="196721" spans="7:15" s="3" customFormat="1" x14ac:dyDescent="0.3">
      <c r="G196721"/>
      <c r="H196721"/>
      <c r="I196721"/>
      <c r="K196721"/>
      <c r="M196721"/>
      <c r="N196721" s="4"/>
      <c r="O196721" s="15"/>
    </row>
    <row r="196722" spans="7:15" s="3" customFormat="1" x14ac:dyDescent="0.3">
      <c r="G196722"/>
      <c r="H196722"/>
      <c r="I196722"/>
      <c r="K196722"/>
      <c r="M196722"/>
      <c r="N196722" s="4"/>
      <c r="O196722" s="15"/>
    </row>
    <row r="196723" spans="7:15" s="3" customFormat="1" x14ac:dyDescent="0.3">
      <c r="G196723"/>
      <c r="H196723"/>
      <c r="I196723"/>
      <c r="K196723"/>
      <c r="M196723"/>
      <c r="N196723" s="4"/>
      <c r="O196723" s="15"/>
    </row>
    <row r="196724" spans="7:15" s="3" customFormat="1" x14ac:dyDescent="0.3">
      <c r="G196724"/>
      <c r="H196724"/>
      <c r="I196724"/>
      <c r="K196724"/>
      <c r="M196724"/>
      <c r="N196724" s="4"/>
      <c r="O196724" s="15"/>
    </row>
    <row r="196725" spans="7:15" s="3" customFormat="1" x14ac:dyDescent="0.3">
      <c r="G196725"/>
      <c r="H196725"/>
      <c r="I196725"/>
      <c r="K196725"/>
      <c r="M196725"/>
      <c r="N196725" s="4"/>
      <c r="O196725" s="15"/>
    </row>
    <row r="196726" spans="7:15" s="3" customFormat="1" x14ac:dyDescent="0.3">
      <c r="G196726"/>
      <c r="H196726"/>
      <c r="I196726"/>
      <c r="K196726"/>
      <c r="M196726"/>
      <c r="N196726" s="4"/>
      <c r="O196726" s="15"/>
    </row>
    <row r="196727" spans="7:15" s="3" customFormat="1" x14ac:dyDescent="0.3">
      <c r="G196727"/>
      <c r="H196727"/>
      <c r="I196727"/>
      <c r="K196727"/>
      <c r="M196727"/>
      <c r="N196727" s="4"/>
      <c r="O196727" s="15"/>
    </row>
    <row r="196728" spans="7:15" s="3" customFormat="1" x14ac:dyDescent="0.3">
      <c r="G196728"/>
      <c r="H196728"/>
      <c r="I196728"/>
      <c r="K196728"/>
      <c r="M196728"/>
      <c r="N196728" s="4"/>
      <c r="O196728" s="15"/>
    </row>
    <row r="196729" spans="7:15" s="3" customFormat="1" x14ac:dyDescent="0.3">
      <c r="G196729"/>
      <c r="H196729"/>
      <c r="I196729"/>
      <c r="K196729"/>
      <c r="M196729"/>
      <c r="N196729" s="4"/>
      <c r="O196729" s="15"/>
    </row>
    <row r="196730" spans="7:15" s="3" customFormat="1" x14ac:dyDescent="0.3">
      <c r="G196730"/>
      <c r="H196730"/>
      <c r="I196730"/>
      <c r="K196730"/>
      <c r="M196730"/>
      <c r="N196730" s="4"/>
      <c r="O196730" s="15"/>
    </row>
    <row r="196731" spans="7:15" s="3" customFormat="1" x14ac:dyDescent="0.3">
      <c r="G196731"/>
      <c r="H196731"/>
      <c r="I196731"/>
      <c r="K196731"/>
      <c r="M196731"/>
      <c r="N196731" s="4"/>
      <c r="O196731" s="15"/>
    </row>
    <row r="196732" spans="7:15" s="3" customFormat="1" x14ac:dyDescent="0.3">
      <c r="G196732"/>
      <c r="H196732"/>
      <c r="I196732"/>
      <c r="K196732"/>
      <c r="M196732"/>
      <c r="N196732" s="4"/>
      <c r="O196732" s="15"/>
    </row>
    <row r="196733" spans="7:15" s="3" customFormat="1" x14ac:dyDescent="0.3">
      <c r="G196733"/>
      <c r="H196733"/>
      <c r="I196733"/>
      <c r="K196733"/>
      <c r="M196733"/>
      <c r="N196733" s="4"/>
      <c r="O196733" s="15"/>
    </row>
    <row r="196734" spans="7:15" s="3" customFormat="1" x14ac:dyDescent="0.3">
      <c r="G196734"/>
      <c r="H196734"/>
      <c r="I196734"/>
      <c r="K196734"/>
      <c r="M196734"/>
      <c r="N196734" s="4"/>
      <c r="O196734" s="15"/>
    </row>
    <row r="196735" spans="7:15" s="3" customFormat="1" x14ac:dyDescent="0.3">
      <c r="G196735"/>
      <c r="H196735"/>
      <c r="I196735"/>
      <c r="K196735"/>
      <c r="M196735"/>
      <c r="N196735" s="4"/>
      <c r="O196735" s="15"/>
    </row>
    <row r="196736" spans="7:15" s="3" customFormat="1" x14ac:dyDescent="0.3">
      <c r="G196736"/>
      <c r="H196736"/>
      <c r="I196736"/>
      <c r="K196736"/>
      <c r="M196736"/>
      <c r="N196736" s="4"/>
      <c r="O196736" s="15"/>
    </row>
    <row r="196737" spans="7:15" s="3" customFormat="1" x14ac:dyDescent="0.3">
      <c r="G196737"/>
      <c r="H196737"/>
      <c r="I196737"/>
      <c r="K196737"/>
      <c r="M196737"/>
      <c r="N196737" s="4"/>
      <c r="O196737" s="15"/>
    </row>
    <row r="196738" spans="7:15" s="3" customFormat="1" x14ac:dyDescent="0.3">
      <c r="G196738"/>
      <c r="H196738"/>
      <c r="I196738"/>
      <c r="K196738"/>
      <c r="M196738"/>
      <c r="N196738" s="4"/>
      <c r="O196738" s="15"/>
    </row>
    <row r="196739" spans="7:15" s="3" customFormat="1" x14ac:dyDescent="0.3">
      <c r="G196739"/>
      <c r="H196739"/>
      <c r="I196739"/>
      <c r="K196739"/>
      <c r="M196739"/>
      <c r="N196739" s="4"/>
      <c r="O196739" s="15"/>
    </row>
    <row r="196740" spans="7:15" s="3" customFormat="1" x14ac:dyDescent="0.3">
      <c r="G196740"/>
      <c r="H196740"/>
      <c r="I196740"/>
      <c r="K196740"/>
      <c r="M196740"/>
      <c r="N196740" s="4"/>
      <c r="O196740" s="15"/>
    </row>
    <row r="196741" spans="7:15" s="3" customFormat="1" x14ac:dyDescent="0.3">
      <c r="G196741"/>
      <c r="H196741"/>
      <c r="I196741"/>
      <c r="K196741"/>
      <c r="M196741"/>
      <c r="N196741" s="4"/>
      <c r="O196741" s="15"/>
    </row>
    <row r="196742" spans="7:15" s="3" customFormat="1" x14ac:dyDescent="0.3">
      <c r="G196742"/>
      <c r="H196742"/>
      <c r="I196742"/>
      <c r="K196742"/>
      <c r="M196742"/>
      <c r="N196742" s="4"/>
      <c r="O196742" s="15"/>
    </row>
    <row r="196743" spans="7:15" s="3" customFormat="1" x14ac:dyDescent="0.3">
      <c r="G196743"/>
      <c r="H196743"/>
      <c r="I196743"/>
      <c r="K196743"/>
      <c r="M196743"/>
      <c r="N196743" s="4"/>
      <c r="O196743" s="15"/>
    </row>
    <row r="196744" spans="7:15" s="3" customFormat="1" x14ac:dyDescent="0.3">
      <c r="G196744"/>
      <c r="H196744"/>
      <c r="I196744"/>
      <c r="K196744"/>
      <c r="M196744"/>
      <c r="N196744" s="4"/>
      <c r="O196744" s="15"/>
    </row>
    <row r="196745" spans="7:15" s="3" customFormat="1" x14ac:dyDescent="0.3">
      <c r="G196745"/>
      <c r="H196745"/>
      <c r="I196745"/>
      <c r="K196745"/>
      <c r="M196745"/>
      <c r="N196745" s="4"/>
      <c r="O196745" s="15"/>
    </row>
    <row r="196746" spans="7:15" s="3" customFormat="1" x14ac:dyDescent="0.3">
      <c r="G196746"/>
      <c r="H196746"/>
      <c r="I196746"/>
      <c r="K196746"/>
      <c r="M196746"/>
      <c r="N196746" s="4"/>
      <c r="O196746" s="15"/>
    </row>
    <row r="196747" spans="7:15" s="3" customFormat="1" x14ac:dyDescent="0.3">
      <c r="G196747"/>
      <c r="H196747"/>
      <c r="I196747"/>
      <c r="K196747"/>
      <c r="M196747"/>
      <c r="N196747" s="4"/>
      <c r="O196747" s="15"/>
    </row>
    <row r="196748" spans="7:15" s="3" customFormat="1" x14ac:dyDescent="0.3">
      <c r="G196748"/>
      <c r="H196748"/>
      <c r="I196748"/>
      <c r="K196748"/>
      <c r="M196748"/>
      <c r="N196748" s="4"/>
      <c r="O196748" s="15"/>
    </row>
    <row r="196749" spans="7:15" s="3" customFormat="1" x14ac:dyDescent="0.3">
      <c r="G196749"/>
      <c r="H196749"/>
      <c r="I196749"/>
      <c r="K196749"/>
      <c r="M196749"/>
      <c r="N196749" s="4"/>
      <c r="O196749" s="15"/>
    </row>
    <row r="196750" spans="7:15" s="3" customFormat="1" x14ac:dyDescent="0.3">
      <c r="G196750"/>
      <c r="H196750"/>
      <c r="I196750"/>
      <c r="K196750"/>
      <c r="M196750"/>
      <c r="N196750" s="4"/>
      <c r="O196750" s="15"/>
    </row>
    <row r="196751" spans="7:15" s="3" customFormat="1" x14ac:dyDescent="0.3">
      <c r="G196751"/>
      <c r="H196751"/>
      <c r="I196751"/>
      <c r="K196751"/>
      <c r="M196751"/>
      <c r="N196751" s="4"/>
      <c r="O196751" s="15"/>
    </row>
    <row r="196752" spans="7:15" s="3" customFormat="1" x14ac:dyDescent="0.3">
      <c r="G196752"/>
      <c r="H196752"/>
      <c r="I196752"/>
      <c r="K196752"/>
      <c r="M196752"/>
      <c r="N196752" s="4"/>
      <c r="O196752" s="15"/>
    </row>
    <row r="196753" spans="7:15" s="3" customFormat="1" x14ac:dyDescent="0.3">
      <c r="G196753"/>
      <c r="H196753"/>
      <c r="I196753"/>
      <c r="K196753"/>
      <c r="M196753"/>
      <c r="N196753" s="4"/>
      <c r="O196753" s="15"/>
    </row>
    <row r="196754" spans="7:15" s="3" customFormat="1" x14ac:dyDescent="0.3">
      <c r="G196754"/>
      <c r="H196754"/>
      <c r="I196754"/>
      <c r="K196754"/>
      <c r="M196754"/>
      <c r="N196754" s="4"/>
      <c r="O196754" s="15"/>
    </row>
    <row r="196755" spans="7:15" s="3" customFormat="1" x14ac:dyDescent="0.3">
      <c r="G196755"/>
      <c r="H196755"/>
      <c r="I196755"/>
      <c r="K196755"/>
      <c r="M196755"/>
      <c r="N196755" s="4"/>
      <c r="O196755" s="15"/>
    </row>
    <row r="196756" spans="7:15" s="3" customFormat="1" x14ac:dyDescent="0.3">
      <c r="G196756"/>
      <c r="H196756"/>
      <c r="I196756"/>
      <c r="K196756"/>
      <c r="M196756"/>
      <c r="N196756" s="4"/>
      <c r="O196756" s="15"/>
    </row>
    <row r="196757" spans="7:15" s="3" customFormat="1" x14ac:dyDescent="0.3">
      <c r="G196757"/>
      <c r="H196757"/>
      <c r="I196757"/>
      <c r="K196757"/>
      <c r="M196757"/>
      <c r="N196757" s="4"/>
      <c r="O196757" s="15"/>
    </row>
    <row r="196758" spans="7:15" s="3" customFormat="1" x14ac:dyDescent="0.3">
      <c r="G196758"/>
      <c r="H196758"/>
      <c r="I196758"/>
      <c r="K196758"/>
      <c r="M196758"/>
      <c r="N196758" s="4"/>
      <c r="O196758" s="15"/>
    </row>
    <row r="196759" spans="7:15" s="3" customFormat="1" x14ac:dyDescent="0.3">
      <c r="G196759"/>
      <c r="H196759"/>
      <c r="I196759"/>
      <c r="K196759"/>
      <c r="M196759"/>
      <c r="N196759" s="4"/>
      <c r="O196759" s="15"/>
    </row>
    <row r="196760" spans="7:15" s="3" customFormat="1" x14ac:dyDescent="0.3">
      <c r="G196760"/>
      <c r="H196760"/>
      <c r="I196760"/>
      <c r="K196760"/>
      <c r="M196760"/>
      <c r="N196760" s="4"/>
      <c r="O196760" s="15"/>
    </row>
    <row r="196761" spans="7:15" s="3" customFormat="1" x14ac:dyDescent="0.3">
      <c r="G196761"/>
      <c r="H196761"/>
      <c r="I196761"/>
      <c r="K196761"/>
      <c r="M196761"/>
      <c r="N196761" s="4"/>
      <c r="O196761" s="15"/>
    </row>
    <row r="196762" spans="7:15" s="3" customFormat="1" x14ac:dyDescent="0.3">
      <c r="G196762"/>
      <c r="H196762"/>
      <c r="I196762"/>
      <c r="K196762"/>
      <c r="M196762"/>
      <c r="N196762" s="4"/>
      <c r="O196762" s="15"/>
    </row>
    <row r="196763" spans="7:15" s="3" customFormat="1" x14ac:dyDescent="0.3">
      <c r="G196763"/>
      <c r="H196763"/>
      <c r="I196763"/>
      <c r="K196763"/>
      <c r="M196763"/>
      <c r="N196763" s="4"/>
      <c r="O196763" s="15"/>
    </row>
    <row r="196764" spans="7:15" s="3" customFormat="1" x14ac:dyDescent="0.3">
      <c r="G196764"/>
      <c r="H196764"/>
      <c r="I196764"/>
      <c r="K196764"/>
      <c r="M196764"/>
      <c r="N196764" s="4"/>
      <c r="O196764" s="15"/>
    </row>
    <row r="196765" spans="7:15" s="3" customFormat="1" x14ac:dyDescent="0.3">
      <c r="G196765"/>
      <c r="H196765"/>
      <c r="I196765"/>
      <c r="K196765"/>
      <c r="M196765"/>
      <c r="N196765" s="4"/>
      <c r="O196765" s="15"/>
    </row>
    <row r="196766" spans="7:15" s="3" customFormat="1" x14ac:dyDescent="0.3">
      <c r="G196766"/>
      <c r="H196766"/>
      <c r="I196766"/>
      <c r="K196766"/>
      <c r="M196766"/>
      <c r="N196766" s="4"/>
      <c r="O196766" s="15"/>
    </row>
    <row r="196767" spans="7:15" s="3" customFormat="1" x14ac:dyDescent="0.3">
      <c r="G196767"/>
      <c r="H196767"/>
      <c r="I196767"/>
      <c r="K196767"/>
      <c r="M196767"/>
      <c r="N196767" s="4"/>
      <c r="O196767" s="15"/>
    </row>
    <row r="196768" spans="7:15" s="3" customFormat="1" x14ac:dyDescent="0.3">
      <c r="G196768"/>
      <c r="H196768"/>
      <c r="I196768"/>
      <c r="K196768"/>
      <c r="M196768"/>
      <c r="N196768" s="4"/>
      <c r="O196768" s="15"/>
    </row>
    <row r="196769" spans="7:15" s="3" customFormat="1" x14ac:dyDescent="0.3">
      <c r="G196769"/>
      <c r="H196769"/>
      <c r="I196769"/>
      <c r="K196769"/>
      <c r="M196769"/>
      <c r="N196769" s="4"/>
      <c r="O196769" s="15"/>
    </row>
    <row r="196770" spans="7:15" s="3" customFormat="1" x14ac:dyDescent="0.3">
      <c r="G196770"/>
      <c r="H196770"/>
      <c r="I196770"/>
      <c r="K196770"/>
      <c r="M196770"/>
      <c r="N196770" s="4"/>
      <c r="O196770" s="15"/>
    </row>
    <row r="196771" spans="7:15" s="3" customFormat="1" x14ac:dyDescent="0.3">
      <c r="G196771"/>
      <c r="H196771"/>
      <c r="I196771"/>
      <c r="K196771"/>
      <c r="M196771"/>
      <c r="N196771" s="4"/>
      <c r="O196771" s="15"/>
    </row>
    <row r="196772" spans="7:15" s="3" customFormat="1" x14ac:dyDescent="0.3">
      <c r="G196772"/>
      <c r="H196772"/>
      <c r="I196772"/>
      <c r="K196772"/>
      <c r="M196772"/>
      <c r="N196772" s="4"/>
      <c r="O196772" s="15"/>
    </row>
    <row r="196773" spans="7:15" s="3" customFormat="1" x14ac:dyDescent="0.3">
      <c r="G196773"/>
      <c r="H196773"/>
      <c r="I196773"/>
      <c r="K196773"/>
      <c r="M196773"/>
      <c r="N196773" s="4"/>
      <c r="O196773" s="15"/>
    </row>
    <row r="196774" spans="7:15" s="3" customFormat="1" x14ac:dyDescent="0.3">
      <c r="G196774"/>
      <c r="H196774"/>
      <c r="I196774"/>
      <c r="K196774"/>
      <c r="M196774"/>
      <c r="N196774" s="4"/>
      <c r="O196774" s="15"/>
    </row>
    <row r="196775" spans="7:15" s="3" customFormat="1" x14ac:dyDescent="0.3">
      <c r="G196775"/>
      <c r="H196775"/>
      <c r="I196775"/>
      <c r="K196775"/>
      <c r="M196775"/>
      <c r="N196775" s="4"/>
      <c r="O196775" s="15"/>
    </row>
    <row r="196776" spans="7:15" s="3" customFormat="1" x14ac:dyDescent="0.3">
      <c r="G196776"/>
      <c r="H196776"/>
      <c r="I196776"/>
      <c r="K196776"/>
      <c r="M196776"/>
      <c r="N196776" s="4"/>
      <c r="O196776" s="15"/>
    </row>
    <row r="196777" spans="7:15" s="3" customFormat="1" x14ac:dyDescent="0.3">
      <c r="G196777"/>
      <c r="H196777"/>
      <c r="I196777"/>
      <c r="K196777"/>
      <c r="M196777"/>
      <c r="N196777" s="4"/>
      <c r="O196777" s="15"/>
    </row>
    <row r="196778" spans="7:15" s="3" customFormat="1" x14ac:dyDescent="0.3">
      <c r="G196778"/>
      <c r="H196778"/>
      <c r="I196778"/>
      <c r="K196778"/>
      <c r="M196778"/>
      <c r="N196778" s="4"/>
      <c r="O196778" s="15"/>
    </row>
    <row r="196779" spans="7:15" s="3" customFormat="1" x14ac:dyDescent="0.3">
      <c r="G196779"/>
      <c r="H196779"/>
      <c r="I196779"/>
      <c r="K196779"/>
      <c r="M196779"/>
      <c r="N196779" s="4"/>
      <c r="O196779" s="15"/>
    </row>
    <row r="196780" spans="7:15" s="3" customFormat="1" x14ac:dyDescent="0.3">
      <c r="G196780"/>
      <c r="H196780"/>
      <c r="I196780"/>
      <c r="K196780"/>
      <c r="M196780"/>
      <c r="N196780" s="4"/>
      <c r="O196780" s="15"/>
    </row>
    <row r="196781" spans="7:15" s="3" customFormat="1" x14ac:dyDescent="0.3">
      <c r="G196781"/>
      <c r="H196781"/>
      <c r="I196781"/>
      <c r="K196781"/>
      <c r="M196781"/>
      <c r="N196781" s="4"/>
      <c r="O196781" s="15"/>
    </row>
    <row r="196782" spans="7:15" s="3" customFormat="1" x14ac:dyDescent="0.3">
      <c r="G196782"/>
      <c r="H196782"/>
      <c r="I196782"/>
      <c r="K196782"/>
      <c r="M196782"/>
      <c r="N196782" s="4"/>
      <c r="O196782" s="15"/>
    </row>
    <row r="196783" spans="7:15" s="3" customFormat="1" x14ac:dyDescent="0.3">
      <c r="G196783"/>
      <c r="H196783"/>
      <c r="I196783"/>
      <c r="K196783"/>
      <c r="M196783"/>
      <c r="N196783" s="4"/>
      <c r="O196783" s="15"/>
    </row>
    <row r="196784" spans="7:15" s="3" customFormat="1" x14ac:dyDescent="0.3">
      <c r="G196784"/>
      <c r="H196784"/>
      <c r="I196784"/>
      <c r="K196784"/>
      <c r="M196784"/>
      <c r="N196784" s="4"/>
      <c r="O196784" s="15"/>
    </row>
    <row r="196785" spans="7:15" s="3" customFormat="1" x14ac:dyDescent="0.3">
      <c r="G196785"/>
      <c r="H196785"/>
      <c r="I196785"/>
      <c r="K196785"/>
      <c r="M196785"/>
      <c r="N196785" s="4"/>
      <c r="O196785" s="15"/>
    </row>
    <row r="196786" spans="7:15" s="3" customFormat="1" x14ac:dyDescent="0.3">
      <c r="G196786"/>
      <c r="H196786"/>
      <c r="I196786"/>
      <c r="K196786"/>
      <c r="M196786"/>
      <c r="N196786" s="4"/>
      <c r="O196786" s="15"/>
    </row>
    <row r="196787" spans="7:15" s="3" customFormat="1" x14ac:dyDescent="0.3">
      <c r="G196787"/>
      <c r="H196787"/>
      <c r="I196787"/>
      <c r="K196787"/>
      <c r="M196787"/>
      <c r="N196787" s="4"/>
      <c r="O196787" s="15"/>
    </row>
    <row r="196788" spans="7:15" s="3" customFormat="1" x14ac:dyDescent="0.3">
      <c r="G196788"/>
      <c r="H196788"/>
      <c r="I196788"/>
      <c r="K196788"/>
      <c r="M196788"/>
      <c r="N196788" s="4"/>
      <c r="O196788" s="15"/>
    </row>
    <row r="196789" spans="7:15" s="3" customFormat="1" x14ac:dyDescent="0.3">
      <c r="G196789"/>
      <c r="H196789"/>
      <c r="I196789"/>
      <c r="K196789"/>
      <c r="M196789"/>
      <c r="N196789" s="4"/>
      <c r="O196789" s="15"/>
    </row>
    <row r="196790" spans="7:15" s="3" customFormat="1" x14ac:dyDescent="0.3">
      <c r="G196790"/>
      <c r="H196790"/>
      <c r="I196790"/>
      <c r="K196790"/>
      <c r="M196790"/>
      <c r="N196790" s="4"/>
      <c r="O196790" s="15"/>
    </row>
    <row r="196791" spans="7:15" s="3" customFormat="1" x14ac:dyDescent="0.3">
      <c r="G196791"/>
      <c r="H196791"/>
      <c r="I196791"/>
      <c r="K196791"/>
      <c r="M196791"/>
      <c r="N196791" s="4"/>
      <c r="O196791" s="15"/>
    </row>
    <row r="196792" spans="7:15" s="3" customFormat="1" x14ac:dyDescent="0.3">
      <c r="G196792"/>
      <c r="H196792"/>
      <c r="I196792"/>
      <c r="K196792"/>
      <c r="M196792"/>
      <c r="N196792" s="4"/>
      <c r="O196792" s="15"/>
    </row>
    <row r="196793" spans="7:15" s="3" customFormat="1" x14ac:dyDescent="0.3">
      <c r="G196793"/>
      <c r="H196793"/>
      <c r="I196793"/>
      <c r="K196793"/>
      <c r="M196793"/>
      <c r="N196793" s="4"/>
      <c r="O196793" s="15"/>
    </row>
    <row r="196794" spans="7:15" s="3" customFormat="1" x14ac:dyDescent="0.3">
      <c r="G196794"/>
      <c r="H196794"/>
      <c r="I196794"/>
      <c r="K196794"/>
      <c r="M196794"/>
      <c r="N196794" s="4"/>
      <c r="O196794" s="15"/>
    </row>
    <row r="196795" spans="7:15" s="3" customFormat="1" x14ac:dyDescent="0.3">
      <c r="G196795"/>
      <c r="H196795"/>
      <c r="I196795"/>
      <c r="K196795"/>
      <c r="M196795"/>
      <c r="N196795" s="4"/>
      <c r="O196795" s="15"/>
    </row>
    <row r="196796" spans="7:15" s="3" customFormat="1" x14ac:dyDescent="0.3">
      <c r="G196796"/>
      <c r="H196796"/>
      <c r="I196796"/>
      <c r="K196796"/>
      <c r="M196796"/>
      <c r="N196796" s="4"/>
      <c r="O196796" s="15"/>
    </row>
    <row r="196797" spans="7:15" s="3" customFormat="1" x14ac:dyDescent="0.3">
      <c r="G196797"/>
      <c r="H196797"/>
      <c r="I196797"/>
      <c r="K196797"/>
      <c r="M196797"/>
      <c r="N196797" s="4"/>
      <c r="O196797" s="15"/>
    </row>
    <row r="196798" spans="7:15" s="3" customFormat="1" x14ac:dyDescent="0.3">
      <c r="G196798"/>
      <c r="H196798"/>
      <c r="I196798"/>
      <c r="K196798"/>
      <c r="M196798"/>
      <c r="N196798" s="4"/>
      <c r="O196798" s="15"/>
    </row>
    <row r="196799" spans="7:15" s="3" customFormat="1" x14ac:dyDescent="0.3">
      <c r="G196799"/>
      <c r="H196799"/>
      <c r="I196799"/>
      <c r="K196799"/>
      <c r="M196799"/>
      <c r="N196799" s="4"/>
      <c r="O196799" s="15"/>
    </row>
    <row r="196800" spans="7:15" s="3" customFormat="1" x14ac:dyDescent="0.3">
      <c r="G196800"/>
      <c r="H196800"/>
      <c r="I196800"/>
      <c r="K196800"/>
      <c r="M196800"/>
      <c r="N196800" s="4"/>
      <c r="O196800" s="15"/>
    </row>
    <row r="196801" spans="7:15" s="3" customFormat="1" x14ac:dyDescent="0.3">
      <c r="G196801"/>
      <c r="H196801"/>
      <c r="I196801"/>
      <c r="K196801"/>
      <c r="M196801"/>
      <c r="N196801" s="4"/>
      <c r="O196801" s="15"/>
    </row>
    <row r="196802" spans="7:15" s="3" customFormat="1" x14ac:dyDescent="0.3">
      <c r="G196802"/>
      <c r="H196802"/>
      <c r="I196802"/>
      <c r="K196802"/>
      <c r="M196802"/>
      <c r="N196802" s="4"/>
      <c r="O196802" s="15"/>
    </row>
    <row r="196803" spans="7:15" s="3" customFormat="1" x14ac:dyDescent="0.3">
      <c r="G196803"/>
      <c r="H196803"/>
      <c r="I196803"/>
      <c r="K196803"/>
      <c r="M196803"/>
      <c r="N196803" s="4"/>
      <c r="O196803" s="15"/>
    </row>
    <row r="196804" spans="7:15" s="3" customFormat="1" x14ac:dyDescent="0.3">
      <c r="G196804"/>
      <c r="H196804"/>
      <c r="I196804"/>
      <c r="K196804"/>
      <c r="M196804"/>
      <c r="N196804" s="4"/>
      <c r="O196804" s="15"/>
    </row>
    <row r="196805" spans="7:15" s="3" customFormat="1" x14ac:dyDescent="0.3">
      <c r="G196805"/>
      <c r="H196805"/>
      <c r="I196805"/>
      <c r="K196805"/>
      <c r="M196805"/>
      <c r="N196805" s="4"/>
      <c r="O196805" s="15"/>
    </row>
    <row r="196806" spans="7:15" s="3" customFormat="1" x14ac:dyDescent="0.3">
      <c r="G196806"/>
      <c r="H196806"/>
      <c r="I196806"/>
      <c r="K196806"/>
      <c r="M196806"/>
      <c r="N196806" s="4"/>
      <c r="O196806" s="15"/>
    </row>
    <row r="196807" spans="7:15" s="3" customFormat="1" x14ac:dyDescent="0.3">
      <c r="G196807"/>
      <c r="H196807"/>
      <c r="I196807"/>
      <c r="K196807"/>
      <c r="M196807"/>
      <c r="N196807" s="4"/>
      <c r="O196807" s="15"/>
    </row>
    <row r="196808" spans="7:15" s="3" customFormat="1" x14ac:dyDescent="0.3">
      <c r="G196808"/>
      <c r="H196808"/>
      <c r="I196808"/>
      <c r="K196808"/>
      <c r="M196808"/>
      <c r="N196808" s="4"/>
      <c r="O196808" s="15"/>
    </row>
    <row r="196809" spans="7:15" s="3" customFormat="1" x14ac:dyDescent="0.3">
      <c r="G196809"/>
      <c r="H196809"/>
      <c r="I196809"/>
      <c r="K196809"/>
      <c r="M196809"/>
      <c r="N196809" s="4"/>
      <c r="O196809" s="15"/>
    </row>
    <row r="196810" spans="7:15" s="3" customFormat="1" x14ac:dyDescent="0.3">
      <c r="G196810"/>
      <c r="H196810"/>
      <c r="I196810"/>
      <c r="K196810"/>
      <c r="M196810"/>
      <c r="N196810" s="4"/>
      <c r="O196810" s="15"/>
    </row>
    <row r="196811" spans="7:15" s="3" customFormat="1" x14ac:dyDescent="0.3">
      <c r="G196811"/>
      <c r="H196811"/>
      <c r="I196811"/>
      <c r="K196811"/>
      <c r="M196811"/>
      <c r="N196811" s="4"/>
      <c r="O196811" s="15"/>
    </row>
    <row r="196812" spans="7:15" s="3" customFormat="1" x14ac:dyDescent="0.3">
      <c r="G196812"/>
      <c r="H196812"/>
      <c r="I196812"/>
      <c r="K196812"/>
      <c r="M196812"/>
      <c r="N196812" s="4"/>
      <c r="O196812" s="15"/>
    </row>
    <row r="196813" spans="7:15" s="3" customFormat="1" x14ac:dyDescent="0.3">
      <c r="G196813"/>
      <c r="H196813"/>
      <c r="I196813"/>
      <c r="K196813"/>
      <c r="M196813"/>
      <c r="N196813" s="4"/>
      <c r="O196813" s="15"/>
    </row>
    <row r="196814" spans="7:15" s="3" customFormat="1" x14ac:dyDescent="0.3">
      <c r="G196814"/>
      <c r="H196814"/>
      <c r="I196814"/>
      <c r="K196814"/>
      <c r="M196814"/>
      <c r="N196814" s="4"/>
      <c r="O196814" s="15"/>
    </row>
    <row r="196815" spans="7:15" s="3" customFormat="1" x14ac:dyDescent="0.3">
      <c r="G196815"/>
      <c r="H196815"/>
      <c r="I196815"/>
      <c r="K196815"/>
      <c r="M196815"/>
      <c r="N196815" s="4"/>
      <c r="O196815" s="15"/>
    </row>
    <row r="196816" spans="7:15" s="3" customFormat="1" x14ac:dyDescent="0.3">
      <c r="G196816"/>
      <c r="H196816"/>
      <c r="I196816"/>
      <c r="K196816"/>
      <c r="M196816"/>
      <c r="N196816" s="4"/>
      <c r="O196816" s="15"/>
    </row>
    <row r="196817" spans="7:15" s="3" customFormat="1" x14ac:dyDescent="0.3">
      <c r="G196817"/>
      <c r="H196817"/>
      <c r="I196817"/>
      <c r="K196817"/>
      <c r="M196817"/>
      <c r="N196817" s="4"/>
      <c r="O196817" s="15"/>
    </row>
    <row r="196818" spans="7:15" s="3" customFormat="1" x14ac:dyDescent="0.3">
      <c r="G196818"/>
      <c r="H196818"/>
      <c r="I196818"/>
      <c r="K196818"/>
      <c r="M196818"/>
      <c r="N196818" s="4"/>
      <c r="O196818" s="15"/>
    </row>
    <row r="196819" spans="7:15" s="3" customFormat="1" x14ac:dyDescent="0.3">
      <c r="G196819"/>
      <c r="H196819"/>
      <c r="I196819"/>
      <c r="K196819"/>
      <c r="M196819"/>
      <c r="N196819" s="4"/>
      <c r="O196819" s="15"/>
    </row>
    <row r="196820" spans="7:15" s="3" customFormat="1" x14ac:dyDescent="0.3">
      <c r="G196820"/>
      <c r="H196820"/>
      <c r="I196820"/>
      <c r="K196820"/>
      <c r="M196820"/>
      <c r="N196820" s="4"/>
      <c r="O196820" s="15"/>
    </row>
    <row r="196821" spans="7:15" s="3" customFormat="1" x14ac:dyDescent="0.3">
      <c r="G196821"/>
      <c r="H196821"/>
      <c r="I196821"/>
      <c r="K196821"/>
      <c r="M196821"/>
      <c r="N196821" s="4"/>
      <c r="O196821" s="15"/>
    </row>
    <row r="196822" spans="7:15" s="3" customFormat="1" x14ac:dyDescent="0.3">
      <c r="G196822"/>
      <c r="H196822"/>
      <c r="I196822"/>
      <c r="K196822"/>
      <c r="M196822"/>
      <c r="N196822" s="4"/>
      <c r="O196822" s="15"/>
    </row>
    <row r="196823" spans="7:15" s="3" customFormat="1" x14ac:dyDescent="0.3">
      <c r="G196823"/>
      <c r="H196823"/>
      <c r="I196823"/>
      <c r="K196823"/>
      <c r="M196823"/>
      <c r="N196823" s="4"/>
      <c r="O196823" s="15"/>
    </row>
    <row r="196824" spans="7:15" s="3" customFormat="1" x14ac:dyDescent="0.3">
      <c r="G196824"/>
      <c r="H196824"/>
      <c r="I196824"/>
      <c r="K196824"/>
      <c r="M196824"/>
      <c r="N196824" s="4"/>
      <c r="O196824" s="15"/>
    </row>
    <row r="196825" spans="7:15" s="3" customFormat="1" x14ac:dyDescent="0.3">
      <c r="G196825"/>
      <c r="H196825"/>
      <c r="I196825"/>
      <c r="K196825"/>
      <c r="M196825"/>
      <c r="N196825" s="4"/>
      <c r="O196825" s="15"/>
    </row>
    <row r="196826" spans="7:15" s="3" customFormat="1" x14ac:dyDescent="0.3">
      <c r="G196826"/>
      <c r="H196826"/>
      <c r="I196826"/>
      <c r="K196826"/>
      <c r="M196826"/>
      <c r="N196826" s="4"/>
      <c r="O196826" s="15"/>
    </row>
    <row r="196827" spans="7:15" s="3" customFormat="1" x14ac:dyDescent="0.3">
      <c r="G196827"/>
      <c r="H196827"/>
      <c r="I196827"/>
      <c r="K196827"/>
      <c r="M196827"/>
      <c r="N196827" s="4"/>
      <c r="O196827" s="15"/>
    </row>
    <row r="196828" spans="7:15" s="3" customFormat="1" x14ac:dyDescent="0.3">
      <c r="G196828"/>
      <c r="H196828"/>
      <c r="I196828"/>
      <c r="K196828"/>
      <c r="M196828"/>
      <c r="N196828" s="4"/>
      <c r="O196828" s="15"/>
    </row>
    <row r="196829" spans="7:15" s="3" customFormat="1" x14ac:dyDescent="0.3">
      <c r="G196829"/>
      <c r="H196829"/>
      <c r="I196829"/>
      <c r="K196829"/>
      <c r="M196829"/>
      <c r="N196829" s="4"/>
      <c r="O196829" s="15"/>
    </row>
    <row r="196830" spans="7:15" s="3" customFormat="1" x14ac:dyDescent="0.3">
      <c r="G196830"/>
      <c r="H196830"/>
      <c r="I196830"/>
      <c r="K196830"/>
      <c r="M196830"/>
      <c r="N196830" s="4"/>
      <c r="O196830" s="15"/>
    </row>
    <row r="196831" spans="7:15" s="3" customFormat="1" x14ac:dyDescent="0.3">
      <c r="G196831"/>
      <c r="H196831"/>
      <c r="I196831"/>
      <c r="K196831"/>
      <c r="M196831"/>
      <c r="N196831" s="4"/>
      <c r="O196831" s="15"/>
    </row>
    <row r="196832" spans="7:15" s="3" customFormat="1" x14ac:dyDescent="0.3">
      <c r="G196832"/>
      <c r="H196832"/>
      <c r="I196832"/>
      <c r="K196832"/>
      <c r="M196832"/>
      <c r="N196832" s="4"/>
      <c r="O196832" s="15"/>
    </row>
    <row r="196833" spans="7:15" s="3" customFormat="1" x14ac:dyDescent="0.3">
      <c r="G196833"/>
      <c r="H196833"/>
      <c r="I196833"/>
      <c r="K196833"/>
      <c r="M196833"/>
      <c r="N196833" s="4"/>
      <c r="O196833" s="15"/>
    </row>
    <row r="196834" spans="7:15" s="3" customFormat="1" x14ac:dyDescent="0.3">
      <c r="G196834"/>
      <c r="H196834"/>
      <c r="I196834"/>
      <c r="K196834"/>
      <c r="M196834"/>
      <c r="N196834" s="4"/>
      <c r="O196834" s="15"/>
    </row>
    <row r="196835" spans="7:15" s="3" customFormat="1" x14ac:dyDescent="0.3">
      <c r="G196835"/>
      <c r="H196835"/>
      <c r="I196835"/>
      <c r="K196835"/>
      <c r="M196835"/>
      <c r="N196835" s="4"/>
      <c r="O196835" s="15"/>
    </row>
    <row r="196836" spans="7:15" s="3" customFormat="1" x14ac:dyDescent="0.3">
      <c r="G196836"/>
      <c r="H196836"/>
      <c r="I196836"/>
      <c r="K196836"/>
      <c r="M196836"/>
      <c r="N196836" s="4"/>
      <c r="O196836" s="15"/>
    </row>
    <row r="196837" spans="7:15" s="3" customFormat="1" x14ac:dyDescent="0.3">
      <c r="G196837"/>
      <c r="H196837"/>
      <c r="I196837"/>
      <c r="K196837"/>
      <c r="M196837"/>
      <c r="N196837" s="4"/>
      <c r="O196837" s="15"/>
    </row>
    <row r="196838" spans="7:15" s="3" customFormat="1" x14ac:dyDescent="0.3">
      <c r="G196838"/>
      <c r="H196838"/>
      <c r="I196838"/>
      <c r="K196838"/>
      <c r="M196838"/>
      <c r="N196838" s="4"/>
      <c r="O196838" s="15"/>
    </row>
    <row r="196839" spans="7:15" s="3" customFormat="1" x14ac:dyDescent="0.3">
      <c r="G196839"/>
      <c r="H196839"/>
      <c r="I196839"/>
      <c r="K196839"/>
      <c r="M196839"/>
      <c r="N196839" s="4"/>
      <c r="O196839" s="15"/>
    </row>
    <row r="196840" spans="7:15" s="3" customFormat="1" x14ac:dyDescent="0.3">
      <c r="G196840"/>
      <c r="H196840"/>
      <c r="I196840"/>
      <c r="K196840"/>
      <c r="M196840"/>
      <c r="N196840" s="4"/>
      <c r="O196840" s="15"/>
    </row>
    <row r="196841" spans="7:15" s="3" customFormat="1" x14ac:dyDescent="0.3">
      <c r="G196841"/>
      <c r="H196841"/>
      <c r="I196841"/>
      <c r="K196841"/>
      <c r="M196841"/>
      <c r="N196841" s="4"/>
      <c r="O196841" s="15"/>
    </row>
    <row r="196842" spans="7:15" s="3" customFormat="1" x14ac:dyDescent="0.3">
      <c r="G196842"/>
      <c r="H196842"/>
      <c r="I196842"/>
      <c r="K196842"/>
      <c r="M196842"/>
      <c r="N196842" s="4"/>
      <c r="O196842" s="15"/>
    </row>
    <row r="196843" spans="7:15" s="3" customFormat="1" x14ac:dyDescent="0.3">
      <c r="G196843"/>
      <c r="H196843"/>
      <c r="I196843"/>
      <c r="K196843"/>
      <c r="M196843"/>
      <c r="N196843" s="4"/>
      <c r="O196843" s="15"/>
    </row>
    <row r="196844" spans="7:15" s="3" customFormat="1" x14ac:dyDescent="0.3">
      <c r="G196844"/>
      <c r="H196844"/>
      <c r="I196844"/>
      <c r="K196844"/>
      <c r="M196844"/>
      <c r="N196844" s="4"/>
      <c r="O196844" s="15"/>
    </row>
    <row r="196845" spans="7:15" s="3" customFormat="1" x14ac:dyDescent="0.3">
      <c r="G196845"/>
      <c r="H196845"/>
      <c r="I196845"/>
      <c r="K196845"/>
      <c r="M196845"/>
      <c r="N196845" s="4"/>
      <c r="O196845" s="15"/>
    </row>
    <row r="196846" spans="7:15" s="3" customFormat="1" x14ac:dyDescent="0.3">
      <c r="G196846"/>
      <c r="H196846"/>
      <c r="I196846"/>
      <c r="K196846"/>
      <c r="M196846"/>
      <c r="N196846" s="4"/>
      <c r="O196846" s="15"/>
    </row>
    <row r="196847" spans="7:15" s="3" customFormat="1" x14ac:dyDescent="0.3">
      <c r="G196847"/>
      <c r="H196847"/>
      <c r="I196847"/>
      <c r="K196847"/>
      <c r="M196847"/>
      <c r="N196847" s="4"/>
      <c r="O196847" s="15"/>
    </row>
    <row r="196848" spans="7:15" s="3" customFormat="1" x14ac:dyDescent="0.3">
      <c r="G196848"/>
      <c r="H196848"/>
      <c r="I196848"/>
      <c r="K196848"/>
      <c r="M196848"/>
      <c r="N196848" s="4"/>
      <c r="O196848" s="15"/>
    </row>
    <row r="196849" spans="7:15" s="3" customFormat="1" x14ac:dyDescent="0.3">
      <c r="G196849"/>
      <c r="H196849"/>
      <c r="I196849"/>
      <c r="K196849"/>
      <c r="M196849"/>
      <c r="N196849" s="4"/>
      <c r="O196849" s="15"/>
    </row>
    <row r="196850" spans="7:15" s="3" customFormat="1" x14ac:dyDescent="0.3">
      <c r="G196850"/>
      <c r="H196850"/>
      <c r="I196850"/>
      <c r="K196850"/>
      <c r="M196850"/>
      <c r="N196850" s="4"/>
      <c r="O196850" s="15"/>
    </row>
    <row r="196851" spans="7:15" s="3" customFormat="1" x14ac:dyDescent="0.3">
      <c r="G196851"/>
      <c r="H196851"/>
      <c r="I196851"/>
      <c r="K196851"/>
      <c r="M196851"/>
      <c r="N196851" s="4"/>
      <c r="O196851" s="15"/>
    </row>
    <row r="196852" spans="7:15" s="3" customFormat="1" x14ac:dyDescent="0.3">
      <c r="G196852"/>
      <c r="H196852"/>
      <c r="I196852"/>
      <c r="K196852"/>
      <c r="M196852"/>
      <c r="N196852" s="4"/>
      <c r="O196852" s="15"/>
    </row>
    <row r="196853" spans="7:15" s="3" customFormat="1" x14ac:dyDescent="0.3">
      <c r="G196853"/>
      <c r="H196853"/>
      <c r="I196853"/>
      <c r="K196853"/>
      <c r="M196853"/>
      <c r="N196853" s="4"/>
      <c r="O196853" s="15"/>
    </row>
    <row r="196854" spans="7:15" s="3" customFormat="1" x14ac:dyDescent="0.3">
      <c r="G196854"/>
      <c r="H196854"/>
      <c r="I196854"/>
      <c r="K196854"/>
      <c r="M196854"/>
      <c r="N196854" s="4"/>
      <c r="O196854" s="15"/>
    </row>
    <row r="196855" spans="7:15" s="3" customFormat="1" x14ac:dyDescent="0.3">
      <c r="G196855"/>
      <c r="H196855"/>
      <c r="I196855"/>
      <c r="K196855"/>
      <c r="M196855"/>
      <c r="N196855" s="4"/>
      <c r="O196855" s="15"/>
    </row>
    <row r="196856" spans="7:15" s="3" customFormat="1" x14ac:dyDescent="0.3">
      <c r="G196856"/>
      <c r="H196856"/>
      <c r="I196856"/>
      <c r="K196856"/>
      <c r="M196856"/>
      <c r="N196856" s="4"/>
      <c r="O196856" s="15"/>
    </row>
    <row r="196857" spans="7:15" s="3" customFormat="1" x14ac:dyDescent="0.3">
      <c r="G196857"/>
      <c r="H196857"/>
      <c r="I196857"/>
      <c r="K196857"/>
      <c r="M196857"/>
      <c r="N196857" s="4"/>
      <c r="O196857" s="15"/>
    </row>
    <row r="196858" spans="7:15" s="3" customFormat="1" x14ac:dyDescent="0.3">
      <c r="G196858"/>
      <c r="H196858"/>
      <c r="I196858"/>
      <c r="K196858"/>
      <c r="M196858"/>
      <c r="N196858" s="4"/>
      <c r="O196858" s="15"/>
    </row>
    <row r="196859" spans="7:15" s="3" customFormat="1" x14ac:dyDescent="0.3">
      <c r="G196859"/>
      <c r="H196859"/>
      <c r="I196859"/>
      <c r="K196859"/>
      <c r="M196859"/>
      <c r="N196859" s="4"/>
      <c r="O196859" s="15"/>
    </row>
    <row r="196860" spans="7:15" s="3" customFormat="1" x14ac:dyDescent="0.3">
      <c r="G196860"/>
      <c r="H196860"/>
      <c r="I196860"/>
      <c r="K196860"/>
      <c r="M196860"/>
      <c r="N196860" s="4"/>
      <c r="O196860" s="15"/>
    </row>
    <row r="196861" spans="7:15" s="3" customFormat="1" x14ac:dyDescent="0.3">
      <c r="G196861"/>
      <c r="H196861"/>
      <c r="I196861"/>
      <c r="K196861"/>
      <c r="M196861"/>
      <c r="N196861" s="4"/>
      <c r="O196861" s="15"/>
    </row>
    <row r="196862" spans="7:15" s="3" customFormat="1" x14ac:dyDescent="0.3">
      <c r="G196862"/>
      <c r="H196862"/>
      <c r="I196862"/>
      <c r="K196862"/>
      <c r="M196862"/>
      <c r="N196862" s="4"/>
      <c r="O196862" s="15"/>
    </row>
    <row r="196863" spans="7:15" s="3" customFormat="1" x14ac:dyDescent="0.3">
      <c r="G196863"/>
      <c r="H196863"/>
      <c r="I196863"/>
      <c r="K196863"/>
      <c r="M196863"/>
      <c r="N196863" s="4"/>
      <c r="O196863" s="15"/>
    </row>
    <row r="196864" spans="7:15" s="3" customFormat="1" x14ac:dyDescent="0.3">
      <c r="G196864"/>
      <c r="H196864"/>
      <c r="I196864"/>
      <c r="K196864"/>
      <c r="M196864"/>
      <c r="N196864" s="4"/>
      <c r="O196864" s="15"/>
    </row>
    <row r="196865" spans="7:15" s="3" customFormat="1" x14ac:dyDescent="0.3">
      <c r="G196865"/>
      <c r="H196865"/>
      <c r="I196865"/>
      <c r="K196865"/>
      <c r="M196865"/>
      <c r="N196865" s="4"/>
      <c r="O196865" s="15"/>
    </row>
    <row r="196866" spans="7:15" s="3" customFormat="1" x14ac:dyDescent="0.3">
      <c r="G196866"/>
      <c r="H196866"/>
      <c r="I196866"/>
      <c r="K196866"/>
      <c r="M196866"/>
      <c r="N196866" s="4"/>
      <c r="O196866" s="15"/>
    </row>
    <row r="196867" spans="7:15" s="3" customFormat="1" x14ac:dyDescent="0.3">
      <c r="G196867"/>
      <c r="H196867"/>
      <c r="I196867"/>
      <c r="K196867"/>
      <c r="M196867"/>
      <c r="N196867" s="4"/>
      <c r="O196867" s="15"/>
    </row>
    <row r="196868" spans="7:15" s="3" customFormat="1" x14ac:dyDescent="0.3">
      <c r="G196868"/>
      <c r="H196868"/>
      <c r="I196868"/>
      <c r="K196868"/>
      <c r="M196868"/>
      <c r="N196868" s="4"/>
      <c r="O196868" s="15"/>
    </row>
    <row r="196869" spans="7:15" s="3" customFormat="1" x14ac:dyDescent="0.3">
      <c r="G196869"/>
      <c r="H196869"/>
      <c r="I196869"/>
      <c r="K196869"/>
      <c r="M196869"/>
      <c r="N196869" s="4"/>
      <c r="O196869" s="15"/>
    </row>
    <row r="196870" spans="7:15" s="3" customFormat="1" x14ac:dyDescent="0.3">
      <c r="G196870"/>
      <c r="H196870"/>
      <c r="I196870"/>
      <c r="K196870"/>
      <c r="M196870"/>
      <c r="N196870" s="4"/>
      <c r="O196870" s="15"/>
    </row>
    <row r="196871" spans="7:15" s="3" customFormat="1" x14ac:dyDescent="0.3">
      <c r="G196871"/>
      <c r="H196871"/>
      <c r="I196871"/>
      <c r="K196871"/>
      <c r="M196871"/>
      <c r="N196871" s="4"/>
      <c r="O196871" s="15"/>
    </row>
    <row r="196872" spans="7:15" s="3" customFormat="1" x14ac:dyDescent="0.3">
      <c r="G196872"/>
      <c r="H196872"/>
      <c r="I196872"/>
      <c r="K196872"/>
      <c r="M196872"/>
      <c r="N196872" s="4"/>
      <c r="O196872" s="15"/>
    </row>
    <row r="196873" spans="7:15" s="3" customFormat="1" x14ac:dyDescent="0.3">
      <c r="G196873"/>
      <c r="H196873"/>
      <c r="I196873"/>
      <c r="K196873"/>
      <c r="M196873"/>
      <c r="N196873" s="4"/>
      <c r="O196873" s="15"/>
    </row>
    <row r="196874" spans="7:15" s="3" customFormat="1" x14ac:dyDescent="0.3">
      <c r="G196874"/>
      <c r="H196874"/>
      <c r="I196874"/>
      <c r="K196874"/>
      <c r="M196874"/>
      <c r="N196874" s="4"/>
      <c r="O196874" s="15"/>
    </row>
    <row r="196875" spans="7:15" s="3" customFormat="1" x14ac:dyDescent="0.3">
      <c r="G196875"/>
      <c r="H196875"/>
      <c r="I196875"/>
      <c r="K196875"/>
      <c r="M196875"/>
      <c r="N196875" s="4"/>
      <c r="O196875" s="15"/>
    </row>
    <row r="196876" spans="7:15" s="3" customFormat="1" x14ac:dyDescent="0.3">
      <c r="G196876"/>
      <c r="H196876"/>
      <c r="I196876"/>
      <c r="K196876"/>
      <c r="M196876"/>
      <c r="N196876" s="4"/>
      <c r="O196876" s="15"/>
    </row>
    <row r="196877" spans="7:15" s="3" customFormat="1" x14ac:dyDescent="0.3">
      <c r="G196877"/>
      <c r="H196877"/>
      <c r="I196877"/>
      <c r="K196877"/>
      <c r="M196877"/>
      <c r="N196877" s="4"/>
      <c r="O196877" s="15"/>
    </row>
    <row r="196878" spans="7:15" s="3" customFormat="1" x14ac:dyDescent="0.3">
      <c r="G196878"/>
      <c r="H196878"/>
      <c r="I196878"/>
      <c r="K196878"/>
      <c r="M196878"/>
      <c r="N196878" s="4"/>
      <c r="O196878" s="15"/>
    </row>
    <row r="196879" spans="7:15" s="3" customFormat="1" x14ac:dyDescent="0.3">
      <c r="G196879"/>
      <c r="H196879"/>
      <c r="I196879"/>
      <c r="K196879"/>
      <c r="M196879"/>
      <c r="N196879" s="4"/>
      <c r="O196879" s="15"/>
    </row>
    <row r="196880" spans="7:15" s="3" customFormat="1" x14ac:dyDescent="0.3">
      <c r="G196880"/>
      <c r="H196880"/>
      <c r="I196880"/>
      <c r="K196880"/>
      <c r="M196880"/>
      <c r="N196880" s="4"/>
      <c r="O196880" s="15"/>
    </row>
    <row r="196881" spans="7:15" s="3" customFormat="1" x14ac:dyDescent="0.3">
      <c r="G196881"/>
      <c r="H196881"/>
      <c r="I196881"/>
      <c r="K196881"/>
      <c r="M196881"/>
      <c r="N196881" s="4"/>
      <c r="O196881" s="15"/>
    </row>
    <row r="196882" spans="7:15" s="3" customFormat="1" x14ac:dyDescent="0.3">
      <c r="G196882"/>
      <c r="H196882"/>
      <c r="I196882"/>
      <c r="K196882"/>
      <c r="M196882"/>
      <c r="N196882" s="4"/>
      <c r="O196882" s="15"/>
    </row>
    <row r="196883" spans="7:15" s="3" customFormat="1" x14ac:dyDescent="0.3">
      <c r="G196883"/>
      <c r="H196883"/>
      <c r="I196883"/>
      <c r="K196883"/>
      <c r="M196883"/>
      <c r="N196883" s="4"/>
      <c r="O196883" s="15"/>
    </row>
    <row r="196884" spans="7:15" s="3" customFormat="1" x14ac:dyDescent="0.3">
      <c r="G196884"/>
      <c r="H196884"/>
      <c r="I196884"/>
      <c r="K196884"/>
      <c r="M196884"/>
      <c r="N196884" s="4"/>
      <c r="O196884" s="15"/>
    </row>
    <row r="196885" spans="7:15" s="3" customFormat="1" x14ac:dyDescent="0.3">
      <c r="G196885"/>
      <c r="H196885"/>
      <c r="I196885"/>
      <c r="K196885"/>
      <c r="M196885"/>
      <c r="N196885" s="4"/>
      <c r="O196885" s="15"/>
    </row>
    <row r="196886" spans="7:15" s="3" customFormat="1" x14ac:dyDescent="0.3">
      <c r="G196886"/>
      <c r="H196886"/>
      <c r="I196886"/>
      <c r="K196886"/>
      <c r="M196886"/>
      <c r="N196886" s="4"/>
      <c r="O196886" s="15"/>
    </row>
    <row r="196887" spans="7:15" s="3" customFormat="1" x14ac:dyDescent="0.3">
      <c r="G196887"/>
      <c r="H196887"/>
      <c r="I196887"/>
      <c r="K196887"/>
      <c r="M196887"/>
      <c r="N196887" s="4"/>
      <c r="O196887" s="15"/>
    </row>
    <row r="196888" spans="7:15" s="3" customFormat="1" x14ac:dyDescent="0.3">
      <c r="G196888"/>
      <c r="H196888"/>
      <c r="I196888"/>
      <c r="K196888"/>
      <c r="M196888"/>
      <c r="N196888" s="4"/>
      <c r="O196888" s="15"/>
    </row>
    <row r="196889" spans="7:15" s="3" customFormat="1" x14ac:dyDescent="0.3">
      <c r="G196889"/>
      <c r="H196889"/>
      <c r="I196889"/>
      <c r="K196889"/>
      <c r="M196889"/>
      <c r="N196889" s="4"/>
      <c r="O196889" s="15"/>
    </row>
    <row r="196890" spans="7:15" s="3" customFormat="1" x14ac:dyDescent="0.3">
      <c r="G196890"/>
      <c r="H196890"/>
      <c r="I196890"/>
      <c r="K196890"/>
      <c r="M196890"/>
      <c r="N196890" s="4"/>
      <c r="O196890" s="15"/>
    </row>
    <row r="196891" spans="7:15" s="3" customFormat="1" x14ac:dyDescent="0.3">
      <c r="G196891"/>
      <c r="H196891"/>
      <c r="I196891"/>
      <c r="K196891"/>
      <c r="M196891"/>
      <c r="N196891" s="4"/>
      <c r="O196891" s="15"/>
    </row>
    <row r="196892" spans="7:15" s="3" customFormat="1" x14ac:dyDescent="0.3">
      <c r="G196892"/>
      <c r="H196892"/>
      <c r="I196892"/>
      <c r="K196892"/>
      <c r="M196892"/>
      <c r="N196892" s="4"/>
      <c r="O196892" s="15"/>
    </row>
    <row r="196893" spans="7:15" s="3" customFormat="1" x14ac:dyDescent="0.3">
      <c r="G196893"/>
      <c r="H196893"/>
      <c r="I196893"/>
      <c r="K196893"/>
      <c r="M196893"/>
      <c r="N196893" s="4"/>
      <c r="O196893" s="15"/>
    </row>
    <row r="196894" spans="7:15" s="3" customFormat="1" x14ac:dyDescent="0.3">
      <c r="G196894"/>
      <c r="H196894"/>
      <c r="I196894"/>
      <c r="K196894"/>
      <c r="M196894"/>
      <c r="N196894" s="4"/>
      <c r="O196894" s="15"/>
    </row>
    <row r="196895" spans="7:15" s="3" customFormat="1" x14ac:dyDescent="0.3">
      <c r="G196895"/>
      <c r="H196895"/>
      <c r="I196895"/>
      <c r="K196895"/>
      <c r="M196895"/>
      <c r="N196895" s="4"/>
      <c r="O196895" s="15"/>
    </row>
    <row r="196896" spans="7:15" s="3" customFormat="1" x14ac:dyDescent="0.3">
      <c r="G196896"/>
      <c r="H196896"/>
      <c r="I196896"/>
      <c r="K196896"/>
      <c r="M196896"/>
      <c r="N196896" s="4"/>
      <c r="O196896" s="15"/>
    </row>
    <row r="196897" spans="7:15" s="3" customFormat="1" x14ac:dyDescent="0.3">
      <c r="G196897"/>
      <c r="H196897"/>
      <c r="I196897"/>
      <c r="K196897"/>
      <c r="M196897"/>
      <c r="N196897" s="4"/>
      <c r="O196897" s="15"/>
    </row>
    <row r="196898" spans="7:15" s="3" customFormat="1" x14ac:dyDescent="0.3">
      <c r="G196898"/>
      <c r="H196898"/>
      <c r="I196898"/>
      <c r="K196898"/>
      <c r="M196898"/>
      <c r="N196898" s="4"/>
      <c r="O196898" s="15"/>
    </row>
    <row r="196899" spans="7:15" s="3" customFormat="1" x14ac:dyDescent="0.3">
      <c r="G196899"/>
      <c r="H196899"/>
      <c r="I196899"/>
      <c r="K196899"/>
      <c r="M196899"/>
      <c r="N196899" s="4"/>
      <c r="O196899" s="15"/>
    </row>
    <row r="196900" spans="7:15" s="3" customFormat="1" x14ac:dyDescent="0.3">
      <c r="G196900"/>
      <c r="H196900"/>
      <c r="I196900"/>
      <c r="K196900"/>
      <c r="M196900"/>
      <c r="N196900" s="4"/>
      <c r="O196900" s="15"/>
    </row>
    <row r="196901" spans="7:15" s="3" customFormat="1" x14ac:dyDescent="0.3">
      <c r="G196901"/>
      <c r="H196901"/>
      <c r="I196901"/>
      <c r="K196901"/>
      <c r="M196901"/>
      <c r="N196901" s="4"/>
      <c r="O196901" s="15"/>
    </row>
    <row r="196902" spans="7:15" s="3" customFormat="1" x14ac:dyDescent="0.3">
      <c r="G196902"/>
      <c r="H196902"/>
      <c r="I196902"/>
      <c r="K196902"/>
      <c r="M196902"/>
      <c r="N196902" s="4"/>
      <c r="O196902" s="15"/>
    </row>
    <row r="196903" spans="7:15" s="3" customFormat="1" x14ac:dyDescent="0.3">
      <c r="G196903"/>
      <c r="H196903"/>
      <c r="I196903"/>
      <c r="K196903"/>
      <c r="M196903"/>
      <c r="N196903" s="4"/>
      <c r="O196903" s="15"/>
    </row>
    <row r="196904" spans="7:15" s="3" customFormat="1" x14ac:dyDescent="0.3">
      <c r="G196904"/>
      <c r="H196904"/>
      <c r="I196904"/>
      <c r="K196904"/>
      <c r="M196904"/>
      <c r="N196904" s="4"/>
      <c r="O196904" s="15"/>
    </row>
    <row r="196905" spans="7:15" s="3" customFormat="1" x14ac:dyDescent="0.3">
      <c r="G196905"/>
      <c r="H196905"/>
      <c r="I196905"/>
      <c r="K196905"/>
      <c r="M196905"/>
      <c r="N196905" s="4"/>
      <c r="O196905" s="15"/>
    </row>
    <row r="196906" spans="7:15" s="3" customFormat="1" x14ac:dyDescent="0.3">
      <c r="G196906"/>
      <c r="H196906"/>
      <c r="I196906"/>
      <c r="K196906"/>
      <c r="M196906"/>
      <c r="N196906" s="4"/>
      <c r="O196906" s="15"/>
    </row>
    <row r="196907" spans="7:15" s="3" customFormat="1" x14ac:dyDescent="0.3">
      <c r="G196907"/>
      <c r="H196907"/>
      <c r="I196907"/>
      <c r="K196907"/>
      <c r="M196907"/>
      <c r="N196907" s="4"/>
      <c r="O196907" s="15"/>
    </row>
    <row r="196908" spans="7:15" s="3" customFormat="1" x14ac:dyDescent="0.3">
      <c r="G196908"/>
      <c r="H196908"/>
      <c r="I196908"/>
      <c r="K196908"/>
      <c r="M196908"/>
      <c r="N196908" s="4"/>
      <c r="O196908" s="15"/>
    </row>
    <row r="196909" spans="7:15" s="3" customFormat="1" x14ac:dyDescent="0.3">
      <c r="G196909"/>
      <c r="H196909"/>
      <c r="I196909"/>
      <c r="K196909"/>
      <c r="M196909"/>
      <c r="N196909" s="4"/>
      <c r="O196909" s="15"/>
    </row>
    <row r="196910" spans="7:15" s="3" customFormat="1" x14ac:dyDescent="0.3">
      <c r="G196910"/>
      <c r="H196910"/>
      <c r="I196910"/>
      <c r="K196910"/>
      <c r="M196910"/>
      <c r="N196910" s="4"/>
      <c r="O196910" s="15"/>
    </row>
    <row r="196911" spans="7:15" s="3" customFormat="1" x14ac:dyDescent="0.3">
      <c r="G196911"/>
      <c r="H196911"/>
      <c r="I196911"/>
      <c r="K196911"/>
      <c r="M196911"/>
      <c r="N196911" s="4"/>
      <c r="O196911" s="15"/>
    </row>
    <row r="196912" spans="7:15" s="3" customFormat="1" x14ac:dyDescent="0.3">
      <c r="G196912"/>
      <c r="H196912"/>
      <c r="I196912"/>
      <c r="K196912"/>
      <c r="M196912"/>
      <c r="N196912" s="4"/>
      <c r="O196912" s="15"/>
    </row>
    <row r="196913" spans="7:15" s="3" customFormat="1" x14ac:dyDescent="0.3">
      <c r="G196913"/>
      <c r="H196913"/>
      <c r="I196913"/>
      <c r="K196913"/>
      <c r="M196913"/>
      <c r="N196913" s="4"/>
      <c r="O196913" s="15"/>
    </row>
    <row r="196914" spans="7:15" s="3" customFormat="1" x14ac:dyDescent="0.3">
      <c r="G196914"/>
      <c r="H196914"/>
      <c r="I196914"/>
      <c r="K196914"/>
      <c r="M196914"/>
      <c r="N196914" s="4"/>
      <c r="O196914" s="15"/>
    </row>
    <row r="196915" spans="7:15" s="3" customFormat="1" x14ac:dyDescent="0.3">
      <c r="G196915"/>
      <c r="H196915"/>
      <c r="I196915"/>
      <c r="K196915"/>
      <c r="M196915"/>
      <c r="N196915" s="4"/>
      <c r="O196915" s="15"/>
    </row>
    <row r="196916" spans="7:15" s="3" customFormat="1" x14ac:dyDescent="0.3">
      <c r="G196916"/>
      <c r="H196916"/>
      <c r="I196916"/>
      <c r="K196916"/>
      <c r="M196916"/>
      <c r="N196916" s="4"/>
      <c r="O196916" s="15"/>
    </row>
    <row r="196917" spans="7:15" s="3" customFormat="1" x14ac:dyDescent="0.3">
      <c r="G196917"/>
      <c r="H196917"/>
      <c r="I196917"/>
      <c r="K196917"/>
      <c r="M196917"/>
      <c r="N196917" s="4"/>
      <c r="O196917" s="15"/>
    </row>
    <row r="196918" spans="7:15" s="3" customFormat="1" x14ac:dyDescent="0.3">
      <c r="G196918"/>
      <c r="H196918"/>
      <c r="I196918"/>
      <c r="K196918"/>
      <c r="M196918"/>
      <c r="N196918" s="4"/>
      <c r="O196918" s="15"/>
    </row>
    <row r="196919" spans="7:15" s="3" customFormat="1" x14ac:dyDescent="0.3">
      <c r="G196919"/>
      <c r="H196919"/>
      <c r="I196919"/>
      <c r="K196919"/>
      <c r="M196919"/>
      <c r="N196919" s="4"/>
      <c r="O196919" s="15"/>
    </row>
    <row r="196920" spans="7:15" s="3" customFormat="1" x14ac:dyDescent="0.3">
      <c r="G196920"/>
      <c r="H196920"/>
      <c r="I196920"/>
      <c r="K196920"/>
      <c r="M196920"/>
      <c r="N196920" s="4"/>
      <c r="O196920" s="15"/>
    </row>
    <row r="196921" spans="7:15" s="3" customFormat="1" x14ac:dyDescent="0.3">
      <c r="G196921"/>
      <c r="H196921"/>
      <c r="I196921"/>
      <c r="K196921"/>
      <c r="M196921"/>
      <c r="N196921" s="4"/>
      <c r="O196921" s="15"/>
    </row>
    <row r="196922" spans="7:15" s="3" customFormat="1" x14ac:dyDescent="0.3">
      <c r="G196922"/>
      <c r="H196922"/>
      <c r="I196922"/>
      <c r="K196922"/>
      <c r="M196922"/>
      <c r="N196922" s="4"/>
      <c r="O196922" s="15"/>
    </row>
    <row r="196923" spans="7:15" s="3" customFormat="1" x14ac:dyDescent="0.3">
      <c r="G196923"/>
      <c r="H196923"/>
      <c r="I196923"/>
      <c r="K196923"/>
      <c r="M196923"/>
      <c r="N196923" s="4"/>
      <c r="O196923" s="15"/>
    </row>
    <row r="196924" spans="7:15" s="3" customFormat="1" x14ac:dyDescent="0.3">
      <c r="G196924"/>
      <c r="H196924"/>
      <c r="I196924"/>
      <c r="K196924"/>
      <c r="M196924"/>
      <c r="N196924" s="4"/>
      <c r="O196924" s="15"/>
    </row>
    <row r="196925" spans="7:15" s="3" customFormat="1" x14ac:dyDescent="0.3">
      <c r="G196925"/>
      <c r="H196925"/>
      <c r="I196925"/>
      <c r="K196925"/>
      <c r="M196925"/>
      <c r="N196925" s="4"/>
      <c r="O196925" s="15"/>
    </row>
    <row r="196926" spans="7:15" s="3" customFormat="1" x14ac:dyDescent="0.3">
      <c r="G196926"/>
      <c r="H196926"/>
      <c r="I196926"/>
      <c r="K196926"/>
      <c r="M196926"/>
      <c r="N196926" s="4"/>
      <c r="O196926" s="15"/>
    </row>
    <row r="196927" spans="7:15" s="3" customFormat="1" x14ac:dyDescent="0.3">
      <c r="G196927"/>
      <c r="H196927"/>
      <c r="I196927"/>
      <c r="K196927"/>
      <c r="M196927"/>
      <c r="N196927" s="4"/>
      <c r="O196927" s="15"/>
    </row>
    <row r="196928" spans="7:15" s="3" customFormat="1" x14ac:dyDescent="0.3">
      <c r="G196928"/>
      <c r="H196928"/>
      <c r="I196928"/>
      <c r="K196928"/>
      <c r="M196928"/>
      <c r="N196928" s="4"/>
      <c r="O196928" s="15"/>
    </row>
    <row r="196929" spans="7:15" s="3" customFormat="1" x14ac:dyDescent="0.3">
      <c r="G196929"/>
      <c r="H196929"/>
      <c r="I196929"/>
      <c r="K196929"/>
      <c r="M196929"/>
      <c r="N196929" s="4"/>
      <c r="O196929" s="15"/>
    </row>
    <row r="196930" spans="7:15" s="3" customFormat="1" x14ac:dyDescent="0.3">
      <c r="G196930"/>
      <c r="H196930"/>
      <c r="I196930"/>
      <c r="K196930"/>
      <c r="M196930"/>
      <c r="N196930" s="4"/>
      <c r="O196930" s="15"/>
    </row>
    <row r="196931" spans="7:15" s="3" customFormat="1" x14ac:dyDescent="0.3">
      <c r="G196931"/>
      <c r="H196931"/>
      <c r="I196931"/>
      <c r="K196931"/>
      <c r="M196931"/>
      <c r="N196931" s="4"/>
      <c r="O196931" s="15"/>
    </row>
    <row r="196932" spans="7:15" s="3" customFormat="1" x14ac:dyDescent="0.3">
      <c r="G196932"/>
      <c r="H196932"/>
      <c r="I196932"/>
      <c r="K196932"/>
      <c r="M196932"/>
      <c r="N196932" s="4"/>
      <c r="O196932" s="15"/>
    </row>
    <row r="196933" spans="7:15" s="3" customFormat="1" x14ac:dyDescent="0.3">
      <c r="G196933"/>
      <c r="H196933"/>
      <c r="I196933"/>
      <c r="K196933"/>
      <c r="M196933"/>
      <c r="N196933" s="4"/>
      <c r="O196933" s="15"/>
    </row>
    <row r="196934" spans="7:15" s="3" customFormat="1" x14ac:dyDescent="0.3">
      <c r="G196934"/>
      <c r="H196934"/>
      <c r="I196934"/>
      <c r="K196934"/>
      <c r="M196934"/>
      <c r="N196934" s="4"/>
      <c r="O196934" s="15"/>
    </row>
    <row r="196935" spans="7:15" s="3" customFormat="1" x14ac:dyDescent="0.3">
      <c r="G196935"/>
      <c r="H196935"/>
      <c r="I196935"/>
      <c r="K196935"/>
      <c r="M196935"/>
      <c r="N196935" s="4"/>
      <c r="O196935" s="15"/>
    </row>
    <row r="196936" spans="7:15" s="3" customFormat="1" x14ac:dyDescent="0.3">
      <c r="G196936"/>
      <c r="H196936"/>
      <c r="I196936"/>
      <c r="K196936"/>
      <c r="M196936"/>
      <c r="N196936" s="4"/>
      <c r="O196936" s="15"/>
    </row>
    <row r="196937" spans="7:15" s="3" customFormat="1" x14ac:dyDescent="0.3">
      <c r="G196937"/>
      <c r="H196937"/>
      <c r="I196937"/>
      <c r="K196937"/>
      <c r="M196937"/>
      <c r="N196937" s="4"/>
      <c r="O196937" s="15"/>
    </row>
    <row r="196938" spans="7:15" s="3" customFormat="1" x14ac:dyDescent="0.3">
      <c r="G196938"/>
      <c r="H196938"/>
      <c r="I196938"/>
      <c r="K196938"/>
      <c r="M196938"/>
      <c r="N196938" s="4"/>
      <c r="O196938" s="15"/>
    </row>
    <row r="196939" spans="7:15" s="3" customFormat="1" x14ac:dyDescent="0.3">
      <c r="G196939"/>
      <c r="H196939"/>
      <c r="I196939"/>
      <c r="K196939"/>
      <c r="M196939"/>
      <c r="N196939" s="4"/>
      <c r="O196939" s="15"/>
    </row>
    <row r="196940" spans="7:15" s="3" customFormat="1" x14ac:dyDescent="0.3">
      <c r="G196940"/>
      <c r="H196940"/>
      <c r="I196940"/>
      <c r="K196940"/>
      <c r="M196940"/>
      <c r="N196940" s="4"/>
      <c r="O196940" s="15"/>
    </row>
    <row r="196941" spans="7:15" s="3" customFormat="1" x14ac:dyDescent="0.3">
      <c r="G196941"/>
      <c r="H196941"/>
      <c r="I196941"/>
      <c r="K196941"/>
      <c r="M196941"/>
      <c r="N196941" s="4"/>
      <c r="O196941" s="15"/>
    </row>
    <row r="196942" spans="7:15" s="3" customFormat="1" x14ac:dyDescent="0.3">
      <c r="G196942"/>
      <c r="H196942"/>
      <c r="I196942"/>
      <c r="K196942"/>
      <c r="M196942"/>
      <c r="N196942" s="4"/>
      <c r="O196942" s="15"/>
    </row>
    <row r="196943" spans="7:15" s="3" customFormat="1" x14ac:dyDescent="0.3">
      <c r="G196943"/>
      <c r="H196943"/>
      <c r="I196943"/>
      <c r="K196943"/>
      <c r="M196943"/>
      <c r="N196943" s="4"/>
      <c r="O196943" s="15"/>
    </row>
    <row r="196944" spans="7:15" s="3" customFormat="1" x14ac:dyDescent="0.3">
      <c r="G196944"/>
      <c r="H196944"/>
      <c r="I196944"/>
      <c r="K196944"/>
      <c r="M196944"/>
      <c r="N196944" s="4"/>
      <c r="O196944" s="15"/>
    </row>
    <row r="196945" spans="7:15" s="3" customFormat="1" x14ac:dyDescent="0.3">
      <c r="G196945"/>
      <c r="H196945"/>
      <c r="I196945"/>
      <c r="K196945"/>
      <c r="M196945"/>
      <c r="N196945" s="4"/>
      <c r="O196945" s="15"/>
    </row>
    <row r="196946" spans="7:15" s="3" customFormat="1" x14ac:dyDescent="0.3">
      <c r="G196946"/>
      <c r="H196946"/>
      <c r="I196946"/>
      <c r="K196946"/>
      <c r="M196946"/>
      <c r="N196946" s="4"/>
      <c r="O196946" s="15"/>
    </row>
    <row r="196947" spans="7:15" s="3" customFormat="1" x14ac:dyDescent="0.3">
      <c r="G196947"/>
      <c r="H196947"/>
      <c r="I196947"/>
      <c r="K196947"/>
      <c r="M196947"/>
      <c r="N196947" s="4"/>
      <c r="O196947" s="15"/>
    </row>
    <row r="196948" spans="7:15" s="3" customFormat="1" x14ac:dyDescent="0.3">
      <c r="G196948"/>
      <c r="H196948"/>
      <c r="I196948"/>
      <c r="K196948"/>
      <c r="M196948"/>
      <c r="N196948" s="4"/>
      <c r="O196948" s="15"/>
    </row>
    <row r="196949" spans="7:15" s="3" customFormat="1" x14ac:dyDescent="0.3">
      <c r="G196949"/>
      <c r="H196949"/>
      <c r="I196949"/>
      <c r="K196949"/>
      <c r="M196949"/>
      <c r="N196949" s="4"/>
      <c r="O196949" s="15"/>
    </row>
    <row r="196950" spans="7:15" s="3" customFormat="1" x14ac:dyDescent="0.3">
      <c r="G196950"/>
      <c r="H196950"/>
      <c r="I196950"/>
      <c r="K196950"/>
      <c r="M196950"/>
      <c r="N196950" s="4"/>
      <c r="O196950" s="15"/>
    </row>
    <row r="196951" spans="7:15" s="3" customFormat="1" x14ac:dyDescent="0.3">
      <c r="G196951"/>
      <c r="H196951"/>
      <c r="I196951"/>
      <c r="K196951"/>
      <c r="M196951"/>
      <c r="N196951" s="4"/>
      <c r="O196951" s="15"/>
    </row>
    <row r="196952" spans="7:15" s="3" customFormat="1" x14ac:dyDescent="0.3">
      <c r="G196952"/>
      <c r="H196952"/>
      <c r="I196952"/>
      <c r="K196952"/>
      <c r="M196952"/>
      <c r="N196952" s="4"/>
      <c r="O196952" s="15"/>
    </row>
    <row r="196953" spans="7:15" s="3" customFormat="1" x14ac:dyDescent="0.3">
      <c r="G196953"/>
      <c r="H196953"/>
      <c r="I196953"/>
      <c r="K196953"/>
      <c r="M196953"/>
      <c r="N196953" s="4"/>
      <c r="O196953" s="15"/>
    </row>
    <row r="196954" spans="7:15" s="3" customFormat="1" x14ac:dyDescent="0.3">
      <c r="G196954"/>
      <c r="H196954"/>
      <c r="I196954"/>
      <c r="K196954"/>
      <c r="M196954"/>
      <c r="N196954" s="4"/>
      <c r="O196954" s="15"/>
    </row>
    <row r="196955" spans="7:15" s="3" customFormat="1" x14ac:dyDescent="0.3">
      <c r="G196955"/>
      <c r="H196955"/>
      <c r="I196955"/>
      <c r="K196955"/>
      <c r="M196955"/>
      <c r="N196955" s="4"/>
      <c r="O196955" s="15"/>
    </row>
    <row r="196956" spans="7:15" s="3" customFormat="1" x14ac:dyDescent="0.3">
      <c r="G196956"/>
      <c r="H196956"/>
      <c r="I196956"/>
      <c r="K196956"/>
      <c r="M196956"/>
      <c r="N196956" s="4"/>
      <c r="O196956" s="15"/>
    </row>
    <row r="196957" spans="7:15" s="3" customFormat="1" x14ac:dyDescent="0.3">
      <c r="G196957"/>
      <c r="H196957"/>
      <c r="I196957"/>
      <c r="K196957"/>
      <c r="M196957"/>
      <c r="N196957" s="4"/>
      <c r="O196957" s="15"/>
    </row>
    <row r="196958" spans="7:15" s="3" customFormat="1" x14ac:dyDescent="0.3">
      <c r="G196958"/>
      <c r="H196958"/>
      <c r="I196958"/>
      <c r="K196958"/>
      <c r="M196958"/>
      <c r="N196958" s="4"/>
      <c r="O196958" s="15"/>
    </row>
    <row r="196959" spans="7:15" s="3" customFormat="1" x14ac:dyDescent="0.3">
      <c r="G196959"/>
      <c r="H196959"/>
      <c r="I196959"/>
      <c r="K196959"/>
      <c r="M196959"/>
      <c r="N196959" s="4"/>
      <c r="O196959" s="15"/>
    </row>
    <row r="196960" spans="7:15" s="3" customFormat="1" x14ac:dyDescent="0.3">
      <c r="G196960"/>
      <c r="H196960"/>
      <c r="I196960"/>
      <c r="K196960"/>
      <c r="M196960"/>
      <c r="N196960" s="4"/>
      <c r="O196960" s="15"/>
    </row>
    <row r="196961" spans="7:15" s="3" customFormat="1" x14ac:dyDescent="0.3">
      <c r="G196961"/>
      <c r="H196961"/>
      <c r="I196961"/>
      <c r="K196961"/>
      <c r="M196961"/>
      <c r="N196961" s="4"/>
      <c r="O196961" s="15"/>
    </row>
    <row r="196962" spans="7:15" s="3" customFormat="1" x14ac:dyDescent="0.3">
      <c r="G196962"/>
      <c r="H196962"/>
      <c r="I196962"/>
      <c r="K196962"/>
      <c r="M196962"/>
      <c r="N196962" s="4"/>
      <c r="O196962" s="15"/>
    </row>
    <row r="196963" spans="7:15" s="3" customFormat="1" x14ac:dyDescent="0.3">
      <c r="G196963"/>
      <c r="H196963"/>
      <c r="I196963"/>
      <c r="K196963"/>
      <c r="M196963"/>
      <c r="N196963" s="4"/>
      <c r="O196963" s="15"/>
    </row>
    <row r="196964" spans="7:15" s="3" customFormat="1" x14ac:dyDescent="0.3">
      <c r="G196964"/>
      <c r="H196964"/>
      <c r="I196964"/>
      <c r="K196964"/>
      <c r="M196964"/>
      <c r="N196964" s="4"/>
      <c r="O196964" s="15"/>
    </row>
    <row r="196965" spans="7:15" s="3" customFormat="1" x14ac:dyDescent="0.3">
      <c r="G196965"/>
      <c r="H196965"/>
      <c r="I196965"/>
      <c r="K196965"/>
      <c r="M196965"/>
      <c r="N196965" s="4"/>
      <c r="O196965" s="15"/>
    </row>
    <row r="196966" spans="7:15" s="3" customFormat="1" x14ac:dyDescent="0.3">
      <c r="G196966"/>
      <c r="H196966"/>
      <c r="I196966"/>
      <c r="K196966"/>
      <c r="M196966"/>
      <c r="N196966" s="4"/>
      <c r="O196966" s="15"/>
    </row>
    <row r="196967" spans="7:15" s="3" customFormat="1" x14ac:dyDescent="0.3">
      <c r="G196967"/>
      <c r="H196967"/>
      <c r="I196967"/>
      <c r="K196967"/>
      <c r="M196967"/>
      <c r="N196967" s="4"/>
      <c r="O196967" s="15"/>
    </row>
    <row r="196968" spans="7:15" s="3" customFormat="1" x14ac:dyDescent="0.3">
      <c r="G196968"/>
      <c r="H196968"/>
      <c r="I196968"/>
      <c r="K196968"/>
      <c r="M196968"/>
      <c r="N196968" s="4"/>
      <c r="O196968" s="15"/>
    </row>
    <row r="196969" spans="7:15" s="3" customFormat="1" x14ac:dyDescent="0.3">
      <c r="G196969"/>
      <c r="H196969"/>
      <c r="I196969"/>
      <c r="K196969"/>
      <c r="M196969"/>
      <c r="N196969" s="4"/>
      <c r="O196969" s="15"/>
    </row>
    <row r="196970" spans="7:15" s="3" customFormat="1" x14ac:dyDescent="0.3">
      <c r="G196970"/>
      <c r="H196970"/>
      <c r="I196970"/>
      <c r="K196970"/>
      <c r="M196970"/>
      <c r="N196970" s="4"/>
      <c r="O196970" s="15"/>
    </row>
    <row r="196971" spans="7:15" s="3" customFormat="1" x14ac:dyDescent="0.3">
      <c r="G196971"/>
      <c r="H196971"/>
      <c r="I196971"/>
      <c r="K196971"/>
      <c r="M196971"/>
      <c r="N196971" s="4"/>
      <c r="O196971" s="15"/>
    </row>
    <row r="196972" spans="7:15" s="3" customFormat="1" x14ac:dyDescent="0.3">
      <c r="G196972"/>
      <c r="H196972"/>
      <c r="I196972"/>
      <c r="K196972"/>
      <c r="M196972"/>
      <c r="N196972" s="4"/>
      <c r="O196972" s="15"/>
    </row>
    <row r="196973" spans="7:15" s="3" customFormat="1" x14ac:dyDescent="0.3">
      <c r="G196973"/>
      <c r="H196973"/>
      <c r="I196973"/>
      <c r="K196973"/>
      <c r="M196973"/>
      <c r="N196973" s="4"/>
      <c r="O196973" s="15"/>
    </row>
    <row r="196974" spans="7:15" s="3" customFormat="1" x14ac:dyDescent="0.3">
      <c r="G196974"/>
      <c r="H196974"/>
      <c r="I196974"/>
      <c r="K196974"/>
      <c r="M196974"/>
      <c r="N196974" s="4"/>
      <c r="O196974" s="15"/>
    </row>
    <row r="196975" spans="7:15" s="3" customFormat="1" x14ac:dyDescent="0.3">
      <c r="G196975"/>
      <c r="H196975"/>
      <c r="I196975"/>
      <c r="K196975"/>
      <c r="M196975"/>
      <c r="N196975" s="4"/>
      <c r="O196975" s="15"/>
    </row>
    <row r="196976" spans="7:15" s="3" customFormat="1" x14ac:dyDescent="0.3">
      <c r="G196976"/>
      <c r="H196976"/>
      <c r="I196976"/>
      <c r="K196976"/>
      <c r="M196976"/>
      <c r="N196976" s="4"/>
      <c r="O196976" s="15"/>
    </row>
    <row r="196977" spans="7:15" s="3" customFormat="1" x14ac:dyDescent="0.3">
      <c r="G196977"/>
      <c r="H196977"/>
      <c r="I196977"/>
      <c r="K196977"/>
      <c r="M196977"/>
      <c r="N196977" s="4"/>
      <c r="O196977" s="15"/>
    </row>
    <row r="196978" spans="7:15" s="3" customFormat="1" x14ac:dyDescent="0.3">
      <c r="G196978"/>
      <c r="H196978"/>
      <c r="I196978"/>
      <c r="K196978"/>
      <c r="M196978"/>
      <c r="N196978" s="4"/>
      <c r="O196978" s="15"/>
    </row>
    <row r="196979" spans="7:15" s="3" customFormat="1" x14ac:dyDescent="0.3">
      <c r="G196979"/>
      <c r="H196979"/>
      <c r="I196979"/>
      <c r="K196979"/>
      <c r="M196979"/>
      <c r="N196979" s="4"/>
      <c r="O196979" s="15"/>
    </row>
    <row r="196980" spans="7:15" s="3" customFormat="1" x14ac:dyDescent="0.3">
      <c r="G196980"/>
      <c r="H196980"/>
      <c r="I196980"/>
      <c r="K196980"/>
      <c r="M196980"/>
      <c r="N196980" s="4"/>
      <c r="O196980" s="15"/>
    </row>
    <row r="196981" spans="7:15" s="3" customFormat="1" x14ac:dyDescent="0.3">
      <c r="G196981"/>
      <c r="H196981"/>
      <c r="I196981"/>
      <c r="K196981"/>
      <c r="M196981"/>
      <c r="N196981" s="4"/>
      <c r="O196981" s="15"/>
    </row>
    <row r="196982" spans="7:15" s="3" customFormat="1" x14ac:dyDescent="0.3">
      <c r="G196982"/>
      <c r="H196982"/>
      <c r="I196982"/>
      <c r="K196982"/>
      <c r="M196982"/>
      <c r="N196982" s="4"/>
      <c r="O196982" s="15"/>
    </row>
    <row r="196983" spans="7:15" s="3" customFormat="1" x14ac:dyDescent="0.3">
      <c r="G196983"/>
      <c r="H196983"/>
      <c r="I196983"/>
      <c r="K196983"/>
      <c r="M196983"/>
      <c r="N196983" s="4"/>
      <c r="O196983" s="15"/>
    </row>
    <row r="196984" spans="7:15" s="3" customFormat="1" x14ac:dyDescent="0.3">
      <c r="G196984"/>
      <c r="H196984"/>
      <c r="I196984"/>
      <c r="K196984"/>
      <c r="M196984"/>
      <c r="N196984" s="4"/>
      <c r="O196984" s="15"/>
    </row>
    <row r="196985" spans="7:15" s="3" customFormat="1" x14ac:dyDescent="0.3">
      <c r="G196985"/>
      <c r="H196985"/>
      <c r="I196985"/>
      <c r="K196985"/>
      <c r="M196985"/>
      <c r="N196985" s="4"/>
      <c r="O196985" s="15"/>
    </row>
    <row r="196986" spans="7:15" s="3" customFormat="1" x14ac:dyDescent="0.3">
      <c r="G196986"/>
      <c r="H196986"/>
      <c r="I196986"/>
      <c r="K196986"/>
      <c r="M196986"/>
      <c r="N196986" s="4"/>
      <c r="O196986" s="15"/>
    </row>
    <row r="196987" spans="7:15" s="3" customFormat="1" x14ac:dyDescent="0.3">
      <c r="G196987"/>
      <c r="H196987"/>
      <c r="I196987"/>
      <c r="K196987"/>
      <c r="M196987"/>
      <c r="N196987" s="4"/>
      <c r="O196987" s="15"/>
    </row>
    <row r="196988" spans="7:15" s="3" customFormat="1" x14ac:dyDescent="0.3">
      <c r="G196988"/>
      <c r="H196988"/>
      <c r="I196988"/>
      <c r="K196988"/>
      <c r="M196988"/>
      <c r="N196988" s="4"/>
      <c r="O196988" s="15"/>
    </row>
    <row r="196989" spans="7:15" s="3" customFormat="1" x14ac:dyDescent="0.3">
      <c r="G196989"/>
      <c r="H196989"/>
      <c r="I196989"/>
      <c r="K196989"/>
      <c r="M196989"/>
      <c r="N196989" s="4"/>
      <c r="O196989" s="15"/>
    </row>
    <row r="196990" spans="7:15" s="3" customFormat="1" x14ac:dyDescent="0.3">
      <c r="G196990"/>
      <c r="H196990"/>
      <c r="I196990"/>
      <c r="K196990"/>
      <c r="M196990"/>
      <c r="N196990" s="4"/>
      <c r="O196990" s="15"/>
    </row>
    <row r="196991" spans="7:15" s="3" customFormat="1" x14ac:dyDescent="0.3">
      <c r="G196991"/>
      <c r="H196991"/>
      <c r="I196991"/>
      <c r="K196991"/>
      <c r="M196991"/>
      <c r="N196991" s="4"/>
      <c r="O196991" s="15"/>
    </row>
    <row r="196992" spans="7:15" s="3" customFormat="1" x14ac:dyDescent="0.3">
      <c r="G196992"/>
      <c r="H196992"/>
      <c r="I196992"/>
      <c r="K196992"/>
      <c r="M196992"/>
      <c r="N196992" s="4"/>
      <c r="O196992" s="15"/>
    </row>
    <row r="196993" spans="7:15" s="3" customFormat="1" x14ac:dyDescent="0.3">
      <c r="G196993"/>
      <c r="H196993"/>
      <c r="I196993"/>
      <c r="K196993"/>
      <c r="M196993"/>
      <c r="N196993" s="4"/>
      <c r="O196993" s="15"/>
    </row>
    <row r="196994" spans="7:15" s="3" customFormat="1" x14ac:dyDescent="0.3">
      <c r="G196994"/>
      <c r="H196994"/>
      <c r="I196994"/>
      <c r="K196994"/>
      <c r="M196994"/>
      <c r="N196994" s="4"/>
      <c r="O196994" s="15"/>
    </row>
    <row r="196995" spans="7:15" s="3" customFormat="1" x14ac:dyDescent="0.3">
      <c r="G196995"/>
      <c r="H196995"/>
      <c r="I196995"/>
      <c r="K196995"/>
      <c r="M196995"/>
      <c r="N196995" s="4"/>
      <c r="O196995" s="15"/>
    </row>
    <row r="196996" spans="7:15" s="3" customFormat="1" x14ac:dyDescent="0.3">
      <c r="G196996"/>
      <c r="H196996"/>
      <c r="I196996"/>
      <c r="K196996"/>
      <c r="M196996"/>
      <c r="N196996" s="4"/>
      <c r="O196996" s="15"/>
    </row>
    <row r="196997" spans="7:15" s="3" customFormat="1" x14ac:dyDescent="0.3">
      <c r="G196997"/>
      <c r="H196997"/>
      <c r="I196997"/>
      <c r="K196997"/>
      <c r="M196997"/>
      <c r="N196997" s="4"/>
      <c r="O196997" s="15"/>
    </row>
    <row r="196998" spans="7:15" s="3" customFormat="1" x14ac:dyDescent="0.3">
      <c r="G196998"/>
      <c r="H196998"/>
      <c r="I196998"/>
      <c r="K196998"/>
      <c r="M196998"/>
      <c r="N196998" s="4"/>
      <c r="O196998" s="15"/>
    </row>
    <row r="196999" spans="7:15" s="3" customFormat="1" x14ac:dyDescent="0.3">
      <c r="G196999"/>
      <c r="H196999"/>
      <c r="I196999"/>
      <c r="K196999"/>
      <c r="M196999"/>
      <c r="N196999" s="4"/>
      <c r="O196999" s="15"/>
    </row>
    <row r="197000" spans="7:15" s="3" customFormat="1" x14ac:dyDescent="0.3">
      <c r="G197000"/>
      <c r="H197000"/>
      <c r="I197000"/>
      <c r="K197000"/>
      <c r="M197000"/>
      <c r="N197000" s="4"/>
      <c r="O197000" s="15"/>
    </row>
    <row r="197001" spans="7:15" s="3" customFormat="1" x14ac:dyDescent="0.3">
      <c r="G197001"/>
      <c r="H197001"/>
      <c r="I197001"/>
      <c r="K197001"/>
      <c r="M197001"/>
      <c r="N197001" s="4"/>
      <c r="O197001" s="15"/>
    </row>
    <row r="197002" spans="7:15" s="3" customFormat="1" x14ac:dyDescent="0.3">
      <c r="G197002"/>
      <c r="H197002"/>
      <c r="I197002"/>
      <c r="K197002"/>
      <c r="M197002"/>
      <c r="N197002" s="4"/>
      <c r="O197002" s="15"/>
    </row>
    <row r="197003" spans="7:15" s="3" customFormat="1" x14ac:dyDescent="0.3">
      <c r="G197003"/>
      <c r="H197003"/>
      <c r="I197003"/>
      <c r="K197003"/>
      <c r="M197003"/>
      <c r="N197003" s="4"/>
      <c r="O197003" s="15"/>
    </row>
    <row r="197004" spans="7:15" s="3" customFormat="1" x14ac:dyDescent="0.3">
      <c r="G197004"/>
      <c r="H197004"/>
      <c r="I197004"/>
      <c r="K197004"/>
      <c r="M197004"/>
      <c r="N197004" s="4"/>
      <c r="O197004" s="15"/>
    </row>
    <row r="197005" spans="7:15" s="3" customFormat="1" x14ac:dyDescent="0.3">
      <c r="G197005"/>
      <c r="H197005"/>
      <c r="I197005"/>
      <c r="K197005"/>
      <c r="M197005"/>
      <c r="N197005" s="4"/>
      <c r="O197005" s="15"/>
    </row>
    <row r="197006" spans="7:15" s="3" customFormat="1" x14ac:dyDescent="0.3">
      <c r="G197006"/>
      <c r="H197006"/>
      <c r="I197006"/>
      <c r="K197006"/>
      <c r="M197006"/>
      <c r="N197006" s="4"/>
      <c r="O197006" s="15"/>
    </row>
    <row r="197007" spans="7:15" s="3" customFormat="1" x14ac:dyDescent="0.3">
      <c r="G197007"/>
      <c r="H197007"/>
      <c r="I197007"/>
      <c r="K197007"/>
      <c r="M197007"/>
      <c r="N197007" s="4"/>
      <c r="O197007" s="15"/>
    </row>
    <row r="197008" spans="7:15" s="3" customFormat="1" x14ac:dyDescent="0.3">
      <c r="G197008"/>
      <c r="H197008"/>
      <c r="I197008"/>
      <c r="K197008"/>
      <c r="M197008"/>
      <c r="N197008" s="4"/>
      <c r="O197008" s="15"/>
    </row>
    <row r="197009" spans="7:15" s="3" customFormat="1" x14ac:dyDescent="0.3">
      <c r="G197009"/>
      <c r="H197009"/>
      <c r="I197009"/>
      <c r="K197009"/>
      <c r="M197009"/>
      <c r="N197009" s="4"/>
      <c r="O197009" s="15"/>
    </row>
    <row r="197010" spans="7:15" s="3" customFormat="1" x14ac:dyDescent="0.3">
      <c r="G197010"/>
      <c r="H197010"/>
      <c r="I197010"/>
      <c r="K197010"/>
      <c r="M197010"/>
      <c r="N197010" s="4"/>
      <c r="O197010" s="15"/>
    </row>
    <row r="197011" spans="7:15" s="3" customFormat="1" x14ac:dyDescent="0.3">
      <c r="G197011"/>
      <c r="H197011"/>
      <c r="I197011"/>
      <c r="K197011"/>
      <c r="M197011"/>
      <c r="N197011" s="4"/>
      <c r="O197011" s="15"/>
    </row>
    <row r="197012" spans="7:15" s="3" customFormat="1" x14ac:dyDescent="0.3">
      <c r="G197012"/>
      <c r="H197012"/>
      <c r="I197012"/>
      <c r="K197012"/>
      <c r="M197012"/>
      <c r="N197012" s="4"/>
      <c r="O197012" s="15"/>
    </row>
    <row r="197013" spans="7:15" s="3" customFormat="1" x14ac:dyDescent="0.3">
      <c r="G197013"/>
      <c r="H197013"/>
      <c r="I197013"/>
      <c r="K197013"/>
      <c r="M197013"/>
      <c r="N197013" s="4"/>
      <c r="O197013" s="15"/>
    </row>
    <row r="197014" spans="7:15" s="3" customFormat="1" x14ac:dyDescent="0.3">
      <c r="G197014"/>
      <c r="H197014"/>
      <c r="I197014"/>
      <c r="K197014"/>
      <c r="M197014"/>
      <c r="N197014" s="4"/>
      <c r="O197014" s="15"/>
    </row>
    <row r="197015" spans="7:15" s="3" customFormat="1" x14ac:dyDescent="0.3">
      <c r="G197015"/>
      <c r="H197015"/>
      <c r="I197015"/>
      <c r="K197015"/>
      <c r="M197015"/>
      <c r="N197015" s="4"/>
      <c r="O197015" s="15"/>
    </row>
    <row r="197016" spans="7:15" s="3" customFormat="1" x14ac:dyDescent="0.3">
      <c r="G197016"/>
      <c r="H197016"/>
      <c r="I197016"/>
      <c r="K197016"/>
      <c r="M197016"/>
      <c r="N197016" s="4"/>
      <c r="O197016" s="15"/>
    </row>
    <row r="197017" spans="7:15" s="3" customFormat="1" x14ac:dyDescent="0.3">
      <c r="G197017"/>
      <c r="H197017"/>
      <c r="I197017"/>
      <c r="K197017"/>
      <c r="M197017"/>
      <c r="N197017" s="4"/>
      <c r="O197017" s="15"/>
    </row>
    <row r="197018" spans="7:15" s="3" customFormat="1" x14ac:dyDescent="0.3">
      <c r="G197018"/>
      <c r="H197018"/>
      <c r="I197018"/>
      <c r="K197018"/>
      <c r="M197018"/>
      <c r="N197018" s="4"/>
      <c r="O197018" s="15"/>
    </row>
    <row r="197019" spans="7:15" s="3" customFormat="1" x14ac:dyDescent="0.3">
      <c r="G197019"/>
      <c r="H197019"/>
      <c r="I197019"/>
      <c r="K197019"/>
      <c r="M197019"/>
      <c r="N197019" s="4"/>
      <c r="O197019" s="15"/>
    </row>
    <row r="197020" spans="7:15" s="3" customFormat="1" x14ac:dyDescent="0.3">
      <c r="G197020"/>
      <c r="H197020"/>
      <c r="I197020"/>
      <c r="K197020"/>
      <c r="M197020"/>
      <c r="N197020" s="4"/>
      <c r="O197020" s="15"/>
    </row>
    <row r="197021" spans="7:15" s="3" customFormat="1" x14ac:dyDescent="0.3">
      <c r="G197021"/>
      <c r="H197021"/>
      <c r="I197021"/>
      <c r="K197021"/>
      <c r="M197021"/>
      <c r="N197021" s="4"/>
      <c r="O197021" s="15"/>
    </row>
    <row r="197022" spans="7:15" s="3" customFormat="1" x14ac:dyDescent="0.3">
      <c r="G197022"/>
      <c r="H197022"/>
      <c r="I197022"/>
      <c r="K197022"/>
      <c r="M197022"/>
      <c r="N197022" s="4"/>
      <c r="O197022" s="15"/>
    </row>
    <row r="197023" spans="7:15" s="3" customFormat="1" x14ac:dyDescent="0.3">
      <c r="G197023"/>
      <c r="H197023"/>
      <c r="I197023"/>
      <c r="K197023"/>
      <c r="M197023"/>
      <c r="N197023" s="4"/>
      <c r="O197023" s="15"/>
    </row>
    <row r="197024" spans="7:15" s="3" customFormat="1" x14ac:dyDescent="0.3">
      <c r="G197024"/>
      <c r="H197024"/>
      <c r="I197024"/>
      <c r="K197024"/>
      <c r="M197024"/>
      <c r="N197024" s="4"/>
      <c r="O197024" s="15"/>
    </row>
    <row r="197025" spans="7:15" s="3" customFormat="1" x14ac:dyDescent="0.3">
      <c r="G197025"/>
      <c r="H197025"/>
      <c r="I197025"/>
      <c r="K197025"/>
      <c r="M197025"/>
      <c r="N197025" s="4"/>
      <c r="O197025" s="15"/>
    </row>
    <row r="197026" spans="7:15" s="3" customFormat="1" x14ac:dyDescent="0.3">
      <c r="G197026"/>
      <c r="H197026"/>
      <c r="I197026"/>
      <c r="K197026"/>
      <c r="M197026"/>
      <c r="N197026" s="4"/>
      <c r="O197026" s="15"/>
    </row>
    <row r="197027" spans="7:15" s="3" customFormat="1" x14ac:dyDescent="0.3">
      <c r="G197027"/>
      <c r="H197027"/>
      <c r="I197027"/>
      <c r="K197027"/>
      <c r="M197027"/>
      <c r="N197027" s="4"/>
      <c r="O197027" s="15"/>
    </row>
    <row r="197028" spans="7:15" s="3" customFormat="1" x14ac:dyDescent="0.3">
      <c r="G197028"/>
      <c r="H197028"/>
      <c r="I197028"/>
      <c r="K197028"/>
      <c r="M197028"/>
      <c r="N197028" s="4"/>
      <c r="O197028" s="15"/>
    </row>
    <row r="197029" spans="7:15" s="3" customFormat="1" x14ac:dyDescent="0.3">
      <c r="G197029"/>
      <c r="H197029"/>
      <c r="I197029"/>
      <c r="K197029"/>
      <c r="M197029"/>
      <c r="N197029" s="4"/>
      <c r="O197029" s="15"/>
    </row>
    <row r="197030" spans="7:15" s="3" customFormat="1" x14ac:dyDescent="0.3">
      <c r="G197030"/>
      <c r="H197030"/>
      <c r="I197030"/>
      <c r="K197030"/>
      <c r="M197030"/>
      <c r="N197030" s="4"/>
      <c r="O197030" s="15"/>
    </row>
    <row r="197031" spans="7:15" s="3" customFormat="1" x14ac:dyDescent="0.3">
      <c r="G197031"/>
      <c r="H197031"/>
      <c r="I197031"/>
      <c r="K197031"/>
      <c r="M197031"/>
      <c r="N197031" s="4"/>
      <c r="O197031" s="15"/>
    </row>
    <row r="197032" spans="7:15" s="3" customFormat="1" x14ac:dyDescent="0.3">
      <c r="G197032"/>
      <c r="H197032"/>
      <c r="I197032"/>
      <c r="K197032"/>
      <c r="M197032"/>
      <c r="N197032" s="4"/>
      <c r="O197032" s="15"/>
    </row>
    <row r="197033" spans="7:15" s="3" customFormat="1" x14ac:dyDescent="0.3">
      <c r="G197033"/>
      <c r="H197033"/>
      <c r="I197033"/>
      <c r="K197033"/>
      <c r="M197033"/>
      <c r="N197033" s="4"/>
      <c r="O197033" s="15"/>
    </row>
    <row r="197034" spans="7:15" s="3" customFormat="1" x14ac:dyDescent="0.3">
      <c r="G197034"/>
      <c r="H197034"/>
      <c r="I197034"/>
      <c r="K197034"/>
      <c r="M197034"/>
      <c r="N197034" s="4"/>
      <c r="O197034" s="15"/>
    </row>
    <row r="197035" spans="7:15" s="3" customFormat="1" x14ac:dyDescent="0.3">
      <c r="G197035"/>
      <c r="H197035"/>
      <c r="I197035"/>
      <c r="K197035"/>
      <c r="M197035"/>
      <c r="N197035" s="4"/>
      <c r="O197035" s="15"/>
    </row>
    <row r="197036" spans="7:15" s="3" customFormat="1" x14ac:dyDescent="0.3">
      <c r="G197036"/>
      <c r="H197036"/>
      <c r="I197036"/>
      <c r="K197036"/>
      <c r="M197036"/>
      <c r="N197036" s="4"/>
      <c r="O197036" s="15"/>
    </row>
    <row r="197037" spans="7:15" s="3" customFormat="1" x14ac:dyDescent="0.3">
      <c r="G197037"/>
      <c r="H197037"/>
      <c r="I197037"/>
      <c r="K197037"/>
      <c r="M197037"/>
      <c r="N197037" s="4"/>
      <c r="O197037" s="15"/>
    </row>
    <row r="197038" spans="7:15" s="3" customFormat="1" x14ac:dyDescent="0.3">
      <c r="G197038"/>
      <c r="H197038"/>
      <c r="I197038"/>
      <c r="K197038"/>
      <c r="M197038"/>
      <c r="N197038" s="4"/>
      <c r="O197038" s="15"/>
    </row>
    <row r="197039" spans="7:15" s="3" customFormat="1" x14ac:dyDescent="0.3">
      <c r="G197039"/>
      <c r="H197039"/>
      <c r="I197039"/>
      <c r="K197039"/>
      <c r="M197039"/>
      <c r="N197039" s="4"/>
      <c r="O197039" s="15"/>
    </row>
    <row r="197040" spans="7:15" s="3" customFormat="1" x14ac:dyDescent="0.3">
      <c r="G197040"/>
      <c r="H197040"/>
      <c r="I197040"/>
      <c r="K197040"/>
      <c r="M197040"/>
      <c r="N197040" s="4"/>
      <c r="O197040" s="15"/>
    </row>
    <row r="197041" spans="7:15" s="3" customFormat="1" x14ac:dyDescent="0.3">
      <c r="G197041"/>
      <c r="H197041"/>
      <c r="I197041"/>
      <c r="K197041"/>
      <c r="M197041"/>
      <c r="N197041" s="4"/>
      <c r="O197041" s="15"/>
    </row>
    <row r="197042" spans="7:15" s="3" customFormat="1" x14ac:dyDescent="0.3">
      <c r="G197042"/>
      <c r="H197042"/>
      <c r="I197042"/>
      <c r="K197042"/>
      <c r="M197042"/>
      <c r="N197042" s="4"/>
      <c r="O197042" s="15"/>
    </row>
    <row r="197043" spans="7:15" s="3" customFormat="1" x14ac:dyDescent="0.3">
      <c r="G197043"/>
      <c r="H197043"/>
      <c r="I197043"/>
      <c r="K197043"/>
      <c r="M197043"/>
      <c r="N197043" s="4"/>
      <c r="O197043" s="15"/>
    </row>
    <row r="197044" spans="7:15" s="3" customFormat="1" x14ac:dyDescent="0.3">
      <c r="G197044"/>
      <c r="H197044"/>
      <c r="I197044"/>
      <c r="K197044"/>
      <c r="M197044"/>
      <c r="N197044" s="4"/>
      <c r="O197044" s="15"/>
    </row>
    <row r="197045" spans="7:15" s="3" customFormat="1" x14ac:dyDescent="0.3">
      <c r="G197045"/>
      <c r="H197045"/>
      <c r="I197045"/>
      <c r="K197045"/>
      <c r="M197045"/>
      <c r="N197045" s="4"/>
      <c r="O197045" s="15"/>
    </row>
    <row r="197046" spans="7:15" s="3" customFormat="1" x14ac:dyDescent="0.3">
      <c r="G197046"/>
      <c r="H197046"/>
      <c r="I197046"/>
      <c r="K197046"/>
      <c r="M197046"/>
      <c r="N197046" s="4"/>
      <c r="O197046" s="15"/>
    </row>
    <row r="197047" spans="7:15" s="3" customFormat="1" x14ac:dyDescent="0.3">
      <c r="G197047"/>
      <c r="H197047"/>
      <c r="I197047"/>
      <c r="K197047"/>
      <c r="M197047"/>
      <c r="N197047" s="4"/>
      <c r="O197047" s="15"/>
    </row>
    <row r="197048" spans="7:15" s="3" customFormat="1" x14ac:dyDescent="0.3">
      <c r="G197048"/>
      <c r="H197048"/>
      <c r="I197048"/>
      <c r="K197048"/>
      <c r="M197048"/>
      <c r="N197048" s="4"/>
      <c r="O197048" s="15"/>
    </row>
    <row r="197049" spans="7:15" s="3" customFormat="1" x14ac:dyDescent="0.3">
      <c r="G197049"/>
      <c r="H197049"/>
      <c r="I197049"/>
      <c r="K197049"/>
      <c r="M197049"/>
      <c r="N197049" s="4"/>
      <c r="O197049" s="15"/>
    </row>
    <row r="197050" spans="7:15" s="3" customFormat="1" x14ac:dyDescent="0.3">
      <c r="G197050"/>
      <c r="H197050"/>
      <c r="I197050"/>
      <c r="K197050"/>
      <c r="M197050"/>
      <c r="N197050" s="4"/>
      <c r="O197050" s="15"/>
    </row>
    <row r="197051" spans="7:15" s="3" customFormat="1" x14ac:dyDescent="0.3">
      <c r="G197051"/>
      <c r="H197051"/>
      <c r="I197051"/>
      <c r="K197051"/>
      <c r="M197051"/>
      <c r="N197051" s="4"/>
      <c r="O197051" s="15"/>
    </row>
    <row r="197052" spans="7:15" s="3" customFormat="1" x14ac:dyDescent="0.3">
      <c r="G197052"/>
      <c r="H197052"/>
      <c r="I197052"/>
      <c r="K197052"/>
      <c r="M197052"/>
      <c r="N197052" s="4"/>
      <c r="O197052" s="15"/>
    </row>
    <row r="197053" spans="7:15" s="3" customFormat="1" x14ac:dyDescent="0.3">
      <c r="G197053"/>
      <c r="H197053"/>
      <c r="I197053"/>
      <c r="K197053"/>
      <c r="M197053"/>
      <c r="N197053" s="4"/>
      <c r="O197053" s="15"/>
    </row>
    <row r="197054" spans="7:15" s="3" customFormat="1" x14ac:dyDescent="0.3">
      <c r="G197054"/>
      <c r="H197054"/>
      <c r="I197054"/>
      <c r="K197054"/>
      <c r="M197054"/>
      <c r="N197054" s="4"/>
      <c r="O197054" s="15"/>
    </row>
    <row r="197055" spans="7:15" s="3" customFormat="1" x14ac:dyDescent="0.3">
      <c r="G197055"/>
      <c r="H197055"/>
      <c r="I197055"/>
      <c r="K197055"/>
      <c r="M197055"/>
      <c r="N197055" s="4"/>
      <c r="O197055" s="15"/>
    </row>
    <row r="197056" spans="7:15" s="3" customFormat="1" x14ac:dyDescent="0.3">
      <c r="G197056"/>
      <c r="H197056"/>
      <c r="I197056"/>
      <c r="K197056"/>
      <c r="M197056"/>
      <c r="N197056" s="4"/>
      <c r="O197056" s="15"/>
    </row>
    <row r="197057" spans="7:15" s="3" customFormat="1" x14ac:dyDescent="0.3">
      <c r="G197057"/>
      <c r="H197057"/>
      <c r="I197057"/>
      <c r="K197057"/>
      <c r="M197057"/>
      <c r="N197057" s="4"/>
      <c r="O197057" s="15"/>
    </row>
    <row r="197058" spans="7:15" s="3" customFormat="1" x14ac:dyDescent="0.3">
      <c r="G197058"/>
      <c r="H197058"/>
      <c r="I197058"/>
      <c r="K197058"/>
      <c r="M197058"/>
      <c r="N197058" s="4"/>
      <c r="O197058" s="15"/>
    </row>
    <row r="197059" spans="7:15" s="3" customFormat="1" x14ac:dyDescent="0.3">
      <c r="G197059"/>
      <c r="H197059"/>
      <c r="I197059"/>
      <c r="K197059"/>
      <c r="M197059"/>
      <c r="N197059" s="4"/>
      <c r="O197059" s="15"/>
    </row>
    <row r="197060" spans="7:15" s="3" customFormat="1" x14ac:dyDescent="0.3">
      <c r="G197060"/>
      <c r="H197060"/>
      <c r="I197060"/>
      <c r="K197060"/>
      <c r="M197060"/>
      <c r="N197060" s="4"/>
      <c r="O197060" s="15"/>
    </row>
    <row r="197061" spans="7:15" s="3" customFormat="1" x14ac:dyDescent="0.3">
      <c r="G197061"/>
      <c r="H197061"/>
      <c r="I197061"/>
      <c r="K197061"/>
      <c r="M197061"/>
      <c r="N197061" s="4"/>
      <c r="O197061" s="15"/>
    </row>
    <row r="197062" spans="7:15" s="3" customFormat="1" x14ac:dyDescent="0.3">
      <c r="G197062"/>
      <c r="H197062"/>
      <c r="I197062"/>
      <c r="K197062"/>
      <c r="M197062"/>
      <c r="N197062" s="4"/>
      <c r="O197062" s="15"/>
    </row>
    <row r="197063" spans="7:15" s="3" customFormat="1" x14ac:dyDescent="0.3">
      <c r="G197063"/>
      <c r="H197063"/>
      <c r="I197063"/>
      <c r="K197063"/>
      <c r="M197063"/>
      <c r="N197063" s="4"/>
      <c r="O197063" s="15"/>
    </row>
    <row r="197064" spans="7:15" s="3" customFormat="1" x14ac:dyDescent="0.3">
      <c r="G197064"/>
      <c r="H197064"/>
      <c r="I197064"/>
      <c r="K197064"/>
      <c r="M197064"/>
      <c r="N197064" s="4"/>
      <c r="O197064" s="15"/>
    </row>
    <row r="197065" spans="7:15" s="3" customFormat="1" x14ac:dyDescent="0.3">
      <c r="G197065"/>
      <c r="H197065"/>
      <c r="I197065"/>
      <c r="K197065"/>
      <c r="M197065"/>
      <c r="N197065" s="4"/>
      <c r="O197065" s="15"/>
    </row>
    <row r="197066" spans="7:15" s="3" customFormat="1" x14ac:dyDescent="0.3">
      <c r="G197066"/>
      <c r="H197066"/>
      <c r="I197066"/>
      <c r="K197066"/>
      <c r="M197066"/>
      <c r="N197066" s="4"/>
      <c r="O197066" s="15"/>
    </row>
    <row r="197067" spans="7:15" s="3" customFormat="1" x14ac:dyDescent="0.3">
      <c r="G197067"/>
      <c r="H197067"/>
      <c r="I197067"/>
      <c r="K197067"/>
      <c r="M197067"/>
      <c r="N197067" s="4"/>
      <c r="O197067" s="15"/>
    </row>
    <row r="197068" spans="7:15" s="3" customFormat="1" x14ac:dyDescent="0.3">
      <c r="G197068"/>
      <c r="H197068"/>
      <c r="I197068"/>
      <c r="K197068"/>
      <c r="M197068"/>
      <c r="N197068" s="4"/>
      <c r="O197068" s="15"/>
    </row>
    <row r="197069" spans="7:15" s="3" customFormat="1" x14ac:dyDescent="0.3">
      <c r="G197069"/>
      <c r="H197069"/>
      <c r="I197069"/>
      <c r="K197069"/>
      <c r="M197069"/>
      <c r="N197069" s="4"/>
      <c r="O197069" s="15"/>
    </row>
    <row r="197070" spans="7:15" s="3" customFormat="1" x14ac:dyDescent="0.3">
      <c r="G197070"/>
      <c r="H197070"/>
      <c r="I197070"/>
      <c r="K197070"/>
      <c r="M197070"/>
      <c r="N197070" s="4"/>
      <c r="O197070" s="15"/>
    </row>
    <row r="197071" spans="7:15" s="3" customFormat="1" x14ac:dyDescent="0.3">
      <c r="G197071"/>
      <c r="H197071"/>
      <c r="I197071"/>
      <c r="K197071"/>
      <c r="M197071"/>
      <c r="N197071" s="4"/>
      <c r="O197071" s="15"/>
    </row>
    <row r="197072" spans="7:15" s="3" customFormat="1" x14ac:dyDescent="0.3">
      <c r="G197072"/>
      <c r="H197072"/>
      <c r="I197072"/>
      <c r="K197072"/>
      <c r="M197072"/>
      <c r="N197072" s="4"/>
      <c r="O197072" s="15"/>
    </row>
    <row r="197073" spans="7:15" s="3" customFormat="1" x14ac:dyDescent="0.3">
      <c r="G197073"/>
      <c r="H197073"/>
      <c r="I197073"/>
      <c r="K197073"/>
      <c r="M197073"/>
      <c r="N197073" s="4"/>
      <c r="O197073" s="15"/>
    </row>
    <row r="197074" spans="7:15" s="3" customFormat="1" x14ac:dyDescent="0.3">
      <c r="G197074"/>
      <c r="H197074"/>
      <c r="I197074"/>
      <c r="K197074"/>
      <c r="M197074"/>
      <c r="N197074" s="4"/>
      <c r="O197074" s="15"/>
    </row>
    <row r="197075" spans="7:15" s="3" customFormat="1" x14ac:dyDescent="0.3">
      <c r="G197075"/>
      <c r="H197075"/>
      <c r="I197075"/>
      <c r="K197075"/>
      <c r="M197075"/>
      <c r="N197075" s="4"/>
      <c r="O197075" s="15"/>
    </row>
    <row r="197076" spans="7:15" s="3" customFormat="1" x14ac:dyDescent="0.3">
      <c r="G197076"/>
      <c r="H197076"/>
      <c r="I197076"/>
      <c r="K197076"/>
      <c r="M197076"/>
      <c r="N197076" s="4"/>
      <c r="O197076" s="15"/>
    </row>
    <row r="197077" spans="7:15" s="3" customFormat="1" x14ac:dyDescent="0.3">
      <c r="G197077"/>
      <c r="H197077"/>
      <c r="I197077"/>
      <c r="K197077"/>
      <c r="M197077"/>
      <c r="N197077" s="4"/>
      <c r="O197077" s="15"/>
    </row>
    <row r="197078" spans="7:15" s="3" customFormat="1" x14ac:dyDescent="0.3">
      <c r="G197078"/>
      <c r="H197078"/>
      <c r="I197078"/>
      <c r="K197078"/>
      <c r="M197078"/>
      <c r="N197078" s="4"/>
      <c r="O197078" s="15"/>
    </row>
    <row r="197079" spans="7:15" s="3" customFormat="1" x14ac:dyDescent="0.3">
      <c r="G197079"/>
      <c r="H197079"/>
      <c r="I197079"/>
      <c r="K197079"/>
      <c r="M197079"/>
      <c r="N197079" s="4"/>
      <c r="O197079" s="15"/>
    </row>
    <row r="197080" spans="7:15" s="3" customFormat="1" x14ac:dyDescent="0.3">
      <c r="G197080"/>
      <c r="H197080"/>
      <c r="I197080"/>
      <c r="K197080"/>
      <c r="M197080"/>
      <c r="N197080" s="4"/>
      <c r="O197080" s="15"/>
    </row>
    <row r="197081" spans="7:15" s="3" customFormat="1" x14ac:dyDescent="0.3">
      <c r="G197081"/>
      <c r="H197081"/>
      <c r="I197081"/>
      <c r="K197081"/>
      <c r="M197081"/>
      <c r="N197081" s="4"/>
      <c r="O197081" s="15"/>
    </row>
    <row r="197082" spans="7:15" s="3" customFormat="1" x14ac:dyDescent="0.3">
      <c r="G197082"/>
      <c r="H197082"/>
      <c r="I197082"/>
      <c r="K197082"/>
      <c r="M197082"/>
      <c r="N197082" s="4"/>
      <c r="O197082" s="15"/>
    </row>
    <row r="197083" spans="7:15" s="3" customFormat="1" x14ac:dyDescent="0.3">
      <c r="G197083"/>
      <c r="H197083"/>
      <c r="I197083"/>
      <c r="K197083"/>
      <c r="M197083"/>
      <c r="N197083" s="4"/>
      <c r="O197083" s="15"/>
    </row>
    <row r="197084" spans="7:15" s="3" customFormat="1" x14ac:dyDescent="0.3">
      <c r="G197084"/>
      <c r="H197084"/>
      <c r="I197084"/>
      <c r="K197084"/>
      <c r="M197084"/>
      <c r="N197084" s="4"/>
      <c r="O197084" s="15"/>
    </row>
    <row r="197085" spans="7:15" s="3" customFormat="1" x14ac:dyDescent="0.3">
      <c r="G197085"/>
      <c r="H197085"/>
      <c r="I197085"/>
      <c r="K197085"/>
      <c r="M197085"/>
      <c r="N197085" s="4"/>
      <c r="O197085" s="15"/>
    </row>
    <row r="197086" spans="7:15" s="3" customFormat="1" x14ac:dyDescent="0.3">
      <c r="G197086"/>
      <c r="H197086"/>
      <c r="I197086"/>
      <c r="K197086"/>
      <c r="M197086"/>
      <c r="N197086" s="4"/>
      <c r="O197086" s="15"/>
    </row>
    <row r="197087" spans="7:15" s="3" customFormat="1" x14ac:dyDescent="0.3">
      <c r="G197087"/>
      <c r="H197087"/>
      <c r="I197087"/>
      <c r="K197087"/>
      <c r="M197087"/>
      <c r="N197087" s="4"/>
      <c r="O197087" s="15"/>
    </row>
    <row r="197088" spans="7:15" s="3" customFormat="1" x14ac:dyDescent="0.3">
      <c r="G197088"/>
      <c r="H197088"/>
      <c r="I197088"/>
      <c r="K197088"/>
      <c r="M197088"/>
      <c r="N197088" s="4"/>
      <c r="O197088" s="15"/>
    </row>
    <row r="197089" spans="7:15" s="3" customFormat="1" x14ac:dyDescent="0.3">
      <c r="G197089"/>
      <c r="H197089"/>
      <c r="I197089"/>
      <c r="K197089"/>
      <c r="M197089"/>
      <c r="N197089" s="4"/>
      <c r="O197089" s="15"/>
    </row>
    <row r="197090" spans="7:15" s="3" customFormat="1" x14ac:dyDescent="0.3">
      <c r="G197090"/>
      <c r="H197090"/>
      <c r="I197090"/>
      <c r="K197090"/>
      <c r="M197090"/>
      <c r="N197090" s="4"/>
      <c r="O197090" s="15"/>
    </row>
    <row r="197091" spans="7:15" s="3" customFormat="1" x14ac:dyDescent="0.3">
      <c r="G197091"/>
      <c r="H197091"/>
      <c r="I197091"/>
      <c r="K197091"/>
      <c r="M197091"/>
      <c r="N197091" s="4"/>
      <c r="O197091" s="15"/>
    </row>
    <row r="197092" spans="7:15" s="3" customFormat="1" x14ac:dyDescent="0.3">
      <c r="G197092"/>
      <c r="H197092"/>
      <c r="I197092"/>
      <c r="K197092"/>
      <c r="M197092"/>
      <c r="N197092" s="4"/>
      <c r="O197092" s="15"/>
    </row>
    <row r="197093" spans="7:15" s="3" customFormat="1" x14ac:dyDescent="0.3">
      <c r="G197093"/>
      <c r="H197093"/>
      <c r="I197093"/>
      <c r="K197093"/>
      <c r="M197093"/>
      <c r="N197093" s="4"/>
      <c r="O197093" s="15"/>
    </row>
    <row r="197094" spans="7:15" s="3" customFormat="1" x14ac:dyDescent="0.3">
      <c r="G197094"/>
      <c r="H197094"/>
      <c r="I197094"/>
      <c r="K197094"/>
      <c r="M197094"/>
      <c r="N197094" s="4"/>
      <c r="O197094" s="15"/>
    </row>
    <row r="197095" spans="7:15" s="3" customFormat="1" x14ac:dyDescent="0.3">
      <c r="G197095"/>
      <c r="H197095"/>
      <c r="I197095"/>
      <c r="K197095"/>
      <c r="M197095"/>
      <c r="N197095" s="4"/>
      <c r="O197095" s="15"/>
    </row>
    <row r="197096" spans="7:15" s="3" customFormat="1" x14ac:dyDescent="0.3">
      <c r="G197096"/>
      <c r="H197096"/>
      <c r="I197096"/>
      <c r="K197096"/>
      <c r="M197096"/>
      <c r="N197096" s="4"/>
      <c r="O197096" s="15"/>
    </row>
    <row r="197097" spans="7:15" s="3" customFormat="1" x14ac:dyDescent="0.3">
      <c r="G197097"/>
      <c r="H197097"/>
      <c r="I197097"/>
      <c r="K197097"/>
      <c r="M197097"/>
      <c r="N197097" s="4"/>
      <c r="O197097" s="15"/>
    </row>
    <row r="197098" spans="7:15" s="3" customFormat="1" x14ac:dyDescent="0.3">
      <c r="G197098"/>
      <c r="H197098"/>
      <c r="I197098"/>
      <c r="K197098"/>
      <c r="M197098"/>
      <c r="N197098" s="4"/>
      <c r="O197098" s="15"/>
    </row>
    <row r="197099" spans="7:15" s="3" customFormat="1" x14ac:dyDescent="0.3">
      <c r="G197099"/>
      <c r="H197099"/>
      <c r="I197099"/>
      <c r="K197099"/>
      <c r="M197099"/>
      <c r="N197099" s="4"/>
      <c r="O197099" s="15"/>
    </row>
    <row r="197100" spans="7:15" s="3" customFormat="1" x14ac:dyDescent="0.3">
      <c r="G197100"/>
      <c r="H197100"/>
      <c r="I197100"/>
      <c r="K197100"/>
      <c r="M197100"/>
      <c r="N197100" s="4"/>
      <c r="O197100" s="15"/>
    </row>
    <row r="197101" spans="7:15" s="3" customFormat="1" x14ac:dyDescent="0.3">
      <c r="G197101"/>
      <c r="H197101"/>
      <c r="I197101"/>
      <c r="K197101"/>
      <c r="M197101"/>
      <c r="N197101" s="4"/>
      <c r="O197101" s="15"/>
    </row>
    <row r="197102" spans="7:15" s="3" customFormat="1" x14ac:dyDescent="0.3">
      <c r="G197102"/>
      <c r="H197102"/>
      <c r="I197102"/>
      <c r="K197102"/>
      <c r="M197102"/>
      <c r="N197102" s="4"/>
      <c r="O197102" s="15"/>
    </row>
    <row r="197103" spans="7:15" s="3" customFormat="1" x14ac:dyDescent="0.3">
      <c r="G197103"/>
      <c r="H197103"/>
      <c r="I197103"/>
      <c r="K197103"/>
      <c r="M197103"/>
      <c r="N197103" s="4"/>
      <c r="O197103" s="15"/>
    </row>
    <row r="197104" spans="7:15" s="3" customFormat="1" x14ac:dyDescent="0.3">
      <c r="G197104"/>
      <c r="H197104"/>
      <c r="I197104"/>
      <c r="K197104"/>
      <c r="M197104"/>
      <c r="N197104" s="4"/>
      <c r="O197104" s="15"/>
    </row>
    <row r="197105" spans="7:15" s="3" customFormat="1" x14ac:dyDescent="0.3">
      <c r="G197105"/>
      <c r="H197105"/>
      <c r="I197105"/>
      <c r="K197105"/>
      <c r="M197105"/>
      <c r="N197105" s="4"/>
      <c r="O197105" s="15"/>
    </row>
    <row r="197106" spans="7:15" s="3" customFormat="1" x14ac:dyDescent="0.3">
      <c r="G197106"/>
      <c r="H197106"/>
      <c r="I197106"/>
      <c r="K197106"/>
      <c r="M197106"/>
      <c r="N197106" s="4"/>
      <c r="O197106" s="15"/>
    </row>
    <row r="197107" spans="7:15" s="3" customFormat="1" x14ac:dyDescent="0.3">
      <c r="G197107"/>
      <c r="H197107"/>
      <c r="I197107"/>
      <c r="K197107"/>
      <c r="M197107"/>
      <c r="N197107" s="4"/>
      <c r="O197107" s="15"/>
    </row>
    <row r="197108" spans="7:15" s="3" customFormat="1" x14ac:dyDescent="0.3">
      <c r="G197108"/>
      <c r="H197108"/>
      <c r="I197108"/>
      <c r="K197108"/>
      <c r="M197108"/>
      <c r="N197108" s="4"/>
      <c r="O197108" s="15"/>
    </row>
    <row r="197109" spans="7:15" s="3" customFormat="1" x14ac:dyDescent="0.3">
      <c r="G197109"/>
      <c r="H197109"/>
      <c r="I197109"/>
      <c r="K197109"/>
      <c r="M197109"/>
      <c r="N197109" s="4"/>
      <c r="O197109" s="15"/>
    </row>
    <row r="197110" spans="7:15" s="3" customFormat="1" x14ac:dyDescent="0.3">
      <c r="G197110"/>
      <c r="H197110"/>
      <c r="I197110"/>
      <c r="K197110"/>
      <c r="M197110"/>
      <c r="N197110" s="4"/>
      <c r="O197110" s="15"/>
    </row>
    <row r="197111" spans="7:15" s="3" customFormat="1" x14ac:dyDescent="0.3">
      <c r="G197111"/>
      <c r="H197111"/>
      <c r="I197111"/>
      <c r="K197111"/>
      <c r="M197111"/>
      <c r="N197111" s="4"/>
      <c r="O197111" s="15"/>
    </row>
    <row r="197112" spans="7:15" s="3" customFormat="1" x14ac:dyDescent="0.3">
      <c r="G197112"/>
      <c r="H197112"/>
      <c r="I197112"/>
      <c r="K197112"/>
      <c r="M197112"/>
      <c r="N197112" s="4"/>
      <c r="O197112" s="15"/>
    </row>
    <row r="197113" spans="7:15" s="3" customFormat="1" x14ac:dyDescent="0.3">
      <c r="G197113"/>
      <c r="H197113"/>
      <c r="I197113"/>
      <c r="K197113"/>
      <c r="M197113"/>
      <c r="N197113" s="4"/>
      <c r="O197113" s="15"/>
    </row>
    <row r="197114" spans="7:15" s="3" customFormat="1" x14ac:dyDescent="0.3">
      <c r="G197114"/>
      <c r="H197114"/>
      <c r="I197114"/>
      <c r="K197114"/>
      <c r="M197114"/>
      <c r="N197114" s="4"/>
      <c r="O197114" s="15"/>
    </row>
    <row r="197115" spans="7:15" s="3" customFormat="1" x14ac:dyDescent="0.3">
      <c r="G197115"/>
      <c r="H197115"/>
      <c r="I197115"/>
      <c r="K197115"/>
      <c r="M197115"/>
      <c r="N197115" s="4"/>
      <c r="O197115" s="15"/>
    </row>
    <row r="197116" spans="7:15" s="3" customFormat="1" x14ac:dyDescent="0.3">
      <c r="G197116"/>
      <c r="H197116"/>
      <c r="I197116"/>
      <c r="K197116"/>
      <c r="M197116"/>
      <c r="N197116" s="4"/>
      <c r="O197116" s="15"/>
    </row>
    <row r="197117" spans="7:15" s="3" customFormat="1" x14ac:dyDescent="0.3">
      <c r="G197117"/>
      <c r="H197117"/>
      <c r="I197117"/>
      <c r="K197117"/>
      <c r="M197117"/>
      <c r="N197117" s="4"/>
      <c r="O197117" s="15"/>
    </row>
    <row r="197118" spans="7:15" s="3" customFormat="1" x14ac:dyDescent="0.3">
      <c r="G197118"/>
      <c r="H197118"/>
      <c r="I197118"/>
      <c r="K197118"/>
      <c r="M197118"/>
      <c r="N197118" s="4"/>
      <c r="O197118" s="15"/>
    </row>
    <row r="197119" spans="7:15" s="3" customFormat="1" x14ac:dyDescent="0.3">
      <c r="G197119"/>
      <c r="H197119"/>
      <c r="I197119"/>
      <c r="K197119"/>
      <c r="M197119"/>
      <c r="N197119" s="4"/>
      <c r="O197119" s="15"/>
    </row>
    <row r="197120" spans="7:15" s="3" customFormat="1" x14ac:dyDescent="0.3">
      <c r="G197120"/>
      <c r="H197120"/>
      <c r="I197120"/>
      <c r="K197120"/>
      <c r="M197120"/>
      <c r="N197120" s="4"/>
      <c r="O197120" s="15"/>
    </row>
    <row r="197121" spans="7:15" s="3" customFormat="1" x14ac:dyDescent="0.3">
      <c r="G197121"/>
      <c r="H197121"/>
      <c r="I197121"/>
      <c r="K197121"/>
      <c r="M197121"/>
      <c r="N197121" s="4"/>
      <c r="O197121" s="15"/>
    </row>
    <row r="197122" spans="7:15" s="3" customFormat="1" x14ac:dyDescent="0.3">
      <c r="G197122"/>
      <c r="H197122"/>
      <c r="I197122"/>
      <c r="K197122"/>
      <c r="M197122"/>
      <c r="N197122" s="4"/>
      <c r="O197122" s="15"/>
    </row>
    <row r="197123" spans="7:15" s="3" customFormat="1" x14ac:dyDescent="0.3">
      <c r="G197123"/>
      <c r="H197123"/>
      <c r="I197123"/>
      <c r="K197123"/>
      <c r="M197123"/>
      <c r="N197123" s="4"/>
      <c r="O197123" s="15"/>
    </row>
    <row r="197124" spans="7:15" s="3" customFormat="1" x14ac:dyDescent="0.3">
      <c r="G197124"/>
      <c r="H197124"/>
      <c r="I197124"/>
      <c r="K197124"/>
      <c r="M197124"/>
      <c r="N197124" s="4"/>
      <c r="O197124" s="15"/>
    </row>
    <row r="197125" spans="7:15" s="3" customFormat="1" x14ac:dyDescent="0.3">
      <c r="G197125"/>
      <c r="H197125"/>
      <c r="I197125"/>
      <c r="K197125"/>
      <c r="M197125"/>
      <c r="N197125" s="4"/>
      <c r="O197125" s="15"/>
    </row>
    <row r="197126" spans="7:15" s="3" customFormat="1" x14ac:dyDescent="0.3">
      <c r="G197126"/>
      <c r="H197126"/>
      <c r="I197126"/>
      <c r="K197126"/>
      <c r="M197126"/>
      <c r="N197126" s="4"/>
      <c r="O197126" s="15"/>
    </row>
    <row r="197127" spans="7:15" s="3" customFormat="1" x14ac:dyDescent="0.3">
      <c r="G197127"/>
      <c r="H197127"/>
      <c r="I197127"/>
      <c r="K197127"/>
      <c r="M197127"/>
      <c r="N197127" s="4"/>
      <c r="O197127" s="15"/>
    </row>
    <row r="197128" spans="7:15" s="3" customFormat="1" x14ac:dyDescent="0.3">
      <c r="G197128"/>
      <c r="H197128"/>
      <c r="I197128"/>
      <c r="K197128"/>
      <c r="M197128"/>
      <c r="N197128" s="4"/>
      <c r="O197128" s="15"/>
    </row>
    <row r="197129" spans="7:15" s="3" customFormat="1" x14ac:dyDescent="0.3">
      <c r="G197129"/>
      <c r="H197129"/>
      <c r="I197129"/>
      <c r="K197129"/>
      <c r="M197129"/>
      <c r="N197129" s="4"/>
      <c r="O197129" s="15"/>
    </row>
    <row r="197130" spans="7:15" s="3" customFormat="1" x14ac:dyDescent="0.3">
      <c r="G197130"/>
      <c r="H197130"/>
      <c r="I197130"/>
      <c r="K197130"/>
      <c r="M197130"/>
      <c r="N197130" s="4"/>
      <c r="O197130" s="15"/>
    </row>
    <row r="197131" spans="7:15" s="3" customFormat="1" x14ac:dyDescent="0.3">
      <c r="G197131"/>
      <c r="H197131"/>
      <c r="I197131"/>
      <c r="K197131"/>
      <c r="M197131"/>
      <c r="N197131" s="4"/>
      <c r="O197131" s="15"/>
    </row>
    <row r="197132" spans="7:15" s="3" customFormat="1" x14ac:dyDescent="0.3">
      <c r="G197132"/>
      <c r="H197132"/>
      <c r="I197132"/>
      <c r="K197132"/>
      <c r="M197132"/>
      <c r="N197132" s="4"/>
      <c r="O197132" s="15"/>
    </row>
    <row r="197133" spans="7:15" s="3" customFormat="1" x14ac:dyDescent="0.3">
      <c r="G197133"/>
      <c r="H197133"/>
      <c r="I197133"/>
      <c r="K197133"/>
      <c r="M197133"/>
      <c r="N197133" s="4"/>
      <c r="O197133" s="15"/>
    </row>
    <row r="197134" spans="7:15" s="3" customFormat="1" x14ac:dyDescent="0.3">
      <c r="G197134"/>
      <c r="H197134"/>
      <c r="I197134"/>
      <c r="K197134"/>
      <c r="M197134"/>
      <c r="N197134" s="4"/>
      <c r="O197134" s="15"/>
    </row>
    <row r="197135" spans="7:15" s="3" customFormat="1" x14ac:dyDescent="0.3">
      <c r="G197135"/>
      <c r="H197135"/>
      <c r="I197135"/>
      <c r="K197135"/>
      <c r="M197135"/>
      <c r="N197135" s="4"/>
      <c r="O197135" s="15"/>
    </row>
    <row r="197136" spans="7:15" s="3" customFormat="1" x14ac:dyDescent="0.3">
      <c r="G197136"/>
      <c r="H197136"/>
      <c r="I197136"/>
      <c r="K197136"/>
      <c r="M197136"/>
      <c r="N197136" s="4"/>
      <c r="O197136" s="15"/>
    </row>
    <row r="197137" spans="7:15" s="3" customFormat="1" x14ac:dyDescent="0.3">
      <c r="G197137"/>
      <c r="H197137"/>
      <c r="I197137"/>
      <c r="K197137"/>
      <c r="M197137"/>
      <c r="N197137" s="4"/>
      <c r="O197137" s="15"/>
    </row>
    <row r="197138" spans="7:15" s="3" customFormat="1" x14ac:dyDescent="0.3">
      <c r="G197138"/>
      <c r="H197138"/>
      <c r="I197138"/>
      <c r="K197138"/>
      <c r="M197138"/>
      <c r="N197138" s="4"/>
      <c r="O197138" s="15"/>
    </row>
    <row r="197139" spans="7:15" s="3" customFormat="1" x14ac:dyDescent="0.3">
      <c r="G197139"/>
      <c r="H197139"/>
      <c r="I197139"/>
      <c r="K197139"/>
      <c r="M197139"/>
      <c r="N197139" s="4"/>
      <c r="O197139" s="15"/>
    </row>
    <row r="197140" spans="7:15" s="3" customFormat="1" x14ac:dyDescent="0.3">
      <c r="G197140"/>
      <c r="H197140"/>
      <c r="I197140"/>
      <c r="K197140"/>
      <c r="M197140"/>
      <c r="N197140" s="4"/>
      <c r="O197140" s="15"/>
    </row>
    <row r="197141" spans="7:15" s="3" customFormat="1" x14ac:dyDescent="0.3">
      <c r="G197141"/>
      <c r="H197141"/>
      <c r="I197141"/>
      <c r="K197141"/>
      <c r="M197141"/>
      <c r="N197141" s="4"/>
      <c r="O197141" s="15"/>
    </row>
    <row r="197142" spans="7:15" s="3" customFormat="1" x14ac:dyDescent="0.3">
      <c r="G197142"/>
      <c r="H197142"/>
      <c r="I197142"/>
      <c r="K197142"/>
      <c r="M197142"/>
      <c r="N197142" s="4"/>
      <c r="O197142" s="15"/>
    </row>
    <row r="197143" spans="7:15" s="3" customFormat="1" x14ac:dyDescent="0.3">
      <c r="G197143"/>
      <c r="H197143"/>
      <c r="I197143"/>
      <c r="K197143"/>
      <c r="M197143"/>
      <c r="N197143" s="4"/>
      <c r="O197143" s="15"/>
    </row>
    <row r="197144" spans="7:15" s="3" customFormat="1" x14ac:dyDescent="0.3">
      <c r="G197144"/>
      <c r="H197144"/>
      <c r="I197144"/>
      <c r="K197144"/>
      <c r="M197144"/>
      <c r="N197144" s="4"/>
      <c r="O197144" s="15"/>
    </row>
    <row r="197145" spans="7:15" s="3" customFormat="1" x14ac:dyDescent="0.3">
      <c r="G197145"/>
      <c r="H197145"/>
      <c r="I197145"/>
      <c r="K197145"/>
      <c r="M197145"/>
      <c r="N197145" s="4"/>
      <c r="O197145" s="15"/>
    </row>
    <row r="197146" spans="7:15" s="3" customFormat="1" x14ac:dyDescent="0.3">
      <c r="G197146"/>
      <c r="H197146"/>
      <c r="I197146"/>
      <c r="K197146"/>
      <c r="M197146"/>
      <c r="N197146" s="4"/>
      <c r="O197146" s="15"/>
    </row>
    <row r="197147" spans="7:15" s="3" customFormat="1" x14ac:dyDescent="0.3">
      <c r="G197147"/>
      <c r="H197147"/>
      <c r="I197147"/>
      <c r="K197147"/>
      <c r="M197147"/>
      <c r="N197147" s="4"/>
      <c r="O197147" s="15"/>
    </row>
    <row r="197148" spans="7:15" s="3" customFormat="1" x14ac:dyDescent="0.3">
      <c r="G197148"/>
      <c r="H197148"/>
      <c r="I197148"/>
      <c r="K197148"/>
      <c r="M197148"/>
      <c r="N197148" s="4"/>
      <c r="O197148" s="15"/>
    </row>
    <row r="197149" spans="7:15" s="3" customFormat="1" x14ac:dyDescent="0.3">
      <c r="G197149"/>
      <c r="H197149"/>
      <c r="I197149"/>
      <c r="K197149"/>
      <c r="M197149"/>
      <c r="N197149" s="4"/>
      <c r="O197149" s="15"/>
    </row>
    <row r="197150" spans="7:15" s="3" customFormat="1" x14ac:dyDescent="0.3">
      <c r="G197150"/>
      <c r="H197150"/>
      <c r="I197150"/>
      <c r="K197150"/>
      <c r="M197150"/>
      <c r="N197150" s="4"/>
      <c r="O197150" s="15"/>
    </row>
    <row r="197151" spans="7:15" s="3" customFormat="1" x14ac:dyDescent="0.3">
      <c r="G197151"/>
      <c r="H197151"/>
      <c r="I197151"/>
      <c r="K197151"/>
      <c r="M197151"/>
      <c r="N197151" s="4"/>
      <c r="O197151" s="15"/>
    </row>
    <row r="197152" spans="7:15" s="3" customFormat="1" x14ac:dyDescent="0.3">
      <c r="G197152"/>
      <c r="H197152"/>
      <c r="I197152"/>
      <c r="K197152"/>
      <c r="M197152"/>
      <c r="N197152" s="4"/>
      <c r="O197152" s="15"/>
    </row>
    <row r="197153" spans="7:15" s="3" customFormat="1" x14ac:dyDescent="0.3">
      <c r="G197153"/>
      <c r="H197153"/>
      <c r="I197153"/>
      <c r="K197153"/>
      <c r="M197153"/>
      <c r="N197153" s="4"/>
      <c r="O197153" s="15"/>
    </row>
    <row r="212991" spans="7:15" s="3" customFormat="1" x14ac:dyDescent="0.3">
      <c r="G212991"/>
      <c r="H212991"/>
      <c r="I212991"/>
      <c r="K212991"/>
      <c r="M212991"/>
      <c r="N212991" s="4"/>
      <c r="O212991" s="15"/>
    </row>
    <row r="212992" spans="7:15" s="3" customFormat="1" x14ac:dyDescent="0.3">
      <c r="G212992"/>
      <c r="H212992"/>
      <c r="I212992"/>
      <c r="K212992"/>
      <c r="M212992"/>
      <c r="N212992" s="4"/>
      <c r="O212992" s="15"/>
    </row>
    <row r="212993" spans="7:15" s="3" customFormat="1" x14ac:dyDescent="0.3">
      <c r="G212993"/>
      <c r="H212993"/>
      <c r="I212993"/>
      <c r="K212993"/>
      <c r="M212993"/>
      <c r="N212993" s="4"/>
      <c r="O212993" s="15"/>
    </row>
    <row r="212994" spans="7:15" s="3" customFormat="1" x14ac:dyDescent="0.3">
      <c r="G212994"/>
      <c r="H212994"/>
      <c r="I212994"/>
      <c r="K212994"/>
      <c r="M212994"/>
      <c r="N212994" s="4"/>
      <c r="O212994" s="15"/>
    </row>
    <row r="212995" spans="7:15" s="3" customFormat="1" x14ac:dyDescent="0.3">
      <c r="G212995"/>
      <c r="H212995"/>
      <c r="I212995"/>
      <c r="K212995"/>
      <c r="M212995"/>
      <c r="N212995" s="4"/>
      <c r="O212995" s="15"/>
    </row>
    <row r="212996" spans="7:15" s="3" customFormat="1" x14ac:dyDescent="0.3">
      <c r="G212996"/>
      <c r="H212996"/>
      <c r="I212996"/>
      <c r="K212996"/>
      <c r="M212996"/>
      <c r="N212996" s="4"/>
      <c r="O212996" s="15"/>
    </row>
    <row r="212997" spans="7:15" s="3" customFormat="1" x14ac:dyDescent="0.3">
      <c r="G212997"/>
      <c r="H212997"/>
      <c r="I212997"/>
      <c r="K212997"/>
      <c r="M212997"/>
      <c r="N212997" s="4"/>
      <c r="O212997" s="15"/>
    </row>
    <row r="212998" spans="7:15" s="3" customFormat="1" x14ac:dyDescent="0.3">
      <c r="G212998"/>
      <c r="H212998"/>
      <c r="I212998"/>
      <c r="K212998"/>
      <c r="M212998"/>
      <c r="N212998" s="4"/>
      <c r="O212998" s="15"/>
    </row>
    <row r="212999" spans="7:15" s="3" customFormat="1" x14ac:dyDescent="0.3">
      <c r="G212999"/>
      <c r="H212999"/>
      <c r="I212999"/>
      <c r="K212999"/>
      <c r="M212999"/>
      <c r="N212999" s="4"/>
      <c r="O212999" s="15"/>
    </row>
    <row r="213000" spans="7:15" s="3" customFormat="1" x14ac:dyDescent="0.3">
      <c r="G213000"/>
      <c r="H213000"/>
      <c r="I213000"/>
      <c r="K213000"/>
      <c r="M213000"/>
      <c r="N213000" s="4"/>
      <c r="O213000" s="15"/>
    </row>
    <row r="213001" spans="7:15" s="3" customFormat="1" x14ac:dyDescent="0.3">
      <c r="G213001"/>
      <c r="H213001"/>
      <c r="I213001"/>
      <c r="K213001"/>
      <c r="M213001"/>
      <c r="N213001" s="4"/>
      <c r="O213001" s="15"/>
    </row>
    <row r="213002" spans="7:15" s="3" customFormat="1" x14ac:dyDescent="0.3">
      <c r="G213002"/>
      <c r="H213002"/>
      <c r="I213002"/>
      <c r="K213002"/>
      <c r="M213002"/>
      <c r="N213002" s="4"/>
      <c r="O213002" s="15"/>
    </row>
    <row r="213003" spans="7:15" s="3" customFormat="1" x14ac:dyDescent="0.3">
      <c r="G213003"/>
      <c r="H213003"/>
      <c r="I213003"/>
      <c r="K213003"/>
      <c r="M213003"/>
      <c r="N213003" s="4"/>
      <c r="O213003" s="15"/>
    </row>
    <row r="213004" spans="7:15" s="3" customFormat="1" x14ac:dyDescent="0.3">
      <c r="G213004"/>
      <c r="H213004"/>
      <c r="I213004"/>
      <c r="K213004"/>
      <c r="M213004"/>
      <c r="N213004" s="4"/>
      <c r="O213004" s="15"/>
    </row>
    <row r="213005" spans="7:15" s="3" customFormat="1" x14ac:dyDescent="0.3">
      <c r="G213005"/>
      <c r="H213005"/>
      <c r="I213005"/>
      <c r="K213005"/>
      <c r="M213005"/>
      <c r="N213005" s="4"/>
      <c r="O213005" s="15"/>
    </row>
    <row r="213006" spans="7:15" s="3" customFormat="1" x14ac:dyDescent="0.3">
      <c r="G213006"/>
      <c r="H213006"/>
      <c r="I213006"/>
      <c r="K213006"/>
      <c r="M213006"/>
      <c r="N213006" s="4"/>
      <c r="O213006" s="15"/>
    </row>
    <row r="213007" spans="7:15" s="3" customFormat="1" x14ac:dyDescent="0.3">
      <c r="G213007"/>
      <c r="H213007"/>
      <c r="I213007"/>
      <c r="K213007"/>
      <c r="M213007"/>
      <c r="N213007" s="4"/>
      <c r="O213007" s="15"/>
    </row>
    <row r="213008" spans="7:15" s="3" customFormat="1" x14ac:dyDescent="0.3">
      <c r="G213008"/>
      <c r="H213008"/>
      <c r="I213008"/>
      <c r="K213008"/>
      <c r="M213008"/>
      <c r="N213008" s="4"/>
      <c r="O213008" s="15"/>
    </row>
    <row r="213009" spans="7:15" s="3" customFormat="1" x14ac:dyDescent="0.3">
      <c r="G213009"/>
      <c r="H213009"/>
      <c r="I213009"/>
      <c r="K213009"/>
      <c r="M213009"/>
      <c r="N213009" s="4"/>
      <c r="O213009" s="15"/>
    </row>
    <row r="213010" spans="7:15" s="3" customFormat="1" x14ac:dyDescent="0.3">
      <c r="G213010"/>
      <c r="H213010"/>
      <c r="I213010"/>
      <c r="K213010"/>
      <c r="M213010"/>
      <c r="N213010" s="4"/>
      <c r="O213010" s="15"/>
    </row>
    <row r="213011" spans="7:15" s="3" customFormat="1" x14ac:dyDescent="0.3">
      <c r="G213011"/>
      <c r="H213011"/>
      <c r="I213011"/>
      <c r="K213011"/>
      <c r="M213011"/>
      <c r="N213011" s="4"/>
      <c r="O213011" s="15"/>
    </row>
    <row r="213012" spans="7:15" s="3" customFormat="1" x14ac:dyDescent="0.3">
      <c r="G213012"/>
      <c r="H213012"/>
      <c r="I213012"/>
      <c r="K213012"/>
      <c r="M213012"/>
      <c r="N213012" s="4"/>
      <c r="O213012" s="15"/>
    </row>
    <row r="213013" spans="7:15" s="3" customFormat="1" x14ac:dyDescent="0.3">
      <c r="G213013"/>
      <c r="H213013"/>
      <c r="I213013"/>
      <c r="K213013"/>
      <c r="M213013"/>
      <c r="N213013" s="4"/>
      <c r="O213013" s="15"/>
    </row>
    <row r="213014" spans="7:15" s="3" customFormat="1" x14ac:dyDescent="0.3">
      <c r="G213014"/>
      <c r="H213014"/>
      <c r="I213014"/>
      <c r="K213014"/>
      <c r="M213014"/>
      <c r="N213014" s="4"/>
      <c r="O213014" s="15"/>
    </row>
    <row r="213015" spans="7:15" s="3" customFormat="1" x14ac:dyDescent="0.3">
      <c r="G213015"/>
      <c r="H213015"/>
      <c r="I213015"/>
      <c r="K213015"/>
      <c r="M213015"/>
      <c r="N213015" s="4"/>
      <c r="O213015" s="15"/>
    </row>
    <row r="213016" spans="7:15" s="3" customFormat="1" x14ac:dyDescent="0.3">
      <c r="G213016"/>
      <c r="H213016"/>
      <c r="I213016"/>
      <c r="K213016"/>
      <c r="M213016"/>
      <c r="N213016" s="4"/>
      <c r="O213016" s="15"/>
    </row>
    <row r="213017" spans="7:15" s="3" customFormat="1" x14ac:dyDescent="0.3">
      <c r="G213017"/>
      <c r="H213017"/>
      <c r="I213017"/>
      <c r="K213017"/>
      <c r="M213017"/>
      <c r="N213017" s="4"/>
      <c r="O213017" s="15"/>
    </row>
    <row r="213018" spans="7:15" s="3" customFormat="1" x14ac:dyDescent="0.3">
      <c r="G213018"/>
      <c r="H213018"/>
      <c r="I213018"/>
      <c r="K213018"/>
      <c r="M213018"/>
      <c r="N213018" s="4"/>
      <c r="O213018" s="15"/>
    </row>
    <row r="213019" spans="7:15" s="3" customFormat="1" x14ac:dyDescent="0.3">
      <c r="G213019"/>
      <c r="H213019"/>
      <c r="I213019"/>
      <c r="K213019"/>
      <c r="M213019"/>
      <c r="N213019" s="4"/>
      <c r="O213019" s="15"/>
    </row>
    <row r="213020" spans="7:15" s="3" customFormat="1" x14ac:dyDescent="0.3">
      <c r="G213020"/>
      <c r="H213020"/>
      <c r="I213020"/>
      <c r="K213020"/>
      <c r="M213020"/>
      <c r="N213020" s="4"/>
      <c r="O213020" s="15"/>
    </row>
    <row r="213021" spans="7:15" s="3" customFormat="1" x14ac:dyDescent="0.3">
      <c r="G213021"/>
      <c r="H213021"/>
      <c r="I213021"/>
      <c r="K213021"/>
      <c r="M213021"/>
      <c r="N213021" s="4"/>
      <c r="O213021" s="15"/>
    </row>
    <row r="213022" spans="7:15" s="3" customFormat="1" x14ac:dyDescent="0.3">
      <c r="G213022"/>
      <c r="H213022"/>
      <c r="I213022"/>
      <c r="K213022"/>
      <c r="M213022"/>
      <c r="N213022" s="4"/>
      <c r="O213022" s="15"/>
    </row>
    <row r="213023" spans="7:15" s="3" customFormat="1" x14ac:dyDescent="0.3">
      <c r="G213023"/>
      <c r="H213023"/>
      <c r="I213023"/>
      <c r="K213023"/>
      <c r="M213023"/>
      <c r="N213023" s="4"/>
      <c r="O213023" s="15"/>
    </row>
    <row r="213024" spans="7:15" s="3" customFormat="1" x14ac:dyDescent="0.3">
      <c r="G213024"/>
      <c r="H213024"/>
      <c r="I213024"/>
      <c r="K213024"/>
      <c r="M213024"/>
      <c r="N213024" s="4"/>
      <c r="O213024" s="15"/>
    </row>
    <row r="213025" spans="7:15" s="3" customFormat="1" x14ac:dyDescent="0.3">
      <c r="G213025"/>
      <c r="H213025"/>
      <c r="I213025"/>
      <c r="K213025"/>
      <c r="M213025"/>
      <c r="N213025" s="4"/>
      <c r="O213025" s="15"/>
    </row>
    <row r="213026" spans="7:15" s="3" customFormat="1" x14ac:dyDescent="0.3">
      <c r="G213026"/>
      <c r="H213026"/>
      <c r="I213026"/>
      <c r="K213026"/>
      <c r="M213026"/>
      <c r="N213026" s="4"/>
      <c r="O213026" s="15"/>
    </row>
    <row r="213027" spans="7:15" s="3" customFormat="1" x14ac:dyDescent="0.3">
      <c r="G213027"/>
      <c r="H213027"/>
      <c r="I213027"/>
      <c r="K213027"/>
      <c r="M213027"/>
      <c r="N213027" s="4"/>
      <c r="O213027" s="15"/>
    </row>
    <row r="213028" spans="7:15" s="3" customFormat="1" x14ac:dyDescent="0.3">
      <c r="G213028"/>
      <c r="H213028"/>
      <c r="I213028"/>
      <c r="K213028"/>
      <c r="M213028"/>
      <c r="N213028" s="4"/>
      <c r="O213028" s="15"/>
    </row>
    <row r="213029" spans="7:15" s="3" customFormat="1" x14ac:dyDescent="0.3">
      <c r="G213029"/>
      <c r="H213029"/>
      <c r="I213029"/>
      <c r="K213029"/>
      <c r="M213029"/>
      <c r="N213029" s="4"/>
      <c r="O213029" s="15"/>
    </row>
    <row r="213030" spans="7:15" s="3" customFormat="1" x14ac:dyDescent="0.3">
      <c r="G213030"/>
      <c r="H213030"/>
      <c r="I213030"/>
      <c r="K213030"/>
      <c r="M213030"/>
      <c r="N213030" s="4"/>
      <c r="O213030" s="15"/>
    </row>
    <row r="213031" spans="7:15" s="3" customFormat="1" x14ac:dyDescent="0.3">
      <c r="G213031"/>
      <c r="H213031"/>
      <c r="I213031"/>
      <c r="K213031"/>
      <c r="M213031"/>
      <c r="N213031" s="4"/>
      <c r="O213031" s="15"/>
    </row>
    <row r="213032" spans="7:15" s="3" customFormat="1" x14ac:dyDescent="0.3">
      <c r="G213032"/>
      <c r="H213032"/>
      <c r="I213032"/>
      <c r="K213032"/>
      <c r="M213032"/>
      <c r="N213032" s="4"/>
      <c r="O213032" s="15"/>
    </row>
    <row r="213033" spans="7:15" s="3" customFormat="1" x14ac:dyDescent="0.3">
      <c r="G213033"/>
      <c r="H213033"/>
      <c r="I213033"/>
      <c r="K213033"/>
      <c r="M213033"/>
      <c r="N213033" s="4"/>
      <c r="O213033" s="15"/>
    </row>
    <row r="213034" spans="7:15" s="3" customFormat="1" x14ac:dyDescent="0.3">
      <c r="G213034"/>
      <c r="H213034"/>
      <c r="I213034"/>
      <c r="K213034"/>
      <c r="M213034"/>
      <c r="N213034" s="4"/>
      <c r="O213034" s="15"/>
    </row>
    <row r="213035" spans="7:15" s="3" customFormat="1" x14ac:dyDescent="0.3">
      <c r="G213035"/>
      <c r="H213035"/>
      <c r="I213035"/>
      <c r="K213035"/>
      <c r="M213035"/>
      <c r="N213035" s="4"/>
      <c r="O213035" s="15"/>
    </row>
    <row r="213036" spans="7:15" s="3" customFormat="1" x14ac:dyDescent="0.3">
      <c r="G213036"/>
      <c r="H213036"/>
      <c r="I213036"/>
      <c r="K213036"/>
      <c r="M213036"/>
      <c r="N213036" s="4"/>
      <c r="O213036" s="15"/>
    </row>
    <row r="213037" spans="7:15" s="3" customFormat="1" x14ac:dyDescent="0.3">
      <c r="G213037"/>
      <c r="H213037"/>
      <c r="I213037"/>
      <c r="K213037"/>
      <c r="M213037"/>
      <c r="N213037" s="4"/>
      <c r="O213037" s="15"/>
    </row>
    <row r="213038" spans="7:15" s="3" customFormat="1" x14ac:dyDescent="0.3">
      <c r="G213038"/>
      <c r="H213038"/>
      <c r="I213038"/>
      <c r="K213038"/>
      <c r="M213038"/>
      <c r="N213038" s="4"/>
      <c r="O213038" s="15"/>
    </row>
    <row r="213039" spans="7:15" s="3" customFormat="1" x14ac:dyDescent="0.3">
      <c r="G213039"/>
      <c r="H213039"/>
      <c r="I213039"/>
      <c r="K213039"/>
      <c r="M213039"/>
      <c r="N213039" s="4"/>
      <c r="O213039" s="15"/>
    </row>
    <row r="213040" spans="7:15" s="3" customFormat="1" x14ac:dyDescent="0.3">
      <c r="G213040"/>
      <c r="H213040"/>
      <c r="I213040"/>
      <c r="K213040"/>
      <c r="M213040"/>
      <c r="N213040" s="4"/>
      <c r="O213040" s="15"/>
    </row>
    <row r="213041" spans="7:15" s="3" customFormat="1" x14ac:dyDescent="0.3">
      <c r="G213041"/>
      <c r="H213041"/>
      <c r="I213041"/>
      <c r="K213041"/>
      <c r="M213041"/>
      <c r="N213041" s="4"/>
      <c r="O213041" s="15"/>
    </row>
    <row r="213042" spans="7:15" s="3" customFormat="1" x14ac:dyDescent="0.3">
      <c r="G213042"/>
      <c r="H213042"/>
      <c r="I213042"/>
      <c r="K213042"/>
      <c r="M213042"/>
      <c r="N213042" s="4"/>
      <c r="O213042" s="15"/>
    </row>
    <row r="213043" spans="7:15" s="3" customFormat="1" x14ac:dyDescent="0.3">
      <c r="G213043"/>
      <c r="H213043"/>
      <c r="I213043"/>
      <c r="K213043"/>
      <c r="M213043"/>
      <c r="N213043" s="4"/>
      <c r="O213043" s="15"/>
    </row>
    <row r="213044" spans="7:15" s="3" customFormat="1" x14ac:dyDescent="0.3">
      <c r="G213044"/>
      <c r="H213044"/>
      <c r="I213044"/>
      <c r="K213044"/>
      <c r="M213044"/>
      <c r="N213044" s="4"/>
      <c r="O213044" s="15"/>
    </row>
    <row r="213045" spans="7:15" s="3" customFormat="1" x14ac:dyDescent="0.3">
      <c r="G213045"/>
      <c r="H213045"/>
      <c r="I213045"/>
      <c r="K213045"/>
      <c r="M213045"/>
      <c r="N213045" s="4"/>
      <c r="O213045" s="15"/>
    </row>
    <row r="213046" spans="7:15" s="3" customFormat="1" x14ac:dyDescent="0.3">
      <c r="G213046"/>
      <c r="H213046"/>
      <c r="I213046"/>
      <c r="K213046"/>
      <c r="M213046"/>
      <c r="N213046" s="4"/>
      <c r="O213046" s="15"/>
    </row>
    <row r="213047" spans="7:15" s="3" customFormat="1" x14ac:dyDescent="0.3">
      <c r="G213047"/>
      <c r="H213047"/>
      <c r="I213047"/>
      <c r="K213047"/>
      <c r="M213047"/>
      <c r="N213047" s="4"/>
      <c r="O213047" s="15"/>
    </row>
    <row r="213048" spans="7:15" s="3" customFormat="1" x14ac:dyDescent="0.3">
      <c r="G213048"/>
      <c r="H213048"/>
      <c r="I213048"/>
      <c r="K213048"/>
      <c r="M213048"/>
      <c r="N213048" s="4"/>
      <c r="O213048" s="15"/>
    </row>
    <row r="213049" spans="7:15" s="3" customFormat="1" x14ac:dyDescent="0.3">
      <c r="G213049"/>
      <c r="H213049"/>
      <c r="I213049"/>
      <c r="K213049"/>
      <c r="M213049"/>
      <c r="N213049" s="4"/>
      <c r="O213049" s="15"/>
    </row>
    <row r="213050" spans="7:15" s="3" customFormat="1" x14ac:dyDescent="0.3">
      <c r="G213050"/>
      <c r="H213050"/>
      <c r="I213050"/>
      <c r="K213050"/>
      <c r="M213050"/>
      <c r="N213050" s="4"/>
      <c r="O213050" s="15"/>
    </row>
    <row r="213051" spans="7:15" s="3" customFormat="1" x14ac:dyDescent="0.3">
      <c r="G213051"/>
      <c r="H213051"/>
      <c r="I213051"/>
      <c r="K213051"/>
      <c r="M213051"/>
      <c r="N213051" s="4"/>
      <c r="O213051" s="15"/>
    </row>
    <row r="213052" spans="7:15" s="3" customFormat="1" x14ac:dyDescent="0.3">
      <c r="G213052"/>
      <c r="H213052"/>
      <c r="I213052"/>
      <c r="K213052"/>
      <c r="M213052"/>
      <c r="N213052" s="4"/>
      <c r="O213052" s="15"/>
    </row>
    <row r="213053" spans="7:15" s="3" customFormat="1" x14ac:dyDescent="0.3">
      <c r="G213053"/>
      <c r="H213053"/>
      <c r="I213053"/>
      <c r="K213053"/>
      <c r="M213053"/>
      <c r="N213053" s="4"/>
      <c r="O213053" s="15"/>
    </row>
    <row r="213054" spans="7:15" s="3" customFormat="1" x14ac:dyDescent="0.3">
      <c r="G213054"/>
      <c r="H213054"/>
      <c r="I213054"/>
      <c r="K213054"/>
      <c r="M213054"/>
      <c r="N213054" s="4"/>
      <c r="O213054" s="15"/>
    </row>
    <row r="213055" spans="7:15" s="3" customFormat="1" x14ac:dyDescent="0.3">
      <c r="G213055"/>
      <c r="H213055"/>
      <c r="I213055"/>
      <c r="K213055"/>
      <c r="M213055"/>
      <c r="N213055" s="4"/>
      <c r="O213055" s="15"/>
    </row>
    <row r="213056" spans="7:15" s="3" customFormat="1" x14ac:dyDescent="0.3">
      <c r="G213056"/>
      <c r="H213056"/>
      <c r="I213056"/>
      <c r="K213056"/>
      <c r="M213056"/>
      <c r="N213056" s="4"/>
      <c r="O213056" s="15"/>
    </row>
    <row r="213057" spans="7:15" s="3" customFormat="1" x14ac:dyDescent="0.3">
      <c r="G213057"/>
      <c r="H213057"/>
      <c r="I213057"/>
      <c r="K213057"/>
      <c r="M213057"/>
      <c r="N213057" s="4"/>
      <c r="O213057" s="15"/>
    </row>
    <row r="213058" spans="7:15" s="3" customFormat="1" x14ac:dyDescent="0.3">
      <c r="G213058"/>
      <c r="H213058"/>
      <c r="I213058"/>
      <c r="K213058"/>
      <c r="M213058"/>
      <c r="N213058" s="4"/>
      <c r="O213058" s="15"/>
    </row>
    <row r="213059" spans="7:15" s="3" customFormat="1" x14ac:dyDescent="0.3">
      <c r="G213059"/>
      <c r="H213059"/>
      <c r="I213059"/>
      <c r="K213059"/>
      <c r="M213059"/>
      <c r="N213059" s="4"/>
      <c r="O213059" s="15"/>
    </row>
    <row r="213060" spans="7:15" s="3" customFormat="1" x14ac:dyDescent="0.3">
      <c r="G213060"/>
      <c r="H213060"/>
      <c r="I213060"/>
      <c r="K213060"/>
      <c r="M213060"/>
      <c r="N213060" s="4"/>
      <c r="O213060" s="15"/>
    </row>
    <row r="213061" spans="7:15" s="3" customFormat="1" x14ac:dyDescent="0.3">
      <c r="G213061"/>
      <c r="H213061"/>
      <c r="I213061"/>
      <c r="K213061"/>
      <c r="M213061"/>
      <c r="N213061" s="4"/>
      <c r="O213061" s="15"/>
    </row>
    <row r="213062" spans="7:15" s="3" customFormat="1" x14ac:dyDescent="0.3">
      <c r="G213062"/>
      <c r="H213062"/>
      <c r="I213062"/>
      <c r="K213062"/>
      <c r="M213062"/>
      <c r="N213062" s="4"/>
      <c r="O213062" s="15"/>
    </row>
    <row r="213063" spans="7:15" s="3" customFormat="1" x14ac:dyDescent="0.3">
      <c r="G213063"/>
      <c r="H213063"/>
      <c r="I213063"/>
      <c r="K213063"/>
      <c r="M213063"/>
      <c r="N213063" s="4"/>
      <c r="O213063" s="15"/>
    </row>
    <row r="213064" spans="7:15" s="3" customFormat="1" x14ac:dyDescent="0.3">
      <c r="G213064"/>
      <c r="H213064"/>
      <c r="I213064"/>
      <c r="K213064"/>
      <c r="M213064"/>
      <c r="N213064" s="4"/>
      <c r="O213064" s="15"/>
    </row>
    <row r="213065" spans="7:15" s="3" customFormat="1" x14ac:dyDescent="0.3">
      <c r="G213065"/>
      <c r="H213065"/>
      <c r="I213065"/>
      <c r="K213065"/>
      <c r="M213065"/>
      <c r="N213065" s="4"/>
      <c r="O213065" s="15"/>
    </row>
    <row r="213066" spans="7:15" s="3" customFormat="1" x14ac:dyDescent="0.3">
      <c r="G213066"/>
      <c r="H213066"/>
      <c r="I213066"/>
      <c r="K213066"/>
      <c r="M213066"/>
      <c r="N213066" s="4"/>
      <c r="O213066" s="15"/>
    </row>
    <row r="213067" spans="7:15" s="3" customFormat="1" x14ac:dyDescent="0.3">
      <c r="G213067"/>
      <c r="H213067"/>
      <c r="I213067"/>
      <c r="K213067"/>
      <c r="M213067"/>
      <c r="N213067" s="4"/>
      <c r="O213067" s="15"/>
    </row>
    <row r="213068" spans="7:15" s="3" customFormat="1" x14ac:dyDescent="0.3">
      <c r="G213068"/>
      <c r="H213068"/>
      <c r="I213068"/>
      <c r="K213068"/>
      <c r="M213068"/>
      <c r="N213068" s="4"/>
      <c r="O213068" s="15"/>
    </row>
    <row r="213069" spans="7:15" s="3" customFormat="1" x14ac:dyDescent="0.3">
      <c r="G213069"/>
      <c r="H213069"/>
      <c r="I213069"/>
      <c r="K213069"/>
      <c r="M213069"/>
      <c r="N213069" s="4"/>
      <c r="O213069" s="15"/>
    </row>
    <row r="213070" spans="7:15" s="3" customFormat="1" x14ac:dyDescent="0.3">
      <c r="G213070"/>
      <c r="H213070"/>
      <c r="I213070"/>
      <c r="K213070"/>
      <c r="M213070"/>
      <c r="N213070" s="4"/>
      <c r="O213070" s="15"/>
    </row>
    <row r="213071" spans="7:15" s="3" customFormat="1" x14ac:dyDescent="0.3">
      <c r="G213071"/>
      <c r="H213071"/>
      <c r="I213071"/>
      <c r="K213071"/>
      <c r="M213071"/>
      <c r="N213071" s="4"/>
      <c r="O213071" s="15"/>
    </row>
    <row r="213072" spans="7:15" s="3" customFormat="1" x14ac:dyDescent="0.3">
      <c r="G213072"/>
      <c r="H213072"/>
      <c r="I213072"/>
      <c r="K213072"/>
      <c r="M213072"/>
      <c r="N213072" s="4"/>
      <c r="O213072" s="15"/>
    </row>
    <row r="213073" spans="7:15" s="3" customFormat="1" x14ac:dyDescent="0.3">
      <c r="G213073"/>
      <c r="H213073"/>
      <c r="I213073"/>
      <c r="K213073"/>
      <c r="M213073"/>
      <c r="N213073" s="4"/>
      <c r="O213073" s="15"/>
    </row>
    <row r="213074" spans="7:15" s="3" customFormat="1" x14ac:dyDescent="0.3">
      <c r="G213074"/>
      <c r="H213074"/>
      <c r="I213074"/>
      <c r="K213074"/>
      <c r="M213074"/>
      <c r="N213074" s="4"/>
      <c r="O213074" s="15"/>
    </row>
    <row r="213075" spans="7:15" s="3" customFormat="1" x14ac:dyDescent="0.3">
      <c r="G213075"/>
      <c r="H213075"/>
      <c r="I213075"/>
      <c r="K213075"/>
      <c r="M213075"/>
      <c r="N213075" s="4"/>
      <c r="O213075" s="15"/>
    </row>
    <row r="213076" spans="7:15" s="3" customFormat="1" x14ac:dyDescent="0.3">
      <c r="G213076"/>
      <c r="H213076"/>
      <c r="I213076"/>
      <c r="K213076"/>
      <c r="M213076"/>
      <c r="N213076" s="4"/>
      <c r="O213076" s="15"/>
    </row>
    <row r="213077" spans="7:15" s="3" customFormat="1" x14ac:dyDescent="0.3">
      <c r="G213077"/>
      <c r="H213077"/>
      <c r="I213077"/>
      <c r="K213077"/>
      <c r="M213077"/>
      <c r="N213077" s="4"/>
      <c r="O213077" s="15"/>
    </row>
    <row r="213078" spans="7:15" s="3" customFormat="1" x14ac:dyDescent="0.3">
      <c r="G213078"/>
      <c r="H213078"/>
      <c r="I213078"/>
      <c r="K213078"/>
      <c r="M213078"/>
      <c r="N213078" s="4"/>
      <c r="O213078" s="15"/>
    </row>
    <row r="213079" spans="7:15" s="3" customFormat="1" x14ac:dyDescent="0.3">
      <c r="G213079"/>
      <c r="H213079"/>
      <c r="I213079"/>
      <c r="K213079"/>
      <c r="M213079"/>
      <c r="N213079" s="4"/>
      <c r="O213079" s="15"/>
    </row>
    <row r="213080" spans="7:15" s="3" customFormat="1" x14ac:dyDescent="0.3">
      <c r="G213080"/>
      <c r="H213080"/>
      <c r="I213080"/>
      <c r="K213080"/>
      <c r="M213080"/>
      <c r="N213080" s="4"/>
      <c r="O213080" s="15"/>
    </row>
    <row r="213081" spans="7:15" s="3" customFormat="1" x14ac:dyDescent="0.3">
      <c r="G213081"/>
      <c r="H213081"/>
      <c r="I213081"/>
      <c r="K213081"/>
      <c r="M213081"/>
      <c r="N213081" s="4"/>
      <c r="O213081" s="15"/>
    </row>
    <row r="213082" spans="7:15" s="3" customFormat="1" x14ac:dyDescent="0.3">
      <c r="G213082"/>
      <c r="H213082"/>
      <c r="I213082"/>
      <c r="K213082"/>
      <c r="M213082"/>
      <c r="N213082" s="4"/>
      <c r="O213082" s="15"/>
    </row>
    <row r="213083" spans="7:15" s="3" customFormat="1" x14ac:dyDescent="0.3">
      <c r="G213083"/>
      <c r="H213083"/>
      <c r="I213083"/>
      <c r="K213083"/>
      <c r="M213083"/>
      <c r="N213083" s="4"/>
      <c r="O213083" s="15"/>
    </row>
    <row r="213084" spans="7:15" s="3" customFormat="1" x14ac:dyDescent="0.3">
      <c r="G213084"/>
      <c r="H213084"/>
      <c r="I213084"/>
      <c r="K213084"/>
      <c r="M213084"/>
      <c r="N213084" s="4"/>
      <c r="O213084" s="15"/>
    </row>
    <row r="213085" spans="7:15" s="3" customFormat="1" x14ac:dyDescent="0.3">
      <c r="G213085"/>
      <c r="H213085"/>
      <c r="I213085"/>
      <c r="K213085"/>
      <c r="M213085"/>
      <c r="N213085" s="4"/>
      <c r="O213085" s="15"/>
    </row>
    <row r="213086" spans="7:15" s="3" customFormat="1" x14ac:dyDescent="0.3">
      <c r="G213086"/>
      <c r="H213086"/>
      <c r="I213086"/>
      <c r="K213086"/>
      <c r="M213086"/>
      <c r="N213086" s="4"/>
      <c r="O213086" s="15"/>
    </row>
    <row r="213087" spans="7:15" s="3" customFormat="1" x14ac:dyDescent="0.3">
      <c r="G213087"/>
      <c r="H213087"/>
      <c r="I213087"/>
      <c r="K213087"/>
      <c r="M213087"/>
      <c r="N213087" s="4"/>
      <c r="O213087" s="15"/>
    </row>
    <row r="213088" spans="7:15" s="3" customFormat="1" x14ac:dyDescent="0.3">
      <c r="G213088"/>
      <c r="H213088"/>
      <c r="I213088"/>
      <c r="K213088"/>
      <c r="M213088"/>
      <c r="N213088" s="4"/>
      <c r="O213088" s="15"/>
    </row>
    <row r="213089" spans="7:15" s="3" customFormat="1" x14ac:dyDescent="0.3">
      <c r="G213089"/>
      <c r="H213089"/>
      <c r="I213089"/>
      <c r="K213089"/>
      <c r="M213089"/>
      <c r="N213089" s="4"/>
      <c r="O213089" s="15"/>
    </row>
    <row r="213090" spans="7:15" s="3" customFormat="1" x14ac:dyDescent="0.3">
      <c r="G213090"/>
      <c r="H213090"/>
      <c r="I213090"/>
      <c r="K213090"/>
      <c r="M213090"/>
      <c r="N213090" s="4"/>
      <c r="O213090" s="15"/>
    </row>
    <row r="213091" spans="7:15" s="3" customFormat="1" x14ac:dyDescent="0.3">
      <c r="G213091"/>
      <c r="H213091"/>
      <c r="I213091"/>
      <c r="K213091"/>
      <c r="M213091"/>
      <c r="N213091" s="4"/>
      <c r="O213091" s="15"/>
    </row>
    <row r="213092" spans="7:15" s="3" customFormat="1" x14ac:dyDescent="0.3">
      <c r="G213092"/>
      <c r="H213092"/>
      <c r="I213092"/>
      <c r="K213092"/>
      <c r="M213092"/>
      <c r="N213092" s="4"/>
      <c r="O213092" s="15"/>
    </row>
    <row r="213093" spans="7:15" s="3" customFormat="1" x14ac:dyDescent="0.3">
      <c r="G213093"/>
      <c r="H213093"/>
      <c r="I213093"/>
      <c r="K213093"/>
      <c r="M213093"/>
      <c r="N213093" s="4"/>
      <c r="O213093" s="15"/>
    </row>
    <row r="213094" spans="7:15" s="3" customFormat="1" x14ac:dyDescent="0.3">
      <c r="G213094"/>
      <c r="H213094"/>
      <c r="I213094"/>
      <c r="K213094"/>
      <c r="M213094"/>
      <c r="N213094" s="4"/>
      <c r="O213094" s="15"/>
    </row>
    <row r="213095" spans="7:15" s="3" customFormat="1" x14ac:dyDescent="0.3">
      <c r="G213095"/>
      <c r="H213095"/>
      <c r="I213095"/>
      <c r="K213095"/>
      <c r="M213095"/>
      <c r="N213095" s="4"/>
      <c r="O213095" s="15"/>
    </row>
    <row r="213096" spans="7:15" s="3" customFormat="1" x14ac:dyDescent="0.3">
      <c r="G213096"/>
      <c r="H213096"/>
      <c r="I213096"/>
      <c r="K213096"/>
      <c r="M213096"/>
      <c r="N213096" s="4"/>
      <c r="O213096" s="15"/>
    </row>
    <row r="213097" spans="7:15" s="3" customFormat="1" x14ac:dyDescent="0.3">
      <c r="G213097"/>
      <c r="H213097"/>
      <c r="I213097"/>
      <c r="K213097"/>
      <c r="M213097"/>
      <c r="N213097" s="4"/>
      <c r="O213097" s="15"/>
    </row>
    <row r="213098" spans="7:15" s="3" customFormat="1" x14ac:dyDescent="0.3">
      <c r="G213098"/>
      <c r="H213098"/>
      <c r="I213098"/>
      <c r="K213098"/>
      <c r="M213098"/>
      <c r="N213098" s="4"/>
      <c r="O213098" s="15"/>
    </row>
    <row r="213099" spans="7:15" s="3" customFormat="1" x14ac:dyDescent="0.3">
      <c r="G213099"/>
      <c r="H213099"/>
      <c r="I213099"/>
      <c r="K213099"/>
      <c r="M213099"/>
      <c r="N213099" s="4"/>
      <c r="O213099" s="15"/>
    </row>
    <row r="213100" spans="7:15" s="3" customFormat="1" x14ac:dyDescent="0.3">
      <c r="G213100"/>
      <c r="H213100"/>
      <c r="I213100"/>
      <c r="K213100"/>
      <c r="M213100"/>
      <c r="N213100" s="4"/>
      <c r="O213100" s="15"/>
    </row>
    <row r="213101" spans="7:15" s="3" customFormat="1" x14ac:dyDescent="0.3">
      <c r="G213101"/>
      <c r="H213101"/>
      <c r="I213101"/>
      <c r="K213101"/>
      <c r="M213101"/>
      <c r="N213101" s="4"/>
      <c r="O213101" s="15"/>
    </row>
    <row r="213102" spans="7:15" s="3" customFormat="1" x14ac:dyDescent="0.3">
      <c r="G213102"/>
      <c r="H213102"/>
      <c r="I213102"/>
      <c r="K213102"/>
      <c r="M213102"/>
      <c r="N213102" s="4"/>
      <c r="O213102" s="15"/>
    </row>
    <row r="213103" spans="7:15" s="3" customFormat="1" x14ac:dyDescent="0.3">
      <c r="G213103"/>
      <c r="H213103"/>
      <c r="I213103"/>
      <c r="K213103"/>
      <c r="M213103"/>
      <c r="N213103" s="4"/>
      <c r="O213103" s="15"/>
    </row>
    <row r="213104" spans="7:15" s="3" customFormat="1" x14ac:dyDescent="0.3">
      <c r="G213104"/>
      <c r="H213104"/>
      <c r="I213104"/>
      <c r="K213104"/>
      <c r="M213104"/>
      <c r="N213104" s="4"/>
      <c r="O213104" s="15"/>
    </row>
    <row r="213105" spans="7:15" s="3" customFormat="1" x14ac:dyDescent="0.3">
      <c r="G213105"/>
      <c r="H213105"/>
      <c r="I213105"/>
      <c r="K213105"/>
      <c r="M213105"/>
      <c r="N213105" s="4"/>
      <c r="O213105" s="15"/>
    </row>
    <row r="213106" spans="7:15" s="3" customFormat="1" x14ac:dyDescent="0.3">
      <c r="G213106"/>
      <c r="H213106"/>
      <c r="I213106"/>
      <c r="K213106"/>
      <c r="M213106"/>
      <c r="N213106" s="4"/>
      <c r="O213106" s="15"/>
    </row>
    <row r="213107" spans="7:15" s="3" customFormat="1" x14ac:dyDescent="0.3">
      <c r="G213107"/>
      <c r="H213107"/>
      <c r="I213107"/>
      <c r="K213107"/>
      <c r="M213107"/>
      <c r="N213107" s="4"/>
      <c r="O213107" s="15"/>
    </row>
    <row r="213108" spans="7:15" s="3" customFormat="1" x14ac:dyDescent="0.3">
      <c r="G213108"/>
      <c r="H213108"/>
      <c r="I213108"/>
      <c r="K213108"/>
      <c r="M213108"/>
      <c r="N213108" s="4"/>
      <c r="O213108" s="15"/>
    </row>
    <row r="213109" spans="7:15" s="3" customFormat="1" x14ac:dyDescent="0.3">
      <c r="G213109"/>
      <c r="H213109"/>
      <c r="I213109"/>
      <c r="K213109"/>
      <c r="M213109"/>
      <c r="N213109" s="4"/>
      <c r="O213109" s="15"/>
    </row>
    <row r="213110" spans="7:15" s="3" customFormat="1" x14ac:dyDescent="0.3">
      <c r="G213110"/>
      <c r="H213110"/>
      <c r="I213110"/>
      <c r="K213110"/>
      <c r="M213110"/>
      <c r="N213110" s="4"/>
      <c r="O213110" s="15"/>
    </row>
    <row r="213111" spans="7:15" s="3" customFormat="1" x14ac:dyDescent="0.3">
      <c r="G213111"/>
      <c r="H213111"/>
      <c r="I213111"/>
      <c r="K213111"/>
      <c r="M213111"/>
      <c r="N213111" s="4"/>
      <c r="O213111" s="15"/>
    </row>
    <row r="213112" spans="7:15" s="3" customFormat="1" x14ac:dyDescent="0.3">
      <c r="G213112"/>
      <c r="H213112"/>
      <c r="I213112"/>
      <c r="K213112"/>
      <c r="M213112"/>
      <c r="N213112" s="4"/>
      <c r="O213112" s="15"/>
    </row>
    <row r="213113" spans="7:15" s="3" customFormat="1" x14ac:dyDescent="0.3">
      <c r="G213113"/>
      <c r="H213113"/>
      <c r="I213113"/>
      <c r="K213113"/>
      <c r="M213113"/>
      <c r="N213113" s="4"/>
      <c r="O213113" s="15"/>
    </row>
    <row r="213114" spans="7:15" s="3" customFormat="1" x14ac:dyDescent="0.3">
      <c r="G213114"/>
      <c r="H213114"/>
      <c r="I213114"/>
      <c r="K213114"/>
      <c r="M213114"/>
      <c r="N213114" s="4"/>
      <c r="O213114" s="15"/>
    </row>
    <row r="213115" spans="7:15" s="3" customFormat="1" x14ac:dyDescent="0.3">
      <c r="G213115"/>
      <c r="H213115"/>
      <c r="I213115"/>
      <c r="K213115"/>
      <c r="M213115"/>
      <c r="N213115" s="4"/>
      <c r="O213115" s="15"/>
    </row>
    <row r="213116" spans="7:15" s="3" customFormat="1" x14ac:dyDescent="0.3">
      <c r="G213116"/>
      <c r="H213116"/>
      <c r="I213116"/>
      <c r="K213116"/>
      <c r="M213116"/>
      <c r="N213116" s="4"/>
      <c r="O213116" s="15"/>
    </row>
    <row r="213117" spans="7:15" s="3" customFormat="1" x14ac:dyDescent="0.3">
      <c r="G213117"/>
      <c r="H213117"/>
      <c r="I213117"/>
      <c r="K213117"/>
      <c r="M213117"/>
      <c r="N213117" s="4"/>
      <c r="O213117" s="15"/>
    </row>
    <row r="213118" spans="7:15" s="3" customFormat="1" x14ac:dyDescent="0.3">
      <c r="G213118"/>
      <c r="H213118"/>
      <c r="I213118"/>
      <c r="K213118"/>
      <c r="M213118"/>
      <c r="N213118" s="4"/>
      <c r="O213118" s="15"/>
    </row>
    <row r="213119" spans="7:15" s="3" customFormat="1" x14ac:dyDescent="0.3">
      <c r="G213119"/>
      <c r="H213119"/>
      <c r="I213119"/>
      <c r="K213119"/>
      <c r="M213119"/>
      <c r="N213119" s="4"/>
      <c r="O213119" s="15"/>
    </row>
    <row r="213120" spans="7:15" s="3" customFormat="1" x14ac:dyDescent="0.3">
      <c r="G213120"/>
      <c r="H213120"/>
      <c r="I213120"/>
      <c r="K213120"/>
      <c r="M213120"/>
      <c r="N213120" s="4"/>
      <c r="O213120" s="15"/>
    </row>
    <row r="213121" spans="7:15" s="3" customFormat="1" x14ac:dyDescent="0.3">
      <c r="G213121"/>
      <c r="H213121"/>
      <c r="I213121"/>
      <c r="K213121"/>
      <c r="M213121"/>
      <c r="N213121" s="4"/>
      <c r="O213121" s="15"/>
    </row>
    <row r="213122" spans="7:15" s="3" customFormat="1" x14ac:dyDescent="0.3">
      <c r="G213122"/>
      <c r="H213122"/>
      <c r="I213122"/>
      <c r="K213122"/>
      <c r="M213122"/>
      <c r="N213122" s="4"/>
      <c r="O213122" s="15"/>
    </row>
    <row r="213123" spans="7:15" s="3" customFormat="1" x14ac:dyDescent="0.3">
      <c r="G213123"/>
      <c r="H213123"/>
      <c r="I213123"/>
      <c r="K213123"/>
      <c r="M213123"/>
      <c r="N213123" s="4"/>
      <c r="O213123" s="15"/>
    </row>
    <row r="213124" spans="7:15" s="3" customFormat="1" x14ac:dyDescent="0.3">
      <c r="G213124"/>
      <c r="H213124"/>
      <c r="I213124"/>
      <c r="K213124"/>
      <c r="M213124"/>
      <c r="N213124" s="4"/>
      <c r="O213124" s="15"/>
    </row>
    <row r="213125" spans="7:15" s="3" customFormat="1" x14ac:dyDescent="0.3">
      <c r="G213125"/>
      <c r="H213125"/>
      <c r="I213125"/>
      <c r="K213125"/>
      <c r="M213125"/>
      <c r="N213125" s="4"/>
      <c r="O213125" s="15"/>
    </row>
    <row r="213126" spans="7:15" s="3" customFormat="1" x14ac:dyDescent="0.3">
      <c r="G213126"/>
      <c r="H213126"/>
      <c r="I213126"/>
      <c r="K213126"/>
      <c r="M213126"/>
      <c r="N213126" s="4"/>
      <c r="O213126" s="15"/>
    </row>
    <row r="213127" spans="7:15" s="3" customFormat="1" x14ac:dyDescent="0.3">
      <c r="G213127"/>
      <c r="H213127"/>
      <c r="I213127"/>
      <c r="K213127"/>
      <c r="M213127"/>
      <c r="N213127" s="4"/>
      <c r="O213127" s="15"/>
    </row>
    <row r="213128" spans="7:15" s="3" customFormat="1" x14ac:dyDescent="0.3">
      <c r="G213128"/>
      <c r="H213128"/>
      <c r="I213128"/>
      <c r="K213128"/>
      <c r="M213128"/>
      <c r="N213128" s="4"/>
      <c r="O213128" s="15"/>
    </row>
    <row r="213129" spans="7:15" s="3" customFormat="1" x14ac:dyDescent="0.3">
      <c r="G213129"/>
      <c r="H213129"/>
      <c r="I213129"/>
      <c r="K213129"/>
      <c r="M213129"/>
      <c r="N213129" s="4"/>
      <c r="O213129" s="15"/>
    </row>
    <row r="213130" spans="7:15" s="3" customFormat="1" x14ac:dyDescent="0.3">
      <c r="G213130"/>
      <c r="H213130"/>
      <c r="I213130"/>
      <c r="K213130"/>
      <c r="M213130"/>
      <c r="N213130" s="4"/>
      <c r="O213130" s="15"/>
    </row>
    <row r="213131" spans="7:15" s="3" customFormat="1" x14ac:dyDescent="0.3">
      <c r="G213131"/>
      <c r="H213131"/>
      <c r="I213131"/>
      <c r="K213131"/>
      <c r="M213131"/>
      <c r="N213131" s="4"/>
      <c r="O213131" s="15"/>
    </row>
    <row r="213132" spans="7:15" s="3" customFormat="1" x14ac:dyDescent="0.3">
      <c r="G213132"/>
      <c r="H213132"/>
      <c r="I213132"/>
      <c r="K213132"/>
      <c r="M213132"/>
      <c r="N213132" s="4"/>
      <c r="O213132" s="15"/>
    </row>
    <row r="213133" spans="7:15" s="3" customFormat="1" x14ac:dyDescent="0.3">
      <c r="G213133"/>
      <c r="H213133"/>
      <c r="I213133"/>
      <c r="K213133"/>
      <c r="M213133"/>
      <c r="N213133" s="4"/>
      <c r="O213133" s="15"/>
    </row>
    <row r="213134" spans="7:15" s="3" customFormat="1" x14ac:dyDescent="0.3">
      <c r="G213134"/>
      <c r="H213134"/>
      <c r="I213134"/>
      <c r="K213134"/>
      <c r="M213134"/>
      <c r="N213134" s="4"/>
      <c r="O213134" s="15"/>
    </row>
    <row r="213135" spans="7:15" s="3" customFormat="1" x14ac:dyDescent="0.3">
      <c r="G213135"/>
      <c r="H213135"/>
      <c r="I213135"/>
      <c r="K213135"/>
      <c r="M213135"/>
      <c r="N213135" s="4"/>
      <c r="O213135" s="15"/>
    </row>
    <row r="213136" spans="7:15" s="3" customFormat="1" x14ac:dyDescent="0.3">
      <c r="G213136"/>
      <c r="H213136"/>
      <c r="I213136"/>
      <c r="K213136"/>
      <c r="M213136"/>
      <c r="N213136" s="4"/>
      <c r="O213136" s="15"/>
    </row>
    <row r="213137" spans="7:15" s="3" customFormat="1" x14ac:dyDescent="0.3">
      <c r="G213137"/>
      <c r="H213137"/>
      <c r="I213137"/>
      <c r="K213137"/>
      <c r="M213137"/>
      <c r="N213137" s="4"/>
      <c r="O213137" s="15"/>
    </row>
    <row r="213138" spans="7:15" s="3" customFormat="1" x14ac:dyDescent="0.3">
      <c r="G213138"/>
      <c r="H213138"/>
      <c r="I213138"/>
      <c r="K213138"/>
      <c r="M213138"/>
      <c r="N213138" s="4"/>
      <c r="O213138" s="15"/>
    </row>
    <row r="213139" spans="7:15" s="3" customFormat="1" x14ac:dyDescent="0.3">
      <c r="G213139"/>
      <c r="H213139"/>
      <c r="I213139"/>
      <c r="K213139"/>
      <c r="M213139"/>
      <c r="N213139" s="4"/>
      <c r="O213139" s="15"/>
    </row>
    <row r="213140" spans="7:15" s="3" customFormat="1" x14ac:dyDescent="0.3">
      <c r="G213140"/>
      <c r="H213140"/>
      <c r="I213140"/>
      <c r="K213140"/>
      <c r="M213140"/>
      <c r="N213140" s="4"/>
      <c r="O213140" s="15"/>
    </row>
    <row r="213141" spans="7:15" s="3" customFormat="1" x14ac:dyDescent="0.3">
      <c r="G213141"/>
      <c r="H213141"/>
      <c r="I213141"/>
      <c r="K213141"/>
      <c r="M213141"/>
      <c r="N213141" s="4"/>
      <c r="O213141" s="15"/>
    </row>
    <row r="213142" spans="7:15" s="3" customFormat="1" x14ac:dyDescent="0.3">
      <c r="G213142"/>
      <c r="H213142"/>
      <c r="I213142"/>
      <c r="K213142"/>
      <c r="M213142"/>
      <c r="N213142" s="4"/>
      <c r="O213142" s="15"/>
    </row>
    <row r="213143" spans="7:15" s="3" customFormat="1" x14ac:dyDescent="0.3">
      <c r="G213143"/>
      <c r="H213143"/>
      <c r="I213143"/>
      <c r="K213143"/>
      <c r="M213143"/>
      <c r="N213143" s="4"/>
      <c r="O213143" s="15"/>
    </row>
    <row r="213144" spans="7:15" s="3" customFormat="1" x14ac:dyDescent="0.3">
      <c r="G213144"/>
      <c r="H213144"/>
      <c r="I213144"/>
      <c r="K213144"/>
      <c r="M213144"/>
      <c r="N213144" s="4"/>
      <c r="O213144" s="15"/>
    </row>
    <row r="213145" spans="7:15" s="3" customFormat="1" x14ac:dyDescent="0.3">
      <c r="G213145"/>
      <c r="H213145"/>
      <c r="I213145"/>
      <c r="K213145"/>
      <c r="M213145"/>
      <c r="N213145" s="4"/>
      <c r="O213145" s="15"/>
    </row>
    <row r="213146" spans="7:15" s="3" customFormat="1" x14ac:dyDescent="0.3">
      <c r="G213146"/>
      <c r="H213146"/>
      <c r="I213146"/>
      <c r="K213146"/>
      <c r="M213146"/>
      <c r="N213146" s="4"/>
      <c r="O213146" s="15"/>
    </row>
    <row r="213147" spans="7:15" s="3" customFormat="1" x14ac:dyDescent="0.3">
      <c r="G213147"/>
      <c r="H213147"/>
      <c r="I213147"/>
      <c r="K213147"/>
      <c r="M213147"/>
      <c r="N213147" s="4"/>
      <c r="O213147" s="15"/>
    </row>
    <row r="213148" spans="7:15" s="3" customFormat="1" x14ac:dyDescent="0.3">
      <c r="G213148"/>
      <c r="H213148"/>
      <c r="I213148"/>
      <c r="K213148"/>
      <c r="M213148"/>
      <c r="N213148" s="4"/>
      <c r="O213148" s="15"/>
    </row>
    <row r="213149" spans="7:15" s="3" customFormat="1" x14ac:dyDescent="0.3">
      <c r="G213149"/>
      <c r="H213149"/>
      <c r="I213149"/>
      <c r="K213149"/>
      <c r="M213149"/>
      <c r="N213149" s="4"/>
      <c r="O213149" s="15"/>
    </row>
    <row r="213150" spans="7:15" s="3" customFormat="1" x14ac:dyDescent="0.3">
      <c r="G213150"/>
      <c r="H213150"/>
      <c r="I213150"/>
      <c r="K213150"/>
      <c r="M213150"/>
      <c r="N213150" s="4"/>
      <c r="O213150" s="15"/>
    </row>
    <row r="213151" spans="7:15" s="3" customFormat="1" x14ac:dyDescent="0.3">
      <c r="G213151"/>
      <c r="H213151"/>
      <c r="I213151"/>
      <c r="K213151"/>
      <c r="M213151"/>
      <c r="N213151" s="4"/>
      <c r="O213151" s="15"/>
    </row>
    <row r="213152" spans="7:15" s="3" customFormat="1" x14ac:dyDescent="0.3">
      <c r="G213152"/>
      <c r="H213152"/>
      <c r="I213152"/>
      <c r="K213152"/>
      <c r="M213152"/>
      <c r="N213152" s="4"/>
      <c r="O213152" s="15"/>
    </row>
    <row r="213153" spans="7:15" s="3" customFormat="1" x14ac:dyDescent="0.3">
      <c r="G213153"/>
      <c r="H213153"/>
      <c r="I213153"/>
      <c r="K213153"/>
      <c r="M213153"/>
      <c r="N213153" s="4"/>
      <c r="O213153" s="15"/>
    </row>
    <row r="213154" spans="7:15" s="3" customFormat="1" x14ac:dyDescent="0.3">
      <c r="G213154"/>
      <c r="H213154"/>
      <c r="I213154"/>
      <c r="K213154"/>
      <c r="M213154"/>
      <c r="N213154" s="4"/>
      <c r="O213154" s="15"/>
    </row>
    <row r="213155" spans="7:15" s="3" customFormat="1" x14ac:dyDescent="0.3">
      <c r="G213155"/>
      <c r="H213155"/>
      <c r="I213155"/>
      <c r="K213155"/>
      <c r="M213155"/>
      <c r="N213155" s="4"/>
      <c r="O213155" s="15"/>
    </row>
    <row r="213156" spans="7:15" s="3" customFormat="1" x14ac:dyDescent="0.3">
      <c r="G213156"/>
      <c r="H213156"/>
      <c r="I213156"/>
      <c r="K213156"/>
      <c r="M213156"/>
      <c r="N213156" s="4"/>
      <c r="O213156" s="15"/>
    </row>
    <row r="213157" spans="7:15" s="3" customFormat="1" x14ac:dyDescent="0.3">
      <c r="G213157"/>
      <c r="H213157"/>
      <c r="I213157"/>
      <c r="K213157"/>
      <c r="M213157"/>
      <c r="N213157" s="4"/>
      <c r="O213157" s="15"/>
    </row>
    <row r="213158" spans="7:15" s="3" customFormat="1" x14ac:dyDescent="0.3">
      <c r="G213158"/>
      <c r="H213158"/>
      <c r="I213158"/>
      <c r="K213158"/>
      <c r="M213158"/>
      <c r="N213158" s="4"/>
      <c r="O213158" s="15"/>
    </row>
    <row r="213159" spans="7:15" s="3" customFormat="1" x14ac:dyDescent="0.3">
      <c r="G213159"/>
      <c r="H213159"/>
      <c r="I213159"/>
      <c r="K213159"/>
      <c r="M213159"/>
      <c r="N213159" s="4"/>
      <c r="O213159" s="15"/>
    </row>
    <row r="213160" spans="7:15" s="3" customFormat="1" x14ac:dyDescent="0.3">
      <c r="G213160"/>
      <c r="H213160"/>
      <c r="I213160"/>
      <c r="K213160"/>
      <c r="M213160"/>
      <c r="N213160" s="4"/>
      <c r="O213160" s="15"/>
    </row>
    <row r="213161" spans="7:15" s="3" customFormat="1" x14ac:dyDescent="0.3">
      <c r="G213161"/>
      <c r="H213161"/>
      <c r="I213161"/>
      <c r="K213161"/>
      <c r="M213161"/>
      <c r="N213161" s="4"/>
      <c r="O213161" s="15"/>
    </row>
    <row r="213162" spans="7:15" s="3" customFormat="1" x14ac:dyDescent="0.3">
      <c r="G213162"/>
      <c r="H213162"/>
      <c r="I213162"/>
      <c r="K213162"/>
      <c r="M213162"/>
      <c r="N213162" s="4"/>
      <c r="O213162" s="15"/>
    </row>
    <row r="213163" spans="7:15" s="3" customFormat="1" x14ac:dyDescent="0.3">
      <c r="G213163"/>
      <c r="H213163"/>
      <c r="I213163"/>
      <c r="K213163"/>
      <c r="M213163"/>
      <c r="N213163" s="4"/>
      <c r="O213163" s="15"/>
    </row>
    <row r="213164" spans="7:15" s="3" customFormat="1" x14ac:dyDescent="0.3">
      <c r="G213164"/>
      <c r="H213164"/>
      <c r="I213164"/>
      <c r="K213164"/>
      <c r="M213164"/>
      <c r="N213164" s="4"/>
      <c r="O213164" s="15"/>
    </row>
    <row r="213165" spans="7:15" s="3" customFormat="1" x14ac:dyDescent="0.3">
      <c r="G213165"/>
      <c r="H213165"/>
      <c r="I213165"/>
      <c r="K213165"/>
      <c r="M213165"/>
      <c r="N213165" s="4"/>
      <c r="O213165" s="15"/>
    </row>
    <row r="213166" spans="7:15" s="3" customFormat="1" x14ac:dyDescent="0.3">
      <c r="G213166"/>
      <c r="H213166"/>
      <c r="I213166"/>
      <c r="K213166"/>
      <c r="M213166"/>
      <c r="N213166" s="4"/>
      <c r="O213166" s="15"/>
    </row>
    <row r="213167" spans="7:15" s="3" customFormat="1" x14ac:dyDescent="0.3">
      <c r="G213167"/>
      <c r="H213167"/>
      <c r="I213167"/>
      <c r="K213167"/>
      <c r="M213167"/>
      <c r="N213167" s="4"/>
      <c r="O213167" s="15"/>
    </row>
    <row r="213168" spans="7:15" s="3" customFormat="1" x14ac:dyDescent="0.3">
      <c r="G213168"/>
      <c r="H213168"/>
      <c r="I213168"/>
      <c r="K213168"/>
      <c r="M213168"/>
      <c r="N213168" s="4"/>
      <c r="O213168" s="15"/>
    </row>
    <row r="213169" spans="7:15" s="3" customFormat="1" x14ac:dyDescent="0.3">
      <c r="G213169"/>
      <c r="H213169"/>
      <c r="I213169"/>
      <c r="K213169"/>
      <c r="M213169"/>
      <c r="N213169" s="4"/>
      <c r="O213169" s="15"/>
    </row>
    <row r="213170" spans="7:15" s="3" customFormat="1" x14ac:dyDescent="0.3">
      <c r="G213170"/>
      <c r="H213170"/>
      <c r="I213170"/>
      <c r="K213170"/>
      <c r="M213170"/>
      <c r="N213170" s="4"/>
      <c r="O213170" s="15"/>
    </row>
    <row r="213171" spans="7:15" s="3" customFormat="1" x14ac:dyDescent="0.3">
      <c r="G213171"/>
      <c r="H213171"/>
      <c r="I213171"/>
      <c r="K213171"/>
      <c r="M213171"/>
      <c r="N213171" s="4"/>
      <c r="O213171" s="15"/>
    </row>
    <row r="213172" spans="7:15" s="3" customFormat="1" x14ac:dyDescent="0.3">
      <c r="G213172"/>
      <c r="H213172"/>
      <c r="I213172"/>
      <c r="K213172"/>
      <c r="M213172"/>
      <c r="N213172" s="4"/>
      <c r="O213172" s="15"/>
    </row>
    <row r="213173" spans="7:15" s="3" customFormat="1" x14ac:dyDescent="0.3">
      <c r="G213173"/>
      <c r="H213173"/>
      <c r="I213173"/>
      <c r="K213173"/>
      <c r="M213173"/>
      <c r="N213173" s="4"/>
      <c r="O213173" s="15"/>
    </row>
    <row r="213174" spans="7:15" s="3" customFormat="1" x14ac:dyDescent="0.3">
      <c r="G213174"/>
      <c r="H213174"/>
      <c r="I213174"/>
      <c r="K213174"/>
      <c r="M213174"/>
      <c r="N213174" s="4"/>
      <c r="O213174" s="15"/>
    </row>
    <row r="213175" spans="7:15" s="3" customFormat="1" x14ac:dyDescent="0.3">
      <c r="G213175"/>
      <c r="H213175"/>
      <c r="I213175"/>
      <c r="K213175"/>
      <c r="M213175"/>
      <c r="N213175" s="4"/>
      <c r="O213175" s="15"/>
    </row>
    <row r="213176" spans="7:15" s="3" customFormat="1" x14ac:dyDescent="0.3">
      <c r="G213176"/>
      <c r="H213176"/>
      <c r="I213176"/>
      <c r="K213176"/>
      <c r="M213176"/>
      <c r="N213176" s="4"/>
      <c r="O213176" s="15"/>
    </row>
    <row r="213177" spans="7:15" s="3" customFormat="1" x14ac:dyDescent="0.3">
      <c r="G213177"/>
      <c r="H213177"/>
      <c r="I213177"/>
      <c r="K213177"/>
      <c r="M213177"/>
      <c r="N213177" s="4"/>
      <c r="O213177" s="15"/>
    </row>
    <row r="213178" spans="7:15" s="3" customFormat="1" x14ac:dyDescent="0.3">
      <c r="G213178"/>
      <c r="H213178"/>
      <c r="I213178"/>
      <c r="K213178"/>
      <c r="M213178"/>
      <c r="N213178" s="4"/>
      <c r="O213178" s="15"/>
    </row>
    <row r="213179" spans="7:15" s="3" customFormat="1" x14ac:dyDescent="0.3">
      <c r="G213179"/>
      <c r="H213179"/>
      <c r="I213179"/>
      <c r="K213179"/>
      <c r="M213179"/>
      <c r="N213179" s="4"/>
      <c r="O213179" s="15"/>
    </row>
    <row r="213180" spans="7:15" s="3" customFormat="1" x14ac:dyDescent="0.3">
      <c r="G213180"/>
      <c r="H213180"/>
      <c r="I213180"/>
      <c r="K213180"/>
      <c r="M213180"/>
      <c r="N213180" s="4"/>
      <c r="O213180" s="15"/>
    </row>
    <row r="213181" spans="7:15" s="3" customFormat="1" x14ac:dyDescent="0.3">
      <c r="G213181"/>
      <c r="H213181"/>
      <c r="I213181"/>
      <c r="K213181"/>
      <c r="M213181"/>
      <c r="N213181" s="4"/>
      <c r="O213181" s="15"/>
    </row>
    <row r="213182" spans="7:15" s="3" customFormat="1" x14ac:dyDescent="0.3">
      <c r="G213182"/>
      <c r="H213182"/>
      <c r="I213182"/>
      <c r="K213182"/>
      <c r="M213182"/>
      <c r="N213182" s="4"/>
      <c r="O213182" s="15"/>
    </row>
    <row r="213183" spans="7:15" s="3" customFormat="1" x14ac:dyDescent="0.3">
      <c r="G213183"/>
      <c r="H213183"/>
      <c r="I213183"/>
      <c r="K213183"/>
      <c r="M213183"/>
      <c r="N213183" s="4"/>
      <c r="O213183" s="15"/>
    </row>
    <row r="213184" spans="7:15" s="3" customFormat="1" x14ac:dyDescent="0.3">
      <c r="G213184"/>
      <c r="H213184"/>
      <c r="I213184"/>
      <c r="K213184"/>
      <c r="M213184"/>
      <c r="N213184" s="4"/>
      <c r="O213184" s="15"/>
    </row>
    <row r="213185" spans="7:15" s="3" customFormat="1" x14ac:dyDescent="0.3">
      <c r="G213185"/>
      <c r="H213185"/>
      <c r="I213185"/>
      <c r="K213185"/>
      <c r="M213185"/>
      <c r="N213185" s="4"/>
      <c r="O213185" s="15"/>
    </row>
    <row r="213186" spans="7:15" s="3" customFormat="1" x14ac:dyDescent="0.3">
      <c r="G213186"/>
      <c r="H213186"/>
      <c r="I213186"/>
      <c r="K213186"/>
      <c r="M213186"/>
      <c r="N213186" s="4"/>
      <c r="O213186" s="15"/>
    </row>
    <row r="213187" spans="7:15" s="3" customFormat="1" x14ac:dyDescent="0.3">
      <c r="G213187"/>
      <c r="H213187"/>
      <c r="I213187"/>
      <c r="K213187"/>
      <c r="M213187"/>
      <c r="N213187" s="4"/>
      <c r="O213187" s="15"/>
    </row>
    <row r="213188" spans="7:15" s="3" customFormat="1" x14ac:dyDescent="0.3">
      <c r="G213188"/>
      <c r="H213188"/>
      <c r="I213188"/>
      <c r="K213188"/>
      <c r="M213188"/>
      <c r="N213188" s="4"/>
      <c r="O213188" s="15"/>
    </row>
    <row r="213189" spans="7:15" s="3" customFormat="1" x14ac:dyDescent="0.3">
      <c r="G213189"/>
      <c r="H213189"/>
      <c r="I213189"/>
      <c r="K213189"/>
      <c r="M213189"/>
      <c r="N213189" s="4"/>
      <c r="O213189" s="15"/>
    </row>
    <row r="213190" spans="7:15" s="3" customFormat="1" x14ac:dyDescent="0.3">
      <c r="G213190"/>
      <c r="H213190"/>
      <c r="I213190"/>
      <c r="K213190"/>
      <c r="M213190"/>
      <c r="N213190" s="4"/>
      <c r="O213190" s="15"/>
    </row>
    <row r="213191" spans="7:15" s="3" customFormat="1" x14ac:dyDescent="0.3">
      <c r="G213191"/>
      <c r="H213191"/>
      <c r="I213191"/>
      <c r="K213191"/>
      <c r="M213191"/>
      <c r="N213191" s="4"/>
      <c r="O213191" s="15"/>
    </row>
    <row r="213192" spans="7:15" s="3" customFormat="1" x14ac:dyDescent="0.3">
      <c r="G213192"/>
      <c r="H213192"/>
      <c r="I213192"/>
      <c r="K213192"/>
      <c r="M213192"/>
      <c r="N213192" s="4"/>
      <c r="O213192" s="15"/>
    </row>
    <row r="213193" spans="7:15" s="3" customFormat="1" x14ac:dyDescent="0.3">
      <c r="G213193"/>
      <c r="H213193"/>
      <c r="I213193"/>
      <c r="K213193"/>
      <c r="M213193"/>
      <c r="N213193" s="4"/>
      <c r="O213193" s="15"/>
    </row>
    <row r="213194" spans="7:15" s="3" customFormat="1" x14ac:dyDescent="0.3">
      <c r="G213194"/>
      <c r="H213194"/>
      <c r="I213194"/>
      <c r="K213194"/>
      <c r="M213194"/>
      <c r="N213194" s="4"/>
      <c r="O213194" s="15"/>
    </row>
    <row r="213195" spans="7:15" s="3" customFormat="1" x14ac:dyDescent="0.3">
      <c r="G213195"/>
      <c r="H213195"/>
      <c r="I213195"/>
      <c r="K213195"/>
      <c r="M213195"/>
      <c r="N213195" s="4"/>
      <c r="O213195" s="15"/>
    </row>
    <row r="213196" spans="7:15" s="3" customFormat="1" x14ac:dyDescent="0.3">
      <c r="G213196"/>
      <c r="H213196"/>
      <c r="I213196"/>
      <c r="K213196"/>
      <c r="M213196"/>
      <c r="N213196" s="4"/>
      <c r="O213196" s="15"/>
    </row>
    <row r="213197" spans="7:15" s="3" customFormat="1" x14ac:dyDescent="0.3">
      <c r="G213197"/>
      <c r="H213197"/>
      <c r="I213197"/>
      <c r="K213197"/>
      <c r="M213197"/>
      <c r="N213197" s="4"/>
      <c r="O213197" s="15"/>
    </row>
    <row r="213198" spans="7:15" s="3" customFormat="1" x14ac:dyDescent="0.3">
      <c r="G213198"/>
      <c r="H213198"/>
      <c r="I213198"/>
      <c r="K213198"/>
      <c r="M213198"/>
      <c r="N213198" s="4"/>
      <c r="O213198" s="15"/>
    </row>
    <row r="213199" spans="7:15" s="3" customFormat="1" x14ac:dyDescent="0.3">
      <c r="G213199"/>
      <c r="H213199"/>
      <c r="I213199"/>
      <c r="K213199"/>
      <c r="M213199"/>
      <c r="N213199" s="4"/>
      <c r="O213199" s="15"/>
    </row>
    <row r="213200" spans="7:15" s="3" customFormat="1" x14ac:dyDescent="0.3">
      <c r="G213200"/>
      <c r="H213200"/>
      <c r="I213200"/>
      <c r="K213200"/>
      <c r="M213200"/>
      <c r="N213200" s="4"/>
      <c r="O213200" s="15"/>
    </row>
    <row r="213201" spans="7:15" s="3" customFormat="1" x14ac:dyDescent="0.3">
      <c r="G213201"/>
      <c r="H213201"/>
      <c r="I213201"/>
      <c r="K213201"/>
      <c r="M213201"/>
      <c r="N213201" s="4"/>
      <c r="O213201" s="15"/>
    </row>
    <row r="213202" spans="7:15" s="3" customFormat="1" x14ac:dyDescent="0.3">
      <c r="G213202"/>
      <c r="H213202"/>
      <c r="I213202"/>
      <c r="K213202"/>
      <c r="M213202"/>
      <c r="N213202" s="4"/>
      <c r="O213202" s="15"/>
    </row>
    <row r="213203" spans="7:15" s="3" customFormat="1" x14ac:dyDescent="0.3">
      <c r="G213203"/>
      <c r="H213203"/>
      <c r="I213203"/>
      <c r="K213203"/>
      <c r="M213203"/>
      <c r="N213203" s="4"/>
      <c r="O213203" s="15"/>
    </row>
    <row r="213204" spans="7:15" s="3" customFormat="1" x14ac:dyDescent="0.3">
      <c r="G213204"/>
      <c r="H213204"/>
      <c r="I213204"/>
      <c r="K213204"/>
      <c r="M213204"/>
      <c r="N213204" s="4"/>
      <c r="O213204" s="15"/>
    </row>
    <row r="213205" spans="7:15" s="3" customFormat="1" x14ac:dyDescent="0.3">
      <c r="G213205"/>
      <c r="H213205"/>
      <c r="I213205"/>
      <c r="K213205"/>
      <c r="M213205"/>
      <c r="N213205" s="4"/>
      <c r="O213205" s="15"/>
    </row>
    <row r="213206" spans="7:15" s="3" customFormat="1" x14ac:dyDescent="0.3">
      <c r="G213206"/>
      <c r="H213206"/>
      <c r="I213206"/>
      <c r="K213206"/>
      <c r="M213206"/>
      <c r="N213206" s="4"/>
      <c r="O213206" s="15"/>
    </row>
    <row r="213207" spans="7:15" s="3" customFormat="1" x14ac:dyDescent="0.3">
      <c r="G213207"/>
      <c r="H213207"/>
      <c r="I213207"/>
      <c r="K213207"/>
      <c r="M213207"/>
      <c r="N213207" s="4"/>
      <c r="O213207" s="15"/>
    </row>
    <row r="213208" spans="7:15" s="3" customFormat="1" x14ac:dyDescent="0.3">
      <c r="G213208"/>
      <c r="H213208"/>
      <c r="I213208"/>
      <c r="K213208"/>
      <c r="M213208"/>
      <c r="N213208" s="4"/>
      <c r="O213208" s="15"/>
    </row>
    <row r="213209" spans="7:15" s="3" customFormat="1" x14ac:dyDescent="0.3">
      <c r="G213209"/>
      <c r="H213209"/>
      <c r="I213209"/>
      <c r="K213209"/>
      <c r="M213209"/>
      <c r="N213209" s="4"/>
      <c r="O213209" s="15"/>
    </row>
    <row r="213210" spans="7:15" s="3" customFormat="1" x14ac:dyDescent="0.3">
      <c r="G213210"/>
      <c r="H213210"/>
      <c r="I213210"/>
      <c r="K213210"/>
      <c r="M213210"/>
      <c r="N213210" s="4"/>
      <c r="O213210" s="15"/>
    </row>
    <row r="213211" spans="7:15" s="3" customFormat="1" x14ac:dyDescent="0.3">
      <c r="G213211"/>
      <c r="H213211"/>
      <c r="I213211"/>
      <c r="K213211"/>
      <c r="M213211"/>
      <c r="N213211" s="4"/>
      <c r="O213211" s="15"/>
    </row>
    <row r="213212" spans="7:15" s="3" customFormat="1" x14ac:dyDescent="0.3">
      <c r="G213212"/>
      <c r="H213212"/>
      <c r="I213212"/>
      <c r="K213212"/>
      <c r="M213212"/>
      <c r="N213212" s="4"/>
      <c r="O213212" s="15"/>
    </row>
    <row r="213213" spans="7:15" s="3" customFormat="1" x14ac:dyDescent="0.3">
      <c r="G213213"/>
      <c r="H213213"/>
      <c r="I213213"/>
      <c r="K213213"/>
      <c r="M213213"/>
      <c r="N213213" s="4"/>
      <c r="O213213" s="15"/>
    </row>
    <row r="213214" spans="7:15" s="3" customFormat="1" x14ac:dyDescent="0.3">
      <c r="G213214"/>
      <c r="H213214"/>
      <c r="I213214"/>
      <c r="K213214"/>
      <c r="M213214"/>
      <c r="N213214" s="4"/>
      <c r="O213214" s="15"/>
    </row>
    <row r="213215" spans="7:15" s="3" customFormat="1" x14ac:dyDescent="0.3">
      <c r="G213215"/>
      <c r="H213215"/>
      <c r="I213215"/>
      <c r="K213215"/>
      <c r="M213215"/>
      <c r="N213215" s="4"/>
      <c r="O213215" s="15"/>
    </row>
    <row r="213216" spans="7:15" s="3" customFormat="1" x14ac:dyDescent="0.3">
      <c r="G213216"/>
      <c r="H213216"/>
      <c r="I213216"/>
      <c r="K213216"/>
      <c r="M213216"/>
      <c r="N213216" s="4"/>
      <c r="O213216" s="15"/>
    </row>
    <row r="213217" spans="7:15" s="3" customFormat="1" x14ac:dyDescent="0.3">
      <c r="G213217"/>
      <c r="H213217"/>
      <c r="I213217"/>
      <c r="K213217"/>
      <c r="M213217"/>
      <c r="N213217" s="4"/>
      <c r="O213217" s="15"/>
    </row>
    <row r="213218" spans="7:15" s="3" customFormat="1" x14ac:dyDescent="0.3">
      <c r="G213218"/>
      <c r="H213218"/>
      <c r="I213218"/>
      <c r="K213218"/>
      <c r="M213218"/>
      <c r="N213218" s="4"/>
      <c r="O213218" s="15"/>
    </row>
    <row r="213219" spans="7:15" s="3" customFormat="1" x14ac:dyDescent="0.3">
      <c r="G213219"/>
      <c r="H213219"/>
      <c r="I213219"/>
      <c r="K213219"/>
      <c r="M213219"/>
      <c r="N213219" s="4"/>
      <c r="O213219" s="15"/>
    </row>
    <row r="213220" spans="7:15" s="3" customFormat="1" x14ac:dyDescent="0.3">
      <c r="G213220"/>
      <c r="H213220"/>
      <c r="I213220"/>
      <c r="K213220"/>
      <c r="M213220"/>
      <c r="N213220" s="4"/>
      <c r="O213220" s="15"/>
    </row>
    <row r="213221" spans="7:15" s="3" customFormat="1" x14ac:dyDescent="0.3">
      <c r="G213221"/>
      <c r="H213221"/>
      <c r="I213221"/>
      <c r="K213221"/>
      <c r="M213221"/>
      <c r="N213221" s="4"/>
      <c r="O213221" s="15"/>
    </row>
    <row r="213222" spans="7:15" s="3" customFormat="1" x14ac:dyDescent="0.3">
      <c r="G213222"/>
      <c r="H213222"/>
      <c r="I213222"/>
      <c r="K213222"/>
      <c r="M213222"/>
      <c r="N213222" s="4"/>
      <c r="O213222" s="15"/>
    </row>
    <row r="213223" spans="7:15" s="3" customFormat="1" x14ac:dyDescent="0.3">
      <c r="G213223"/>
      <c r="H213223"/>
      <c r="I213223"/>
      <c r="K213223"/>
      <c r="M213223"/>
      <c r="N213223" s="4"/>
      <c r="O213223" s="15"/>
    </row>
    <row r="213224" spans="7:15" s="3" customFormat="1" x14ac:dyDescent="0.3">
      <c r="G213224"/>
      <c r="H213224"/>
      <c r="I213224"/>
      <c r="K213224"/>
      <c r="M213224"/>
      <c r="N213224" s="4"/>
      <c r="O213224" s="15"/>
    </row>
    <row r="213225" spans="7:15" s="3" customFormat="1" x14ac:dyDescent="0.3">
      <c r="G213225"/>
      <c r="H213225"/>
      <c r="I213225"/>
      <c r="K213225"/>
      <c r="M213225"/>
      <c r="N213225" s="4"/>
      <c r="O213225" s="15"/>
    </row>
    <row r="213226" spans="7:15" s="3" customFormat="1" x14ac:dyDescent="0.3">
      <c r="G213226"/>
      <c r="H213226"/>
      <c r="I213226"/>
      <c r="K213226"/>
      <c r="M213226"/>
      <c r="N213226" s="4"/>
      <c r="O213226" s="15"/>
    </row>
    <row r="213227" spans="7:15" s="3" customFormat="1" x14ac:dyDescent="0.3">
      <c r="G213227"/>
      <c r="H213227"/>
      <c r="I213227"/>
      <c r="K213227"/>
      <c r="M213227"/>
      <c r="N213227" s="4"/>
      <c r="O213227" s="15"/>
    </row>
    <row r="213228" spans="7:15" s="3" customFormat="1" x14ac:dyDescent="0.3">
      <c r="G213228"/>
      <c r="H213228"/>
      <c r="I213228"/>
      <c r="K213228"/>
      <c r="M213228"/>
      <c r="N213228" s="4"/>
      <c r="O213228" s="15"/>
    </row>
    <row r="213229" spans="7:15" s="3" customFormat="1" x14ac:dyDescent="0.3">
      <c r="G213229"/>
      <c r="H213229"/>
      <c r="I213229"/>
      <c r="K213229"/>
      <c r="M213229"/>
      <c r="N213229" s="4"/>
      <c r="O213229" s="15"/>
    </row>
    <row r="213230" spans="7:15" s="3" customFormat="1" x14ac:dyDescent="0.3">
      <c r="G213230"/>
      <c r="H213230"/>
      <c r="I213230"/>
      <c r="K213230"/>
      <c r="M213230"/>
      <c r="N213230" s="4"/>
      <c r="O213230" s="15"/>
    </row>
    <row r="213231" spans="7:15" s="3" customFormat="1" x14ac:dyDescent="0.3">
      <c r="G213231"/>
      <c r="H213231"/>
      <c r="I213231"/>
      <c r="K213231"/>
      <c r="M213231"/>
      <c r="N213231" s="4"/>
      <c r="O213231" s="15"/>
    </row>
    <row r="213232" spans="7:15" s="3" customFormat="1" x14ac:dyDescent="0.3">
      <c r="G213232"/>
      <c r="H213232"/>
      <c r="I213232"/>
      <c r="K213232"/>
      <c r="M213232"/>
      <c r="N213232" s="4"/>
      <c r="O213232" s="15"/>
    </row>
    <row r="213233" spans="7:15" s="3" customFormat="1" x14ac:dyDescent="0.3">
      <c r="G213233"/>
      <c r="H213233"/>
      <c r="I213233"/>
      <c r="K213233"/>
      <c r="M213233"/>
      <c r="N213233" s="4"/>
      <c r="O213233" s="15"/>
    </row>
    <row r="213234" spans="7:15" s="3" customFormat="1" x14ac:dyDescent="0.3">
      <c r="G213234"/>
      <c r="H213234"/>
      <c r="I213234"/>
      <c r="K213234"/>
      <c r="M213234"/>
      <c r="N213234" s="4"/>
      <c r="O213234" s="15"/>
    </row>
    <row r="213235" spans="7:15" s="3" customFormat="1" x14ac:dyDescent="0.3">
      <c r="G213235"/>
      <c r="H213235"/>
      <c r="I213235"/>
      <c r="K213235"/>
      <c r="M213235"/>
      <c r="N213235" s="4"/>
      <c r="O213235" s="15"/>
    </row>
    <row r="213236" spans="7:15" s="3" customFormat="1" x14ac:dyDescent="0.3">
      <c r="G213236"/>
      <c r="H213236"/>
      <c r="I213236"/>
      <c r="K213236"/>
      <c r="M213236"/>
      <c r="N213236" s="4"/>
      <c r="O213236" s="15"/>
    </row>
    <row r="213237" spans="7:15" s="3" customFormat="1" x14ac:dyDescent="0.3">
      <c r="G213237"/>
      <c r="H213237"/>
      <c r="I213237"/>
      <c r="K213237"/>
      <c r="M213237"/>
      <c r="N213237" s="4"/>
      <c r="O213237" s="15"/>
    </row>
    <row r="213238" spans="7:15" s="3" customFormat="1" x14ac:dyDescent="0.3">
      <c r="G213238"/>
      <c r="H213238"/>
      <c r="I213238"/>
      <c r="K213238"/>
      <c r="M213238"/>
      <c r="N213238" s="4"/>
      <c r="O213238" s="15"/>
    </row>
    <row r="213239" spans="7:15" s="3" customFormat="1" x14ac:dyDescent="0.3">
      <c r="G213239"/>
      <c r="H213239"/>
      <c r="I213239"/>
      <c r="K213239"/>
      <c r="M213239"/>
      <c r="N213239" s="4"/>
      <c r="O213239" s="15"/>
    </row>
    <row r="213240" spans="7:15" s="3" customFormat="1" x14ac:dyDescent="0.3">
      <c r="G213240"/>
      <c r="H213240"/>
      <c r="I213240"/>
      <c r="K213240"/>
      <c r="M213240"/>
      <c r="N213240" s="4"/>
      <c r="O213240" s="15"/>
    </row>
    <row r="213241" spans="7:15" s="3" customFormat="1" x14ac:dyDescent="0.3">
      <c r="G213241"/>
      <c r="H213241"/>
      <c r="I213241"/>
      <c r="K213241"/>
      <c r="M213241"/>
      <c r="N213241" s="4"/>
      <c r="O213241" s="15"/>
    </row>
    <row r="213242" spans="7:15" s="3" customFormat="1" x14ac:dyDescent="0.3">
      <c r="G213242"/>
      <c r="H213242"/>
      <c r="I213242"/>
      <c r="K213242"/>
      <c r="M213242"/>
      <c r="N213242" s="4"/>
      <c r="O213242" s="15"/>
    </row>
    <row r="213243" spans="7:15" s="3" customFormat="1" x14ac:dyDescent="0.3">
      <c r="G213243"/>
      <c r="H213243"/>
      <c r="I213243"/>
      <c r="K213243"/>
      <c r="M213243"/>
      <c r="N213243" s="4"/>
      <c r="O213243" s="15"/>
    </row>
    <row r="213244" spans="7:15" s="3" customFormat="1" x14ac:dyDescent="0.3">
      <c r="G213244"/>
      <c r="H213244"/>
      <c r="I213244"/>
      <c r="K213244"/>
      <c r="M213244"/>
      <c r="N213244" s="4"/>
      <c r="O213244" s="15"/>
    </row>
    <row r="213245" spans="7:15" s="3" customFormat="1" x14ac:dyDescent="0.3">
      <c r="G213245"/>
      <c r="H213245"/>
      <c r="I213245"/>
      <c r="K213245"/>
      <c r="M213245"/>
      <c r="N213245" s="4"/>
      <c r="O213245" s="15"/>
    </row>
    <row r="213246" spans="7:15" s="3" customFormat="1" x14ac:dyDescent="0.3">
      <c r="G213246"/>
      <c r="H213246"/>
      <c r="I213246"/>
      <c r="K213246"/>
      <c r="M213246"/>
      <c r="N213246" s="4"/>
      <c r="O213246" s="15"/>
    </row>
    <row r="213247" spans="7:15" s="3" customFormat="1" x14ac:dyDescent="0.3">
      <c r="G213247"/>
      <c r="H213247"/>
      <c r="I213247"/>
      <c r="K213247"/>
      <c r="M213247"/>
      <c r="N213247" s="4"/>
      <c r="O213247" s="15"/>
    </row>
    <row r="213248" spans="7:15" s="3" customFormat="1" x14ac:dyDescent="0.3">
      <c r="G213248"/>
      <c r="H213248"/>
      <c r="I213248"/>
      <c r="K213248"/>
      <c r="M213248"/>
      <c r="N213248" s="4"/>
      <c r="O213248" s="15"/>
    </row>
    <row r="213249" spans="7:15" s="3" customFormat="1" x14ac:dyDescent="0.3">
      <c r="G213249"/>
      <c r="H213249"/>
      <c r="I213249"/>
      <c r="K213249"/>
      <c r="M213249"/>
      <c r="N213249" s="4"/>
      <c r="O213249" s="15"/>
    </row>
    <row r="213250" spans="7:15" s="3" customFormat="1" x14ac:dyDescent="0.3">
      <c r="G213250"/>
      <c r="H213250"/>
      <c r="I213250"/>
      <c r="K213250"/>
      <c r="M213250"/>
      <c r="N213250" s="4"/>
      <c r="O213250" s="15"/>
    </row>
    <row r="213251" spans="7:15" s="3" customFormat="1" x14ac:dyDescent="0.3">
      <c r="G213251"/>
      <c r="H213251"/>
      <c r="I213251"/>
      <c r="K213251"/>
      <c r="M213251"/>
      <c r="N213251" s="4"/>
      <c r="O213251" s="15"/>
    </row>
    <row r="213252" spans="7:15" s="3" customFormat="1" x14ac:dyDescent="0.3">
      <c r="G213252"/>
      <c r="H213252"/>
      <c r="I213252"/>
      <c r="K213252"/>
      <c r="M213252"/>
      <c r="N213252" s="4"/>
      <c r="O213252" s="15"/>
    </row>
    <row r="213253" spans="7:15" s="3" customFormat="1" x14ac:dyDescent="0.3">
      <c r="G213253"/>
      <c r="H213253"/>
      <c r="I213253"/>
      <c r="K213253"/>
      <c r="M213253"/>
      <c r="N213253" s="4"/>
      <c r="O213253" s="15"/>
    </row>
    <row r="213254" spans="7:15" s="3" customFormat="1" x14ac:dyDescent="0.3">
      <c r="G213254"/>
      <c r="H213254"/>
      <c r="I213254"/>
      <c r="K213254"/>
      <c r="M213254"/>
      <c r="N213254" s="4"/>
      <c r="O213254" s="15"/>
    </row>
    <row r="213255" spans="7:15" s="3" customFormat="1" x14ac:dyDescent="0.3">
      <c r="G213255"/>
      <c r="H213255"/>
      <c r="I213255"/>
      <c r="K213255"/>
      <c r="M213255"/>
      <c r="N213255" s="4"/>
      <c r="O213255" s="15"/>
    </row>
    <row r="213256" spans="7:15" s="3" customFormat="1" x14ac:dyDescent="0.3">
      <c r="G213256"/>
      <c r="H213256"/>
      <c r="I213256"/>
      <c r="K213256"/>
      <c r="M213256"/>
      <c r="N213256" s="4"/>
      <c r="O213256" s="15"/>
    </row>
    <row r="213257" spans="7:15" s="3" customFormat="1" x14ac:dyDescent="0.3">
      <c r="G213257"/>
      <c r="H213257"/>
      <c r="I213257"/>
      <c r="K213257"/>
      <c r="M213257"/>
      <c r="N213257" s="4"/>
      <c r="O213257" s="15"/>
    </row>
    <row r="213258" spans="7:15" s="3" customFormat="1" x14ac:dyDescent="0.3">
      <c r="G213258"/>
      <c r="H213258"/>
      <c r="I213258"/>
      <c r="K213258"/>
      <c r="M213258"/>
      <c r="N213258" s="4"/>
      <c r="O213258" s="15"/>
    </row>
    <row r="213259" spans="7:15" s="3" customFormat="1" x14ac:dyDescent="0.3">
      <c r="G213259"/>
      <c r="H213259"/>
      <c r="I213259"/>
      <c r="K213259"/>
      <c r="M213259"/>
      <c r="N213259" s="4"/>
      <c r="O213259" s="15"/>
    </row>
    <row r="213260" spans="7:15" s="3" customFormat="1" x14ac:dyDescent="0.3">
      <c r="G213260"/>
      <c r="H213260"/>
      <c r="I213260"/>
      <c r="K213260"/>
      <c r="M213260"/>
      <c r="N213260" s="4"/>
      <c r="O213260" s="15"/>
    </row>
    <row r="213261" spans="7:15" s="3" customFormat="1" x14ac:dyDescent="0.3">
      <c r="G213261"/>
      <c r="H213261"/>
      <c r="I213261"/>
      <c r="K213261"/>
      <c r="M213261"/>
      <c r="N213261" s="4"/>
      <c r="O213261" s="15"/>
    </row>
    <row r="213262" spans="7:15" s="3" customFormat="1" x14ac:dyDescent="0.3">
      <c r="G213262"/>
      <c r="H213262"/>
      <c r="I213262"/>
      <c r="K213262"/>
      <c r="M213262"/>
      <c r="N213262" s="4"/>
      <c r="O213262" s="15"/>
    </row>
    <row r="213263" spans="7:15" s="3" customFormat="1" x14ac:dyDescent="0.3">
      <c r="G213263"/>
      <c r="H213263"/>
      <c r="I213263"/>
      <c r="K213263"/>
      <c r="M213263"/>
      <c r="N213263" s="4"/>
      <c r="O213263" s="15"/>
    </row>
    <row r="213264" spans="7:15" s="3" customFormat="1" x14ac:dyDescent="0.3">
      <c r="G213264"/>
      <c r="H213264"/>
      <c r="I213264"/>
      <c r="K213264"/>
      <c r="M213264"/>
      <c r="N213264" s="4"/>
      <c r="O213264" s="15"/>
    </row>
    <row r="213265" spans="7:15" s="3" customFormat="1" x14ac:dyDescent="0.3">
      <c r="G213265"/>
      <c r="H213265"/>
      <c r="I213265"/>
      <c r="K213265"/>
      <c r="M213265"/>
      <c r="N213265" s="4"/>
      <c r="O213265" s="15"/>
    </row>
    <row r="213266" spans="7:15" s="3" customFormat="1" x14ac:dyDescent="0.3">
      <c r="G213266"/>
      <c r="H213266"/>
      <c r="I213266"/>
      <c r="K213266"/>
      <c r="M213266"/>
      <c r="N213266" s="4"/>
      <c r="O213266" s="15"/>
    </row>
    <row r="213267" spans="7:15" s="3" customFormat="1" x14ac:dyDescent="0.3">
      <c r="G213267"/>
      <c r="H213267"/>
      <c r="I213267"/>
      <c r="K213267"/>
      <c r="M213267"/>
      <c r="N213267" s="4"/>
      <c r="O213267" s="15"/>
    </row>
    <row r="213268" spans="7:15" s="3" customFormat="1" x14ac:dyDescent="0.3">
      <c r="G213268"/>
      <c r="H213268"/>
      <c r="I213268"/>
      <c r="K213268"/>
      <c r="M213268"/>
      <c r="N213268" s="4"/>
      <c r="O213268" s="15"/>
    </row>
    <row r="213269" spans="7:15" s="3" customFormat="1" x14ac:dyDescent="0.3">
      <c r="G213269"/>
      <c r="H213269"/>
      <c r="I213269"/>
      <c r="K213269"/>
      <c r="M213269"/>
      <c r="N213269" s="4"/>
      <c r="O213269" s="15"/>
    </row>
    <row r="213270" spans="7:15" s="3" customFormat="1" x14ac:dyDescent="0.3">
      <c r="G213270"/>
      <c r="H213270"/>
      <c r="I213270"/>
      <c r="K213270"/>
      <c r="M213270"/>
      <c r="N213270" s="4"/>
      <c r="O213270" s="15"/>
    </row>
    <row r="213271" spans="7:15" s="3" customFormat="1" x14ac:dyDescent="0.3">
      <c r="G213271"/>
      <c r="H213271"/>
      <c r="I213271"/>
      <c r="K213271"/>
      <c r="M213271"/>
      <c r="N213271" s="4"/>
      <c r="O213271" s="15"/>
    </row>
    <row r="213272" spans="7:15" s="3" customFormat="1" x14ac:dyDescent="0.3">
      <c r="G213272"/>
      <c r="H213272"/>
      <c r="I213272"/>
      <c r="K213272"/>
      <c r="M213272"/>
      <c r="N213272" s="4"/>
      <c r="O213272" s="15"/>
    </row>
    <row r="213273" spans="7:15" s="3" customFormat="1" x14ac:dyDescent="0.3">
      <c r="G213273"/>
      <c r="H213273"/>
      <c r="I213273"/>
      <c r="K213273"/>
      <c r="M213273"/>
      <c r="N213273" s="4"/>
      <c r="O213273" s="15"/>
    </row>
    <row r="213274" spans="7:15" s="3" customFormat="1" x14ac:dyDescent="0.3">
      <c r="G213274"/>
      <c r="H213274"/>
      <c r="I213274"/>
      <c r="K213274"/>
      <c r="M213274"/>
      <c r="N213274" s="4"/>
      <c r="O213274" s="15"/>
    </row>
    <row r="213275" spans="7:15" s="3" customFormat="1" x14ac:dyDescent="0.3">
      <c r="G213275"/>
      <c r="H213275"/>
      <c r="I213275"/>
      <c r="K213275"/>
      <c r="M213275"/>
      <c r="N213275" s="4"/>
      <c r="O213275" s="15"/>
    </row>
    <row r="213276" spans="7:15" s="3" customFormat="1" x14ac:dyDescent="0.3">
      <c r="G213276"/>
      <c r="H213276"/>
      <c r="I213276"/>
      <c r="K213276"/>
      <c r="M213276"/>
      <c r="N213276" s="4"/>
      <c r="O213276" s="15"/>
    </row>
    <row r="213277" spans="7:15" s="3" customFormat="1" x14ac:dyDescent="0.3">
      <c r="G213277"/>
      <c r="H213277"/>
      <c r="I213277"/>
      <c r="K213277"/>
      <c r="M213277"/>
      <c r="N213277" s="4"/>
      <c r="O213277" s="15"/>
    </row>
    <row r="213278" spans="7:15" s="3" customFormat="1" x14ac:dyDescent="0.3">
      <c r="G213278"/>
      <c r="H213278"/>
      <c r="I213278"/>
      <c r="K213278"/>
      <c r="M213278"/>
      <c r="N213278" s="4"/>
      <c r="O213278" s="15"/>
    </row>
    <row r="213279" spans="7:15" s="3" customFormat="1" x14ac:dyDescent="0.3">
      <c r="G213279"/>
      <c r="H213279"/>
      <c r="I213279"/>
      <c r="K213279"/>
      <c r="M213279"/>
      <c r="N213279" s="4"/>
      <c r="O213279" s="15"/>
    </row>
    <row r="213280" spans="7:15" s="3" customFormat="1" x14ac:dyDescent="0.3">
      <c r="G213280"/>
      <c r="H213280"/>
      <c r="I213280"/>
      <c r="K213280"/>
      <c r="M213280"/>
      <c r="N213280" s="4"/>
      <c r="O213280" s="15"/>
    </row>
    <row r="213281" spans="7:15" s="3" customFormat="1" x14ac:dyDescent="0.3">
      <c r="G213281"/>
      <c r="H213281"/>
      <c r="I213281"/>
      <c r="K213281"/>
      <c r="M213281"/>
      <c r="N213281" s="4"/>
      <c r="O213281" s="15"/>
    </row>
    <row r="213282" spans="7:15" s="3" customFormat="1" x14ac:dyDescent="0.3">
      <c r="G213282"/>
      <c r="H213282"/>
      <c r="I213282"/>
      <c r="K213282"/>
      <c r="M213282"/>
      <c r="N213282" s="4"/>
      <c r="O213282" s="15"/>
    </row>
    <row r="213283" spans="7:15" s="3" customFormat="1" x14ac:dyDescent="0.3">
      <c r="G213283"/>
      <c r="H213283"/>
      <c r="I213283"/>
      <c r="K213283"/>
      <c r="M213283"/>
      <c r="N213283" s="4"/>
      <c r="O213283" s="15"/>
    </row>
    <row r="213284" spans="7:15" s="3" customFormat="1" x14ac:dyDescent="0.3">
      <c r="G213284"/>
      <c r="H213284"/>
      <c r="I213284"/>
      <c r="K213284"/>
      <c r="M213284"/>
      <c r="N213284" s="4"/>
      <c r="O213284" s="15"/>
    </row>
    <row r="213285" spans="7:15" s="3" customFormat="1" x14ac:dyDescent="0.3">
      <c r="G213285"/>
      <c r="H213285"/>
      <c r="I213285"/>
      <c r="K213285"/>
      <c r="M213285"/>
      <c r="N213285" s="4"/>
      <c r="O213285" s="15"/>
    </row>
    <row r="213286" spans="7:15" s="3" customFormat="1" x14ac:dyDescent="0.3">
      <c r="G213286"/>
      <c r="H213286"/>
      <c r="I213286"/>
      <c r="K213286"/>
      <c r="M213286"/>
      <c r="N213286" s="4"/>
      <c r="O213286" s="15"/>
    </row>
    <row r="213287" spans="7:15" s="3" customFormat="1" x14ac:dyDescent="0.3">
      <c r="G213287"/>
      <c r="H213287"/>
      <c r="I213287"/>
      <c r="K213287"/>
      <c r="M213287"/>
      <c r="N213287" s="4"/>
      <c r="O213287" s="15"/>
    </row>
    <row r="213288" spans="7:15" s="3" customFormat="1" x14ac:dyDescent="0.3">
      <c r="G213288"/>
      <c r="H213288"/>
      <c r="I213288"/>
      <c r="K213288"/>
      <c r="M213288"/>
      <c r="N213288" s="4"/>
      <c r="O213288" s="15"/>
    </row>
    <row r="213289" spans="7:15" s="3" customFormat="1" x14ac:dyDescent="0.3">
      <c r="G213289"/>
      <c r="H213289"/>
      <c r="I213289"/>
      <c r="K213289"/>
      <c r="M213289"/>
      <c r="N213289" s="4"/>
      <c r="O213289" s="15"/>
    </row>
    <row r="213290" spans="7:15" s="3" customFormat="1" x14ac:dyDescent="0.3">
      <c r="G213290"/>
      <c r="H213290"/>
      <c r="I213290"/>
      <c r="K213290"/>
      <c r="M213290"/>
      <c r="N213290" s="4"/>
      <c r="O213290" s="15"/>
    </row>
    <row r="213291" spans="7:15" s="3" customFormat="1" x14ac:dyDescent="0.3">
      <c r="G213291"/>
      <c r="H213291"/>
      <c r="I213291"/>
      <c r="K213291"/>
      <c r="M213291"/>
      <c r="N213291" s="4"/>
      <c r="O213291" s="15"/>
    </row>
    <row r="213292" spans="7:15" s="3" customFormat="1" x14ac:dyDescent="0.3">
      <c r="G213292"/>
      <c r="H213292"/>
      <c r="I213292"/>
      <c r="K213292"/>
      <c r="M213292"/>
      <c r="N213292" s="4"/>
      <c r="O213292" s="15"/>
    </row>
    <row r="213293" spans="7:15" s="3" customFormat="1" x14ac:dyDescent="0.3">
      <c r="G213293"/>
      <c r="H213293"/>
      <c r="I213293"/>
      <c r="K213293"/>
      <c r="M213293"/>
      <c r="N213293" s="4"/>
      <c r="O213293" s="15"/>
    </row>
    <row r="213294" spans="7:15" s="3" customFormat="1" x14ac:dyDescent="0.3">
      <c r="G213294"/>
      <c r="H213294"/>
      <c r="I213294"/>
      <c r="K213294"/>
      <c r="M213294"/>
      <c r="N213294" s="4"/>
      <c r="O213294" s="15"/>
    </row>
    <row r="213295" spans="7:15" s="3" customFormat="1" x14ac:dyDescent="0.3">
      <c r="G213295"/>
      <c r="H213295"/>
      <c r="I213295"/>
      <c r="K213295"/>
      <c r="M213295"/>
      <c r="N213295" s="4"/>
      <c r="O213295" s="15"/>
    </row>
    <row r="213296" spans="7:15" s="3" customFormat="1" x14ac:dyDescent="0.3">
      <c r="G213296"/>
      <c r="H213296"/>
      <c r="I213296"/>
      <c r="K213296"/>
      <c r="M213296"/>
      <c r="N213296" s="4"/>
      <c r="O213296" s="15"/>
    </row>
    <row r="213297" spans="7:15" s="3" customFormat="1" x14ac:dyDescent="0.3">
      <c r="G213297"/>
      <c r="H213297"/>
      <c r="I213297"/>
      <c r="K213297"/>
      <c r="M213297"/>
      <c r="N213297" s="4"/>
      <c r="O213297" s="15"/>
    </row>
    <row r="213298" spans="7:15" s="3" customFormat="1" x14ac:dyDescent="0.3">
      <c r="G213298"/>
      <c r="H213298"/>
      <c r="I213298"/>
      <c r="K213298"/>
      <c r="M213298"/>
      <c r="N213298" s="4"/>
      <c r="O213298" s="15"/>
    </row>
    <row r="213299" spans="7:15" s="3" customFormat="1" x14ac:dyDescent="0.3">
      <c r="G213299"/>
      <c r="H213299"/>
      <c r="I213299"/>
      <c r="K213299"/>
      <c r="M213299"/>
      <c r="N213299" s="4"/>
      <c r="O213299" s="15"/>
    </row>
    <row r="213300" spans="7:15" s="3" customFormat="1" x14ac:dyDescent="0.3">
      <c r="G213300"/>
      <c r="H213300"/>
      <c r="I213300"/>
      <c r="K213300"/>
      <c r="M213300"/>
      <c r="N213300" s="4"/>
      <c r="O213300" s="15"/>
    </row>
    <row r="213301" spans="7:15" s="3" customFormat="1" x14ac:dyDescent="0.3">
      <c r="G213301"/>
      <c r="H213301"/>
      <c r="I213301"/>
      <c r="K213301"/>
      <c r="M213301"/>
      <c r="N213301" s="4"/>
      <c r="O213301" s="15"/>
    </row>
    <row r="213302" spans="7:15" s="3" customFormat="1" x14ac:dyDescent="0.3">
      <c r="G213302"/>
      <c r="H213302"/>
      <c r="I213302"/>
      <c r="K213302"/>
      <c r="M213302"/>
      <c r="N213302" s="4"/>
      <c r="O213302" s="15"/>
    </row>
    <row r="213303" spans="7:15" s="3" customFormat="1" x14ac:dyDescent="0.3">
      <c r="G213303"/>
      <c r="H213303"/>
      <c r="I213303"/>
      <c r="K213303"/>
      <c r="M213303"/>
      <c r="N213303" s="4"/>
      <c r="O213303" s="15"/>
    </row>
    <row r="213304" spans="7:15" s="3" customFormat="1" x14ac:dyDescent="0.3">
      <c r="G213304"/>
      <c r="H213304"/>
      <c r="I213304"/>
      <c r="K213304"/>
      <c r="M213304"/>
      <c r="N213304" s="4"/>
      <c r="O213304" s="15"/>
    </row>
    <row r="213305" spans="7:15" s="3" customFormat="1" x14ac:dyDescent="0.3">
      <c r="G213305"/>
      <c r="H213305"/>
      <c r="I213305"/>
      <c r="K213305"/>
      <c r="M213305"/>
      <c r="N213305" s="4"/>
      <c r="O213305" s="15"/>
    </row>
    <row r="213306" spans="7:15" s="3" customFormat="1" x14ac:dyDescent="0.3">
      <c r="G213306"/>
      <c r="H213306"/>
      <c r="I213306"/>
      <c r="K213306"/>
      <c r="M213306"/>
      <c r="N213306" s="4"/>
      <c r="O213306" s="15"/>
    </row>
    <row r="213307" spans="7:15" s="3" customFormat="1" x14ac:dyDescent="0.3">
      <c r="G213307"/>
      <c r="H213307"/>
      <c r="I213307"/>
      <c r="K213307"/>
      <c r="M213307"/>
      <c r="N213307" s="4"/>
      <c r="O213307" s="15"/>
    </row>
    <row r="213308" spans="7:15" s="3" customFormat="1" x14ac:dyDescent="0.3">
      <c r="G213308"/>
      <c r="H213308"/>
      <c r="I213308"/>
      <c r="K213308"/>
      <c r="M213308"/>
      <c r="N213308" s="4"/>
      <c r="O213308" s="15"/>
    </row>
    <row r="213309" spans="7:15" s="3" customFormat="1" x14ac:dyDescent="0.3">
      <c r="G213309"/>
      <c r="H213309"/>
      <c r="I213309"/>
      <c r="K213309"/>
      <c r="M213309"/>
      <c r="N213309" s="4"/>
      <c r="O213309" s="15"/>
    </row>
    <row r="213310" spans="7:15" s="3" customFormat="1" x14ac:dyDescent="0.3">
      <c r="G213310"/>
      <c r="H213310"/>
      <c r="I213310"/>
      <c r="K213310"/>
      <c r="M213310"/>
      <c r="N213310" s="4"/>
      <c r="O213310" s="15"/>
    </row>
    <row r="213311" spans="7:15" s="3" customFormat="1" x14ac:dyDescent="0.3">
      <c r="G213311"/>
      <c r="H213311"/>
      <c r="I213311"/>
      <c r="K213311"/>
      <c r="M213311"/>
      <c r="N213311" s="4"/>
      <c r="O213311" s="15"/>
    </row>
    <row r="213312" spans="7:15" s="3" customFormat="1" x14ac:dyDescent="0.3">
      <c r="G213312"/>
      <c r="H213312"/>
      <c r="I213312"/>
      <c r="K213312"/>
      <c r="M213312"/>
      <c r="N213312" s="4"/>
      <c r="O213312" s="15"/>
    </row>
    <row r="213313" spans="7:15" s="3" customFormat="1" x14ac:dyDescent="0.3">
      <c r="G213313"/>
      <c r="H213313"/>
      <c r="I213313"/>
      <c r="K213313"/>
      <c r="M213313"/>
      <c r="N213313" s="4"/>
      <c r="O213313" s="15"/>
    </row>
    <row r="213314" spans="7:15" s="3" customFormat="1" x14ac:dyDescent="0.3">
      <c r="G213314"/>
      <c r="H213314"/>
      <c r="I213314"/>
      <c r="K213314"/>
      <c r="M213314"/>
      <c r="N213314" s="4"/>
      <c r="O213314" s="15"/>
    </row>
    <row r="213315" spans="7:15" s="3" customFormat="1" x14ac:dyDescent="0.3">
      <c r="G213315"/>
      <c r="H213315"/>
      <c r="I213315"/>
      <c r="K213315"/>
      <c r="M213315"/>
      <c r="N213315" s="4"/>
      <c r="O213315" s="15"/>
    </row>
    <row r="213316" spans="7:15" s="3" customFormat="1" x14ac:dyDescent="0.3">
      <c r="G213316"/>
      <c r="H213316"/>
      <c r="I213316"/>
      <c r="K213316"/>
      <c r="M213316"/>
      <c r="N213316" s="4"/>
      <c r="O213316" s="15"/>
    </row>
    <row r="213317" spans="7:15" s="3" customFormat="1" x14ac:dyDescent="0.3">
      <c r="G213317"/>
      <c r="H213317"/>
      <c r="I213317"/>
      <c r="K213317"/>
      <c r="M213317"/>
      <c r="N213317" s="4"/>
      <c r="O213317" s="15"/>
    </row>
    <row r="213318" spans="7:15" s="3" customFormat="1" x14ac:dyDescent="0.3">
      <c r="G213318"/>
      <c r="H213318"/>
      <c r="I213318"/>
      <c r="K213318"/>
      <c r="M213318"/>
      <c r="N213318" s="4"/>
      <c r="O213318" s="15"/>
    </row>
    <row r="213319" spans="7:15" s="3" customFormat="1" x14ac:dyDescent="0.3">
      <c r="G213319"/>
      <c r="H213319"/>
      <c r="I213319"/>
      <c r="K213319"/>
      <c r="M213319"/>
      <c r="N213319" s="4"/>
      <c r="O213319" s="15"/>
    </row>
    <row r="213320" spans="7:15" s="3" customFormat="1" x14ac:dyDescent="0.3">
      <c r="G213320"/>
      <c r="H213320"/>
      <c r="I213320"/>
      <c r="K213320"/>
      <c r="M213320"/>
      <c r="N213320" s="4"/>
      <c r="O213320" s="15"/>
    </row>
    <row r="213321" spans="7:15" s="3" customFormat="1" x14ac:dyDescent="0.3">
      <c r="G213321"/>
      <c r="H213321"/>
      <c r="I213321"/>
      <c r="K213321"/>
      <c r="M213321"/>
      <c r="N213321" s="4"/>
      <c r="O213321" s="15"/>
    </row>
    <row r="213322" spans="7:15" s="3" customFormat="1" x14ac:dyDescent="0.3">
      <c r="G213322"/>
      <c r="H213322"/>
      <c r="I213322"/>
      <c r="K213322"/>
      <c r="M213322"/>
      <c r="N213322" s="4"/>
      <c r="O213322" s="15"/>
    </row>
    <row r="213323" spans="7:15" s="3" customFormat="1" x14ac:dyDescent="0.3">
      <c r="G213323"/>
      <c r="H213323"/>
      <c r="I213323"/>
      <c r="K213323"/>
      <c r="M213323"/>
      <c r="N213323" s="4"/>
      <c r="O213323" s="15"/>
    </row>
    <row r="213324" spans="7:15" s="3" customFormat="1" x14ac:dyDescent="0.3">
      <c r="G213324"/>
      <c r="H213324"/>
      <c r="I213324"/>
      <c r="K213324"/>
      <c r="M213324"/>
      <c r="N213324" s="4"/>
      <c r="O213324" s="15"/>
    </row>
    <row r="213325" spans="7:15" s="3" customFormat="1" x14ac:dyDescent="0.3">
      <c r="G213325"/>
      <c r="H213325"/>
      <c r="I213325"/>
      <c r="K213325"/>
      <c r="M213325"/>
      <c r="N213325" s="4"/>
      <c r="O213325" s="15"/>
    </row>
    <row r="213326" spans="7:15" s="3" customFormat="1" x14ac:dyDescent="0.3">
      <c r="G213326"/>
      <c r="H213326"/>
      <c r="I213326"/>
      <c r="K213326"/>
      <c r="M213326"/>
      <c r="N213326" s="4"/>
      <c r="O213326" s="15"/>
    </row>
    <row r="213327" spans="7:15" s="3" customFormat="1" x14ac:dyDescent="0.3">
      <c r="G213327"/>
      <c r="H213327"/>
      <c r="I213327"/>
      <c r="K213327"/>
      <c r="M213327"/>
      <c r="N213327" s="4"/>
      <c r="O213327" s="15"/>
    </row>
    <row r="213328" spans="7:15" s="3" customFormat="1" x14ac:dyDescent="0.3">
      <c r="G213328"/>
      <c r="H213328"/>
      <c r="I213328"/>
      <c r="K213328"/>
      <c r="M213328"/>
      <c r="N213328" s="4"/>
      <c r="O213328" s="15"/>
    </row>
    <row r="213329" spans="7:15" s="3" customFormat="1" x14ac:dyDescent="0.3">
      <c r="G213329"/>
      <c r="H213329"/>
      <c r="I213329"/>
      <c r="K213329"/>
      <c r="M213329"/>
      <c r="N213329" s="4"/>
      <c r="O213329" s="15"/>
    </row>
    <row r="213330" spans="7:15" s="3" customFormat="1" x14ac:dyDescent="0.3">
      <c r="G213330"/>
      <c r="H213330"/>
      <c r="I213330"/>
      <c r="K213330"/>
      <c r="M213330"/>
      <c r="N213330" s="4"/>
      <c r="O213330" s="15"/>
    </row>
    <row r="213331" spans="7:15" s="3" customFormat="1" x14ac:dyDescent="0.3">
      <c r="G213331"/>
      <c r="H213331"/>
      <c r="I213331"/>
      <c r="K213331"/>
      <c r="M213331"/>
      <c r="N213331" s="4"/>
      <c r="O213331" s="15"/>
    </row>
    <row r="213332" spans="7:15" s="3" customFormat="1" x14ac:dyDescent="0.3">
      <c r="G213332"/>
      <c r="H213332"/>
      <c r="I213332"/>
      <c r="K213332"/>
      <c r="M213332"/>
      <c r="N213332" s="4"/>
      <c r="O213332" s="15"/>
    </row>
    <row r="213333" spans="7:15" s="3" customFormat="1" x14ac:dyDescent="0.3">
      <c r="G213333"/>
      <c r="H213333"/>
      <c r="I213333"/>
      <c r="K213333"/>
      <c r="M213333"/>
      <c r="N213333" s="4"/>
      <c r="O213333" s="15"/>
    </row>
    <row r="213334" spans="7:15" s="3" customFormat="1" x14ac:dyDescent="0.3">
      <c r="G213334"/>
      <c r="H213334"/>
      <c r="I213334"/>
      <c r="K213334"/>
      <c r="M213334"/>
      <c r="N213334" s="4"/>
      <c r="O213334" s="15"/>
    </row>
    <row r="213335" spans="7:15" s="3" customFormat="1" x14ac:dyDescent="0.3">
      <c r="G213335"/>
      <c r="H213335"/>
      <c r="I213335"/>
      <c r="K213335"/>
      <c r="M213335"/>
      <c r="N213335" s="4"/>
      <c r="O213335" s="15"/>
    </row>
    <row r="213336" spans="7:15" s="3" customFormat="1" x14ac:dyDescent="0.3">
      <c r="G213336"/>
      <c r="H213336"/>
      <c r="I213336"/>
      <c r="K213336"/>
      <c r="M213336"/>
      <c r="N213336" s="4"/>
      <c r="O213336" s="15"/>
    </row>
    <row r="213337" spans="7:15" s="3" customFormat="1" x14ac:dyDescent="0.3">
      <c r="G213337"/>
      <c r="H213337"/>
      <c r="I213337"/>
      <c r="K213337"/>
      <c r="M213337"/>
      <c r="N213337" s="4"/>
      <c r="O213337" s="15"/>
    </row>
    <row r="213338" spans="7:15" s="3" customFormat="1" x14ac:dyDescent="0.3">
      <c r="G213338"/>
      <c r="H213338"/>
      <c r="I213338"/>
      <c r="K213338"/>
      <c r="M213338"/>
      <c r="N213338" s="4"/>
      <c r="O213338" s="15"/>
    </row>
    <row r="213339" spans="7:15" s="3" customFormat="1" x14ac:dyDescent="0.3">
      <c r="G213339"/>
      <c r="H213339"/>
      <c r="I213339"/>
      <c r="K213339"/>
      <c r="M213339"/>
      <c r="N213339" s="4"/>
      <c r="O213339" s="15"/>
    </row>
    <row r="213340" spans="7:15" s="3" customFormat="1" x14ac:dyDescent="0.3">
      <c r="G213340"/>
      <c r="H213340"/>
      <c r="I213340"/>
      <c r="K213340"/>
      <c r="M213340"/>
      <c r="N213340" s="4"/>
      <c r="O213340" s="15"/>
    </row>
    <row r="213341" spans="7:15" s="3" customFormat="1" x14ac:dyDescent="0.3">
      <c r="G213341"/>
      <c r="H213341"/>
      <c r="I213341"/>
      <c r="K213341"/>
      <c r="M213341"/>
      <c r="N213341" s="4"/>
      <c r="O213341" s="15"/>
    </row>
    <row r="213342" spans="7:15" s="3" customFormat="1" x14ac:dyDescent="0.3">
      <c r="G213342"/>
      <c r="H213342"/>
      <c r="I213342"/>
      <c r="K213342"/>
      <c r="M213342"/>
      <c r="N213342" s="4"/>
      <c r="O213342" s="15"/>
    </row>
    <row r="213343" spans="7:15" s="3" customFormat="1" x14ac:dyDescent="0.3">
      <c r="G213343"/>
      <c r="H213343"/>
      <c r="I213343"/>
      <c r="K213343"/>
      <c r="M213343"/>
      <c r="N213343" s="4"/>
      <c r="O213343" s="15"/>
    </row>
    <row r="213344" spans="7:15" s="3" customFormat="1" x14ac:dyDescent="0.3">
      <c r="G213344"/>
      <c r="H213344"/>
      <c r="I213344"/>
      <c r="K213344"/>
      <c r="M213344"/>
      <c r="N213344" s="4"/>
      <c r="O213344" s="15"/>
    </row>
    <row r="213345" spans="7:15" s="3" customFormat="1" x14ac:dyDescent="0.3">
      <c r="G213345"/>
      <c r="H213345"/>
      <c r="I213345"/>
      <c r="K213345"/>
      <c r="M213345"/>
      <c r="N213345" s="4"/>
      <c r="O213345" s="15"/>
    </row>
    <row r="213346" spans="7:15" s="3" customFormat="1" x14ac:dyDescent="0.3">
      <c r="G213346"/>
      <c r="H213346"/>
      <c r="I213346"/>
      <c r="K213346"/>
      <c r="M213346"/>
      <c r="N213346" s="4"/>
      <c r="O213346" s="15"/>
    </row>
    <row r="213347" spans="7:15" s="3" customFormat="1" x14ac:dyDescent="0.3">
      <c r="G213347"/>
      <c r="H213347"/>
      <c r="I213347"/>
      <c r="K213347"/>
      <c r="M213347"/>
      <c r="N213347" s="4"/>
      <c r="O213347" s="15"/>
    </row>
    <row r="213348" spans="7:15" s="3" customFormat="1" x14ac:dyDescent="0.3">
      <c r="G213348"/>
      <c r="H213348"/>
      <c r="I213348"/>
      <c r="K213348"/>
      <c r="M213348"/>
      <c r="N213348" s="4"/>
      <c r="O213348" s="15"/>
    </row>
    <row r="213349" spans="7:15" s="3" customFormat="1" x14ac:dyDescent="0.3">
      <c r="G213349"/>
      <c r="H213349"/>
      <c r="I213349"/>
      <c r="K213349"/>
      <c r="M213349"/>
      <c r="N213349" s="4"/>
      <c r="O213349" s="15"/>
    </row>
    <row r="213350" spans="7:15" s="3" customFormat="1" x14ac:dyDescent="0.3">
      <c r="G213350"/>
      <c r="H213350"/>
      <c r="I213350"/>
      <c r="K213350"/>
      <c r="M213350"/>
      <c r="N213350" s="4"/>
      <c r="O213350" s="15"/>
    </row>
    <row r="213351" spans="7:15" s="3" customFormat="1" x14ac:dyDescent="0.3">
      <c r="G213351"/>
      <c r="H213351"/>
      <c r="I213351"/>
      <c r="K213351"/>
      <c r="M213351"/>
      <c r="N213351" s="4"/>
      <c r="O213351" s="15"/>
    </row>
    <row r="213352" spans="7:15" s="3" customFormat="1" x14ac:dyDescent="0.3">
      <c r="G213352"/>
      <c r="H213352"/>
      <c r="I213352"/>
      <c r="K213352"/>
      <c r="M213352"/>
      <c r="N213352" s="4"/>
      <c r="O213352" s="15"/>
    </row>
    <row r="213353" spans="7:15" s="3" customFormat="1" x14ac:dyDescent="0.3">
      <c r="G213353"/>
      <c r="H213353"/>
      <c r="I213353"/>
      <c r="K213353"/>
      <c r="M213353"/>
      <c r="N213353" s="4"/>
      <c r="O213353" s="15"/>
    </row>
    <row r="213354" spans="7:15" s="3" customFormat="1" x14ac:dyDescent="0.3">
      <c r="G213354"/>
      <c r="H213354"/>
      <c r="I213354"/>
      <c r="K213354"/>
      <c r="M213354"/>
      <c r="N213354" s="4"/>
      <c r="O213354" s="15"/>
    </row>
    <row r="213355" spans="7:15" s="3" customFormat="1" x14ac:dyDescent="0.3">
      <c r="G213355"/>
      <c r="H213355"/>
      <c r="I213355"/>
      <c r="K213355"/>
      <c r="M213355"/>
      <c r="N213355" s="4"/>
      <c r="O213355" s="15"/>
    </row>
    <row r="213356" spans="7:15" s="3" customFormat="1" x14ac:dyDescent="0.3">
      <c r="G213356"/>
      <c r="H213356"/>
      <c r="I213356"/>
      <c r="K213356"/>
      <c r="M213356"/>
      <c r="N213356" s="4"/>
      <c r="O213356" s="15"/>
    </row>
    <row r="213357" spans="7:15" s="3" customFormat="1" x14ac:dyDescent="0.3">
      <c r="G213357"/>
      <c r="H213357"/>
      <c r="I213357"/>
      <c r="K213357"/>
      <c r="M213357"/>
      <c r="N213357" s="4"/>
      <c r="O213357" s="15"/>
    </row>
    <row r="213358" spans="7:15" s="3" customFormat="1" x14ac:dyDescent="0.3">
      <c r="G213358"/>
      <c r="H213358"/>
      <c r="I213358"/>
      <c r="K213358"/>
      <c r="M213358"/>
      <c r="N213358" s="4"/>
      <c r="O213358" s="15"/>
    </row>
    <row r="213359" spans="7:15" s="3" customFormat="1" x14ac:dyDescent="0.3">
      <c r="G213359"/>
      <c r="H213359"/>
      <c r="I213359"/>
      <c r="K213359"/>
      <c r="M213359"/>
      <c r="N213359" s="4"/>
      <c r="O213359" s="15"/>
    </row>
    <row r="213360" spans="7:15" s="3" customFormat="1" x14ac:dyDescent="0.3">
      <c r="G213360"/>
      <c r="H213360"/>
      <c r="I213360"/>
      <c r="K213360"/>
      <c r="M213360"/>
      <c r="N213360" s="4"/>
      <c r="O213360" s="15"/>
    </row>
    <row r="213361" spans="7:15" s="3" customFormat="1" x14ac:dyDescent="0.3">
      <c r="G213361"/>
      <c r="H213361"/>
      <c r="I213361"/>
      <c r="K213361"/>
      <c r="M213361"/>
      <c r="N213361" s="4"/>
      <c r="O213361" s="15"/>
    </row>
    <row r="213362" spans="7:15" s="3" customFormat="1" x14ac:dyDescent="0.3">
      <c r="G213362"/>
      <c r="H213362"/>
      <c r="I213362"/>
      <c r="K213362"/>
      <c r="M213362"/>
      <c r="N213362" s="4"/>
      <c r="O213362" s="15"/>
    </row>
    <row r="213363" spans="7:15" s="3" customFormat="1" x14ac:dyDescent="0.3">
      <c r="G213363"/>
      <c r="H213363"/>
      <c r="I213363"/>
      <c r="K213363"/>
      <c r="M213363"/>
      <c r="N213363" s="4"/>
      <c r="O213363" s="15"/>
    </row>
    <row r="213364" spans="7:15" s="3" customFormat="1" x14ac:dyDescent="0.3">
      <c r="G213364"/>
      <c r="H213364"/>
      <c r="I213364"/>
      <c r="K213364"/>
      <c r="M213364"/>
      <c r="N213364" s="4"/>
      <c r="O213364" s="15"/>
    </row>
    <row r="213365" spans="7:15" s="3" customFormat="1" x14ac:dyDescent="0.3">
      <c r="G213365"/>
      <c r="H213365"/>
      <c r="I213365"/>
      <c r="K213365"/>
      <c r="M213365"/>
      <c r="N213365" s="4"/>
      <c r="O213365" s="15"/>
    </row>
    <row r="213366" spans="7:15" s="3" customFormat="1" x14ac:dyDescent="0.3">
      <c r="G213366"/>
      <c r="H213366"/>
      <c r="I213366"/>
      <c r="K213366"/>
      <c r="M213366"/>
      <c r="N213366" s="4"/>
      <c r="O213366" s="15"/>
    </row>
    <row r="213367" spans="7:15" s="3" customFormat="1" x14ac:dyDescent="0.3">
      <c r="G213367"/>
      <c r="H213367"/>
      <c r="I213367"/>
      <c r="K213367"/>
      <c r="M213367"/>
      <c r="N213367" s="4"/>
      <c r="O213367" s="15"/>
    </row>
    <row r="213368" spans="7:15" s="3" customFormat="1" x14ac:dyDescent="0.3">
      <c r="G213368"/>
      <c r="H213368"/>
      <c r="I213368"/>
      <c r="K213368"/>
      <c r="M213368"/>
      <c r="N213368" s="4"/>
      <c r="O213368" s="15"/>
    </row>
    <row r="213369" spans="7:15" s="3" customFormat="1" x14ac:dyDescent="0.3">
      <c r="G213369"/>
      <c r="H213369"/>
      <c r="I213369"/>
      <c r="K213369"/>
      <c r="M213369"/>
      <c r="N213369" s="4"/>
      <c r="O213369" s="15"/>
    </row>
    <row r="213370" spans="7:15" s="3" customFormat="1" x14ac:dyDescent="0.3">
      <c r="G213370"/>
      <c r="H213370"/>
      <c r="I213370"/>
      <c r="K213370"/>
      <c r="M213370"/>
      <c r="N213370" s="4"/>
      <c r="O213370" s="15"/>
    </row>
    <row r="213371" spans="7:15" s="3" customFormat="1" x14ac:dyDescent="0.3">
      <c r="G213371"/>
      <c r="H213371"/>
      <c r="I213371"/>
      <c r="K213371"/>
      <c r="M213371"/>
      <c r="N213371" s="4"/>
      <c r="O213371" s="15"/>
    </row>
    <row r="213372" spans="7:15" s="3" customFormat="1" x14ac:dyDescent="0.3">
      <c r="G213372"/>
      <c r="H213372"/>
      <c r="I213372"/>
      <c r="K213372"/>
      <c r="M213372"/>
      <c r="N213372" s="4"/>
      <c r="O213372" s="15"/>
    </row>
    <row r="213373" spans="7:15" s="3" customFormat="1" x14ac:dyDescent="0.3">
      <c r="G213373"/>
      <c r="H213373"/>
      <c r="I213373"/>
      <c r="K213373"/>
      <c r="M213373"/>
      <c r="N213373" s="4"/>
      <c r="O213373" s="15"/>
    </row>
    <row r="213374" spans="7:15" s="3" customFormat="1" x14ac:dyDescent="0.3">
      <c r="G213374"/>
      <c r="H213374"/>
      <c r="I213374"/>
      <c r="K213374"/>
      <c r="M213374"/>
      <c r="N213374" s="4"/>
      <c r="O213374" s="15"/>
    </row>
    <row r="213375" spans="7:15" s="3" customFormat="1" x14ac:dyDescent="0.3">
      <c r="G213375"/>
      <c r="H213375"/>
      <c r="I213375"/>
      <c r="K213375"/>
      <c r="M213375"/>
      <c r="N213375" s="4"/>
      <c r="O213375" s="15"/>
    </row>
    <row r="213376" spans="7:15" s="3" customFormat="1" x14ac:dyDescent="0.3">
      <c r="G213376"/>
      <c r="H213376"/>
      <c r="I213376"/>
      <c r="K213376"/>
      <c r="M213376"/>
      <c r="N213376" s="4"/>
      <c r="O213376" s="15"/>
    </row>
    <row r="213377" spans="7:15" s="3" customFormat="1" x14ac:dyDescent="0.3">
      <c r="G213377"/>
      <c r="H213377"/>
      <c r="I213377"/>
      <c r="K213377"/>
      <c r="M213377"/>
      <c r="N213377" s="4"/>
      <c r="O213377" s="15"/>
    </row>
    <row r="213378" spans="7:15" s="3" customFormat="1" x14ac:dyDescent="0.3">
      <c r="G213378"/>
      <c r="H213378"/>
      <c r="I213378"/>
      <c r="K213378"/>
      <c r="M213378"/>
      <c r="N213378" s="4"/>
      <c r="O213378" s="15"/>
    </row>
    <row r="213379" spans="7:15" s="3" customFormat="1" x14ac:dyDescent="0.3">
      <c r="G213379"/>
      <c r="H213379"/>
      <c r="I213379"/>
      <c r="K213379"/>
      <c r="M213379"/>
      <c r="N213379" s="4"/>
      <c r="O213379" s="15"/>
    </row>
    <row r="213380" spans="7:15" s="3" customFormat="1" x14ac:dyDescent="0.3">
      <c r="G213380"/>
      <c r="H213380"/>
      <c r="I213380"/>
      <c r="K213380"/>
      <c r="M213380"/>
      <c r="N213380" s="4"/>
      <c r="O213380" s="15"/>
    </row>
    <row r="213381" spans="7:15" s="3" customFormat="1" x14ac:dyDescent="0.3">
      <c r="G213381"/>
      <c r="H213381"/>
      <c r="I213381"/>
      <c r="K213381"/>
      <c r="M213381"/>
      <c r="N213381" s="4"/>
      <c r="O213381" s="15"/>
    </row>
    <row r="213382" spans="7:15" s="3" customFormat="1" x14ac:dyDescent="0.3">
      <c r="G213382"/>
      <c r="H213382"/>
      <c r="I213382"/>
      <c r="K213382"/>
      <c r="M213382"/>
      <c r="N213382" s="4"/>
      <c r="O213382" s="15"/>
    </row>
    <row r="213383" spans="7:15" s="3" customFormat="1" x14ac:dyDescent="0.3">
      <c r="G213383"/>
      <c r="H213383"/>
      <c r="I213383"/>
      <c r="K213383"/>
      <c r="M213383"/>
      <c r="N213383" s="4"/>
      <c r="O213383" s="15"/>
    </row>
    <row r="213384" spans="7:15" s="3" customFormat="1" x14ac:dyDescent="0.3">
      <c r="G213384"/>
      <c r="H213384"/>
      <c r="I213384"/>
      <c r="K213384"/>
      <c r="M213384"/>
      <c r="N213384" s="4"/>
      <c r="O213384" s="15"/>
    </row>
    <row r="213385" spans="7:15" s="3" customFormat="1" x14ac:dyDescent="0.3">
      <c r="G213385"/>
      <c r="H213385"/>
      <c r="I213385"/>
      <c r="K213385"/>
      <c r="M213385"/>
      <c r="N213385" s="4"/>
      <c r="O213385" s="15"/>
    </row>
    <row r="213386" spans="7:15" s="3" customFormat="1" x14ac:dyDescent="0.3">
      <c r="G213386"/>
      <c r="H213386"/>
      <c r="I213386"/>
      <c r="K213386"/>
      <c r="M213386"/>
      <c r="N213386" s="4"/>
      <c r="O213386" s="15"/>
    </row>
    <row r="213387" spans="7:15" s="3" customFormat="1" x14ac:dyDescent="0.3">
      <c r="G213387"/>
      <c r="H213387"/>
      <c r="I213387"/>
      <c r="K213387"/>
      <c r="M213387"/>
      <c r="N213387" s="4"/>
      <c r="O213387" s="15"/>
    </row>
    <row r="213388" spans="7:15" s="3" customFormat="1" x14ac:dyDescent="0.3">
      <c r="G213388"/>
      <c r="H213388"/>
      <c r="I213388"/>
      <c r="K213388"/>
      <c r="M213388"/>
      <c r="N213388" s="4"/>
      <c r="O213388" s="15"/>
    </row>
    <row r="213389" spans="7:15" s="3" customFormat="1" x14ac:dyDescent="0.3">
      <c r="G213389"/>
      <c r="H213389"/>
      <c r="I213389"/>
      <c r="K213389"/>
      <c r="M213389"/>
      <c r="N213389" s="4"/>
      <c r="O213389" s="15"/>
    </row>
    <row r="213390" spans="7:15" s="3" customFormat="1" x14ac:dyDescent="0.3">
      <c r="G213390"/>
      <c r="H213390"/>
      <c r="I213390"/>
      <c r="K213390"/>
      <c r="M213390"/>
      <c r="N213390" s="4"/>
      <c r="O213390" s="15"/>
    </row>
    <row r="213391" spans="7:15" s="3" customFormat="1" x14ac:dyDescent="0.3">
      <c r="G213391"/>
      <c r="H213391"/>
      <c r="I213391"/>
      <c r="K213391"/>
      <c r="M213391"/>
      <c r="N213391" s="4"/>
      <c r="O213391" s="15"/>
    </row>
    <row r="213392" spans="7:15" s="3" customFormat="1" x14ac:dyDescent="0.3">
      <c r="G213392"/>
      <c r="H213392"/>
      <c r="I213392"/>
      <c r="K213392"/>
      <c r="M213392"/>
      <c r="N213392" s="4"/>
      <c r="O213392" s="15"/>
    </row>
    <row r="213393" spans="7:15" s="3" customFormat="1" x14ac:dyDescent="0.3">
      <c r="G213393"/>
      <c r="H213393"/>
      <c r="I213393"/>
      <c r="K213393"/>
      <c r="M213393"/>
      <c r="N213393" s="4"/>
      <c r="O213393" s="15"/>
    </row>
    <row r="213394" spans="7:15" s="3" customFormat="1" x14ac:dyDescent="0.3">
      <c r="G213394"/>
      <c r="H213394"/>
      <c r="I213394"/>
      <c r="K213394"/>
      <c r="M213394"/>
      <c r="N213394" s="4"/>
      <c r="O213394" s="15"/>
    </row>
    <row r="213395" spans="7:15" s="3" customFormat="1" x14ac:dyDescent="0.3">
      <c r="G213395"/>
      <c r="H213395"/>
      <c r="I213395"/>
      <c r="K213395"/>
      <c r="M213395"/>
      <c r="N213395" s="4"/>
      <c r="O213395" s="15"/>
    </row>
    <row r="213396" spans="7:15" s="3" customFormat="1" x14ac:dyDescent="0.3">
      <c r="G213396"/>
      <c r="H213396"/>
      <c r="I213396"/>
      <c r="K213396"/>
      <c r="M213396"/>
      <c r="N213396" s="4"/>
      <c r="O213396" s="15"/>
    </row>
    <row r="213397" spans="7:15" s="3" customFormat="1" x14ac:dyDescent="0.3">
      <c r="G213397"/>
      <c r="H213397"/>
      <c r="I213397"/>
      <c r="K213397"/>
      <c r="M213397"/>
      <c r="N213397" s="4"/>
      <c r="O213397" s="15"/>
    </row>
    <row r="213398" spans="7:15" s="3" customFormat="1" x14ac:dyDescent="0.3">
      <c r="G213398"/>
      <c r="H213398"/>
      <c r="I213398"/>
      <c r="K213398"/>
      <c r="M213398"/>
      <c r="N213398" s="4"/>
      <c r="O213398" s="15"/>
    </row>
    <row r="213399" spans="7:15" s="3" customFormat="1" x14ac:dyDescent="0.3">
      <c r="G213399"/>
      <c r="H213399"/>
      <c r="I213399"/>
      <c r="K213399"/>
      <c r="M213399"/>
      <c r="N213399" s="4"/>
      <c r="O213399" s="15"/>
    </row>
    <row r="213400" spans="7:15" s="3" customFormat="1" x14ac:dyDescent="0.3">
      <c r="G213400"/>
      <c r="H213400"/>
      <c r="I213400"/>
      <c r="K213400"/>
      <c r="M213400"/>
      <c r="N213400" s="4"/>
      <c r="O213400" s="15"/>
    </row>
    <row r="213401" spans="7:15" s="3" customFormat="1" x14ac:dyDescent="0.3">
      <c r="G213401"/>
      <c r="H213401"/>
      <c r="I213401"/>
      <c r="K213401"/>
      <c r="M213401"/>
      <c r="N213401" s="4"/>
      <c r="O213401" s="15"/>
    </row>
    <row r="213402" spans="7:15" s="3" customFormat="1" x14ac:dyDescent="0.3">
      <c r="G213402"/>
      <c r="H213402"/>
      <c r="I213402"/>
      <c r="K213402"/>
      <c r="M213402"/>
      <c r="N213402" s="4"/>
      <c r="O213402" s="15"/>
    </row>
    <row r="213403" spans="7:15" s="3" customFormat="1" x14ac:dyDescent="0.3">
      <c r="G213403"/>
      <c r="H213403"/>
      <c r="I213403"/>
      <c r="K213403"/>
      <c r="M213403"/>
      <c r="N213403" s="4"/>
      <c r="O213403" s="15"/>
    </row>
    <row r="213404" spans="7:15" s="3" customFormat="1" x14ac:dyDescent="0.3">
      <c r="G213404"/>
      <c r="H213404"/>
      <c r="I213404"/>
      <c r="K213404"/>
      <c r="M213404"/>
      <c r="N213404" s="4"/>
      <c r="O213404" s="15"/>
    </row>
    <row r="213405" spans="7:15" s="3" customFormat="1" x14ac:dyDescent="0.3">
      <c r="G213405"/>
      <c r="H213405"/>
      <c r="I213405"/>
      <c r="K213405"/>
      <c r="M213405"/>
      <c r="N213405" s="4"/>
      <c r="O213405" s="15"/>
    </row>
    <row r="213406" spans="7:15" s="3" customFormat="1" x14ac:dyDescent="0.3">
      <c r="G213406"/>
      <c r="H213406"/>
      <c r="I213406"/>
      <c r="K213406"/>
      <c r="M213406"/>
      <c r="N213406" s="4"/>
      <c r="O213406" s="15"/>
    </row>
    <row r="213407" spans="7:15" s="3" customFormat="1" x14ac:dyDescent="0.3">
      <c r="G213407"/>
      <c r="H213407"/>
      <c r="I213407"/>
      <c r="K213407"/>
      <c r="M213407"/>
      <c r="N213407" s="4"/>
      <c r="O213407" s="15"/>
    </row>
    <row r="213408" spans="7:15" s="3" customFormat="1" x14ac:dyDescent="0.3">
      <c r="G213408"/>
      <c r="H213408"/>
      <c r="I213408"/>
      <c r="K213408"/>
      <c r="M213408"/>
      <c r="N213408" s="4"/>
      <c r="O213408" s="15"/>
    </row>
    <row r="213409" spans="7:15" s="3" customFormat="1" x14ac:dyDescent="0.3">
      <c r="G213409"/>
      <c r="H213409"/>
      <c r="I213409"/>
      <c r="K213409"/>
      <c r="M213409"/>
      <c r="N213409" s="4"/>
      <c r="O213409" s="15"/>
    </row>
    <row r="213410" spans="7:15" s="3" customFormat="1" x14ac:dyDescent="0.3">
      <c r="G213410"/>
      <c r="H213410"/>
      <c r="I213410"/>
      <c r="K213410"/>
      <c r="M213410"/>
      <c r="N213410" s="4"/>
      <c r="O213410" s="15"/>
    </row>
    <row r="213411" spans="7:15" s="3" customFormat="1" x14ac:dyDescent="0.3">
      <c r="G213411"/>
      <c r="H213411"/>
      <c r="I213411"/>
      <c r="K213411"/>
      <c r="M213411"/>
      <c r="N213411" s="4"/>
      <c r="O213411" s="15"/>
    </row>
    <row r="213412" spans="7:15" s="3" customFormat="1" x14ac:dyDescent="0.3">
      <c r="G213412"/>
      <c r="H213412"/>
      <c r="I213412"/>
      <c r="K213412"/>
      <c r="M213412"/>
      <c r="N213412" s="4"/>
      <c r="O213412" s="15"/>
    </row>
    <row r="213413" spans="7:15" s="3" customFormat="1" x14ac:dyDescent="0.3">
      <c r="G213413"/>
      <c r="H213413"/>
      <c r="I213413"/>
      <c r="K213413"/>
      <c r="M213413"/>
      <c r="N213413" s="4"/>
      <c r="O213413" s="15"/>
    </row>
    <row r="213414" spans="7:15" s="3" customFormat="1" x14ac:dyDescent="0.3">
      <c r="G213414"/>
      <c r="H213414"/>
      <c r="I213414"/>
      <c r="K213414"/>
      <c r="M213414"/>
      <c r="N213414" s="4"/>
      <c r="O213414" s="15"/>
    </row>
    <row r="213415" spans="7:15" s="3" customFormat="1" x14ac:dyDescent="0.3">
      <c r="G213415"/>
      <c r="H213415"/>
      <c r="I213415"/>
      <c r="K213415"/>
      <c r="M213415"/>
      <c r="N213415" s="4"/>
      <c r="O213415" s="15"/>
    </row>
    <row r="213416" spans="7:15" s="3" customFormat="1" x14ac:dyDescent="0.3">
      <c r="G213416"/>
      <c r="H213416"/>
      <c r="I213416"/>
      <c r="K213416"/>
      <c r="M213416"/>
      <c r="N213416" s="4"/>
      <c r="O213416" s="15"/>
    </row>
    <row r="213417" spans="7:15" s="3" customFormat="1" x14ac:dyDescent="0.3">
      <c r="G213417"/>
      <c r="H213417"/>
      <c r="I213417"/>
      <c r="K213417"/>
      <c r="M213417"/>
      <c r="N213417" s="4"/>
      <c r="O213417" s="15"/>
    </row>
    <row r="213418" spans="7:15" s="3" customFormat="1" x14ac:dyDescent="0.3">
      <c r="G213418"/>
      <c r="H213418"/>
      <c r="I213418"/>
      <c r="K213418"/>
      <c r="M213418"/>
      <c r="N213418" s="4"/>
      <c r="O213418" s="15"/>
    </row>
    <row r="213419" spans="7:15" s="3" customFormat="1" x14ac:dyDescent="0.3">
      <c r="G213419"/>
      <c r="H213419"/>
      <c r="I213419"/>
      <c r="K213419"/>
      <c r="M213419"/>
      <c r="N213419" s="4"/>
      <c r="O213419" s="15"/>
    </row>
    <row r="213420" spans="7:15" s="3" customFormat="1" x14ac:dyDescent="0.3">
      <c r="G213420"/>
      <c r="H213420"/>
      <c r="I213420"/>
      <c r="K213420"/>
      <c r="M213420"/>
      <c r="N213420" s="4"/>
      <c r="O213420" s="15"/>
    </row>
    <row r="213421" spans="7:15" s="3" customFormat="1" x14ac:dyDescent="0.3">
      <c r="G213421"/>
      <c r="H213421"/>
      <c r="I213421"/>
      <c r="K213421"/>
      <c r="M213421"/>
      <c r="N213421" s="4"/>
      <c r="O213421" s="15"/>
    </row>
    <row r="213422" spans="7:15" s="3" customFormat="1" x14ac:dyDescent="0.3">
      <c r="G213422"/>
      <c r="H213422"/>
      <c r="I213422"/>
      <c r="K213422"/>
      <c r="M213422"/>
      <c r="N213422" s="4"/>
      <c r="O213422" s="15"/>
    </row>
    <row r="213423" spans="7:15" s="3" customFormat="1" x14ac:dyDescent="0.3">
      <c r="G213423"/>
      <c r="H213423"/>
      <c r="I213423"/>
      <c r="K213423"/>
      <c r="M213423"/>
      <c r="N213423" s="4"/>
      <c r="O213423" s="15"/>
    </row>
    <row r="213424" spans="7:15" s="3" customFormat="1" x14ac:dyDescent="0.3">
      <c r="G213424"/>
      <c r="H213424"/>
      <c r="I213424"/>
      <c r="K213424"/>
      <c r="M213424"/>
      <c r="N213424" s="4"/>
      <c r="O213424" s="15"/>
    </row>
    <row r="213425" spans="7:15" s="3" customFormat="1" x14ac:dyDescent="0.3">
      <c r="G213425"/>
      <c r="H213425"/>
      <c r="I213425"/>
      <c r="K213425"/>
      <c r="M213425"/>
      <c r="N213425" s="4"/>
      <c r="O213425" s="15"/>
    </row>
    <row r="213426" spans="7:15" s="3" customFormat="1" x14ac:dyDescent="0.3">
      <c r="G213426"/>
      <c r="H213426"/>
      <c r="I213426"/>
      <c r="K213426"/>
      <c r="M213426"/>
      <c r="N213426" s="4"/>
      <c r="O213426" s="15"/>
    </row>
    <row r="213427" spans="7:15" s="3" customFormat="1" x14ac:dyDescent="0.3">
      <c r="G213427"/>
      <c r="H213427"/>
      <c r="I213427"/>
      <c r="K213427"/>
      <c r="M213427"/>
      <c r="N213427" s="4"/>
      <c r="O213427" s="15"/>
    </row>
    <row r="213428" spans="7:15" s="3" customFormat="1" x14ac:dyDescent="0.3">
      <c r="G213428"/>
      <c r="H213428"/>
      <c r="I213428"/>
      <c r="K213428"/>
      <c r="M213428"/>
      <c r="N213428" s="4"/>
      <c r="O213428" s="15"/>
    </row>
    <row r="213429" spans="7:15" s="3" customFormat="1" x14ac:dyDescent="0.3">
      <c r="G213429"/>
      <c r="H213429"/>
      <c r="I213429"/>
      <c r="K213429"/>
      <c r="M213429"/>
      <c r="N213429" s="4"/>
      <c r="O213429" s="15"/>
    </row>
    <row r="213430" spans="7:15" s="3" customFormat="1" x14ac:dyDescent="0.3">
      <c r="G213430"/>
      <c r="H213430"/>
      <c r="I213430"/>
      <c r="K213430"/>
      <c r="M213430"/>
      <c r="N213430" s="4"/>
      <c r="O213430" s="15"/>
    </row>
    <row r="213431" spans="7:15" s="3" customFormat="1" x14ac:dyDescent="0.3">
      <c r="G213431"/>
      <c r="H213431"/>
      <c r="I213431"/>
      <c r="K213431"/>
      <c r="M213431"/>
      <c r="N213431" s="4"/>
      <c r="O213431" s="15"/>
    </row>
    <row r="213432" spans="7:15" s="3" customFormat="1" x14ac:dyDescent="0.3">
      <c r="G213432"/>
      <c r="H213432"/>
      <c r="I213432"/>
      <c r="K213432"/>
      <c r="M213432"/>
      <c r="N213432" s="4"/>
      <c r="O213432" s="15"/>
    </row>
    <row r="213433" spans="7:15" s="3" customFormat="1" x14ac:dyDescent="0.3">
      <c r="G213433"/>
      <c r="H213433"/>
      <c r="I213433"/>
      <c r="K213433"/>
      <c r="M213433"/>
      <c r="N213433" s="4"/>
      <c r="O213433" s="15"/>
    </row>
    <row r="213434" spans="7:15" s="3" customFormat="1" x14ac:dyDescent="0.3">
      <c r="G213434"/>
      <c r="H213434"/>
      <c r="I213434"/>
      <c r="K213434"/>
      <c r="M213434"/>
      <c r="N213434" s="4"/>
      <c r="O213434" s="15"/>
    </row>
    <row r="213435" spans="7:15" s="3" customFormat="1" x14ac:dyDescent="0.3">
      <c r="G213435"/>
      <c r="H213435"/>
      <c r="I213435"/>
      <c r="K213435"/>
      <c r="M213435"/>
      <c r="N213435" s="4"/>
      <c r="O213435" s="15"/>
    </row>
    <row r="213436" spans="7:15" s="3" customFormat="1" x14ac:dyDescent="0.3">
      <c r="G213436"/>
      <c r="H213436"/>
      <c r="I213436"/>
      <c r="K213436"/>
      <c r="M213436"/>
      <c r="N213436" s="4"/>
      <c r="O213436" s="15"/>
    </row>
    <row r="213437" spans="7:15" s="3" customFormat="1" x14ac:dyDescent="0.3">
      <c r="G213437"/>
      <c r="H213437"/>
      <c r="I213437"/>
      <c r="K213437"/>
      <c r="M213437"/>
      <c r="N213437" s="4"/>
      <c r="O213437" s="15"/>
    </row>
    <row r="213438" spans="7:15" s="3" customFormat="1" x14ac:dyDescent="0.3">
      <c r="G213438"/>
      <c r="H213438"/>
      <c r="I213438"/>
      <c r="K213438"/>
      <c r="M213438"/>
      <c r="N213438" s="4"/>
      <c r="O213438" s="15"/>
    </row>
    <row r="213439" spans="7:15" s="3" customFormat="1" x14ac:dyDescent="0.3">
      <c r="G213439"/>
      <c r="H213439"/>
      <c r="I213439"/>
      <c r="K213439"/>
      <c r="M213439"/>
      <c r="N213439" s="4"/>
      <c r="O213439" s="15"/>
    </row>
    <row r="213440" spans="7:15" s="3" customFormat="1" x14ac:dyDescent="0.3">
      <c r="G213440"/>
      <c r="H213440"/>
      <c r="I213440"/>
      <c r="K213440"/>
      <c r="M213440"/>
      <c r="N213440" s="4"/>
      <c r="O213440" s="15"/>
    </row>
    <row r="213441" spans="7:15" s="3" customFormat="1" x14ac:dyDescent="0.3">
      <c r="G213441"/>
      <c r="H213441"/>
      <c r="I213441"/>
      <c r="K213441"/>
      <c r="M213441"/>
      <c r="N213441" s="4"/>
      <c r="O213441" s="15"/>
    </row>
    <row r="213442" spans="7:15" s="3" customFormat="1" x14ac:dyDescent="0.3">
      <c r="G213442"/>
      <c r="H213442"/>
      <c r="I213442"/>
      <c r="K213442"/>
      <c r="M213442"/>
      <c r="N213442" s="4"/>
      <c r="O213442" s="15"/>
    </row>
    <row r="213443" spans="7:15" s="3" customFormat="1" x14ac:dyDescent="0.3">
      <c r="G213443"/>
      <c r="H213443"/>
      <c r="I213443"/>
      <c r="K213443"/>
      <c r="M213443"/>
      <c r="N213443" s="4"/>
      <c r="O213443" s="15"/>
    </row>
    <row r="213444" spans="7:15" s="3" customFormat="1" x14ac:dyDescent="0.3">
      <c r="G213444"/>
      <c r="H213444"/>
      <c r="I213444"/>
      <c r="K213444"/>
      <c r="M213444"/>
      <c r="N213444" s="4"/>
      <c r="O213444" s="15"/>
    </row>
    <row r="213445" spans="7:15" s="3" customFormat="1" x14ac:dyDescent="0.3">
      <c r="G213445"/>
      <c r="H213445"/>
      <c r="I213445"/>
      <c r="K213445"/>
      <c r="M213445"/>
      <c r="N213445" s="4"/>
      <c r="O213445" s="15"/>
    </row>
    <row r="213446" spans="7:15" s="3" customFormat="1" x14ac:dyDescent="0.3">
      <c r="G213446"/>
      <c r="H213446"/>
      <c r="I213446"/>
      <c r="K213446"/>
      <c r="M213446"/>
      <c r="N213446" s="4"/>
      <c r="O213446" s="15"/>
    </row>
    <row r="213447" spans="7:15" s="3" customFormat="1" x14ac:dyDescent="0.3">
      <c r="G213447"/>
      <c r="H213447"/>
      <c r="I213447"/>
      <c r="K213447"/>
      <c r="M213447"/>
      <c r="N213447" s="4"/>
      <c r="O213447" s="15"/>
    </row>
    <row r="213448" spans="7:15" s="3" customFormat="1" x14ac:dyDescent="0.3">
      <c r="G213448"/>
      <c r="H213448"/>
      <c r="I213448"/>
      <c r="K213448"/>
      <c r="M213448"/>
      <c r="N213448" s="4"/>
      <c r="O213448" s="15"/>
    </row>
    <row r="213449" spans="7:15" s="3" customFormat="1" x14ac:dyDescent="0.3">
      <c r="G213449"/>
      <c r="H213449"/>
      <c r="I213449"/>
      <c r="K213449"/>
      <c r="M213449"/>
      <c r="N213449" s="4"/>
      <c r="O213449" s="15"/>
    </row>
    <row r="213450" spans="7:15" s="3" customFormat="1" x14ac:dyDescent="0.3">
      <c r="G213450"/>
      <c r="H213450"/>
      <c r="I213450"/>
      <c r="K213450"/>
      <c r="M213450"/>
      <c r="N213450" s="4"/>
      <c r="O213450" s="15"/>
    </row>
    <row r="213451" spans="7:15" s="3" customFormat="1" x14ac:dyDescent="0.3">
      <c r="G213451"/>
      <c r="H213451"/>
      <c r="I213451"/>
      <c r="K213451"/>
      <c r="M213451"/>
      <c r="N213451" s="4"/>
      <c r="O213451" s="15"/>
    </row>
    <row r="213452" spans="7:15" s="3" customFormat="1" x14ac:dyDescent="0.3">
      <c r="G213452"/>
      <c r="H213452"/>
      <c r="I213452"/>
      <c r="K213452"/>
      <c r="M213452"/>
      <c r="N213452" s="4"/>
      <c r="O213452" s="15"/>
    </row>
    <row r="213453" spans="7:15" s="3" customFormat="1" x14ac:dyDescent="0.3">
      <c r="G213453"/>
      <c r="H213453"/>
      <c r="I213453"/>
      <c r="K213453"/>
      <c r="M213453"/>
      <c r="N213453" s="4"/>
      <c r="O213453" s="15"/>
    </row>
    <row r="213454" spans="7:15" s="3" customFormat="1" x14ac:dyDescent="0.3">
      <c r="G213454"/>
      <c r="H213454"/>
      <c r="I213454"/>
      <c r="K213454"/>
      <c r="M213454"/>
      <c r="N213454" s="4"/>
      <c r="O213454" s="15"/>
    </row>
    <row r="213455" spans="7:15" s="3" customFormat="1" x14ac:dyDescent="0.3">
      <c r="G213455"/>
      <c r="H213455"/>
      <c r="I213455"/>
      <c r="K213455"/>
      <c r="M213455"/>
      <c r="N213455" s="4"/>
      <c r="O213455" s="15"/>
    </row>
    <row r="213456" spans="7:15" s="3" customFormat="1" x14ac:dyDescent="0.3">
      <c r="G213456"/>
      <c r="H213456"/>
      <c r="I213456"/>
      <c r="K213456"/>
      <c r="M213456"/>
      <c r="N213456" s="4"/>
      <c r="O213456" s="15"/>
    </row>
    <row r="213457" spans="7:15" s="3" customFormat="1" x14ac:dyDescent="0.3">
      <c r="G213457"/>
      <c r="H213457"/>
      <c r="I213457"/>
      <c r="K213457"/>
      <c r="M213457"/>
      <c r="N213457" s="4"/>
      <c r="O213457" s="15"/>
    </row>
    <row r="213458" spans="7:15" s="3" customFormat="1" x14ac:dyDescent="0.3">
      <c r="G213458"/>
      <c r="H213458"/>
      <c r="I213458"/>
      <c r="K213458"/>
      <c r="M213458"/>
      <c r="N213458" s="4"/>
      <c r="O213458" s="15"/>
    </row>
    <row r="213459" spans="7:15" s="3" customFormat="1" x14ac:dyDescent="0.3">
      <c r="G213459"/>
      <c r="H213459"/>
      <c r="I213459"/>
      <c r="K213459"/>
      <c r="M213459"/>
      <c r="N213459" s="4"/>
      <c r="O213459" s="15"/>
    </row>
    <row r="213460" spans="7:15" s="3" customFormat="1" x14ac:dyDescent="0.3">
      <c r="G213460"/>
      <c r="H213460"/>
      <c r="I213460"/>
      <c r="K213460"/>
      <c r="M213460"/>
      <c r="N213460" s="4"/>
      <c r="O213460" s="15"/>
    </row>
    <row r="213461" spans="7:15" s="3" customFormat="1" x14ac:dyDescent="0.3">
      <c r="G213461"/>
      <c r="H213461"/>
      <c r="I213461"/>
      <c r="K213461"/>
      <c r="M213461"/>
      <c r="N213461" s="4"/>
      <c r="O213461" s="15"/>
    </row>
    <row r="213462" spans="7:15" s="3" customFormat="1" x14ac:dyDescent="0.3">
      <c r="G213462"/>
      <c r="H213462"/>
      <c r="I213462"/>
      <c r="K213462"/>
      <c r="M213462"/>
      <c r="N213462" s="4"/>
      <c r="O213462" s="15"/>
    </row>
    <row r="213463" spans="7:15" s="3" customFormat="1" x14ac:dyDescent="0.3">
      <c r="G213463"/>
      <c r="H213463"/>
      <c r="I213463"/>
      <c r="K213463"/>
      <c r="M213463"/>
      <c r="N213463" s="4"/>
      <c r="O213463" s="15"/>
    </row>
    <row r="213464" spans="7:15" s="3" customFormat="1" x14ac:dyDescent="0.3">
      <c r="G213464"/>
      <c r="H213464"/>
      <c r="I213464"/>
      <c r="K213464"/>
      <c r="M213464"/>
      <c r="N213464" s="4"/>
      <c r="O213464" s="15"/>
    </row>
    <row r="213465" spans="7:15" s="3" customFormat="1" x14ac:dyDescent="0.3">
      <c r="G213465"/>
      <c r="H213465"/>
      <c r="I213465"/>
      <c r="K213465"/>
      <c r="M213465"/>
      <c r="N213465" s="4"/>
      <c r="O213465" s="15"/>
    </row>
    <row r="213466" spans="7:15" s="3" customFormat="1" x14ac:dyDescent="0.3">
      <c r="G213466"/>
      <c r="H213466"/>
      <c r="I213466"/>
      <c r="K213466"/>
      <c r="M213466"/>
      <c r="N213466" s="4"/>
      <c r="O213466" s="15"/>
    </row>
    <row r="213467" spans="7:15" s="3" customFormat="1" x14ac:dyDescent="0.3">
      <c r="G213467"/>
      <c r="H213467"/>
      <c r="I213467"/>
      <c r="K213467"/>
      <c r="M213467"/>
      <c r="N213467" s="4"/>
      <c r="O213467" s="15"/>
    </row>
    <row r="213468" spans="7:15" s="3" customFormat="1" x14ac:dyDescent="0.3">
      <c r="G213468"/>
      <c r="H213468"/>
      <c r="I213468"/>
      <c r="K213468"/>
      <c r="M213468"/>
      <c r="N213468" s="4"/>
      <c r="O213468" s="15"/>
    </row>
    <row r="213469" spans="7:15" s="3" customFormat="1" x14ac:dyDescent="0.3">
      <c r="G213469"/>
      <c r="H213469"/>
      <c r="I213469"/>
      <c r="K213469"/>
      <c r="M213469"/>
      <c r="N213469" s="4"/>
      <c r="O213469" s="15"/>
    </row>
    <row r="213470" spans="7:15" s="3" customFormat="1" x14ac:dyDescent="0.3">
      <c r="G213470"/>
      <c r="H213470"/>
      <c r="I213470"/>
      <c r="K213470"/>
      <c r="M213470"/>
      <c r="N213470" s="4"/>
      <c r="O213470" s="15"/>
    </row>
    <row r="213471" spans="7:15" s="3" customFormat="1" x14ac:dyDescent="0.3">
      <c r="G213471"/>
      <c r="H213471"/>
      <c r="I213471"/>
      <c r="K213471"/>
      <c r="M213471"/>
      <c r="N213471" s="4"/>
      <c r="O213471" s="15"/>
    </row>
    <row r="213472" spans="7:15" s="3" customFormat="1" x14ac:dyDescent="0.3">
      <c r="G213472"/>
      <c r="H213472"/>
      <c r="I213472"/>
      <c r="K213472"/>
      <c r="M213472"/>
      <c r="N213472" s="4"/>
      <c r="O213472" s="15"/>
    </row>
    <row r="213473" spans="7:15" s="3" customFormat="1" x14ac:dyDescent="0.3">
      <c r="G213473"/>
      <c r="H213473"/>
      <c r="I213473"/>
      <c r="K213473"/>
      <c r="M213473"/>
      <c r="N213473" s="4"/>
      <c r="O213473" s="15"/>
    </row>
    <row r="213474" spans="7:15" s="3" customFormat="1" x14ac:dyDescent="0.3">
      <c r="G213474"/>
      <c r="H213474"/>
      <c r="I213474"/>
      <c r="K213474"/>
      <c r="M213474"/>
      <c r="N213474" s="4"/>
      <c r="O213474" s="15"/>
    </row>
    <row r="213475" spans="7:15" s="3" customFormat="1" x14ac:dyDescent="0.3">
      <c r="G213475"/>
      <c r="H213475"/>
      <c r="I213475"/>
      <c r="K213475"/>
      <c r="M213475"/>
      <c r="N213475" s="4"/>
      <c r="O213475" s="15"/>
    </row>
    <row r="213476" spans="7:15" s="3" customFormat="1" x14ac:dyDescent="0.3">
      <c r="G213476"/>
      <c r="H213476"/>
      <c r="I213476"/>
      <c r="K213476"/>
      <c r="M213476"/>
      <c r="N213476" s="4"/>
      <c r="O213476" s="15"/>
    </row>
    <row r="213477" spans="7:15" s="3" customFormat="1" x14ac:dyDescent="0.3">
      <c r="G213477"/>
      <c r="H213477"/>
      <c r="I213477"/>
      <c r="K213477"/>
      <c r="M213477"/>
      <c r="N213477" s="4"/>
      <c r="O213477" s="15"/>
    </row>
    <row r="213478" spans="7:15" s="3" customFormat="1" x14ac:dyDescent="0.3">
      <c r="G213478"/>
      <c r="H213478"/>
      <c r="I213478"/>
      <c r="K213478"/>
      <c r="M213478"/>
      <c r="N213478" s="4"/>
      <c r="O213478" s="15"/>
    </row>
    <row r="213479" spans="7:15" s="3" customFormat="1" x14ac:dyDescent="0.3">
      <c r="G213479"/>
      <c r="H213479"/>
      <c r="I213479"/>
      <c r="K213479"/>
      <c r="M213479"/>
      <c r="N213479" s="4"/>
      <c r="O213479" s="15"/>
    </row>
    <row r="213480" spans="7:15" s="3" customFormat="1" x14ac:dyDescent="0.3">
      <c r="G213480"/>
      <c r="H213480"/>
      <c r="I213480"/>
      <c r="K213480"/>
      <c r="M213480"/>
      <c r="N213480" s="4"/>
      <c r="O213480" s="15"/>
    </row>
    <row r="213481" spans="7:15" s="3" customFormat="1" x14ac:dyDescent="0.3">
      <c r="G213481"/>
      <c r="H213481"/>
      <c r="I213481"/>
      <c r="K213481"/>
      <c r="M213481"/>
      <c r="N213481" s="4"/>
      <c r="O213481" s="15"/>
    </row>
    <row r="213482" spans="7:15" s="3" customFormat="1" x14ac:dyDescent="0.3">
      <c r="G213482"/>
      <c r="H213482"/>
      <c r="I213482"/>
      <c r="K213482"/>
      <c r="M213482"/>
      <c r="N213482" s="4"/>
      <c r="O213482" s="15"/>
    </row>
    <row r="213483" spans="7:15" s="3" customFormat="1" x14ac:dyDescent="0.3">
      <c r="G213483"/>
      <c r="H213483"/>
      <c r="I213483"/>
      <c r="K213483"/>
      <c r="M213483"/>
      <c r="N213483" s="4"/>
      <c r="O213483" s="15"/>
    </row>
    <row r="213484" spans="7:15" s="3" customFormat="1" x14ac:dyDescent="0.3">
      <c r="G213484"/>
      <c r="H213484"/>
      <c r="I213484"/>
      <c r="K213484"/>
      <c r="M213484"/>
      <c r="N213484" s="4"/>
      <c r="O213484" s="15"/>
    </row>
    <row r="213485" spans="7:15" s="3" customFormat="1" x14ac:dyDescent="0.3">
      <c r="G213485"/>
      <c r="H213485"/>
      <c r="I213485"/>
      <c r="K213485"/>
      <c r="M213485"/>
      <c r="N213485" s="4"/>
      <c r="O213485" s="15"/>
    </row>
    <row r="213486" spans="7:15" s="3" customFormat="1" x14ac:dyDescent="0.3">
      <c r="G213486"/>
      <c r="H213486"/>
      <c r="I213486"/>
      <c r="K213486"/>
      <c r="M213486"/>
      <c r="N213486" s="4"/>
      <c r="O213486" s="15"/>
    </row>
    <row r="213487" spans="7:15" s="3" customFormat="1" x14ac:dyDescent="0.3">
      <c r="G213487"/>
      <c r="H213487"/>
      <c r="I213487"/>
      <c r="K213487"/>
      <c r="M213487"/>
      <c r="N213487" s="4"/>
      <c r="O213487" s="15"/>
    </row>
    <row r="213488" spans="7:15" s="3" customFormat="1" x14ac:dyDescent="0.3">
      <c r="G213488"/>
      <c r="H213488"/>
      <c r="I213488"/>
      <c r="K213488"/>
      <c r="M213488"/>
      <c r="N213488" s="4"/>
      <c r="O213488" s="15"/>
    </row>
    <row r="213489" spans="7:15" s="3" customFormat="1" x14ac:dyDescent="0.3">
      <c r="G213489"/>
      <c r="H213489"/>
      <c r="I213489"/>
      <c r="K213489"/>
      <c r="M213489"/>
      <c r="N213489" s="4"/>
      <c r="O213489" s="15"/>
    </row>
    <row r="213490" spans="7:15" s="3" customFormat="1" x14ac:dyDescent="0.3">
      <c r="G213490"/>
      <c r="H213490"/>
      <c r="I213490"/>
      <c r="K213490"/>
      <c r="M213490"/>
      <c r="N213490" s="4"/>
      <c r="O213490" s="15"/>
    </row>
    <row r="213491" spans="7:15" s="3" customFormat="1" x14ac:dyDescent="0.3">
      <c r="G213491"/>
      <c r="H213491"/>
      <c r="I213491"/>
      <c r="K213491"/>
      <c r="M213491"/>
      <c r="N213491" s="4"/>
      <c r="O213491" s="15"/>
    </row>
    <row r="213492" spans="7:15" s="3" customFormat="1" x14ac:dyDescent="0.3">
      <c r="G213492"/>
      <c r="H213492"/>
      <c r="I213492"/>
      <c r="K213492"/>
      <c r="M213492"/>
      <c r="N213492" s="4"/>
      <c r="O213492" s="15"/>
    </row>
    <row r="213493" spans="7:15" s="3" customFormat="1" x14ac:dyDescent="0.3">
      <c r="G213493"/>
      <c r="H213493"/>
      <c r="I213493"/>
      <c r="K213493"/>
      <c r="M213493"/>
      <c r="N213493" s="4"/>
      <c r="O213493" s="15"/>
    </row>
    <row r="213494" spans="7:15" s="3" customFormat="1" x14ac:dyDescent="0.3">
      <c r="G213494"/>
      <c r="H213494"/>
      <c r="I213494"/>
      <c r="K213494"/>
      <c r="M213494"/>
      <c r="N213494" s="4"/>
      <c r="O213494" s="15"/>
    </row>
    <row r="213495" spans="7:15" s="3" customFormat="1" x14ac:dyDescent="0.3">
      <c r="G213495"/>
      <c r="H213495"/>
      <c r="I213495"/>
      <c r="K213495"/>
      <c r="M213495"/>
      <c r="N213495" s="4"/>
      <c r="O213495" s="15"/>
    </row>
    <row r="213496" spans="7:15" s="3" customFormat="1" x14ac:dyDescent="0.3">
      <c r="G213496"/>
      <c r="H213496"/>
      <c r="I213496"/>
      <c r="K213496"/>
      <c r="M213496"/>
      <c r="N213496" s="4"/>
      <c r="O213496" s="15"/>
    </row>
    <row r="213497" spans="7:15" s="3" customFormat="1" x14ac:dyDescent="0.3">
      <c r="G213497"/>
      <c r="H213497"/>
      <c r="I213497"/>
      <c r="K213497"/>
      <c r="M213497"/>
      <c r="N213497" s="4"/>
      <c r="O213497" s="15"/>
    </row>
    <row r="213498" spans="7:15" s="3" customFormat="1" x14ac:dyDescent="0.3">
      <c r="G213498"/>
      <c r="H213498"/>
      <c r="I213498"/>
      <c r="K213498"/>
      <c r="M213498"/>
      <c r="N213498" s="4"/>
      <c r="O213498" s="15"/>
    </row>
    <row r="213499" spans="7:15" s="3" customFormat="1" x14ac:dyDescent="0.3">
      <c r="G213499"/>
      <c r="H213499"/>
      <c r="I213499"/>
      <c r="K213499"/>
      <c r="M213499"/>
      <c r="N213499" s="4"/>
      <c r="O213499" s="15"/>
    </row>
    <row r="213500" spans="7:15" s="3" customFormat="1" x14ac:dyDescent="0.3">
      <c r="G213500"/>
      <c r="H213500"/>
      <c r="I213500"/>
      <c r="K213500"/>
      <c r="M213500"/>
      <c r="N213500" s="4"/>
      <c r="O213500" s="15"/>
    </row>
    <row r="213501" spans="7:15" s="3" customFormat="1" x14ac:dyDescent="0.3">
      <c r="G213501"/>
      <c r="H213501"/>
      <c r="I213501"/>
      <c r="K213501"/>
      <c r="M213501"/>
      <c r="N213501" s="4"/>
      <c r="O213501" s="15"/>
    </row>
    <row r="213502" spans="7:15" s="3" customFormat="1" x14ac:dyDescent="0.3">
      <c r="G213502"/>
      <c r="H213502"/>
      <c r="I213502"/>
      <c r="K213502"/>
      <c r="M213502"/>
      <c r="N213502" s="4"/>
      <c r="O213502" s="15"/>
    </row>
    <row r="213503" spans="7:15" s="3" customFormat="1" x14ac:dyDescent="0.3">
      <c r="G213503"/>
      <c r="H213503"/>
      <c r="I213503"/>
      <c r="K213503"/>
      <c r="M213503"/>
      <c r="N213503" s="4"/>
      <c r="O213503" s="15"/>
    </row>
    <row r="213504" spans="7:15" s="3" customFormat="1" x14ac:dyDescent="0.3">
      <c r="G213504"/>
      <c r="H213504"/>
      <c r="I213504"/>
      <c r="K213504"/>
      <c r="M213504"/>
      <c r="N213504" s="4"/>
      <c r="O213504" s="15"/>
    </row>
    <row r="213505" spans="7:15" s="3" customFormat="1" x14ac:dyDescent="0.3">
      <c r="G213505"/>
      <c r="H213505"/>
      <c r="I213505"/>
      <c r="K213505"/>
      <c r="M213505"/>
      <c r="N213505" s="4"/>
      <c r="O213505" s="15"/>
    </row>
    <row r="213506" spans="7:15" s="3" customFormat="1" x14ac:dyDescent="0.3">
      <c r="G213506"/>
      <c r="H213506"/>
      <c r="I213506"/>
      <c r="K213506"/>
      <c r="M213506"/>
      <c r="N213506" s="4"/>
      <c r="O213506" s="15"/>
    </row>
    <row r="213507" spans="7:15" s="3" customFormat="1" x14ac:dyDescent="0.3">
      <c r="G213507"/>
      <c r="H213507"/>
      <c r="I213507"/>
      <c r="K213507"/>
      <c r="M213507"/>
      <c r="N213507" s="4"/>
      <c r="O213507" s="15"/>
    </row>
    <row r="213508" spans="7:15" s="3" customFormat="1" x14ac:dyDescent="0.3">
      <c r="G213508"/>
      <c r="H213508"/>
      <c r="I213508"/>
      <c r="K213508"/>
      <c r="M213508"/>
      <c r="N213508" s="4"/>
      <c r="O213508" s="15"/>
    </row>
    <row r="213509" spans="7:15" s="3" customFormat="1" x14ac:dyDescent="0.3">
      <c r="G213509"/>
      <c r="H213509"/>
      <c r="I213509"/>
      <c r="K213509"/>
      <c r="M213509"/>
      <c r="N213509" s="4"/>
      <c r="O213509" s="15"/>
    </row>
    <row r="213510" spans="7:15" s="3" customFormat="1" x14ac:dyDescent="0.3">
      <c r="G213510"/>
      <c r="H213510"/>
      <c r="I213510"/>
      <c r="K213510"/>
      <c r="M213510"/>
      <c r="N213510" s="4"/>
      <c r="O213510" s="15"/>
    </row>
    <row r="213511" spans="7:15" s="3" customFormat="1" x14ac:dyDescent="0.3">
      <c r="G213511"/>
      <c r="H213511"/>
      <c r="I213511"/>
      <c r="K213511"/>
      <c r="M213511"/>
      <c r="N213511" s="4"/>
      <c r="O213511" s="15"/>
    </row>
    <row r="213512" spans="7:15" s="3" customFormat="1" x14ac:dyDescent="0.3">
      <c r="G213512"/>
      <c r="H213512"/>
      <c r="I213512"/>
      <c r="K213512"/>
      <c r="M213512"/>
      <c r="N213512" s="4"/>
      <c r="O213512" s="15"/>
    </row>
    <row r="213513" spans="7:15" s="3" customFormat="1" x14ac:dyDescent="0.3">
      <c r="G213513"/>
      <c r="H213513"/>
      <c r="I213513"/>
      <c r="K213513"/>
      <c r="M213513"/>
      <c r="N213513" s="4"/>
      <c r="O213513" s="15"/>
    </row>
    <row r="213514" spans="7:15" s="3" customFormat="1" x14ac:dyDescent="0.3">
      <c r="G213514"/>
      <c r="H213514"/>
      <c r="I213514"/>
      <c r="K213514"/>
      <c r="M213514"/>
      <c r="N213514" s="4"/>
      <c r="O213514" s="15"/>
    </row>
    <row r="213515" spans="7:15" s="3" customFormat="1" x14ac:dyDescent="0.3">
      <c r="G213515"/>
      <c r="H213515"/>
      <c r="I213515"/>
      <c r="K213515"/>
      <c r="M213515"/>
      <c r="N213515" s="4"/>
      <c r="O213515" s="15"/>
    </row>
    <row r="213516" spans="7:15" s="3" customFormat="1" x14ac:dyDescent="0.3">
      <c r="G213516"/>
      <c r="H213516"/>
      <c r="I213516"/>
      <c r="K213516"/>
      <c r="M213516"/>
      <c r="N213516" s="4"/>
      <c r="O213516" s="15"/>
    </row>
    <row r="213517" spans="7:15" s="3" customFormat="1" x14ac:dyDescent="0.3">
      <c r="G213517"/>
      <c r="H213517"/>
      <c r="I213517"/>
      <c r="K213517"/>
      <c r="M213517"/>
      <c r="N213517" s="4"/>
      <c r="O213517" s="15"/>
    </row>
    <row r="213518" spans="7:15" s="3" customFormat="1" x14ac:dyDescent="0.3">
      <c r="G213518"/>
      <c r="H213518"/>
      <c r="I213518"/>
      <c r="K213518"/>
      <c r="M213518"/>
      <c r="N213518" s="4"/>
      <c r="O213518" s="15"/>
    </row>
    <row r="213519" spans="7:15" s="3" customFormat="1" x14ac:dyDescent="0.3">
      <c r="G213519"/>
      <c r="H213519"/>
      <c r="I213519"/>
      <c r="K213519"/>
      <c r="M213519"/>
      <c r="N213519" s="4"/>
      <c r="O213519" s="15"/>
    </row>
    <row r="213520" spans="7:15" s="3" customFormat="1" x14ac:dyDescent="0.3">
      <c r="G213520"/>
      <c r="H213520"/>
      <c r="I213520"/>
      <c r="K213520"/>
      <c r="M213520"/>
      <c r="N213520" s="4"/>
      <c r="O213520" s="15"/>
    </row>
    <row r="213521" spans="7:15" s="3" customFormat="1" x14ac:dyDescent="0.3">
      <c r="G213521"/>
      <c r="H213521"/>
      <c r="I213521"/>
      <c r="K213521"/>
      <c r="M213521"/>
      <c r="N213521" s="4"/>
      <c r="O213521" s="15"/>
    </row>
    <row r="213522" spans="7:15" s="3" customFormat="1" x14ac:dyDescent="0.3">
      <c r="G213522"/>
      <c r="H213522"/>
      <c r="I213522"/>
      <c r="K213522"/>
      <c r="M213522"/>
      <c r="N213522" s="4"/>
      <c r="O213522" s="15"/>
    </row>
    <row r="213523" spans="7:15" s="3" customFormat="1" x14ac:dyDescent="0.3">
      <c r="G213523"/>
      <c r="H213523"/>
      <c r="I213523"/>
      <c r="K213523"/>
      <c r="M213523"/>
      <c r="N213523" s="4"/>
      <c r="O213523" s="15"/>
    </row>
    <row r="213524" spans="7:15" s="3" customFormat="1" x14ac:dyDescent="0.3">
      <c r="G213524"/>
      <c r="H213524"/>
      <c r="I213524"/>
      <c r="K213524"/>
      <c r="M213524"/>
      <c r="N213524" s="4"/>
      <c r="O213524" s="15"/>
    </row>
    <row r="213525" spans="7:15" s="3" customFormat="1" x14ac:dyDescent="0.3">
      <c r="G213525"/>
      <c r="H213525"/>
      <c r="I213525"/>
      <c r="K213525"/>
      <c r="M213525"/>
      <c r="N213525" s="4"/>
      <c r="O213525" s="15"/>
    </row>
    <row r="213526" spans="7:15" s="3" customFormat="1" x14ac:dyDescent="0.3">
      <c r="G213526"/>
      <c r="H213526"/>
      <c r="I213526"/>
      <c r="K213526"/>
      <c r="M213526"/>
      <c r="N213526" s="4"/>
      <c r="O213526" s="15"/>
    </row>
    <row r="213527" spans="7:15" s="3" customFormat="1" x14ac:dyDescent="0.3">
      <c r="G213527"/>
      <c r="H213527"/>
      <c r="I213527"/>
      <c r="K213527"/>
      <c r="M213527"/>
      <c r="N213527" s="4"/>
      <c r="O213527" s="15"/>
    </row>
    <row r="213528" spans="7:15" s="3" customFormat="1" x14ac:dyDescent="0.3">
      <c r="G213528"/>
      <c r="H213528"/>
      <c r="I213528"/>
      <c r="K213528"/>
      <c r="M213528"/>
      <c r="N213528" s="4"/>
      <c r="O213528" s="15"/>
    </row>
    <row r="213529" spans="7:15" s="3" customFormat="1" x14ac:dyDescent="0.3">
      <c r="G213529"/>
      <c r="H213529"/>
      <c r="I213529"/>
      <c r="K213529"/>
      <c r="M213529"/>
      <c r="N213529" s="4"/>
      <c r="O213529" s="15"/>
    </row>
    <row r="213530" spans="7:15" s="3" customFormat="1" x14ac:dyDescent="0.3">
      <c r="G213530"/>
      <c r="H213530"/>
      <c r="I213530"/>
      <c r="K213530"/>
      <c r="M213530"/>
      <c r="N213530" s="4"/>
      <c r="O213530" s="15"/>
    </row>
    <row r="213531" spans="7:15" s="3" customFormat="1" x14ac:dyDescent="0.3">
      <c r="G213531"/>
      <c r="H213531"/>
      <c r="I213531"/>
      <c r="K213531"/>
      <c r="M213531"/>
      <c r="N213531" s="4"/>
      <c r="O213531" s="15"/>
    </row>
    <row r="213532" spans="7:15" s="3" customFormat="1" x14ac:dyDescent="0.3">
      <c r="G213532"/>
      <c r="H213532"/>
      <c r="I213532"/>
      <c r="K213532"/>
      <c r="M213532"/>
      <c r="N213532" s="4"/>
      <c r="O213532" s="15"/>
    </row>
    <row r="213533" spans="7:15" s="3" customFormat="1" x14ac:dyDescent="0.3">
      <c r="G213533"/>
      <c r="H213533"/>
      <c r="I213533"/>
      <c r="K213533"/>
      <c r="M213533"/>
      <c r="N213533" s="4"/>
      <c r="O213533" s="15"/>
    </row>
    <row r="213534" spans="7:15" s="3" customFormat="1" x14ac:dyDescent="0.3">
      <c r="G213534"/>
      <c r="H213534"/>
      <c r="I213534"/>
      <c r="K213534"/>
      <c r="M213534"/>
      <c r="N213534" s="4"/>
      <c r="O213534" s="15"/>
    </row>
    <row r="213535" spans="7:15" s="3" customFormat="1" x14ac:dyDescent="0.3">
      <c r="G213535"/>
      <c r="H213535"/>
      <c r="I213535"/>
      <c r="K213535"/>
      <c r="M213535"/>
      <c r="N213535" s="4"/>
      <c r="O213535" s="15"/>
    </row>
    <row r="213536" spans="7:15" s="3" customFormat="1" x14ac:dyDescent="0.3">
      <c r="G213536"/>
      <c r="H213536"/>
      <c r="I213536"/>
      <c r="K213536"/>
      <c r="M213536"/>
      <c r="N213536" s="4"/>
      <c r="O213536" s="15"/>
    </row>
    <row r="213537" spans="7:15" s="3" customFormat="1" x14ac:dyDescent="0.3">
      <c r="G213537"/>
      <c r="H213537"/>
      <c r="I213537"/>
      <c r="K213537"/>
      <c r="M213537"/>
      <c r="N213537" s="4"/>
      <c r="O213537" s="15"/>
    </row>
    <row r="229375" spans="7:15" s="3" customFormat="1" x14ac:dyDescent="0.3">
      <c r="G229375"/>
      <c r="H229375"/>
      <c r="I229375"/>
      <c r="K229375"/>
      <c r="M229375"/>
      <c r="N229375" s="4"/>
      <c r="O229375" s="15"/>
    </row>
    <row r="229376" spans="7:15" s="3" customFormat="1" x14ac:dyDescent="0.3">
      <c r="G229376"/>
      <c r="H229376"/>
      <c r="I229376"/>
      <c r="K229376"/>
      <c r="M229376"/>
      <c r="N229376" s="4"/>
      <c r="O229376" s="15"/>
    </row>
    <row r="229377" spans="7:15" s="3" customFormat="1" x14ac:dyDescent="0.3">
      <c r="G229377"/>
      <c r="H229377"/>
      <c r="I229377"/>
      <c r="K229377"/>
      <c r="M229377"/>
      <c r="N229377" s="4"/>
      <c r="O229377" s="15"/>
    </row>
    <row r="229378" spans="7:15" s="3" customFormat="1" x14ac:dyDescent="0.3">
      <c r="G229378"/>
      <c r="H229378"/>
      <c r="I229378"/>
      <c r="K229378"/>
      <c r="M229378"/>
      <c r="N229378" s="4"/>
      <c r="O229378" s="15"/>
    </row>
    <row r="229379" spans="7:15" s="3" customFormat="1" x14ac:dyDescent="0.3">
      <c r="G229379"/>
      <c r="H229379"/>
      <c r="I229379"/>
      <c r="K229379"/>
      <c r="M229379"/>
      <c r="N229379" s="4"/>
      <c r="O229379" s="15"/>
    </row>
    <row r="229380" spans="7:15" s="3" customFormat="1" x14ac:dyDescent="0.3">
      <c r="G229380"/>
      <c r="H229380"/>
      <c r="I229380"/>
      <c r="K229380"/>
      <c r="M229380"/>
      <c r="N229380" s="4"/>
      <c r="O229380" s="15"/>
    </row>
    <row r="229381" spans="7:15" s="3" customFormat="1" x14ac:dyDescent="0.3">
      <c r="G229381"/>
      <c r="H229381"/>
      <c r="I229381"/>
      <c r="K229381"/>
      <c r="M229381"/>
      <c r="N229381" s="4"/>
      <c r="O229381" s="15"/>
    </row>
    <row r="229382" spans="7:15" s="3" customFormat="1" x14ac:dyDescent="0.3">
      <c r="G229382"/>
      <c r="H229382"/>
      <c r="I229382"/>
      <c r="K229382"/>
      <c r="M229382"/>
      <c r="N229382" s="4"/>
      <c r="O229382" s="15"/>
    </row>
    <row r="229383" spans="7:15" s="3" customFormat="1" x14ac:dyDescent="0.3">
      <c r="G229383"/>
      <c r="H229383"/>
      <c r="I229383"/>
      <c r="K229383"/>
      <c r="M229383"/>
      <c r="N229383" s="4"/>
      <c r="O229383" s="15"/>
    </row>
    <row r="229384" spans="7:15" s="3" customFormat="1" x14ac:dyDescent="0.3">
      <c r="G229384"/>
      <c r="H229384"/>
      <c r="I229384"/>
      <c r="K229384"/>
      <c r="M229384"/>
      <c r="N229384" s="4"/>
      <c r="O229384" s="15"/>
    </row>
    <row r="229385" spans="7:15" s="3" customFormat="1" x14ac:dyDescent="0.3">
      <c r="G229385"/>
      <c r="H229385"/>
      <c r="I229385"/>
      <c r="K229385"/>
      <c r="M229385"/>
      <c r="N229385" s="4"/>
      <c r="O229385" s="15"/>
    </row>
    <row r="229386" spans="7:15" s="3" customFormat="1" x14ac:dyDescent="0.3">
      <c r="G229386"/>
      <c r="H229386"/>
      <c r="I229386"/>
      <c r="K229386"/>
      <c r="M229386"/>
      <c r="N229386" s="4"/>
      <c r="O229386" s="15"/>
    </row>
    <row r="229387" spans="7:15" s="3" customFormat="1" x14ac:dyDescent="0.3">
      <c r="G229387"/>
      <c r="H229387"/>
      <c r="I229387"/>
      <c r="K229387"/>
      <c r="M229387"/>
      <c r="N229387" s="4"/>
      <c r="O229387" s="15"/>
    </row>
    <row r="229388" spans="7:15" s="3" customFormat="1" x14ac:dyDescent="0.3">
      <c r="G229388"/>
      <c r="H229388"/>
      <c r="I229388"/>
      <c r="K229388"/>
      <c r="M229388"/>
      <c r="N229388" s="4"/>
      <c r="O229388" s="15"/>
    </row>
    <row r="229389" spans="7:15" s="3" customFormat="1" x14ac:dyDescent="0.3">
      <c r="G229389"/>
      <c r="H229389"/>
      <c r="I229389"/>
      <c r="K229389"/>
      <c r="M229389"/>
      <c r="N229389" s="4"/>
      <c r="O229389" s="15"/>
    </row>
    <row r="229390" spans="7:15" s="3" customFormat="1" x14ac:dyDescent="0.3">
      <c r="G229390"/>
      <c r="H229390"/>
      <c r="I229390"/>
      <c r="K229390"/>
      <c r="M229390"/>
      <c r="N229390" s="4"/>
      <c r="O229390" s="15"/>
    </row>
    <row r="229391" spans="7:15" s="3" customFormat="1" x14ac:dyDescent="0.3">
      <c r="G229391"/>
      <c r="H229391"/>
      <c r="I229391"/>
      <c r="K229391"/>
      <c r="M229391"/>
      <c r="N229391" s="4"/>
      <c r="O229391" s="15"/>
    </row>
    <row r="229392" spans="7:15" s="3" customFormat="1" x14ac:dyDescent="0.3">
      <c r="G229392"/>
      <c r="H229392"/>
      <c r="I229392"/>
      <c r="K229392"/>
      <c r="M229392"/>
      <c r="N229392" s="4"/>
      <c r="O229392" s="15"/>
    </row>
    <row r="229393" spans="7:15" s="3" customFormat="1" x14ac:dyDescent="0.3">
      <c r="G229393"/>
      <c r="H229393"/>
      <c r="I229393"/>
      <c r="K229393"/>
      <c r="M229393"/>
      <c r="N229393" s="4"/>
      <c r="O229393" s="15"/>
    </row>
    <row r="229394" spans="7:15" s="3" customFormat="1" x14ac:dyDescent="0.3">
      <c r="G229394"/>
      <c r="H229394"/>
      <c r="I229394"/>
      <c r="K229394"/>
      <c r="M229394"/>
      <c r="N229394" s="4"/>
      <c r="O229394" s="15"/>
    </row>
    <row r="229395" spans="7:15" s="3" customFormat="1" x14ac:dyDescent="0.3">
      <c r="G229395"/>
      <c r="H229395"/>
      <c r="I229395"/>
      <c r="K229395"/>
      <c r="M229395"/>
      <c r="N229395" s="4"/>
      <c r="O229395" s="15"/>
    </row>
    <row r="229396" spans="7:15" s="3" customFormat="1" x14ac:dyDescent="0.3">
      <c r="G229396"/>
      <c r="H229396"/>
      <c r="I229396"/>
      <c r="K229396"/>
      <c r="M229396"/>
      <c r="N229396" s="4"/>
      <c r="O229396" s="15"/>
    </row>
    <row r="229397" spans="7:15" s="3" customFormat="1" x14ac:dyDescent="0.3">
      <c r="G229397"/>
      <c r="H229397"/>
      <c r="I229397"/>
      <c r="K229397"/>
      <c r="M229397"/>
      <c r="N229397" s="4"/>
      <c r="O229397" s="15"/>
    </row>
    <row r="229398" spans="7:15" s="3" customFormat="1" x14ac:dyDescent="0.3">
      <c r="G229398"/>
      <c r="H229398"/>
      <c r="I229398"/>
      <c r="K229398"/>
      <c r="M229398"/>
      <c r="N229398" s="4"/>
      <c r="O229398" s="15"/>
    </row>
    <row r="229399" spans="7:15" s="3" customFormat="1" x14ac:dyDescent="0.3">
      <c r="G229399"/>
      <c r="H229399"/>
      <c r="I229399"/>
      <c r="K229399"/>
      <c r="M229399"/>
      <c r="N229399" s="4"/>
      <c r="O229399" s="15"/>
    </row>
    <row r="229400" spans="7:15" s="3" customFormat="1" x14ac:dyDescent="0.3">
      <c r="G229400"/>
      <c r="H229400"/>
      <c r="I229400"/>
      <c r="K229400"/>
      <c r="M229400"/>
      <c r="N229400" s="4"/>
      <c r="O229400" s="15"/>
    </row>
    <row r="229401" spans="7:15" s="3" customFormat="1" x14ac:dyDescent="0.3">
      <c r="G229401"/>
      <c r="H229401"/>
      <c r="I229401"/>
      <c r="K229401"/>
      <c r="M229401"/>
      <c r="N229401" s="4"/>
      <c r="O229401" s="15"/>
    </row>
    <row r="229402" spans="7:15" s="3" customFormat="1" x14ac:dyDescent="0.3">
      <c r="G229402"/>
      <c r="H229402"/>
      <c r="I229402"/>
      <c r="K229402"/>
      <c r="M229402"/>
      <c r="N229402" s="4"/>
      <c r="O229402" s="15"/>
    </row>
    <row r="229403" spans="7:15" s="3" customFormat="1" x14ac:dyDescent="0.3">
      <c r="G229403"/>
      <c r="H229403"/>
      <c r="I229403"/>
      <c r="K229403"/>
      <c r="M229403"/>
      <c r="N229403" s="4"/>
      <c r="O229403" s="15"/>
    </row>
    <row r="229404" spans="7:15" s="3" customFormat="1" x14ac:dyDescent="0.3">
      <c r="G229404"/>
      <c r="H229404"/>
      <c r="I229404"/>
      <c r="K229404"/>
      <c r="M229404"/>
      <c r="N229404" s="4"/>
      <c r="O229404" s="15"/>
    </row>
    <row r="229405" spans="7:15" s="3" customFormat="1" x14ac:dyDescent="0.3">
      <c r="G229405"/>
      <c r="H229405"/>
      <c r="I229405"/>
      <c r="K229405"/>
      <c r="M229405"/>
      <c r="N229405" s="4"/>
      <c r="O229405" s="15"/>
    </row>
    <row r="229406" spans="7:15" s="3" customFormat="1" x14ac:dyDescent="0.3">
      <c r="G229406"/>
      <c r="H229406"/>
      <c r="I229406"/>
      <c r="K229406"/>
      <c r="M229406"/>
      <c r="N229406" s="4"/>
      <c r="O229406" s="15"/>
    </row>
    <row r="229407" spans="7:15" s="3" customFormat="1" x14ac:dyDescent="0.3">
      <c r="G229407"/>
      <c r="H229407"/>
      <c r="I229407"/>
      <c r="K229407"/>
      <c r="M229407"/>
      <c r="N229407" s="4"/>
      <c r="O229407" s="15"/>
    </row>
    <row r="229408" spans="7:15" s="3" customFormat="1" x14ac:dyDescent="0.3">
      <c r="G229408"/>
      <c r="H229408"/>
      <c r="I229408"/>
      <c r="K229408"/>
      <c r="M229408"/>
      <c r="N229408" s="4"/>
      <c r="O229408" s="15"/>
    </row>
    <row r="229409" spans="7:15" s="3" customFormat="1" x14ac:dyDescent="0.3">
      <c r="G229409"/>
      <c r="H229409"/>
      <c r="I229409"/>
      <c r="K229409"/>
      <c r="M229409"/>
      <c r="N229409" s="4"/>
      <c r="O229409" s="15"/>
    </row>
    <row r="229410" spans="7:15" s="3" customFormat="1" x14ac:dyDescent="0.3">
      <c r="G229410"/>
      <c r="H229410"/>
      <c r="I229410"/>
      <c r="K229410"/>
      <c r="M229410"/>
      <c r="N229410" s="4"/>
      <c r="O229410" s="15"/>
    </row>
    <row r="229411" spans="7:15" s="3" customFormat="1" x14ac:dyDescent="0.3">
      <c r="G229411"/>
      <c r="H229411"/>
      <c r="I229411"/>
      <c r="K229411"/>
      <c r="M229411"/>
      <c r="N229411" s="4"/>
      <c r="O229411" s="15"/>
    </row>
    <row r="229412" spans="7:15" s="3" customFormat="1" x14ac:dyDescent="0.3">
      <c r="G229412"/>
      <c r="H229412"/>
      <c r="I229412"/>
      <c r="K229412"/>
      <c r="M229412"/>
      <c r="N229412" s="4"/>
      <c r="O229412" s="15"/>
    </row>
    <row r="229413" spans="7:15" s="3" customFormat="1" x14ac:dyDescent="0.3">
      <c r="G229413"/>
      <c r="H229413"/>
      <c r="I229413"/>
      <c r="K229413"/>
      <c r="M229413"/>
      <c r="N229413" s="4"/>
      <c r="O229413" s="15"/>
    </row>
    <row r="229414" spans="7:15" s="3" customFormat="1" x14ac:dyDescent="0.3">
      <c r="G229414"/>
      <c r="H229414"/>
      <c r="I229414"/>
      <c r="K229414"/>
      <c r="M229414"/>
      <c r="N229414" s="4"/>
      <c r="O229414" s="15"/>
    </row>
    <row r="229415" spans="7:15" s="3" customFormat="1" x14ac:dyDescent="0.3">
      <c r="G229415"/>
      <c r="H229415"/>
      <c r="I229415"/>
      <c r="K229415"/>
      <c r="M229415"/>
      <c r="N229415" s="4"/>
      <c r="O229415" s="15"/>
    </row>
    <row r="229416" spans="7:15" s="3" customFormat="1" x14ac:dyDescent="0.3">
      <c r="G229416"/>
      <c r="H229416"/>
      <c r="I229416"/>
      <c r="K229416"/>
      <c r="M229416"/>
      <c r="N229416" s="4"/>
      <c r="O229416" s="15"/>
    </row>
    <row r="229417" spans="7:15" s="3" customFormat="1" x14ac:dyDescent="0.3">
      <c r="G229417"/>
      <c r="H229417"/>
      <c r="I229417"/>
      <c r="K229417"/>
      <c r="M229417"/>
      <c r="N229417" s="4"/>
      <c r="O229417" s="15"/>
    </row>
    <row r="229418" spans="7:15" s="3" customFormat="1" x14ac:dyDescent="0.3">
      <c r="G229418"/>
      <c r="H229418"/>
      <c r="I229418"/>
      <c r="K229418"/>
      <c r="M229418"/>
      <c r="N229418" s="4"/>
      <c r="O229418" s="15"/>
    </row>
    <row r="229419" spans="7:15" s="3" customFormat="1" x14ac:dyDescent="0.3">
      <c r="G229419"/>
      <c r="H229419"/>
      <c r="I229419"/>
      <c r="K229419"/>
      <c r="M229419"/>
      <c r="N229419" s="4"/>
      <c r="O229419" s="15"/>
    </row>
    <row r="229420" spans="7:15" s="3" customFormat="1" x14ac:dyDescent="0.3">
      <c r="G229420"/>
      <c r="H229420"/>
      <c r="I229420"/>
      <c r="K229420"/>
      <c r="M229420"/>
      <c r="N229420" s="4"/>
      <c r="O229420" s="15"/>
    </row>
    <row r="229421" spans="7:15" s="3" customFormat="1" x14ac:dyDescent="0.3">
      <c r="G229421"/>
      <c r="H229421"/>
      <c r="I229421"/>
      <c r="K229421"/>
      <c r="M229421"/>
      <c r="N229421" s="4"/>
      <c r="O229421" s="15"/>
    </row>
    <row r="229422" spans="7:15" s="3" customFormat="1" x14ac:dyDescent="0.3">
      <c r="G229422"/>
      <c r="H229422"/>
      <c r="I229422"/>
      <c r="K229422"/>
      <c r="M229422"/>
      <c r="N229422" s="4"/>
      <c r="O229422" s="15"/>
    </row>
    <row r="229423" spans="7:15" s="3" customFormat="1" x14ac:dyDescent="0.3">
      <c r="G229423"/>
      <c r="H229423"/>
      <c r="I229423"/>
      <c r="K229423"/>
      <c r="M229423"/>
      <c r="N229423" s="4"/>
      <c r="O229423" s="15"/>
    </row>
    <row r="229424" spans="7:15" s="3" customFormat="1" x14ac:dyDescent="0.3">
      <c r="G229424"/>
      <c r="H229424"/>
      <c r="I229424"/>
      <c r="K229424"/>
      <c r="M229424"/>
      <c r="N229424" s="4"/>
      <c r="O229424" s="15"/>
    </row>
    <row r="229425" spans="7:15" s="3" customFormat="1" x14ac:dyDescent="0.3">
      <c r="G229425"/>
      <c r="H229425"/>
      <c r="I229425"/>
      <c r="K229425"/>
      <c r="M229425"/>
      <c r="N229425" s="4"/>
      <c r="O229425" s="15"/>
    </row>
    <row r="229426" spans="7:15" s="3" customFormat="1" x14ac:dyDescent="0.3">
      <c r="G229426"/>
      <c r="H229426"/>
      <c r="I229426"/>
      <c r="K229426"/>
      <c r="M229426"/>
      <c r="N229426" s="4"/>
      <c r="O229426" s="15"/>
    </row>
    <row r="229427" spans="7:15" s="3" customFormat="1" x14ac:dyDescent="0.3">
      <c r="G229427"/>
      <c r="H229427"/>
      <c r="I229427"/>
      <c r="K229427"/>
      <c r="M229427"/>
      <c r="N229427" s="4"/>
      <c r="O229427" s="15"/>
    </row>
    <row r="229428" spans="7:15" s="3" customFormat="1" x14ac:dyDescent="0.3">
      <c r="G229428"/>
      <c r="H229428"/>
      <c r="I229428"/>
      <c r="K229428"/>
      <c r="M229428"/>
      <c r="N229428" s="4"/>
      <c r="O229428" s="15"/>
    </row>
    <row r="229429" spans="7:15" s="3" customFormat="1" x14ac:dyDescent="0.3">
      <c r="G229429"/>
      <c r="H229429"/>
      <c r="I229429"/>
      <c r="K229429"/>
      <c r="M229429"/>
      <c r="N229429" s="4"/>
      <c r="O229429" s="15"/>
    </row>
    <row r="229430" spans="7:15" s="3" customFormat="1" x14ac:dyDescent="0.3">
      <c r="G229430"/>
      <c r="H229430"/>
      <c r="I229430"/>
      <c r="K229430"/>
      <c r="M229430"/>
      <c r="N229430" s="4"/>
      <c r="O229430" s="15"/>
    </row>
    <row r="229431" spans="7:15" s="3" customFormat="1" x14ac:dyDescent="0.3">
      <c r="G229431"/>
      <c r="H229431"/>
      <c r="I229431"/>
      <c r="K229431"/>
      <c r="M229431"/>
      <c r="N229431" s="4"/>
      <c r="O229431" s="15"/>
    </row>
    <row r="229432" spans="7:15" s="3" customFormat="1" x14ac:dyDescent="0.3">
      <c r="G229432"/>
      <c r="H229432"/>
      <c r="I229432"/>
      <c r="K229432"/>
      <c r="M229432"/>
      <c r="N229432" s="4"/>
      <c r="O229432" s="15"/>
    </row>
    <row r="229433" spans="7:15" s="3" customFormat="1" x14ac:dyDescent="0.3">
      <c r="G229433"/>
      <c r="H229433"/>
      <c r="I229433"/>
      <c r="K229433"/>
      <c r="M229433"/>
      <c r="N229433" s="4"/>
      <c r="O229433" s="15"/>
    </row>
    <row r="229434" spans="7:15" s="3" customFormat="1" x14ac:dyDescent="0.3">
      <c r="G229434"/>
      <c r="H229434"/>
      <c r="I229434"/>
      <c r="K229434"/>
      <c r="M229434"/>
      <c r="N229434" s="4"/>
      <c r="O229434" s="15"/>
    </row>
    <row r="229435" spans="7:15" s="3" customFormat="1" x14ac:dyDescent="0.3">
      <c r="G229435"/>
      <c r="H229435"/>
      <c r="I229435"/>
      <c r="K229435"/>
      <c r="M229435"/>
      <c r="N229435" s="4"/>
      <c r="O229435" s="15"/>
    </row>
    <row r="229436" spans="7:15" s="3" customFormat="1" x14ac:dyDescent="0.3">
      <c r="G229436"/>
      <c r="H229436"/>
      <c r="I229436"/>
      <c r="K229436"/>
      <c r="M229436"/>
      <c r="N229436" s="4"/>
      <c r="O229436" s="15"/>
    </row>
    <row r="229437" spans="7:15" s="3" customFormat="1" x14ac:dyDescent="0.3">
      <c r="G229437"/>
      <c r="H229437"/>
      <c r="I229437"/>
      <c r="K229437"/>
      <c r="M229437"/>
      <c r="N229437" s="4"/>
      <c r="O229437" s="15"/>
    </row>
    <row r="229438" spans="7:15" s="3" customFormat="1" x14ac:dyDescent="0.3">
      <c r="G229438"/>
      <c r="H229438"/>
      <c r="I229438"/>
      <c r="K229438"/>
      <c r="M229438"/>
      <c r="N229438" s="4"/>
      <c r="O229438" s="15"/>
    </row>
    <row r="229439" spans="7:15" s="3" customFormat="1" x14ac:dyDescent="0.3">
      <c r="G229439"/>
      <c r="H229439"/>
      <c r="I229439"/>
      <c r="K229439"/>
      <c r="M229439"/>
      <c r="N229439" s="4"/>
      <c r="O229439" s="15"/>
    </row>
    <row r="229440" spans="7:15" s="3" customFormat="1" x14ac:dyDescent="0.3">
      <c r="G229440"/>
      <c r="H229440"/>
      <c r="I229440"/>
      <c r="K229440"/>
      <c r="M229440"/>
      <c r="N229440" s="4"/>
      <c r="O229440" s="15"/>
    </row>
    <row r="229441" spans="7:15" s="3" customFormat="1" x14ac:dyDescent="0.3">
      <c r="G229441"/>
      <c r="H229441"/>
      <c r="I229441"/>
      <c r="K229441"/>
      <c r="M229441"/>
      <c r="N229441" s="4"/>
      <c r="O229441" s="15"/>
    </row>
    <row r="229442" spans="7:15" s="3" customFormat="1" x14ac:dyDescent="0.3">
      <c r="G229442"/>
      <c r="H229442"/>
      <c r="I229442"/>
      <c r="K229442"/>
      <c r="M229442"/>
      <c r="N229442" s="4"/>
      <c r="O229442" s="15"/>
    </row>
    <row r="229443" spans="7:15" s="3" customFormat="1" x14ac:dyDescent="0.3">
      <c r="G229443"/>
      <c r="H229443"/>
      <c r="I229443"/>
      <c r="K229443"/>
      <c r="M229443"/>
      <c r="N229443" s="4"/>
      <c r="O229443" s="15"/>
    </row>
    <row r="229444" spans="7:15" s="3" customFormat="1" x14ac:dyDescent="0.3">
      <c r="G229444"/>
      <c r="H229444"/>
      <c r="I229444"/>
      <c r="K229444"/>
      <c r="M229444"/>
      <c r="N229444" s="4"/>
      <c r="O229444" s="15"/>
    </row>
    <row r="229445" spans="7:15" s="3" customFormat="1" x14ac:dyDescent="0.3">
      <c r="G229445"/>
      <c r="H229445"/>
      <c r="I229445"/>
      <c r="K229445"/>
      <c r="M229445"/>
      <c r="N229445" s="4"/>
      <c r="O229445" s="15"/>
    </row>
    <row r="229446" spans="7:15" s="3" customFormat="1" x14ac:dyDescent="0.3">
      <c r="G229446"/>
      <c r="H229446"/>
      <c r="I229446"/>
      <c r="K229446"/>
      <c r="M229446"/>
      <c r="N229446" s="4"/>
      <c r="O229446" s="15"/>
    </row>
    <row r="229447" spans="7:15" s="3" customFormat="1" x14ac:dyDescent="0.3">
      <c r="G229447"/>
      <c r="H229447"/>
      <c r="I229447"/>
      <c r="K229447"/>
      <c r="M229447"/>
      <c r="N229447" s="4"/>
      <c r="O229447" s="15"/>
    </row>
    <row r="229448" spans="7:15" s="3" customFormat="1" x14ac:dyDescent="0.3">
      <c r="G229448"/>
      <c r="H229448"/>
      <c r="I229448"/>
      <c r="K229448"/>
      <c r="M229448"/>
      <c r="N229448" s="4"/>
      <c r="O229448" s="15"/>
    </row>
    <row r="229449" spans="7:15" s="3" customFormat="1" x14ac:dyDescent="0.3">
      <c r="G229449"/>
      <c r="H229449"/>
      <c r="I229449"/>
      <c r="K229449"/>
      <c r="M229449"/>
      <c r="N229449" s="4"/>
      <c r="O229449" s="15"/>
    </row>
    <row r="229450" spans="7:15" s="3" customFormat="1" x14ac:dyDescent="0.3">
      <c r="G229450"/>
      <c r="H229450"/>
      <c r="I229450"/>
      <c r="K229450"/>
      <c r="M229450"/>
      <c r="N229450" s="4"/>
      <c r="O229450" s="15"/>
    </row>
    <row r="229451" spans="7:15" s="3" customFormat="1" x14ac:dyDescent="0.3">
      <c r="G229451"/>
      <c r="H229451"/>
      <c r="I229451"/>
      <c r="K229451"/>
      <c r="M229451"/>
      <c r="N229451" s="4"/>
      <c r="O229451" s="15"/>
    </row>
    <row r="229452" spans="7:15" s="3" customFormat="1" x14ac:dyDescent="0.3">
      <c r="G229452"/>
      <c r="H229452"/>
      <c r="I229452"/>
      <c r="K229452"/>
      <c r="M229452"/>
      <c r="N229452" s="4"/>
      <c r="O229452" s="15"/>
    </row>
    <row r="229453" spans="7:15" s="3" customFormat="1" x14ac:dyDescent="0.3">
      <c r="G229453"/>
      <c r="H229453"/>
      <c r="I229453"/>
      <c r="K229453"/>
      <c r="M229453"/>
      <c r="N229453" s="4"/>
      <c r="O229453" s="15"/>
    </row>
    <row r="229454" spans="7:15" s="3" customFormat="1" x14ac:dyDescent="0.3">
      <c r="G229454"/>
      <c r="H229454"/>
      <c r="I229454"/>
      <c r="K229454"/>
      <c r="M229454"/>
      <c r="N229454" s="4"/>
      <c r="O229454" s="15"/>
    </row>
    <row r="229455" spans="7:15" s="3" customFormat="1" x14ac:dyDescent="0.3">
      <c r="G229455"/>
      <c r="H229455"/>
      <c r="I229455"/>
      <c r="K229455"/>
      <c r="M229455"/>
      <c r="N229455" s="4"/>
      <c r="O229455" s="15"/>
    </row>
    <row r="229456" spans="7:15" s="3" customFormat="1" x14ac:dyDescent="0.3">
      <c r="G229456"/>
      <c r="H229456"/>
      <c r="I229456"/>
      <c r="K229456"/>
      <c r="M229456"/>
      <c r="N229456" s="4"/>
      <c r="O229456" s="15"/>
    </row>
    <row r="229457" spans="7:15" s="3" customFormat="1" x14ac:dyDescent="0.3">
      <c r="G229457"/>
      <c r="H229457"/>
      <c r="I229457"/>
      <c r="K229457"/>
      <c r="M229457"/>
      <c r="N229457" s="4"/>
      <c r="O229457" s="15"/>
    </row>
    <row r="229458" spans="7:15" s="3" customFormat="1" x14ac:dyDescent="0.3">
      <c r="G229458"/>
      <c r="H229458"/>
      <c r="I229458"/>
      <c r="K229458"/>
      <c r="M229458"/>
      <c r="N229458" s="4"/>
      <c r="O229458" s="15"/>
    </row>
    <row r="229459" spans="7:15" s="3" customFormat="1" x14ac:dyDescent="0.3">
      <c r="G229459"/>
      <c r="H229459"/>
      <c r="I229459"/>
      <c r="K229459"/>
      <c r="M229459"/>
      <c r="N229459" s="4"/>
      <c r="O229459" s="15"/>
    </row>
    <row r="229460" spans="7:15" s="3" customFormat="1" x14ac:dyDescent="0.3">
      <c r="G229460"/>
      <c r="H229460"/>
      <c r="I229460"/>
      <c r="K229460"/>
      <c r="M229460"/>
      <c r="N229460" s="4"/>
      <c r="O229460" s="15"/>
    </row>
    <row r="229461" spans="7:15" s="3" customFormat="1" x14ac:dyDescent="0.3">
      <c r="G229461"/>
      <c r="H229461"/>
      <c r="I229461"/>
      <c r="K229461"/>
      <c r="M229461"/>
      <c r="N229461" s="4"/>
      <c r="O229461" s="15"/>
    </row>
    <row r="229462" spans="7:15" s="3" customFormat="1" x14ac:dyDescent="0.3">
      <c r="G229462"/>
      <c r="H229462"/>
      <c r="I229462"/>
      <c r="K229462"/>
      <c r="M229462"/>
      <c r="N229462" s="4"/>
      <c r="O229462" s="15"/>
    </row>
    <row r="229463" spans="7:15" s="3" customFormat="1" x14ac:dyDescent="0.3">
      <c r="G229463"/>
      <c r="H229463"/>
      <c r="I229463"/>
      <c r="K229463"/>
      <c r="M229463"/>
      <c r="N229463" s="4"/>
      <c r="O229463" s="15"/>
    </row>
    <row r="229464" spans="7:15" s="3" customFormat="1" x14ac:dyDescent="0.3">
      <c r="G229464"/>
      <c r="H229464"/>
      <c r="I229464"/>
      <c r="K229464"/>
      <c r="M229464"/>
      <c r="N229464" s="4"/>
      <c r="O229464" s="15"/>
    </row>
    <row r="229465" spans="7:15" s="3" customFormat="1" x14ac:dyDescent="0.3">
      <c r="G229465"/>
      <c r="H229465"/>
      <c r="I229465"/>
      <c r="K229465"/>
      <c r="M229465"/>
      <c r="N229465" s="4"/>
      <c r="O229465" s="15"/>
    </row>
    <row r="229466" spans="7:15" s="3" customFormat="1" x14ac:dyDescent="0.3">
      <c r="G229466"/>
      <c r="H229466"/>
      <c r="I229466"/>
      <c r="K229466"/>
      <c r="M229466"/>
      <c r="N229466" s="4"/>
      <c r="O229466" s="15"/>
    </row>
    <row r="229467" spans="7:15" s="3" customFormat="1" x14ac:dyDescent="0.3">
      <c r="G229467"/>
      <c r="H229467"/>
      <c r="I229467"/>
      <c r="K229467"/>
      <c r="M229467"/>
      <c r="N229467" s="4"/>
      <c r="O229467" s="15"/>
    </row>
    <row r="229468" spans="7:15" s="3" customFormat="1" x14ac:dyDescent="0.3">
      <c r="G229468"/>
      <c r="H229468"/>
      <c r="I229468"/>
      <c r="K229468"/>
      <c r="M229468"/>
      <c r="N229468" s="4"/>
      <c r="O229468" s="15"/>
    </row>
    <row r="229469" spans="7:15" s="3" customFormat="1" x14ac:dyDescent="0.3">
      <c r="G229469"/>
      <c r="H229469"/>
      <c r="I229469"/>
      <c r="K229469"/>
      <c r="M229469"/>
      <c r="N229469" s="4"/>
      <c r="O229469" s="15"/>
    </row>
    <row r="229470" spans="7:15" s="3" customFormat="1" x14ac:dyDescent="0.3">
      <c r="G229470"/>
      <c r="H229470"/>
      <c r="I229470"/>
      <c r="K229470"/>
      <c r="M229470"/>
      <c r="N229470" s="4"/>
      <c r="O229470" s="15"/>
    </row>
    <row r="229471" spans="7:15" s="3" customFormat="1" x14ac:dyDescent="0.3">
      <c r="G229471"/>
      <c r="H229471"/>
      <c r="I229471"/>
      <c r="K229471"/>
      <c r="M229471"/>
      <c r="N229471" s="4"/>
      <c r="O229471" s="15"/>
    </row>
    <row r="229472" spans="7:15" s="3" customFormat="1" x14ac:dyDescent="0.3">
      <c r="G229472"/>
      <c r="H229472"/>
      <c r="I229472"/>
      <c r="K229472"/>
      <c r="M229472"/>
      <c r="N229472" s="4"/>
      <c r="O229472" s="15"/>
    </row>
    <row r="229473" spans="7:15" s="3" customFormat="1" x14ac:dyDescent="0.3">
      <c r="G229473"/>
      <c r="H229473"/>
      <c r="I229473"/>
      <c r="K229473"/>
      <c r="M229473"/>
      <c r="N229473" s="4"/>
      <c r="O229473" s="15"/>
    </row>
    <row r="229474" spans="7:15" s="3" customFormat="1" x14ac:dyDescent="0.3">
      <c r="G229474"/>
      <c r="H229474"/>
      <c r="I229474"/>
      <c r="K229474"/>
      <c r="M229474"/>
      <c r="N229474" s="4"/>
      <c r="O229474" s="15"/>
    </row>
    <row r="229475" spans="7:15" s="3" customFormat="1" x14ac:dyDescent="0.3">
      <c r="G229475"/>
      <c r="H229475"/>
      <c r="I229475"/>
      <c r="K229475"/>
      <c r="M229475"/>
      <c r="N229475" s="4"/>
      <c r="O229475" s="15"/>
    </row>
    <row r="229476" spans="7:15" s="3" customFormat="1" x14ac:dyDescent="0.3">
      <c r="G229476"/>
      <c r="H229476"/>
      <c r="I229476"/>
      <c r="K229476"/>
      <c r="M229476"/>
      <c r="N229476" s="4"/>
      <c r="O229476" s="15"/>
    </row>
    <row r="229477" spans="7:15" s="3" customFormat="1" x14ac:dyDescent="0.3">
      <c r="G229477"/>
      <c r="H229477"/>
      <c r="I229477"/>
      <c r="K229477"/>
      <c r="M229477"/>
      <c r="N229477" s="4"/>
      <c r="O229477" s="15"/>
    </row>
    <row r="229478" spans="7:15" s="3" customFormat="1" x14ac:dyDescent="0.3">
      <c r="G229478"/>
      <c r="H229478"/>
      <c r="I229478"/>
      <c r="K229478"/>
      <c r="M229478"/>
      <c r="N229478" s="4"/>
      <c r="O229478" s="15"/>
    </row>
    <row r="229479" spans="7:15" s="3" customFormat="1" x14ac:dyDescent="0.3">
      <c r="G229479"/>
      <c r="H229479"/>
      <c r="I229479"/>
      <c r="K229479"/>
      <c r="M229479"/>
      <c r="N229479" s="4"/>
      <c r="O229479" s="15"/>
    </row>
    <row r="229480" spans="7:15" s="3" customFormat="1" x14ac:dyDescent="0.3">
      <c r="G229480"/>
      <c r="H229480"/>
      <c r="I229480"/>
      <c r="K229480"/>
      <c r="M229480"/>
      <c r="N229480" s="4"/>
      <c r="O229480" s="15"/>
    </row>
    <row r="229481" spans="7:15" s="3" customFormat="1" x14ac:dyDescent="0.3">
      <c r="G229481"/>
      <c r="H229481"/>
      <c r="I229481"/>
      <c r="K229481"/>
      <c r="M229481"/>
      <c r="N229481" s="4"/>
      <c r="O229481" s="15"/>
    </row>
    <row r="229482" spans="7:15" s="3" customFormat="1" x14ac:dyDescent="0.3">
      <c r="G229482"/>
      <c r="H229482"/>
      <c r="I229482"/>
      <c r="K229482"/>
      <c r="M229482"/>
      <c r="N229482" s="4"/>
      <c r="O229482" s="15"/>
    </row>
    <row r="229483" spans="7:15" s="3" customFormat="1" x14ac:dyDescent="0.3">
      <c r="G229483"/>
      <c r="H229483"/>
      <c r="I229483"/>
      <c r="K229483"/>
      <c r="M229483"/>
      <c r="N229483" s="4"/>
      <c r="O229483" s="15"/>
    </row>
    <row r="229484" spans="7:15" s="3" customFormat="1" x14ac:dyDescent="0.3">
      <c r="G229484"/>
      <c r="H229484"/>
      <c r="I229484"/>
      <c r="K229484"/>
      <c r="M229484"/>
      <c r="N229484" s="4"/>
      <c r="O229484" s="15"/>
    </row>
    <row r="229485" spans="7:15" s="3" customFormat="1" x14ac:dyDescent="0.3">
      <c r="G229485"/>
      <c r="H229485"/>
      <c r="I229485"/>
      <c r="K229485"/>
      <c r="M229485"/>
      <c r="N229485" s="4"/>
      <c r="O229485" s="15"/>
    </row>
    <row r="229486" spans="7:15" s="3" customFormat="1" x14ac:dyDescent="0.3">
      <c r="G229486"/>
      <c r="H229486"/>
      <c r="I229486"/>
      <c r="K229486"/>
      <c r="M229486"/>
      <c r="N229486" s="4"/>
      <c r="O229486" s="15"/>
    </row>
    <row r="229487" spans="7:15" s="3" customFormat="1" x14ac:dyDescent="0.3">
      <c r="G229487"/>
      <c r="H229487"/>
      <c r="I229487"/>
      <c r="K229487"/>
      <c r="M229487"/>
      <c r="N229487" s="4"/>
      <c r="O229487" s="15"/>
    </row>
    <row r="229488" spans="7:15" s="3" customFormat="1" x14ac:dyDescent="0.3">
      <c r="G229488"/>
      <c r="H229488"/>
      <c r="I229488"/>
      <c r="K229488"/>
      <c r="M229488"/>
      <c r="N229488" s="4"/>
      <c r="O229488" s="15"/>
    </row>
    <row r="229489" spans="7:15" s="3" customFormat="1" x14ac:dyDescent="0.3">
      <c r="G229489"/>
      <c r="H229489"/>
      <c r="I229489"/>
      <c r="K229489"/>
      <c r="M229489"/>
      <c r="N229489" s="4"/>
      <c r="O229489" s="15"/>
    </row>
    <row r="229490" spans="7:15" s="3" customFormat="1" x14ac:dyDescent="0.3">
      <c r="G229490"/>
      <c r="H229490"/>
      <c r="I229490"/>
      <c r="K229490"/>
      <c r="M229490"/>
      <c r="N229490" s="4"/>
      <c r="O229490" s="15"/>
    </row>
    <row r="229491" spans="7:15" s="3" customFormat="1" x14ac:dyDescent="0.3">
      <c r="G229491"/>
      <c r="H229491"/>
      <c r="I229491"/>
      <c r="K229491"/>
      <c r="M229491"/>
      <c r="N229491" s="4"/>
      <c r="O229491" s="15"/>
    </row>
    <row r="229492" spans="7:15" s="3" customFormat="1" x14ac:dyDescent="0.3">
      <c r="G229492"/>
      <c r="H229492"/>
      <c r="I229492"/>
      <c r="K229492"/>
      <c r="M229492"/>
      <c r="N229492" s="4"/>
      <c r="O229492" s="15"/>
    </row>
    <row r="229493" spans="7:15" s="3" customFormat="1" x14ac:dyDescent="0.3">
      <c r="G229493"/>
      <c r="H229493"/>
      <c r="I229493"/>
      <c r="K229493"/>
      <c r="M229493"/>
      <c r="N229493" s="4"/>
      <c r="O229493" s="15"/>
    </row>
    <row r="229494" spans="7:15" s="3" customFormat="1" x14ac:dyDescent="0.3">
      <c r="G229494"/>
      <c r="H229494"/>
      <c r="I229494"/>
      <c r="K229494"/>
      <c r="M229494"/>
      <c r="N229494" s="4"/>
      <c r="O229494" s="15"/>
    </row>
    <row r="229495" spans="7:15" s="3" customFormat="1" x14ac:dyDescent="0.3">
      <c r="G229495"/>
      <c r="H229495"/>
      <c r="I229495"/>
      <c r="K229495"/>
      <c r="M229495"/>
      <c r="N229495" s="4"/>
      <c r="O229495" s="15"/>
    </row>
    <row r="229496" spans="7:15" s="3" customFormat="1" x14ac:dyDescent="0.3">
      <c r="G229496"/>
      <c r="H229496"/>
      <c r="I229496"/>
      <c r="K229496"/>
      <c r="M229496"/>
      <c r="N229496" s="4"/>
      <c r="O229496" s="15"/>
    </row>
    <row r="229497" spans="7:15" s="3" customFormat="1" x14ac:dyDescent="0.3">
      <c r="G229497"/>
      <c r="H229497"/>
      <c r="I229497"/>
      <c r="K229497"/>
      <c r="M229497"/>
      <c r="N229497" s="4"/>
      <c r="O229497" s="15"/>
    </row>
    <row r="229498" spans="7:15" s="3" customFormat="1" x14ac:dyDescent="0.3">
      <c r="G229498"/>
      <c r="H229498"/>
      <c r="I229498"/>
      <c r="K229498"/>
      <c r="M229498"/>
      <c r="N229498" s="4"/>
      <c r="O229498" s="15"/>
    </row>
    <row r="229499" spans="7:15" s="3" customFormat="1" x14ac:dyDescent="0.3">
      <c r="G229499"/>
      <c r="H229499"/>
      <c r="I229499"/>
      <c r="K229499"/>
      <c r="M229499"/>
      <c r="N229499" s="4"/>
      <c r="O229499" s="15"/>
    </row>
    <row r="229500" spans="7:15" s="3" customFormat="1" x14ac:dyDescent="0.3">
      <c r="G229500"/>
      <c r="H229500"/>
      <c r="I229500"/>
      <c r="K229500"/>
      <c r="M229500"/>
      <c r="N229500" s="4"/>
      <c r="O229500" s="15"/>
    </row>
    <row r="229501" spans="7:15" s="3" customFormat="1" x14ac:dyDescent="0.3">
      <c r="G229501"/>
      <c r="H229501"/>
      <c r="I229501"/>
      <c r="K229501"/>
      <c r="M229501"/>
      <c r="N229501" s="4"/>
      <c r="O229501" s="15"/>
    </row>
    <row r="229502" spans="7:15" s="3" customFormat="1" x14ac:dyDescent="0.3">
      <c r="G229502"/>
      <c r="H229502"/>
      <c r="I229502"/>
      <c r="K229502"/>
      <c r="M229502"/>
      <c r="N229502" s="4"/>
      <c r="O229502" s="15"/>
    </row>
    <row r="229503" spans="7:15" s="3" customFormat="1" x14ac:dyDescent="0.3">
      <c r="G229503"/>
      <c r="H229503"/>
      <c r="I229503"/>
      <c r="K229503"/>
      <c r="M229503"/>
      <c r="N229503" s="4"/>
      <c r="O229503" s="15"/>
    </row>
    <row r="229504" spans="7:15" s="3" customFormat="1" x14ac:dyDescent="0.3">
      <c r="G229504"/>
      <c r="H229504"/>
      <c r="I229504"/>
      <c r="K229504"/>
      <c r="M229504"/>
      <c r="N229504" s="4"/>
      <c r="O229504" s="15"/>
    </row>
    <row r="229505" spans="7:15" s="3" customFormat="1" x14ac:dyDescent="0.3">
      <c r="G229505"/>
      <c r="H229505"/>
      <c r="I229505"/>
      <c r="K229505"/>
      <c r="M229505"/>
      <c r="N229505" s="4"/>
      <c r="O229505" s="15"/>
    </row>
    <row r="229506" spans="7:15" s="3" customFormat="1" x14ac:dyDescent="0.3">
      <c r="G229506"/>
      <c r="H229506"/>
      <c r="I229506"/>
      <c r="K229506"/>
      <c r="M229506"/>
      <c r="N229506" s="4"/>
      <c r="O229506" s="15"/>
    </row>
    <row r="229507" spans="7:15" s="3" customFormat="1" x14ac:dyDescent="0.3">
      <c r="G229507"/>
      <c r="H229507"/>
      <c r="I229507"/>
      <c r="K229507"/>
      <c r="M229507"/>
      <c r="N229507" s="4"/>
      <c r="O229507" s="15"/>
    </row>
    <row r="229508" spans="7:15" s="3" customFormat="1" x14ac:dyDescent="0.3">
      <c r="G229508"/>
      <c r="H229508"/>
      <c r="I229508"/>
      <c r="K229508"/>
      <c r="M229508"/>
      <c r="N229508" s="4"/>
      <c r="O229508" s="15"/>
    </row>
    <row r="229509" spans="7:15" s="3" customFormat="1" x14ac:dyDescent="0.3">
      <c r="G229509"/>
      <c r="H229509"/>
      <c r="I229509"/>
      <c r="K229509"/>
      <c r="M229509"/>
      <c r="N229509" s="4"/>
      <c r="O229509" s="15"/>
    </row>
    <row r="229510" spans="7:15" s="3" customFormat="1" x14ac:dyDescent="0.3">
      <c r="G229510"/>
      <c r="H229510"/>
      <c r="I229510"/>
      <c r="K229510"/>
      <c r="M229510"/>
      <c r="N229510" s="4"/>
      <c r="O229510" s="15"/>
    </row>
    <row r="229511" spans="7:15" s="3" customFormat="1" x14ac:dyDescent="0.3">
      <c r="G229511"/>
      <c r="H229511"/>
      <c r="I229511"/>
      <c r="K229511"/>
      <c r="M229511"/>
      <c r="N229511" s="4"/>
      <c r="O229511" s="15"/>
    </row>
    <row r="229512" spans="7:15" s="3" customFormat="1" x14ac:dyDescent="0.3">
      <c r="G229512"/>
      <c r="H229512"/>
      <c r="I229512"/>
      <c r="K229512"/>
      <c r="M229512"/>
      <c r="N229512" s="4"/>
      <c r="O229512" s="15"/>
    </row>
    <row r="229513" spans="7:15" s="3" customFormat="1" x14ac:dyDescent="0.3">
      <c r="G229513"/>
      <c r="H229513"/>
      <c r="I229513"/>
      <c r="K229513"/>
      <c r="M229513"/>
      <c r="N229513" s="4"/>
      <c r="O229513" s="15"/>
    </row>
    <row r="229514" spans="7:15" s="3" customFormat="1" x14ac:dyDescent="0.3">
      <c r="G229514"/>
      <c r="H229514"/>
      <c r="I229514"/>
      <c r="K229514"/>
      <c r="M229514"/>
      <c r="N229514" s="4"/>
      <c r="O229514" s="15"/>
    </row>
    <row r="229515" spans="7:15" s="3" customFormat="1" x14ac:dyDescent="0.3">
      <c r="G229515"/>
      <c r="H229515"/>
      <c r="I229515"/>
      <c r="K229515"/>
      <c r="M229515"/>
      <c r="N229515" s="4"/>
      <c r="O229515" s="15"/>
    </row>
    <row r="229516" spans="7:15" s="3" customFormat="1" x14ac:dyDescent="0.3">
      <c r="G229516"/>
      <c r="H229516"/>
      <c r="I229516"/>
      <c r="K229516"/>
      <c r="M229516"/>
      <c r="N229516" s="4"/>
      <c r="O229516" s="15"/>
    </row>
    <row r="229517" spans="7:15" s="3" customFormat="1" x14ac:dyDescent="0.3">
      <c r="G229517"/>
      <c r="H229517"/>
      <c r="I229517"/>
      <c r="K229517"/>
      <c r="M229517"/>
      <c r="N229517" s="4"/>
      <c r="O229517" s="15"/>
    </row>
    <row r="229518" spans="7:15" s="3" customFormat="1" x14ac:dyDescent="0.3">
      <c r="G229518"/>
      <c r="H229518"/>
      <c r="I229518"/>
      <c r="K229518"/>
      <c r="M229518"/>
      <c r="N229518" s="4"/>
      <c r="O229518" s="15"/>
    </row>
    <row r="229519" spans="7:15" s="3" customFormat="1" x14ac:dyDescent="0.3">
      <c r="G229519"/>
      <c r="H229519"/>
      <c r="I229519"/>
      <c r="K229519"/>
      <c r="M229519"/>
      <c r="N229519" s="4"/>
      <c r="O229519" s="15"/>
    </row>
    <row r="229520" spans="7:15" s="3" customFormat="1" x14ac:dyDescent="0.3">
      <c r="G229520"/>
      <c r="H229520"/>
      <c r="I229520"/>
      <c r="K229520"/>
      <c r="M229520"/>
      <c r="N229520" s="4"/>
      <c r="O229520" s="15"/>
    </row>
    <row r="229521" spans="7:15" s="3" customFormat="1" x14ac:dyDescent="0.3">
      <c r="G229521"/>
      <c r="H229521"/>
      <c r="I229521"/>
      <c r="K229521"/>
      <c r="M229521"/>
      <c r="N229521" s="4"/>
      <c r="O229521" s="15"/>
    </row>
    <row r="229522" spans="7:15" s="3" customFormat="1" x14ac:dyDescent="0.3">
      <c r="G229522"/>
      <c r="H229522"/>
      <c r="I229522"/>
      <c r="K229522"/>
      <c r="M229522"/>
      <c r="N229522" s="4"/>
      <c r="O229522" s="15"/>
    </row>
    <row r="229523" spans="7:15" s="3" customFormat="1" x14ac:dyDescent="0.3">
      <c r="G229523"/>
      <c r="H229523"/>
      <c r="I229523"/>
      <c r="K229523"/>
      <c r="M229523"/>
      <c r="N229523" s="4"/>
      <c r="O229523" s="15"/>
    </row>
    <row r="229524" spans="7:15" s="3" customFormat="1" x14ac:dyDescent="0.3">
      <c r="G229524"/>
      <c r="H229524"/>
      <c r="I229524"/>
      <c r="K229524"/>
      <c r="M229524"/>
      <c r="N229524" s="4"/>
      <c r="O229524" s="15"/>
    </row>
    <row r="229525" spans="7:15" s="3" customFormat="1" x14ac:dyDescent="0.3">
      <c r="G229525"/>
      <c r="H229525"/>
      <c r="I229525"/>
      <c r="K229525"/>
      <c r="M229525"/>
      <c r="N229525" s="4"/>
      <c r="O229525" s="15"/>
    </row>
    <row r="229526" spans="7:15" s="3" customFormat="1" x14ac:dyDescent="0.3">
      <c r="G229526"/>
      <c r="H229526"/>
      <c r="I229526"/>
      <c r="K229526"/>
      <c r="M229526"/>
      <c r="N229526" s="4"/>
      <c r="O229526" s="15"/>
    </row>
    <row r="229527" spans="7:15" s="3" customFormat="1" x14ac:dyDescent="0.3">
      <c r="G229527"/>
      <c r="H229527"/>
      <c r="I229527"/>
      <c r="K229527"/>
      <c r="M229527"/>
      <c r="N229527" s="4"/>
      <c r="O229527" s="15"/>
    </row>
    <row r="229528" spans="7:15" s="3" customFormat="1" x14ac:dyDescent="0.3">
      <c r="G229528"/>
      <c r="H229528"/>
      <c r="I229528"/>
      <c r="K229528"/>
      <c r="M229528"/>
      <c r="N229528" s="4"/>
      <c r="O229528" s="15"/>
    </row>
    <row r="229529" spans="7:15" s="3" customFormat="1" x14ac:dyDescent="0.3">
      <c r="G229529"/>
      <c r="H229529"/>
      <c r="I229529"/>
      <c r="K229529"/>
      <c r="M229529"/>
      <c r="N229529" s="4"/>
      <c r="O229529" s="15"/>
    </row>
    <row r="229530" spans="7:15" s="3" customFormat="1" x14ac:dyDescent="0.3">
      <c r="G229530"/>
      <c r="H229530"/>
      <c r="I229530"/>
      <c r="K229530"/>
      <c r="M229530"/>
      <c r="N229530" s="4"/>
      <c r="O229530" s="15"/>
    </row>
    <row r="229531" spans="7:15" s="3" customFormat="1" x14ac:dyDescent="0.3">
      <c r="G229531"/>
      <c r="H229531"/>
      <c r="I229531"/>
      <c r="K229531"/>
      <c r="M229531"/>
      <c r="N229531" s="4"/>
      <c r="O229531" s="15"/>
    </row>
    <row r="229532" spans="7:15" s="3" customFormat="1" x14ac:dyDescent="0.3">
      <c r="G229532"/>
      <c r="H229532"/>
      <c r="I229532"/>
      <c r="K229532"/>
      <c r="M229532"/>
      <c r="N229532" s="4"/>
      <c r="O229532" s="15"/>
    </row>
    <row r="229533" spans="7:15" s="3" customFormat="1" x14ac:dyDescent="0.3">
      <c r="G229533"/>
      <c r="H229533"/>
      <c r="I229533"/>
      <c r="K229533"/>
      <c r="M229533"/>
      <c r="N229533" s="4"/>
      <c r="O229533" s="15"/>
    </row>
    <row r="229534" spans="7:15" s="3" customFormat="1" x14ac:dyDescent="0.3">
      <c r="G229534"/>
      <c r="H229534"/>
      <c r="I229534"/>
      <c r="K229534"/>
      <c r="M229534"/>
      <c r="N229534" s="4"/>
      <c r="O229534" s="15"/>
    </row>
    <row r="229535" spans="7:15" s="3" customFormat="1" x14ac:dyDescent="0.3">
      <c r="G229535"/>
      <c r="H229535"/>
      <c r="I229535"/>
      <c r="K229535"/>
      <c r="M229535"/>
      <c r="N229535" s="4"/>
      <c r="O229535" s="15"/>
    </row>
    <row r="229536" spans="7:15" s="3" customFormat="1" x14ac:dyDescent="0.3">
      <c r="G229536"/>
      <c r="H229536"/>
      <c r="I229536"/>
      <c r="K229536"/>
      <c r="M229536"/>
      <c r="N229536" s="4"/>
      <c r="O229536" s="15"/>
    </row>
    <row r="229537" spans="7:15" s="3" customFormat="1" x14ac:dyDescent="0.3">
      <c r="G229537"/>
      <c r="H229537"/>
      <c r="I229537"/>
      <c r="K229537"/>
      <c r="M229537"/>
      <c r="N229537" s="4"/>
      <c r="O229537" s="15"/>
    </row>
    <row r="229538" spans="7:15" s="3" customFormat="1" x14ac:dyDescent="0.3">
      <c r="G229538"/>
      <c r="H229538"/>
      <c r="I229538"/>
      <c r="K229538"/>
      <c r="M229538"/>
      <c r="N229538" s="4"/>
      <c r="O229538" s="15"/>
    </row>
    <row r="229539" spans="7:15" s="3" customFormat="1" x14ac:dyDescent="0.3">
      <c r="G229539"/>
      <c r="H229539"/>
      <c r="I229539"/>
      <c r="K229539"/>
      <c r="M229539"/>
      <c r="N229539" s="4"/>
      <c r="O229539" s="15"/>
    </row>
    <row r="229540" spans="7:15" s="3" customFormat="1" x14ac:dyDescent="0.3">
      <c r="G229540"/>
      <c r="H229540"/>
      <c r="I229540"/>
      <c r="K229540"/>
      <c r="M229540"/>
      <c r="N229540" s="4"/>
      <c r="O229540" s="15"/>
    </row>
    <row r="229541" spans="7:15" s="3" customFormat="1" x14ac:dyDescent="0.3">
      <c r="G229541"/>
      <c r="H229541"/>
      <c r="I229541"/>
      <c r="K229541"/>
      <c r="M229541"/>
      <c r="N229541" s="4"/>
      <c r="O229541" s="15"/>
    </row>
    <row r="229542" spans="7:15" s="3" customFormat="1" x14ac:dyDescent="0.3">
      <c r="G229542"/>
      <c r="H229542"/>
      <c r="I229542"/>
      <c r="K229542"/>
      <c r="M229542"/>
      <c r="N229542" s="4"/>
      <c r="O229542" s="15"/>
    </row>
    <row r="229543" spans="7:15" s="3" customFormat="1" x14ac:dyDescent="0.3">
      <c r="G229543"/>
      <c r="H229543"/>
      <c r="I229543"/>
      <c r="K229543"/>
      <c r="M229543"/>
      <c r="N229543" s="4"/>
      <c r="O229543" s="15"/>
    </row>
    <row r="229544" spans="7:15" s="3" customFormat="1" x14ac:dyDescent="0.3">
      <c r="G229544"/>
      <c r="H229544"/>
      <c r="I229544"/>
      <c r="K229544"/>
      <c r="M229544"/>
      <c r="N229544" s="4"/>
      <c r="O229544" s="15"/>
    </row>
    <row r="229545" spans="7:15" s="3" customFormat="1" x14ac:dyDescent="0.3">
      <c r="G229545"/>
      <c r="H229545"/>
      <c r="I229545"/>
      <c r="K229545"/>
      <c r="M229545"/>
      <c r="N229545" s="4"/>
      <c r="O229545" s="15"/>
    </row>
    <row r="229546" spans="7:15" s="3" customFormat="1" x14ac:dyDescent="0.3">
      <c r="G229546"/>
      <c r="H229546"/>
      <c r="I229546"/>
      <c r="K229546"/>
      <c r="M229546"/>
      <c r="N229546" s="4"/>
      <c r="O229546" s="15"/>
    </row>
    <row r="229547" spans="7:15" s="3" customFormat="1" x14ac:dyDescent="0.3">
      <c r="G229547"/>
      <c r="H229547"/>
      <c r="I229547"/>
      <c r="K229547"/>
      <c r="M229547"/>
      <c r="N229547" s="4"/>
      <c r="O229547" s="15"/>
    </row>
    <row r="229548" spans="7:15" s="3" customFormat="1" x14ac:dyDescent="0.3">
      <c r="G229548"/>
      <c r="H229548"/>
      <c r="I229548"/>
      <c r="K229548"/>
      <c r="M229548"/>
      <c r="N229548" s="4"/>
      <c r="O229548" s="15"/>
    </row>
    <row r="229549" spans="7:15" s="3" customFormat="1" x14ac:dyDescent="0.3">
      <c r="G229549"/>
      <c r="H229549"/>
      <c r="I229549"/>
      <c r="K229549"/>
      <c r="M229549"/>
      <c r="N229549" s="4"/>
      <c r="O229549" s="15"/>
    </row>
    <row r="229550" spans="7:15" s="3" customFormat="1" x14ac:dyDescent="0.3">
      <c r="G229550"/>
      <c r="H229550"/>
      <c r="I229550"/>
      <c r="K229550"/>
      <c r="M229550"/>
      <c r="N229550" s="4"/>
      <c r="O229550" s="15"/>
    </row>
    <row r="229551" spans="7:15" s="3" customFormat="1" x14ac:dyDescent="0.3">
      <c r="G229551"/>
      <c r="H229551"/>
      <c r="I229551"/>
      <c r="K229551"/>
      <c r="M229551"/>
      <c r="N229551" s="4"/>
      <c r="O229551" s="15"/>
    </row>
    <row r="229552" spans="7:15" s="3" customFormat="1" x14ac:dyDescent="0.3">
      <c r="G229552"/>
      <c r="H229552"/>
      <c r="I229552"/>
      <c r="K229552"/>
      <c r="M229552"/>
      <c r="N229552" s="4"/>
      <c r="O229552" s="15"/>
    </row>
    <row r="229553" spans="7:15" s="3" customFormat="1" x14ac:dyDescent="0.3">
      <c r="G229553"/>
      <c r="H229553"/>
      <c r="I229553"/>
      <c r="K229553"/>
      <c r="M229553"/>
      <c r="N229553" s="4"/>
      <c r="O229553" s="15"/>
    </row>
    <row r="229554" spans="7:15" s="3" customFormat="1" x14ac:dyDescent="0.3">
      <c r="G229554"/>
      <c r="H229554"/>
      <c r="I229554"/>
      <c r="K229554"/>
      <c r="M229554"/>
      <c r="N229554" s="4"/>
      <c r="O229554" s="15"/>
    </row>
    <row r="229555" spans="7:15" s="3" customFormat="1" x14ac:dyDescent="0.3">
      <c r="G229555"/>
      <c r="H229555"/>
      <c r="I229555"/>
      <c r="K229555"/>
      <c r="M229555"/>
      <c r="N229555" s="4"/>
      <c r="O229555" s="15"/>
    </row>
    <row r="229556" spans="7:15" s="3" customFormat="1" x14ac:dyDescent="0.3">
      <c r="G229556"/>
      <c r="H229556"/>
      <c r="I229556"/>
      <c r="K229556"/>
      <c r="M229556"/>
      <c r="N229556" s="4"/>
      <c r="O229556" s="15"/>
    </row>
    <row r="229557" spans="7:15" s="3" customFormat="1" x14ac:dyDescent="0.3">
      <c r="G229557"/>
      <c r="H229557"/>
      <c r="I229557"/>
      <c r="K229557"/>
      <c r="M229557"/>
      <c r="N229557" s="4"/>
      <c r="O229557" s="15"/>
    </row>
    <row r="229558" spans="7:15" s="3" customFormat="1" x14ac:dyDescent="0.3">
      <c r="G229558"/>
      <c r="H229558"/>
      <c r="I229558"/>
      <c r="K229558"/>
      <c r="M229558"/>
      <c r="N229558" s="4"/>
      <c r="O229558" s="15"/>
    </row>
    <row r="229559" spans="7:15" s="3" customFormat="1" x14ac:dyDescent="0.3">
      <c r="G229559"/>
      <c r="H229559"/>
      <c r="I229559"/>
      <c r="K229559"/>
      <c r="M229559"/>
      <c r="N229559" s="4"/>
      <c r="O229559" s="15"/>
    </row>
    <row r="229560" spans="7:15" s="3" customFormat="1" x14ac:dyDescent="0.3">
      <c r="G229560"/>
      <c r="H229560"/>
      <c r="I229560"/>
      <c r="K229560"/>
      <c r="M229560"/>
      <c r="N229560" s="4"/>
      <c r="O229560" s="15"/>
    </row>
    <row r="229561" spans="7:15" s="3" customFormat="1" x14ac:dyDescent="0.3">
      <c r="G229561"/>
      <c r="H229561"/>
      <c r="I229561"/>
      <c r="K229561"/>
      <c r="M229561"/>
      <c r="N229561" s="4"/>
      <c r="O229561" s="15"/>
    </row>
    <row r="229562" spans="7:15" s="3" customFormat="1" x14ac:dyDescent="0.3">
      <c r="G229562"/>
      <c r="H229562"/>
      <c r="I229562"/>
      <c r="K229562"/>
      <c r="M229562"/>
      <c r="N229562" s="4"/>
      <c r="O229562" s="15"/>
    </row>
    <row r="229563" spans="7:15" s="3" customFormat="1" x14ac:dyDescent="0.3">
      <c r="G229563"/>
      <c r="H229563"/>
      <c r="I229563"/>
      <c r="K229563"/>
      <c r="M229563"/>
      <c r="N229563" s="4"/>
      <c r="O229563" s="15"/>
    </row>
    <row r="229564" spans="7:15" s="3" customFormat="1" x14ac:dyDescent="0.3">
      <c r="G229564"/>
      <c r="H229564"/>
      <c r="I229564"/>
      <c r="K229564"/>
      <c r="M229564"/>
      <c r="N229564" s="4"/>
      <c r="O229564" s="15"/>
    </row>
    <row r="229565" spans="7:15" s="3" customFormat="1" x14ac:dyDescent="0.3">
      <c r="G229565"/>
      <c r="H229565"/>
      <c r="I229565"/>
      <c r="K229565"/>
      <c r="M229565"/>
      <c r="N229565" s="4"/>
      <c r="O229565" s="15"/>
    </row>
    <row r="229566" spans="7:15" s="3" customFormat="1" x14ac:dyDescent="0.3">
      <c r="G229566"/>
      <c r="H229566"/>
      <c r="I229566"/>
      <c r="K229566"/>
      <c r="M229566"/>
      <c r="N229566" s="4"/>
      <c r="O229566" s="15"/>
    </row>
    <row r="229567" spans="7:15" s="3" customFormat="1" x14ac:dyDescent="0.3">
      <c r="G229567"/>
      <c r="H229567"/>
      <c r="I229567"/>
      <c r="K229567"/>
      <c r="M229567"/>
      <c r="N229567" s="4"/>
      <c r="O229567" s="15"/>
    </row>
    <row r="229568" spans="7:15" s="3" customFormat="1" x14ac:dyDescent="0.3">
      <c r="G229568"/>
      <c r="H229568"/>
      <c r="I229568"/>
      <c r="K229568"/>
      <c r="M229568"/>
      <c r="N229568" s="4"/>
      <c r="O229568" s="15"/>
    </row>
    <row r="229569" spans="7:15" s="3" customFormat="1" x14ac:dyDescent="0.3">
      <c r="G229569"/>
      <c r="H229569"/>
      <c r="I229569"/>
      <c r="K229569"/>
      <c r="M229569"/>
      <c r="N229569" s="4"/>
      <c r="O229569" s="15"/>
    </row>
    <row r="229570" spans="7:15" s="3" customFormat="1" x14ac:dyDescent="0.3">
      <c r="G229570"/>
      <c r="H229570"/>
      <c r="I229570"/>
      <c r="K229570"/>
      <c r="M229570"/>
      <c r="N229570" s="4"/>
      <c r="O229570" s="15"/>
    </row>
    <row r="229571" spans="7:15" s="3" customFormat="1" x14ac:dyDescent="0.3">
      <c r="G229571"/>
      <c r="H229571"/>
      <c r="I229571"/>
      <c r="K229571"/>
      <c r="M229571"/>
      <c r="N229571" s="4"/>
      <c r="O229571" s="15"/>
    </row>
    <row r="229572" spans="7:15" s="3" customFormat="1" x14ac:dyDescent="0.3">
      <c r="G229572"/>
      <c r="H229572"/>
      <c r="I229572"/>
      <c r="K229572"/>
      <c r="M229572"/>
      <c r="N229572" s="4"/>
      <c r="O229572" s="15"/>
    </row>
    <row r="229573" spans="7:15" s="3" customFormat="1" x14ac:dyDescent="0.3">
      <c r="G229573"/>
      <c r="H229573"/>
      <c r="I229573"/>
      <c r="K229573"/>
      <c r="M229573"/>
      <c r="N229573" s="4"/>
      <c r="O229573" s="15"/>
    </row>
    <row r="229574" spans="7:15" s="3" customFormat="1" x14ac:dyDescent="0.3">
      <c r="G229574"/>
      <c r="H229574"/>
      <c r="I229574"/>
      <c r="K229574"/>
      <c r="M229574"/>
      <c r="N229574" s="4"/>
      <c r="O229574" s="15"/>
    </row>
    <row r="229575" spans="7:15" s="3" customFormat="1" x14ac:dyDescent="0.3">
      <c r="G229575"/>
      <c r="H229575"/>
      <c r="I229575"/>
      <c r="K229575"/>
      <c r="M229575"/>
      <c r="N229575" s="4"/>
      <c r="O229575" s="15"/>
    </row>
    <row r="229576" spans="7:15" s="3" customFormat="1" x14ac:dyDescent="0.3">
      <c r="G229576"/>
      <c r="H229576"/>
      <c r="I229576"/>
      <c r="K229576"/>
      <c r="M229576"/>
      <c r="N229576" s="4"/>
      <c r="O229576" s="15"/>
    </row>
    <row r="229577" spans="7:15" s="3" customFormat="1" x14ac:dyDescent="0.3">
      <c r="G229577"/>
      <c r="H229577"/>
      <c r="I229577"/>
      <c r="K229577"/>
      <c r="M229577"/>
      <c r="N229577" s="4"/>
      <c r="O229577" s="15"/>
    </row>
    <row r="229578" spans="7:15" s="3" customFormat="1" x14ac:dyDescent="0.3">
      <c r="G229578"/>
      <c r="H229578"/>
      <c r="I229578"/>
      <c r="K229578"/>
      <c r="M229578"/>
      <c r="N229578" s="4"/>
      <c r="O229578" s="15"/>
    </row>
    <row r="229579" spans="7:15" s="3" customFormat="1" x14ac:dyDescent="0.3">
      <c r="G229579"/>
      <c r="H229579"/>
      <c r="I229579"/>
      <c r="K229579"/>
      <c r="M229579"/>
      <c r="N229579" s="4"/>
      <c r="O229579" s="15"/>
    </row>
    <row r="229580" spans="7:15" s="3" customFormat="1" x14ac:dyDescent="0.3">
      <c r="G229580"/>
      <c r="H229580"/>
      <c r="I229580"/>
      <c r="K229580"/>
      <c r="M229580"/>
      <c r="N229580" s="4"/>
      <c r="O229580" s="15"/>
    </row>
    <row r="229581" spans="7:15" s="3" customFormat="1" x14ac:dyDescent="0.3">
      <c r="G229581"/>
      <c r="H229581"/>
      <c r="I229581"/>
      <c r="K229581"/>
      <c r="M229581"/>
      <c r="N229581" s="4"/>
      <c r="O229581" s="15"/>
    </row>
    <row r="229582" spans="7:15" s="3" customFormat="1" x14ac:dyDescent="0.3">
      <c r="G229582"/>
      <c r="H229582"/>
      <c r="I229582"/>
      <c r="K229582"/>
      <c r="M229582"/>
      <c r="N229582" s="4"/>
      <c r="O229582" s="15"/>
    </row>
    <row r="229583" spans="7:15" s="3" customFormat="1" x14ac:dyDescent="0.3">
      <c r="G229583"/>
      <c r="H229583"/>
      <c r="I229583"/>
      <c r="K229583"/>
      <c r="M229583"/>
      <c r="N229583" s="4"/>
      <c r="O229583" s="15"/>
    </row>
    <row r="229584" spans="7:15" s="3" customFormat="1" x14ac:dyDescent="0.3">
      <c r="G229584"/>
      <c r="H229584"/>
      <c r="I229584"/>
      <c r="K229584"/>
      <c r="M229584"/>
      <c r="N229584" s="4"/>
      <c r="O229584" s="15"/>
    </row>
    <row r="229585" spans="7:15" s="3" customFormat="1" x14ac:dyDescent="0.3">
      <c r="G229585"/>
      <c r="H229585"/>
      <c r="I229585"/>
      <c r="K229585"/>
      <c r="M229585"/>
      <c r="N229585" s="4"/>
      <c r="O229585" s="15"/>
    </row>
    <row r="229586" spans="7:15" s="3" customFormat="1" x14ac:dyDescent="0.3">
      <c r="G229586"/>
      <c r="H229586"/>
      <c r="I229586"/>
      <c r="K229586"/>
      <c r="M229586"/>
      <c r="N229586" s="4"/>
      <c r="O229586" s="15"/>
    </row>
    <row r="229587" spans="7:15" s="3" customFormat="1" x14ac:dyDescent="0.3">
      <c r="G229587"/>
      <c r="H229587"/>
      <c r="I229587"/>
      <c r="K229587"/>
      <c r="M229587"/>
      <c r="N229587" s="4"/>
      <c r="O229587" s="15"/>
    </row>
    <row r="229588" spans="7:15" s="3" customFormat="1" x14ac:dyDescent="0.3">
      <c r="G229588"/>
      <c r="H229588"/>
      <c r="I229588"/>
      <c r="K229588"/>
      <c r="M229588"/>
      <c r="N229588" s="4"/>
      <c r="O229588" s="15"/>
    </row>
    <row r="229589" spans="7:15" s="3" customFormat="1" x14ac:dyDescent="0.3">
      <c r="G229589"/>
      <c r="H229589"/>
      <c r="I229589"/>
      <c r="K229589"/>
      <c r="M229589"/>
      <c r="N229589" s="4"/>
      <c r="O229589" s="15"/>
    </row>
    <row r="229590" spans="7:15" s="3" customFormat="1" x14ac:dyDescent="0.3">
      <c r="G229590"/>
      <c r="H229590"/>
      <c r="I229590"/>
      <c r="K229590"/>
      <c r="M229590"/>
      <c r="N229590" s="4"/>
      <c r="O229590" s="15"/>
    </row>
    <row r="229591" spans="7:15" s="3" customFormat="1" x14ac:dyDescent="0.3">
      <c r="G229591"/>
      <c r="H229591"/>
      <c r="I229591"/>
      <c r="K229591"/>
      <c r="M229591"/>
      <c r="N229591" s="4"/>
      <c r="O229591" s="15"/>
    </row>
    <row r="229592" spans="7:15" s="3" customFormat="1" x14ac:dyDescent="0.3">
      <c r="G229592"/>
      <c r="H229592"/>
      <c r="I229592"/>
      <c r="K229592"/>
      <c r="M229592"/>
      <c r="N229592" s="4"/>
      <c r="O229592" s="15"/>
    </row>
    <row r="229593" spans="7:15" s="3" customFormat="1" x14ac:dyDescent="0.3">
      <c r="G229593"/>
      <c r="H229593"/>
      <c r="I229593"/>
      <c r="K229593"/>
      <c r="M229593"/>
      <c r="N229593" s="4"/>
      <c r="O229593" s="15"/>
    </row>
    <row r="229594" spans="7:15" s="3" customFormat="1" x14ac:dyDescent="0.3">
      <c r="G229594"/>
      <c r="H229594"/>
      <c r="I229594"/>
      <c r="K229594"/>
      <c r="M229594"/>
      <c r="N229594" s="4"/>
      <c r="O229594" s="15"/>
    </row>
    <row r="229595" spans="7:15" s="3" customFormat="1" x14ac:dyDescent="0.3">
      <c r="G229595"/>
      <c r="H229595"/>
      <c r="I229595"/>
      <c r="K229595"/>
      <c r="M229595"/>
      <c r="N229595" s="4"/>
      <c r="O229595" s="15"/>
    </row>
    <row r="229596" spans="7:15" s="3" customFormat="1" x14ac:dyDescent="0.3">
      <c r="G229596"/>
      <c r="H229596"/>
      <c r="I229596"/>
      <c r="K229596"/>
      <c r="M229596"/>
      <c r="N229596" s="4"/>
      <c r="O229596" s="15"/>
    </row>
    <row r="229597" spans="7:15" s="3" customFormat="1" x14ac:dyDescent="0.3">
      <c r="G229597"/>
      <c r="H229597"/>
      <c r="I229597"/>
      <c r="K229597"/>
      <c r="M229597"/>
      <c r="N229597" s="4"/>
      <c r="O229597" s="15"/>
    </row>
    <row r="229598" spans="7:15" s="3" customFormat="1" x14ac:dyDescent="0.3">
      <c r="G229598"/>
      <c r="H229598"/>
      <c r="I229598"/>
      <c r="K229598"/>
      <c r="M229598"/>
      <c r="N229598" s="4"/>
      <c r="O229598" s="15"/>
    </row>
    <row r="229599" spans="7:15" s="3" customFormat="1" x14ac:dyDescent="0.3">
      <c r="G229599"/>
      <c r="H229599"/>
      <c r="I229599"/>
      <c r="K229599"/>
      <c r="M229599"/>
      <c r="N229599" s="4"/>
      <c r="O229599" s="15"/>
    </row>
    <row r="229600" spans="7:15" s="3" customFormat="1" x14ac:dyDescent="0.3">
      <c r="G229600"/>
      <c r="H229600"/>
      <c r="I229600"/>
      <c r="K229600"/>
      <c r="M229600"/>
      <c r="N229600" s="4"/>
      <c r="O229600" s="15"/>
    </row>
    <row r="229601" spans="7:15" s="3" customFormat="1" x14ac:dyDescent="0.3">
      <c r="G229601"/>
      <c r="H229601"/>
      <c r="I229601"/>
      <c r="K229601"/>
      <c r="M229601"/>
      <c r="N229601" s="4"/>
      <c r="O229601" s="15"/>
    </row>
    <row r="229602" spans="7:15" s="3" customFormat="1" x14ac:dyDescent="0.3">
      <c r="G229602"/>
      <c r="H229602"/>
      <c r="I229602"/>
      <c r="K229602"/>
      <c r="M229602"/>
      <c r="N229602" s="4"/>
      <c r="O229602" s="15"/>
    </row>
    <row r="229603" spans="7:15" s="3" customFormat="1" x14ac:dyDescent="0.3">
      <c r="G229603"/>
      <c r="H229603"/>
      <c r="I229603"/>
      <c r="K229603"/>
      <c r="M229603"/>
      <c r="N229603" s="4"/>
      <c r="O229603" s="15"/>
    </row>
    <row r="229604" spans="7:15" s="3" customFormat="1" x14ac:dyDescent="0.3">
      <c r="G229604"/>
      <c r="H229604"/>
      <c r="I229604"/>
      <c r="K229604"/>
      <c r="M229604"/>
      <c r="N229604" s="4"/>
      <c r="O229604" s="15"/>
    </row>
    <row r="229605" spans="7:15" s="3" customFormat="1" x14ac:dyDescent="0.3">
      <c r="G229605"/>
      <c r="H229605"/>
      <c r="I229605"/>
      <c r="K229605"/>
      <c r="M229605"/>
      <c r="N229605" s="4"/>
      <c r="O229605" s="15"/>
    </row>
    <row r="229606" spans="7:15" s="3" customFormat="1" x14ac:dyDescent="0.3">
      <c r="G229606"/>
      <c r="H229606"/>
      <c r="I229606"/>
      <c r="K229606"/>
      <c r="M229606"/>
      <c r="N229606" s="4"/>
      <c r="O229606" s="15"/>
    </row>
    <row r="229607" spans="7:15" s="3" customFormat="1" x14ac:dyDescent="0.3">
      <c r="G229607"/>
      <c r="H229607"/>
      <c r="I229607"/>
      <c r="K229607"/>
      <c r="M229607"/>
      <c r="N229607" s="4"/>
      <c r="O229607" s="15"/>
    </row>
    <row r="229608" spans="7:15" s="3" customFormat="1" x14ac:dyDescent="0.3">
      <c r="G229608"/>
      <c r="H229608"/>
      <c r="I229608"/>
      <c r="K229608"/>
      <c r="M229608"/>
      <c r="N229608" s="4"/>
      <c r="O229608" s="15"/>
    </row>
    <row r="229609" spans="7:15" s="3" customFormat="1" x14ac:dyDescent="0.3">
      <c r="G229609"/>
      <c r="H229609"/>
      <c r="I229609"/>
      <c r="K229609"/>
      <c r="M229609"/>
      <c r="N229609" s="4"/>
      <c r="O229609" s="15"/>
    </row>
    <row r="229610" spans="7:15" s="3" customFormat="1" x14ac:dyDescent="0.3">
      <c r="G229610"/>
      <c r="H229610"/>
      <c r="I229610"/>
      <c r="K229610"/>
      <c r="M229610"/>
      <c r="N229610" s="4"/>
      <c r="O229610" s="15"/>
    </row>
    <row r="229611" spans="7:15" s="3" customFormat="1" x14ac:dyDescent="0.3">
      <c r="G229611"/>
      <c r="H229611"/>
      <c r="I229611"/>
      <c r="K229611"/>
      <c r="M229611"/>
      <c r="N229611" s="4"/>
      <c r="O229611" s="15"/>
    </row>
    <row r="229612" spans="7:15" s="3" customFormat="1" x14ac:dyDescent="0.3">
      <c r="G229612"/>
      <c r="H229612"/>
      <c r="I229612"/>
      <c r="K229612"/>
      <c r="M229612"/>
      <c r="N229612" s="4"/>
      <c r="O229612" s="15"/>
    </row>
    <row r="229613" spans="7:15" s="3" customFormat="1" x14ac:dyDescent="0.3">
      <c r="G229613"/>
      <c r="H229613"/>
      <c r="I229613"/>
      <c r="K229613"/>
      <c r="M229613"/>
      <c r="N229613" s="4"/>
      <c r="O229613" s="15"/>
    </row>
    <row r="229614" spans="7:15" s="3" customFormat="1" x14ac:dyDescent="0.3">
      <c r="G229614"/>
      <c r="H229614"/>
      <c r="I229614"/>
      <c r="K229614"/>
      <c r="M229614"/>
      <c r="N229614" s="4"/>
      <c r="O229614" s="15"/>
    </row>
    <row r="229615" spans="7:15" s="3" customFormat="1" x14ac:dyDescent="0.3">
      <c r="G229615"/>
      <c r="H229615"/>
      <c r="I229615"/>
      <c r="K229615"/>
      <c r="M229615"/>
      <c r="N229615" s="4"/>
      <c r="O229615" s="15"/>
    </row>
    <row r="229616" spans="7:15" s="3" customFormat="1" x14ac:dyDescent="0.3">
      <c r="G229616"/>
      <c r="H229616"/>
      <c r="I229616"/>
      <c r="K229616"/>
      <c r="M229616"/>
      <c r="N229616" s="4"/>
      <c r="O229616" s="15"/>
    </row>
    <row r="229617" spans="7:15" s="3" customFormat="1" x14ac:dyDescent="0.3">
      <c r="G229617"/>
      <c r="H229617"/>
      <c r="I229617"/>
      <c r="K229617"/>
      <c r="M229617"/>
      <c r="N229617" s="4"/>
      <c r="O229617" s="15"/>
    </row>
    <row r="229618" spans="7:15" s="3" customFormat="1" x14ac:dyDescent="0.3">
      <c r="G229618"/>
      <c r="H229618"/>
      <c r="I229618"/>
      <c r="K229618"/>
      <c r="M229618"/>
      <c r="N229618" s="4"/>
      <c r="O229618" s="15"/>
    </row>
    <row r="229619" spans="7:15" s="3" customFormat="1" x14ac:dyDescent="0.3">
      <c r="G229619"/>
      <c r="H229619"/>
      <c r="I229619"/>
      <c r="K229619"/>
      <c r="M229619"/>
      <c r="N229619" s="4"/>
      <c r="O229619" s="15"/>
    </row>
    <row r="229620" spans="7:15" s="3" customFormat="1" x14ac:dyDescent="0.3">
      <c r="G229620"/>
      <c r="H229620"/>
      <c r="I229620"/>
      <c r="K229620"/>
      <c r="M229620"/>
      <c r="N229620" s="4"/>
      <c r="O229620" s="15"/>
    </row>
    <row r="229621" spans="7:15" s="3" customFormat="1" x14ac:dyDescent="0.3">
      <c r="G229621"/>
      <c r="H229621"/>
      <c r="I229621"/>
      <c r="K229621"/>
      <c r="M229621"/>
      <c r="N229621" s="4"/>
      <c r="O229621" s="15"/>
    </row>
    <row r="229622" spans="7:15" s="3" customFormat="1" x14ac:dyDescent="0.3">
      <c r="G229622"/>
      <c r="H229622"/>
      <c r="I229622"/>
      <c r="K229622"/>
      <c r="M229622"/>
      <c r="N229622" s="4"/>
      <c r="O229622" s="15"/>
    </row>
    <row r="229623" spans="7:15" s="3" customFormat="1" x14ac:dyDescent="0.3">
      <c r="G229623"/>
      <c r="H229623"/>
      <c r="I229623"/>
      <c r="K229623"/>
      <c r="M229623"/>
      <c r="N229623" s="4"/>
      <c r="O229623" s="15"/>
    </row>
    <row r="229624" spans="7:15" s="3" customFormat="1" x14ac:dyDescent="0.3">
      <c r="G229624"/>
      <c r="H229624"/>
      <c r="I229624"/>
      <c r="K229624"/>
      <c r="M229624"/>
      <c r="N229624" s="4"/>
      <c r="O229624" s="15"/>
    </row>
    <row r="229625" spans="7:15" s="3" customFormat="1" x14ac:dyDescent="0.3">
      <c r="G229625"/>
      <c r="H229625"/>
      <c r="I229625"/>
      <c r="K229625"/>
      <c r="M229625"/>
      <c r="N229625" s="4"/>
      <c r="O229625" s="15"/>
    </row>
    <row r="229626" spans="7:15" s="3" customFormat="1" x14ac:dyDescent="0.3">
      <c r="G229626"/>
      <c r="H229626"/>
      <c r="I229626"/>
      <c r="K229626"/>
      <c r="M229626"/>
      <c r="N229626" s="4"/>
      <c r="O229626" s="15"/>
    </row>
    <row r="229627" spans="7:15" s="3" customFormat="1" x14ac:dyDescent="0.3">
      <c r="G229627"/>
      <c r="H229627"/>
      <c r="I229627"/>
      <c r="K229627"/>
      <c r="M229627"/>
      <c r="N229627" s="4"/>
      <c r="O229627" s="15"/>
    </row>
    <row r="229628" spans="7:15" s="3" customFormat="1" x14ac:dyDescent="0.3">
      <c r="G229628"/>
      <c r="H229628"/>
      <c r="I229628"/>
      <c r="K229628"/>
      <c r="M229628"/>
      <c r="N229628" s="4"/>
      <c r="O229628" s="15"/>
    </row>
    <row r="229629" spans="7:15" s="3" customFormat="1" x14ac:dyDescent="0.3">
      <c r="G229629"/>
      <c r="H229629"/>
      <c r="I229629"/>
      <c r="K229629"/>
      <c r="M229629"/>
      <c r="N229629" s="4"/>
      <c r="O229629" s="15"/>
    </row>
    <row r="229630" spans="7:15" s="3" customFormat="1" x14ac:dyDescent="0.3">
      <c r="G229630"/>
      <c r="H229630"/>
      <c r="I229630"/>
      <c r="K229630"/>
      <c r="M229630"/>
      <c r="N229630" s="4"/>
      <c r="O229630" s="15"/>
    </row>
    <row r="229631" spans="7:15" s="3" customFormat="1" x14ac:dyDescent="0.3">
      <c r="G229631"/>
      <c r="H229631"/>
      <c r="I229631"/>
      <c r="K229631"/>
      <c r="M229631"/>
      <c r="N229631" s="4"/>
      <c r="O229631" s="15"/>
    </row>
    <row r="229632" spans="7:15" s="3" customFormat="1" x14ac:dyDescent="0.3">
      <c r="G229632"/>
      <c r="H229632"/>
      <c r="I229632"/>
      <c r="K229632"/>
      <c r="M229632"/>
      <c r="N229632" s="4"/>
      <c r="O229632" s="15"/>
    </row>
    <row r="229633" spans="7:15" s="3" customFormat="1" x14ac:dyDescent="0.3">
      <c r="G229633"/>
      <c r="H229633"/>
      <c r="I229633"/>
      <c r="K229633"/>
      <c r="M229633"/>
      <c r="N229633" s="4"/>
      <c r="O229633" s="15"/>
    </row>
    <row r="229634" spans="7:15" s="3" customFormat="1" x14ac:dyDescent="0.3">
      <c r="G229634"/>
      <c r="H229634"/>
      <c r="I229634"/>
      <c r="K229634"/>
      <c r="M229634"/>
      <c r="N229634" s="4"/>
      <c r="O229634" s="15"/>
    </row>
    <row r="229635" spans="7:15" s="3" customFormat="1" x14ac:dyDescent="0.3">
      <c r="G229635"/>
      <c r="H229635"/>
      <c r="I229635"/>
      <c r="K229635"/>
      <c r="M229635"/>
      <c r="N229635" s="4"/>
      <c r="O229635" s="15"/>
    </row>
    <row r="229636" spans="7:15" s="3" customFormat="1" x14ac:dyDescent="0.3">
      <c r="G229636"/>
      <c r="H229636"/>
      <c r="I229636"/>
      <c r="K229636"/>
      <c r="M229636"/>
      <c r="N229636" s="4"/>
      <c r="O229636" s="15"/>
    </row>
    <row r="229637" spans="7:15" s="3" customFormat="1" x14ac:dyDescent="0.3">
      <c r="G229637"/>
      <c r="H229637"/>
      <c r="I229637"/>
      <c r="K229637"/>
      <c r="M229637"/>
      <c r="N229637" s="4"/>
      <c r="O229637" s="15"/>
    </row>
    <row r="229638" spans="7:15" s="3" customFormat="1" x14ac:dyDescent="0.3">
      <c r="G229638"/>
      <c r="H229638"/>
      <c r="I229638"/>
      <c r="K229638"/>
      <c r="M229638"/>
      <c r="N229638" s="4"/>
      <c r="O229638" s="15"/>
    </row>
    <row r="229639" spans="7:15" s="3" customFormat="1" x14ac:dyDescent="0.3">
      <c r="G229639"/>
      <c r="H229639"/>
      <c r="I229639"/>
      <c r="K229639"/>
      <c r="M229639"/>
      <c r="N229639" s="4"/>
      <c r="O229639" s="15"/>
    </row>
    <row r="229640" spans="7:15" s="3" customFormat="1" x14ac:dyDescent="0.3">
      <c r="G229640"/>
      <c r="H229640"/>
      <c r="I229640"/>
      <c r="K229640"/>
      <c r="M229640"/>
      <c r="N229640" s="4"/>
      <c r="O229640" s="15"/>
    </row>
    <row r="229641" spans="7:15" s="3" customFormat="1" x14ac:dyDescent="0.3">
      <c r="G229641"/>
      <c r="H229641"/>
      <c r="I229641"/>
      <c r="K229641"/>
      <c r="M229641"/>
      <c r="N229641" s="4"/>
      <c r="O229641" s="15"/>
    </row>
    <row r="229642" spans="7:15" s="3" customFormat="1" x14ac:dyDescent="0.3">
      <c r="G229642"/>
      <c r="H229642"/>
      <c r="I229642"/>
      <c r="K229642"/>
      <c r="M229642"/>
      <c r="N229642" s="4"/>
      <c r="O229642" s="15"/>
    </row>
    <row r="229643" spans="7:15" s="3" customFormat="1" x14ac:dyDescent="0.3">
      <c r="G229643"/>
      <c r="H229643"/>
      <c r="I229643"/>
      <c r="K229643"/>
      <c r="M229643"/>
      <c r="N229643" s="4"/>
      <c r="O229643" s="15"/>
    </row>
    <row r="229644" spans="7:15" s="3" customFormat="1" x14ac:dyDescent="0.3">
      <c r="G229644"/>
      <c r="H229644"/>
      <c r="I229644"/>
      <c r="K229644"/>
      <c r="M229644"/>
      <c r="N229644" s="4"/>
      <c r="O229644" s="15"/>
    </row>
    <row r="229645" spans="7:15" s="3" customFormat="1" x14ac:dyDescent="0.3">
      <c r="G229645"/>
      <c r="H229645"/>
      <c r="I229645"/>
      <c r="K229645"/>
      <c r="M229645"/>
      <c r="N229645" s="4"/>
      <c r="O229645" s="15"/>
    </row>
    <row r="229646" spans="7:15" s="3" customFormat="1" x14ac:dyDescent="0.3">
      <c r="G229646"/>
      <c r="H229646"/>
      <c r="I229646"/>
      <c r="K229646"/>
      <c r="M229646"/>
      <c r="N229646" s="4"/>
      <c r="O229646" s="15"/>
    </row>
    <row r="229647" spans="7:15" s="3" customFormat="1" x14ac:dyDescent="0.3">
      <c r="G229647"/>
      <c r="H229647"/>
      <c r="I229647"/>
      <c r="K229647"/>
      <c r="M229647"/>
      <c r="N229647" s="4"/>
      <c r="O229647" s="15"/>
    </row>
    <row r="229648" spans="7:15" s="3" customFormat="1" x14ac:dyDescent="0.3">
      <c r="G229648"/>
      <c r="H229648"/>
      <c r="I229648"/>
      <c r="K229648"/>
      <c r="M229648"/>
      <c r="N229648" s="4"/>
      <c r="O229648" s="15"/>
    </row>
    <row r="229649" spans="7:15" s="3" customFormat="1" x14ac:dyDescent="0.3">
      <c r="G229649"/>
      <c r="H229649"/>
      <c r="I229649"/>
      <c r="K229649"/>
      <c r="M229649"/>
      <c r="N229649" s="4"/>
      <c r="O229649" s="15"/>
    </row>
    <row r="229650" spans="7:15" s="3" customFormat="1" x14ac:dyDescent="0.3">
      <c r="G229650"/>
      <c r="H229650"/>
      <c r="I229650"/>
      <c r="K229650"/>
      <c r="M229650"/>
      <c r="N229650" s="4"/>
      <c r="O229650" s="15"/>
    </row>
    <row r="229651" spans="7:15" s="3" customFormat="1" x14ac:dyDescent="0.3">
      <c r="G229651"/>
      <c r="H229651"/>
      <c r="I229651"/>
      <c r="K229651"/>
      <c r="M229651"/>
      <c r="N229651" s="4"/>
      <c r="O229651" s="15"/>
    </row>
    <row r="229652" spans="7:15" s="3" customFormat="1" x14ac:dyDescent="0.3">
      <c r="G229652"/>
      <c r="H229652"/>
      <c r="I229652"/>
      <c r="K229652"/>
      <c r="M229652"/>
      <c r="N229652" s="4"/>
      <c r="O229652" s="15"/>
    </row>
    <row r="229653" spans="7:15" s="3" customFormat="1" x14ac:dyDescent="0.3">
      <c r="G229653"/>
      <c r="H229653"/>
      <c r="I229653"/>
      <c r="K229653"/>
      <c r="M229653"/>
      <c r="N229653" s="4"/>
      <c r="O229653" s="15"/>
    </row>
    <row r="229654" spans="7:15" s="3" customFormat="1" x14ac:dyDescent="0.3">
      <c r="G229654"/>
      <c r="H229654"/>
      <c r="I229654"/>
      <c r="K229654"/>
      <c r="M229654"/>
      <c r="N229654" s="4"/>
      <c r="O229654" s="15"/>
    </row>
    <row r="229655" spans="7:15" s="3" customFormat="1" x14ac:dyDescent="0.3">
      <c r="G229655"/>
      <c r="H229655"/>
      <c r="I229655"/>
      <c r="K229655"/>
      <c r="M229655"/>
      <c r="N229655" s="4"/>
      <c r="O229655" s="15"/>
    </row>
    <row r="229656" spans="7:15" s="3" customFormat="1" x14ac:dyDescent="0.3">
      <c r="G229656"/>
      <c r="H229656"/>
      <c r="I229656"/>
      <c r="K229656"/>
      <c r="M229656"/>
      <c r="N229656" s="4"/>
      <c r="O229656" s="15"/>
    </row>
    <row r="229657" spans="7:15" s="3" customFormat="1" x14ac:dyDescent="0.3">
      <c r="G229657"/>
      <c r="H229657"/>
      <c r="I229657"/>
      <c r="K229657"/>
      <c r="M229657"/>
      <c r="N229657" s="4"/>
      <c r="O229657" s="15"/>
    </row>
    <row r="229658" spans="7:15" s="3" customFormat="1" x14ac:dyDescent="0.3">
      <c r="G229658"/>
      <c r="H229658"/>
      <c r="I229658"/>
      <c r="K229658"/>
      <c r="M229658"/>
      <c r="N229658" s="4"/>
      <c r="O229658" s="15"/>
    </row>
    <row r="229659" spans="7:15" s="3" customFormat="1" x14ac:dyDescent="0.3">
      <c r="G229659"/>
      <c r="H229659"/>
      <c r="I229659"/>
      <c r="K229659"/>
      <c r="M229659"/>
      <c r="N229659" s="4"/>
      <c r="O229659" s="15"/>
    </row>
    <row r="229660" spans="7:15" s="3" customFormat="1" x14ac:dyDescent="0.3">
      <c r="G229660"/>
      <c r="H229660"/>
      <c r="I229660"/>
      <c r="K229660"/>
      <c r="M229660"/>
      <c r="N229660" s="4"/>
      <c r="O229660" s="15"/>
    </row>
    <row r="229661" spans="7:15" s="3" customFormat="1" x14ac:dyDescent="0.3">
      <c r="G229661"/>
      <c r="H229661"/>
      <c r="I229661"/>
      <c r="K229661"/>
      <c r="M229661"/>
      <c r="N229661" s="4"/>
      <c r="O229661" s="15"/>
    </row>
    <row r="229662" spans="7:15" s="3" customFormat="1" x14ac:dyDescent="0.3">
      <c r="G229662"/>
      <c r="H229662"/>
      <c r="I229662"/>
      <c r="K229662"/>
      <c r="M229662"/>
      <c r="N229662" s="4"/>
      <c r="O229662" s="15"/>
    </row>
    <row r="229663" spans="7:15" s="3" customFormat="1" x14ac:dyDescent="0.3">
      <c r="G229663"/>
      <c r="H229663"/>
      <c r="I229663"/>
      <c r="K229663"/>
      <c r="M229663"/>
      <c r="N229663" s="4"/>
      <c r="O229663" s="15"/>
    </row>
    <row r="229664" spans="7:15" s="3" customFormat="1" x14ac:dyDescent="0.3">
      <c r="G229664"/>
      <c r="H229664"/>
      <c r="I229664"/>
      <c r="K229664"/>
      <c r="M229664"/>
      <c r="N229664" s="4"/>
      <c r="O229664" s="15"/>
    </row>
    <row r="229665" spans="7:15" s="3" customFormat="1" x14ac:dyDescent="0.3">
      <c r="G229665"/>
      <c r="H229665"/>
      <c r="I229665"/>
      <c r="K229665"/>
      <c r="M229665"/>
      <c r="N229665" s="4"/>
      <c r="O229665" s="15"/>
    </row>
    <row r="229666" spans="7:15" s="3" customFormat="1" x14ac:dyDescent="0.3">
      <c r="G229666"/>
      <c r="H229666"/>
      <c r="I229666"/>
      <c r="K229666"/>
      <c r="M229666"/>
      <c r="N229666" s="4"/>
      <c r="O229666" s="15"/>
    </row>
    <row r="229667" spans="7:15" s="3" customFormat="1" x14ac:dyDescent="0.3">
      <c r="G229667"/>
      <c r="H229667"/>
      <c r="I229667"/>
      <c r="K229667"/>
      <c r="M229667"/>
      <c r="N229667" s="4"/>
      <c r="O229667" s="15"/>
    </row>
    <row r="229668" spans="7:15" s="3" customFormat="1" x14ac:dyDescent="0.3">
      <c r="G229668"/>
      <c r="H229668"/>
      <c r="I229668"/>
      <c r="K229668"/>
      <c r="M229668"/>
      <c r="N229668" s="4"/>
      <c r="O229668" s="15"/>
    </row>
    <row r="229669" spans="7:15" s="3" customFormat="1" x14ac:dyDescent="0.3">
      <c r="G229669"/>
      <c r="H229669"/>
      <c r="I229669"/>
      <c r="K229669"/>
      <c r="M229669"/>
      <c r="N229669" s="4"/>
      <c r="O229669" s="15"/>
    </row>
    <row r="229670" spans="7:15" s="3" customFormat="1" x14ac:dyDescent="0.3">
      <c r="G229670"/>
      <c r="H229670"/>
      <c r="I229670"/>
      <c r="K229670"/>
      <c r="M229670"/>
      <c r="N229670" s="4"/>
      <c r="O229670" s="15"/>
    </row>
    <row r="229671" spans="7:15" s="3" customFormat="1" x14ac:dyDescent="0.3">
      <c r="G229671"/>
      <c r="H229671"/>
      <c r="I229671"/>
      <c r="K229671"/>
      <c r="M229671"/>
      <c r="N229671" s="4"/>
      <c r="O229671" s="15"/>
    </row>
    <row r="229672" spans="7:15" s="3" customFormat="1" x14ac:dyDescent="0.3">
      <c r="G229672"/>
      <c r="H229672"/>
      <c r="I229672"/>
      <c r="K229672"/>
      <c r="M229672"/>
      <c r="N229672" s="4"/>
      <c r="O229672" s="15"/>
    </row>
    <row r="229673" spans="7:15" s="3" customFormat="1" x14ac:dyDescent="0.3">
      <c r="G229673"/>
      <c r="H229673"/>
      <c r="I229673"/>
      <c r="K229673"/>
      <c r="M229673"/>
      <c r="N229673" s="4"/>
      <c r="O229673" s="15"/>
    </row>
    <row r="229674" spans="7:15" s="3" customFormat="1" x14ac:dyDescent="0.3">
      <c r="G229674"/>
      <c r="H229674"/>
      <c r="I229674"/>
      <c r="K229674"/>
      <c r="M229674"/>
      <c r="N229674" s="4"/>
      <c r="O229674" s="15"/>
    </row>
    <row r="229675" spans="7:15" s="3" customFormat="1" x14ac:dyDescent="0.3">
      <c r="G229675"/>
      <c r="H229675"/>
      <c r="I229675"/>
      <c r="K229675"/>
      <c r="M229675"/>
      <c r="N229675" s="4"/>
      <c r="O229675" s="15"/>
    </row>
    <row r="229676" spans="7:15" s="3" customFormat="1" x14ac:dyDescent="0.3">
      <c r="G229676"/>
      <c r="H229676"/>
      <c r="I229676"/>
      <c r="K229676"/>
      <c r="M229676"/>
      <c r="N229676" s="4"/>
      <c r="O229676" s="15"/>
    </row>
    <row r="229677" spans="7:15" s="3" customFormat="1" x14ac:dyDescent="0.3">
      <c r="G229677"/>
      <c r="H229677"/>
      <c r="I229677"/>
      <c r="K229677"/>
      <c r="M229677"/>
      <c r="N229677" s="4"/>
      <c r="O229677" s="15"/>
    </row>
    <row r="229678" spans="7:15" s="3" customFormat="1" x14ac:dyDescent="0.3">
      <c r="G229678"/>
      <c r="H229678"/>
      <c r="I229678"/>
      <c r="K229678"/>
      <c r="M229678"/>
      <c r="N229678" s="4"/>
      <c r="O229678" s="15"/>
    </row>
    <row r="229679" spans="7:15" s="3" customFormat="1" x14ac:dyDescent="0.3">
      <c r="G229679"/>
      <c r="H229679"/>
      <c r="I229679"/>
      <c r="K229679"/>
      <c r="M229679"/>
      <c r="N229679" s="4"/>
      <c r="O229679" s="15"/>
    </row>
    <row r="229680" spans="7:15" s="3" customFormat="1" x14ac:dyDescent="0.3">
      <c r="G229680"/>
      <c r="H229680"/>
      <c r="I229680"/>
      <c r="K229680"/>
      <c r="M229680"/>
      <c r="N229680" s="4"/>
      <c r="O229680" s="15"/>
    </row>
    <row r="229681" spans="7:15" s="3" customFormat="1" x14ac:dyDescent="0.3">
      <c r="G229681"/>
      <c r="H229681"/>
      <c r="I229681"/>
      <c r="K229681"/>
      <c r="M229681"/>
      <c r="N229681" s="4"/>
      <c r="O229681" s="15"/>
    </row>
    <row r="229682" spans="7:15" s="3" customFormat="1" x14ac:dyDescent="0.3">
      <c r="G229682"/>
      <c r="H229682"/>
      <c r="I229682"/>
      <c r="K229682"/>
      <c r="M229682"/>
      <c r="N229682" s="4"/>
      <c r="O229682" s="15"/>
    </row>
    <row r="229683" spans="7:15" s="3" customFormat="1" x14ac:dyDescent="0.3">
      <c r="G229683"/>
      <c r="H229683"/>
      <c r="I229683"/>
      <c r="K229683"/>
      <c r="M229683"/>
      <c r="N229683" s="4"/>
      <c r="O229683" s="15"/>
    </row>
    <row r="229684" spans="7:15" s="3" customFormat="1" x14ac:dyDescent="0.3">
      <c r="G229684"/>
      <c r="H229684"/>
      <c r="I229684"/>
      <c r="K229684"/>
      <c r="M229684"/>
      <c r="N229684" s="4"/>
      <c r="O229684" s="15"/>
    </row>
    <row r="229685" spans="7:15" s="3" customFormat="1" x14ac:dyDescent="0.3">
      <c r="G229685"/>
      <c r="H229685"/>
      <c r="I229685"/>
      <c r="K229685"/>
      <c r="M229685"/>
      <c r="N229685" s="4"/>
      <c r="O229685" s="15"/>
    </row>
    <row r="229686" spans="7:15" s="3" customFormat="1" x14ac:dyDescent="0.3">
      <c r="G229686"/>
      <c r="H229686"/>
      <c r="I229686"/>
      <c r="K229686"/>
      <c r="M229686"/>
      <c r="N229686" s="4"/>
      <c r="O229686" s="15"/>
    </row>
    <row r="229687" spans="7:15" s="3" customFormat="1" x14ac:dyDescent="0.3">
      <c r="G229687"/>
      <c r="H229687"/>
      <c r="I229687"/>
      <c r="K229687"/>
      <c r="M229687"/>
      <c r="N229687" s="4"/>
      <c r="O229687" s="15"/>
    </row>
    <row r="229688" spans="7:15" s="3" customFormat="1" x14ac:dyDescent="0.3">
      <c r="G229688"/>
      <c r="H229688"/>
      <c r="I229688"/>
      <c r="K229688"/>
      <c r="M229688"/>
      <c r="N229688" s="4"/>
      <c r="O229688" s="15"/>
    </row>
    <row r="229689" spans="7:15" s="3" customFormat="1" x14ac:dyDescent="0.3">
      <c r="G229689"/>
      <c r="H229689"/>
      <c r="I229689"/>
      <c r="K229689"/>
      <c r="M229689"/>
      <c r="N229689" s="4"/>
      <c r="O229689" s="15"/>
    </row>
    <row r="229690" spans="7:15" s="3" customFormat="1" x14ac:dyDescent="0.3">
      <c r="G229690"/>
      <c r="H229690"/>
      <c r="I229690"/>
      <c r="K229690"/>
      <c r="M229690"/>
      <c r="N229690" s="4"/>
      <c r="O229690" s="15"/>
    </row>
    <row r="229691" spans="7:15" s="3" customFormat="1" x14ac:dyDescent="0.3">
      <c r="G229691"/>
      <c r="H229691"/>
      <c r="I229691"/>
      <c r="K229691"/>
      <c r="M229691"/>
      <c r="N229691" s="4"/>
      <c r="O229691" s="15"/>
    </row>
    <row r="229692" spans="7:15" s="3" customFormat="1" x14ac:dyDescent="0.3">
      <c r="G229692"/>
      <c r="H229692"/>
      <c r="I229692"/>
      <c r="K229692"/>
      <c r="M229692"/>
      <c r="N229692" s="4"/>
      <c r="O229692" s="15"/>
    </row>
    <row r="229693" spans="7:15" s="3" customFormat="1" x14ac:dyDescent="0.3">
      <c r="G229693"/>
      <c r="H229693"/>
      <c r="I229693"/>
      <c r="K229693"/>
      <c r="M229693"/>
      <c r="N229693" s="4"/>
      <c r="O229693" s="15"/>
    </row>
    <row r="229694" spans="7:15" s="3" customFormat="1" x14ac:dyDescent="0.3">
      <c r="G229694"/>
      <c r="H229694"/>
      <c r="I229694"/>
      <c r="K229694"/>
      <c r="M229694"/>
      <c r="N229694" s="4"/>
      <c r="O229694" s="15"/>
    </row>
    <row r="229695" spans="7:15" s="3" customFormat="1" x14ac:dyDescent="0.3">
      <c r="G229695"/>
      <c r="H229695"/>
      <c r="I229695"/>
      <c r="K229695"/>
      <c r="M229695"/>
      <c r="N229695" s="4"/>
      <c r="O229695" s="15"/>
    </row>
    <row r="229696" spans="7:15" s="3" customFormat="1" x14ac:dyDescent="0.3">
      <c r="G229696"/>
      <c r="H229696"/>
      <c r="I229696"/>
      <c r="K229696"/>
      <c r="M229696"/>
      <c r="N229696" s="4"/>
      <c r="O229696" s="15"/>
    </row>
    <row r="229697" spans="7:15" s="3" customFormat="1" x14ac:dyDescent="0.3">
      <c r="G229697"/>
      <c r="H229697"/>
      <c r="I229697"/>
      <c r="K229697"/>
      <c r="M229697"/>
      <c r="N229697" s="4"/>
      <c r="O229697" s="15"/>
    </row>
    <row r="229698" spans="7:15" s="3" customFormat="1" x14ac:dyDescent="0.3">
      <c r="G229698"/>
      <c r="H229698"/>
      <c r="I229698"/>
      <c r="K229698"/>
      <c r="M229698"/>
      <c r="N229698" s="4"/>
      <c r="O229698" s="15"/>
    </row>
    <row r="229699" spans="7:15" s="3" customFormat="1" x14ac:dyDescent="0.3">
      <c r="G229699"/>
      <c r="H229699"/>
      <c r="I229699"/>
      <c r="K229699"/>
      <c r="M229699"/>
      <c r="N229699" s="4"/>
      <c r="O229699" s="15"/>
    </row>
    <row r="229700" spans="7:15" s="3" customFormat="1" x14ac:dyDescent="0.3">
      <c r="G229700"/>
      <c r="H229700"/>
      <c r="I229700"/>
      <c r="K229700"/>
      <c r="M229700"/>
      <c r="N229700" s="4"/>
      <c r="O229700" s="15"/>
    </row>
    <row r="229701" spans="7:15" s="3" customFormat="1" x14ac:dyDescent="0.3">
      <c r="G229701"/>
      <c r="H229701"/>
      <c r="I229701"/>
      <c r="K229701"/>
      <c r="M229701"/>
      <c r="N229701" s="4"/>
      <c r="O229701" s="15"/>
    </row>
    <row r="229702" spans="7:15" s="3" customFormat="1" x14ac:dyDescent="0.3">
      <c r="G229702"/>
      <c r="H229702"/>
      <c r="I229702"/>
      <c r="K229702"/>
      <c r="M229702"/>
      <c r="N229702" s="4"/>
      <c r="O229702" s="15"/>
    </row>
    <row r="229703" spans="7:15" s="3" customFormat="1" x14ac:dyDescent="0.3">
      <c r="G229703"/>
      <c r="H229703"/>
      <c r="I229703"/>
      <c r="K229703"/>
      <c r="M229703"/>
      <c r="N229703" s="4"/>
      <c r="O229703" s="15"/>
    </row>
    <row r="229704" spans="7:15" s="3" customFormat="1" x14ac:dyDescent="0.3">
      <c r="G229704"/>
      <c r="H229704"/>
      <c r="I229704"/>
      <c r="K229704"/>
      <c r="M229704"/>
      <c r="N229704" s="4"/>
      <c r="O229704" s="15"/>
    </row>
    <row r="229705" spans="7:15" s="3" customFormat="1" x14ac:dyDescent="0.3">
      <c r="G229705"/>
      <c r="H229705"/>
      <c r="I229705"/>
      <c r="K229705"/>
      <c r="M229705"/>
      <c r="N229705" s="4"/>
      <c r="O229705" s="15"/>
    </row>
    <row r="229706" spans="7:15" s="3" customFormat="1" x14ac:dyDescent="0.3">
      <c r="G229706"/>
      <c r="H229706"/>
      <c r="I229706"/>
      <c r="K229706"/>
      <c r="M229706"/>
      <c r="N229706" s="4"/>
      <c r="O229706" s="15"/>
    </row>
    <row r="229707" spans="7:15" s="3" customFormat="1" x14ac:dyDescent="0.3">
      <c r="G229707"/>
      <c r="H229707"/>
      <c r="I229707"/>
      <c r="K229707"/>
      <c r="M229707"/>
      <c r="N229707" s="4"/>
      <c r="O229707" s="15"/>
    </row>
    <row r="229708" spans="7:15" s="3" customFormat="1" x14ac:dyDescent="0.3">
      <c r="G229708"/>
      <c r="H229708"/>
      <c r="I229708"/>
      <c r="K229708"/>
      <c r="M229708"/>
      <c r="N229708" s="4"/>
      <c r="O229708" s="15"/>
    </row>
    <row r="229709" spans="7:15" s="3" customFormat="1" x14ac:dyDescent="0.3">
      <c r="G229709"/>
      <c r="H229709"/>
      <c r="I229709"/>
      <c r="K229709"/>
      <c r="M229709"/>
      <c r="N229709" s="4"/>
      <c r="O229709" s="15"/>
    </row>
    <row r="229710" spans="7:15" s="3" customFormat="1" x14ac:dyDescent="0.3">
      <c r="G229710"/>
      <c r="H229710"/>
      <c r="I229710"/>
      <c r="K229710"/>
      <c r="M229710"/>
      <c r="N229710" s="4"/>
      <c r="O229710" s="15"/>
    </row>
    <row r="229711" spans="7:15" s="3" customFormat="1" x14ac:dyDescent="0.3">
      <c r="G229711"/>
      <c r="H229711"/>
      <c r="I229711"/>
      <c r="K229711"/>
      <c r="M229711"/>
      <c r="N229711" s="4"/>
      <c r="O229711" s="15"/>
    </row>
    <row r="229712" spans="7:15" s="3" customFormat="1" x14ac:dyDescent="0.3">
      <c r="G229712"/>
      <c r="H229712"/>
      <c r="I229712"/>
      <c r="K229712"/>
      <c r="M229712"/>
      <c r="N229712" s="4"/>
      <c r="O229712" s="15"/>
    </row>
    <row r="229713" spans="7:15" s="3" customFormat="1" x14ac:dyDescent="0.3">
      <c r="G229713"/>
      <c r="H229713"/>
      <c r="I229713"/>
      <c r="K229713"/>
      <c r="M229713"/>
      <c r="N229713" s="4"/>
      <c r="O229713" s="15"/>
    </row>
    <row r="229714" spans="7:15" s="3" customFormat="1" x14ac:dyDescent="0.3">
      <c r="G229714"/>
      <c r="H229714"/>
      <c r="I229714"/>
      <c r="K229714"/>
      <c r="M229714"/>
      <c r="N229714" s="4"/>
      <c r="O229714" s="15"/>
    </row>
    <row r="229715" spans="7:15" s="3" customFormat="1" x14ac:dyDescent="0.3">
      <c r="G229715"/>
      <c r="H229715"/>
      <c r="I229715"/>
      <c r="K229715"/>
      <c r="M229715"/>
      <c r="N229715" s="4"/>
      <c r="O229715" s="15"/>
    </row>
    <row r="229716" spans="7:15" s="3" customFormat="1" x14ac:dyDescent="0.3">
      <c r="G229716"/>
      <c r="H229716"/>
      <c r="I229716"/>
      <c r="K229716"/>
      <c r="M229716"/>
      <c r="N229716" s="4"/>
      <c r="O229716" s="15"/>
    </row>
    <row r="229717" spans="7:15" s="3" customFormat="1" x14ac:dyDescent="0.3">
      <c r="G229717"/>
      <c r="H229717"/>
      <c r="I229717"/>
      <c r="K229717"/>
      <c r="M229717"/>
      <c r="N229717" s="4"/>
      <c r="O229717" s="15"/>
    </row>
    <row r="229718" spans="7:15" s="3" customFormat="1" x14ac:dyDescent="0.3">
      <c r="G229718"/>
      <c r="H229718"/>
      <c r="I229718"/>
      <c r="K229718"/>
      <c r="M229718"/>
      <c r="N229718" s="4"/>
      <c r="O229718" s="15"/>
    </row>
    <row r="229719" spans="7:15" s="3" customFormat="1" x14ac:dyDescent="0.3">
      <c r="G229719"/>
      <c r="H229719"/>
      <c r="I229719"/>
      <c r="K229719"/>
      <c r="M229719"/>
      <c r="N229719" s="4"/>
      <c r="O229719" s="15"/>
    </row>
    <row r="229720" spans="7:15" s="3" customFormat="1" x14ac:dyDescent="0.3">
      <c r="G229720"/>
      <c r="H229720"/>
      <c r="I229720"/>
      <c r="K229720"/>
      <c r="M229720"/>
      <c r="N229720" s="4"/>
      <c r="O229720" s="15"/>
    </row>
    <row r="229721" spans="7:15" s="3" customFormat="1" x14ac:dyDescent="0.3">
      <c r="G229721"/>
      <c r="H229721"/>
      <c r="I229721"/>
      <c r="K229721"/>
      <c r="M229721"/>
      <c r="N229721" s="4"/>
      <c r="O229721" s="15"/>
    </row>
    <row r="229722" spans="7:15" s="3" customFormat="1" x14ac:dyDescent="0.3">
      <c r="G229722"/>
      <c r="H229722"/>
      <c r="I229722"/>
      <c r="K229722"/>
      <c r="M229722"/>
      <c r="N229722" s="4"/>
      <c r="O229722" s="15"/>
    </row>
    <row r="229723" spans="7:15" s="3" customFormat="1" x14ac:dyDescent="0.3">
      <c r="G229723"/>
      <c r="H229723"/>
      <c r="I229723"/>
      <c r="K229723"/>
      <c r="M229723"/>
      <c r="N229723" s="4"/>
      <c r="O229723" s="15"/>
    </row>
    <row r="229724" spans="7:15" s="3" customFormat="1" x14ac:dyDescent="0.3">
      <c r="G229724"/>
      <c r="H229724"/>
      <c r="I229724"/>
      <c r="K229724"/>
      <c r="M229724"/>
      <c r="N229724" s="4"/>
      <c r="O229724" s="15"/>
    </row>
    <row r="229725" spans="7:15" s="3" customFormat="1" x14ac:dyDescent="0.3">
      <c r="G229725"/>
      <c r="H229725"/>
      <c r="I229725"/>
      <c r="K229725"/>
      <c r="M229725"/>
      <c r="N229725" s="4"/>
      <c r="O229725" s="15"/>
    </row>
    <row r="229726" spans="7:15" s="3" customFormat="1" x14ac:dyDescent="0.3">
      <c r="G229726"/>
      <c r="H229726"/>
      <c r="I229726"/>
      <c r="K229726"/>
      <c r="M229726"/>
      <c r="N229726" s="4"/>
      <c r="O229726" s="15"/>
    </row>
    <row r="229727" spans="7:15" s="3" customFormat="1" x14ac:dyDescent="0.3">
      <c r="G229727"/>
      <c r="H229727"/>
      <c r="I229727"/>
      <c r="K229727"/>
      <c r="M229727"/>
      <c r="N229727" s="4"/>
      <c r="O229727" s="15"/>
    </row>
    <row r="229728" spans="7:15" s="3" customFormat="1" x14ac:dyDescent="0.3">
      <c r="G229728"/>
      <c r="H229728"/>
      <c r="I229728"/>
      <c r="K229728"/>
      <c r="M229728"/>
      <c r="N229728" s="4"/>
      <c r="O229728" s="15"/>
    </row>
    <row r="229729" spans="7:15" s="3" customFormat="1" x14ac:dyDescent="0.3">
      <c r="G229729"/>
      <c r="H229729"/>
      <c r="I229729"/>
      <c r="K229729"/>
      <c r="M229729"/>
      <c r="N229729" s="4"/>
      <c r="O229729" s="15"/>
    </row>
    <row r="229730" spans="7:15" s="3" customFormat="1" x14ac:dyDescent="0.3">
      <c r="G229730"/>
      <c r="H229730"/>
      <c r="I229730"/>
      <c r="K229730"/>
      <c r="M229730"/>
      <c r="N229730" s="4"/>
      <c r="O229730" s="15"/>
    </row>
    <row r="229731" spans="7:15" s="3" customFormat="1" x14ac:dyDescent="0.3">
      <c r="G229731"/>
      <c r="H229731"/>
      <c r="I229731"/>
      <c r="K229731"/>
      <c r="M229731"/>
      <c r="N229731" s="4"/>
      <c r="O229731" s="15"/>
    </row>
    <row r="229732" spans="7:15" s="3" customFormat="1" x14ac:dyDescent="0.3">
      <c r="G229732"/>
      <c r="H229732"/>
      <c r="I229732"/>
      <c r="K229732"/>
      <c r="M229732"/>
      <c r="N229732" s="4"/>
      <c r="O229732" s="15"/>
    </row>
    <row r="229733" spans="7:15" s="3" customFormat="1" x14ac:dyDescent="0.3">
      <c r="G229733"/>
      <c r="H229733"/>
      <c r="I229733"/>
      <c r="K229733"/>
      <c r="M229733"/>
      <c r="N229733" s="4"/>
      <c r="O229733" s="15"/>
    </row>
    <row r="229734" spans="7:15" s="3" customFormat="1" x14ac:dyDescent="0.3">
      <c r="G229734"/>
      <c r="H229734"/>
      <c r="I229734"/>
      <c r="K229734"/>
      <c r="M229734"/>
      <c r="N229734" s="4"/>
      <c r="O229734" s="15"/>
    </row>
    <row r="229735" spans="7:15" s="3" customFormat="1" x14ac:dyDescent="0.3">
      <c r="G229735"/>
      <c r="H229735"/>
      <c r="I229735"/>
      <c r="K229735"/>
      <c r="M229735"/>
      <c r="N229735" s="4"/>
      <c r="O229735" s="15"/>
    </row>
    <row r="229736" spans="7:15" s="3" customFormat="1" x14ac:dyDescent="0.3">
      <c r="G229736"/>
      <c r="H229736"/>
      <c r="I229736"/>
      <c r="K229736"/>
      <c r="M229736"/>
      <c r="N229736" s="4"/>
      <c r="O229736" s="15"/>
    </row>
    <row r="229737" spans="7:15" s="3" customFormat="1" x14ac:dyDescent="0.3">
      <c r="G229737"/>
      <c r="H229737"/>
      <c r="I229737"/>
      <c r="K229737"/>
      <c r="M229737"/>
      <c r="N229737" s="4"/>
      <c r="O229737" s="15"/>
    </row>
    <row r="229738" spans="7:15" s="3" customFormat="1" x14ac:dyDescent="0.3">
      <c r="G229738"/>
      <c r="H229738"/>
      <c r="I229738"/>
      <c r="K229738"/>
      <c r="M229738"/>
      <c r="N229738" s="4"/>
      <c r="O229738" s="15"/>
    </row>
    <row r="229739" spans="7:15" s="3" customFormat="1" x14ac:dyDescent="0.3">
      <c r="G229739"/>
      <c r="H229739"/>
      <c r="I229739"/>
      <c r="K229739"/>
      <c r="M229739"/>
      <c r="N229739" s="4"/>
      <c r="O229739" s="15"/>
    </row>
    <row r="229740" spans="7:15" s="3" customFormat="1" x14ac:dyDescent="0.3">
      <c r="G229740"/>
      <c r="H229740"/>
      <c r="I229740"/>
      <c r="K229740"/>
      <c r="M229740"/>
      <c r="N229740" s="4"/>
      <c r="O229740" s="15"/>
    </row>
    <row r="229741" spans="7:15" s="3" customFormat="1" x14ac:dyDescent="0.3">
      <c r="G229741"/>
      <c r="H229741"/>
      <c r="I229741"/>
      <c r="K229741"/>
      <c r="M229741"/>
      <c r="N229741" s="4"/>
      <c r="O229741" s="15"/>
    </row>
    <row r="229742" spans="7:15" s="3" customFormat="1" x14ac:dyDescent="0.3">
      <c r="G229742"/>
      <c r="H229742"/>
      <c r="I229742"/>
      <c r="K229742"/>
      <c r="M229742"/>
      <c r="N229742" s="4"/>
      <c r="O229742" s="15"/>
    </row>
    <row r="229743" spans="7:15" s="3" customFormat="1" x14ac:dyDescent="0.3">
      <c r="G229743"/>
      <c r="H229743"/>
      <c r="I229743"/>
      <c r="K229743"/>
      <c r="M229743"/>
      <c r="N229743" s="4"/>
      <c r="O229743" s="15"/>
    </row>
    <row r="229744" spans="7:15" s="3" customFormat="1" x14ac:dyDescent="0.3">
      <c r="G229744"/>
      <c r="H229744"/>
      <c r="I229744"/>
      <c r="K229744"/>
      <c r="M229744"/>
      <c r="N229744" s="4"/>
      <c r="O229744" s="15"/>
    </row>
    <row r="229745" spans="7:15" s="3" customFormat="1" x14ac:dyDescent="0.3">
      <c r="G229745"/>
      <c r="H229745"/>
      <c r="I229745"/>
      <c r="K229745"/>
      <c r="M229745"/>
      <c r="N229745" s="4"/>
      <c r="O229745" s="15"/>
    </row>
    <row r="229746" spans="7:15" s="3" customFormat="1" x14ac:dyDescent="0.3">
      <c r="G229746"/>
      <c r="H229746"/>
      <c r="I229746"/>
      <c r="K229746"/>
      <c r="M229746"/>
      <c r="N229746" s="4"/>
      <c r="O229746" s="15"/>
    </row>
    <row r="229747" spans="7:15" s="3" customFormat="1" x14ac:dyDescent="0.3">
      <c r="G229747"/>
      <c r="H229747"/>
      <c r="I229747"/>
      <c r="K229747"/>
      <c r="M229747"/>
      <c r="N229747" s="4"/>
      <c r="O229747" s="15"/>
    </row>
    <row r="229748" spans="7:15" s="3" customFormat="1" x14ac:dyDescent="0.3">
      <c r="G229748"/>
      <c r="H229748"/>
      <c r="I229748"/>
      <c r="K229748"/>
      <c r="M229748"/>
      <c r="N229748" s="4"/>
      <c r="O229748" s="15"/>
    </row>
    <row r="229749" spans="7:15" s="3" customFormat="1" x14ac:dyDescent="0.3">
      <c r="G229749"/>
      <c r="H229749"/>
      <c r="I229749"/>
      <c r="K229749"/>
      <c r="M229749"/>
      <c r="N229749" s="4"/>
      <c r="O229749" s="15"/>
    </row>
    <row r="229750" spans="7:15" s="3" customFormat="1" x14ac:dyDescent="0.3">
      <c r="G229750"/>
      <c r="H229750"/>
      <c r="I229750"/>
      <c r="K229750"/>
      <c r="M229750"/>
      <c r="N229750" s="4"/>
      <c r="O229750" s="15"/>
    </row>
    <row r="229751" spans="7:15" s="3" customFormat="1" x14ac:dyDescent="0.3">
      <c r="G229751"/>
      <c r="H229751"/>
      <c r="I229751"/>
      <c r="K229751"/>
      <c r="M229751"/>
      <c r="N229751" s="4"/>
      <c r="O229751" s="15"/>
    </row>
    <row r="229752" spans="7:15" s="3" customFormat="1" x14ac:dyDescent="0.3">
      <c r="G229752"/>
      <c r="H229752"/>
      <c r="I229752"/>
      <c r="K229752"/>
      <c r="M229752"/>
      <c r="N229752" s="4"/>
      <c r="O229752" s="15"/>
    </row>
    <row r="229753" spans="7:15" s="3" customFormat="1" x14ac:dyDescent="0.3">
      <c r="G229753"/>
      <c r="H229753"/>
      <c r="I229753"/>
      <c r="K229753"/>
      <c r="M229753"/>
      <c r="N229753" s="4"/>
      <c r="O229753" s="15"/>
    </row>
    <row r="229754" spans="7:15" s="3" customFormat="1" x14ac:dyDescent="0.3">
      <c r="G229754"/>
      <c r="H229754"/>
      <c r="I229754"/>
      <c r="K229754"/>
      <c r="M229754"/>
      <c r="N229754" s="4"/>
      <c r="O229754" s="15"/>
    </row>
    <row r="229755" spans="7:15" s="3" customFormat="1" x14ac:dyDescent="0.3">
      <c r="G229755"/>
      <c r="H229755"/>
      <c r="I229755"/>
      <c r="K229755"/>
      <c r="M229755"/>
      <c r="N229755" s="4"/>
      <c r="O229755" s="15"/>
    </row>
    <row r="229756" spans="7:15" s="3" customFormat="1" x14ac:dyDescent="0.3">
      <c r="G229756"/>
      <c r="H229756"/>
      <c r="I229756"/>
      <c r="K229756"/>
      <c r="M229756"/>
      <c r="N229756" s="4"/>
      <c r="O229756" s="15"/>
    </row>
    <row r="229757" spans="7:15" s="3" customFormat="1" x14ac:dyDescent="0.3">
      <c r="G229757"/>
      <c r="H229757"/>
      <c r="I229757"/>
      <c r="K229757"/>
      <c r="M229757"/>
      <c r="N229757" s="4"/>
      <c r="O229757" s="15"/>
    </row>
    <row r="229758" spans="7:15" s="3" customFormat="1" x14ac:dyDescent="0.3">
      <c r="G229758"/>
      <c r="H229758"/>
      <c r="I229758"/>
      <c r="K229758"/>
      <c r="M229758"/>
      <c r="N229758" s="4"/>
      <c r="O229758" s="15"/>
    </row>
    <row r="229759" spans="7:15" s="3" customFormat="1" x14ac:dyDescent="0.3">
      <c r="G229759"/>
      <c r="H229759"/>
      <c r="I229759"/>
      <c r="K229759"/>
      <c r="M229759"/>
      <c r="N229759" s="4"/>
      <c r="O229759" s="15"/>
    </row>
    <row r="229760" spans="7:15" s="3" customFormat="1" x14ac:dyDescent="0.3">
      <c r="G229760"/>
      <c r="H229760"/>
      <c r="I229760"/>
      <c r="K229760"/>
      <c r="M229760"/>
      <c r="N229760" s="4"/>
      <c r="O229760" s="15"/>
    </row>
    <row r="229761" spans="7:15" s="3" customFormat="1" x14ac:dyDescent="0.3">
      <c r="G229761"/>
      <c r="H229761"/>
      <c r="I229761"/>
      <c r="K229761"/>
      <c r="M229761"/>
      <c r="N229761" s="4"/>
      <c r="O229761" s="15"/>
    </row>
    <row r="229762" spans="7:15" s="3" customFormat="1" x14ac:dyDescent="0.3">
      <c r="G229762"/>
      <c r="H229762"/>
      <c r="I229762"/>
      <c r="K229762"/>
      <c r="M229762"/>
      <c r="N229762" s="4"/>
      <c r="O229762" s="15"/>
    </row>
    <row r="229763" spans="7:15" s="3" customFormat="1" x14ac:dyDescent="0.3">
      <c r="G229763"/>
      <c r="H229763"/>
      <c r="I229763"/>
      <c r="K229763"/>
      <c r="M229763"/>
      <c r="N229763" s="4"/>
      <c r="O229763" s="15"/>
    </row>
    <row r="229764" spans="7:15" s="3" customFormat="1" x14ac:dyDescent="0.3">
      <c r="G229764"/>
      <c r="H229764"/>
      <c r="I229764"/>
      <c r="K229764"/>
      <c r="M229764"/>
      <c r="N229764" s="4"/>
      <c r="O229764" s="15"/>
    </row>
    <row r="229765" spans="7:15" s="3" customFormat="1" x14ac:dyDescent="0.3">
      <c r="G229765"/>
      <c r="H229765"/>
      <c r="I229765"/>
      <c r="K229765"/>
      <c r="M229765"/>
      <c r="N229765" s="4"/>
      <c r="O229765" s="15"/>
    </row>
    <row r="229766" spans="7:15" s="3" customFormat="1" x14ac:dyDescent="0.3">
      <c r="G229766"/>
      <c r="H229766"/>
      <c r="I229766"/>
      <c r="K229766"/>
      <c r="M229766"/>
      <c r="N229766" s="4"/>
      <c r="O229766" s="15"/>
    </row>
    <row r="229767" spans="7:15" s="3" customFormat="1" x14ac:dyDescent="0.3">
      <c r="G229767"/>
      <c r="H229767"/>
      <c r="I229767"/>
      <c r="K229767"/>
      <c r="M229767"/>
      <c r="N229767" s="4"/>
      <c r="O229767" s="15"/>
    </row>
    <row r="229768" spans="7:15" s="3" customFormat="1" x14ac:dyDescent="0.3">
      <c r="G229768"/>
      <c r="H229768"/>
      <c r="I229768"/>
      <c r="K229768"/>
      <c r="M229768"/>
      <c r="N229768" s="4"/>
      <c r="O229768" s="15"/>
    </row>
    <row r="229769" spans="7:15" s="3" customFormat="1" x14ac:dyDescent="0.3">
      <c r="G229769"/>
      <c r="H229769"/>
      <c r="I229769"/>
      <c r="K229769"/>
      <c r="M229769"/>
      <c r="N229769" s="4"/>
      <c r="O229769" s="15"/>
    </row>
    <row r="229770" spans="7:15" s="3" customFormat="1" x14ac:dyDescent="0.3">
      <c r="G229770"/>
      <c r="H229770"/>
      <c r="I229770"/>
      <c r="K229770"/>
      <c r="M229770"/>
      <c r="N229770" s="4"/>
      <c r="O229770" s="15"/>
    </row>
    <row r="229771" spans="7:15" s="3" customFormat="1" x14ac:dyDescent="0.3">
      <c r="G229771"/>
      <c r="H229771"/>
      <c r="I229771"/>
      <c r="K229771"/>
      <c r="M229771"/>
      <c r="N229771" s="4"/>
      <c r="O229771" s="15"/>
    </row>
    <row r="229772" spans="7:15" s="3" customFormat="1" x14ac:dyDescent="0.3">
      <c r="G229772"/>
      <c r="H229772"/>
      <c r="I229772"/>
      <c r="K229772"/>
      <c r="M229772"/>
      <c r="N229772" s="4"/>
      <c r="O229772" s="15"/>
    </row>
    <row r="229773" spans="7:15" s="3" customFormat="1" x14ac:dyDescent="0.3">
      <c r="G229773"/>
      <c r="H229773"/>
      <c r="I229773"/>
      <c r="K229773"/>
      <c r="M229773"/>
      <c r="N229773" s="4"/>
      <c r="O229773" s="15"/>
    </row>
    <row r="229774" spans="7:15" s="3" customFormat="1" x14ac:dyDescent="0.3">
      <c r="G229774"/>
      <c r="H229774"/>
      <c r="I229774"/>
      <c r="K229774"/>
      <c r="M229774"/>
      <c r="N229774" s="4"/>
      <c r="O229774" s="15"/>
    </row>
    <row r="229775" spans="7:15" s="3" customFormat="1" x14ac:dyDescent="0.3">
      <c r="G229775"/>
      <c r="H229775"/>
      <c r="I229775"/>
      <c r="K229775"/>
      <c r="M229775"/>
      <c r="N229775" s="4"/>
      <c r="O229775" s="15"/>
    </row>
    <row r="229776" spans="7:15" s="3" customFormat="1" x14ac:dyDescent="0.3">
      <c r="G229776"/>
      <c r="H229776"/>
      <c r="I229776"/>
      <c r="K229776"/>
      <c r="M229776"/>
      <c r="N229776" s="4"/>
      <c r="O229776" s="15"/>
    </row>
    <row r="229777" spans="7:15" s="3" customFormat="1" x14ac:dyDescent="0.3">
      <c r="G229777"/>
      <c r="H229777"/>
      <c r="I229777"/>
      <c r="K229777"/>
      <c r="M229777"/>
      <c r="N229777" s="4"/>
      <c r="O229777" s="15"/>
    </row>
    <row r="229778" spans="7:15" s="3" customFormat="1" x14ac:dyDescent="0.3">
      <c r="G229778"/>
      <c r="H229778"/>
      <c r="I229778"/>
      <c r="K229778"/>
      <c r="M229778"/>
      <c r="N229778" s="4"/>
      <c r="O229778" s="15"/>
    </row>
    <row r="229779" spans="7:15" s="3" customFormat="1" x14ac:dyDescent="0.3">
      <c r="G229779"/>
      <c r="H229779"/>
      <c r="I229779"/>
      <c r="K229779"/>
      <c r="M229779"/>
      <c r="N229779" s="4"/>
      <c r="O229779" s="15"/>
    </row>
    <row r="229780" spans="7:15" s="3" customFormat="1" x14ac:dyDescent="0.3">
      <c r="G229780"/>
      <c r="H229780"/>
      <c r="I229780"/>
      <c r="K229780"/>
      <c r="M229780"/>
      <c r="N229780" s="4"/>
      <c r="O229780" s="15"/>
    </row>
    <row r="229781" spans="7:15" s="3" customFormat="1" x14ac:dyDescent="0.3">
      <c r="G229781"/>
      <c r="H229781"/>
      <c r="I229781"/>
      <c r="K229781"/>
      <c r="M229781"/>
      <c r="N229781" s="4"/>
      <c r="O229781" s="15"/>
    </row>
    <row r="229782" spans="7:15" s="3" customFormat="1" x14ac:dyDescent="0.3">
      <c r="G229782"/>
      <c r="H229782"/>
      <c r="I229782"/>
      <c r="K229782"/>
      <c r="M229782"/>
      <c r="N229782" s="4"/>
      <c r="O229782" s="15"/>
    </row>
    <row r="229783" spans="7:15" s="3" customFormat="1" x14ac:dyDescent="0.3">
      <c r="G229783"/>
      <c r="H229783"/>
      <c r="I229783"/>
      <c r="K229783"/>
      <c r="M229783"/>
      <c r="N229783" s="4"/>
      <c r="O229783" s="15"/>
    </row>
    <row r="229784" spans="7:15" s="3" customFormat="1" x14ac:dyDescent="0.3">
      <c r="G229784"/>
      <c r="H229784"/>
      <c r="I229784"/>
      <c r="K229784"/>
      <c r="M229784"/>
      <c r="N229784" s="4"/>
      <c r="O229784" s="15"/>
    </row>
    <row r="229785" spans="7:15" s="3" customFormat="1" x14ac:dyDescent="0.3">
      <c r="G229785"/>
      <c r="H229785"/>
      <c r="I229785"/>
      <c r="K229785"/>
      <c r="M229785"/>
      <c r="N229785" s="4"/>
      <c r="O229785" s="15"/>
    </row>
    <row r="229786" spans="7:15" s="3" customFormat="1" x14ac:dyDescent="0.3">
      <c r="G229786"/>
      <c r="H229786"/>
      <c r="I229786"/>
      <c r="K229786"/>
      <c r="M229786"/>
      <c r="N229786" s="4"/>
      <c r="O229786" s="15"/>
    </row>
    <row r="229787" spans="7:15" s="3" customFormat="1" x14ac:dyDescent="0.3">
      <c r="G229787"/>
      <c r="H229787"/>
      <c r="I229787"/>
      <c r="K229787"/>
      <c r="M229787"/>
      <c r="N229787" s="4"/>
      <c r="O229787" s="15"/>
    </row>
    <row r="229788" spans="7:15" s="3" customFormat="1" x14ac:dyDescent="0.3">
      <c r="G229788"/>
      <c r="H229788"/>
      <c r="I229788"/>
      <c r="K229788"/>
      <c r="M229788"/>
      <c r="N229788" s="4"/>
      <c r="O229788" s="15"/>
    </row>
    <row r="229789" spans="7:15" s="3" customFormat="1" x14ac:dyDescent="0.3">
      <c r="G229789"/>
      <c r="H229789"/>
      <c r="I229789"/>
      <c r="K229789"/>
      <c r="M229789"/>
      <c r="N229789" s="4"/>
      <c r="O229789" s="15"/>
    </row>
    <row r="229790" spans="7:15" s="3" customFormat="1" x14ac:dyDescent="0.3">
      <c r="G229790"/>
      <c r="H229790"/>
      <c r="I229790"/>
      <c r="K229790"/>
      <c r="M229790"/>
      <c r="N229790" s="4"/>
      <c r="O229790" s="15"/>
    </row>
    <row r="229791" spans="7:15" s="3" customFormat="1" x14ac:dyDescent="0.3">
      <c r="G229791"/>
      <c r="H229791"/>
      <c r="I229791"/>
      <c r="K229791"/>
      <c r="M229791"/>
      <c r="N229791" s="4"/>
      <c r="O229791" s="15"/>
    </row>
    <row r="229792" spans="7:15" s="3" customFormat="1" x14ac:dyDescent="0.3">
      <c r="G229792"/>
      <c r="H229792"/>
      <c r="I229792"/>
      <c r="K229792"/>
      <c r="M229792"/>
      <c r="N229792" s="4"/>
      <c r="O229792" s="15"/>
    </row>
    <row r="229793" spans="7:15" s="3" customFormat="1" x14ac:dyDescent="0.3">
      <c r="G229793"/>
      <c r="H229793"/>
      <c r="I229793"/>
      <c r="K229793"/>
      <c r="M229793"/>
      <c r="N229793" s="4"/>
      <c r="O229793" s="15"/>
    </row>
    <row r="229794" spans="7:15" s="3" customFormat="1" x14ac:dyDescent="0.3">
      <c r="G229794"/>
      <c r="H229794"/>
      <c r="I229794"/>
      <c r="K229794"/>
      <c r="M229794"/>
      <c r="N229794" s="4"/>
      <c r="O229794" s="15"/>
    </row>
    <row r="229795" spans="7:15" s="3" customFormat="1" x14ac:dyDescent="0.3">
      <c r="G229795"/>
      <c r="H229795"/>
      <c r="I229795"/>
      <c r="K229795"/>
      <c r="M229795"/>
      <c r="N229795" s="4"/>
      <c r="O229795" s="15"/>
    </row>
    <row r="229796" spans="7:15" s="3" customFormat="1" x14ac:dyDescent="0.3">
      <c r="G229796"/>
      <c r="H229796"/>
      <c r="I229796"/>
      <c r="K229796"/>
      <c r="M229796"/>
      <c r="N229796" s="4"/>
      <c r="O229796" s="15"/>
    </row>
    <row r="229797" spans="7:15" s="3" customFormat="1" x14ac:dyDescent="0.3">
      <c r="G229797"/>
      <c r="H229797"/>
      <c r="I229797"/>
      <c r="K229797"/>
      <c r="M229797"/>
      <c r="N229797" s="4"/>
      <c r="O229797" s="15"/>
    </row>
    <row r="229798" spans="7:15" s="3" customFormat="1" x14ac:dyDescent="0.3">
      <c r="G229798"/>
      <c r="H229798"/>
      <c r="I229798"/>
      <c r="K229798"/>
      <c r="M229798"/>
      <c r="N229798" s="4"/>
      <c r="O229798" s="15"/>
    </row>
    <row r="229799" spans="7:15" s="3" customFormat="1" x14ac:dyDescent="0.3">
      <c r="G229799"/>
      <c r="H229799"/>
      <c r="I229799"/>
      <c r="K229799"/>
      <c r="M229799"/>
      <c r="N229799" s="4"/>
      <c r="O229799" s="15"/>
    </row>
    <row r="229800" spans="7:15" s="3" customFormat="1" x14ac:dyDescent="0.3">
      <c r="G229800"/>
      <c r="H229800"/>
      <c r="I229800"/>
      <c r="K229800"/>
      <c r="M229800"/>
      <c r="N229800" s="4"/>
      <c r="O229800" s="15"/>
    </row>
    <row r="229801" spans="7:15" s="3" customFormat="1" x14ac:dyDescent="0.3">
      <c r="G229801"/>
      <c r="H229801"/>
      <c r="I229801"/>
      <c r="K229801"/>
      <c r="M229801"/>
      <c r="N229801" s="4"/>
      <c r="O229801" s="15"/>
    </row>
    <row r="229802" spans="7:15" s="3" customFormat="1" x14ac:dyDescent="0.3">
      <c r="G229802"/>
      <c r="H229802"/>
      <c r="I229802"/>
      <c r="K229802"/>
      <c r="M229802"/>
      <c r="N229802" s="4"/>
      <c r="O229802" s="15"/>
    </row>
    <row r="229803" spans="7:15" s="3" customFormat="1" x14ac:dyDescent="0.3">
      <c r="G229803"/>
      <c r="H229803"/>
      <c r="I229803"/>
      <c r="K229803"/>
      <c r="M229803"/>
      <c r="N229803" s="4"/>
      <c r="O229803" s="15"/>
    </row>
    <row r="229804" spans="7:15" s="3" customFormat="1" x14ac:dyDescent="0.3">
      <c r="G229804"/>
      <c r="H229804"/>
      <c r="I229804"/>
      <c r="K229804"/>
      <c r="M229804"/>
      <c r="N229804" s="4"/>
      <c r="O229804" s="15"/>
    </row>
    <row r="229805" spans="7:15" s="3" customFormat="1" x14ac:dyDescent="0.3">
      <c r="G229805"/>
      <c r="H229805"/>
      <c r="I229805"/>
      <c r="K229805"/>
      <c r="M229805"/>
      <c r="N229805" s="4"/>
      <c r="O229805" s="15"/>
    </row>
    <row r="229806" spans="7:15" s="3" customFormat="1" x14ac:dyDescent="0.3">
      <c r="G229806"/>
      <c r="H229806"/>
      <c r="I229806"/>
      <c r="K229806"/>
      <c r="M229806"/>
      <c r="N229806" s="4"/>
      <c r="O229806" s="15"/>
    </row>
    <row r="229807" spans="7:15" s="3" customFormat="1" x14ac:dyDescent="0.3">
      <c r="G229807"/>
      <c r="H229807"/>
      <c r="I229807"/>
      <c r="K229807"/>
      <c r="M229807"/>
      <c r="N229807" s="4"/>
      <c r="O229807" s="15"/>
    </row>
    <row r="229808" spans="7:15" s="3" customFormat="1" x14ac:dyDescent="0.3">
      <c r="G229808"/>
      <c r="H229808"/>
      <c r="I229808"/>
      <c r="K229808"/>
      <c r="M229808"/>
      <c r="N229808" s="4"/>
      <c r="O229808" s="15"/>
    </row>
    <row r="229809" spans="7:15" s="3" customFormat="1" x14ac:dyDescent="0.3">
      <c r="G229809"/>
      <c r="H229809"/>
      <c r="I229809"/>
      <c r="K229809"/>
      <c r="M229809"/>
      <c r="N229809" s="4"/>
      <c r="O229809" s="15"/>
    </row>
    <row r="229810" spans="7:15" s="3" customFormat="1" x14ac:dyDescent="0.3">
      <c r="G229810"/>
      <c r="H229810"/>
      <c r="I229810"/>
      <c r="K229810"/>
      <c r="M229810"/>
      <c r="N229810" s="4"/>
      <c r="O229810" s="15"/>
    </row>
    <row r="229811" spans="7:15" s="3" customFormat="1" x14ac:dyDescent="0.3">
      <c r="G229811"/>
      <c r="H229811"/>
      <c r="I229811"/>
      <c r="K229811"/>
      <c r="M229811"/>
      <c r="N229811" s="4"/>
      <c r="O229811" s="15"/>
    </row>
    <row r="229812" spans="7:15" s="3" customFormat="1" x14ac:dyDescent="0.3">
      <c r="G229812"/>
      <c r="H229812"/>
      <c r="I229812"/>
      <c r="K229812"/>
      <c r="M229812"/>
      <c r="N229812" s="4"/>
      <c r="O229812" s="15"/>
    </row>
    <row r="229813" spans="7:15" s="3" customFormat="1" x14ac:dyDescent="0.3">
      <c r="G229813"/>
      <c r="H229813"/>
      <c r="I229813"/>
      <c r="K229813"/>
      <c r="M229813"/>
      <c r="N229813" s="4"/>
      <c r="O229813" s="15"/>
    </row>
    <row r="229814" spans="7:15" s="3" customFormat="1" x14ac:dyDescent="0.3">
      <c r="G229814"/>
      <c r="H229814"/>
      <c r="I229814"/>
      <c r="K229814"/>
      <c r="M229814"/>
      <c r="N229814" s="4"/>
      <c r="O229814" s="15"/>
    </row>
    <row r="229815" spans="7:15" s="3" customFormat="1" x14ac:dyDescent="0.3">
      <c r="G229815"/>
      <c r="H229815"/>
      <c r="I229815"/>
      <c r="K229815"/>
      <c r="M229815"/>
      <c r="N229815" s="4"/>
      <c r="O229815" s="15"/>
    </row>
    <row r="229816" spans="7:15" s="3" customFormat="1" x14ac:dyDescent="0.3">
      <c r="G229816"/>
      <c r="H229816"/>
      <c r="I229816"/>
      <c r="K229816"/>
      <c r="M229816"/>
      <c r="N229816" s="4"/>
      <c r="O229816" s="15"/>
    </row>
    <row r="229817" spans="7:15" s="3" customFormat="1" x14ac:dyDescent="0.3">
      <c r="G229817"/>
      <c r="H229817"/>
      <c r="I229817"/>
      <c r="K229817"/>
      <c r="M229817"/>
      <c r="N229817" s="4"/>
      <c r="O229817" s="15"/>
    </row>
    <row r="229818" spans="7:15" s="3" customFormat="1" x14ac:dyDescent="0.3">
      <c r="G229818"/>
      <c r="H229818"/>
      <c r="I229818"/>
      <c r="K229818"/>
      <c r="M229818"/>
      <c r="N229818" s="4"/>
      <c r="O229818" s="15"/>
    </row>
    <row r="229819" spans="7:15" s="3" customFormat="1" x14ac:dyDescent="0.3">
      <c r="G229819"/>
      <c r="H229819"/>
      <c r="I229819"/>
      <c r="K229819"/>
      <c r="M229819"/>
      <c r="N229819" s="4"/>
      <c r="O229819" s="15"/>
    </row>
    <row r="229820" spans="7:15" s="3" customFormat="1" x14ac:dyDescent="0.3">
      <c r="G229820"/>
      <c r="H229820"/>
      <c r="I229820"/>
      <c r="K229820"/>
      <c r="M229820"/>
      <c r="N229820" s="4"/>
      <c r="O229820" s="15"/>
    </row>
    <row r="229821" spans="7:15" s="3" customFormat="1" x14ac:dyDescent="0.3">
      <c r="G229821"/>
      <c r="H229821"/>
      <c r="I229821"/>
      <c r="K229821"/>
      <c r="M229821"/>
      <c r="N229821" s="4"/>
      <c r="O229821" s="15"/>
    </row>
    <row r="229822" spans="7:15" s="3" customFormat="1" x14ac:dyDescent="0.3">
      <c r="G229822"/>
      <c r="H229822"/>
      <c r="I229822"/>
      <c r="K229822"/>
      <c r="M229822"/>
      <c r="N229822" s="4"/>
      <c r="O229822" s="15"/>
    </row>
    <row r="229823" spans="7:15" s="3" customFormat="1" x14ac:dyDescent="0.3">
      <c r="G229823"/>
      <c r="H229823"/>
      <c r="I229823"/>
      <c r="K229823"/>
      <c r="M229823"/>
      <c r="N229823" s="4"/>
      <c r="O229823" s="15"/>
    </row>
    <row r="229824" spans="7:15" s="3" customFormat="1" x14ac:dyDescent="0.3">
      <c r="G229824"/>
      <c r="H229824"/>
      <c r="I229824"/>
      <c r="K229824"/>
      <c r="M229824"/>
      <c r="N229824" s="4"/>
      <c r="O229824" s="15"/>
    </row>
    <row r="229825" spans="7:15" s="3" customFormat="1" x14ac:dyDescent="0.3">
      <c r="G229825"/>
      <c r="H229825"/>
      <c r="I229825"/>
      <c r="K229825"/>
      <c r="M229825"/>
      <c r="N229825" s="4"/>
      <c r="O229825" s="15"/>
    </row>
    <row r="229826" spans="7:15" s="3" customFormat="1" x14ac:dyDescent="0.3">
      <c r="G229826"/>
      <c r="H229826"/>
      <c r="I229826"/>
      <c r="K229826"/>
      <c r="M229826"/>
      <c r="N229826" s="4"/>
      <c r="O229826" s="15"/>
    </row>
    <row r="229827" spans="7:15" s="3" customFormat="1" x14ac:dyDescent="0.3">
      <c r="G229827"/>
      <c r="H229827"/>
      <c r="I229827"/>
      <c r="K229827"/>
      <c r="M229827"/>
      <c r="N229827" s="4"/>
      <c r="O229827" s="15"/>
    </row>
    <row r="229828" spans="7:15" s="3" customFormat="1" x14ac:dyDescent="0.3">
      <c r="G229828"/>
      <c r="H229828"/>
      <c r="I229828"/>
      <c r="K229828"/>
      <c r="M229828"/>
      <c r="N229828" s="4"/>
      <c r="O229828" s="15"/>
    </row>
    <row r="229829" spans="7:15" s="3" customFormat="1" x14ac:dyDescent="0.3">
      <c r="G229829"/>
      <c r="H229829"/>
      <c r="I229829"/>
      <c r="K229829"/>
      <c r="M229829"/>
      <c r="N229829" s="4"/>
      <c r="O229829" s="15"/>
    </row>
    <row r="229830" spans="7:15" s="3" customFormat="1" x14ac:dyDescent="0.3">
      <c r="G229830"/>
      <c r="H229830"/>
      <c r="I229830"/>
      <c r="K229830"/>
      <c r="M229830"/>
      <c r="N229830" s="4"/>
      <c r="O229830" s="15"/>
    </row>
    <row r="229831" spans="7:15" s="3" customFormat="1" x14ac:dyDescent="0.3">
      <c r="G229831"/>
      <c r="H229831"/>
      <c r="I229831"/>
      <c r="K229831"/>
      <c r="M229831"/>
      <c r="N229831" s="4"/>
      <c r="O229831" s="15"/>
    </row>
    <row r="229832" spans="7:15" s="3" customFormat="1" x14ac:dyDescent="0.3">
      <c r="G229832"/>
      <c r="H229832"/>
      <c r="I229832"/>
      <c r="K229832"/>
      <c r="M229832"/>
      <c r="N229832" s="4"/>
      <c r="O229832" s="15"/>
    </row>
    <row r="229833" spans="7:15" s="3" customFormat="1" x14ac:dyDescent="0.3">
      <c r="G229833"/>
      <c r="H229833"/>
      <c r="I229833"/>
      <c r="K229833"/>
      <c r="M229833"/>
      <c r="N229833" s="4"/>
      <c r="O229833" s="15"/>
    </row>
    <row r="229834" spans="7:15" s="3" customFormat="1" x14ac:dyDescent="0.3">
      <c r="G229834"/>
      <c r="H229834"/>
      <c r="I229834"/>
      <c r="K229834"/>
      <c r="M229834"/>
      <c r="N229834" s="4"/>
      <c r="O229834" s="15"/>
    </row>
    <row r="229835" spans="7:15" s="3" customFormat="1" x14ac:dyDescent="0.3">
      <c r="G229835"/>
      <c r="H229835"/>
      <c r="I229835"/>
      <c r="K229835"/>
      <c r="M229835"/>
      <c r="N229835" s="4"/>
      <c r="O229835" s="15"/>
    </row>
    <row r="229836" spans="7:15" s="3" customFormat="1" x14ac:dyDescent="0.3">
      <c r="G229836"/>
      <c r="H229836"/>
      <c r="I229836"/>
      <c r="K229836"/>
      <c r="M229836"/>
      <c r="N229836" s="4"/>
      <c r="O229836" s="15"/>
    </row>
    <row r="229837" spans="7:15" s="3" customFormat="1" x14ac:dyDescent="0.3">
      <c r="G229837"/>
      <c r="H229837"/>
      <c r="I229837"/>
      <c r="K229837"/>
      <c r="M229837"/>
      <c r="N229837" s="4"/>
      <c r="O229837" s="15"/>
    </row>
    <row r="229838" spans="7:15" s="3" customFormat="1" x14ac:dyDescent="0.3">
      <c r="G229838"/>
      <c r="H229838"/>
      <c r="I229838"/>
      <c r="K229838"/>
      <c r="M229838"/>
      <c r="N229838" s="4"/>
      <c r="O229838" s="15"/>
    </row>
    <row r="229839" spans="7:15" s="3" customFormat="1" x14ac:dyDescent="0.3">
      <c r="G229839"/>
      <c r="H229839"/>
      <c r="I229839"/>
      <c r="K229839"/>
      <c r="M229839"/>
      <c r="N229839" s="4"/>
      <c r="O229839" s="15"/>
    </row>
    <row r="229840" spans="7:15" s="3" customFormat="1" x14ac:dyDescent="0.3">
      <c r="G229840"/>
      <c r="H229840"/>
      <c r="I229840"/>
      <c r="K229840"/>
      <c r="M229840"/>
      <c r="N229840" s="4"/>
      <c r="O229840" s="15"/>
    </row>
    <row r="229841" spans="7:15" s="3" customFormat="1" x14ac:dyDescent="0.3">
      <c r="G229841"/>
      <c r="H229841"/>
      <c r="I229841"/>
      <c r="K229841"/>
      <c r="M229841"/>
      <c r="N229841" s="4"/>
      <c r="O229841" s="15"/>
    </row>
    <row r="229842" spans="7:15" s="3" customFormat="1" x14ac:dyDescent="0.3">
      <c r="G229842"/>
      <c r="H229842"/>
      <c r="I229842"/>
      <c r="K229842"/>
      <c r="M229842"/>
      <c r="N229842" s="4"/>
      <c r="O229842" s="15"/>
    </row>
    <row r="229843" spans="7:15" s="3" customFormat="1" x14ac:dyDescent="0.3">
      <c r="G229843"/>
      <c r="H229843"/>
      <c r="I229843"/>
      <c r="K229843"/>
      <c r="M229843"/>
      <c r="N229843" s="4"/>
      <c r="O229843" s="15"/>
    </row>
    <row r="229844" spans="7:15" s="3" customFormat="1" x14ac:dyDescent="0.3">
      <c r="G229844"/>
      <c r="H229844"/>
      <c r="I229844"/>
      <c r="K229844"/>
      <c r="M229844"/>
      <c r="N229844" s="4"/>
      <c r="O229844" s="15"/>
    </row>
    <row r="229845" spans="7:15" s="3" customFormat="1" x14ac:dyDescent="0.3">
      <c r="G229845"/>
      <c r="H229845"/>
      <c r="I229845"/>
      <c r="K229845"/>
      <c r="M229845"/>
      <c r="N229845" s="4"/>
      <c r="O229845" s="15"/>
    </row>
    <row r="229846" spans="7:15" s="3" customFormat="1" x14ac:dyDescent="0.3">
      <c r="G229846"/>
      <c r="H229846"/>
      <c r="I229846"/>
      <c r="K229846"/>
      <c r="M229846"/>
      <c r="N229846" s="4"/>
      <c r="O229846" s="15"/>
    </row>
    <row r="229847" spans="7:15" s="3" customFormat="1" x14ac:dyDescent="0.3">
      <c r="G229847"/>
      <c r="H229847"/>
      <c r="I229847"/>
      <c r="K229847"/>
      <c r="M229847"/>
      <c r="N229847" s="4"/>
      <c r="O229847" s="15"/>
    </row>
    <row r="229848" spans="7:15" s="3" customFormat="1" x14ac:dyDescent="0.3">
      <c r="G229848"/>
      <c r="H229848"/>
      <c r="I229848"/>
      <c r="K229848"/>
      <c r="M229848"/>
      <c r="N229848" s="4"/>
      <c r="O229848" s="15"/>
    </row>
    <row r="229849" spans="7:15" s="3" customFormat="1" x14ac:dyDescent="0.3">
      <c r="G229849"/>
      <c r="H229849"/>
      <c r="I229849"/>
      <c r="K229849"/>
      <c r="M229849"/>
      <c r="N229849" s="4"/>
      <c r="O229849" s="15"/>
    </row>
    <row r="229850" spans="7:15" s="3" customFormat="1" x14ac:dyDescent="0.3">
      <c r="G229850"/>
      <c r="H229850"/>
      <c r="I229850"/>
      <c r="K229850"/>
      <c r="M229850"/>
      <c r="N229850" s="4"/>
      <c r="O229850" s="15"/>
    </row>
    <row r="229851" spans="7:15" s="3" customFormat="1" x14ac:dyDescent="0.3">
      <c r="G229851"/>
      <c r="H229851"/>
      <c r="I229851"/>
      <c r="K229851"/>
      <c r="M229851"/>
      <c r="N229851" s="4"/>
      <c r="O229851" s="15"/>
    </row>
    <row r="229852" spans="7:15" s="3" customFormat="1" x14ac:dyDescent="0.3">
      <c r="G229852"/>
      <c r="H229852"/>
      <c r="I229852"/>
      <c r="K229852"/>
      <c r="M229852"/>
      <c r="N229852" s="4"/>
      <c r="O229852" s="15"/>
    </row>
    <row r="229853" spans="7:15" s="3" customFormat="1" x14ac:dyDescent="0.3">
      <c r="G229853"/>
      <c r="H229853"/>
      <c r="I229853"/>
      <c r="K229853"/>
      <c r="M229853"/>
      <c r="N229853" s="4"/>
      <c r="O229853" s="15"/>
    </row>
    <row r="229854" spans="7:15" s="3" customFormat="1" x14ac:dyDescent="0.3">
      <c r="G229854"/>
      <c r="H229854"/>
      <c r="I229854"/>
      <c r="K229854"/>
      <c r="M229854"/>
      <c r="N229854" s="4"/>
      <c r="O229854" s="15"/>
    </row>
    <row r="229855" spans="7:15" s="3" customFormat="1" x14ac:dyDescent="0.3">
      <c r="G229855"/>
      <c r="H229855"/>
      <c r="I229855"/>
      <c r="K229855"/>
      <c r="M229855"/>
      <c r="N229855" s="4"/>
      <c r="O229855" s="15"/>
    </row>
    <row r="229856" spans="7:15" s="3" customFormat="1" x14ac:dyDescent="0.3">
      <c r="G229856"/>
      <c r="H229856"/>
      <c r="I229856"/>
      <c r="K229856"/>
      <c r="M229856"/>
      <c r="N229856" s="4"/>
      <c r="O229856" s="15"/>
    </row>
    <row r="229857" spans="7:15" s="3" customFormat="1" x14ac:dyDescent="0.3">
      <c r="G229857"/>
      <c r="H229857"/>
      <c r="I229857"/>
      <c r="K229857"/>
      <c r="M229857"/>
      <c r="N229857" s="4"/>
      <c r="O229857" s="15"/>
    </row>
    <row r="229858" spans="7:15" s="3" customFormat="1" x14ac:dyDescent="0.3">
      <c r="G229858"/>
      <c r="H229858"/>
      <c r="I229858"/>
      <c r="K229858"/>
      <c r="M229858"/>
      <c r="N229858" s="4"/>
      <c r="O229858" s="15"/>
    </row>
    <row r="229859" spans="7:15" s="3" customFormat="1" x14ac:dyDescent="0.3">
      <c r="G229859"/>
      <c r="H229859"/>
      <c r="I229859"/>
      <c r="K229859"/>
      <c r="M229859"/>
      <c r="N229859" s="4"/>
      <c r="O229859" s="15"/>
    </row>
    <row r="229860" spans="7:15" s="3" customFormat="1" x14ac:dyDescent="0.3">
      <c r="G229860"/>
      <c r="H229860"/>
      <c r="I229860"/>
      <c r="K229860"/>
      <c r="M229860"/>
      <c r="N229860" s="4"/>
      <c r="O229860" s="15"/>
    </row>
    <row r="229861" spans="7:15" s="3" customFormat="1" x14ac:dyDescent="0.3">
      <c r="G229861"/>
      <c r="H229861"/>
      <c r="I229861"/>
      <c r="K229861"/>
      <c r="M229861"/>
      <c r="N229861" s="4"/>
      <c r="O229861" s="15"/>
    </row>
    <row r="229862" spans="7:15" s="3" customFormat="1" x14ac:dyDescent="0.3">
      <c r="G229862"/>
      <c r="H229862"/>
      <c r="I229862"/>
      <c r="K229862"/>
      <c r="M229862"/>
      <c r="N229862" s="4"/>
      <c r="O229862" s="15"/>
    </row>
    <row r="229863" spans="7:15" s="3" customFormat="1" x14ac:dyDescent="0.3">
      <c r="G229863"/>
      <c r="H229863"/>
      <c r="I229863"/>
      <c r="K229863"/>
      <c r="M229863"/>
      <c r="N229863" s="4"/>
      <c r="O229863" s="15"/>
    </row>
    <row r="229864" spans="7:15" s="3" customFormat="1" x14ac:dyDescent="0.3">
      <c r="G229864"/>
      <c r="H229864"/>
      <c r="I229864"/>
      <c r="K229864"/>
      <c r="M229864"/>
      <c r="N229864" s="4"/>
      <c r="O229864" s="15"/>
    </row>
    <row r="229865" spans="7:15" s="3" customFormat="1" x14ac:dyDescent="0.3">
      <c r="G229865"/>
      <c r="H229865"/>
      <c r="I229865"/>
      <c r="K229865"/>
      <c r="M229865"/>
      <c r="N229865" s="4"/>
      <c r="O229865" s="15"/>
    </row>
    <row r="229866" spans="7:15" s="3" customFormat="1" x14ac:dyDescent="0.3">
      <c r="G229866"/>
      <c r="H229866"/>
      <c r="I229866"/>
      <c r="K229866"/>
      <c r="M229866"/>
      <c r="N229866" s="4"/>
      <c r="O229866" s="15"/>
    </row>
    <row r="229867" spans="7:15" s="3" customFormat="1" x14ac:dyDescent="0.3">
      <c r="G229867"/>
      <c r="H229867"/>
      <c r="I229867"/>
      <c r="K229867"/>
      <c r="M229867"/>
      <c r="N229867" s="4"/>
      <c r="O229867" s="15"/>
    </row>
    <row r="229868" spans="7:15" s="3" customFormat="1" x14ac:dyDescent="0.3">
      <c r="G229868"/>
      <c r="H229868"/>
      <c r="I229868"/>
      <c r="K229868"/>
      <c r="M229868"/>
      <c r="N229868" s="4"/>
      <c r="O229868" s="15"/>
    </row>
    <row r="229869" spans="7:15" s="3" customFormat="1" x14ac:dyDescent="0.3">
      <c r="G229869"/>
      <c r="H229869"/>
      <c r="I229869"/>
      <c r="K229869"/>
      <c r="M229869"/>
      <c r="N229869" s="4"/>
      <c r="O229869" s="15"/>
    </row>
    <row r="229870" spans="7:15" s="3" customFormat="1" x14ac:dyDescent="0.3">
      <c r="G229870"/>
      <c r="H229870"/>
      <c r="I229870"/>
      <c r="K229870"/>
      <c r="M229870"/>
      <c r="N229870" s="4"/>
      <c r="O229870" s="15"/>
    </row>
    <row r="229871" spans="7:15" s="3" customFormat="1" x14ac:dyDescent="0.3">
      <c r="G229871"/>
      <c r="H229871"/>
      <c r="I229871"/>
      <c r="K229871"/>
      <c r="M229871"/>
      <c r="N229871" s="4"/>
      <c r="O229871" s="15"/>
    </row>
    <row r="229872" spans="7:15" s="3" customFormat="1" x14ac:dyDescent="0.3">
      <c r="G229872"/>
      <c r="H229872"/>
      <c r="I229872"/>
      <c r="K229872"/>
      <c r="M229872"/>
      <c r="N229872" s="4"/>
      <c r="O229872" s="15"/>
    </row>
    <row r="229873" spans="7:15" s="3" customFormat="1" x14ac:dyDescent="0.3">
      <c r="G229873"/>
      <c r="H229873"/>
      <c r="I229873"/>
      <c r="K229873"/>
      <c r="M229873"/>
      <c r="N229873" s="4"/>
      <c r="O229873" s="15"/>
    </row>
    <row r="229874" spans="7:15" s="3" customFormat="1" x14ac:dyDescent="0.3">
      <c r="G229874"/>
      <c r="H229874"/>
      <c r="I229874"/>
      <c r="K229874"/>
      <c r="M229874"/>
      <c r="N229874" s="4"/>
      <c r="O229874" s="15"/>
    </row>
    <row r="229875" spans="7:15" s="3" customFormat="1" x14ac:dyDescent="0.3">
      <c r="G229875"/>
      <c r="H229875"/>
      <c r="I229875"/>
      <c r="K229875"/>
      <c r="M229875"/>
      <c r="N229875" s="4"/>
      <c r="O229875" s="15"/>
    </row>
    <row r="229876" spans="7:15" s="3" customFormat="1" x14ac:dyDescent="0.3">
      <c r="G229876"/>
      <c r="H229876"/>
      <c r="I229876"/>
      <c r="K229876"/>
      <c r="M229876"/>
      <c r="N229876" s="4"/>
      <c r="O229876" s="15"/>
    </row>
    <row r="229877" spans="7:15" s="3" customFormat="1" x14ac:dyDescent="0.3">
      <c r="G229877"/>
      <c r="H229877"/>
      <c r="I229877"/>
      <c r="K229877"/>
      <c r="M229877"/>
      <c r="N229877" s="4"/>
      <c r="O229877" s="15"/>
    </row>
    <row r="229878" spans="7:15" s="3" customFormat="1" x14ac:dyDescent="0.3">
      <c r="G229878"/>
      <c r="H229878"/>
      <c r="I229878"/>
      <c r="K229878"/>
      <c r="M229878"/>
      <c r="N229878" s="4"/>
      <c r="O229878" s="15"/>
    </row>
    <row r="229879" spans="7:15" s="3" customFormat="1" x14ac:dyDescent="0.3">
      <c r="G229879"/>
      <c r="H229879"/>
      <c r="I229879"/>
      <c r="K229879"/>
      <c r="M229879"/>
      <c r="N229879" s="4"/>
      <c r="O229879" s="15"/>
    </row>
    <row r="229880" spans="7:15" s="3" customFormat="1" x14ac:dyDescent="0.3">
      <c r="G229880"/>
      <c r="H229880"/>
      <c r="I229880"/>
      <c r="K229880"/>
      <c r="M229880"/>
      <c r="N229880" s="4"/>
      <c r="O229880" s="15"/>
    </row>
    <row r="229881" spans="7:15" s="3" customFormat="1" x14ac:dyDescent="0.3">
      <c r="G229881"/>
      <c r="H229881"/>
      <c r="I229881"/>
      <c r="K229881"/>
      <c r="M229881"/>
      <c r="N229881" s="4"/>
      <c r="O229881" s="15"/>
    </row>
    <row r="229882" spans="7:15" s="3" customFormat="1" x14ac:dyDescent="0.3">
      <c r="G229882"/>
      <c r="H229882"/>
      <c r="I229882"/>
      <c r="K229882"/>
      <c r="M229882"/>
      <c r="N229882" s="4"/>
      <c r="O229882" s="15"/>
    </row>
    <row r="229883" spans="7:15" s="3" customFormat="1" x14ac:dyDescent="0.3">
      <c r="G229883"/>
      <c r="H229883"/>
      <c r="I229883"/>
      <c r="K229883"/>
      <c r="M229883"/>
      <c r="N229883" s="4"/>
      <c r="O229883" s="15"/>
    </row>
    <row r="229884" spans="7:15" s="3" customFormat="1" x14ac:dyDescent="0.3">
      <c r="G229884"/>
      <c r="H229884"/>
      <c r="I229884"/>
      <c r="K229884"/>
      <c r="M229884"/>
      <c r="N229884" s="4"/>
      <c r="O229884" s="15"/>
    </row>
    <row r="229885" spans="7:15" s="3" customFormat="1" x14ac:dyDescent="0.3">
      <c r="G229885"/>
      <c r="H229885"/>
      <c r="I229885"/>
      <c r="K229885"/>
      <c r="M229885"/>
      <c r="N229885" s="4"/>
      <c r="O229885" s="15"/>
    </row>
    <row r="229886" spans="7:15" s="3" customFormat="1" x14ac:dyDescent="0.3">
      <c r="G229886"/>
      <c r="H229886"/>
      <c r="I229886"/>
      <c r="K229886"/>
      <c r="M229886"/>
      <c r="N229886" s="4"/>
      <c r="O229886" s="15"/>
    </row>
    <row r="229887" spans="7:15" s="3" customFormat="1" x14ac:dyDescent="0.3">
      <c r="G229887"/>
      <c r="H229887"/>
      <c r="I229887"/>
      <c r="K229887"/>
      <c r="M229887"/>
      <c r="N229887" s="4"/>
      <c r="O229887" s="15"/>
    </row>
    <row r="229888" spans="7:15" s="3" customFormat="1" x14ac:dyDescent="0.3">
      <c r="G229888"/>
      <c r="H229888"/>
      <c r="I229888"/>
      <c r="K229888"/>
      <c r="M229888"/>
      <c r="N229888" s="4"/>
      <c r="O229888" s="15"/>
    </row>
    <row r="229889" spans="7:15" s="3" customFormat="1" x14ac:dyDescent="0.3">
      <c r="G229889"/>
      <c r="H229889"/>
      <c r="I229889"/>
      <c r="K229889"/>
      <c r="M229889"/>
      <c r="N229889" s="4"/>
      <c r="O229889" s="15"/>
    </row>
    <row r="229890" spans="7:15" s="3" customFormat="1" x14ac:dyDescent="0.3">
      <c r="G229890"/>
      <c r="H229890"/>
      <c r="I229890"/>
      <c r="K229890"/>
      <c r="M229890"/>
      <c r="N229890" s="4"/>
      <c r="O229890" s="15"/>
    </row>
    <row r="229891" spans="7:15" s="3" customFormat="1" x14ac:dyDescent="0.3">
      <c r="G229891"/>
      <c r="H229891"/>
      <c r="I229891"/>
      <c r="K229891"/>
      <c r="M229891"/>
      <c r="N229891" s="4"/>
      <c r="O229891" s="15"/>
    </row>
    <row r="229892" spans="7:15" s="3" customFormat="1" x14ac:dyDescent="0.3">
      <c r="G229892"/>
      <c r="H229892"/>
      <c r="I229892"/>
      <c r="K229892"/>
      <c r="M229892"/>
      <c r="N229892" s="4"/>
      <c r="O229892" s="15"/>
    </row>
    <row r="229893" spans="7:15" s="3" customFormat="1" x14ac:dyDescent="0.3">
      <c r="G229893"/>
      <c r="H229893"/>
      <c r="I229893"/>
      <c r="K229893"/>
      <c r="M229893"/>
      <c r="N229893" s="4"/>
      <c r="O229893" s="15"/>
    </row>
    <row r="229894" spans="7:15" s="3" customFormat="1" x14ac:dyDescent="0.3">
      <c r="G229894"/>
      <c r="H229894"/>
      <c r="I229894"/>
      <c r="K229894"/>
      <c r="M229894"/>
      <c r="N229894" s="4"/>
      <c r="O229894" s="15"/>
    </row>
    <row r="229895" spans="7:15" s="3" customFormat="1" x14ac:dyDescent="0.3">
      <c r="G229895"/>
      <c r="H229895"/>
      <c r="I229895"/>
      <c r="K229895"/>
      <c r="M229895"/>
      <c r="N229895" s="4"/>
      <c r="O229895" s="15"/>
    </row>
    <row r="229896" spans="7:15" s="3" customFormat="1" x14ac:dyDescent="0.3">
      <c r="G229896"/>
      <c r="H229896"/>
      <c r="I229896"/>
      <c r="K229896"/>
      <c r="M229896"/>
      <c r="N229896" s="4"/>
      <c r="O229896" s="15"/>
    </row>
    <row r="229897" spans="7:15" s="3" customFormat="1" x14ac:dyDescent="0.3">
      <c r="G229897"/>
      <c r="H229897"/>
      <c r="I229897"/>
      <c r="K229897"/>
      <c r="M229897"/>
      <c r="N229897" s="4"/>
      <c r="O229897" s="15"/>
    </row>
    <row r="229898" spans="7:15" s="3" customFormat="1" x14ac:dyDescent="0.3">
      <c r="G229898"/>
      <c r="H229898"/>
      <c r="I229898"/>
      <c r="K229898"/>
      <c r="M229898"/>
      <c r="N229898" s="4"/>
      <c r="O229898" s="15"/>
    </row>
    <row r="229899" spans="7:15" s="3" customFormat="1" x14ac:dyDescent="0.3">
      <c r="G229899"/>
      <c r="H229899"/>
      <c r="I229899"/>
      <c r="K229899"/>
      <c r="M229899"/>
      <c r="N229899" s="4"/>
      <c r="O229899" s="15"/>
    </row>
    <row r="229900" spans="7:15" s="3" customFormat="1" x14ac:dyDescent="0.3">
      <c r="G229900"/>
      <c r="H229900"/>
      <c r="I229900"/>
      <c r="K229900"/>
      <c r="M229900"/>
      <c r="N229900" s="4"/>
      <c r="O229900" s="15"/>
    </row>
    <row r="229901" spans="7:15" s="3" customFormat="1" x14ac:dyDescent="0.3">
      <c r="G229901"/>
      <c r="H229901"/>
      <c r="I229901"/>
      <c r="K229901"/>
      <c r="M229901"/>
      <c r="N229901" s="4"/>
      <c r="O229901" s="15"/>
    </row>
    <row r="229902" spans="7:15" s="3" customFormat="1" x14ac:dyDescent="0.3">
      <c r="G229902"/>
      <c r="H229902"/>
      <c r="I229902"/>
      <c r="K229902"/>
      <c r="M229902"/>
      <c r="N229902" s="4"/>
      <c r="O229902" s="15"/>
    </row>
    <row r="229903" spans="7:15" s="3" customFormat="1" x14ac:dyDescent="0.3">
      <c r="G229903"/>
      <c r="H229903"/>
      <c r="I229903"/>
      <c r="K229903"/>
      <c r="M229903"/>
      <c r="N229903" s="4"/>
      <c r="O229903" s="15"/>
    </row>
    <row r="229904" spans="7:15" s="3" customFormat="1" x14ac:dyDescent="0.3">
      <c r="G229904"/>
      <c r="H229904"/>
      <c r="I229904"/>
      <c r="K229904"/>
      <c r="M229904"/>
      <c r="N229904" s="4"/>
      <c r="O229904" s="15"/>
    </row>
    <row r="229905" spans="7:15" s="3" customFormat="1" x14ac:dyDescent="0.3">
      <c r="G229905"/>
      <c r="H229905"/>
      <c r="I229905"/>
      <c r="K229905"/>
      <c r="M229905"/>
      <c r="N229905" s="4"/>
      <c r="O229905" s="15"/>
    </row>
    <row r="229906" spans="7:15" s="3" customFormat="1" x14ac:dyDescent="0.3">
      <c r="G229906"/>
      <c r="H229906"/>
      <c r="I229906"/>
      <c r="K229906"/>
      <c r="M229906"/>
      <c r="N229906" s="4"/>
      <c r="O229906" s="15"/>
    </row>
    <row r="229907" spans="7:15" s="3" customFormat="1" x14ac:dyDescent="0.3">
      <c r="G229907"/>
      <c r="H229907"/>
      <c r="I229907"/>
      <c r="K229907"/>
      <c r="M229907"/>
      <c r="N229907" s="4"/>
      <c r="O229907" s="15"/>
    </row>
    <row r="229908" spans="7:15" s="3" customFormat="1" x14ac:dyDescent="0.3">
      <c r="G229908"/>
      <c r="H229908"/>
      <c r="I229908"/>
      <c r="K229908"/>
      <c r="M229908"/>
      <c r="N229908" s="4"/>
      <c r="O229908" s="15"/>
    </row>
    <row r="229909" spans="7:15" s="3" customFormat="1" x14ac:dyDescent="0.3">
      <c r="G229909"/>
      <c r="H229909"/>
      <c r="I229909"/>
      <c r="K229909"/>
      <c r="M229909"/>
      <c r="N229909" s="4"/>
      <c r="O229909" s="15"/>
    </row>
    <row r="229910" spans="7:15" s="3" customFormat="1" x14ac:dyDescent="0.3">
      <c r="G229910"/>
      <c r="H229910"/>
      <c r="I229910"/>
      <c r="K229910"/>
      <c r="M229910"/>
      <c r="N229910" s="4"/>
      <c r="O229910" s="15"/>
    </row>
    <row r="229911" spans="7:15" s="3" customFormat="1" x14ac:dyDescent="0.3">
      <c r="G229911"/>
      <c r="H229911"/>
      <c r="I229911"/>
      <c r="K229911"/>
      <c r="M229911"/>
      <c r="N229911" s="4"/>
      <c r="O229911" s="15"/>
    </row>
    <row r="229912" spans="7:15" s="3" customFormat="1" x14ac:dyDescent="0.3">
      <c r="G229912"/>
      <c r="H229912"/>
      <c r="I229912"/>
      <c r="K229912"/>
      <c r="M229912"/>
      <c r="N229912" s="4"/>
      <c r="O229912" s="15"/>
    </row>
    <row r="229913" spans="7:15" s="3" customFormat="1" x14ac:dyDescent="0.3">
      <c r="G229913"/>
      <c r="H229913"/>
      <c r="I229913"/>
      <c r="K229913"/>
      <c r="M229913"/>
      <c r="N229913" s="4"/>
      <c r="O229913" s="15"/>
    </row>
    <row r="229914" spans="7:15" s="3" customFormat="1" x14ac:dyDescent="0.3">
      <c r="G229914"/>
      <c r="H229914"/>
      <c r="I229914"/>
      <c r="K229914"/>
      <c r="M229914"/>
      <c r="N229914" s="4"/>
      <c r="O229914" s="15"/>
    </row>
    <row r="229915" spans="7:15" s="3" customFormat="1" x14ac:dyDescent="0.3">
      <c r="G229915"/>
      <c r="H229915"/>
      <c r="I229915"/>
      <c r="K229915"/>
      <c r="M229915"/>
      <c r="N229915" s="4"/>
      <c r="O229915" s="15"/>
    </row>
    <row r="229916" spans="7:15" s="3" customFormat="1" x14ac:dyDescent="0.3">
      <c r="G229916"/>
      <c r="H229916"/>
      <c r="I229916"/>
      <c r="K229916"/>
      <c r="M229916"/>
      <c r="N229916" s="4"/>
      <c r="O229916" s="15"/>
    </row>
    <row r="229917" spans="7:15" s="3" customFormat="1" x14ac:dyDescent="0.3">
      <c r="G229917"/>
      <c r="H229917"/>
      <c r="I229917"/>
      <c r="K229917"/>
      <c r="M229917"/>
      <c r="N229917" s="4"/>
      <c r="O229917" s="15"/>
    </row>
    <row r="229918" spans="7:15" s="3" customFormat="1" x14ac:dyDescent="0.3">
      <c r="G229918"/>
      <c r="H229918"/>
      <c r="I229918"/>
      <c r="K229918"/>
      <c r="M229918"/>
      <c r="N229918" s="4"/>
      <c r="O229918" s="15"/>
    </row>
    <row r="229919" spans="7:15" s="3" customFormat="1" x14ac:dyDescent="0.3">
      <c r="G229919"/>
      <c r="H229919"/>
      <c r="I229919"/>
      <c r="K229919"/>
      <c r="M229919"/>
      <c r="N229919" s="4"/>
      <c r="O229919" s="15"/>
    </row>
    <row r="229920" spans="7:15" s="3" customFormat="1" x14ac:dyDescent="0.3">
      <c r="G229920"/>
      <c r="H229920"/>
      <c r="I229920"/>
      <c r="K229920"/>
      <c r="M229920"/>
      <c r="N229920" s="4"/>
      <c r="O229920" s="15"/>
    </row>
    <row r="229921" spans="7:15" s="3" customFormat="1" x14ac:dyDescent="0.3">
      <c r="G229921"/>
      <c r="H229921"/>
      <c r="I229921"/>
      <c r="K229921"/>
      <c r="M229921"/>
      <c r="N229921" s="4"/>
      <c r="O229921" s="15"/>
    </row>
    <row r="245759" spans="7:15" s="3" customFormat="1" x14ac:dyDescent="0.3">
      <c r="G245759"/>
      <c r="H245759"/>
      <c r="I245759"/>
      <c r="K245759"/>
      <c r="M245759"/>
      <c r="N245759" s="4"/>
      <c r="O245759" s="15"/>
    </row>
    <row r="245760" spans="7:15" s="3" customFormat="1" x14ac:dyDescent="0.3">
      <c r="G245760"/>
      <c r="H245760"/>
      <c r="I245760"/>
      <c r="K245760"/>
      <c r="M245760"/>
      <c r="N245760" s="4"/>
      <c r="O245760" s="15"/>
    </row>
    <row r="245761" spans="7:15" s="3" customFormat="1" x14ac:dyDescent="0.3">
      <c r="G245761"/>
      <c r="H245761"/>
      <c r="I245761"/>
      <c r="K245761"/>
      <c r="M245761"/>
      <c r="N245761" s="4"/>
      <c r="O245761" s="15"/>
    </row>
    <row r="245762" spans="7:15" s="3" customFormat="1" x14ac:dyDescent="0.3">
      <c r="G245762"/>
      <c r="H245762"/>
      <c r="I245762"/>
      <c r="K245762"/>
      <c r="M245762"/>
      <c r="N245762" s="4"/>
      <c r="O245762" s="15"/>
    </row>
    <row r="245763" spans="7:15" s="3" customFormat="1" x14ac:dyDescent="0.3">
      <c r="G245763"/>
      <c r="H245763"/>
      <c r="I245763"/>
      <c r="K245763"/>
      <c r="M245763"/>
      <c r="N245763" s="4"/>
      <c r="O245763" s="15"/>
    </row>
    <row r="245764" spans="7:15" s="3" customFormat="1" x14ac:dyDescent="0.3">
      <c r="G245764"/>
      <c r="H245764"/>
      <c r="I245764"/>
      <c r="K245764"/>
      <c r="M245764"/>
      <c r="N245764" s="4"/>
      <c r="O245764" s="15"/>
    </row>
    <row r="245765" spans="7:15" s="3" customFormat="1" x14ac:dyDescent="0.3">
      <c r="G245765"/>
      <c r="H245765"/>
      <c r="I245765"/>
      <c r="K245765"/>
      <c r="M245765"/>
      <c r="N245765" s="4"/>
      <c r="O245765" s="15"/>
    </row>
    <row r="245766" spans="7:15" s="3" customFormat="1" x14ac:dyDescent="0.3">
      <c r="G245766"/>
      <c r="H245766"/>
      <c r="I245766"/>
      <c r="K245766"/>
      <c r="M245766"/>
      <c r="N245766" s="4"/>
      <c r="O245766" s="15"/>
    </row>
    <row r="245767" spans="7:15" s="3" customFormat="1" x14ac:dyDescent="0.3">
      <c r="G245767"/>
      <c r="H245767"/>
      <c r="I245767"/>
      <c r="K245767"/>
      <c r="M245767"/>
      <c r="N245767" s="4"/>
      <c r="O245767" s="15"/>
    </row>
    <row r="245768" spans="7:15" s="3" customFormat="1" x14ac:dyDescent="0.3">
      <c r="G245768"/>
      <c r="H245768"/>
      <c r="I245768"/>
      <c r="K245768"/>
      <c r="M245768"/>
      <c r="N245768" s="4"/>
      <c r="O245768" s="15"/>
    </row>
    <row r="245769" spans="7:15" s="3" customFormat="1" x14ac:dyDescent="0.3">
      <c r="G245769"/>
      <c r="H245769"/>
      <c r="I245769"/>
      <c r="K245769"/>
      <c r="M245769"/>
      <c r="N245769" s="4"/>
      <c r="O245769" s="15"/>
    </row>
    <row r="245770" spans="7:15" s="3" customFormat="1" x14ac:dyDescent="0.3">
      <c r="G245770"/>
      <c r="H245770"/>
      <c r="I245770"/>
      <c r="K245770"/>
      <c r="M245770"/>
      <c r="N245770" s="4"/>
      <c r="O245770" s="15"/>
    </row>
    <row r="245771" spans="7:15" s="3" customFormat="1" x14ac:dyDescent="0.3">
      <c r="G245771"/>
      <c r="H245771"/>
      <c r="I245771"/>
      <c r="K245771"/>
      <c r="M245771"/>
      <c r="N245771" s="4"/>
      <c r="O245771" s="15"/>
    </row>
    <row r="245772" spans="7:15" s="3" customFormat="1" x14ac:dyDescent="0.3">
      <c r="G245772"/>
      <c r="H245772"/>
      <c r="I245772"/>
      <c r="K245772"/>
      <c r="M245772"/>
      <c r="N245772" s="4"/>
      <c r="O245772" s="15"/>
    </row>
    <row r="245773" spans="7:15" s="3" customFormat="1" x14ac:dyDescent="0.3">
      <c r="G245773"/>
      <c r="H245773"/>
      <c r="I245773"/>
      <c r="K245773"/>
      <c r="M245773"/>
      <c r="N245773" s="4"/>
      <c r="O245773" s="15"/>
    </row>
    <row r="245774" spans="7:15" s="3" customFormat="1" x14ac:dyDescent="0.3">
      <c r="G245774"/>
      <c r="H245774"/>
      <c r="I245774"/>
      <c r="K245774"/>
      <c r="M245774"/>
      <c r="N245774" s="4"/>
      <c r="O245774" s="15"/>
    </row>
    <row r="245775" spans="7:15" s="3" customFormat="1" x14ac:dyDescent="0.3">
      <c r="G245775"/>
      <c r="H245775"/>
      <c r="I245775"/>
      <c r="K245775"/>
      <c r="M245775"/>
      <c r="N245775" s="4"/>
      <c r="O245775" s="15"/>
    </row>
    <row r="245776" spans="7:15" s="3" customFormat="1" x14ac:dyDescent="0.3">
      <c r="G245776"/>
      <c r="H245776"/>
      <c r="I245776"/>
      <c r="K245776"/>
      <c r="M245776"/>
      <c r="N245776" s="4"/>
      <c r="O245776" s="15"/>
    </row>
    <row r="245777" spans="7:15" s="3" customFormat="1" x14ac:dyDescent="0.3">
      <c r="G245777"/>
      <c r="H245777"/>
      <c r="I245777"/>
      <c r="K245777"/>
      <c r="M245777"/>
      <c r="N245777" s="4"/>
      <c r="O245777" s="15"/>
    </row>
    <row r="245778" spans="7:15" s="3" customFormat="1" x14ac:dyDescent="0.3">
      <c r="G245778"/>
      <c r="H245778"/>
      <c r="I245778"/>
      <c r="K245778"/>
      <c r="M245778"/>
      <c r="N245778" s="4"/>
      <c r="O245778" s="15"/>
    </row>
    <row r="245779" spans="7:15" s="3" customFormat="1" x14ac:dyDescent="0.3">
      <c r="G245779"/>
      <c r="H245779"/>
      <c r="I245779"/>
      <c r="K245779"/>
      <c r="M245779"/>
      <c r="N245779" s="4"/>
      <c r="O245779" s="15"/>
    </row>
    <row r="245780" spans="7:15" s="3" customFormat="1" x14ac:dyDescent="0.3">
      <c r="G245780"/>
      <c r="H245780"/>
      <c r="I245780"/>
      <c r="K245780"/>
      <c r="M245780"/>
      <c r="N245780" s="4"/>
      <c r="O245780" s="15"/>
    </row>
    <row r="245781" spans="7:15" s="3" customFormat="1" x14ac:dyDescent="0.3">
      <c r="G245781"/>
      <c r="H245781"/>
      <c r="I245781"/>
      <c r="K245781"/>
      <c r="M245781"/>
      <c r="N245781" s="4"/>
      <c r="O245781" s="15"/>
    </row>
    <row r="245782" spans="7:15" s="3" customFormat="1" x14ac:dyDescent="0.3">
      <c r="G245782"/>
      <c r="H245782"/>
      <c r="I245782"/>
      <c r="K245782"/>
      <c r="M245782"/>
      <c r="N245782" s="4"/>
      <c r="O245782" s="15"/>
    </row>
    <row r="245783" spans="7:15" s="3" customFormat="1" x14ac:dyDescent="0.3">
      <c r="G245783"/>
      <c r="H245783"/>
      <c r="I245783"/>
      <c r="K245783"/>
      <c r="M245783"/>
      <c r="N245783" s="4"/>
      <c r="O245783" s="15"/>
    </row>
    <row r="245784" spans="7:15" s="3" customFormat="1" x14ac:dyDescent="0.3">
      <c r="G245784"/>
      <c r="H245784"/>
      <c r="I245784"/>
      <c r="K245784"/>
      <c r="M245784"/>
      <c r="N245784" s="4"/>
      <c r="O245784" s="15"/>
    </row>
    <row r="245785" spans="7:15" s="3" customFormat="1" x14ac:dyDescent="0.3">
      <c r="G245785"/>
      <c r="H245785"/>
      <c r="I245785"/>
      <c r="K245785"/>
      <c r="M245785"/>
      <c r="N245785" s="4"/>
      <c r="O245785" s="15"/>
    </row>
    <row r="245786" spans="7:15" s="3" customFormat="1" x14ac:dyDescent="0.3">
      <c r="G245786"/>
      <c r="H245786"/>
      <c r="I245786"/>
      <c r="K245786"/>
      <c r="M245786"/>
      <c r="N245786" s="4"/>
      <c r="O245786" s="15"/>
    </row>
    <row r="245787" spans="7:15" s="3" customFormat="1" x14ac:dyDescent="0.3">
      <c r="G245787"/>
      <c r="H245787"/>
      <c r="I245787"/>
      <c r="K245787"/>
      <c r="M245787"/>
      <c r="N245787" s="4"/>
      <c r="O245787" s="15"/>
    </row>
    <row r="245788" spans="7:15" s="3" customFormat="1" x14ac:dyDescent="0.3">
      <c r="G245788"/>
      <c r="H245788"/>
      <c r="I245788"/>
      <c r="K245788"/>
      <c r="M245788"/>
      <c r="N245788" s="4"/>
      <c r="O245788" s="15"/>
    </row>
    <row r="245789" spans="7:15" s="3" customFormat="1" x14ac:dyDescent="0.3">
      <c r="G245789"/>
      <c r="H245789"/>
      <c r="I245789"/>
      <c r="K245789"/>
      <c r="M245789"/>
      <c r="N245789" s="4"/>
      <c r="O245789" s="15"/>
    </row>
    <row r="245790" spans="7:15" s="3" customFormat="1" x14ac:dyDescent="0.3">
      <c r="G245790"/>
      <c r="H245790"/>
      <c r="I245790"/>
      <c r="K245790"/>
      <c r="M245790"/>
      <c r="N245790" s="4"/>
      <c r="O245790" s="15"/>
    </row>
    <row r="245791" spans="7:15" s="3" customFormat="1" x14ac:dyDescent="0.3">
      <c r="G245791"/>
      <c r="H245791"/>
      <c r="I245791"/>
      <c r="K245791"/>
      <c r="M245791"/>
      <c r="N245791" s="4"/>
      <c r="O245791" s="15"/>
    </row>
    <row r="245792" spans="7:15" s="3" customFormat="1" x14ac:dyDescent="0.3">
      <c r="G245792"/>
      <c r="H245792"/>
      <c r="I245792"/>
      <c r="K245792"/>
      <c r="M245792"/>
      <c r="N245792" s="4"/>
      <c r="O245792" s="15"/>
    </row>
    <row r="245793" spans="7:15" s="3" customFormat="1" x14ac:dyDescent="0.3">
      <c r="G245793"/>
      <c r="H245793"/>
      <c r="I245793"/>
      <c r="K245793"/>
      <c r="M245793"/>
      <c r="N245793" s="4"/>
      <c r="O245793" s="15"/>
    </row>
    <row r="245794" spans="7:15" s="3" customFormat="1" x14ac:dyDescent="0.3">
      <c r="G245794"/>
      <c r="H245794"/>
      <c r="I245794"/>
      <c r="K245794"/>
      <c r="M245794"/>
      <c r="N245794" s="4"/>
      <c r="O245794" s="15"/>
    </row>
    <row r="245795" spans="7:15" s="3" customFormat="1" x14ac:dyDescent="0.3">
      <c r="G245795"/>
      <c r="H245795"/>
      <c r="I245795"/>
      <c r="K245795"/>
      <c r="M245795"/>
      <c r="N245795" s="4"/>
      <c r="O245795" s="15"/>
    </row>
    <row r="245796" spans="7:15" s="3" customFormat="1" x14ac:dyDescent="0.3">
      <c r="G245796"/>
      <c r="H245796"/>
      <c r="I245796"/>
      <c r="K245796"/>
      <c r="M245796"/>
      <c r="N245796" s="4"/>
      <c r="O245796" s="15"/>
    </row>
    <row r="245797" spans="7:15" s="3" customFormat="1" x14ac:dyDescent="0.3">
      <c r="G245797"/>
      <c r="H245797"/>
      <c r="I245797"/>
      <c r="K245797"/>
      <c r="M245797"/>
      <c r="N245797" s="4"/>
      <c r="O245797" s="15"/>
    </row>
    <row r="245798" spans="7:15" s="3" customFormat="1" x14ac:dyDescent="0.3">
      <c r="G245798"/>
      <c r="H245798"/>
      <c r="I245798"/>
      <c r="K245798"/>
      <c r="M245798"/>
      <c r="N245798" s="4"/>
      <c r="O245798" s="15"/>
    </row>
    <row r="245799" spans="7:15" s="3" customFormat="1" x14ac:dyDescent="0.3">
      <c r="G245799"/>
      <c r="H245799"/>
      <c r="I245799"/>
      <c r="K245799"/>
      <c r="M245799"/>
      <c r="N245799" s="4"/>
      <c r="O245799" s="15"/>
    </row>
    <row r="245800" spans="7:15" s="3" customFormat="1" x14ac:dyDescent="0.3">
      <c r="G245800"/>
      <c r="H245800"/>
      <c r="I245800"/>
      <c r="K245800"/>
      <c r="M245800"/>
      <c r="N245800" s="4"/>
      <c r="O245800" s="15"/>
    </row>
    <row r="245801" spans="7:15" s="3" customFormat="1" x14ac:dyDescent="0.3">
      <c r="G245801"/>
      <c r="H245801"/>
      <c r="I245801"/>
      <c r="K245801"/>
      <c r="M245801"/>
      <c r="N245801" s="4"/>
      <c r="O245801" s="15"/>
    </row>
    <row r="245802" spans="7:15" s="3" customFormat="1" x14ac:dyDescent="0.3">
      <c r="G245802"/>
      <c r="H245802"/>
      <c r="I245802"/>
      <c r="K245802"/>
      <c r="M245802"/>
      <c r="N245802" s="4"/>
      <c r="O245802" s="15"/>
    </row>
    <row r="245803" spans="7:15" s="3" customFormat="1" x14ac:dyDescent="0.3">
      <c r="G245803"/>
      <c r="H245803"/>
      <c r="I245803"/>
      <c r="K245803"/>
      <c r="M245803"/>
      <c r="N245803" s="4"/>
      <c r="O245803" s="15"/>
    </row>
    <row r="245804" spans="7:15" s="3" customFormat="1" x14ac:dyDescent="0.3">
      <c r="G245804"/>
      <c r="H245804"/>
      <c r="I245804"/>
      <c r="K245804"/>
      <c r="M245804"/>
      <c r="N245804" s="4"/>
      <c r="O245804" s="15"/>
    </row>
    <row r="245805" spans="7:15" s="3" customFormat="1" x14ac:dyDescent="0.3">
      <c r="G245805"/>
      <c r="H245805"/>
      <c r="I245805"/>
      <c r="K245805"/>
      <c r="M245805"/>
      <c r="N245805" s="4"/>
      <c r="O245805" s="15"/>
    </row>
    <row r="245806" spans="7:15" s="3" customFormat="1" x14ac:dyDescent="0.3">
      <c r="G245806"/>
      <c r="H245806"/>
      <c r="I245806"/>
      <c r="K245806"/>
      <c r="M245806"/>
      <c r="N245806" s="4"/>
      <c r="O245806" s="15"/>
    </row>
    <row r="245807" spans="7:15" s="3" customFormat="1" x14ac:dyDescent="0.3">
      <c r="G245807"/>
      <c r="H245807"/>
      <c r="I245807"/>
      <c r="K245807"/>
      <c r="M245807"/>
      <c r="N245807" s="4"/>
      <c r="O245807" s="15"/>
    </row>
    <row r="245808" spans="7:15" s="3" customFormat="1" x14ac:dyDescent="0.3">
      <c r="G245808"/>
      <c r="H245808"/>
      <c r="I245808"/>
      <c r="K245808"/>
      <c r="M245808"/>
      <c r="N245808" s="4"/>
      <c r="O245808" s="15"/>
    </row>
    <row r="245809" spans="7:15" s="3" customFormat="1" x14ac:dyDescent="0.3">
      <c r="G245809"/>
      <c r="H245809"/>
      <c r="I245809"/>
      <c r="K245809"/>
      <c r="M245809"/>
      <c r="N245809" s="4"/>
      <c r="O245809" s="15"/>
    </row>
    <row r="245810" spans="7:15" s="3" customFormat="1" x14ac:dyDescent="0.3">
      <c r="G245810"/>
      <c r="H245810"/>
      <c r="I245810"/>
      <c r="K245810"/>
      <c r="M245810"/>
      <c r="N245810" s="4"/>
      <c r="O245810" s="15"/>
    </row>
    <row r="245811" spans="7:15" s="3" customFormat="1" x14ac:dyDescent="0.3">
      <c r="G245811"/>
      <c r="H245811"/>
      <c r="I245811"/>
      <c r="K245811"/>
      <c r="M245811"/>
      <c r="N245811" s="4"/>
      <c r="O245811" s="15"/>
    </row>
    <row r="245812" spans="7:15" s="3" customFormat="1" x14ac:dyDescent="0.3">
      <c r="G245812"/>
      <c r="H245812"/>
      <c r="I245812"/>
      <c r="K245812"/>
      <c r="M245812"/>
      <c r="N245812" s="4"/>
      <c r="O245812" s="15"/>
    </row>
    <row r="245813" spans="7:15" s="3" customFormat="1" x14ac:dyDescent="0.3">
      <c r="G245813"/>
      <c r="H245813"/>
      <c r="I245813"/>
      <c r="K245813"/>
      <c r="M245813"/>
      <c r="N245813" s="4"/>
      <c r="O245813" s="15"/>
    </row>
    <row r="245814" spans="7:15" s="3" customFormat="1" x14ac:dyDescent="0.3">
      <c r="G245814"/>
      <c r="H245814"/>
      <c r="I245814"/>
      <c r="K245814"/>
      <c r="M245814"/>
      <c r="N245814" s="4"/>
      <c r="O245814" s="15"/>
    </row>
    <row r="245815" spans="7:15" s="3" customFormat="1" x14ac:dyDescent="0.3">
      <c r="G245815"/>
      <c r="H245815"/>
      <c r="I245815"/>
      <c r="K245815"/>
      <c r="M245815"/>
      <c r="N245815" s="4"/>
      <c r="O245815" s="15"/>
    </row>
    <row r="245816" spans="7:15" s="3" customFormat="1" x14ac:dyDescent="0.3">
      <c r="G245816"/>
      <c r="H245816"/>
      <c r="I245816"/>
      <c r="K245816"/>
      <c r="M245816"/>
      <c r="N245816" s="4"/>
      <c r="O245816" s="15"/>
    </row>
    <row r="245817" spans="7:15" s="3" customFormat="1" x14ac:dyDescent="0.3">
      <c r="G245817"/>
      <c r="H245817"/>
      <c r="I245817"/>
      <c r="K245817"/>
      <c r="M245817"/>
      <c r="N245817" s="4"/>
      <c r="O245817" s="15"/>
    </row>
    <row r="245818" spans="7:15" s="3" customFormat="1" x14ac:dyDescent="0.3">
      <c r="G245818"/>
      <c r="H245818"/>
      <c r="I245818"/>
      <c r="K245818"/>
      <c r="M245818"/>
      <c r="N245818" s="4"/>
      <c r="O245818" s="15"/>
    </row>
    <row r="245819" spans="7:15" s="3" customFormat="1" x14ac:dyDescent="0.3">
      <c r="G245819"/>
      <c r="H245819"/>
      <c r="I245819"/>
      <c r="K245819"/>
      <c r="M245819"/>
      <c r="N245819" s="4"/>
      <c r="O245819" s="15"/>
    </row>
    <row r="245820" spans="7:15" s="3" customFormat="1" x14ac:dyDescent="0.3">
      <c r="G245820"/>
      <c r="H245820"/>
      <c r="I245820"/>
      <c r="K245820"/>
      <c r="M245820"/>
      <c r="N245820" s="4"/>
      <c r="O245820" s="15"/>
    </row>
    <row r="245821" spans="7:15" s="3" customFormat="1" x14ac:dyDescent="0.3">
      <c r="G245821"/>
      <c r="H245821"/>
      <c r="I245821"/>
      <c r="K245821"/>
      <c r="M245821"/>
      <c r="N245821" s="4"/>
      <c r="O245821" s="15"/>
    </row>
    <row r="245822" spans="7:15" s="3" customFormat="1" x14ac:dyDescent="0.3">
      <c r="G245822"/>
      <c r="H245822"/>
      <c r="I245822"/>
      <c r="K245822"/>
      <c r="M245822"/>
      <c r="N245822" s="4"/>
      <c r="O245822" s="15"/>
    </row>
    <row r="245823" spans="7:15" s="3" customFormat="1" x14ac:dyDescent="0.3">
      <c r="G245823"/>
      <c r="H245823"/>
      <c r="I245823"/>
      <c r="K245823"/>
      <c r="M245823"/>
      <c r="N245823" s="4"/>
      <c r="O245823" s="15"/>
    </row>
    <row r="245824" spans="7:15" s="3" customFormat="1" x14ac:dyDescent="0.3">
      <c r="G245824"/>
      <c r="H245824"/>
      <c r="I245824"/>
      <c r="K245824"/>
      <c r="M245824"/>
      <c r="N245824" s="4"/>
      <c r="O245824" s="15"/>
    </row>
    <row r="245825" spans="7:15" s="3" customFormat="1" x14ac:dyDescent="0.3">
      <c r="G245825"/>
      <c r="H245825"/>
      <c r="I245825"/>
      <c r="K245825"/>
      <c r="M245825"/>
      <c r="N245825" s="4"/>
      <c r="O245825" s="15"/>
    </row>
    <row r="245826" spans="7:15" s="3" customFormat="1" x14ac:dyDescent="0.3">
      <c r="G245826"/>
      <c r="H245826"/>
      <c r="I245826"/>
      <c r="K245826"/>
      <c r="M245826"/>
      <c r="N245826" s="4"/>
      <c r="O245826" s="15"/>
    </row>
    <row r="245827" spans="7:15" s="3" customFormat="1" x14ac:dyDescent="0.3">
      <c r="G245827"/>
      <c r="H245827"/>
      <c r="I245827"/>
      <c r="K245827"/>
      <c r="M245827"/>
      <c r="N245827" s="4"/>
      <c r="O245827" s="15"/>
    </row>
    <row r="245828" spans="7:15" s="3" customFormat="1" x14ac:dyDescent="0.3">
      <c r="G245828"/>
      <c r="H245828"/>
      <c r="I245828"/>
      <c r="K245828"/>
      <c r="M245828"/>
      <c r="N245828" s="4"/>
      <c r="O245828" s="15"/>
    </row>
    <row r="245829" spans="7:15" s="3" customFormat="1" x14ac:dyDescent="0.3">
      <c r="G245829"/>
      <c r="H245829"/>
      <c r="I245829"/>
      <c r="K245829"/>
      <c r="M245829"/>
      <c r="N245829" s="4"/>
      <c r="O245829" s="15"/>
    </row>
    <row r="245830" spans="7:15" s="3" customFormat="1" x14ac:dyDescent="0.3">
      <c r="G245830"/>
      <c r="H245830"/>
      <c r="I245830"/>
      <c r="K245830"/>
      <c r="M245830"/>
      <c r="N245830" s="4"/>
      <c r="O245830" s="15"/>
    </row>
    <row r="245831" spans="7:15" s="3" customFormat="1" x14ac:dyDescent="0.3">
      <c r="G245831"/>
      <c r="H245831"/>
      <c r="I245831"/>
      <c r="K245831"/>
      <c r="M245831"/>
      <c r="N245831" s="4"/>
      <c r="O245831" s="15"/>
    </row>
    <row r="245832" spans="7:15" s="3" customFormat="1" x14ac:dyDescent="0.3">
      <c r="G245832"/>
      <c r="H245832"/>
      <c r="I245832"/>
      <c r="K245832"/>
      <c r="M245832"/>
      <c r="N245832" s="4"/>
      <c r="O245832" s="15"/>
    </row>
    <row r="245833" spans="7:15" s="3" customFormat="1" x14ac:dyDescent="0.3">
      <c r="G245833"/>
      <c r="H245833"/>
      <c r="I245833"/>
      <c r="K245833"/>
      <c r="M245833"/>
      <c r="N245833" s="4"/>
      <c r="O245833" s="15"/>
    </row>
    <row r="245834" spans="7:15" s="3" customFormat="1" x14ac:dyDescent="0.3">
      <c r="G245834"/>
      <c r="H245834"/>
      <c r="I245834"/>
      <c r="K245834"/>
      <c r="M245834"/>
      <c r="N245834" s="4"/>
      <c r="O245834" s="15"/>
    </row>
    <row r="245835" spans="7:15" s="3" customFormat="1" x14ac:dyDescent="0.3">
      <c r="G245835"/>
      <c r="H245835"/>
      <c r="I245835"/>
      <c r="K245835"/>
      <c r="M245835"/>
      <c r="N245835" s="4"/>
      <c r="O245835" s="15"/>
    </row>
    <row r="245836" spans="7:15" s="3" customFormat="1" x14ac:dyDescent="0.3">
      <c r="G245836"/>
      <c r="H245836"/>
      <c r="I245836"/>
      <c r="K245836"/>
      <c r="M245836"/>
      <c r="N245836" s="4"/>
      <c r="O245836" s="15"/>
    </row>
    <row r="245837" spans="7:15" s="3" customFormat="1" x14ac:dyDescent="0.3">
      <c r="G245837"/>
      <c r="H245837"/>
      <c r="I245837"/>
      <c r="K245837"/>
      <c r="M245837"/>
      <c r="N245837" s="4"/>
      <c r="O245837" s="15"/>
    </row>
    <row r="245838" spans="7:15" s="3" customFormat="1" x14ac:dyDescent="0.3">
      <c r="G245838"/>
      <c r="H245838"/>
      <c r="I245838"/>
      <c r="K245838"/>
      <c r="M245838"/>
      <c r="N245838" s="4"/>
      <c r="O245838" s="15"/>
    </row>
    <row r="245839" spans="7:15" s="3" customFormat="1" x14ac:dyDescent="0.3">
      <c r="G245839"/>
      <c r="H245839"/>
      <c r="I245839"/>
      <c r="K245839"/>
      <c r="M245839"/>
      <c r="N245839" s="4"/>
      <c r="O245839" s="15"/>
    </row>
    <row r="245840" spans="7:15" s="3" customFormat="1" x14ac:dyDescent="0.3">
      <c r="G245840"/>
      <c r="H245840"/>
      <c r="I245840"/>
      <c r="K245840"/>
      <c r="M245840"/>
      <c r="N245840" s="4"/>
      <c r="O245840" s="15"/>
    </row>
    <row r="245841" spans="7:15" s="3" customFormat="1" x14ac:dyDescent="0.3">
      <c r="G245841"/>
      <c r="H245841"/>
      <c r="I245841"/>
      <c r="K245841"/>
      <c r="M245841"/>
      <c r="N245841" s="4"/>
      <c r="O245841" s="15"/>
    </row>
    <row r="245842" spans="7:15" s="3" customFormat="1" x14ac:dyDescent="0.3">
      <c r="G245842"/>
      <c r="H245842"/>
      <c r="I245842"/>
      <c r="K245842"/>
      <c r="M245842"/>
      <c r="N245842" s="4"/>
      <c r="O245842" s="15"/>
    </row>
    <row r="245843" spans="7:15" s="3" customFormat="1" x14ac:dyDescent="0.3">
      <c r="G245843"/>
      <c r="H245843"/>
      <c r="I245843"/>
      <c r="K245843"/>
      <c r="M245843"/>
      <c r="N245843" s="4"/>
      <c r="O245843" s="15"/>
    </row>
    <row r="245844" spans="7:15" s="3" customFormat="1" x14ac:dyDescent="0.3">
      <c r="G245844"/>
      <c r="H245844"/>
      <c r="I245844"/>
      <c r="K245844"/>
      <c r="M245844"/>
      <c r="N245844" s="4"/>
      <c r="O245844" s="15"/>
    </row>
    <row r="245845" spans="7:15" s="3" customFormat="1" x14ac:dyDescent="0.3">
      <c r="G245845"/>
      <c r="H245845"/>
      <c r="I245845"/>
      <c r="K245845"/>
      <c r="M245845"/>
      <c r="N245845" s="4"/>
      <c r="O245845" s="15"/>
    </row>
    <row r="245846" spans="7:15" s="3" customFormat="1" x14ac:dyDescent="0.3">
      <c r="G245846"/>
      <c r="H245846"/>
      <c r="I245846"/>
      <c r="K245846"/>
      <c r="M245846"/>
      <c r="N245846" s="4"/>
      <c r="O245846" s="15"/>
    </row>
    <row r="245847" spans="7:15" s="3" customFormat="1" x14ac:dyDescent="0.3">
      <c r="G245847"/>
      <c r="H245847"/>
      <c r="I245847"/>
      <c r="K245847"/>
      <c r="M245847"/>
      <c r="N245847" s="4"/>
      <c r="O245847" s="15"/>
    </row>
    <row r="245848" spans="7:15" s="3" customFormat="1" x14ac:dyDescent="0.3">
      <c r="G245848"/>
      <c r="H245848"/>
      <c r="I245848"/>
      <c r="K245848"/>
      <c r="M245848"/>
      <c r="N245848" s="4"/>
      <c r="O245848" s="15"/>
    </row>
    <row r="245849" spans="7:15" s="3" customFormat="1" x14ac:dyDescent="0.3">
      <c r="G245849"/>
      <c r="H245849"/>
      <c r="I245849"/>
      <c r="K245849"/>
      <c r="M245849"/>
      <c r="N245849" s="4"/>
      <c r="O245849" s="15"/>
    </row>
    <row r="245850" spans="7:15" s="3" customFormat="1" x14ac:dyDescent="0.3">
      <c r="G245850"/>
      <c r="H245850"/>
      <c r="I245850"/>
      <c r="K245850"/>
      <c r="M245850"/>
      <c r="N245850" s="4"/>
      <c r="O245850" s="15"/>
    </row>
    <row r="245851" spans="7:15" s="3" customFormat="1" x14ac:dyDescent="0.3">
      <c r="G245851"/>
      <c r="H245851"/>
      <c r="I245851"/>
      <c r="K245851"/>
      <c r="M245851"/>
      <c r="N245851" s="4"/>
      <c r="O245851" s="15"/>
    </row>
    <row r="245852" spans="7:15" s="3" customFormat="1" x14ac:dyDescent="0.3">
      <c r="G245852"/>
      <c r="H245852"/>
      <c r="I245852"/>
      <c r="K245852"/>
      <c r="M245852"/>
      <c r="N245852" s="4"/>
      <c r="O245852" s="15"/>
    </row>
    <row r="245853" spans="7:15" s="3" customFormat="1" x14ac:dyDescent="0.3">
      <c r="G245853"/>
      <c r="H245853"/>
      <c r="I245853"/>
      <c r="K245853"/>
      <c r="M245853"/>
      <c r="N245853" s="4"/>
      <c r="O245853" s="15"/>
    </row>
    <row r="245854" spans="7:15" s="3" customFormat="1" x14ac:dyDescent="0.3">
      <c r="G245854"/>
      <c r="H245854"/>
      <c r="I245854"/>
      <c r="K245854"/>
      <c r="M245854"/>
      <c r="N245854" s="4"/>
      <c r="O245854" s="15"/>
    </row>
    <row r="245855" spans="7:15" s="3" customFormat="1" x14ac:dyDescent="0.3">
      <c r="G245855"/>
      <c r="H245855"/>
      <c r="I245855"/>
      <c r="K245855"/>
      <c r="M245855"/>
      <c r="N245855" s="4"/>
      <c r="O245855" s="15"/>
    </row>
    <row r="245856" spans="7:15" s="3" customFormat="1" x14ac:dyDescent="0.3">
      <c r="G245856"/>
      <c r="H245856"/>
      <c r="I245856"/>
      <c r="K245856"/>
      <c r="M245856"/>
      <c r="N245856" s="4"/>
      <c r="O245856" s="15"/>
    </row>
    <row r="245857" spans="7:15" s="3" customFormat="1" x14ac:dyDescent="0.3">
      <c r="G245857"/>
      <c r="H245857"/>
      <c r="I245857"/>
      <c r="K245857"/>
      <c r="M245857"/>
      <c r="N245857" s="4"/>
      <c r="O245857" s="15"/>
    </row>
    <row r="245858" spans="7:15" s="3" customFormat="1" x14ac:dyDescent="0.3">
      <c r="G245858"/>
      <c r="H245858"/>
      <c r="I245858"/>
      <c r="K245858"/>
      <c r="M245858"/>
      <c r="N245858" s="4"/>
      <c r="O245858" s="15"/>
    </row>
    <row r="245859" spans="7:15" s="3" customFormat="1" x14ac:dyDescent="0.3">
      <c r="G245859"/>
      <c r="H245859"/>
      <c r="I245859"/>
      <c r="K245859"/>
      <c r="M245859"/>
      <c r="N245859" s="4"/>
      <c r="O245859" s="15"/>
    </row>
    <row r="245860" spans="7:15" s="3" customFormat="1" x14ac:dyDescent="0.3">
      <c r="G245860"/>
      <c r="H245860"/>
      <c r="I245860"/>
      <c r="K245860"/>
      <c r="M245860"/>
      <c r="N245860" s="4"/>
      <c r="O245860" s="15"/>
    </row>
    <row r="245861" spans="7:15" s="3" customFormat="1" x14ac:dyDescent="0.3">
      <c r="G245861"/>
      <c r="H245861"/>
      <c r="I245861"/>
      <c r="K245861"/>
      <c r="M245861"/>
      <c r="N245861" s="4"/>
      <c r="O245861" s="15"/>
    </row>
    <row r="245862" spans="7:15" s="3" customFormat="1" x14ac:dyDescent="0.3">
      <c r="G245862"/>
      <c r="H245862"/>
      <c r="I245862"/>
      <c r="K245862"/>
      <c r="M245862"/>
      <c r="N245862" s="4"/>
      <c r="O245862" s="15"/>
    </row>
    <row r="245863" spans="7:15" s="3" customFormat="1" x14ac:dyDescent="0.3">
      <c r="G245863"/>
      <c r="H245863"/>
      <c r="I245863"/>
      <c r="K245863"/>
      <c r="M245863"/>
      <c r="N245863" s="4"/>
      <c r="O245863" s="15"/>
    </row>
    <row r="245864" spans="7:15" s="3" customFormat="1" x14ac:dyDescent="0.3">
      <c r="G245864"/>
      <c r="H245864"/>
      <c r="I245864"/>
      <c r="K245864"/>
      <c r="M245864"/>
      <c r="N245864" s="4"/>
      <c r="O245864" s="15"/>
    </row>
    <row r="245865" spans="7:15" s="3" customFormat="1" x14ac:dyDescent="0.3">
      <c r="G245865"/>
      <c r="H245865"/>
      <c r="I245865"/>
      <c r="K245865"/>
      <c r="M245865"/>
      <c r="N245865" s="4"/>
      <c r="O245865" s="15"/>
    </row>
    <row r="245866" spans="7:15" s="3" customFormat="1" x14ac:dyDescent="0.3">
      <c r="G245866"/>
      <c r="H245866"/>
      <c r="I245866"/>
      <c r="K245866"/>
      <c r="M245866"/>
      <c r="N245866" s="4"/>
      <c r="O245866" s="15"/>
    </row>
    <row r="245867" spans="7:15" s="3" customFormat="1" x14ac:dyDescent="0.3">
      <c r="G245867"/>
      <c r="H245867"/>
      <c r="I245867"/>
      <c r="K245867"/>
      <c r="M245867"/>
      <c r="N245867" s="4"/>
      <c r="O245867" s="15"/>
    </row>
    <row r="245868" spans="7:15" s="3" customFormat="1" x14ac:dyDescent="0.3">
      <c r="G245868"/>
      <c r="H245868"/>
      <c r="I245868"/>
      <c r="K245868"/>
      <c r="M245868"/>
      <c r="N245868" s="4"/>
      <c r="O245868" s="15"/>
    </row>
    <row r="245869" spans="7:15" s="3" customFormat="1" x14ac:dyDescent="0.3">
      <c r="G245869"/>
      <c r="H245869"/>
      <c r="I245869"/>
      <c r="K245869"/>
      <c r="M245869"/>
      <c r="N245869" s="4"/>
      <c r="O245869" s="15"/>
    </row>
    <row r="245870" spans="7:15" s="3" customFormat="1" x14ac:dyDescent="0.3">
      <c r="G245870"/>
      <c r="H245870"/>
      <c r="I245870"/>
      <c r="K245870"/>
      <c r="M245870"/>
      <c r="N245870" s="4"/>
      <c r="O245870" s="15"/>
    </row>
    <row r="245871" spans="7:15" s="3" customFormat="1" x14ac:dyDescent="0.3">
      <c r="G245871"/>
      <c r="H245871"/>
      <c r="I245871"/>
      <c r="K245871"/>
      <c r="M245871"/>
      <c r="N245871" s="4"/>
      <c r="O245871" s="15"/>
    </row>
    <row r="245872" spans="7:15" s="3" customFormat="1" x14ac:dyDescent="0.3">
      <c r="G245872"/>
      <c r="H245872"/>
      <c r="I245872"/>
      <c r="K245872"/>
      <c r="M245872"/>
      <c r="N245872" s="4"/>
      <c r="O245872" s="15"/>
    </row>
    <row r="245873" spans="7:15" s="3" customFormat="1" x14ac:dyDescent="0.3">
      <c r="G245873"/>
      <c r="H245873"/>
      <c r="I245873"/>
      <c r="K245873"/>
      <c r="M245873"/>
      <c r="N245873" s="4"/>
      <c r="O245873" s="15"/>
    </row>
    <row r="245874" spans="7:15" s="3" customFormat="1" x14ac:dyDescent="0.3">
      <c r="G245874"/>
      <c r="H245874"/>
      <c r="I245874"/>
      <c r="K245874"/>
      <c r="M245874"/>
      <c r="N245874" s="4"/>
      <c r="O245874" s="15"/>
    </row>
    <row r="245875" spans="7:15" s="3" customFormat="1" x14ac:dyDescent="0.3">
      <c r="G245875"/>
      <c r="H245875"/>
      <c r="I245875"/>
      <c r="K245875"/>
      <c r="M245875"/>
      <c r="N245875" s="4"/>
      <c r="O245875" s="15"/>
    </row>
    <row r="245876" spans="7:15" s="3" customFormat="1" x14ac:dyDescent="0.3">
      <c r="G245876"/>
      <c r="H245876"/>
      <c r="I245876"/>
      <c r="K245876"/>
      <c r="M245876"/>
      <c r="N245876" s="4"/>
      <c r="O245876" s="15"/>
    </row>
    <row r="245877" spans="7:15" s="3" customFormat="1" x14ac:dyDescent="0.3">
      <c r="G245877"/>
      <c r="H245877"/>
      <c r="I245877"/>
      <c r="K245877"/>
      <c r="M245877"/>
      <c r="N245877" s="4"/>
      <c r="O245877" s="15"/>
    </row>
    <row r="245878" spans="7:15" s="3" customFormat="1" x14ac:dyDescent="0.3">
      <c r="G245878"/>
      <c r="H245878"/>
      <c r="I245878"/>
      <c r="K245878"/>
      <c r="M245878"/>
      <c r="N245878" s="4"/>
      <c r="O245878" s="15"/>
    </row>
    <row r="245879" spans="7:15" s="3" customFormat="1" x14ac:dyDescent="0.3">
      <c r="G245879"/>
      <c r="H245879"/>
      <c r="I245879"/>
      <c r="K245879"/>
      <c r="M245879"/>
      <c r="N245879" s="4"/>
      <c r="O245879" s="15"/>
    </row>
    <row r="245880" spans="7:15" s="3" customFormat="1" x14ac:dyDescent="0.3">
      <c r="G245880"/>
      <c r="H245880"/>
      <c r="I245880"/>
      <c r="K245880"/>
      <c r="M245880"/>
      <c r="N245880" s="4"/>
      <c r="O245880" s="15"/>
    </row>
    <row r="245881" spans="7:15" s="3" customFormat="1" x14ac:dyDescent="0.3">
      <c r="G245881"/>
      <c r="H245881"/>
      <c r="I245881"/>
      <c r="K245881"/>
      <c r="M245881"/>
      <c r="N245881" s="4"/>
      <c r="O245881" s="15"/>
    </row>
    <row r="245882" spans="7:15" s="3" customFormat="1" x14ac:dyDescent="0.3">
      <c r="G245882"/>
      <c r="H245882"/>
      <c r="I245882"/>
      <c r="K245882"/>
      <c r="M245882"/>
      <c r="N245882" s="4"/>
      <c r="O245882" s="15"/>
    </row>
    <row r="245883" spans="7:15" s="3" customFormat="1" x14ac:dyDescent="0.3">
      <c r="G245883"/>
      <c r="H245883"/>
      <c r="I245883"/>
      <c r="K245883"/>
      <c r="M245883"/>
      <c r="N245883" s="4"/>
      <c r="O245883" s="15"/>
    </row>
    <row r="245884" spans="7:15" s="3" customFormat="1" x14ac:dyDescent="0.3">
      <c r="G245884"/>
      <c r="H245884"/>
      <c r="I245884"/>
      <c r="K245884"/>
      <c r="M245884"/>
      <c r="N245884" s="4"/>
      <c r="O245884" s="15"/>
    </row>
    <row r="245885" spans="7:15" s="3" customFormat="1" x14ac:dyDescent="0.3">
      <c r="G245885"/>
      <c r="H245885"/>
      <c r="I245885"/>
      <c r="K245885"/>
      <c r="M245885"/>
      <c r="N245885" s="4"/>
      <c r="O245885" s="15"/>
    </row>
    <row r="245886" spans="7:15" s="3" customFormat="1" x14ac:dyDescent="0.3">
      <c r="G245886"/>
      <c r="H245886"/>
      <c r="I245886"/>
      <c r="K245886"/>
      <c r="M245886"/>
      <c r="N245886" s="4"/>
      <c r="O245886" s="15"/>
    </row>
    <row r="245887" spans="7:15" s="3" customFormat="1" x14ac:dyDescent="0.3">
      <c r="G245887"/>
      <c r="H245887"/>
      <c r="I245887"/>
      <c r="K245887"/>
      <c r="M245887"/>
      <c r="N245887" s="4"/>
      <c r="O245887" s="15"/>
    </row>
    <row r="245888" spans="7:15" s="3" customFormat="1" x14ac:dyDescent="0.3">
      <c r="G245888"/>
      <c r="H245888"/>
      <c r="I245888"/>
      <c r="K245888"/>
      <c r="M245888"/>
      <c r="N245888" s="4"/>
      <c r="O245888" s="15"/>
    </row>
    <row r="245889" spans="7:15" s="3" customFormat="1" x14ac:dyDescent="0.3">
      <c r="G245889"/>
      <c r="H245889"/>
      <c r="I245889"/>
      <c r="K245889"/>
      <c r="M245889"/>
      <c r="N245889" s="4"/>
      <c r="O245889" s="15"/>
    </row>
    <row r="245890" spans="7:15" s="3" customFormat="1" x14ac:dyDescent="0.3">
      <c r="G245890"/>
      <c r="H245890"/>
      <c r="I245890"/>
      <c r="K245890"/>
      <c r="M245890"/>
      <c r="N245890" s="4"/>
      <c r="O245890" s="15"/>
    </row>
    <row r="245891" spans="7:15" s="3" customFormat="1" x14ac:dyDescent="0.3">
      <c r="G245891"/>
      <c r="H245891"/>
      <c r="I245891"/>
      <c r="K245891"/>
      <c r="M245891"/>
      <c r="N245891" s="4"/>
      <c r="O245891" s="15"/>
    </row>
    <row r="245892" spans="7:15" s="3" customFormat="1" x14ac:dyDescent="0.3">
      <c r="G245892"/>
      <c r="H245892"/>
      <c r="I245892"/>
      <c r="K245892"/>
      <c r="M245892"/>
      <c r="N245892" s="4"/>
      <c r="O245892" s="15"/>
    </row>
    <row r="245893" spans="7:15" s="3" customFormat="1" x14ac:dyDescent="0.3">
      <c r="G245893"/>
      <c r="H245893"/>
      <c r="I245893"/>
      <c r="K245893"/>
      <c r="M245893"/>
      <c r="N245893" s="4"/>
      <c r="O245893" s="15"/>
    </row>
    <row r="245894" spans="7:15" s="3" customFormat="1" x14ac:dyDescent="0.3">
      <c r="G245894"/>
      <c r="H245894"/>
      <c r="I245894"/>
      <c r="K245894"/>
      <c r="M245894"/>
      <c r="N245894" s="4"/>
      <c r="O245894" s="15"/>
    </row>
    <row r="245895" spans="7:15" s="3" customFormat="1" x14ac:dyDescent="0.3">
      <c r="G245895"/>
      <c r="H245895"/>
      <c r="I245895"/>
      <c r="K245895"/>
      <c r="M245895"/>
      <c r="N245895" s="4"/>
      <c r="O245895" s="15"/>
    </row>
    <row r="245896" spans="7:15" s="3" customFormat="1" x14ac:dyDescent="0.3">
      <c r="G245896"/>
      <c r="H245896"/>
      <c r="I245896"/>
      <c r="K245896"/>
      <c r="M245896"/>
      <c r="N245896" s="4"/>
      <c r="O245896" s="15"/>
    </row>
    <row r="245897" spans="7:15" s="3" customFormat="1" x14ac:dyDescent="0.3">
      <c r="G245897"/>
      <c r="H245897"/>
      <c r="I245897"/>
      <c r="K245897"/>
      <c r="M245897"/>
      <c r="N245897" s="4"/>
      <c r="O245897" s="15"/>
    </row>
    <row r="245898" spans="7:15" s="3" customFormat="1" x14ac:dyDescent="0.3">
      <c r="G245898"/>
      <c r="H245898"/>
      <c r="I245898"/>
      <c r="K245898"/>
      <c r="M245898"/>
      <c r="N245898" s="4"/>
      <c r="O245898" s="15"/>
    </row>
    <row r="245899" spans="7:15" s="3" customFormat="1" x14ac:dyDescent="0.3">
      <c r="G245899"/>
      <c r="H245899"/>
      <c r="I245899"/>
      <c r="K245899"/>
      <c r="M245899"/>
      <c r="N245899" s="4"/>
      <c r="O245899" s="15"/>
    </row>
    <row r="245900" spans="7:15" s="3" customFormat="1" x14ac:dyDescent="0.3">
      <c r="G245900"/>
      <c r="H245900"/>
      <c r="I245900"/>
      <c r="K245900"/>
      <c r="M245900"/>
      <c r="N245900" s="4"/>
      <c r="O245900" s="15"/>
    </row>
    <row r="245901" spans="7:15" s="3" customFormat="1" x14ac:dyDescent="0.3">
      <c r="G245901"/>
      <c r="H245901"/>
      <c r="I245901"/>
      <c r="K245901"/>
      <c r="M245901"/>
      <c r="N245901" s="4"/>
      <c r="O245901" s="15"/>
    </row>
    <row r="245902" spans="7:15" s="3" customFormat="1" x14ac:dyDescent="0.3">
      <c r="G245902"/>
      <c r="H245902"/>
      <c r="I245902"/>
      <c r="K245902"/>
      <c r="M245902"/>
      <c r="N245902" s="4"/>
      <c r="O245902" s="15"/>
    </row>
    <row r="245903" spans="7:15" s="3" customFormat="1" x14ac:dyDescent="0.3">
      <c r="G245903"/>
      <c r="H245903"/>
      <c r="I245903"/>
      <c r="K245903"/>
      <c r="M245903"/>
      <c r="N245903" s="4"/>
      <c r="O245903" s="15"/>
    </row>
    <row r="245904" spans="7:15" s="3" customFormat="1" x14ac:dyDescent="0.3">
      <c r="G245904"/>
      <c r="H245904"/>
      <c r="I245904"/>
      <c r="K245904"/>
      <c r="M245904"/>
      <c r="N245904" s="4"/>
      <c r="O245904" s="15"/>
    </row>
    <row r="245905" spans="7:15" s="3" customFormat="1" x14ac:dyDescent="0.3">
      <c r="G245905"/>
      <c r="H245905"/>
      <c r="I245905"/>
      <c r="K245905"/>
      <c r="M245905"/>
      <c r="N245905" s="4"/>
      <c r="O245905" s="15"/>
    </row>
    <row r="245906" spans="7:15" s="3" customFormat="1" x14ac:dyDescent="0.3">
      <c r="G245906"/>
      <c r="H245906"/>
      <c r="I245906"/>
      <c r="K245906"/>
      <c r="M245906"/>
      <c r="N245906" s="4"/>
      <c r="O245906" s="15"/>
    </row>
    <row r="245907" spans="7:15" s="3" customFormat="1" x14ac:dyDescent="0.3">
      <c r="G245907"/>
      <c r="H245907"/>
      <c r="I245907"/>
      <c r="K245907"/>
      <c r="M245907"/>
      <c r="N245907" s="4"/>
      <c r="O245907" s="15"/>
    </row>
    <row r="245908" spans="7:15" s="3" customFormat="1" x14ac:dyDescent="0.3">
      <c r="G245908"/>
      <c r="H245908"/>
      <c r="I245908"/>
      <c r="K245908"/>
      <c r="M245908"/>
      <c r="N245908" s="4"/>
      <c r="O245908" s="15"/>
    </row>
    <row r="245909" spans="7:15" s="3" customFormat="1" x14ac:dyDescent="0.3">
      <c r="G245909"/>
      <c r="H245909"/>
      <c r="I245909"/>
      <c r="K245909"/>
      <c r="M245909"/>
      <c r="N245909" s="4"/>
      <c r="O245909" s="15"/>
    </row>
    <row r="245910" spans="7:15" s="3" customFormat="1" x14ac:dyDescent="0.3">
      <c r="G245910"/>
      <c r="H245910"/>
      <c r="I245910"/>
      <c r="K245910"/>
      <c r="M245910"/>
      <c r="N245910" s="4"/>
      <c r="O245910" s="15"/>
    </row>
    <row r="245911" spans="7:15" s="3" customFormat="1" x14ac:dyDescent="0.3">
      <c r="G245911"/>
      <c r="H245911"/>
      <c r="I245911"/>
      <c r="K245911"/>
      <c r="M245911"/>
      <c r="N245911" s="4"/>
      <c r="O245911" s="15"/>
    </row>
    <row r="245912" spans="7:15" s="3" customFormat="1" x14ac:dyDescent="0.3">
      <c r="G245912"/>
      <c r="H245912"/>
      <c r="I245912"/>
      <c r="K245912"/>
      <c r="M245912"/>
      <c r="N245912" s="4"/>
      <c r="O245912" s="15"/>
    </row>
    <row r="245913" spans="7:15" s="3" customFormat="1" x14ac:dyDescent="0.3">
      <c r="G245913"/>
      <c r="H245913"/>
      <c r="I245913"/>
      <c r="K245913"/>
      <c r="M245913"/>
      <c r="N245913" s="4"/>
      <c r="O245913" s="15"/>
    </row>
    <row r="245914" spans="7:15" s="3" customFormat="1" x14ac:dyDescent="0.3">
      <c r="G245914"/>
      <c r="H245914"/>
      <c r="I245914"/>
      <c r="K245914"/>
      <c r="M245914"/>
      <c r="N245914" s="4"/>
      <c r="O245914" s="15"/>
    </row>
    <row r="245915" spans="7:15" s="3" customFormat="1" x14ac:dyDescent="0.3">
      <c r="G245915"/>
      <c r="H245915"/>
      <c r="I245915"/>
      <c r="K245915"/>
      <c r="M245915"/>
      <c r="N245915" s="4"/>
      <c r="O245915" s="15"/>
    </row>
    <row r="245916" spans="7:15" s="3" customFormat="1" x14ac:dyDescent="0.3">
      <c r="G245916"/>
      <c r="H245916"/>
      <c r="I245916"/>
      <c r="K245916"/>
      <c r="M245916"/>
      <c r="N245916" s="4"/>
      <c r="O245916" s="15"/>
    </row>
    <row r="245917" spans="7:15" s="3" customFormat="1" x14ac:dyDescent="0.3">
      <c r="G245917"/>
      <c r="H245917"/>
      <c r="I245917"/>
      <c r="K245917"/>
      <c r="M245917"/>
      <c r="N245917" s="4"/>
      <c r="O245917" s="15"/>
    </row>
    <row r="245918" spans="7:15" s="3" customFormat="1" x14ac:dyDescent="0.3">
      <c r="G245918"/>
      <c r="H245918"/>
      <c r="I245918"/>
      <c r="K245918"/>
      <c r="M245918"/>
      <c r="N245918" s="4"/>
      <c r="O245918" s="15"/>
    </row>
    <row r="245919" spans="7:15" s="3" customFormat="1" x14ac:dyDescent="0.3">
      <c r="G245919"/>
      <c r="H245919"/>
      <c r="I245919"/>
      <c r="K245919"/>
      <c r="M245919"/>
      <c r="N245919" s="4"/>
      <c r="O245919" s="15"/>
    </row>
    <row r="245920" spans="7:15" s="3" customFormat="1" x14ac:dyDescent="0.3">
      <c r="G245920"/>
      <c r="H245920"/>
      <c r="I245920"/>
      <c r="K245920"/>
      <c r="M245920"/>
      <c r="N245920" s="4"/>
      <c r="O245920" s="15"/>
    </row>
    <row r="245921" spans="7:15" s="3" customFormat="1" x14ac:dyDescent="0.3">
      <c r="G245921"/>
      <c r="H245921"/>
      <c r="I245921"/>
      <c r="K245921"/>
      <c r="M245921"/>
      <c r="N245921" s="4"/>
      <c r="O245921" s="15"/>
    </row>
    <row r="245922" spans="7:15" s="3" customFormat="1" x14ac:dyDescent="0.3">
      <c r="G245922"/>
      <c r="H245922"/>
      <c r="I245922"/>
      <c r="K245922"/>
      <c r="M245922"/>
      <c r="N245922" s="4"/>
      <c r="O245922" s="15"/>
    </row>
    <row r="245923" spans="7:15" s="3" customFormat="1" x14ac:dyDescent="0.3">
      <c r="G245923"/>
      <c r="H245923"/>
      <c r="I245923"/>
      <c r="K245923"/>
      <c r="M245923"/>
      <c r="N245923" s="4"/>
      <c r="O245923" s="15"/>
    </row>
    <row r="245924" spans="7:15" s="3" customFormat="1" x14ac:dyDescent="0.3">
      <c r="G245924"/>
      <c r="H245924"/>
      <c r="I245924"/>
      <c r="K245924"/>
      <c r="M245924"/>
      <c r="N245924" s="4"/>
      <c r="O245924" s="15"/>
    </row>
    <row r="245925" spans="7:15" s="3" customFormat="1" x14ac:dyDescent="0.3">
      <c r="G245925"/>
      <c r="H245925"/>
      <c r="I245925"/>
      <c r="K245925"/>
      <c r="M245925"/>
      <c r="N245925" s="4"/>
      <c r="O245925" s="15"/>
    </row>
    <row r="245926" spans="7:15" s="3" customFormat="1" x14ac:dyDescent="0.3">
      <c r="G245926"/>
      <c r="H245926"/>
      <c r="I245926"/>
      <c r="K245926"/>
      <c r="M245926"/>
      <c r="N245926" s="4"/>
      <c r="O245926" s="15"/>
    </row>
    <row r="245927" spans="7:15" s="3" customFormat="1" x14ac:dyDescent="0.3">
      <c r="G245927"/>
      <c r="H245927"/>
      <c r="I245927"/>
      <c r="K245927"/>
      <c r="M245927"/>
      <c r="N245927" s="4"/>
      <c r="O245927" s="15"/>
    </row>
    <row r="245928" spans="7:15" s="3" customFormat="1" x14ac:dyDescent="0.3">
      <c r="G245928"/>
      <c r="H245928"/>
      <c r="I245928"/>
      <c r="K245928"/>
      <c r="M245928"/>
      <c r="N245928" s="4"/>
      <c r="O245928" s="15"/>
    </row>
    <row r="245929" spans="7:15" s="3" customFormat="1" x14ac:dyDescent="0.3">
      <c r="G245929"/>
      <c r="H245929"/>
      <c r="I245929"/>
      <c r="K245929"/>
      <c r="M245929"/>
      <c r="N245929" s="4"/>
      <c r="O245929" s="15"/>
    </row>
    <row r="245930" spans="7:15" s="3" customFormat="1" x14ac:dyDescent="0.3">
      <c r="G245930"/>
      <c r="H245930"/>
      <c r="I245930"/>
      <c r="K245930"/>
      <c r="M245930"/>
      <c r="N245930" s="4"/>
      <c r="O245930" s="15"/>
    </row>
    <row r="245931" spans="7:15" s="3" customFormat="1" x14ac:dyDescent="0.3">
      <c r="G245931"/>
      <c r="H245931"/>
      <c r="I245931"/>
      <c r="K245931"/>
      <c r="M245931"/>
      <c r="N245931" s="4"/>
      <c r="O245931" s="15"/>
    </row>
    <row r="245932" spans="7:15" s="3" customFormat="1" x14ac:dyDescent="0.3">
      <c r="G245932"/>
      <c r="H245932"/>
      <c r="I245932"/>
      <c r="K245932"/>
      <c r="M245932"/>
      <c r="N245932" s="4"/>
      <c r="O245932" s="15"/>
    </row>
    <row r="245933" spans="7:15" s="3" customFormat="1" x14ac:dyDescent="0.3">
      <c r="G245933"/>
      <c r="H245933"/>
      <c r="I245933"/>
      <c r="K245933"/>
      <c r="M245933"/>
      <c r="N245933" s="4"/>
      <c r="O245933" s="15"/>
    </row>
    <row r="245934" spans="7:15" s="3" customFormat="1" x14ac:dyDescent="0.3">
      <c r="G245934"/>
      <c r="H245934"/>
      <c r="I245934"/>
      <c r="K245934"/>
      <c r="M245934"/>
      <c r="N245934" s="4"/>
      <c r="O245934" s="15"/>
    </row>
    <row r="245935" spans="7:15" s="3" customFormat="1" x14ac:dyDescent="0.3">
      <c r="G245935"/>
      <c r="H245935"/>
      <c r="I245935"/>
      <c r="K245935"/>
      <c r="M245935"/>
      <c r="N245935" s="4"/>
      <c r="O245935" s="15"/>
    </row>
    <row r="245936" spans="7:15" s="3" customFormat="1" x14ac:dyDescent="0.3">
      <c r="G245936"/>
      <c r="H245936"/>
      <c r="I245936"/>
      <c r="K245936"/>
      <c r="M245936"/>
      <c r="N245936" s="4"/>
      <c r="O245936" s="15"/>
    </row>
    <row r="245937" spans="7:15" s="3" customFormat="1" x14ac:dyDescent="0.3">
      <c r="G245937"/>
      <c r="H245937"/>
      <c r="I245937"/>
      <c r="K245937"/>
      <c r="M245937"/>
      <c r="N245937" s="4"/>
      <c r="O245937" s="15"/>
    </row>
    <row r="245938" spans="7:15" s="3" customFormat="1" x14ac:dyDescent="0.3">
      <c r="G245938"/>
      <c r="H245938"/>
      <c r="I245938"/>
      <c r="K245938"/>
      <c r="M245938"/>
      <c r="N245938" s="4"/>
      <c r="O245938" s="15"/>
    </row>
    <row r="245939" spans="7:15" s="3" customFormat="1" x14ac:dyDescent="0.3">
      <c r="G245939"/>
      <c r="H245939"/>
      <c r="I245939"/>
      <c r="K245939"/>
      <c r="M245939"/>
      <c r="N245939" s="4"/>
      <c r="O245939" s="15"/>
    </row>
    <row r="245940" spans="7:15" s="3" customFormat="1" x14ac:dyDescent="0.3">
      <c r="G245940"/>
      <c r="H245940"/>
      <c r="I245940"/>
      <c r="K245940"/>
      <c r="M245940"/>
      <c r="N245940" s="4"/>
      <c r="O245940" s="15"/>
    </row>
    <row r="245941" spans="7:15" s="3" customFormat="1" x14ac:dyDescent="0.3">
      <c r="G245941"/>
      <c r="H245941"/>
      <c r="I245941"/>
      <c r="K245941"/>
      <c r="M245941"/>
      <c r="N245941" s="4"/>
      <c r="O245941" s="15"/>
    </row>
    <row r="245942" spans="7:15" s="3" customFormat="1" x14ac:dyDescent="0.3">
      <c r="G245942"/>
      <c r="H245942"/>
      <c r="I245942"/>
      <c r="K245942"/>
      <c r="M245942"/>
      <c r="N245942" s="4"/>
      <c r="O245942" s="15"/>
    </row>
    <row r="245943" spans="7:15" s="3" customFormat="1" x14ac:dyDescent="0.3">
      <c r="G245943"/>
      <c r="H245943"/>
      <c r="I245943"/>
      <c r="K245943"/>
      <c r="M245943"/>
      <c r="N245943" s="4"/>
      <c r="O245943" s="15"/>
    </row>
    <row r="245944" spans="7:15" s="3" customFormat="1" x14ac:dyDescent="0.3">
      <c r="G245944"/>
      <c r="H245944"/>
      <c r="I245944"/>
      <c r="K245944"/>
      <c r="M245944"/>
      <c r="N245944" s="4"/>
      <c r="O245944" s="15"/>
    </row>
    <row r="245945" spans="7:15" s="3" customFormat="1" x14ac:dyDescent="0.3">
      <c r="G245945"/>
      <c r="H245945"/>
      <c r="I245945"/>
      <c r="K245945"/>
      <c r="M245945"/>
      <c r="N245945" s="4"/>
      <c r="O245945" s="15"/>
    </row>
    <row r="245946" spans="7:15" s="3" customFormat="1" x14ac:dyDescent="0.3">
      <c r="G245946"/>
      <c r="H245946"/>
      <c r="I245946"/>
      <c r="K245946"/>
      <c r="M245946"/>
      <c r="N245946" s="4"/>
      <c r="O245946" s="15"/>
    </row>
    <row r="245947" spans="7:15" s="3" customFormat="1" x14ac:dyDescent="0.3">
      <c r="G245947"/>
      <c r="H245947"/>
      <c r="I245947"/>
      <c r="K245947"/>
      <c r="M245947"/>
      <c r="N245947" s="4"/>
      <c r="O245947" s="15"/>
    </row>
    <row r="245948" spans="7:15" s="3" customFormat="1" x14ac:dyDescent="0.3">
      <c r="G245948"/>
      <c r="H245948"/>
      <c r="I245948"/>
      <c r="K245948"/>
      <c r="M245948"/>
      <c r="N245948" s="4"/>
      <c r="O245948" s="15"/>
    </row>
    <row r="245949" spans="7:15" s="3" customFormat="1" x14ac:dyDescent="0.3">
      <c r="G245949"/>
      <c r="H245949"/>
      <c r="I245949"/>
      <c r="K245949"/>
      <c r="M245949"/>
      <c r="N245949" s="4"/>
      <c r="O245949" s="15"/>
    </row>
    <row r="245950" spans="7:15" s="3" customFormat="1" x14ac:dyDescent="0.3">
      <c r="G245950"/>
      <c r="H245950"/>
      <c r="I245950"/>
      <c r="K245950"/>
      <c r="M245950"/>
      <c r="N245950" s="4"/>
      <c r="O245950" s="15"/>
    </row>
    <row r="245951" spans="7:15" s="3" customFormat="1" x14ac:dyDescent="0.3">
      <c r="G245951"/>
      <c r="H245951"/>
      <c r="I245951"/>
      <c r="K245951"/>
      <c r="M245951"/>
      <c r="N245951" s="4"/>
      <c r="O245951" s="15"/>
    </row>
    <row r="245952" spans="7:15" s="3" customFormat="1" x14ac:dyDescent="0.3">
      <c r="G245952"/>
      <c r="H245952"/>
      <c r="I245952"/>
      <c r="K245952"/>
      <c r="M245952"/>
      <c r="N245952" s="4"/>
      <c r="O245952" s="15"/>
    </row>
    <row r="245953" spans="7:15" s="3" customFormat="1" x14ac:dyDescent="0.3">
      <c r="G245953"/>
      <c r="H245953"/>
      <c r="I245953"/>
      <c r="K245953"/>
      <c r="M245953"/>
      <c r="N245953" s="4"/>
      <c r="O245953" s="15"/>
    </row>
    <row r="245954" spans="7:15" s="3" customFormat="1" x14ac:dyDescent="0.3">
      <c r="G245954"/>
      <c r="H245954"/>
      <c r="I245954"/>
      <c r="K245954"/>
      <c r="M245954"/>
      <c r="N245954" s="4"/>
      <c r="O245954" s="15"/>
    </row>
    <row r="245955" spans="7:15" s="3" customFormat="1" x14ac:dyDescent="0.3">
      <c r="G245955"/>
      <c r="H245955"/>
      <c r="I245955"/>
      <c r="K245955"/>
      <c r="M245955"/>
      <c r="N245955" s="4"/>
      <c r="O245955" s="15"/>
    </row>
    <row r="245956" spans="7:15" s="3" customFormat="1" x14ac:dyDescent="0.3">
      <c r="G245956"/>
      <c r="H245956"/>
      <c r="I245956"/>
      <c r="K245956"/>
      <c r="M245956"/>
      <c r="N245956" s="4"/>
      <c r="O245956" s="15"/>
    </row>
    <row r="245957" spans="7:15" s="3" customFormat="1" x14ac:dyDescent="0.3">
      <c r="G245957"/>
      <c r="H245957"/>
      <c r="I245957"/>
      <c r="K245957"/>
      <c r="M245957"/>
      <c r="N245957" s="4"/>
      <c r="O245957" s="15"/>
    </row>
    <row r="245958" spans="7:15" s="3" customFormat="1" x14ac:dyDescent="0.3">
      <c r="G245958"/>
      <c r="H245958"/>
      <c r="I245958"/>
      <c r="K245958"/>
      <c r="M245958"/>
      <c r="N245958" s="4"/>
      <c r="O245958" s="15"/>
    </row>
    <row r="245959" spans="7:15" s="3" customFormat="1" x14ac:dyDescent="0.3">
      <c r="G245959"/>
      <c r="H245959"/>
      <c r="I245959"/>
      <c r="K245959"/>
      <c r="M245959"/>
      <c r="N245959" s="4"/>
      <c r="O245959" s="15"/>
    </row>
    <row r="245960" spans="7:15" s="3" customFormat="1" x14ac:dyDescent="0.3">
      <c r="G245960"/>
      <c r="H245960"/>
      <c r="I245960"/>
      <c r="K245960"/>
      <c r="M245960"/>
      <c r="N245960" s="4"/>
      <c r="O245960" s="15"/>
    </row>
    <row r="245961" spans="7:15" s="3" customFormat="1" x14ac:dyDescent="0.3">
      <c r="G245961"/>
      <c r="H245961"/>
      <c r="I245961"/>
      <c r="K245961"/>
      <c r="M245961"/>
      <c r="N245961" s="4"/>
      <c r="O245961" s="15"/>
    </row>
    <row r="245962" spans="7:15" s="3" customFormat="1" x14ac:dyDescent="0.3">
      <c r="G245962"/>
      <c r="H245962"/>
      <c r="I245962"/>
      <c r="K245962"/>
      <c r="M245962"/>
      <c r="N245962" s="4"/>
      <c r="O245962" s="15"/>
    </row>
    <row r="245963" spans="7:15" s="3" customFormat="1" x14ac:dyDescent="0.3">
      <c r="G245963"/>
      <c r="H245963"/>
      <c r="I245963"/>
      <c r="K245963"/>
      <c r="M245963"/>
      <c r="N245963" s="4"/>
      <c r="O245963" s="15"/>
    </row>
    <row r="245964" spans="7:15" s="3" customFormat="1" x14ac:dyDescent="0.3">
      <c r="G245964"/>
      <c r="H245964"/>
      <c r="I245964"/>
      <c r="K245964"/>
      <c r="M245964"/>
      <c r="N245964" s="4"/>
      <c r="O245964" s="15"/>
    </row>
    <row r="245965" spans="7:15" s="3" customFormat="1" x14ac:dyDescent="0.3">
      <c r="G245965"/>
      <c r="H245965"/>
      <c r="I245965"/>
      <c r="K245965"/>
      <c r="M245965"/>
      <c r="N245965" s="4"/>
      <c r="O245965" s="15"/>
    </row>
    <row r="245966" spans="7:15" s="3" customFormat="1" x14ac:dyDescent="0.3">
      <c r="G245966"/>
      <c r="H245966"/>
      <c r="I245966"/>
      <c r="K245966"/>
      <c r="M245966"/>
      <c r="N245966" s="4"/>
      <c r="O245966" s="15"/>
    </row>
    <row r="245967" spans="7:15" s="3" customFormat="1" x14ac:dyDescent="0.3">
      <c r="G245967"/>
      <c r="H245967"/>
      <c r="I245967"/>
      <c r="K245967"/>
      <c r="M245967"/>
      <c r="N245967" s="4"/>
      <c r="O245967" s="15"/>
    </row>
    <row r="245968" spans="7:15" s="3" customFormat="1" x14ac:dyDescent="0.3">
      <c r="G245968"/>
      <c r="H245968"/>
      <c r="I245968"/>
      <c r="K245968"/>
      <c r="M245968"/>
      <c r="N245968" s="4"/>
      <c r="O245968" s="15"/>
    </row>
    <row r="245969" spans="7:15" s="3" customFormat="1" x14ac:dyDescent="0.3">
      <c r="G245969"/>
      <c r="H245969"/>
      <c r="I245969"/>
      <c r="K245969"/>
      <c r="M245969"/>
      <c r="N245969" s="4"/>
      <c r="O245969" s="15"/>
    </row>
    <row r="245970" spans="7:15" s="3" customFormat="1" x14ac:dyDescent="0.3">
      <c r="G245970"/>
      <c r="H245970"/>
      <c r="I245970"/>
      <c r="K245970"/>
      <c r="M245970"/>
      <c r="N245970" s="4"/>
      <c r="O245970" s="15"/>
    </row>
    <row r="245971" spans="7:15" s="3" customFormat="1" x14ac:dyDescent="0.3">
      <c r="G245971"/>
      <c r="H245971"/>
      <c r="I245971"/>
      <c r="K245971"/>
      <c r="M245971"/>
      <c r="N245971" s="4"/>
      <c r="O245971" s="15"/>
    </row>
    <row r="245972" spans="7:15" s="3" customFormat="1" x14ac:dyDescent="0.3">
      <c r="G245972"/>
      <c r="H245972"/>
      <c r="I245972"/>
      <c r="K245972"/>
      <c r="M245972"/>
      <c r="N245972" s="4"/>
      <c r="O245972" s="15"/>
    </row>
    <row r="245973" spans="7:15" s="3" customFormat="1" x14ac:dyDescent="0.3">
      <c r="G245973"/>
      <c r="H245973"/>
      <c r="I245973"/>
      <c r="K245973"/>
      <c r="M245973"/>
      <c r="N245973" s="4"/>
      <c r="O245973" s="15"/>
    </row>
    <row r="245974" spans="7:15" s="3" customFormat="1" x14ac:dyDescent="0.3">
      <c r="G245974"/>
      <c r="H245974"/>
      <c r="I245974"/>
      <c r="K245974"/>
      <c r="M245974"/>
      <c r="N245974" s="4"/>
      <c r="O245974" s="15"/>
    </row>
    <row r="245975" spans="7:15" s="3" customFormat="1" x14ac:dyDescent="0.3">
      <c r="G245975"/>
      <c r="H245975"/>
      <c r="I245975"/>
      <c r="K245975"/>
      <c r="M245975"/>
      <c r="N245975" s="4"/>
      <c r="O245975" s="15"/>
    </row>
    <row r="245976" spans="7:15" s="3" customFormat="1" x14ac:dyDescent="0.3">
      <c r="G245976"/>
      <c r="H245976"/>
      <c r="I245976"/>
      <c r="K245976"/>
      <c r="M245976"/>
      <c r="N245976" s="4"/>
      <c r="O245976" s="15"/>
    </row>
    <row r="245977" spans="7:15" s="3" customFormat="1" x14ac:dyDescent="0.3">
      <c r="G245977"/>
      <c r="H245977"/>
      <c r="I245977"/>
      <c r="K245977"/>
      <c r="M245977"/>
      <c r="N245977" s="4"/>
      <c r="O245977" s="15"/>
    </row>
    <row r="245978" spans="7:15" s="3" customFormat="1" x14ac:dyDescent="0.3">
      <c r="G245978"/>
      <c r="H245978"/>
      <c r="I245978"/>
      <c r="K245978"/>
      <c r="M245978"/>
      <c r="N245978" s="4"/>
      <c r="O245978" s="15"/>
    </row>
    <row r="245979" spans="7:15" s="3" customFormat="1" x14ac:dyDescent="0.3">
      <c r="G245979"/>
      <c r="H245979"/>
      <c r="I245979"/>
      <c r="K245979"/>
      <c r="M245979"/>
      <c r="N245979" s="4"/>
      <c r="O245979" s="15"/>
    </row>
    <row r="245980" spans="7:15" s="3" customFormat="1" x14ac:dyDescent="0.3">
      <c r="G245980"/>
      <c r="H245980"/>
      <c r="I245980"/>
      <c r="K245980"/>
      <c r="M245980"/>
      <c r="N245980" s="4"/>
      <c r="O245980" s="15"/>
    </row>
    <row r="245981" spans="7:15" s="3" customFormat="1" x14ac:dyDescent="0.3">
      <c r="G245981"/>
      <c r="H245981"/>
      <c r="I245981"/>
      <c r="K245981"/>
      <c r="M245981"/>
      <c r="N245981" s="4"/>
      <c r="O245981" s="15"/>
    </row>
    <row r="245982" spans="7:15" s="3" customFormat="1" x14ac:dyDescent="0.3">
      <c r="G245982"/>
      <c r="H245982"/>
      <c r="I245982"/>
      <c r="K245982"/>
      <c r="M245982"/>
      <c r="N245982" s="4"/>
      <c r="O245982" s="15"/>
    </row>
    <row r="245983" spans="7:15" s="3" customFormat="1" x14ac:dyDescent="0.3">
      <c r="G245983"/>
      <c r="H245983"/>
      <c r="I245983"/>
      <c r="K245983"/>
      <c r="M245983"/>
      <c r="N245983" s="4"/>
      <c r="O245983" s="15"/>
    </row>
    <row r="245984" spans="7:15" s="3" customFormat="1" x14ac:dyDescent="0.3">
      <c r="G245984"/>
      <c r="H245984"/>
      <c r="I245984"/>
      <c r="K245984"/>
      <c r="M245984"/>
      <c r="N245984" s="4"/>
      <c r="O245984" s="15"/>
    </row>
    <row r="245985" spans="7:15" s="3" customFormat="1" x14ac:dyDescent="0.3">
      <c r="G245985"/>
      <c r="H245985"/>
      <c r="I245985"/>
      <c r="K245985"/>
      <c r="M245985"/>
      <c r="N245985" s="4"/>
      <c r="O245985" s="15"/>
    </row>
    <row r="245986" spans="7:15" s="3" customFormat="1" x14ac:dyDescent="0.3">
      <c r="G245986"/>
      <c r="H245986"/>
      <c r="I245986"/>
      <c r="K245986"/>
      <c r="M245986"/>
      <c r="N245986" s="4"/>
      <c r="O245986" s="15"/>
    </row>
    <row r="245987" spans="7:15" s="3" customFormat="1" x14ac:dyDescent="0.3">
      <c r="G245987"/>
      <c r="H245987"/>
      <c r="I245987"/>
      <c r="K245987"/>
      <c r="M245987"/>
      <c r="N245987" s="4"/>
      <c r="O245987" s="15"/>
    </row>
    <row r="245988" spans="7:15" s="3" customFormat="1" x14ac:dyDescent="0.3">
      <c r="G245988"/>
      <c r="H245988"/>
      <c r="I245988"/>
      <c r="K245988"/>
      <c r="M245988"/>
      <c r="N245988" s="4"/>
      <c r="O245988" s="15"/>
    </row>
    <row r="245989" spans="7:15" s="3" customFormat="1" x14ac:dyDescent="0.3">
      <c r="G245989"/>
      <c r="H245989"/>
      <c r="I245989"/>
      <c r="K245989"/>
      <c r="M245989"/>
      <c r="N245989" s="4"/>
      <c r="O245989" s="15"/>
    </row>
    <row r="245990" spans="7:15" s="3" customFormat="1" x14ac:dyDescent="0.3">
      <c r="G245990"/>
      <c r="H245990"/>
      <c r="I245990"/>
      <c r="K245990"/>
      <c r="M245990"/>
      <c r="N245990" s="4"/>
      <c r="O245990" s="15"/>
    </row>
    <row r="245991" spans="7:15" s="3" customFormat="1" x14ac:dyDescent="0.3">
      <c r="G245991"/>
      <c r="H245991"/>
      <c r="I245991"/>
      <c r="K245991"/>
      <c r="M245991"/>
      <c r="N245991" s="4"/>
      <c r="O245991" s="15"/>
    </row>
    <row r="245992" spans="7:15" s="3" customFormat="1" x14ac:dyDescent="0.3">
      <c r="G245992"/>
      <c r="H245992"/>
      <c r="I245992"/>
      <c r="K245992"/>
      <c r="M245992"/>
      <c r="N245992" s="4"/>
      <c r="O245992" s="15"/>
    </row>
    <row r="245993" spans="7:15" s="3" customFormat="1" x14ac:dyDescent="0.3">
      <c r="G245993"/>
      <c r="H245993"/>
      <c r="I245993"/>
      <c r="K245993"/>
      <c r="M245993"/>
      <c r="N245993" s="4"/>
      <c r="O245993" s="15"/>
    </row>
    <row r="245994" spans="7:15" s="3" customFormat="1" x14ac:dyDescent="0.3">
      <c r="G245994"/>
      <c r="H245994"/>
      <c r="I245994"/>
      <c r="K245994"/>
      <c r="M245994"/>
      <c r="N245994" s="4"/>
      <c r="O245994" s="15"/>
    </row>
    <row r="245995" spans="7:15" s="3" customFormat="1" x14ac:dyDescent="0.3">
      <c r="G245995"/>
      <c r="H245995"/>
      <c r="I245995"/>
      <c r="K245995"/>
      <c r="M245995"/>
      <c r="N245995" s="4"/>
      <c r="O245995" s="15"/>
    </row>
    <row r="245996" spans="7:15" s="3" customFormat="1" x14ac:dyDescent="0.3">
      <c r="G245996"/>
      <c r="H245996"/>
      <c r="I245996"/>
      <c r="K245996"/>
      <c r="M245996"/>
      <c r="N245996" s="4"/>
      <c r="O245996" s="15"/>
    </row>
    <row r="245997" spans="7:15" s="3" customFormat="1" x14ac:dyDescent="0.3">
      <c r="G245997"/>
      <c r="H245997"/>
      <c r="I245997"/>
      <c r="K245997"/>
      <c r="M245997"/>
      <c r="N245997" s="4"/>
      <c r="O245997" s="15"/>
    </row>
    <row r="245998" spans="7:15" s="3" customFormat="1" x14ac:dyDescent="0.3">
      <c r="G245998"/>
      <c r="H245998"/>
      <c r="I245998"/>
      <c r="K245998"/>
      <c r="M245998"/>
      <c r="N245998" s="4"/>
      <c r="O245998" s="15"/>
    </row>
    <row r="245999" spans="7:15" s="3" customFormat="1" x14ac:dyDescent="0.3">
      <c r="G245999"/>
      <c r="H245999"/>
      <c r="I245999"/>
      <c r="K245999"/>
      <c r="M245999"/>
      <c r="N245999" s="4"/>
      <c r="O245999" s="15"/>
    </row>
    <row r="246000" spans="7:15" s="3" customFormat="1" x14ac:dyDescent="0.3">
      <c r="G246000"/>
      <c r="H246000"/>
      <c r="I246000"/>
      <c r="K246000"/>
      <c r="M246000"/>
      <c r="N246000" s="4"/>
      <c r="O246000" s="15"/>
    </row>
    <row r="246001" spans="7:15" s="3" customFormat="1" x14ac:dyDescent="0.3">
      <c r="G246001"/>
      <c r="H246001"/>
      <c r="I246001"/>
      <c r="K246001"/>
      <c r="M246001"/>
      <c r="N246001" s="4"/>
      <c r="O246001" s="15"/>
    </row>
    <row r="246002" spans="7:15" s="3" customFormat="1" x14ac:dyDescent="0.3">
      <c r="G246002"/>
      <c r="H246002"/>
      <c r="I246002"/>
      <c r="K246002"/>
      <c r="M246002"/>
      <c r="N246002" s="4"/>
      <c r="O246002" s="15"/>
    </row>
    <row r="246003" spans="7:15" s="3" customFormat="1" x14ac:dyDescent="0.3">
      <c r="G246003"/>
      <c r="H246003"/>
      <c r="I246003"/>
      <c r="K246003"/>
      <c r="M246003"/>
      <c r="N246003" s="4"/>
      <c r="O246003" s="15"/>
    </row>
    <row r="246004" spans="7:15" s="3" customFormat="1" x14ac:dyDescent="0.3">
      <c r="G246004"/>
      <c r="H246004"/>
      <c r="I246004"/>
      <c r="K246004"/>
      <c r="M246004"/>
      <c r="N246004" s="4"/>
      <c r="O246004" s="15"/>
    </row>
    <row r="246005" spans="7:15" s="3" customFormat="1" x14ac:dyDescent="0.3">
      <c r="G246005"/>
      <c r="H246005"/>
      <c r="I246005"/>
      <c r="K246005"/>
      <c r="M246005"/>
      <c r="N246005" s="4"/>
      <c r="O246005" s="15"/>
    </row>
    <row r="246006" spans="7:15" s="3" customFormat="1" x14ac:dyDescent="0.3">
      <c r="G246006"/>
      <c r="H246006"/>
      <c r="I246006"/>
      <c r="K246006"/>
      <c r="M246006"/>
      <c r="N246006" s="4"/>
      <c r="O246006" s="15"/>
    </row>
    <row r="246007" spans="7:15" s="3" customFormat="1" x14ac:dyDescent="0.3">
      <c r="G246007"/>
      <c r="H246007"/>
      <c r="I246007"/>
      <c r="K246007"/>
      <c r="M246007"/>
      <c r="N246007" s="4"/>
      <c r="O246007" s="15"/>
    </row>
    <row r="246008" spans="7:15" s="3" customFormat="1" x14ac:dyDescent="0.3">
      <c r="G246008"/>
      <c r="H246008"/>
      <c r="I246008"/>
      <c r="K246008"/>
      <c r="M246008"/>
      <c r="N246008" s="4"/>
      <c r="O246008" s="15"/>
    </row>
    <row r="246009" spans="7:15" s="3" customFormat="1" x14ac:dyDescent="0.3">
      <c r="G246009"/>
      <c r="H246009"/>
      <c r="I246009"/>
      <c r="K246009"/>
      <c r="M246009"/>
      <c r="N246009" s="4"/>
      <c r="O246009" s="15"/>
    </row>
    <row r="246010" spans="7:15" s="3" customFormat="1" x14ac:dyDescent="0.3">
      <c r="G246010"/>
      <c r="H246010"/>
      <c r="I246010"/>
      <c r="K246010"/>
      <c r="M246010"/>
      <c r="N246010" s="4"/>
      <c r="O246010" s="15"/>
    </row>
    <row r="246011" spans="7:15" s="3" customFormat="1" x14ac:dyDescent="0.3">
      <c r="G246011"/>
      <c r="H246011"/>
      <c r="I246011"/>
      <c r="K246011"/>
      <c r="M246011"/>
      <c r="N246011" s="4"/>
      <c r="O246011" s="15"/>
    </row>
    <row r="246012" spans="7:15" s="3" customFormat="1" x14ac:dyDescent="0.3">
      <c r="G246012"/>
      <c r="H246012"/>
      <c r="I246012"/>
      <c r="K246012"/>
      <c r="M246012"/>
      <c r="N246012" s="4"/>
      <c r="O246012" s="15"/>
    </row>
    <row r="246013" spans="7:15" s="3" customFormat="1" x14ac:dyDescent="0.3">
      <c r="G246013"/>
      <c r="H246013"/>
      <c r="I246013"/>
      <c r="K246013"/>
      <c r="M246013"/>
      <c r="N246013" s="4"/>
      <c r="O246013" s="15"/>
    </row>
    <row r="246014" spans="7:15" s="3" customFormat="1" x14ac:dyDescent="0.3">
      <c r="G246014"/>
      <c r="H246014"/>
      <c r="I246014"/>
      <c r="K246014"/>
      <c r="M246014"/>
      <c r="N246014" s="4"/>
      <c r="O246014" s="15"/>
    </row>
    <row r="246015" spans="7:15" s="3" customFormat="1" x14ac:dyDescent="0.3">
      <c r="G246015"/>
      <c r="H246015"/>
      <c r="I246015"/>
      <c r="K246015"/>
      <c r="M246015"/>
      <c r="N246015" s="4"/>
      <c r="O246015" s="15"/>
    </row>
    <row r="246016" spans="7:15" s="3" customFormat="1" x14ac:dyDescent="0.3">
      <c r="G246016"/>
      <c r="H246016"/>
      <c r="I246016"/>
      <c r="K246016"/>
      <c r="M246016"/>
      <c r="N246016" s="4"/>
      <c r="O246016" s="15"/>
    </row>
    <row r="246017" spans="7:15" s="3" customFormat="1" x14ac:dyDescent="0.3">
      <c r="G246017"/>
      <c r="H246017"/>
      <c r="I246017"/>
      <c r="K246017"/>
      <c r="M246017"/>
      <c r="N246017" s="4"/>
      <c r="O246017" s="15"/>
    </row>
    <row r="246018" spans="7:15" s="3" customFormat="1" x14ac:dyDescent="0.3">
      <c r="G246018"/>
      <c r="H246018"/>
      <c r="I246018"/>
      <c r="K246018"/>
      <c r="M246018"/>
      <c r="N246018" s="4"/>
      <c r="O246018" s="15"/>
    </row>
    <row r="246019" spans="7:15" s="3" customFormat="1" x14ac:dyDescent="0.3">
      <c r="G246019"/>
      <c r="H246019"/>
      <c r="I246019"/>
      <c r="K246019"/>
      <c r="M246019"/>
      <c r="N246019" s="4"/>
      <c r="O246019" s="15"/>
    </row>
    <row r="246020" spans="7:15" s="3" customFormat="1" x14ac:dyDescent="0.3">
      <c r="G246020"/>
      <c r="H246020"/>
      <c r="I246020"/>
      <c r="K246020"/>
      <c r="M246020"/>
      <c r="N246020" s="4"/>
      <c r="O246020" s="15"/>
    </row>
    <row r="246021" spans="7:15" s="3" customFormat="1" x14ac:dyDescent="0.3">
      <c r="G246021"/>
      <c r="H246021"/>
      <c r="I246021"/>
      <c r="K246021"/>
      <c r="M246021"/>
      <c r="N246021" s="4"/>
      <c r="O246021" s="15"/>
    </row>
    <row r="246022" spans="7:15" s="3" customFormat="1" x14ac:dyDescent="0.3">
      <c r="G246022"/>
      <c r="H246022"/>
      <c r="I246022"/>
      <c r="K246022"/>
      <c r="M246022"/>
      <c r="N246022" s="4"/>
      <c r="O246022" s="15"/>
    </row>
    <row r="246023" spans="7:15" s="3" customFormat="1" x14ac:dyDescent="0.3">
      <c r="G246023"/>
      <c r="H246023"/>
      <c r="I246023"/>
      <c r="K246023"/>
      <c r="M246023"/>
      <c r="N246023" s="4"/>
      <c r="O246023" s="15"/>
    </row>
    <row r="246024" spans="7:15" s="3" customFormat="1" x14ac:dyDescent="0.3">
      <c r="G246024"/>
      <c r="H246024"/>
      <c r="I246024"/>
      <c r="K246024"/>
      <c r="M246024"/>
      <c r="N246024" s="4"/>
      <c r="O246024" s="15"/>
    </row>
    <row r="246025" spans="7:15" s="3" customFormat="1" x14ac:dyDescent="0.3">
      <c r="G246025"/>
      <c r="H246025"/>
      <c r="I246025"/>
      <c r="K246025"/>
      <c r="M246025"/>
      <c r="N246025" s="4"/>
      <c r="O246025" s="15"/>
    </row>
    <row r="246026" spans="7:15" s="3" customFormat="1" x14ac:dyDescent="0.3">
      <c r="G246026"/>
      <c r="H246026"/>
      <c r="I246026"/>
      <c r="K246026"/>
      <c r="M246026"/>
      <c r="N246026" s="4"/>
      <c r="O246026" s="15"/>
    </row>
    <row r="246027" spans="7:15" s="3" customFormat="1" x14ac:dyDescent="0.3">
      <c r="G246027"/>
      <c r="H246027"/>
      <c r="I246027"/>
      <c r="K246027"/>
      <c r="M246027"/>
      <c r="N246027" s="4"/>
      <c r="O246027" s="15"/>
    </row>
    <row r="246028" spans="7:15" s="3" customFormat="1" x14ac:dyDescent="0.3">
      <c r="G246028"/>
      <c r="H246028"/>
      <c r="I246028"/>
      <c r="K246028"/>
      <c r="M246028"/>
      <c r="N246028" s="4"/>
      <c r="O246028" s="15"/>
    </row>
    <row r="246029" spans="7:15" s="3" customFormat="1" x14ac:dyDescent="0.3">
      <c r="G246029"/>
      <c r="H246029"/>
      <c r="I246029"/>
      <c r="K246029"/>
      <c r="M246029"/>
      <c r="N246029" s="4"/>
      <c r="O246029" s="15"/>
    </row>
    <row r="246030" spans="7:15" s="3" customFormat="1" x14ac:dyDescent="0.3">
      <c r="G246030"/>
      <c r="H246030"/>
      <c r="I246030"/>
      <c r="K246030"/>
      <c r="M246030"/>
      <c r="N246030" s="4"/>
      <c r="O246030" s="15"/>
    </row>
    <row r="246031" spans="7:15" s="3" customFormat="1" x14ac:dyDescent="0.3">
      <c r="G246031"/>
      <c r="H246031"/>
      <c r="I246031"/>
      <c r="K246031"/>
      <c r="M246031"/>
      <c r="N246031" s="4"/>
      <c r="O246031" s="15"/>
    </row>
    <row r="246032" spans="7:15" s="3" customFormat="1" x14ac:dyDescent="0.3">
      <c r="G246032"/>
      <c r="H246032"/>
      <c r="I246032"/>
      <c r="K246032"/>
      <c r="M246032"/>
      <c r="N246032" s="4"/>
      <c r="O246032" s="15"/>
    </row>
    <row r="246033" spans="7:15" s="3" customFormat="1" x14ac:dyDescent="0.3">
      <c r="G246033"/>
      <c r="H246033"/>
      <c r="I246033"/>
      <c r="K246033"/>
      <c r="M246033"/>
      <c r="N246033" s="4"/>
      <c r="O246033" s="15"/>
    </row>
    <row r="246034" spans="7:15" s="3" customFormat="1" x14ac:dyDescent="0.3">
      <c r="G246034"/>
      <c r="H246034"/>
      <c r="I246034"/>
      <c r="K246034"/>
      <c r="M246034"/>
      <c r="N246034" s="4"/>
      <c r="O246034" s="15"/>
    </row>
    <row r="246035" spans="7:15" s="3" customFormat="1" x14ac:dyDescent="0.3">
      <c r="G246035"/>
      <c r="H246035"/>
      <c r="I246035"/>
      <c r="K246035"/>
      <c r="M246035"/>
      <c r="N246035" s="4"/>
      <c r="O246035" s="15"/>
    </row>
    <row r="246036" spans="7:15" s="3" customFormat="1" x14ac:dyDescent="0.3">
      <c r="G246036"/>
      <c r="H246036"/>
      <c r="I246036"/>
      <c r="K246036"/>
      <c r="M246036"/>
      <c r="N246036" s="4"/>
      <c r="O246036" s="15"/>
    </row>
    <row r="246037" spans="7:15" s="3" customFormat="1" x14ac:dyDescent="0.3">
      <c r="G246037"/>
      <c r="H246037"/>
      <c r="I246037"/>
      <c r="K246037"/>
      <c r="M246037"/>
      <c r="N246037" s="4"/>
      <c r="O246037" s="15"/>
    </row>
    <row r="246038" spans="7:15" s="3" customFormat="1" x14ac:dyDescent="0.3">
      <c r="G246038"/>
      <c r="H246038"/>
      <c r="I246038"/>
      <c r="K246038"/>
      <c r="M246038"/>
      <c r="N246038" s="4"/>
      <c r="O246038" s="15"/>
    </row>
    <row r="246039" spans="7:15" s="3" customFormat="1" x14ac:dyDescent="0.3">
      <c r="G246039"/>
      <c r="H246039"/>
      <c r="I246039"/>
      <c r="K246039"/>
      <c r="M246039"/>
      <c r="N246039" s="4"/>
      <c r="O246039" s="15"/>
    </row>
    <row r="246040" spans="7:15" s="3" customFormat="1" x14ac:dyDescent="0.3">
      <c r="G246040"/>
      <c r="H246040"/>
      <c r="I246040"/>
      <c r="K246040"/>
      <c r="M246040"/>
      <c r="N246040" s="4"/>
      <c r="O246040" s="15"/>
    </row>
    <row r="246041" spans="7:15" s="3" customFormat="1" x14ac:dyDescent="0.3">
      <c r="G246041"/>
      <c r="H246041"/>
      <c r="I246041"/>
      <c r="K246041"/>
      <c r="M246041"/>
      <c r="N246041" s="4"/>
      <c r="O246041" s="15"/>
    </row>
    <row r="246042" spans="7:15" s="3" customFormat="1" x14ac:dyDescent="0.3">
      <c r="G246042"/>
      <c r="H246042"/>
      <c r="I246042"/>
      <c r="K246042"/>
      <c r="M246042"/>
      <c r="N246042" s="4"/>
      <c r="O246042" s="15"/>
    </row>
    <row r="246043" spans="7:15" s="3" customFormat="1" x14ac:dyDescent="0.3">
      <c r="G246043"/>
      <c r="H246043"/>
      <c r="I246043"/>
      <c r="K246043"/>
      <c r="M246043"/>
      <c r="N246043" s="4"/>
      <c r="O246043" s="15"/>
    </row>
    <row r="246044" spans="7:15" s="3" customFormat="1" x14ac:dyDescent="0.3">
      <c r="G246044"/>
      <c r="H246044"/>
      <c r="I246044"/>
      <c r="K246044"/>
      <c r="M246044"/>
      <c r="N246044" s="4"/>
      <c r="O246044" s="15"/>
    </row>
    <row r="246045" spans="7:15" s="3" customFormat="1" x14ac:dyDescent="0.3">
      <c r="G246045"/>
      <c r="H246045"/>
      <c r="I246045"/>
      <c r="K246045"/>
      <c r="M246045"/>
      <c r="N246045" s="4"/>
      <c r="O246045" s="15"/>
    </row>
    <row r="246046" spans="7:15" s="3" customFormat="1" x14ac:dyDescent="0.3">
      <c r="G246046"/>
      <c r="H246046"/>
      <c r="I246046"/>
      <c r="K246046"/>
      <c r="M246046"/>
      <c r="N246046" s="4"/>
      <c r="O246046" s="15"/>
    </row>
    <row r="246047" spans="7:15" s="3" customFormat="1" x14ac:dyDescent="0.3">
      <c r="G246047"/>
      <c r="H246047"/>
      <c r="I246047"/>
      <c r="K246047"/>
      <c r="M246047"/>
      <c r="N246047" s="4"/>
      <c r="O246047" s="15"/>
    </row>
    <row r="246048" spans="7:15" s="3" customFormat="1" x14ac:dyDescent="0.3">
      <c r="G246048"/>
      <c r="H246048"/>
      <c r="I246048"/>
      <c r="K246048"/>
      <c r="M246048"/>
      <c r="N246048" s="4"/>
      <c r="O246048" s="15"/>
    </row>
    <row r="246049" spans="7:15" s="3" customFormat="1" x14ac:dyDescent="0.3">
      <c r="G246049"/>
      <c r="H246049"/>
      <c r="I246049"/>
      <c r="K246049"/>
      <c r="M246049"/>
      <c r="N246049" s="4"/>
      <c r="O246049" s="15"/>
    </row>
    <row r="246050" spans="7:15" s="3" customFormat="1" x14ac:dyDescent="0.3">
      <c r="G246050"/>
      <c r="H246050"/>
      <c r="I246050"/>
      <c r="K246050"/>
      <c r="M246050"/>
      <c r="N246050" s="4"/>
      <c r="O246050" s="15"/>
    </row>
    <row r="246051" spans="7:15" s="3" customFormat="1" x14ac:dyDescent="0.3">
      <c r="G246051"/>
      <c r="H246051"/>
      <c r="I246051"/>
      <c r="K246051"/>
      <c r="M246051"/>
      <c r="N246051" s="4"/>
      <c r="O246051" s="15"/>
    </row>
    <row r="246052" spans="7:15" s="3" customFormat="1" x14ac:dyDescent="0.3">
      <c r="G246052"/>
      <c r="H246052"/>
      <c r="I246052"/>
      <c r="K246052"/>
      <c r="M246052"/>
      <c r="N246052" s="4"/>
      <c r="O246052" s="15"/>
    </row>
    <row r="246053" spans="7:15" s="3" customFormat="1" x14ac:dyDescent="0.3">
      <c r="G246053"/>
      <c r="H246053"/>
      <c r="I246053"/>
      <c r="K246053"/>
      <c r="M246053"/>
      <c r="N246053" s="4"/>
      <c r="O246053" s="15"/>
    </row>
    <row r="246054" spans="7:15" s="3" customFormat="1" x14ac:dyDescent="0.3">
      <c r="G246054"/>
      <c r="H246054"/>
      <c r="I246054"/>
      <c r="K246054"/>
      <c r="M246054"/>
      <c r="N246054" s="4"/>
      <c r="O246054" s="15"/>
    </row>
    <row r="246055" spans="7:15" s="3" customFormat="1" x14ac:dyDescent="0.3">
      <c r="G246055"/>
      <c r="H246055"/>
      <c r="I246055"/>
      <c r="K246055"/>
      <c r="M246055"/>
      <c r="N246055" s="4"/>
      <c r="O246055" s="15"/>
    </row>
    <row r="246056" spans="7:15" s="3" customFormat="1" x14ac:dyDescent="0.3">
      <c r="G246056"/>
      <c r="H246056"/>
      <c r="I246056"/>
      <c r="K246056"/>
      <c r="M246056"/>
      <c r="N246056" s="4"/>
      <c r="O246056" s="15"/>
    </row>
    <row r="246057" spans="7:15" s="3" customFormat="1" x14ac:dyDescent="0.3">
      <c r="G246057"/>
      <c r="H246057"/>
      <c r="I246057"/>
      <c r="K246057"/>
      <c r="M246057"/>
      <c r="N246057" s="4"/>
      <c r="O246057" s="15"/>
    </row>
    <row r="246058" spans="7:15" s="3" customFormat="1" x14ac:dyDescent="0.3">
      <c r="G246058"/>
      <c r="H246058"/>
      <c r="I246058"/>
      <c r="K246058"/>
      <c r="M246058"/>
      <c r="N246058" s="4"/>
      <c r="O246058" s="15"/>
    </row>
    <row r="246059" spans="7:15" s="3" customFormat="1" x14ac:dyDescent="0.3">
      <c r="G246059"/>
      <c r="H246059"/>
      <c r="I246059"/>
      <c r="K246059"/>
      <c r="M246059"/>
      <c r="N246059" s="4"/>
      <c r="O246059" s="15"/>
    </row>
    <row r="246060" spans="7:15" s="3" customFormat="1" x14ac:dyDescent="0.3">
      <c r="G246060"/>
      <c r="H246060"/>
      <c r="I246060"/>
      <c r="K246060"/>
      <c r="M246060"/>
      <c r="N246060" s="4"/>
      <c r="O246060" s="15"/>
    </row>
    <row r="246061" spans="7:15" s="3" customFormat="1" x14ac:dyDescent="0.3">
      <c r="G246061"/>
      <c r="H246061"/>
      <c r="I246061"/>
      <c r="K246061"/>
      <c r="M246061"/>
      <c r="N246061" s="4"/>
      <c r="O246061" s="15"/>
    </row>
    <row r="246062" spans="7:15" s="3" customFormat="1" x14ac:dyDescent="0.3">
      <c r="G246062"/>
      <c r="H246062"/>
      <c r="I246062"/>
      <c r="K246062"/>
      <c r="M246062"/>
      <c r="N246062" s="4"/>
      <c r="O246062" s="15"/>
    </row>
    <row r="246063" spans="7:15" s="3" customFormat="1" x14ac:dyDescent="0.3">
      <c r="G246063"/>
      <c r="H246063"/>
      <c r="I246063"/>
      <c r="K246063"/>
      <c r="M246063"/>
      <c r="N246063" s="4"/>
      <c r="O246063" s="15"/>
    </row>
    <row r="246064" spans="7:15" s="3" customFormat="1" x14ac:dyDescent="0.3">
      <c r="G246064"/>
      <c r="H246064"/>
      <c r="I246064"/>
      <c r="K246064"/>
      <c r="M246064"/>
      <c r="N246064" s="4"/>
      <c r="O246064" s="15"/>
    </row>
    <row r="246065" spans="7:15" s="3" customFormat="1" x14ac:dyDescent="0.3">
      <c r="G246065"/>
      <c r="H246065"/>
      <c r="I246065"/>
      <c r="K246065"/>
      <c r="M246065"/>
      <c r="N246065" s="4"/>
      <c r="O246065" s="15"/>
    </row>
    <row r="246066" spans="7:15" s="3" customFormat="1" x14ac:dyDescent="0.3">
      <c r="G246066"/>
      <c r="H246066"/>
      <c r="I246066"/>
      <c r="K246066"/>
      <c r="M246066"/>
      <c r="N246066" s="4"/>
      <c r="O246066" s="15"/>
    </row>
    <row r="246067" spans="7:15" s="3" customFormat="1" x14ac:dyDescent="0.3">
      <c r="G246067"/>
      <c r="H246067"/>
      <c r="I246067"/>
      <c r="K246067"/>
      <c r="M246067"/>
      <c r="N246067" s="4"/>
      <c r="O246067" s="15"/>
    </row>
    <row r="246068" spans="7:15" s="3" customFormat="1" x14ac:dyDescent="0.3">
      <c r="G246068"/>
      <c r="H246068"/>
      <c r="I246068"/>
      <c r="K246068"/>
      <c r="M246068"/>
      <c r="N246068" s="4"/>
      <c r="O246068" s="15"/>
    </row>
    <row r="246069" spans="7:15" s="3" customFormat="1" x14ac:dyDescent="0.3">
      <c r="G246069"/>
      <c r="H246069"/>
      <c r="I246069"/>
      <c r="K246069"/>
      <c r="M246069"/>
      <c r="N246069" s="4"/>
      <c r="O246069" s="15"/>
    </row>
    <row r="246070" spans="7:15" s="3" customFormat="1" x14ac:dyDescent="0.3">
      <c r="G246070"/>
      <c r="H246070"/>
      <c r="I246070"/>
      <c r="K246070"/>
      <c r="M246070"/>
      <c r="N246070" s="4"/>
      <c r="O246070" s="15"/>
    </row>
    <row r="246071" spans="7:15" s="3" customFormat="1" x14ac:dyDescent="0.3">
      <c r="G246071"/>
      <c r="H246071"/>
      <c r="I246071"/>
      <c r="K246071"/>
      <c r="M246071"/>
      <c r="N246071" s="4"/>
      <c r="O246071" s="15"/>
    </row>
    <row r="246072" spans="7:15" s="3" customFormat="1" x14ac:dyDescent="0.3">
      <c r="G246072"/>
      <c r="H246072"/>
      <c r="I246072"/>
      <c r="K246072"/>
      <c r="M246072"/>
      <c r="N246072" s="4"/>
      <c r="O246072" s="15"/>
    </row>
    <row r="246073" spans="7:15" s="3" customFormat="1" x14ac:dyDescent="0.3">
      <c r="G246073"/>
      <c r="H246073"/>
      <c r="I246073"/>
      <c r="K246073"/>
      <c r="M246073"/>
      <c r="N246073" s="4"/>
      <c r="O246073" s="15"/>
    </row>
    <row r="246074" spans="7:15" s="3" customFormat="1" x14ac:dyDescent="0.3">
      <c r="G246074"/>
      <c r="H246074"/>
      <c r="I246074"/>
      <c r="K246074"/>
      <c r="M246074"/>
      <c r="N246074" s="4"/>
      <c r="O246074" s="15"/>
    </row>
    <row r="246075" spans="7:15" s="3" customFormat="1" x14ac:dyDescent="0.3">
      <c r="G246075"/>
      <c r="H246075"/>
      <c r="I246075"/>
      <c r="K246075"/>
      <c r="M246075"/>
      <c r="N246075" s="4"/>
      <c r="O246075" s="15"/>
    </row>
    <row r="246076" spans="7:15" s="3" customFormat="1" x14ac:dyDescent="0.3">
      <c r="G246076"/>
      <c r="H246076"/>
      <c r="I246076"/>
      <c r="K246076"/>
      <c r="M246076"/>
      <c r="N246076" s="4"/>
      <c r="O246076" s="15"/>
    </row>
    <row r="246077" spans="7:15" s="3" customFormat="1" x14ac:dyDescent="0.3">
      <c r="G246077"/>
      <c r="H246077"/>
      <c r="I246077"/>
      <c r="K246077"/>
      <c r="M246077"/>
      <c r="N246077" s="4"/>
      <c r="O246077" s="15"/>
    </row>
    <row r="246078" spans="7:15" s="3" customFormat="1" x14ac:dyDescent="0.3">
      <c r="G246078"/>
      <c r="H246078"/>
      <c r="I246078"/>
      <c r="K246078"/>
      <c r="M246078"/>
      <c r="N246078" s="4"/>
      <c r="O246078" s="15"/>
    </row>
    <row r="246079" spans="7:15" s="3" customFormat="1" x14ac:dyDescent="0.3">
      <c r="G246079"/>
      <c r="H246079"/>
      <c r="I246079"/>
      <c r="K246079"/>
      <c r="M246079"/>
      <c r="N246079" s="4"/>
      <c r="O246079" s="15"/>
    </row>
    <row r="246080" spans="7:15" s="3" customFormat="1" x14ac:dyDescent="0.3">
      <c r="G246080"/>
      <c r="H246080"/>
      <c r="I246080"/>
      <c r="K246080"/>
      <c r="M246080"/>
      <c r="N246080" s="4"/>
      <c r="O246080" s="15"/>
    </row>
    <row r="246081" spans="7:15" s="3" customFormat="1" x14ac:dyDescent="0.3">
      <c r="G246081"/>
      <c r="H246081"/>
      <c r="I246081"/>
      <c r="K246081"/>
      <c r="M246081"/>
      <c r="N246081" s="4"/>
      <c r="O246081" s="15"/>
    </row>
    <row r="246082" spans="7:15" s="3" customFormat="1" x14ac:dyDescent="0.3">
      <c r="G246082"/>
      <c r="H246082"/>
      <c r="I246082"/>
      <c r="K246082"/>
      <c r="M246082"/>
      <c r="N246082" s="4"/>
      <c r="O246082" s="15"/>
    </row>
    <row r="246083" spans="7:15" s="3" customFormat="1" x14ac:dyDescent="0.3">
      <c r="G246083"/>
      <c r="H246083"/>
      <c r="I246083"/>
      <c r="K246083"/>
      <c r="M246083"/>
      <c r="N246083" s="4"/>
      <c r="O246083" s="15"/>
    </row>
    <row r="246084" spans="7:15" s="3" customFormat="1" x14ac:dyDescent="0.3">
      <c r="G246084"/>
      <c r="H246084"/>
      <c r="I246084"/>
      <c r="K246084"/>
      <c r="M246084"/>
      <c r="N246084" s="4"/>
      <c r="O246084" s="15"/>
    </row>
    <row r="246085" spans="7:15" s="3" customFormat="1" x14ac:dyDescent="0.3">
      <c r="G246085"/>
      <c r="H246085"/>
      <c r="I246085"/>
      <c r="K246085"/>
      <c r="M246085"/>
      <c r="N246085" s="4"/>
      <c r="O246085" s="15"/>
    </row>
    <row r="246086" spans="7:15" s="3" customFormat="1" x14ac:dyDescent="0.3">
      <c r="G246086"/>
      <c r="H246086"/>
      <c r="I246086"/>
      <c r="K246086"/>
      <c r="M246086"/>
      <c r="N246086" s="4"/>
      <c r="O246086" s="15"/>
    </row>
    <row r="246087" spans="7:15" s="3" customFormat="1" x14ac:dyDescent="0.3">
      <c r="G246087"/>
      <c r="H246087"/>
      <c r="I246087"/>
      <c r="K246087"/>
      <c r="M246087"/>
      <c r="N246087" s="4"/>
      <c r="O246087" s="15"/>
    </row>
    <row r="246088" spans="7:15" s="3" customFormat="1" x14ac:dyDescent="0.3">
      <c r="G246088"/>
      <c r="H246088"/>
      <c r="I246088"/>
      <c r="K246088"/>
      <c r="M246088"/>
      <c r="N246088" s="4"/>
      <c r="O246088" s="15"/>
    </row>
    <row r="246089" spans="7:15" s="3" customFormat="1" x14ac:dyDescent="0.3">
      <c r="G246089"/>
      <c r="H246089"/>
      <c r="I246089"/>
      <c r="K246089"/>
      <c r="M246089"/>
      <c r="N246089" s="4"/>
      <c r="O246089" s="15"/>
    </row>
    <row r="246090" spans="7:15" s="3" customFormat="1" x14ac:dyDescent="0.3">
      <c r="G246090"/>
      <c r="H246090"/>
      <c r="I246090"/>
      <c r="K246090"/>
      <c r="M246090"/>
      <c r="N246090" s="4"/>
      <c r="O246090" s="15"/>
    </row>
    <row r="246091" spans="7:15" s="3" customFormat="1" x14ac:dyDescent="0.3">
      <c r="G246091"/>
      <c r="H246091"/>
      <c r="I246091"/>
      <c r="K246091"/>
      <c r="M246091"/>
      <c r="N246091" s="4"/>
      <c r="O246091" s="15"/>
    </row>
    <row r="246092" spans="7:15" s="3" customFormat="1" x14ac:dyDescent="0.3">
      <c r="G246092"/>
      <c r="H246092"/>
      <c r="I246092"/>
      <c r="K246092"/>
      <c r="M246092"/>
      <c r="N246092" s="4"/>
      <c r="O246092" s="15"/>
    </row>
    <row r="246093" spans="7:15" s="3" customFormat="1" x14ac:dyDescent="0.3">
      <c r="G246093"/>
      <c r="H246093"/>
      <c r="I246093"/>
      <c r="K246093"/>
      <c r="M246093"/>
      <c r="N246093" s="4"/>
      <c r="O246093" s="15"/>
    </row>
    <row r="246094" spans="7:15" s="3" customFormat="1" x14ac:dyDescent="0.3">
      <c r="G246094"/>
      <c r="H246094"/>
      <c r="I246094"/>
      <c r="K246094"/>
      <c r="M246094"/>
      <c r="N246094" s="4"/>
      <c r="O246094" s="15"/>
    </row>
    <row r="246095" spans="7:15" s="3" customFormat="1" x14ac:dyDescent="0.3">
      <c r="G246095"/>
      <c r="H246095"/>
      <c r="I246095"/>
      <c r="K246095"/>
      <c r="M246095"/>
      <c r="N246095" s="4"/>
      <c r="O246095" s="15"/>
    </row>
    <row r="246096" spans="7:15" s="3" customFormat="1" x14ac:dyDescent="0.3">
      <c r="G246096"/>
      <c r="H246096"/>
      <c r="I246096"/>
      <c r="K246096"/>
      <c r="M246096"/>
      <c r="N246096" s="4"/>
      <c r="O246096" s="15"/>
    </row>
    <row r="246097" spans="7:15" s="3" customFormat="1" x14ac:dyDescent="0.3">
      <c r="G246097"/>
      <c r="H246097"/>
      <c r="I246097"/>
      <c r="K246097"/>
      <c r="M246097"/>
      <c r="N246097" s="4"/>
      <c r="O246097" s="15"/>
    </row>
    <row r="246098" spans="7:15" s="3" customFormat="1" x14ac:dyDescent="0.3">
      <c r="G246098"/>
      <c r="H246098"/>
      <c r="I246098"/>
      <c r="K246098"/>
      <c r="M246098"/>
      <c r="N246098" s="4"/>
      <c r="O246098" s="15"/>
    </row>
    <row r="246099" spans="7:15" s="3" customFormat="1" x14ac:dyDescent="0.3">
      <c r="G246099"/>
      <c r="H246099"/>
      <c r="I246099"/>
      <c r="K246099"/>
      <c r="M246099"/>
      <c r="N246099" s="4"/>
      <c r="O246099" s="15"/>
    </row>
    <row r="246100" spans="7:15" s="3" customFormat="1" x14ac:dyDescent="0.3">
      <c r="G246100"/>
      <c r="H246100"/>
      <c r="I246100"/>
      <c r="K246100"/>
      <c r="M246100"/>
      <c r="N246100" s="4"/>
      <c r="O246100" s="15"/>
    </row>
    <row r="246101" spans="7:15" s="3" customFormat="1" x14ac:dyDescent="0.3">
      <c r="G246101"/>
      <c r="H246101"/>
      <c r="I246101"/>
      <c r="K246101"/>
      <c r="M246101"/>
      <c r="N246101" s="4"/>
      <c r="O246101" s="15"/>
    </row>
    <row r="246102" spans="7:15" s="3" customFormat="1" x14ac:dyDescent="0.3">
      <c r="G246102"/>
      <c r="H246102"/>
      <c r="I246102"/>
      <c r="K246102"/>
      <c r="M246102"/>
      <c r="N246102" s="4"/>
      <c r="O246102" s="15"/>
    </row>
    <row r="246103" spans="7:15" s="3" customFormat="1" x14ac:dyDescent="0.3">
      <c r="G246103"/>
      <c r="H246103"/>
      <c r="I246103"/>
      <c r="K246103"/>
      <c r="M246103"/>
      <c r="N246103" s="4"/>
      <c r="O246103" s="15"/>
    </row>
    <row r="246104" spans="7:15" s="3" customFormat="1" x14ac:dyDescent="0.3">
      <c r="G246104"/>
      <c r="H246104"/>
      <c r="I246104"/>
      <c r="K246104"/>
      <c r="M246104"/>
      <c r="N246104" s="4"/>
      <c r="O246104" s="15"/>
    </row>
    <row r="246105" spans="7:15" s="3" customFormat="1" x14ac:dyDescent="0.3">
      <c r="G246105"/>
      <c r="H246105"/>
      <c r="I246105"/>
      <c r="K246105"/>
      <c r="M246105"/>
      <c r="N246105" s="4"/>
      <c r="O246105" s="15"/>
    </row>
    <row r="246106" spans="7:15" s="3" customFormat="1" x14ac:dyDescent="0.3">
      <c r="G246106"/>
      <c r="H246106"/>
      <c r="I246106"/>
      <c r="K246106"/>
      <c r="M246106"/>
      <c r="N246106" s="4"/>
      <c r="O246106" s="15"/>
    </row>
    <row r="246107" spans="7:15" s="3" customFormat="1" x14ac:dyDescent="0.3">
      <c r="G246107"/>
      <c r="H246107"/>
      <c r="I246107"/>
      <c r="K246107"/>
      <c r="M246107"/>
      <c r="N246107" s="4"/>
      <c r="O246107" s="15"/>
    </row>
    <row r="246108" spans="7:15" s="3" customFormat="1" x14ac:dyDescent="0.3">
      <c r="G246108"/>
      <c r="H246108"/>
      <c r="I246108"/>
      <c r="K246108"/>
      <c r="M246108"/>
      <c r="N246108" s="4"/>
      <c r="O246108" s="15"/>
    </row>
    <row r="246109" spans="7:15" s="3" customFormat="1" x14ac:dyDescent="0.3">
      <c r="G246109"/>
      <c r="H246109"/>
      <c r="I246109"/>
      <c r="K246109"/>
      <c r="M246109"/>
      <c r="N246109" s="4"/>
      <c r="O246109" s="15"/>
    </row>
    <row r="246110" spans="7:15" s="3" customFormat="1" x14ac:dyDescent="0.3">
      <c r="G246110"/>
      <c r="H246110"/>
      <c r="I246110"/>
      <c r="K246110"/>
      <c r="M246110"/>
      <c r="N246110" s="4"/>
      <c r="O246110" s="15"/>
    </row>
    <row r="246111" spans="7:15" s="3" customFormat="1" x14ac:dyDescent="0.3">
      <c r="G246111"/>
      <c r="H246111"/>
      <c r="I246111"/>
      <c r="K246111"/>
      <c r="M246111"/>
      <c r="N246111" s="4"/>
      <c r="O246111" s="15"/>
    </row>
    <row r="246112" spans="7:15" s="3" customFormat="1" x14ac:dyDescent="0.3">
      <c r="G246112"/>
      <c r="H246112"/>
      <c r="I246112"/>
      <c r="K246112"/>
      <c r="M246112"/>
      <c r="N246112" s="4"/>
      <c r="O246112" s="15"/>
    </row>
    <row r="246113" spans="7:15" s="3" customFormat="1" x14ac:dyDescent="0.3">
      <c r="G246113"/>
      <c r="H246113"/>
      <c r="I246113"/>
      <c r="K246113"/>
      <c r="M246113"/>
      <c r="N246113" s="4"/>
      <c r="O246113" s="15"/>
    </row>
    <row r="246114" spans="7:15" s="3" customFormat="1" x14ac:dyDescent="0.3">
      <c r="G246114"/>
      <c r="H246114"/>
      <c r="I246114"/>
      <c r="K246114"/>
      <c r="M246114"/>
      <c r="N246114" s="4"/>
      <c r="O246114" s="15"/>
    </row>
    <row r="246115" spans="7:15" s="3" customFormat="1" x14ac:dyDescent="0.3">
      <c r="G246115"/>
      <c r="H246115"/>
      <c r="I246115"/>
      <c r="K246115"/>
      <c r="M246115"/>
      <c r="N246115" s="4"/>
      <c r="O246115" s="15"/>
    </row>
    <row r="246116" spans="7:15" s="3" customFormat="1" x14ac:dyDescent="0.3">
      <c r="G246116"/>
      <c r="H246116"/>
      <c r="I246116"/>
      <c r="K246116"/>
      <c r="M246116"/>
      <c r="N246116" s="4"/>
      <c r="O246116" s="15"/>
    </row>
    <row r="246117" spans="7:15" s="3" customFormat="1" x14ac:dyDescent="0.3">
      <c r="G246117"/>
      <c r="H246117"/>
      <c r="I246117"/>
      <c r="K246117"/>
      <c r="M246117"/>
      <c r="N246117" s="4"/>
      <c r="O246117" s="15"/>
    </row>
    <row r="246118" spans="7:15" s="3" customFormat="1" x14ac:dyDescent="0.3">
      <c r="G246118"/>
      <c r="H246118"/>
      <c r="I246118"/>
      <c r="K246118"/>
      <c r="M246118"/>
      <c r="N246118" s="4"/>
      <c r="O246118" s="15"/>
    </row>
    <row r="246119" spans="7:15" s="3" customFormat="1" x14ac:dyDescent="0.3">
      <c r="G246119"/>
      <c r="H246119"/>
      <c r="I246119"/>
      <c r="K246119"/>
      <c r="M246119"/>
      <c r="N246119" s="4"/>
      <c r="O246119" s="15"/>
    </row>
    <row r="246120" spans="7:15" s="3" customFormat="1" x14ac:dyDescent="0.3">
      <c r="G246120"/>
      <c r="H246120"/>
      <c r="I246120"/>
      <c r="K246120"/>
      <c r="M246120"/>
      <c r="N246120" s="4"/>
      <c r="O246120" s="15"/>
    </row>
    <row r="246121" spans="7:15" s="3" customFormat="1" x14ac:dyDescent="0.3">
      <c r="G246121"/>
      <c r="H246121"/>
      <c r="I246121"/>
      <c r="K246121"/>
      <c r="M246121"/>
      <c r="N246121" s="4"/>
      <c r="O246121" s="15"/>
    </row>
    <row r="246122" spans="7:15" s="3" customFormat="1" x14ac:dyDescent="0.3">
      <c r="G246122"/>
      <c r="H246122"/>
      <c r="I246122"/>
      <c r="K246122"/>
      <c r="M246122"/>
      <c r="N246122" s="4"/>
      <c r="O246122" s="15"/>
    </row>
    <row r="246123" spans="7:15" s="3" customFormat="1" x14ac:dyDescent="0.3">
      <c r="G246123"/>
      <c r="H246123"/>
      <c r="I246123"/>
      <c r="K246123"/>
      <c r="M246123"/>
      <c r="N246123" s="4"/>
      <c r="O246123" s="15"/>
    </row>
    <row r="246124" spans="7:15" s="3" customFormat="1" x14ac:dyDescent="0.3">
      <c r="G246124"/>
      <c r="H246124"/>
      <c r="I246124"/>
      <c r="K246124"/>
      <c r="M246124"/>
      <c r="N246124" s="4"/>
      <c r="O246124" s="15"/>
    </row>
    <row r="246125" spans="7:15" s="3" customFormat="1" x14ac:dyDescent="0.3">
      <c r="G246125"/>
      <c r="H246125"/>
      <c r="I246125"/>
      <c r="K246125"/>
      <c r="M246125"/>
      <c r="N246125" s="4"/>
      <c r="O246125" s="15"/>
    </row>
    <row r="246126" spans="7:15" s="3" customFormat="1" x14ac:dyDescent="0.3">
      <c r="G246126"/>
      <c r="H246126"/>
      <c r="I246126"/>
      <c r="K246126"/>
      <c r="M246126"/>
      <c r="N246126" s="4"/>
      <c r="O246126" s="15"/>
    </row>
    <row r="246127" spans="7:15" s="3" customFormat="1" x14ac:dyDescent="0.3">
      <c r="G246127"/>
      <c r="H246127"/>
      <c r="I246127"/>
      <c r="K246127"/>
      <c r="M246127"/>
      <c r="N246127" s="4"/>
      <c r="O246127" s="15"/>
    </row>
    <row r="246128" spans="7:15" s="3" customFormat="1" x14ac:dyDescent="0.3">
      <c r="G246128"/>
      <c r="H246128"/>
      <c r="I246128"/>
      <c r="K246128"/>
      <c r="M246128"/>
      <c r="N246128" s="4"/>
      <c r="O246128" s="15"/>
    </row>
    <row r="246129" spans="7:15" s="3" customFormat="1" x14ac:dyDescent="0.3">
      <c r="G246129"/>
      <c r="H246129"/>
      <c r="I246129"/>
      <c r="K246129"/>
      <c r="M246129"/>
      <c r="N246129" s="4"/>
      <c r="O246129" s="15"/>
    </row>
    <row r="246130" spans="7:15" s="3" customFormat="1" x14ac:dyDescent="0.3">
      <c r="G246130"/>
      <c r="H246130"/>
      <c r="I246130"/>
      <c r="K246130"/>
      <c r="M246130"/>
      <c r="N246130" s="4"/>
      <c r="O246130" s="15"/>
    </row>
    <row r="246131" spans="7:15" s="3" customFormat="1" x14ac:dyDescent="0.3">
      <c r="G246131"/>
      <c r="H246131"/>
      <c r="I246131"/>
      <c r="K246131"/>
      <c r="M246131"/>
      <c r="N246131" s="4"/>
      <c r="O246131" s="15"/>
    </row>
    <row r="246132" spans="7:15" s="3" customFormat="1" x14ac:dyDescent="0.3">
      <c r="G246132"/>
      <c r="H246132"/>
      <c r="I246132"/>
      <c r="K246132"/>
      <c r="M246132"/>
      <c r="N246132" s="4"/>
      <c r="O246132" s="15"/>
    </row>
    <row r="246133" spans="7:15" s="3" customFormat="1" x14ac:dyDescent="0.3">
      <c r="G246133"/>
      <c r="H246133"/>
      <c r="I246133"/>
      <c r="K246133"/>
      <c r="M246133"/>
      <c r="N246133" s="4"/>
      <c r="O246133" s="15"/>
    </row>
    <row r="246134" spans="7:15" s="3" customFormat="1" x14ac:dyDescent="0.3">
      <c r="G246134"/>
      <c r="H246134"/>
      <c r="I246134"/>
      <c r="K246134"/>
      <c r="M246134"/>
      <c r="N246134" s="4"/>
      <c r="O246134" s="15"/>
    </row>
    <row r="246135" spans="7:15" s="3" customFormat="1" x14ac:dyDescent="0.3">
      <c r="G246135"/>
      <c r="H246135"/>
      <c r="I246135"/>
      <c r="K246135"/>
      <c r="M246135"/>
      <c r="N246135" s="4"/>
      <c r="O246135" s="15"/>
    </row>
    <row r="246136" spans="7:15" s="3" customFormat="1" x14ac:dyDescent="0.3">
      <c r="G246136"/>
      <c r="H246136"/>
      <c r="I246136"/>
      <c r="K246136"/>
      <c r="M246136"/>
      <c r="N246136" s="4"/>
      <c r="O246136" s="15"/>
    </row>
    <row r="246137" spans="7:15" s="3" customFormat="1" x14ac:dyDescent="0.3">
      <c r="G246137"/>
      <c r="H246137"/>
      <c r="I246137"/>
      <c r="K246137"/>
      <c r="M246137"/>
      <c r="N246137" s="4"/>
      <c r="O246137" s="15"/>
    </row>
    <row r="246138" spans="7:15" s="3" customFormat="1" x14ac:dyDescent="0.3">
      <c r="G246138"/>
      <c r="H246138"/>
      <c r="I246138"/>
      <c r="K246138"/>
      <c r="M246138"/>
      <c r="N246138" s="4"/>
      <c r="O246138" s="15"/>
    </row>
    <row r="246139" spans="7:15" s="3" customFormat="1" x14ac:dyDescent="0.3">
      <c r="G246139"/>
      <c r="H246139"/>
      <c r="I246139"/>
      <c r="K246139"/>
      <c r="M246139"/>
      <c r="N246139" s="4"/>
      <c r="O246139" s="15"/>
    </row>
    <row r="246140" spans="7:15" s="3" customFormat="1" x14ac:dyDescent="0.3">
      <c r="G246140"/>
      <c r="H246140"/>
      <c r="I246140"/>
      <c r="K246140"/>
      <c r="M246140"/>
      <c r="N246140" s="4"/>
      <c r="O246140" s="15"/>
    </row>
    <row r="246141" spans="7:15" s="3" customFormat="1" x14ac:dyDescent="0.3">
      <c r="G246141"/>
      <c r="H246141"/>
      <c r="I246141"/>
      <c r="K246141"/>
      <c r="M246141"/>
      <c r="N246141" s="4"/>
      <c r="O246141" s="15"/>
    </row>
    <row r="246142" spans="7:15" s="3" customFormat="1" x14ac:dyDescent="0.3">
      <c r="G246142"/>
      <c r="H246142"/>
      <c r="I246142"/>
      <c r="K246142"/>
      <c r="M246142"/>
      <c r="N246142" s="4"/>
      <c r="O246142" s="15"/>
    </row>
    <row r="246143" spans="7:15" s="3" customFormat="1" x14ac:dyDescent="0.3">
      <c r="G246143"/>
      <c r="H246143"/>
      <c r="I246143"/>
      <c r="K246143"/>
      <c r="M246143"/>
      <c r="N246143" s="4"/>
      <c r="O246143" s="15"/>
    </row>
    <row r="246144" spans="7:15" s="3" customFormat="1" x14ac:dyDescent="0.3">
      <c r="G246144"/>
      <c r="H246144"/>
      <c r="I246144"/>
      <c r="K246144"/>
      <c r="M246144"/>
      <c r="N246144" s="4"/>
      <c r="O246144" s="15"/>
    </row>
    <row r="246145" spans="7:15" s="3" customFormat="1" x14ac:dyDescent="0.3">
      <c r="G246145"/>
      <c r="H246145"/>
      <c r="I246145"/>
      <c r="K246145"/>
      <c r="M246145"/>
      <c r="N246145" s="4"/>
      <c r="O246145" s="15"/>
    </row>
    <row r="246146" spans="7:15" s="3" customFormat="1" x14ac:dyDescent="0.3">
      <c r="G246146"/>
      <c r="H246146"/>
      <c r="I246146"/>
      <c r="K246146"/>
      <c r="M246146"/>
      <c r="N246146" s="4"/>
      <c r="O246146" s="15"/>
    </row>
    <row r="246147" spans="7:15" s="3" customFormat="1" x14ac:dyDescent="0.3">
      <c r="G246147"/>
      <c r="H246147"/>
      <c r="I246147"/>
      <c r="K246147"/>
      <c r="M246147"/>
      <c r="N246147" s="4"/>
      <c r="O246147" s="15"/>
    </row>
    <row r="246148" spans="7:15" s="3" customFormat="1" x14ac:dyDescent="0.3">
      <c r="G246148"/>
      <c r="H246148"/>
      <c r="I246148"/>
      <c r="K246148"/>
      <c r="M246148"/>
      <c r="N246148" s="4"/>
      <c r="O246148" s="15"/>
    </row>
    <row r="246149" spans="7:15" s="3" customFormat="1" x14ac:dyDescent="0.3">
      <c r="G246149"/>
      <c r="H246149"/>
      <c r="I246149"/>
      <c r="K246149"/>
      <c r="M246149"/>
      <c r="N246149" s="4"/>
      <c r="O246149" s="15"/>
    </row>
    <row r="246150" spans="7:15" s="3" customFormat="1" x14ac:dyDescent="0.3">
      <c r="G246150"/>
      <c r="H246150"/>
      <c r="I246150"/>
      <c r="K246150"/>
      <c r="M246150"/>
      <c r="N246150" s="4"/>
      <c r="O246150" s="15"/>
    </row>
    <row r="246151" spans="7:15" s="3" customFormat="1" x14ac:dyDescent="0.3">
      <c r="G246151"/>
      <c r="H246151"/>
      <c r="I246151"/>
      <c r="K246151"/>
      <c r="M246151"/>
      <c r="N246151" s="4"/>
      <c r="O246151" s="15"/>
    </row>
    <row r="246152" spans="7:15" s="3" customFormat="1" x14ac:dyDescent="0.3">
      <c r="G246152"/>
      <c r="H246152"/>
      <c r="I246152"/>
      <c r="K246152"/>
      <c r="M246152"/>
      <c r="N246152" s="4"/>
      <c r="O246152" s="15"/>
    </row>
    <row r="246153" spans="7:15" s="3" customFormat="1" x14ac:dyDescent="0.3">
      <c r="G246153"/>
      <c r="H246153"/>
      <c r="I246153"/>
      <c r="K246153"/>
      <c r="M246153"/>
      <c r="N246153" s="4"/>
      <c r="O246153" s="15"/>
    </row>
    <row r="246154" spans="7:15" s="3" customFormat="1" x14ac:dyDescent="0.3">
      <c r="G246154"/>
      <c r="H246154"/>
      <c r="I246154"/>
      <c r="K246154"/>
      <c r="M246154"/>
      <c r="N246154" s="4"/>
      <c r="O246154" s="15"/>
    </row>
    <row r="246155" spans="7:15" s="3" customFormat="1" x14ac:dyDescent="0.3">
      <c r="G246155"/>
      <c r="H246155"/>
      <c r="I246155"/>
      <c r="K246155"/>
      <c r="M246155"/>
      <c r="N246155" s="4"/>
      <c r="O246155" s="15"/>
    </row>
    <row r="246156" spans="7:15" s="3" customFormat="1" x14ac:dyDescent="0.3">
      <c r="G246156"/>
      <c r="H246156"/>
      <c r="I246156"/>
      <c r="K246156"/>
      <c r="M246156"/>
      <c r="N246156" s="4"/>
      <c r="O246156" s="15"/>
    </row>
    <row r="246157" spans="7:15" s="3" customFormat="1" x14ac:dyDescent="0.3">
      <c r="G246157"/>
      <c r="H246157"/>
      <c r="I246157"/>
      <c r="K246157"/>
      <c r="M246157"/>
      <c r="N246157" s="4"/>
      <c r="O246157" s="15"/>
    </row>
    <row r="246158" spans="7:15" s="3" customFormat="1" x14ac:dyDescent="0.3">
      <c r="G246158"/>
      <c r="H246158"/>
      <c r="I246158"/>
      <c r="K246158"/>
      <c r="M246158"/>
      <c r="N246158" s="4"/>
      <c r="O246158" s="15"/>
    </row>
    <row r="246159" spans="7:15" s="3" customFormat="1" x14ac:dyDescent="0.3">
      <c r="G246159"/>
      <c r="H246159"/>
      <c r="I246159"/>
      <c r="K246159"/>
      <c r="M246159"/>
      <c r="N246159" s="4"/>
      <c r="O246159" s="15"/>
    </row>
    <row r="246160" spans="7:15" s="3" customFormat="1" x14ac:dyDescent="0.3">
      <c r="G246160"/>
      <c r="H246160"/>
      <c r="I246160"/>
      <c r="K246160"/>
      <c r="M246160"/>
      <c r="N246160" s="4"/>
      <c r="O246160" s="15"/>
    </row>
    <row r="246161" spans="7:15" s="3" customFormat="1" x14ac:dyDescent="0.3">
      <c r="G246161"/>
      <c r="H246161"/>
      <c r="I246161"/>
      <c r="K246161"/>
      <c r="M246161"/>
      <c r="N246161" s="4"/>
      <c r="O246161" s="15"/>
    </row>
    <row r="246162" spans="7:15" s="3" customFormat="1" x14ac:dyDescent="0.3">
      <c r="G246162"/>
      <c r="H246162"/>
      <c r="I246162"/>
      <c r="K246162"/>
      <c r="M246162"/>
      <c r="N246162" s="4"/>
      <c r="O246162" s="15"/>
    </row>
    <row r="246163" spans="7:15" s="3" customFormat="1" x14ac:dyDescent="0.3">
      <c r="G246163"/>
      <c r="H246163"/>
      <c r="I246163"/>
      <c r="K246163"/>
      <c r="M246163"/>
      <c r="N246163" s="4"/>
      <c r="O246163" s="15"/>
    </row>
    <row r="246164" spans="7:15" s="3" customFormat="1" x14ac:dyDescent="0.3">
      <c r="G246164"/>
      <c r="H246164"/>
      <c r="I246164"/>
      <c r="K246164"/>
      <c r="M246164"/>
      <c r="N246164" s="4"/>
      <c r="O246164" s="15"/>
    </row>
    <row r="246165" spans="7:15" s="3" customFormat="1" x14ac:dyDescent="0.3">
      <c r="G246165"/>
      <c r="H246165"/>
      <c r="I246165"/>
      <c r="K246165"/>
      <c r="M246165"/>
      <c r="N246165" s="4"/>
      <c r="O246165" s="15"/>
    </row>
    <row r="246166" spans="7:15" s="3" customFormat="1" x14ac:dyDescent="0.3">
      <c r="G246166"/>
      <c r="H246166"/>
      <c r="I246166"/>
      <c r="K246166"/>
      <c r="M246166"/>
      <c r="N246166" s="4"/>
      <c r="O246166" s="15"/>
    </row>
    <row r="246167" spans="7:15" s="3" customFormat="1" x14ac:dyDescent="0.3">
      <c r="G246167"/>
      <c r="H246167"/>
      <c r="I246167"/>
      <c r="K246167"/>
      <c r="M246167"/>
      <c r="N246167" s="4"/>
      <c r="O246167" s="15"/>
    </row>
    <row r="246168" spans="7:15" s="3" customFormat="1" x14ac:dyDescent="0.3">
      <c r="G246168"/>
      <c r="H246168"/>
      <c r="I246168"/>
      <c r="K246168"/>
      <c r="M246168"/>
      <c r="N246168" s="4"/>
      <c r="O246168" s="15"/>
    </row>
    <row r="246169" spans="7:15" s="3" customFormat="1" x14ac:dyDescent="0.3">
      <c r="G246169"/>
      <c r="H246169"/>
      <c r="I246169"/>
      <c r="K246169"/>
      <c r="M246169"/>
      <c r="N246169" s="4"/>
      <c r="O246169" s="15"/>
    </row>
    <row r="246170" spans="7:15" s="3" customFormat="1" x14ac:dyDescent="0.3">
      <c r="G246170"/>
      <c r="H246170"/>
      <c r="I246170"/>
      <c r="K246170"/>
      <c r="M246170"/>
      <c r="N246170" s="4"/>
      <c r="O246170" s="15"/>
    </row>
    <row r="246171" spans="7:15" s="3" customFormat="1" x14ac:dyDescent="0.3">
      <c r="G246171"/>
      <c r="H246171"/>
      <c r="I246171"/>
      <c r="K246171"/>
      <c r="M246171"/>
      <c r="N246171" s="4"/>
      <c r="O246171" s="15"/>
    </row>
    <row r="246172" spans="7:15" s="3" customFormat="1" x14ac:dyDescent="0.3">
      <c r="G246172"/>
      <c r="H246172"/>
      <c r="I246172"/>
      <c r="K246172"/>
      <c r="M246172"/>
      <c r="N246172" s="4"/>
      <c r="O246172" s="15"/>
    </row>
    <row r="246173" spans="7:15" s="3" customFormat="1" x14ac:dyDescent="0.3">
      <c r="G246173"/>
      <c r="H246173"/>
      <c r="I246173"/>
      <c r="K246173"/>
      <c r="M246173"/>
      <c r="N246173" s="4"/>
      <c r="O246173" s="15"/>
    </row>
    <row r="246174" spans="7:15" s="3" customFormat="1" x14ac:dyDescent="0.3">
      <c r="G246174"/>
      <c r="H246174"/>
      <c r="I246174"/>
      <c r="K246174"/>
      <c r="M246174"/>
      <c r="N246174" s="4"/>
      <c r="O246174" s="15"/>
    </row>
    <row r="246175" spans="7:15" s="3" customFormat="1" x14ac:dyDescent="0.3">
      <c r="G246175"/>
      <c r="H246175"/>
      <c r="I246175"/>
      <c r="K246175"/>
      <c r="M246175"/>
      <c r="N246175" s="4"/>
      <c r="O246175" s="15"/>
    </row>
    <row r="246176" spans="7:15" s="3" customFormat="1" x14ac:dyDescent="0.3">
      <c r="G246176"/>
      <c r="H246176"/>
      <c r="I246176"/>
      <c r="K246176"/>
      <c r="M246176"/>
      <c r="N246176" s="4"/>
      <c r="O246176" s="15"/>
    </row>
    <row r="246177" spans="7:15" s="3" customFormat="1" x14ac:dyDescent="0.3">
      <c r="G246177"/>
      <c r="H246177"/>
      <c r="I246177"/>
      <c r="K246177"/>
      <c r="M246177"/>
      <c r="N246177" s="4"/>
      <c r="O246177" s="15"/>
    </row>
    <row r="246178" spans="7:15" s="3" customFormat="1" x14ac:dyDescent="0.3">
      <c r="G246178"/>
      <c r="H246178"/>
      <c r="I246178"/>
      <c r="K246178"/>
      <c r="M246178"/>
      <c r="N246178" s="4"/>
      <c r="O246178" s="15"/>
    </row>
    <row r="246179" spans="7:15" s="3" customFormat="1" x14ac:dyDescent="0.3">
      <c r="G246179"/>
      <c r="H246179"/>
      <c r="I246179"/>
      <c r="K246179"/>
      <c r="M246179"/>
      <c r="N246179" s="4"/>
      <c r="O246179" s="15"/>
    </row>
    <row r="246180" spans="7:15" s="3" customFormat="1" x14ac:dyDescent="0.3">
      <c r="G246180"/>
      <c r="H246180"/>
      <c r="I246180"/>
      <c r="K246180"/>
      <c r="M246180"/>
      <c r="N246180" s="4"/>
      <c r="O246180" s="15"/>
    </row>
    <row r="246181" spans="7:15" s="3" customFormat="1" x14ac:dyDescent="0.3">
      <c r="G246181"/>
      <c r="H246181"/>
      <c r="I246181"/>
      <c r="K246181"/>
      <c r="M246181"/>
      <c r="N246181" s="4"/>
      <c r="O246181" s="15"/>
    </row>
    <row r="246182" spans="7:15" s="3" customFormat="1" x14ac:dyDescent="0.3">
      <c r="G246182"/>
      <c r="H246182"/>
      <c r="I246182"/>
      <c r="K246182"/>
      <c r="M246182"/>
      <c r="N246182" s="4"/>
      <c r="O246182" s="15"/>
    </row>
    <row r="246183" spans="7:15" s="3" customFormat="1" x14ac:dyDescent="0.3">
      <c r="G246183"/>
      <c r="H246183"/>
      <c r="I246183"/>
      <c r="K246183"/>
      <c r="M246183"/>
      <c r="N246183" s="4"/>
      <c r="O246183" s="15"/>
    </row>
    <row r="246184" spans="7:15" s="3" customFormat="1" x14ac:dyDescent="0.3">
      <c r="G246184"/>
      <c r="H246184"/>
      <c r="I246184"/>
      <c r="K246184"/>
      <c r="M246184"/>
      <c r="N246184" s="4"/>
      <c r="O246184" s="15"/>
    </row>
    <row r="246185" spans="7:15" s="3" customFormat="1" x14ac:dyDescent="0.3">
      <c r="G246185"/>
      <c r="H246185"/>
      <c r="I246185"/>
      <c r="K246185"/>
      <c r="M246185"/>
      <c r="N246185" s="4"/>
      <c r="O246185" s="15"/>
    </row>
    <row r="246186" spans="7:15" s="3" customFormat="1" x14ac:dyDescent="0.3">
      <c r="G246186"/>
      <c r="H246186"/>
      <c r="I246186"/>
      <c r="K246186"/>
      <c r="M246186"/>
      <c r="N246186" s="4"/>
      <c r="O246186" s="15"/>
    </row>
    <row r="246187" spans="7:15" s="3" customFormat="1" x14ac:dyDescent="0.3">
      <c r="G246187"/>
      <c r="H246187"/>
      <c r="I246187"/>
      <c r="K246187"/>
      <c r="M246187"/>
      <c r="N246187" s="4"/>
      <c r="O246187" s="15"/>
    </row>
    <row r="246188" spans="7:15" s="3" customFormat="1" x14ac:dyDescent="0.3">
      <c r="G246188"/>
      <c r="H246188"/>
      <c r="I246188"/>
      <c r="K246188"/>
      <c r="M246188"/>
      <c r="N246188" s="4"/>
      <c r="O246188" s="15"/>
    </row>
    <row r="246189" spans="7:15" s="3" customFormat="1" x14ac:dyDescent="0.3">
      <c r="G246189"/>
      <c r="H246189"/>
      <c r="I246189"/>
      <c r="K246189"/>
      <c r="M246189"/>
      <c r="N246189" s="4"/>
      <c r="O246189" s="15"/>
    </row>
    <row r="246190" spans="7:15" s="3" customFormat="1" x14ac:dyDescent="0.3">
      <c r="G246190"/>
      <c r="H246190"/>
      <c r="I246190"/>
      <c r="K246190"/>
      <c r="M246190"/>
      <c r="N246190" s="4"/>
      <c r="O246190" s="15"/>
    </row>
    <row r="246191" spans="7:15" s="3" customFormat="1" x14ac:dyDescent="0.3">
      <c r="G246191"/>
      <c r="H246191"/>
      <c r="I246191"/>
      <c r="K246191"/>
      <c r="M246191"/>
      <c r="N246191" s="4"/>
      <c r="O246191" s="15"/>
    </row>
    <row r="246192" spans="7:15" s="3" customFormat="1" x14ac:dyDescent="0.3">
      <c r="G246192"/>
      <c r="H246192"/>
      <c r="I246192"/>
      <c r="K246192"/>
      <c r="M246192"/>
      <c r="N246192" s="4"/>
      <c r="O246192" s="15"/>
    </row>
    <row r="246193" spans="7:15" s="3" customFormat="1" x14ac:dyDescent="0.3">
      <c r="G246193"/>
      <c r="H246193"/>
      <c r="I246193"/>
      <c r="K246193"/>
      <c r="M246193"/>
      <c r="N246193" s="4"/>
      <c r="O246193" s="15"/>
    </row>
    <row r="246194" spans="7:15" s="3" customFormat="1" x14ac:dyDescent="0.3">
      <c r="G246194"/>
      <c r="H246194"/>
      <c r="I246194"/>
      <c r="K246194"/>
      <c r="M246194"/>
      <c r="N246194" s="4"/>
      <c r="O246194" s="15"/>
    </row>
    <row r="246195" spans="7:15" s="3" customFormat="1" x14ac:dyDescent="0.3">
      <c r="G246195"/>
      <c r="H246195"/>
      <c r="I246195"/>
      <c r="K246195"/>
      <c r="M246195"/>
      <c r="N246195" s="4"/>
      <c r="O246195" s="15"/>
    </row>
    <row r="246196" spans="7:15" s="3" customFormat="1" x14ac:dyDescent="0.3">
      <c r="G246196"/>
      <c r="H246196"/>
      <c r="I246196"/>
      <c r="K246196"/>
      <c r="M246196"/>
      <c r="N246196" s="4"/>
      <c r="O246196" s="15"/>
    </row>
    <row r="246197" spans="7:15" s="3" customFormat="1" x14ac:dyDescent="0.3">
      <c r="G246197"/>
      <c r="H246197"/>
      <c r="I246197"/>
      <c r="K246197"/>
      <c r="M246197"/>
      <c r="N246197" s="4"/>
      <c r="O246197" s="15"/>
    </row>
    <row r="246198" spans="7:15" s="3" customFormat="1" x14ac:dyDescent="0.3">
      <c r="G246198"/>
      <c r="H246198"/>
      <c r="I246198"/>
      <c r="K246198"/>
      <c r="M246198"/>
      <c r="N246198" s="4"/>
      <c r="O246198" s="15"/>
    </row>
    <row r="246199" spans="7:15" s="3" customFormat="1" x14ac:dyDescent="0.3">
      <c r="G246199"/>
      <c r="H246199"/>
      <c r="I246199"/>
      <c r="K246199"/>
      <c r="M246199"/>
      <c r="N246199" s="4"/>
      <c r="O246199" s="15"/>
    </row>
    <row r="246200" spans="7:15" s="3" customFormat="1" x14ac:dyDescent="0.3">
      <c r="G246200"/>
      <c r="H246200"/>
      <c r="I246200"/>
      <c r="K246200"/>
      <c r="M246200"/>
      <c r="N246200" s="4"/>
      <c r="O246200" s="15"/>
    </row>
    <row r="246201" spans="7:15" s="3" customFormat="1" x14ac:dyDescent="0.3">
      <c r="G246201"/>
      <c r="H246201"/>
      <c r="I246201"/>
      <c r="K246201"/>
      <c r="M246201"/>
      <c r="N246201" s="4"/>
      <c r="O246201" s="15"/>
    </row>
    <row r="246202" spans="7:15" s="3" customFormat="1" x14ac:dyDescent="0.3">
      <c r="G246202"/>
      <c r="H246202"/>
      <c r="I246202"/>
      <c r="K246202"/>
      <c r="M246202"/>
      <c r="N246202" s="4"/>
      <c r="O246202" s="15"/>
    </row>
    <row r="246203" spans="7:15" s="3" customFormat="1" x14ac:dyDescent="0.3">
      <c r="G246203"/>
      <c r="H246203"/>
      <c r="I246203"/>
      <c r="K246203"/>
      <c r="M246203"/>
      <c r="N246203" s="4"/>
      <c r="O246203" s="15"/>
    </row>
    <row r="246204" spans="7:15" s="3" customFormat="1" x14ac:dyDescent="0.3">
      <c r="G246204"/>
      <c r="H246204"/>
      <c r="I246204"/>
      <c r="K246204"/>
      <c r="M246204"/>
      <c r="N246204" s="4"/>
      <c r="O246204" s="15"/>
    </row>
    <row r="246205" spans="7:15" s="3" customFormat="1" x14ac:dyDescent="0.3">
      <c r="G246205"/>
      <c r="H246205"/>
      <c r="I246205"/>
      <c r="K246205"/>
      <c r="M246205"/>
      <c r="N246205" s="4"/>
      <c r="O246205" s="15"/>
    </row>
    <row r="246206" spans="7:15" s="3" customFormat="1" x14ac:dyDescent="0.3">
      <c r="G246206"/>
      <c r="H246206"/>
      <c r="I246206"/>
      <c r="K246206"/>
      <c r="M246206"/>
      <c r="N246206" s="4"/>
      <c r="O246206" s="15"/>
    </row>
    <row r="246207" spans="7:15" s="3" customFormat="1" x14ac:dyDescent="0.3">
      <c r="G246207"/>
      <c r="H246207"/>
      <c r="I246207"/>
      <c r="K246207"/>
      <c r="M246207"/>
      <c r="N246207" s="4"/>
      <c r="O246207" s="15"/>
    </row>
    <row r="246208" spans="7:15" s="3" customFormat="1" x14ac:dyDescent="0.3">
      <c r="G246208"/>
      <c r="H246208"/>
      <c r="I246208"/>
      <c r="K246208"/>
      <c r="M246208"/>
      <c r="N246208" s="4"/>
      <c r="O246208" s="15"/>
    </row>
    <row r="246209" spans="7:15" s="3" customFormat="1" x14ac:dyDescent="0.3">
      <c r="G246209"/>
      <c r="H246209"/>
      <c r="I246209"/>
      <c r="K246209"/>
      <c r="M246209"/>
      <c r="N246209" s="4"/>
      <c r="O246209" s="15"/>
    </row>
    <row r="246210" spans="7:15" s="3" customFormat="1" x14ac:dyDescent="0.3">
      <c r="G246210"/>
      <c r="H246210"/>
      <c r="I246210"/>
      <c r="K246210"/>
      <c r="M246210"/>
      <c r="N246210" s="4"/>
      <c r="O246210" s="15"/>
    </row>
    <row r="246211" spans="7:15" s="3" customFormat="1" x14ac:dyDescent="0.3">
      <c r="G246211"/>
      <c r="H246211"/>
      <c r="I246211"/>
      <c r="K246211"/>
      <c r="M246211"/>
      <c r="N246211" s="4"/>
      <c r="O246211" s="15"/>
    </row>
    <row r="246212" spans="7:15" s="3" customFormat="1" x14ac:dyDescent="0.3">
      <c r="G246212"/>
      <c r="H246212"/>
      <c r="I246212"/>
      <c r="K246212"/>
      <c r="M246212"/>
      <c r="N246212" s="4"/>
      <c r="O246212" s="15"/>
    </row>
    <row r="246213" spans="7:15" s="3" customFormat="1" x14ac:dyDescent="0.3">
      <c r="G246213"/>
      <c r="H246213"/>
      <c r="I246213"/>
      <c r="K246213"/>
      <c r="M246213"/>
      <c r="N246213" s="4"/>
      <c r="O246213" s="15"/>
    </row>
    <row r="246214" spans="7:15" s="3" customFormat="1" x14ac:dyDescent="0.3">
      <c r="G246214"/>
      <c r="H246214"/>
      <c r="I246214"/>
      <c r="K246214"/>
      <c r="M246214"/>
      <c r="N246214" s="4"/>
      <c r="O246214" s="15"/>
    </row>
    <row r="246215" spans="7:15" s="3" customFormat="1" x14ac:dyDescent="0.3">
      <c r="G246215"/>
      <c r="H246215"/>
      <c r="I246215"/>
      <c r="K246215"/>
      <c r="M246215"/>
      <c r="N246215" s="4"/>
      <c r="O246215" s="15"/>
    </row>
    <row r="246216" spans="7:15" s="3" customFormat="1" x14ac:dyDescent="0.3">
      <c r="G246216"/>
      <c r="H246216"/>
      <c r="I246216"/>
      <c r="K246216"/>
      <c r="M246216"/>
      <c r="N246216" s="4"/>
      <c r="O246216" s="15"/>
    </row>
    <row r="246217" spans="7:15" s="3" customFormat="1" x14ac:dyDescent="0.3">
      <c r="G246217"/>
      <c r="H246217"/>
      <c r="I246217"/>
      <c r="K246217"/>
      <c r="M246217"/>
      <c r="N246217" s="4"/>
      <c r="O246217" s="15"/>
    </row>
    <row r="246218" spans="7:15" s="3" customFormat="1" x14ac:dyDescent="0.3">
      <c r="G246218"/>
      <c r="H246218"/>
      <c r="I246218"/>
      <c r="K246218"/>
      <c r="M246218"/>
      <c r="N246218" s="4"/>
      <c r="O246218" s="15"/>
    </row>
    <row r="246219" spans="7:15" s="3" customFormat="1" x14ac:dyDescent="0.3">
      <c r="G246219"/>
      <c r="H246219"/>
      <c r="I246219"/>
      <c r="K246219"/>
      <c r="M246219"/>
      <c r="N246219" s="4"/>
      <c r="O246219" s="15"/>
    </row>
    <row r="246220" spans="7:15" s="3" customFormat="1" x14ac:dyDescent="0.3">
      <c r="G246220"/>
      <c r="H246220"/>
      <c r="I246220"/>
      <c r="K246220"/>
      <c r="M246220"/>
      <c r="N246220" s="4"/>
      <c r="O246220" s="15"/>
    </row>
    <row r="246221" spans="7:15" s="3" customFormat="1" x14ac:dyDescent="0.3">
      <c r="G246221"/>
      <c r="H246221"/>
      <c r="I246221"/>
      <c r="K246221"/>
      <c r="M246221"/>
      <c r="N246221" s="4"/>
      <c r="O246221" s="15"/>
    </row>
    <row r="246222" spans="7:15" s="3" customFormat="1" x14ac:dyDescent="0.3">
      <c r="G246222"/>
      <c r="H246222"/>
      <c r="I246222"/>
      <c r="K246222"/>
      <c r="M246222"/>
      <c r="N246222" s="4"/>
      <c r="O246222" s="15"/>
    </row>
    <row r="246223" spans="7:15" s="3" customFormat="1" x14ac:dyDescent="0.3">
      <c r="G246223"/>
      <c r="H246223"/>
      <c r="I246223"/>
      <c r="K246223"/>
      <c r="M246223"/>
      <c r="N246223" s="4"/>
      <c r="O246223" s="15"/>
    </row>
    <row r="246224" spans="7:15" s="3" customFormat="1" x14ac:dyDescent="0.3">
      <c r="G246224"/>
      <c r="H246224"/>
      <c r="I246224"/>
      <c r="K246224"/>
      <c r="M246224"/>
      <c r="N246224" s="4"/>
      <c r="O246224" s="15"/>
    </row>
    <row r="246225" spans="7:15" s="3" customFormat="1" x14ac:dyDescent="0.3">
      <c r="G246225"/>
      <c r="H246225"/>
      <c r="I246225"/>
      <c r="K246225"/>
      <c r="M246225"/>
      <c r="N246225" s="4"/>
      <c r="O246225" s="15"/>
    </row>
    <row r="246226" spans="7:15" s="3" customFormat="1" x14ac:dyDescent="0.3">
      <c r="G246226"/>
      <c r="H246226"/>
      <c r="I246226"/>
      <c r="K246226"/>
      <c r="M246226"/>
      <c r="N246226" s="4"/>
      <c r="O246226" s="15"/>
    </row>
    <row r="246227" spans="7:15" s="3" customFormat="1" x14ac:dyDescent="0.3">
      <c r="G246227"/>
      <c r="H246227"/>
      <c r="I246227"/>
      <c r="K246227"/>
      <c r="M246227"/>
      <c r="N246227" s="4"/>
      <c r="O246227" s="15"/>
    </row>
    <row r="246228" spans="7:15" s="3" customFormat="1" x14ac:dyDescent="0.3">
      <c r="G246228"/>
      <c r="H246228"/>
      <c r="I246228"/>
      <c r="K246228"/>
      <c r="M246228"/>
      <c r="N246228" s="4"/>
      <c r="O246228" s="15"/>
    </row>
    <row r="246229" spans="7:15" s="3" customFormat="1" x14ac:dyDescent="0.3">
      <c r="G246229"/>
      <c r="H246229"/>
      <c r="I246229"/>
      <c r="K246229"/>
      <c r="M246229"/>
      <c r="N246229" s="4"/>
      <c r="O246229" s="15"/>
    </row>
    <row r="246230" spans="7:15" s="3" customFormat="1" x14ac:dyDescent="0.3">
      <c r="G246230"/>
      <c r="H246230"/>
      <c r="I246230"/>
      <c r="K246230"/>
      <c r="M246230"/>
      <c r="N246230" s="4"/>
      <c r="O246230" s="15"/>
    </row>
    <row r="246231" spans="7:15" s="3" customFormat="1" x14ac:dyDescent="0.3">
      <c r="G246231"/>
      <c r="H246231"/>
      <c r="I246231"/>
      <c r="K246231"/>
      <c r="M246231"/>
      <c r="N246231" s="4"/>
      <c r="O246231" s="15"/>
    </row>
    <row r="246232" spans="7:15" s="3" customFormat="1" x14ac:dyDescent="0.3">
      <c r="G246232"/>
      <c r="H246232"/>
      <c r="I246232"/>
      <c r="K246232"/>
      <c r="M246232"/>
      <c r="N246232" s="4"/>
      <c r="O246232" s="15"/>
    </row>
    <row r="246233" spans="7:15" s="3" customFormat="1" x14ac:dyDescent="0.3">
      <c r="G246233"/>
      <c r="H246233"/>
      <c r="I246233"/>
      <c r="K246233"/>
      <c r="M246233"/>
      <c r="N246233" s="4"/>
      <c r="O246233" s="15"/>
    </row>
    <row r="246234" spans="7:15" s="3" customFormat="1" x14ac:dyDescent="0.3">
      <c r="G246234"/>
      <c r="H246234"/>
      <c r="I246234"/>
      <c r="K246234"/>
      <c r="M246234"/>
      <c r="N246234" s="4"/>
      <c r="O246234" s="15"/>
    </row>
    <row r="246235" spans="7:15" s="3" customFormat="1" x14ac:dyDescent="0.3">
      <c r="G246235"/>
      <c r="H246235"/>
      <c r="I246235"/>
      <c r="K246235"/>
      <c r="M246235"/>
      <c r="N246235" s="4"/>
      <c r="O246235" s="15"/>
    </row>
    <row r="246236" spans="7:15" s="3" customFormat="1" x14ac:dyDescent="0.3">
      <c r="G246236"/>
      <c r="H246236"/>
      <c r="I246236"/>
      <c r="K246236"/>
      <c r="M246236"/>
      <c r="N246236" s="4"/>
      <c r="O246236" s="15"/>
    </row>
    <row r="246237" spans="7:15" s="3" customFormat="1" x14ac:dyDescent="0.3">
      <c r="G246237"/>
      <c r="H246237"/>
      <c r="I246237"/>
      <c r="K246237"/>
      <c r="M246237"/>
      <c r="N246237" s="4"/>
      <c r="O246237" s="15"/>
    </row>
    <row r="246238" spans="7:15" s="3" customFormat="1" x14ac:dyDescent="0.3">
      <c r="G246238"/>
      <c r="H246238"/>
      <c r="I246238"/>
      <c r="K246238"/>
      <c r="M246238"/>
      <c r="N246238" s="4"/>
      <c r="O246238" s="15"/>
    </row>
    <row r="246239" spans="7:15" s="3" customFormat="1" x14ac:dyDescent="0.3">
      <c r="G246239"/>
      <c r="H246239"/>
      <c r="I246239"/>
      <c r="K246239"/>
      <c r="M246239"/>
      <c r="N246239" s="4"/>
      <c r="O246239" s="15"/>
    </row>
    <row r="246240" spans="7:15" s="3" customFormat="1" x14ac:dyDescent="0.3">
      <c r="G246240"/>
      <c r="H246240"/>
      <c r="I246240"/>
      <c r="K246240"/>
      <c r="M246240"/>
      <c r="N246240" s="4"/>
      <c r="O246240" s="15"/>
    </row>
    <row r="246241" spans="7:15" s="3" customFormat="1" x14ac:dyDescent="0.3">
      <c r="G246241"/>
      <c r="H246241"/>
      <c r="I246241"/>
      <c r="K246241"/>
      <c r="M246241"/>
      <c r="N246241" s="4"/>
      <c r="O246241" s="15"/>
    </row>
    <row r="246242" spans="7:15" s="3" customFormat="1" x14ac:dyDescent="0.3">
      <c r="G246242"/>
      <c r="H246242"/>
      <c r="I246242"/>
      <c r="K246242"/>
      <c r="M246242"/>
      <c r="N246242" s="4"/>
      <c r="O246242" s="15"/>
    </row>
    <row r="246243" spans="7:15" s="3" customFormat="1" x14ac:dyDescent="0.3">
      <c r="G246243"/>
      <c r="H246243"/>
      <c r="I246243"/>
      <c r="K246243"/>
      <c r="M246243"/>
      <c r="N246243" s="4"/>
      <c r="O246243" s="15"/>
    </row>
    <row r="246244" spans="7:15" s="3" customFormat="1" x14ac:dyDescent="0.3">
      <c r="G246244"/>
      <c r="H246244"/>
      <c r="I246244"/>
      <c r="K246244"/>
      <c r="M246244"/>
      <c r="N246244" s="4"/>
      <c r="O246244" s="15"/>
    </row>
    <row r="246245" spans="7:15" s="3" customFormat="1" x14ac:dyDescent="0.3">
      <c r="G246245"/>
      <c r="H246245"/>
      <c r="I246245"/>
      <c r="K246245"/>
      <c r="M246245"/>
      <c r="N246245" s="4"/>
      <c r="O246245" s="15"/>
    </row>
    <row r="246246" spans="7:15" s="3" customFormat="1" x14ac:dyDescent="0.3">
      <c r="G246246"/>
      <c r="H246246"/>
      <c r="I246246"/>
      <c r="K246246"/>
      <c r="M246246"/>
      <c r="N246246" s="4"/>
      <c r="O246246" s="15"/>
    </row>
    <row r="246247" spans="7:15" s="3" customFormat="1" x14ac:dyDescent="0.3">
      <c r="G246247"/>
      <c r="H246247"/>
      <c r="I246247"/>
      <c r="K246247"/>
      <c r="M246247"/>
      <c r="N246247" s="4"/>
      <c r="O246247" s="15"/>
    </row>
    <row r="246248" spans="7:15" s="3" customFormat="1" x14ac:dyDescent="0.3">
      <c r="G246248"/>
      <c r="H246248"/>
      <c r="I246248"/>
      <c r="K246248"/>
      <c r="M246248"/>
      <c r="N246248" s="4"/>
      <c r="O246248" s="15"/>
    </row>
    <row r="246249" spans="7:15" s="3" customFormat="1" x14ac:dyDescent="0.3">
      <c r="G246249"/>
      <c r="H246249"/>
      <c r="I246249"/>
      <c r="K246249"/>
      <c r="M246249"/>
      <c r="N246249" s="4"/>
      <c r="O246249" s="15"/>
    </row>
    <row r="246250" spans="7:15" s="3" customFormat="1" x14ac:dyDescent="0.3">
      <c r="G246250"/>
      <c r="H246250"/>
      <c r="I246250"/>
      <c r="K246250"/>
      <c r="M246250"/>
      <c r="N246250" s="4"/>
      <c r="O246250" s="15"/>
    </row>
    <row r="246251" spans="7:15" s="3" customFormat="1" x14ac:dyDescent="0.3">
      <c r="G246251"/>
      <c r="H246251"/>
      <c r="I246251"/>
      <c r="K246251"/>
      <c r="M246251"/>
      <c r="N246251" s="4"/>
      <c r="O246251" s="15"/>
    </row>
    <row r="246252" spans="7:15" s="3" customFormat="1" x14ac:dyDescent="0.3">
      <c r="G246252"/>
      <c r="H246252"/>
      <c r="I246252"/>
      <c r="K246252"/>
      <c r="M246252"/>
      <c r="N246252" s="4"/>
      <c r="O246252" s="15"/>
    </row>
    <row r="246253" spans="7:15" s="3" customFormat="1" x14ac:dyDescent="0.3">
      <c r="G246253"/>
      <c r="H246253"/>
      <c r="I246253"/>
      <c r="K246253"/>
      <c r="M246253"/>
      <c r="N246253" s="4"/>
      <c r="O246253" s="15"/>
    </row>
    <row r="246254" spans="7:15" s="3" customFormat="1" x14ac:dyDescent="0.3">
      <c r="G246254"/>
      <c r="H246254"/>
      <c r="I246254"/>
      <c r="K246254"/>
      <c r="M246254"/>
      <c r="N246254" s="4"/>
      <c r="O246254" s="15"/>
    </row>
    <row r="246255" spans="7:15" s="3" customFormat="1" x14ac:dyDescent="0.3">
      <c r="G246255"/>
      <c r="H246255"/>
      <c r="I246255"/>
      <c r="K246255"/>
      <c r="M246255"/>
      <c r="N246255" s="4"/>
      <c r="O246255" s="15"/>
    </row>
    <row r="246256" spans="7:15" s="3" customFormat="1" x14ac:dyDescent="0.3">
      <c r="G246256"/>
      <c r="H246256"/>
      <c r="I246256"/>
      <c r="K246256"/>
      <c r="M246256"/>
      <c r="N246256" s="4"/>
      <c r="O246256" s="15"/>
    </row>
    <row r="246257" spans="7:15" s="3" customFormat="1" x14ac:dyDescent="0.3">
      <c r="G246257"/>
      <c r="H246257"/>
      <c r="I246257"/>
      <c r="K246257"/>
      <c r="M246257"/>
      <c r="N246257" s="4"/>
      <c r="O246257" s="15"/>
    </row>
    <row r="246258" spans="7:15" s="3" customFormat="1" x14ac:dyDescent="0.3">
      <c r="G246258"/>
      <c r="H246258"/>
      <c r="I246258"/>
      <c r="K246258"/>
      <c r="M246258"/>
      <c r="N246258" s="4"/>
      <c r="O246258" s="15"/>
    </row>
    <row r="246259" spans="7:15" s="3" customFormat="1" x14ac:dyDescent="0.3">
      <c r="G246259"/>
      <c r="H246259"/>
      <c r="I246259"/>
      <c r="K246259"/>
      <c r="M246259"/>
      <c r="N246259" s="4"/>
      <c r="O246259" s="15"/>
    </row>
    <row r="246260" spans="7:15" s="3" customFormat="1" x14ac:dyDescent="0.3">
      <c r="G246260"/>
      <c r="H246260"/>
      <c r="I246260"/>
      <c r="K246260"/>
      <c r="M246260"/>
      <c r="N246260" s="4"/>
      <c r="O246260" s="15"/>
    </row>
    <row r="246261" spans="7:15" s="3" customFormat="1" x14ac:dyDescent="0.3">
      <c r="G246261"/>
      <c r="H246261"/>
      <c r="I246261"/>
      <c r="K246261"/>
      <c r="M246261"/>
      <c r="N246261" s="4"/>
      <c r="O246261" s="15"/>
    </row>
    <row r="246262" spans="7:15" s="3" customFormat="1" x14ac:dyDescent="0.3">
      <c r="G246262"/>
      <c r="H246262"/>
      <c r="I246262"/>
      <c r="K246262"/>
      <c r="M246262"/>
      <c r="N246262" s="4"/>
      <c r="O246262" s="15"/>
    </row>
    <row r="246263" spans="7:15" s="3" customFormat="1" x14ac:dyDescent="0.3">
      <c r="G246263"/>
      <c r="H246263"/>
      <c r="I246263"/>
      <c r="K246263"/>
      <c r="M246263"/>
      <c r="N246263" s="4"/>
      <c r="O246263" s="15"/>
    </row>
    <row r="246264" spans="7:15" s="3" customFormat="1" x14ac:dyDescent="0.3">
      <c r="G246264"/>
      <c r="H246264"/>
      <c r="I246264"/>
      <c r="K246264"/>
      <c r="M246264"/>
      <c r="N246264" s="4"/>
      <c r="O246264" s="15"/>
    </row>
    <row r="246265" spans="7:15" s="3" customFormat="1" x14ac:dyDescent="0.3">
      <c r="G246265"/>
      <c r="H246265"/>
      <c r="I246265"/>
      <c r="K246265"/>
      <c r="M246265"/>
      <c r="N246265" s="4"/>
      <c r="O246265" s="15"/>
    </row>
    <row r="246266" spans="7:15" s="3" customFormat="1" x14ac:dyDescent="0.3">
      <c r="G246266"/>
      <c r="H246266"/>
      <c r="I246266"/>
      <c r="K246266"/>
      <c r="M246266"/>
      <c r="N246266" s="4"/>
      <c r="O246266" s="15"/>
    </row>
    <row r="246267" spans="7:15" s="3" customFormat="1" x14ac:dyDescent="0.3">
      <c r="G246267"/>
      <c r="H246267"/>
      <c r="I246267"/>
      <c r="K246267"/>
      <c r="M246267"/>
      <c r="N246267" s="4"/>
      <c r="O246267" s="15"/>
    </row>
    <row r="246268" spans="7:15" s="3" customFormat="1" x14ac:dyDescent="0.3">
      <c r="G246268"/>
      <c r="H246268"/>
      <c r="I246268"/>
      <c r="K246268"/>
      <c r="M246268"/>
      <c r="N246268" s="4"/>
      <c r="O246268" s="15"/>
    </row>
    <row r="246269" spans="7:15" s="3" customFormat="1" x14ac:dyDescent="0.3">
      <c r="G246269"/>
      <c r="H246269"/>
      <c r="I246269"/>
      <c r="K246269"/>
      <c r="M246269"/>
      <c r="N246269" s="4"/>
      <c r="O246269" s="15"/>
    </row>
    <row r="246270" spans="7:15" s="3" customFormat="1" x14ac:dyDescent="0.3">
      <c r="G246270"/>
      <c r="H246270"/>
      <c r="I246270"/>
      <c r="K246270"/>
      <c r="M246270"/>
      <c r="N246270" s="4"/>
      <c r="O246270" s="15"/>
    </row>
    <row r="246271" spans="7:15" s="3" customFormat="1" x14ac:dyDescent="0.3">
      <c r="G246271"/>
      <c r="H246271"/>
      <c r="I246271"/>
      <c r="K246271"/>
      <c r="M246271"/>
      <c r="N246271" s="4"/>
      <c r="O246271" s="15"/>
    </row>
    <row r="246272" spans="7:15" s="3" customFormat="1" x14ac:dyDescent="0.3">
      <c r="G246272"/>
      <c r="H246272"/>
      <c r="I246272"/>
      <c r="K246272"/>
      <c r="M246272"/>
      <c r="N246272" s="4"/>
      <c r="O246272" s="15"/>
    </row>
    <row r="246273" spans="7:15" s="3" customFormat="1" x14ac:dyDescent="0.3">
      <c r="G246273"/>
      <c r="H246273"/>
      <c r="I246273"/>
      <c r="K246273"/>
      <c r="M246273"/>
      <c r="N246273" s="4"/>
      <c r="O246273" s="15"/>
    </row>
    <row r="246274" spans="7:15" s="3" customFormat="1" x14ac:dyDescent="0.3">
      <c r="G246274"/>
      <c r="H246274"/>
      <c r="I246274"/>
      <c r="K246274"/>
      <c r="M246274"/>
      <c r="N246274" s="4"/>
      <c r="O246274" s="15"/>
    </row>
    <row r="246275" spans="7:15" s="3" customFormat="1" x14ac:dyDescent="0.3">
      <c r="G246275"/>
      <c r="H246275"/>
      <c r="I246275"/>
      <c r="K246275"/>
      <c r="M246275"/>
      <c r="N246275" s="4"/>
      <c r="O246275" s="15"/>
    </row>
    <row r="246276" spans="7:15" s="3" customFormat="1" x14ac:dyDescent="0.3">
      <c r="G246276"/>
      <c r="H246276"/>
      <c r="I246276"/>
      <c r="K246276"/>
      <c r="M246276"/>
      <c r="N246276" s="4"/>
      <c r="O246276" s="15"/>
    </row>
    <row r="246277" spans="7:15" s="3" customFormat="1" x14ac:dyDescent="0.3">
      <c r="G246277"/>
      <c r="H246277"/>
      <c r="I246277"/>
      <c r="K246277"/>
      <c r="M246277"/>
      <c r="N246277" s="4"/>
      <c r="O246277" s="15"/>
    </row>
    <row r="246278" spans="7:15" s="3" customFormat="1" x14ac:dyDescent="0.3">
      <c r="G246278"/>
      <c r="H246278"/>
      <c r="I246278"/>
      <c r="K246278"/>
      <c r="M246278"/>
      <c r="N246278" s="4"/>
      <c r="O246278" s="15"/>
    </row>
    <row r="246279" spans="7:15" s="3" customFormat="1" x14ac:dyDescent="0.3">
      <c r="G246279"/>
      <c r="H246279"/>
      <c r="I246279"/>
      <c r="K246279"/>
      <c r="M246279"/>
      <c r="N246279" s="4"/>
      <c r="O246279" s="15"/>
    </row>
    <row r="246280" spans="7:15" s="3" customFormat="1" x14ac:dyDescent="0.3">
      <c r="G246280"/>
      <c r="H246280"/>
      <c r="I246280"/>
      <c r="K246280"/>
      <c r="M246280"/>
      <c r="N246280" s="4"/>
      <c r="O246280" s="15"/>
    </row>
    <row r="246281" spans="7:15" s="3" customFormat="1" x14ac:dyDescent="0.3">
      <c r="G246281"/>
      <c r="H246281"/>
      <c r="I246281"/>
      <c r="K246281"/>
      <c r="M246281"/>
      <c r="N246281" s="4"/>
      <c r="O246281" s="15"/>
    </row>
    <row r="246282" spans="7:15" s="3" customFormat="1" x14ac:dyDescent="0.3">
      <c r="G246282"/>
      <c r="H246282"/>
      <c r="I246282"/>
      <c r="K246282"/>
      <c r="M246282"/>
      <c r="N246282" s="4"/>
      <c r="O246282" s="15"/>
    </row>
    <row r="246283" spans="7:15" s="3" customFormat="1" x14ac:dyDescent="0.3">
      <c r="G246283"/>
      <c r="H246283"/>
      <c r="I246283"/>
      <c r="K246283"/>
      <c r="M246283"/>
      <c r="N246283" s="4"/>
      <c r="O246283" s="15"/>
    </row>
    <row r="246284" spans="7:15" s="3" customFormat="1" x14ac:dyDescent="0.3">
      <c r="G246284"/>
      <c r="H246284"/>
      <c r="I246284"/>
      <c r="K246284"/>
      <c r="M246284"/>
      <c r="N246284" s="4"/>
      <c r="O246284" s="15"/>
    </row>
    <row r="246285" spans="7:15" s="3" customFormat="1" x14ac:dyDescent="0.3">
      <c r="G246285"/>
      <c r="H246285"/>
      <c r="I246285"/>
      <c r="K246285"/>
      <c r="M246285"/>
      <c r="N246285" s="4"/>
      <c r="O246285" s="15"/>
    </row>
    <row r="246286" spans="7:15" s="3" customFormat="1" x14ac:dyDescent="0.3">
      <c r="G246286"/>
      <c r="H246286"/>
      <c r="I246286"/>
      <c r="K246286"/>
      <c r="M246286"/>
      <c r="N246286" s="4"/>
      <c r="O246286" s="15"/>
    </row>
    <row r="246287" spans="7:15" s="3" customFormat="1" x14ac:dyDescent="0.3">
      <c r="G246287"/>
      <c r="H246287"/>
      <c r="I246287"/>
      <c r="K246287"/>
      <c r="M246287"/>
      <c r="N246287" s="4"/>
      <c r="O246287" s="15"/>
    </row>
    <row r="246288" spans="7:15" s="3" customFormat="1" x14ac:dyDescent="0.3">
      <c r="G246288"/>
      <c r="H246288"/>
      <c r="I246288"/>
      <c r="K246288"/>
      <c r="M246288"/>
      <c r="N246288" s="4"/>
      <c r="O246288" s="15"/>
    </row>
    <row r="246289" spans="7:15" s="3" customFormat="1" x14ac:dyDescent="0.3">
      <c r="G246289"/>
      <c r="H246289"/>
      <c r="I246289"/>
      <c r="K246289"/>
      <c r="M246289"/>
      <c r="N246289" s="4"/>
      <c r="O246289" s="15"/>
    </row>
    <row r="246290" spans="7:15" s="3" customFormat="1" x14ac:dyDescent="0.3">
      <c r="G246290"/>
      <c r="H246290"/>
      <c r="I246290"/>
      <c r="K246290"/>
      <c r="M246290"/>
      <c r="N246290" s="4"/>
      <c r="O246290" s="15"/>
    </row>
    <row r="246291" spans="7:15" s="3" customFormat="1" x14ac:dyDescent="0.3">
      <c r="G246291"/>
      <c r="H246291"/>
      <c r="I246291"/>
      <c r="K246291"/>
      <c r="M246291"/>
      <c r="N246291" s="4"/>
      <c r="O246291" s="15"/>
    </row>
    <row r="246292" spans="7:15" s="3" customFormat="1" x14ac:dyDescent="0.3">
      <c r="G246292"/>
      <c r="H246292"/>
      <c r="I246292"/>
      <c r="K246292"/>
      <c r="M246292"/>
      <c r="N246292" s="4"/>
      <c r="O246292" s="15"/>
    </row>
    <row r="246293" spans="7:15" s="3" customFormat="1" x14ac:dyDescent="0.3">
      <c r="G246293"/>
      <c r="H246293"/>
      <c r="I246293"/>
      <c r="K246293"/>
      <c r="M246293"/>
      <c r="N246293" s="4"/>
      <c r="O246293" s="15"/>
    </row>
    <row r="246294" spans="7:15" s="3" customFormat="1" x14ac:dyDescent="0.3">
      <c r="G246294"/>
      <c r="H246294"/>
      <c r="I246294"/>
      <c r="K246294"/>
      <c r="M246294"/>
      <c r="N246294" s="4"/>
      <c r="O246294" s="15"/>
    </row>
    <row r="246295" spans="7:15" s="3" customFormat="1" x14ac:dyDescent="0.3">
      <c r="G246295"/>
      <c r="H246295"/>
      <c r="I246295"/>
      <c r="K246295"/>
      <c r="M246295"/>
      <c r="N246295" s="4"/>
      <c r="O246295" s="15"/>
    </row>
    <row r="246296" spans="7:15" s="3" customFormat="1" x14ac:dyDescent="0.3">
      <c r="G246296"/>
      <c r="H246296"/>
      <c r="I246296"/>
      <c r="K246296"/>
      <c r="M246296"/>
      <c r="N246296" s="4"/>
      <c r="O246296" s="15"/>
    </row>
    <row r="246297" spans="7:15" s="3" customFormat="1" x14ac:dyDescent="0.3">
      <c r="G246297"/>
      <c r="H246297"/>
      <c r="I246297"/>
      <c r="K246297"/>
      <c r="M246297"/>
      <c r="N246297" s="4"/>
      <c r="O246297" s="15"/>
    </row>
    <row r="246298" spans="7:15" s="3" customFormat="1" x14ac:dyDescent="0.3">
      <c r="G246298"/>
      <c r="H246298"/>
      <c r="I246298"/>
      <c r="K246298"/>
      <c r="M246298"/>
      <c r="N246298" s="4"/>
      <c r="O246298" s="15"/>
    </row>
    <row r="246299" spans="7:15" s="3" customFormat="1" x14ac:dyDescent="0.3">
      <c r="G246299"/>
      <c r="H246299"/>
      <c r="I246299"/>
      <c r="K246299"/>
      <c r="M246299"/>
      <c r="N246299" s="4"/>
      <c r="O246299" s="15"/>
    </row>
    <row r="246300" spans="7:15" s="3" customFormat="1" x14ac:dyDescent="0.3">
      <c r="G246300"/>
      <c r="H246300"/>
      <c r="I246300"/>
      <c r="K246300"/>
      <c r="M246300"/>
      <c r="N246300" s="4"/>
      <c r="O246300" s="15"/>
    </row>
    <row r="246301" spans="7:15" s="3" customFormat="1" x14ac:dyDescent="0.3">
      <c r="G246301"/>
      <c r="H246301"/>
      <c r="I246301"/>
      <c r="K246301"/>
      <c r="M246301"/>
      <c r="N246301" s="4"/>
      <c r="O246301" s="15"/>
    </row>
    <row r="246302" spans="7:15" s="3" customFormat="1" x14ac:dyDescent="0.3">
      <c r="G246302"/>
      <c r="H246302"/>
      <c r="I246302"/>
      <c r="K246302"/>
      <c r="M246302"/>
      <c r="N246302" s="4"/>
      <c r="O246302" s="15"/>
    </row>
    <row r="246303" spans="7:15" s="3" customFormat="1" x14ac:dyDescent="0.3">
      <c r="G246303"/>
      <c r="H246303"/>
      <c r="I246303"/>
      <c r="K246303"/>
      <c r="M246303"/>
      <c r="N246303" s="4"/>
      <c r="O246303" s="15"/>
    </row>
    <row r="246304" spans="7:15" s="3" customFormat="1" x14ac:dyDescent="0.3">
      <c r="G246304"/>
      <c r="H246304"/>
      <c r="I246304"/>
      <c r="K246304"/>
      <c r="M246304"/>
      <c r="N246304" s="4"/>
      <c r="O246304" s="15"/>
    </row>
    <row r="246305" spans="7:15" s="3" customFormat="1" x14ac:dyDescent="0.3">
      <c r="G246305"/>
      <c r="H246305"/>
      <c r="I246305"/>
      <c r="K246305"/>
      <c r="M246305"/>
      <c r="N246305" s="4"/>
      <c r="O246305" s="15"/>
    </row>
    <row r="262143" spans="7:15" s="3" customFormat="1" x14ac:dyDescent="0.3">
      <c r="G262143"/>
      <c r="H262143"/>
      <c r="I262143"/>
      <c r="K262143"/>
      <c r="M262143"/>
      <c r="N262143" s="4"/>
      <c r="O262143" s="15"/>
    </row>
    <row r="262144" spans="7:15" s="3" customFormat="1" x14ac:dyDescent="0.3">
      <c r="G262144"/>
      <c r="H262144"/>
      <c r="I262144"/>
      <c r="K262144"/>
      <c r="M262144"/>
      <c r="N262144" s="4"/>
      <c r="O262144" s="15"/>
    </row>
    <row r="262145" spans="7:15" s="3" customFormat="1" x14ac:dyDescent="0.3">
      <c r="G262145"/>
      <c r="H262145"/>
      <c r="I262145"/>
      <c r="K262145"/>
      <c r="M262145"/>
      <c r="N262145" s="4"/>
      <c r="O262145" s="15"/>
    </row>
    <row r="262146" spans="7:15" s="3" customFormat="1" x14ac:dyDescent="0.3">
      <c r="G262146"/>
      <c r="H262146"/>
      <c r="I262146"/>
      <c r="K262146"/>
      <c r="M262146"/>
      <c r="N262146" s="4"/>
      <c r="O262146" s="15"/>
    </row>
    <row r="262147" spans="7:15" s="3" customFormat="1" x14ac:dyDescent="0.3">
      <c r="G262147"/>
      <c r="H262147"/>
      <c r="I262147"/>
      <c r="K262147"/>
      <c r="M262147"/>
      <c r="N262147" s="4"/>
      <c r="O262147" s="15"/>
    </row>
    <row r="262148" spans="7:15" s="3" customFormat="1" x14ac:dyDescent="0.3">
      <c r="G262148"/>
      <c r="H262148"/>
      <c r="I262148"/>
      <c r="K262148"/>
      <c r="M262148"/>
      <c r="N262148" s="4"/>
      <c r="O262148" s="15"/>
    </row>
    <row r="262149" spans="7:15" s="3" customFormat="1" x14ac:dyDescent="0.3">
      <c r="G262149"/>
      <c r="H262149"/>
      <c r="I262149"/>
      <c r="K262149"/>
      <c r="M262149"/>
      <c r="N262149" s="4"/>
      <c r="O262149" s="15"/>
    </row>
    <row r="262150" spans="7:15" s="3" customFormat="1" x14ac:dyDescent="0.3">
      <c r="G262150"/>
      <c r="H262150"/>
      <c r="I262150"/>
      <c r="K262150"/>
      <c r="M262150"/>
      <c r="N262150" s="4"/>
      <c r="O262150" s="15"/>
    </row>
    <row r="262151" spans="7:15" s="3" customFormat="1" x14ac:dyDescent="0.3">
      <c r="G262151"/>
      <c r="H262151"/>
      <c r="I262151"/>
      <c r="K262151"/>
      <c r="M262151"/>
      <c r="N262151" s="4"/>
      <c r="O262151" s="15"/>
    </row>
    <row r="262152" spans="7:15" s="3" customFormat="1" x14ac:dyDescent="0.3">
      <c r="G262152"/>
      <c r="H262152"/>
      <c r="I262152"/>
      <c r="K262152"/>
      <c r="M262152"/>
      <c r="N262152" s="4"/>
      <c r="O262152" s="15"/>
    </row>
    <row r="262153" spans="7:15" s="3" customFormat="1" x14ac:dyDescent="0.3">
      <c r="G262153"/>
      <c r="H262153"/>
      <c r="I262153"/>
      <c r="K262153"/>
      <c r="M262153"/>
      <c r="N262153" s="4"/>
      <c r="O262153" s="15"/>
    </row>
    <row r="262154" spans="7:15" s="3" customFormat="1" x14ac:dyDescent="0.3">
      <c r="G262154"/>
      <c r="H262154"/>
      <c r="I262154"/>
      <c r="K262154"/>
      <c r="M262154"/>
      <c r="N262154" s="4"/>
      <c r="O262154" s="15"/>
    </row>
    <row r="262155" spans="7:15" s="3" customFormat="1" x14ac:dyDescent="0.3">
      <c r="G262155"/>
      <c r="H262155"/>
      <c r="I262155"/>
      <c r="K262155"/>
      <c r="M262155"/>
      <c r="N262155" s="4"/>
      <c r="O262155" s="15"/>
    </row>
    <row r="262156" spans="7:15" s="3" customFormat="1" x14ac:dyDescent="0.3">
      <c r="G262156"/>
      <c r="H262156"/>
      <c r="I262156"/>
      <c r="K262156"/>
      <c r="M262156"/>
      <c r="N262156" s="4"/>
      <c r="O262156" s="15"/>
    </row>
    <row r="262157" spans="7:15" s="3" customFormat="1" x14ac:dyDescent="0.3">
      <c r="G262157"/>
      <c r="H262157"/>
      <c r="I262157"/>
      <c r="K262157"/>
      <c r="M262157"/>
      <c r="N262157" s="4"/>
      <c r="O262157" s="15"/>
    </row>
    <row r="262158" spans="7:15" s="3" customFormat="1" x14ac:dyDescent="0.3">
      <c r="G262158"/>
      <c r="H262158"/>
      <c r="I262158"/>
      <c r="K262158"/>
      <c r="M262158"/>
      <c r="N262158" s="4"/>
      <c r="O262158" s="15"/>
    </row>
    <row r="262159" spans="7:15" s="3" customFormat="1" x14ac:dyDescent="0.3">
      <c r="G262159"/>
      <c r="H262159"/>
      <c r="I262159"/>
      <c r="K262159"/>
      <c r="M262159"/>
      <c r="N262159" s="4"/>
      <c r="O262159" s="15"/>
    </row>
    <row r="262160" spans="7:15" s="3" customFormat="1" x14ac:dyDescent="0.3">
      <c r="G262160"/>
      <c r="H262160"/>
      <c r="I262160"/>
      <c r="K262160"/>
      <c r="M262160"/>
      <c r="N262160" s="4"/>
      <c r="O262160" s="15"/>
    </row>
    <row r="262161" spans="7:15" s="3" customFormat="1" x14ac:dyDescent="0.3">
      <c r="G262161"/>
      <c r="H262161"/>
      <c r="I262161"/>
      <c r="K262161"/>
      <c r="M262161"/>
      <c r="N262161" s="4"/>
      <c r="O262161" s="15"/>
    </row>
    <row r="262162" spans="7:15" s="3" customFormat="1" x14ac:dyDescent="0.3">
      <c r="G262162"/>
      <c r="H262162"/>
      <c r="I262162"/>
      <c r="K262162"/>
      <c r="M262162"/>
      <c r="N262162" s="4"/>
      <c r="O262162" s="15"/>
    </row>
    <row r="262163" spans="7:15" s="3" customFormat="1" x14ac:dyDescent="0.3">
      <c r="G262163"/>
      <c r="H262163"/>
      <c r="I262163"/>
      <c r="K262163"/>
      <c r="M262163"/>
      <c r="N262163" s="4"/>
      <c r="O262163" s="15"/>
    </row>
    <row r="262164" spans="7:15" s="3" customFormat="1" x14ac:dyDescent="0.3">
      <c r="G262164"/>
      <c r="H262164"/>
      <c r="I262164"/>
      <c r="K262164"/>
      <c r="M262164"/>
      <c r="N262164" s="4"/>
      <c r="O262164" s="15"/>
    </row>
    <row r="262165" spans="7:15" s="3" customFormat="1" x14ac:dyDescent="0.3">
      <c r="G262165"/>
      <c r="H262165"/>
      <c r="I262165"/>
      <c r="K262165"/>
      <c r="M262165"/>
      <c r="N262165" s="4"/>
      <c r="O262165" s="15"/>
    </row>
    <row r="262166" spans="7:15" s="3" customFormat="1" x14ac:dyDescent="0.3">
      <c r="G262166"/>
      <c r="H262166"/>
      <c r="I262166"/>
      <c r="K262166"/>
      <c r="M262166"/>
      <c r="N262166" s="4"/>
      <c r="O262166" s="15"/>
    </row>
    <row r="262167" spans="7:15" s="3" customFormat="1" x14ac:dyDescent="0.3">
      <c r="G262167"/>
      <c r="H262167"/>
      <c r="I262167"/>
      <c r="K262167"/>
      <c r="M262167"/>
      <c r="N262167" s="4"/>
      <c r="O262167" s="15"/>
    </row>
    <row r="262168" spans="7:15" s="3" customFormat="1" x14ac:dyDescent="0.3">
      <c r="G262168"/>
      <c r="H262168"/>
      <c r="I262168"/>
      <c r="K262168"/>
      <c r="M262168"/>
      <c r="N262168" s="4"/>
      <c r="O262168" s="15"/>
    </row>
    <row r="262169" spans="7:15" s="3" customFormat="1" x14ac:dyDescent="0.3">
      <c r="G262169"/>
      <c r="H262169"/>
      <c r="I262169"/>
      <c r="K262169"/>
      <c r="M262169"/>
      <c r="N262169" s="4"/>
      <c r="O262169" s="15"/>
    </row>
    <row r="262170" spans="7:15" s="3" customFormat="1" x14ac:dyDescent="0.3">
      <c r="G262170"/>
      <c r="H262170"/>
      <c r="I262170"/>
      <c r="K262170"/>
      <c r="M262170"/>
      <c r="N262170" s="4"/>
      <c r="O262170" s="15"/>
    </row>
    <row r="262171" spans="7:15" s="3" customFormat="1" x14ac:dyDescent="0.3">
      <c r="G262171"/>
      <c r="H262171"/>
      <c r="I262171"/>
      <c r="K262171"/>
      <c r="M262171"/>
      <c r="N262171" s="4"/>
      <c r="O262171" s="15"/>
    </row>
    <row r="262172" spans="7:15" s="3" customFormat="1" x14ac:dyDescent="0.3">
      <c r="G262172"/>
      <c r="H262172"/>
      <c r="I262172"/>
      <c r="K262172"/>
      <c r="M262172"/>
      <c r="N262172" s="4"/>
      <c r="O262172" s="15"/>
    </row>
    <row r="262173" spans="7:15" s="3" customFormat="1" x14ac:dyDescent="0.3">
      <c r="G262173"/>
      <c r="H262173"/>
      <c r="I262173"/>
      <c r="K262173"/>
      <c r="M262173"/>
      <c r="N262173" s="4"/>
      <c r="O262173" s="15"/>
    </row>
    <row r="262174" spans="7:15" s="3" customFormat="1" x14ac:dyDescent="0.3">
      <c r="G262174"/>
      <c r="H262174"/>
      <c r="I262174"/>
      <c r="K262174"/>
      <c r="M262174"/>
      <c r="N262174" s="4"/>
      <c r="O262174" s="15"/>
    </row>
    <row r="262175" spans="7:15" s="3" customFormat="1" x14ac:dyDescent="0.3">
      <c r="G262175"/>
      <c r="H262175"/>
      <c r="I262175"/>
      <c r="K262175"/>
      <c r="M262175"/>
      <c r="N262175" s="4"/>
      <c r="O262175" s="15"/>
    </row>
    <row r="262176" spans="7:15" s="3" customFormat="1" x14ac:dyDescent="0.3">
      <c r="G262176"/>
      <c r="H262176"/>
      <c r="I262176"/>
      <c r="K262176"/>
      <c r="M262176"/>
      <c r="N262176" s="4"/>
      <c r="O262176" s="15"/>
    </row>
    <row r="262177" spans="7:15" s="3" customFormat="1" x14ac:dyDescent="0.3">
      <c r="G262177"/>
      <c r="H262177"/>
      <c r="I262177"/>
      <c r="K262177"/>
      <c r="M262177"/>
      <c r="N262177" s="4"/>
      <c r="O262177" s="15"/>
    </row>
    <row r="262178" spans="7:15" s="3" customFormat="1" x14ac:dyDescent="0.3">
      <c r="G262178"/>
      <c r="H262178"/>
      <c r="I262178"/>
      <c r="K262178"/>
      <c r="M262178"/>
      <c r="N262178" s="4"/>
      <c r="O262178" s="15"/>
    </row>
    <row r="262179" spans="7:15" s="3" customFormat="1" x14ac:dyDescent="0.3">
      <c r="G262179"/>
      <c r="H262179"/>
      <c r="I262179"/>
      <c r="K262179"/>
      <c r="M262179"/>
      <c r="N262179" s="4"/>
      <c r="O262179" s="15"/>
    </row>
    <row r="262180" spans="7:15" s="3" customFormat="1" x14ac:dyDescent="0.3">
      <c r="G262180"/>
      <c r="H262180"/>
      <c r="I262180"/>
      <c r="K262180"/>
      <c r="M262180"/>
      <c r="N262180" s="4"/>
      <c r="O262180" s="15"/>
    </row>
    <row r="262181" spans="7:15" s="3" customFormat="1" x14ac:dyDescent="0.3">
      <c r="G262181"/>
      <c r="H262181"/>
      <c r="I262181"/>
      <c r="K262181"/>
      <c r="M262181"/>
      <c r="N262181" s="4"/>
      <c r="O262181" s="15"/>
    </row>
    <row r="262182" spans="7:15" s="3" customFormat="1" x14ac:dyDescent="0.3">
      <c r="G262182"/>
      <c r="H262182"/>
      <c r="I262182"/>
      <c r="K262182"/>
      <c r="M262182"/>
      <c r="N262182" s="4"/>
      <c r="O262182" s="15"/>
    </row>
    <row r="262183" spans="7:15" s="3" customFormat="1" x14ac:dyDescent="0.3">
      <c r="G262183"/>
      <c r="H262183"/>
      <c r="I262183"/>
      <c r="K262183"/>
      <c r="M262183"/>
      <c r="N262183" s="4"/>
      <c r="O262183" s="15"/>
    </row>
    <row r="262184" spans="7:15" s="3" customFormat="1" x14ac:dyDescent="0.3">
      <c r="G262184"/>
      <c r="H262184"/>
      <c r="I262184"/>
      <c r="K262184"/>
      <c r="M262184"/>
      <c r="N262184" s="4"/>
      <c r="O262184" s="15"/>
    </row>
    <row r="262185" spans="7:15" s="3" customFormat="1" x14ac:dyDescent="0.3">
      <c r="G262185"/>
      <c r="H262185"/>
      <c r="I262185"/>
      <c r="K262185"/>
      <c r="M262185"/>
      <c r="N262185" s="4"/>
      <c r="O262185" s="15"/>
    </row>
    <row r="262186" spans="7:15" s="3" customFormat="1" x14ac:dyDescent="0.3">
      <c r="G262186"/>
      <c r="H262186"/>
      <c r="I262186"/>
      <c r="K262186"/>
      <c r="M262186"/>
      <c r="N262186" s="4"/>
      <c r="O262186" s="15"/>
    </row>
    <row r="262187" spans="7:15" s="3" customFormat="1" x14ac:dyDescent="0.3">
      <c r="G262187"/>
      <c r="H262187"/>
      <c r="I262187"/>
      <c r="K262187"/>
      <c r="M262187"/>
      <c r="N262187" s="4"/>
      <c r="O262187" s="15"/>
    </row>
    <row r="262188" spans="7:15" s="3" customFormat="1" x14ac:dyDescent="0.3">
      <c r="G262188"/>
      <c r="H262188"/>
      <c r="I262188"/>
      <c r="K262188"/>
      <c r="M262188"/>
      <c r="N262188" s="4"/>
      <c r="O262188" s="15"/>
    </row>
    <row r="262189" spans="7:15" s="3" customFormat="1" x14ac:dyDescent="0.3">
      <c r="G262189"/>
      <c r="H262189"/>
      <c r="I262189"/>
      <c r="K262189"/>
      <c r="M262189"/>
      <c r="N262189" s="4"/>
      <c r="O262189" s="15"/>
    </row>
    <row r="262190" spans="7:15" s="3" customFormat="1" x14ac:dyDescent="0.3">
      <c r="G262190"/>
      <c r="H262190"/>
      <c r="I262190"/>
      <c r="K262190"/>
      <c r="M262190"/>
      <c r="N262190" s="4"/>
      <c r="O262190" s="15"/>
    </row>
    <row r="262191" spans="7:15" s="3" customFormat="1" x14ac:dyDescent="0.3">
      <c r="G262191"/>
      <c r="H262191"/>
      <c r="I262191"/>
      <c r="K262191"/>
      <c r="M262191"/>
      <c r="N262191" s="4"/>
      <c r="O262191" s="15"/>
    </row>
    <row r="262192" spans="7:15" s="3" customFormat="1" x14ac:dyDescent="0.3">
      <c r="G262192"/>
      <c r="H262192"/>
      <c r="I262192"/>
      <c r="K262192"/>
      <c r="M262192"/>
      <c r="N262192" s="4"/>
      <c r="O262192" s="15"/>
    </row>
    <row r="262193" spans="7:15" s="3" customFormat="1" x14ac:dyDescent="0.3">
      <c r="G262193"/>
      <c r="H262193"/>
      <c r="I262193"/>
      <c r="K262193"/>
      <c r="M262193"/>
      <c r="N262193" s="4"/>
      <c r="O262193" s="15"/>
    </row>
    <row r="262194" spans="7:15" s="3" customFormat="1" x14ac:dyDescent="0.3">
      <c r="G262194"/>
      <c r="H262194"/>
      <c r="I262194"/>
      <c r="K262194"/>
      <c r="M262194"/>
      <c r="N262194" s="4"/>
      <c r="O262194" s="15"/>
    </row>
    <row r="262195" spans="7:15" s="3" customFormat="1" x14ac:dyDescent="0.3">
      <c r="G262195"/>
      <c r="H262195"/>
      <c r="I262195"/>
      <c r="K262195"/>
      <c r="M262195"/>
      <c r="N262195" s="4"/>
      <c r="O262195" s="15"/>
    </row>
    <row r="262196" spans="7:15" s="3" customFormat="1" x14ac:dyDescent="0.3">
      <c r="G262196"/>
      <c r="H262196"/>
      <c r="I262196"/>
      <c r="K262196"/>
      <c r="M262196"/>
      <c r="N262196" s="4"/>
      <c r="O262196" s="15"/>
    </row>
    <row r="262197" spans="7:15" s="3" customFormat="1" x14ac:dyDescent="0.3">
      <c r="G262197"/>
      <c r="H262197"/>
      <c r="I262197"/>
      <c r="K262197"/>
      <c r="M262197"/>
      <c r="N262197" s="4"/>
      <c r="O262197" s="15"/>
    </row>
    <row r="262198" spans="7:15" s="3" customFormat="1" x14ac:dyDescent="0.3">
      <c r="G262198"/>
      <c r="H262198"/>
      <c r="I262198"/>
      <c r="K262198"/>
      <c r="M262198"/>
      <c r="N262198" s="4"/>
      <c r="O262198" s="15"/>
    </row>
    <row r="262199" spans="7:15" s="3" customFormat="1" x14ac:dyDescent="0.3">
      <c r="G262199"/>
      <c r="H262199"/>
      <c r="I262199"/>
      <c r="K262199"/>
      <c r="M262199"/>
      <c r="N262199" s="4"/>
      <c r="O262199" s="15"/>
    </row>
    <row r="262200" spans="7:15" s="3" customFormat="1" x14ac:dyDescent="0.3">
      <c r="G262200"/>
      <c r="H262200"/>
      <c r="I262200"/>
      <c r="K262200"/>
      <c r="M262200"/>
      <c r="N262200" s="4"/>
      <c r="O262200" s="15"/>
    </row>
    <row r="262201" spans="7:15" s="3" customFormat="1" x14ac:dyDescent="0.3">
      <c r="G262201"/>
      <c r="H262201"/>
      <c r="I262201"/>
      <c r="K262201"/>
      <c r="M262201"/>
      <c r="N262201" s="4"/>
      <c r="O262201" s="15"/>
    </row>
    <row r="262202" spans="7:15" s="3" customFormat="1" x14ac:dyDescent="0.3">
      <c r="G262202"/>
      <c r="H262202"/>
      <c r="I262202"/>
      <c r="K262202"/>
      <c r="M262202"/>
      <c r="N262202" s="4"/>
      <c r="O262202" s="15"/>
    </row>
    <row r="262203" spans="7:15" s="3" customFormat="1" x14ac:dyDescent="0.3">
      <c r="G262203"/>
      <c r="H262203"/>
      <c r="I262203"/>
      <c r="K262203"/>
      <c r="M262203"/>
      <c r="N262203" s="4"/>
      <c r="O262203" s="15"/>
    </row>
    <row r="262204" spans="7:15" s="3" customFormat="1" x14ac:dyDescent="0.3">
      <c r="G262204"/>
      <c r="H262204"/>
      <c r="I262204"/>
      <c r="K262204"/>
      <c r="M262204"/>
      <c r="N262204" s="4"/>
      <c r="O262204" s="15"/>
    </row>
    <row r="262205" spans="7:15" s="3" customFormat="1" x14ac:dyDescent="0.3">
      <c r="G262205"/>
      <c r="H262205"/>
      <c r="I262205"/>
      <c r="K262205"/>
      <c r="M262205"/>
      <c r="N262205" s="4"/>
      <c r="O262205" s="15"/>
    </row>
    <row r="262206" spans="7:15" s="3" customFormat="1" x14ac:dyDescent="0.3">
      <c r="G262206"/>
      <c r="H262206"/>
      <c r="I262206"/>
      <c r="K262206"/>
      <c r="M262206"/>
      <c r="N262206" s="4"/>
      <c r="O262206" s="15"/>
    </row>
    <row r="262207" spans="7:15" s="3" customFormat="1" x14ac:dyDescent="0.3">
      <c r="G262207"/>
      <c r="H262207"/>
      <c r="I262207"/>
      <c r="K262207"/>
      <c r="M262207"/>
      <c r="N262207" s="4"/>
      <c r="O262207" s="15"/>
    </row>
    <row r="262208" spans="7:15" s="3" customFormat="1" x14ac:dyDescent="0.3">
      <c r="G262208"/>
      <c r="H262208"/>
      <c r="I262208"/>
      <c r="K262208"/>
      <c r="M262208"/>
      <c r="N262208" s="4"/>
      <c r="O262208" s="15"/>
    </row>
    <row r="262209" spans="7:15" s="3" customFormat="1" x14ac:dyDescent="0.3">
      <c r="G262209"/>
      <c r="H262209"/>
      <c r="I262209"/>
      <c r="K262209"/>
      <c r="M262209"/>
      <c r="N262209" s="4"/>
      <c r="O262209" s="15"/>
    </row>
    <row r="262210" spans="7:15" s="3" customFormat="1" x14ac:dyDescent="0.3">
      <c r="G262210"/>
      <c r="H262210"/>
      <c r="I262210"/>
      <c r="K262210"/>
      <c r="M262210"/>
      <c r="N262210" s="4"/>
      <c r="O262210" s="15"/>
    </row>
    <row r="262211" spans="7:15" s="3" customFormat="1" x14ac:dyDescent="0.3">
      <c r="G262211"/>
      <c r="H262211"/>
      <c r="I262211"/>
      <c r="K262211"/>
      <c r="M262211"/>
      <c r="N262211" s="4"/>
      <c r="O262211" s="15"/>
    </row>
    <row r="262212" spans="7:15" s="3" customFormat="1" x14ac:dyDescent="0.3">
      <c r="G262212"/>
      <c r="H262212"/>
      <c r="I262212"/>
      <c r="K262212"/>
      <c r="M262212"/>
      <c r="N262212" s="4"/>
      <c r="O262212" s="15"/>
    </row>
    <row r="262213" spans="7:15" s="3" customFormat="1" x14ac:dyDescent="0.3">
      <c r="G262213"/>
      <c r="H262213"/>
      <c r="I262213"/>
      <c r="K262213"/>
      <c r="M262213"/>
      <c r="N262213" s="4"/>
      <c r="O262213" s="15"/>
    </row>
    <row r="262214" spans="7:15" s="3" customFormat="1" x14ac:dyDescent="0.3">
      <c r="G262214"/>
      <c r="H262214"/>
      <c r="I262214"/>
      <c r="K262214"/>
      <c r="M262214"/>
      <c r="N262214" s="4"/>
      <c r="O262214" s="15"/>
    </row>
    <row r="262215" spans="7:15" s="3" customFormat="1" x14ac:dyDescent="0.3">
      <c r="G262215"/>
      <c r="H262215"/>
      <c r="I262215"/>
      <c r="K262215"/>
      <c r="M262215"/>
      <c r="N262215" s="4"/>
      <c r="O262215" s="15"/>
    </row>
    <row r="262216" spans="7:15" s="3" customFormat="1" x14ac:dyDescent="0.3">
      <c r="G262216"/>
      <c r="H262216"/>
      <c r="I262216"/>
      <c r="K262216"/>
      <c r="M262216"/>
      <c r="N262216" s="4"/>
      <c r="O262216" s="15"/>
    </row>
    <row r="262217" spans="7:15" s="3" customFormat="1" x14ac:dyDescent="0.3">
      <c r="G262217"/>
      <c r="H262217"/>
      <c r="I262217"/>
      <c r="K262217"/>
      <c r="M262217"/>
      <c r="N262217" s="4"/>
      <c r="O262217" s="15"/>
    </row>
    <row r="262218" spans="7:15" s="3" customFormat="1" x14ac:dyDescent="0.3">
      <c r="G262218"/>
      <c r="H262218"/>
      <c r="I262218"/>
      <c r="K262218"/>
      <c r="M262218"/>
      <c r="N262218" s="4"/>
      <c r="O262218" s="15"/>
    </row>
    <row r="262219" spans="7:15" s="3" customFormat="1" x14ac:dyDescent="0.3">
      <c r="G262219"/>
      <c r="H262219"/>
      <c r="I262219"/>
      <c r="K262219"/>
      <c r="M262219"/>
      <c r="N262219" s="4"/>
      <c r="O262219" s="15"/>
    </row>
    <row r="262220" spans="7:15" s="3" customFormat="1" x14ac:dyDescent="0.3">
      <c r="G262220"/>
      <c r="H262220"/>
      <c r="I262220"/>
      <c r="K262220"/>
      <c r="M262220"/>
      <c r="N262220" s="4"/>
      <c r="O262220" s="15"/>
    </row>
    <row r="262221" spans="7:15" s="3" customFormat="1" x14ac:dyDescent="0.3">
      <c r="G262221"/>
      <c r="H262221"/>
      <c r="I262221"/>
      <c r="K262221"/>
      <c r="M262221"/>
      <c r="N262221" s="4"/>
      <c r="O262221" s="15"/>
    </row>
    <row r="262222" spans="7:15" s="3" customFormat="1" x14ac:dyDescent="0.3">
      <c r="G262222"/>
      <c r="H262222"/>
      <c r="I262222"/>
      <c r="K262222"/>
      <c r="M262222"/>
      <c r="N262222" s="4"/>
      <c r="O262222" s="15"/>
    </row>
    <row r="262223" spans="7:15" s="3" customFormat="1" x14ac:dyDescent="0.3">
      <c r="G262223"/>
      <c r="H262223"/>
      <c r="I262223"/>
      <c r="K262223"/>
      <c r="M262223"/>
      <c r="N262223" s="4"/>
      <c r="O262223" s="15"/>
    </row>
    <row r="262224" spans="7:15" s="3" customFormat="1" x14ac:dyDescent="0.3">
      <c r="G262224"/>
      <c r="H262224"/>
      <c r="I262224"/>
      <c r="K262224"/>
      <c r="M262224"/>
      <c r="N262224" s="4"/>
      <c r="O262224" s="15"/>
    </row>
    <row r="262225" spans="7:15" s="3" customFormat="1" x14ac:dyDescent="0.3">
      <c r="G262225"/>
      <c r="H262225"/>
      <c r="I262225"/>
      <c r="K262225"/>
      <c r="M262225"/>
      <c r="N262225" s="4"/>
      <c r="O262225" s="15"/>
    </row>
    <row r="262226" spans="7:15" s="3" customFormat="1" x14ac:dyDescent="0.3">
      <c r="G262226"/>
      <c r="H262226"/>
      <c r="I262226"/>
      <c r="K262226"/>
      <c r="M262226"/>
      <c r="N262226" s="4"/>
      <c r="O262226" s="15"/>
    </row>
    <row r="262227" spans="7:15" s="3" customFormat="1" x14ac:dyDescent="0.3">
      <c r="G262227"/>
      <c r="H262227"/>
      <c r="I262227"/>
      <c r="K262227"/>
      <c r="M262227"/>
      <c r="N262227" s="4"/>
      <c r="O262227" s="15"/>
    </row>
    <row r="262228" spans="7:15" s="3" customFormat="1" x14ac:dyDescent="0.3">
      <c r="G262228"/>
      <c r="H262228"/>
      <c r="I262228"/>
      <c r="K262228"/>
      <c r="M262228"/>
      <c r="N262228" s="4"/>
      <c r="O262228" s="15"/>
    </row>
    <row r="262229" spans="7:15" s="3" customFormat="1" x14ac:dyDescent="0.3">
      <c r="G262229"/>
      <c r="H262229"/>
      <c r="I262229"/>
      <c r="K262229"/>
      <c r="M262229"/>
      <c r="N262229" s="4"/>
      <c r="O262229" s="15"/>
    </row>
    <row r="262230" spans="7:15" s="3" customFormat="1" x14ac:dyDescent="0.3">
      <c r="G262230"/>
      <c r="H262230"/>
      <c r="I262230"/>
      <c r="K262230"/>
      <c r="M262230"/>
      <c r="N262230" s="4"/>
      <c r="O262230" s="15"/>
    </row>
    <row r="262231" spans="7:15" s="3" customFormat="1" x14ac:dyDescent="0.3">
      <c r="G262231"/>
      <c r="H262231"/>
      <c r="I262231"/>
      <c r="K262231"/>
      <c r="M262231"/>
      <c r="N262231" s="4"/>
      <c r="O262231" s="15"/>
    </row>
    <row r="262232" spans="7:15" s="3" customFormat="1" x14ac:dyDescent="0.3">
      <c r="G262232"/>
      <c r="H262232"/>
      <c r="I262232"/>
      <c r="K262232"/>
      <c r="M262232"/>
      <c r="N262232" s="4"/>
      <c r="O262232" s="15"/>
    </row>
    <row r="262233" spans="7:15" s="3" customFormat="1" x14ac:dyDescent="0.3">
      <c r="G262233"/>
      <c r="H262233"/>
      <c r="I262233"/>
      <c r="K262233"/>
      <c r="M262233"/>
      <c r="N262233" s="4"/>
      <c r="O262233" s="15"/>
    </row>
    <row r="262234" spans="7:15" s="3" customFormat="1" x14ac:dyDescent="0.3">
      <c r="G262234"/>
      <c r="H262234"/>
      <c r="I262234"/>
      <c r="K262234"/>
      <c r="M262234"/>
      <c r="N262234" s="4"/>
      <c r="O262234" s="15"/>
    </row>
    <row r="262235" spans="7:15" s="3" customFormat="1" x14ac:dyDescent="0.3">
      <c r="G262235"/>
      <c r="H262235"/>
      <c r="I262235"/>
      <c r="K262235"/>
      <c r="M262235"/>
      <c r="N262235" s="4"/>
      <c r="O262235" s="15"/>
    </row>
    <row r="262236" spans="7:15" s="3" customFormat="1" x14ac:dyDescent="0.3">
      <c r="G262236"/>
      <c r="H262236"/>
      <c r="I262236"/>
      <c r="K262236"/>
      <c r="M262236"/>
      <c r="N262236" s="4"/>
      <c r="O262236" s="15"/>
    </row>
    <row r="262237" spans="7:15" s="3" customFormat="1" x14ac:dyDescent="0.3">
      <c r="G262237"/>
      <c r="H262237"/>
      <c r="I262237"/>
      <c r="K262237"/>
      <c r="M262237"/>
      <c r="N262237" s="4"/>
      <c r="O262237" s="15"/>
    </row>
    <row r="262238" spans="7:15" s="3" customFormat="1" x14ac:dyDescent="0.3">
      <c r="G262238"/>
      <c r="H262238"/>
      <c r="I262238"/>
      <c r="K262238"/>
      <c r="M262238"/>
      <c r="N262238" s="4"/>
      <c r="O262238" s="15"/>
    </row>
    <row r="262239" spans="7:15" s="3" customFormat="1" x14ac:dyDescent="0.3">
      <c r="G262239"/>
      <c r="H262239"/>
      <c r="I262239"/>
      <c r="K262239"/>
      <c r="M262239"/>
      <c r="N262239" s="4"/>
      <c r="O262239" s="15"/>
    </row>
    <row r="262240" spans="7:15" s="3" customFormat="1" x14ac:dyDescent="0.3">
      <c r="G262240"/>
      <c r="H262240"/>
      <c r="I262240"/>
      <c r="K262240"/>
      <c r="M262240"/>
      <c r="N262240" s="4"/>
      <c r="O262240" s="15"/>
    </row>
    <row r="262241" spans="7:15" s="3" customFormat="1" x14ac:dyDescent="0.3">
      <c r="G262241"/>
      <c r="H262241"/>
      <c r="I262241"/>
      <c r="K262241"/>
      <c r="M262241"/>
      <c r="N262241" s="4"/>
      <c r="O262241" s="15"/>
    </row>
    <row r="262242" spans="7:15" s="3" customFormat="1" x14ac:dyDescent="0.3">
      <c r="G262242"/>
      <c r="H262242"/>
      <c r="I262242"/>
      <c r="K262242"/>
      <c r="M262242"/>
      <c r="N262242" s="4"/>
      <c r="O262242" s="15"/>
    </row>
    <row r="262243" spans="7:15" s="3" customFormat="1" x14ac:dyDescent="0.3">
      <c r="G262243"/>
      <c r="H262243"/>
      <c r="I262243"/>
      <c r="K262243"/>
      <c r="M262243"/>
      <c r="N262243" s="4"/>
      <c r="O262243" s="15"/>
    </row>
    <row r="262244" spans="7:15" s="3" customFormat="1" x14ac:dyDescent="0.3">
      <c r="G262244"/>
      <c r="H262244"/>
      <c r="I262244"/>
      <c r="K262244"/>
      <c r="M262244"/>
      <c r="N262244" s="4"/>
      <c r="O262244" s="15"/>
    </row>
    <row r="262245" spans="7:15" s="3" customFormat="1" x14ac:dyDescent="0.3">
      <c r="G262245"/>
      <c r="H262245"/>
      <c r="I262245"/>
      <c r="K262245"/>
      <c r="M262245"/>
      <c r="N262245" s="4"/>
      <c r="O262245" s="15"/>
    </row>
    <row r="262246" spans="7:15" s="3" customFormat="1" x14ac:dyDescent="0.3">
      <c r="G262246"/>
      <c r="H262246"/>
      <c r="I262246"/>
      <c r="K262246"/>
      <c r="M262246"/>
      <c r="N262246" s="4"/>
      <c r="O262246" s="15"/>
    </row>
    <row r="262247" spans="7:15" s="3" customFormat="1" x14ac:dyDescent="0.3">
      <c r="G262247"/>
      <c r="H262247"/>
      <c r="I262247"/>
      <c r="K262247"/>
      <c r="M262247"/>
      <c r="N262247" s="4"/>
      <c r="O262247" s="15"/>
    </row>
    <row r="262248" spans="7:15" s="3" customFormat="1" x14ac:dyDescent="0.3">
      <c r="G262248"/>
      <c r="H262248"/>
      <c r="I262248"/>
      <c r="K262248"/>
      <c r="M262248"/>
      <c r="N262248" s="4"/>
      <c r="O262248" s="15"/>
    </row>
    <row r="262249" spans="7:15" s="3" customFormat="1" x14ac:dyDescent="0.3">
      <c r="G262249"/>
      <c r="H262249"/>
      <c r="I262249"/>
      <c r="K262249"/>
      <c r="M262249"/>
      <c r="N262249" s="4"/>
      <c r="O262249" s="15"/>
    </row>
    <row r="262250" spans="7:15" s="3" customFormat="1" x14ac:dyDescent="0.3">
      <c r="G262250"/>
      <c r="H262250"/>
      <c r="I262250"/>
      <c r="K262250"/>
      <c r="M262250"/>
      <c r="N262250" s="4"/>
      <c r="O262250" s="15"/>
    </row>
    <row r="262251" spans="7:15" s="3" customFormat="1" x14ac:dyDescent="0.3">
      <c r="G262251"/>
      <c r="H262251"/>
      <c r="I262251"/>
      <c r="K262251"/>
      <c r="M262251"/>
      <c r="N262251" s="4"/>
      <c r="O262251" s="15"/>
    </row>
    <row r="262252" spans="7:15" s="3" customFormat="1" x14ac:dyDescent="0.3">
      <c r="G262252"/>
      <c r="H262252"/>
      <c r="I262252"/>
      <c r="K262252"/>
      <c r="M262252"/>
      <c r="N262252" s="4"/>
      <c r="O262252" s="15"/>
    </row>
    <row r="262253" spans="7:15" s="3" customFormat="1" x14ac:dyDescent="0.3">
      <c r="G262253"/>
      <c r="H262253"/>
      <c r="I262253"/>
      <c r="K262253"/>
      <c r="M262253"/>
      <c r="N262253" s="4"/>
      <c r="O262253" s="15"/>
    </row>
    <row r="262254" spans="7:15" s="3" customFormat="1" x14ac:dyDescent="0.3">
      <c r="G262254"/>
      <c r="H262254"/>
      <c r="I262254"/>
      <c r="K262254"/>
      <c r="M262254"/>
      <c r="N262254" s="4"/>
      <c r="O262254" s="15"/>
    </row>
    <row r="262255" spans="7:15" s="3" customFormat="1" x14ac:dyDescent="0.3">
      <c r="G262255"/>
      <c r="H262255"/>
      <c r="I262255"/>
      <c r="K262255"/>
      <c r="M262255"/>
      <c r="N262255" s="4"/>
      <c r="O262255" s="15"/>
    </row>
    <row r="262256" spans="7:15" s="3" customFormat="1" x14ac:dyDescent="0.3">
      <c r="G262256"/>
      <c r="H262256"/>
      <c r="I262256"/>
      <c r="K262256"/>
      <c r="M262256"/>
      <c r="N262256" s="4"/>
      <c r="O262256" s="15"/>
    </row>
    <row r="262257" spans="7:15" s="3" customFormat="1" x14ac:dyDescent="0.3">
      <c r="G262257"/>
      <c r="H262257"/>
      <c r="I262257"/>
      <c r="K262257"/>
      <c r="M262257"/>
      <c r="N262257" s="4"/>
      <c r="O262257" s="15"/>
    </row>
    <row r="262258" spans="7:15" s="3" customFormat="1" x14ac:dyDescent="0.3">
      <c r="G262258"/>
      <c r="H262258"/>
      <c r="I262258"/>
      <c r="K262258"/>
      <c r="M262258"/>
      <c r="N262258" s="4"/>
      <c r="O262258" s="15"/>
    </row>
    <row r="262259" spans="7:15" s="3" customFormat="1" x14ac:dyDescent="0.3">
      <c r="G262259"/>
      <c r="H262259"/>
      <c r="I262259"/>
      <c r="K262259"/>
      <c r="M262259"/>
      <c r="N262259" s="4"/>
      <c r="O262259" s="15"/>
    </row>
    <row r="262260" spans="7:15" s="3" customFormat="1" x14ac:dyDescent="0.3">
      <c r="G262260"/>
      <c r="H262260"/>
      <c r="I262260"/>
      <c r="K262260"/>
      <c r="M262260"/>
      <c r="N262260" s="4"/>
      <c r="O262260" s="15"/>
    </row>
    <row r="262261" spans="7:15" s="3" customFormat="1" x14ac:dyDescent="0.3">
      <c r="G262261"/>
      <c r="H262261"/>
      <c r="I262261"/>
      <c r="K262261"/>
      <c r="M262261"/>
      <c r="N262261" s="4"/>
      <c r="O262261" s="15"/>
    </row>
    <row r="262262" spans="7:15" s="3" customFormat="1" x14ac:dyDescent="0.3">
      <c r="G262262"/>
      <c r="H262262"/>
      <c r="I262262"/>
      <c r="K262262"/>
      <c r="M262262"/>
      <c r="N262262" s="4"/>
      <c r="O262262" s="15"/>
    </row>
    <row r="262263" spans="7:15" s="3" customFormat="1" x14ac:dyDescent="0.3">
      <c r="G262263"/>
      <c r="H262263"/>
      <c r="I262263"/>
      <c r="K262263"/>
      <c r="M262263"/>
      <c r="N262263" s="4"/>
      <c r="O262263" s="15"/>
    </row>
    <row r="262264" spans="7:15" s="3" customFormat="1" x14ac:dyDescent="0.3">
      <c r="G262264"/>
      <c r="H262264"/>
      <c r="I262264"/>
      <c r="K262264"/>
      <c r="M262264"/>
      <c r="N262264" s="4"/>
      <c r="O262264" s="15"/>
    </row>
    <row r="262265" spans="7:15" s="3" customFormat="1" x14ac:dyDescent="0.3">
      <c r="G262265"/>
      <c r="H262265"/>
      <c r="I262265"/>
      <c r="K262265"/>
      <c r="M262265"/>
      <c r="N262265" s="4"/>
      <c r="O262265" s="15"/>
    </row>
    <row r="262266" spans="7:15" s="3" customFormat="1" x14ac:dyDescent="0.3">
      <c r="G262266"/>
      <c r="H262266"/>
      <c r="I262266"/>
      <c r="K262266"/>
      <c r="M262266"/>
      <c r="N262266" s="4"/>
      <c r="O262266" s="15"/>
    </row>
    <row r="262267" spans="7:15" s="3" customFormat="1" x14ac:dyDescent="0.3">
      <c r="G262267"/>
      <c r="H262267"/>
      <c r="I262267"/>
      <c r="K262267"/>
      <c r="M262267"/>
      <c r="N262267" s="4"/>
      <c r="O262267" s="15"/>
    </row>
    <row r="262268" spans="7:15" s="3" customFormat="1" x14ac:dyDescent="0.3">
      <c r="G262268"/>
      <c r="H262268"/>
      <c r="I262268"/>
      <c r="K262268"/>
      <c r="M262268"/>
      <c r="N262268" s="4"/>
      <c r="O262268" s="15"/>
    </row>
    <row r="262269" spans="7:15" s="3" customFormat="1" x14ac:dyDescent="0.3">
      <c r="G262269"/>
      <c r="H262269"/>
      <c r="I262269"/>
      <c r="K262269"/>
      <c r="M262269"/>
      <c r="N262269" s="4"/>
      <c r="O262269" s="15"/>
    </row>
    <row r="262270" spans="7:15" s="3" customFormat="1" x14ac:dyDescent="0.3">
      <c r="G262270"/>
      <c r="H262270"/>
      <c r="I262270"/>
      <c r="K262270"/>
      <c r="M262270"/>
      <c r="N262270" s="4"/>
      <c r="O262270" s="15"/>
    </row>
    <row r="262271" spans="7:15" s="3" customFormat="1" x14ac:dyDescent="0.3">
      <c r="G262271"/>
      <c r="H262271"/>
      <c r="I262271"/>
      <c r="K262271"/>
      <c r="M262271"/>
      <c r="N262271" s="4"/>
      <c r="O262271" s="15"/>
    </row>
    <row r="262272" spans="7:15" s="3" customFormat="1" x14ac:dyDescent="0.3">
      <c r="G262272"/>
      <c r="H262272"/>
      <c r="I262272"/>
      <c r="K262272"/>
      <c r="M262272"/>
      <c r="N262272" s="4"/>
      <c r="O262272" s="15"/>
    </row>
    <row r="262273" spans="7:15" s="3" customFormat="1" x14ac:dyDescent="0.3">
      <c r="G262273"/>
      <c r="H262273"/>
      <c r="I262273"/>
      <c r="K262273"/>
      <c r="M262273"/>
      <c r="N262273" s="4"/>
      <c r="O262273" s="15"/>
    </row>
    <row r="262274" spans="7:15" s="3" customFormat="1" x14ac:dyDescent="0.3">
      <c r="G262274"/>
      <c r="H262274"/>
      <c r="I262274"/>
      <c r="K262274"/>
      <c r="M262274"/>
      <c r="N262274" s="4"/>
      <c r="O262274" s="15"/>
    </row>
    <row r="262275" spans="7:15" s="3" customFormat="1" x14ac:dyDescent="0.3">
      <c r="G262275"/>
      <c r="H262275"/>
      <c r="I262275"/>
      <c r="K262275"/>
      <c r="M262275"/>
      <c r="N262275" s="4"/>
      <c r="O262275" s="15"/>
    </row>
    <row r="262276" spans="7:15" s="3" customFormat="1" x14ac:dyDescent="0.3">
      <c r="G262276"/>
      <c r="H262276"/>
      <c r="I262276"/>
      <c r="K262276"/>
      <c r="M262276"/>
      <c r="N262276" s="4"/>
      <c r="O262276" s="15"/>
    </row>
    <row r="262277" spans="7:15" s="3" customFormat="1" x14ac:dyDescent="0.3">
      <c r="G262277"/>
      <c r="H262277"/>
      <c r="I262277"/>
      <c r="K262277"/>
      <c r="M262277"/>
      <c r="N262277" s="4"/>
      <c r="O262277" s="15"/>
    </row>
    <row r="262278" spans="7:15" s="3" customFormat="1" x14ac:dyDescent="0.3">
      <c r="G262278"/>
      <c r="H262278"/>
      <c r="I262278"/>
      <c r="K262278"/>
      <c r="M262278"/>
      <c r="N262278" s="4"/>
      <c r="O262278" s="15"/>
    </row>
    <row r="262279" spans="7:15" s="3" customFormat="1" x14ac:dyDescent="0.3">
      <c r="G262279"/>
      <c r="H262279"/>
      <c r="I262279"/>
      <c r="K262279"/>
      <c r="M262279"/>
      <c r="N262279" s="4"/>
      <c r="O262279" s="15"/>
    </row>
    <row r="262280" spans="7:15" s="3" customFormat="1" x14ac:dyDescent="0.3">
      <c r="G262280"/>
      <c r="H262280"/>
      <c r="I262280"/>
      <c r="K262280"/>
      <c r="M262280"/>
      <c r="N262280" s="4"/>
      <c r="O262280" s="15"/>
    </row>
    <row r="262281" spans="7:15" s="3" customFormat="1" x14ac:dyDescent="0.3">
      <c r="G262281"/>
      <c r="H262281"/>
      <c r="I262281"/>
      <c r="K262281"/>
      <c r="M262281"/>
      <c r="N262281" s="4"/>
      <c r="O262281" s="15"/>
    </row>
    <row r="262282" spans="7:15" s="3" customFormat="1" x14ac:dyDescent="0.3">
      <c r="G262282"/>
      <c r="H262282"/>
      <c r="I262282"/>
      <c r="K262282"/>
      <c r="M262282"/>
      <c r="N262282" s="4"/>
      <c r="O262282" s="15"/>
    </row>
    <row r="262283" spans="7:15" s="3" customFormat="1" x14ac:dyDescent="0.3">
      <c r="G262283"/>
      <c r="H262283"/>
      <c r="I262283"/>
      <c r="K262283"/>
      <c r="M262283"/>
      <c r="N262283" s="4"/>
      <c r="O262283" s="15"/>
    </row>
    <row r="262284" spans="7:15" s="3" customFormat="1" x14ac:dyDescent="0.3">
      <c r="G262284"/>
      <c r="H262284"/>
      <c r="I262284"/>
      <c r="K262284"/>
      <c r="M262284"/>
      <c r="N262284" s="4"/>
      <c r="O262284" s="15"/>
    </row>
    <row r="262285" spans="7:15" s="3" customFormat="1" x14ac:dyDescent="0.3">
      <c r="G262285"/>
      <c r="H262285"/>
      <c r="I262285"/>
      <c r="K262285"/>
      <c r="M262285"/>
      <c r="N262285" s="4"/>
      <c r="O262285" s="15"/>
    </row>
    <row r="262286" spans="7:15" s="3" customFormat="1" x14ac:dyDescent="0.3">
      <c r="G262286"/>
      <c r="H262286"/>
      <c r="I262286"/>
      <c r="K262286"/>
      <c r="M262286"/>
      <c r="N262286" s="4"/>
      <c r="O262286" s="15"/>
    </row>
    <row r="262287" spans="7:15" s="3" customFormat="1" x14ac:dyDescent="0.3">
      <c r="G262287"/>
      <c r="H262287"/>
      <c r="I262287"/>
      <c r="K262287"/>
      <c r="M262287"/>
      <c r="N262287" s="4"/>
      <c r="O262287" s="15"/>
    </row>
    <row r="262288" spans="7:15" s="3" customFormat="1" x14ac:dyDescent="0.3">
      <c r="G262288"/>
      <c r="H262288"/>
      <c r="I262288"/>
      <c r="K262288"/>
      <c r="M262288"/>
      <c r="N262288" s="4"/>
      <c r="O262288" s="15"/>
    </row>
    <row r="262289" spans="7:15" s="3" customFormat="1" x14ac:dyDescent="0.3">
      <c r="G262289"/>
      <c r="H262289"/>
      <c r="I262289"/>
      <c r="K262289"/>
      <c r="M262289"/>
      <c r="N262289" s="4"/>
      <c r="O262289" s="15"/>
    </row>
    <row r="262290" spans="7:15" s="3" customFormat="1" x14ac:dyDescent="0.3">
      <c r="G262290"/>
      <c r="H262290"/>
      <c r="I262290"/>
      <c r="K262290"/>
      <c r="M262290"/>
      <c r="N262290" s="4"/>
      <c r="O262290" s="15"/>
    </row>
    <row r="262291" spans="7:15" s="3" customFormat="1" x14ac:dyDescent="0.3">
      <c r="G262291"/>
      <c r="H262291"/>
      <c r="I262291"/>
      <c r="K262291"/>
      <c r="M262291"/>
      <c r="N262291" s="4"/>
      <c r="O262291" s="15"/>
    </row>
    <row r="262292" spans="7:15" s="3" customFormat="1" x14ac:dyDescent="0.3">
      <c r="G262292"/>
      <c r="H262292"/>
      <c r="I262292"/>
      <c r="K262292"/>
      <c r="M262292"/>
      <c r="N262292" s="4"/>
      <c r="O262292" s="15"/>
    </row>
    <row r="262293" spans="7:15" s="3" customFormat="1" x14ac:dyDescent="0.3">
      <c r="G262293"/>
      <c r="H262293"/>
      <c r="I262293"/>
      <c r="K262293"/>
      <c r="M262293"/>
      <c r="N262293" s="4"/>
      <c r="O262293" s="15"/>
    </row>
    <row r="262294" spans="7:15" s="3" customFormat="1" x14ac:dyDescent="0.3">
      <c r="G262294"/>
      <c r="H262294"/>
      <c r="I262294"/>
      <c r="K262294"/>
      <c r="M262294"/>
      <c r="N262294" s="4"/>
      <c r="O262294" s="15"/>
    </row>
    <row r="262295" spans="7:15" s="3" customFormat="1" x14ac:dyDescent="0.3">
      <c r="G262295"/>
      <c r="H262295"/>
      <c r="I262295"/>
      <c r="K262295"/>
      <c r="M262295"/>
      <c r="N262295" s="4"/>
      <c r="O262295" s="15"/>
    </row>
    <row r="262296" spans="7:15" s="3" customFormat="1" x14ac:dyDescent="0.3">
      <c r="G262296"/>
      <c r="H262296"/>
      <c r="I262296"/>
      <c r="K262296"/>
      <c r="M262296"/>
      <c r="N262296" s="4"/>
      <c r="O262296" s="15"/>
    </row>
    <row r="262297" spans="7:15" s="3" customFormat="1" x14ac:dyDescent="0.3">
      <c r="G262297"/>
      <c r="H262297"/>
      <c r="I262297"/>
      <c r="K262297"/>
      <c r="M262297"/>
      <c r="N262297" s="4"/>
      <c r="O262297" s="15"/>
    </row>
    <row r="262298" spans="7:15" s="3" customFormat="1" x14ac:dyDescent="0.3">
      <c r="G262298"/>
      <c r="H262298"/>
      <c r="I262298"/>
      <c r="K262298"/>
      <c r="M262298"/>
      <c r="N262298" s="4"/>
      <c r="O262298" s="15"/>
    </row>
    <row r="262299" spans="7:15" s="3" customFormat="1" x14ac:dyDescent="0.3">
      <c r="G262299"/>
      <c r="H262299"/>
      <c r="I262299"/>
      <c r="K262299"/>
      <c r="M262299"/>
      <c r="N262299" s="4"/>
      <c r="O262299" s="15"/>
    </row>
    <row r="262300" spans="7:15" s="3" customFormat="1" x14ac:dyDescent="0.3">
      <c r="G262300"/>
      <c r="H262300"/>
      <c r="I262300"/>
      <c r="K262300"/>
      <c r="M262300"/>
      <c r="N262300" s="4"/>
      <c r="O262300" s="15"/>
    </row>
    <row r="262301" spans="7:15" s="3" customFormat="1" x14ac:dyDescent="0.3">
      <c r="G262301"/>
      <c r="H262301"/>
      <c r="I262301"/>
      <c r="K262301"/>
      <c r="M262301"/>
      <c r="N262301" s="4"/>
      <c r="O262301" s="15"/>
    </row>
    <row r="262302" spans="7:15" s="3" customFormat="1" x14ac:dyDescent="0.3">
      <c r="G262302"/>
      <c r="H262302"/>
      <c r="I262302"/>
      <c r="K262302"/>
      <c r="M262302"/>
      <c r="N262302" s="4"/>
      <c r="O262302" s="15"/>
    </row>
    <row r="262303" spans="7:15" s="3" customFormat="1" x14ac:dyDescent="0.3">
      <c r="G262303"/>
      <c r="H262303"/>
      <c r="I262303"/>
      <c r="K262303"/>
      <c r="M262303"/>
      <c r="N262303" s="4"/>
      <c r="O262303" s="15"/>
    </row>
    <row r="262304" spans="7:15" s="3" customFormat="1" x14ac:dyDescent="0.3">
      <c r="G262304"/>
      <c r="H262304"/>
      <c r="I262304"/>
      <c r="K262304"/>
      <c r="M262304"/>
      <c r="N262304" s="4"/>
      <c r="O262304" s="15"/>
    </row>
    <row r="262305" spans="7:15" s="3" customFormat="1" x14ac:dyDescent="0.3">
      <c r="G262305"/>
      <c r="H262305"/>
      <c r="I262305"/>
      <c r="K262305"/>
      <c r="M262305"/>
      <c r="N262305" s="4"/>
      <c r="O262305" s="15"/>
    </row>
    <row r="262306" spans="7:15" s="3" customFormat="1" x14ac:dyDescent="0.3">
      <c r="G262306"/>
      <c r="H262306"/>
      <c r="I262306"/>
      <c r="K262306"/>
      <c r="M262306"/>
      <c r="N262306" s="4"/>
      <c r="O262306" s="15"/>
    </row>
    <row r="262307" spans="7:15" s="3" customFormat="1" x14ac:dyDescent="0.3">
      <c r="G262307"/>
      <c r="H262307"/>
      <c r="I262307"/>
      <c r="K262307"/>
      <c r="M262307"/>
      <c r="N262307" s="4"/>
      <c r="O262307" s="15"/>
    </row>
    <row r="262308" spans="7:15" s="3" customFormat="1" x14ac:dyDescent="0.3">
      <c r="G262308"/>
      <c r="H262308"/>
      <c r="I262308"/>
      <c r="K262308"/>
      <c r="M262308"/>
      <c r="N262308" s="4"/>
      <c r="O262308" s="15"/>
    </row>
    <row r="262309" spans="7:15" s="3" customFormat="1" x14ac:dyDescent="0.3">
      <c r="G262309"/>
      <c r="H262309"/>
      <c r="I262309"/>
      <c r="K262309"/>
      <c r="M262309"/>
      <c r="N262309" s="4"/>
      <c r="O262309" s="15"/>
    </row>
    <row r="262310" spans="7:15" s="3" customFormat="1" x14ac:dyDescent="0.3">
      <c r="G262310"/>
      <c r="H262310"/>
      <c r="I262310"/>
      <c r="K262310"/>
      <c r="M262310"/>
      <c r="N262310" s="4"/>
      <c r="O262310" s="15"/>
    </row>
    <row r="262311" spans="7:15" s="3" customFormat="1" x14ac:dyDescent="0.3">
      <c r="G262311"/>
      <c r="H262311"/>
      <c r="I262311"/>
      <c r="K262311"/>
      <c r="M262311"/>
      <c r="N262311" s="4"/>
      <c r="O262311" s="15"/>
    </row>
    <row r="262312" spans="7:15" s="3" customFormat="1" x14ac:dyDescent="0.3">
      <c r="G262312"/>
      <c r="H262312"/>
      <c r="I262312"/>
      <c r="K262312"/>
      <c r="M262312"/>
      <c r="N262312" s="4"/>
      <c r="O262312" s="15"/>
    </row>
    <row r="262313" spans="7:15" s="3" customFormat="1" x14ac:dyDescent="0.3">
      <c r="G262313"/>
      <c r="H262313"/>
      <c r="I262313"/>
      <c r="K262313"/>
      <c r="M262313"/>
      <c r="N262313" s="4"/>
      <c r="O262313" s="15"/>
    </row>
    <row r="262314" spans="7:15" s="3" customFormat="1" x14ac:dyDescent="0.3">
      <c r="G262314"/>
      <c r="H262314"/>
      <c r="I262314"/>
      <c r="K262314"/>
      <c r="M262314"/>
      <c r="N262314" s="4"/>
      <c r="O262314" s="15"/>
    </row>
    <row r="262315" spans="7:15" s="3" customFormat="1" x14ac:dyDescent="0.3">
      <c r="G262315"/>
      <c r="H262315"/>
      <c r="I262315"/>
      <c r="K262315"/>
      <c r="M262315"/>
      <c r="N262315" s="4"/>
      <c r="O262315" s="15"/>
    </row>
    <row r="262316" spans="7:15" s="3" customFormat="1" x14ac:dyDescent="0.3">
      <c r="G262316"/>
      <c r="H262316"/>
      <c r="I262316"/>
      <c r="K262316"/>
      <c r="M262316"/>
      <c r="N262316" s="4"/>
      <c r="O262316" s="15"/>
    </row>
    <row r="262317" spans="7:15" s="3" customFormat="1" x14ac:dyDescent="0.3">
      <c r="G262317"/>
      <c r="H262317"/>
      <c r="I262317"/>
      <c r="K262317"/>
      <c r="M262317"/>
      <c r="N262317" s="4"/>
      <c r="O262317" s="15"/>
    </row>
    <row r="262318" spans="7:15" s="3" customFormat="1" x14ac:dyDescent="0.3">
      <c r="G262318"/>
      <c r="H262318"/>
      <c r="I262318"/>
      <c r="K262318"/>
      <c r="M262318"/>
      <c r="N262318" s="4"/>
      <c r="O262318" s="15"/>
    </row>
    <row r="262319" spans="7:15" s="3" customFormat="1" x14ac:dyDescent="0.3">
      <c r="G262319"/>
      <c r="H262319"/>
      <c r="I262319"/>
      <c r="K262319"/>
      <c r="M262319"/>
      <c r="N262319" s="4"/>
      <c r="O262319" s="15"/>
    </row>
    <row r="262320" spans="7:15" s="3" customFormat="1" x14ac:dyDescent="0.3">
      <c r="G262320"/>
      <c r="H262320"/>
      <c r="I262320"/>
      <c r="K262320"/>
      <c r="M262320"/>
      <c r="N262320" s="4"/>
      <c r="O262320" s="15"/>
    </row>
    <row r="262321" spans="7:15" s="3" customFormat="1" x14ac:dyDescent="0.3">
      <c r="G262321"/>
      <c r="H262321"/>
      <c r="I262321"/>
      <c r="K262321"/>
      <c r="M262321"/>
      <c r="N262321" s="4"/>
      <c r="O262321" s="15"/>
    </row>
    <row r="262322" spans="7:15" s="3" customFormat="1" x14ac:dyDescent="0.3">
      <c r="G262322"/>
      <c r="H262322"/>
      <c r="I262322"/>
      <c r="K262322"/>
      <c r="M262322"/>
      <c r="N262322" s="4"/>
      <c r="O262322" s="15"/>
    </row>
    <row r="262323" spans="7:15" s="3" customFormat="1" x14ac:dyDescent="0.3">
      <c r="G262323"/>
      <c r="H262323"/>
      <c r="I262323"/>
      <c r="K262323"/>
      <c r="M262323"/>
      <c r="N262323" s="4"/>
      <c r="O262323" s="15"/>
    </row>
    <row r="262324" spans="7:15" s="3" customFormat="1" x14ac:dyDescent="0.3">
      <c r="G262324"/>
      <c r="H262324"/>
      <c r="I262324"/>
      <c r="K262324"/>
      <c r="M262324"/>
      <c r="N262324" s="4"/>
      <c r="O262324" s="15"/>
    </row>
    <row r="262325" spans="7:15" s="3" customFormat="1" x14ac:dyDescent="0.3">
      <c r="G262325"/>
      <c r="H262325"/>
      <c r="I262325"/>
      <c r="K262325"/>
      <c r="M262325"/>
      <c r="N262325" s="4"/>
      <c r="O262325" s="15"/>
    </row>
    <row r="262326" spans="7:15" s="3" customFormat="1" x14ac:dyDescent="0.3">
      <c r="G262326"/>
      <c r="H262326"/>
      <c r="I262326"/>
      <c r="K262326"/>
      <c r="M262326"/>
      <c r="N262326" s="4"/>
      <c r="O262326" s="15"/>
    </row>
    <row r="262327" spans="7:15" s="3" customFormat="1" x14ac:dyDescent="0.3">
      <c r="G262327"/>
      <c r="H262327"/>
      <c r="I262327"/>
      <c r="K262327"/>
      <c r="M262327"/>
      <c r="N262327" s="4"/>
      <c r="O262327" s="15"/>
    </row>
    <row r="262328" spans="7:15" s="3" customFormat="1" x14ac:dyDescent="0.3">
      <c r="G262328"/>
      <c r="H262328"/>
      <c r="I262328"/>
      <c r="K262328"/>
      <c r="M262328"/>
      <c r="N262328" s="4"/>
      <c r="O262328" s="15"/>
    </row>
    <row r="262329" spans="7:15" s="3" customFormat="1" x14ac:dyDescent="0.3">
      <c r="G262329"/>
      <c r="H262329"/>
      <c r="I262329"/>
      <c r="K262329"/>
      <c r="M262329"/>
      <c r="N262329" s="4"/>
      <c r="O262329" s="15"/>
    </row>
    <row r="262330" spans="7:15" s="3" customFormat="1" x14ac:dyDescent="0.3">
      <c r="G262330"/>
      <c r="H262330"/>
      <c r="I262330"/>
      <c r="K262330"/>
      <c r="M262330"/>
      <c r="N262330" s="4"/>
      <c r="O262330" s="15"/>
    </row>
    <row r="262331" spans="7:15" s="3" customFormat="1" x14ac:dyDescent="0.3">
      <c r="G262331"/>
      <c r="H262331"/>
      <c r="I262331"/>
      <c r="K262331"/>
      <c r="M262331"/>
      <c r="N262331" s="4"/>
      <c r="O262331" s="15"/>
    </row>
    <row r="262332" spans="7:15" s="3" customFormat="1" x14ac:dyDescent="0.3">
      <c r="G262332"/>
      <c r="H262332"/>
      <c r="I262332"/>
      <c r="K262332"/>
      <c r="M262332"/>
      <c r="N262332" s="4"/>
      <c r="O262332" s="15"/>
    </row>
    <row r="262333" spans="7:15" s="3" customFormat="1" x14ac:dyDescent="0.3">
      <c r="G262333"/>
      <c r="H262333"/>
      <c r="I262333"/>
      <c r="K262333"/>
      <c r="M262333"/>
      <c r="N262333" s="4"/>
      <c r="O262333" s="15"/>
    </row>
    <row r="262334" spans="7:15" s="3" customFormat="1" x14ac:dyDescent="0.3">
      <c r="G262334"/>
      <c r="H262334"/>
      <c r="I262334"/>
      <c r="K262334"/>
      <c r="M262334"/>
      <c r="N262334" s="4"/>
      <c r="O262334" s="15"/>
    </row>
    <row r="262335" spans="7:15" s="3" customFormat="1" x14ac:dyDescent="0.3">
      <c r="G262335"/>
      <c r="H262335"/>
      <c r="I262335"/>
      <c r="K262335"/>
      <c r="M262335"/>
      <c r="N262335" s="4"/>
      <c r="O262335" s="15"/>
    </row>
    <row r="262336" spans="7:15" s="3" customFormat="1" x14ac:dyDescent="0.3">
      <c r="G262336"/>
      <c r="H262336"/>
      <c r="I262336"/>
      <c r="K262336"/>
      <c r="M262336"/>
      <c r="N262336" s="4"/>
      <c r="O262336" s="15"/>
    </row>
    <row r="262337" spans="7:15" s="3" customFormat="1" x14ac:dyDescent="0.3">
      <c r="G262337"/>
      <c r="H262337"/>
      <c r="I262337"/>
      <c r="K262337"/>
      <c r="M262337"/>
      <c r="N262337" s="4"/>
      <c r="O262337" s="15"/>
    </row>
    <row r="262338" spans="7:15" s="3" customFormat="1" x14ac:dyDescent="0.3">
      <c r="G262338"/>
      <c r="H262338"/>
      <c r="I262338"/>
      <c r="K262338"/>
      <c r="M262338"/>
      <c r="N262338" s="4"/>
      <c r="O262338" s="15"/>
    </row>
    <row r="262339" spans="7:15" s="3" customFormat="1" x14ac:dyDescent="0.3">
      <c r="G262339"/>
      <c r="H262339"/>
      <c r="I262339"/>
      <c r="K262339"/>
      <c r="M262339"/>
      <c r="N262339" s="4"/>
      <c r="O262339" s="15"/>
    </row>
    <row r="262340" spans="7:15" s="3" customFormat="1" x14ac:dyDescent="0.3">
      <c r="G262340"/>
      <c r="H262340"/>
      <c r="I262340"/>
      <c r="K262340"/>
      <c r="M262340"/>
      <c r="N262340" s="4"/>
      <c r="O262340" s="15"/>
    </row>
    <row r="262341" spans="7:15" s="3" customFormat="1" x14ac:dyDescent="0.3">
      <c r="G262341"/>
      <c r="H262341"/>
      <c r="I262341"/>
      <c r="K262341"/>
      <c r="M262341"/>
      <c r="N262341" s="4"/>
      <c r="O262341" s="15"/>
    </row>
    <row r="262342" spans="7:15" s="3" customFormat="1" x14ac:dyDescent="0.3">
      <c r="G262342"/>
      <c r="H262342"/>
      <c r="I262342"/>
      <c r="K262342"/>
      <c r="M262342"/>
      <c r="N262342" s="4"/>
      <c r="O262342" s="15"/>
    </row>
    <row r="262343" spans="7:15" s="3" customFormat="1" x14ac:dyDescent="0.3">
      <c r="G262343"/>
      <c r="H262343"/>
      <c r="I262343"/>
      <c r="K262343"/>
      <c r="M262343"/>
      <c r="N262343" s="4"/>
      <c r="O262343" s="15"/>
    </row>
    <row r="262344" spans="7:15" s="3" customFormat="1" x14ac:dyDescent="0.3">
      <c r="G262344"/>
      <c r="H262344"/>
      <c r="I262344"/>
      <c r="K262344"/>
      <c r="M262344"/>
      <c r="N262344" s="4"/>
      <c r="O262344" s="15"/>
    </row>
    <row r="262345" spans="7:15" s="3" customFormat="1" x14ac:dyDescent="0.3">
      <c r="G262345"/>
      <c r="H262345"/>
      <c r="I262345"/>
      <c r="K262345"/>
      <c r="M262345"/>
      <c r="N262345" s="4"/>
      <c r="O262345" s="15"/>
    </row>
    <row r="262346" spans="7:15" s="3" customFormat="1" x14ac:dyDescent="0.3">
      <c r="G262346"/>
      <c r="H262346"/>
      <c r="I262346"/>
      <c r="K262346"/>
      <c r="M262346"/>
      <c r="N262346" s="4"/>
      <c r="O262346" s="15"/>
    </row>
    <row r="262347" spans="7:15" s="3" customFormat="1" x14ac:dyDescent="0.3">
      <c r="G262347"/>
      <c r="H262347"/>
      <c r="I262347"/>
      <c r="K262347"/>
      <c r="M262347"/>
      <c r="N262347" s="4"/>
      <c r="O262347" s="15"/>
    </row>
    <row r="262348" spans="7:15" s="3" customFormat="1" x14ac:dyDescent="0.3">
      <c r="G262348"/>
      <c r="H262348"/>
      <c r="I262348"/>
      <c r="K262348"/>
      <c r="M262348"/>
      <c r="N262348" s="4"/>
      <c r="O262348" s="15"/>
    </row>
    <row r="262349" spans="7:15" s="3" customFormat="1" x14ac:dyDescent="0.3">
      <c r="G262349"/>
      <c r="H262349"/>
      <c r="I262349"/>
      <c r="K262349"/>
      <c r="M262349"/>
      <c r="N262349" s="4"/>
      <c r="O262349" s="15"/>
    </row>
    <row r="262350" spans="7:15" s="3" customFormat="1" x14ac:dyDescent="0.3">
      <c r="G262350"/>
      <c r="H262350"/>
      <c r="I262350"/>
      <c r="K262350"/>
      <c r="M262350"/>
      <c r="N262350" s="4"/>
      <c r="O262350" s="15"/>
    </row>
    <row r="262351" spans="7:15" s="3" customFormat="1" x14ac:dyDescent="0.3">
      <c r="G262351"/>
      <c r="H262351"/>
      <c r="I262351"/>
      <c r="K262351"/>
      <c r="M262351"/>
      <c r="N262351" s="4"/>
      <c r="O262351" s="15"/>
    </row>
    <row r="262352" spans="7:15" s="3" customFormat="1" x14ac:dyDescent="0.3">
      <c r="G262352"/>
      <c r="H262352"/>
      <c r="I262352"/>
      <c r="K262352"/>
      <c r="M262352"/>
      <c r="N262352" s="4"/>
      <c r="O262352" s="15"/>
    </row>
    <row r="262353" spans="7:15" s="3" customFormat="1" x14ac:dyDescent="0.3">
      <c r="G262353"/>
      <c r="H262353"/>
      <c r="I262353"/>
      <c r="K262353"/>
      <c r="M262353"/>
      <c r="N262353" s="4"/>
      <c r="O262353" s="15"/>
    </row>
    <row r="262354" spans="7:15" s="3" customFormat="1" x14ac:dyDescent="0.3">
      <c r="G262354"/>
      <c r="H262354"/>
      <c r="I262354"/>
      <c r="K262354"/>
      <c r="M262354"/>
      <c r="N262354" s="4"/>
      <c r="O262354" s="15"/>
    </row>
    <row r="262355" spans="7:15" s="3" customFormat="1" x14ac:dyDescent="0.3">
      <c r="G262355"/>
      <c r="H262355"/>
      <c r="I262355"/>
      <c r="K262355"/>
      <c r="M262355"/>
      <c r="N262355" s="4"/>
      <c r="O262355" s="15"/>
    </row>
    <row r="262356" spans="7:15" s="3" customFormat="1" x14ac:dyDescent="0.3">
      <c r="G262356"/>
      <c r="H262356"/>
      <c r="I262356"/>
      <c r="K262356"/>
      <c r="M262356"/>
      <c r="N262356" s="4"/>
      <c r="O262356" s="15"/>
    </row>
    <row r="262357" spans="7:15" s="3" customFormat="1" x14ac:dyDescent="0.3">
      <c r="G262357"/>
      <c r="H262357"/>
      <c r="I262357"/>
      <c r="K262357"/>
      <c r="M262357"/>
      <c r="N262357" s="4"/>
      <c r="O262357" s="15"/>
    </row>
    <row r="262358" spans="7:15" s="3" customFormat="1" x14ac:dyDescent="0.3">
      <c r="G262358"/>
      <c r="H262358"/>
      <c r="I262358"/>
      <c r="K262358"/>
      <c r="M262358"/>
      <c r="N262358" s="4"/>
      <c r="O262358" s="15"/>
    </row>
    <row r="262359" spans="7:15" s="3" customFormat="1" x14ac:dyDescent="0.3">
      <c r="G262359"/>
      <c r="H262359"/>
      <c r="I262359"/>
      <c r="K262359"/>
      <c r="M262359"/>
      <c r="N262359" s="4"/>
      <c r="O262359" s="15"/>
    </row>
    <row r="262360" spans="7:15" s="3" customFormat="1" x14ac:dyDescent="0.3">
      <c r="G262360"/>
      <c r="H262360"/>
      <c r="I262360"/>
      <c r="K262360"/>
      <c r="M262360"/>
      <c r="N262360" s="4"/>
      <c r="O262360" s="15"/>
    </row>
    <row r="262361" spans="7:15" s="3" customFormat="1" x14ac:dyDescent="0.3">
      <c r="G262361"/>
      <c r="H262361"/>
      <c r="I262361"/>
      <c r="K262361"/>
      <c r="M262361"/>
      <c r="N262361" s="4"/>
      <c r="O262361" s="15"/>
    </row>
    <row r="262362" spans="7:15" s="3" customFormat="1" x14ac:dyDescent="0.3">
      <c r="G262362"/>
      <c r="H262362"/>
      <c r="I262362"/>
      <c r="K262362"/>
      <c r="M262362"/>
      <c r="N262362" s="4"/>
      <c r="O262362" s="15"/>
    </row>
    <row r="262363" spans="7:15" s="3" customFormat="1" x14ac:dyDescent="0.3">
      <c r="G262363"/>
      <c r="H262363"/>
      <c r="I262363"/>
      <c r="K262363"/>
      <c r="M262363"/>
      <c r="N262363" s="4"/>
      <c r="O262363" s="15"/>
    </row>
    <row r="262364" spans="7:15" s="3" customFormat="1" x14ac:dyDescent="0.3">
      <c r="G262364"/>
      <c r="H262364"/>
      <c r="I262364"/>
      <c r="K262364"/>
      <c r="M262364"/>
      <c r="N262364" s="4"/>
      <c r="O262364" s="15"/>
    </row>
    <row r="262365" spans="7:15" s="3" customFormat="1" x14ac:dyDescent="0.3">
      <c r="G262365"/>
      <c r="H262365"/>
      <c r="I262365"/>
      <c r="K262365"/>
      <c r="M262365"/>
      <c r="N262365" s="4"/>
      <c r="O262365" s="15"/>
    </row>
    <row r="262366" spans="7:15" s="3" customFormat="1" x14ac:dyDescent="0.3">
      <c r="G262366"/>
      <c r="H262366"/>
      <c r="I262366"/>
      <c r="K262366"/>
      <c r="M262366"/>
      <c r="N262366" s="4"/>
      <c r="O262366" s="15"/>
    </row>
    <row r="262367" spans="7:15" s="3" customFormat="1" x14ac:dyDescent="0.3">
      <c r="G262367"/>
      <c r="H262367"/>
      <c r="I262367"/>
      <c r="K262367"/>
      <c r="M262367"/>
      <c r="N262367" s="4"/>
      <c r="O262367" s="15"/>
    </row>
    <row r="262368" spans="7:15" s="3" customFormat="1" x14ac:dyDescent="0.3">
      <c r="G262368"/>
      <c r="H262368"/>
      <c r="I262368"/>
      <c r="K262368"/>
      <c r="M262368"/>
      <c r="N262368" s="4"/>
      <c r="O262368" s="15"/>
    </row>
    <row r="262369" spans="7:15" s="3" customFormat="1" x14ac:dyDescent="0.3">
      <c r="G262369"/>
      <c r="H262369"/>
      <c r="I262369"/>
      <c r="K262369"/>
      <c r="M262369"/>
      <c r="N262369" s="4"/>
      <c r="O262369" s="15"/>
    </row>
    <row r="262370" spans="7:15" s="3" customFormat="1" x14ac:dyDescent="0.3">
      <c r="G262370"/>
      <c r="H262370"/>
      <c r="I262370"/>
      <c r="K262370"/>
      <c r="M262370"/>
      <c r="N262370" s="4"/>
      <c r="O262370" s="15"/>
    </row>
    <row r="262371" spans="7:15" s="3" customFormat="1" x14ac:dyDescent="0.3">
      <c r="G262371"/>
      <c r="H262371"/>
      <c r="I262371"/>
      <c r="K262371"/>
      <c r="M262371"/>
      <c r="N262371" s="4"/>
      <c r="O262371" s="15"/>
    </row>
    <row r="262372" spans="7:15" s="3" customFormat="1" x14ac:dyDescent="0.3">
      <c r="G262372"/>
      <c r="H262372"/>
      <c r="I262372"/>
      <c r="K262372"/>
      <c r="M262372"/>
      <c r="N262372" s="4"/>
      <c r="O262372" s="15"/>
    </row>
    <row r="262373" spans="7:15" s="3" customFormat="1" x14ac:dyDescent="0.3">
      <c r="G262373"/>
      <c r="H262373"/>
      <c r="I262373"/>
      <c r="K262373"/>
      <c r="M262373"/>
      <c r="N262373" s="4"/>
      <c r="O262373" s="15"/>
    </row>
    <row r="262374" spans="7:15" s="3" customFormat="1" x14ac:dyDescent="0.3">
      <c r="G262374"/>
      <c r="H262374"/>
      <c r="I262374"/>
      <c r="K262374"/>
      <c r="M262374"/>
      <c r="N262374" s="4"/>
      <c r="O262374" s="15"/>
    </row>
    <row r="262375" spans="7:15" s="3" customFormat="1" x14ac:dyDescent="0.3">
      <c r="G262375"/>
      <c r="H262375"/>
      <c r="I262375"/>
      <c r="K262375"/>
      <c r="M262375"/>
      <c r="N262375" s="4"/>
      <c r="O262375" s="15"/>
    </row>
    <row r="262376" spans="7:15" s="3" customFormat="1" x14ac:dyDescent="0.3">
      <c r="G262376"/>
      <c r="H262376"/>
      <c r="I262376"/>
      <c r="K262376"/>
      <c r="M262376"/>
      <c r="N262376" s="4"/>
      <c r="O262376" s="15"/>
    </row>
    <row r="262377" spans="7:15" s="3" customFormat="1" x14ac:dyDescent="0.3">
      <c r="G262377"/>
      <c r="H262377"/>
      <c r="I262377"/>
      <c r="K262377"/>
      <c r="M262377"/>
      <c r="N262377" s="4"/>
      <c r="O262377" s="15"/>
    </row>
    <row r="262378" spans="7:15" s="3" customFormat="1" x14ac:dyDescent="0.3">
      <c r="G262378"/>
      <c r="H262378"/>
      <c r="I262378"/>
      <c r="K262378"/>
      <c r="M262378"/>
      <c r="N262378" s="4"/>
      <c r="O262378" s="15"/>
    </row>
    <row r="262379" spans="7:15" s="3" customFormat="1" x14ac:dyDescent="0.3">
      <c r="G262379"/>
      <c r="H262379"/>
      <c r="I262379"/>
      <c r="K262379"/>
      <c r="M262379"/>
      <c r="N262379" s="4"/>
      <c r="O262379" s="15"/>
    </row>
    <row r="262380" spans="7:15" s="3" customFormat="1" x14ac:dyDescent="0.3">
      <c r="G262380"/>
      <c r="H262380"/>
      <c r="I262380"/>
      <c r="K262380"/>
      <c r="M262380"/>
      <c r="N262380" s="4"/>
      <c r="O262380" s="15"/>
    </row>
    <row r="262381" spans="7:15" s="3" customFormat="1" x14ac:dyDescent="0.3">
      <c r="G262381"/>
      <c r="H262381"/>
      <c r="I262381"/>
      <c r="K262381"/>
      <c r="M262381"/>
      <c r="N262381" s="4"/>
      <c r="O262381" s="15"/>
    </row>
    <row r="262382" spans="7:15" s="3" customFormat="1" x14ac:dyDescent="0.3">
      <c r="G262382"/>
      <c r="H262382"/>
      <c r="I262382"/>
      <c r="K262382"/>
      <c r="M262382"/>
      <c r="N262382" s="4"/>
      <c r="O262382" s="15"/>
    </row>
    <row r="262383" spans="7:15" s="3" customFormat="1" x14ac:dyDescent="0.3">
      <c r="G262383"/>
      <c r="H262383"/>
      <c r="I262383"/>
      <c r="K262383"/>
      <c r="M262383"/>
      <c r="N262383" s="4"/>
      <c r="O262383" s="15"/>
    </row>
    <row r="262384" spans="7:15" s="3" customFormat="1" x14ac:dyDescent="0.3">
      <c r="G262384"/>
      <c r="H262384"/>
      <c r="I262384"/>
      <c r="K262384"/>
      <c r="M262384"/>
      <c r="N262384" s="4"/>
      <c r="O262384" s="15"/>
    </row>
    <row r="262385" spans="7:15" s="3" customFormat="1" x14ac:dyDescent="0.3">
      <c r="G262385"/>
      <c r="H262385"/>
      <c r="I262385"/>
      <c r="K262385"/>
      <c r="M262385"/>
      <c r="N262385" s="4"/>
      <c r="O262385" s="15"/>
    </row>
    <row r="262386" spans="7:15" s="3" customFormat="1" x14ac:dyDescent="0.3">
      <c r="G262386"/>
      <c r="H262386"/>
      <c r="I262386"/>
      <c r="K262386"/>
      <c r="M262386"/>
      <c r="N262386" s="4"/>
      <c r="O262386" s="15"/>
    </row>
    <row r="262387" spans="7:15" s="3" customFormat="1" x14ac:dyDescent="0.3">
      <c r="G262387"/>
      <c r="H262387"/>
      <c r="I262387"/>
      <c r="K262387"/>
      <c r="M262387"/>
      <c r="N262387" s="4"/>
      <c r="O262387" s="15"/>
    </row>
    <row r="262388" spans="7:15" s="3" customFormat="1" x14ac:dyDescent="0.3">
      <c r="G262388"/>
      <c r="H262388"/>
      <c r="I262388"/>
      <c r="K262388"/>
      <c r="M262388"/>
      <c r="N262388" s="4"/>
      <c r="O262388" s="15"/>
    </row>
    <row r="262389" spans="7:15" s="3" customFormat="1" x14ac:dyDescent="0.3">
      <c r="G262389"/>
      <c r="H262389"/>
      <c r="I262389"/>
      <c r="K262389"/>
      <c r="M262389"/>
      <c r="N262389" s="4"/>
      <c r="O262389" s="15"/>
    </row>
    <row r="262390" spans="7:15" s="3" customFormat="1" x14ac:dyDescent="0.3">
      <c r="G262390"/>
      <c r="H262390"/>
      <c r="I262390"/>
      <c r="K262390"/>
      <c r="M262390"/>
      <c r="N262390" s="4"/>
      <c r="O262390" s="15"/>
    </row>
    <row r="262391" spans="7:15" s="3" customFormat="1" x14ac:dyDescent="0.3">
      <c r="G262391"/>
      <c r="H262391"/>
      <c r="I262391"/>
      <c r="K262391"/>
      <c r="M262391"/>
      <c r="N262391" s="4"/>
      <c r="O262391" s="15"/>
    </row>
    <row r="262392" spans="7:15" s="3" customFormat="1" x14ac:dyDescent="0.3">
      <c r="G262392"/>
      <c r="H262392"/>
      <c r="I262392"/>
      <c r="K262392"/>
      <c r="M262392"/>
      <c r="N262392" s="4"/>
      <c r="O262392" s="15"/>
    </row>
    <row r="262393" spans="7:15" s="3" customFormat="1" x14ac:dyDescent="0.3">
      <c r="G262393"/>
      <c r="H262393"/>
      <c r="I262393"/>
      <c r="K262393"/>
      <c r="M262393"/>
      <c r="N262393" s="4"/>
      <c r="O262393" s="15"/>
    </row>
    <row r="262394" spans="7:15" s="3" customFormat="1" x14ac:dyDescent="0.3">
      <c r="G262394"/>
      <c r="H262394"/>
      <c r="I262394"/>
      <c r="K262394"/>
      <c r="M262394"/>
      <c r="N262394" s="4"/>
      <c r="O262394" s="15"/>
    </row>
    <row r="262395" spans="7:15" s="3" customFormat="1" x14ac:dyDescent="0.3">
      <c r="G262395"/>
      <c r="H262395"/>
      <c r="I262395"/>
      <c r="K262395"/>
      <c r="M262395"/>
      <c r="N262395" s="4"/>
      <c r="O262395" s="15"/>
    </row>
    <row r="262396" spans="7:15" s="3" customFormat="1" x14ac:dyDescent="0.3">
      <c r="G262396"/>
      <c r="H262396"/>
      <c r="I262396"/>
      <c r="K262396"/>
      <c r="M262396"/>
      <c r="N262396" s="4"/>
      <c r="O262396" s="15"/>
    </row>
    <row r="262397" spans="7:15" s="3" customFormat="1" x14ac:dyDescent="0.3">
      <c r="G262397"/>
      <c r="H262397"/>
      <c r="I262397"/>
      <c r="K262397"/>
      <c r="M262397"/>
      <c r="N262397" s="4"/>
      <c r="O262397" s="15"/>
    </row>
    <row r="262398" spans="7:15" s="3" customFormat="1" x14ac:dyDescent="0.3">
      <c r="G262398"/>
      <c r="H262398"/>
      <c r="I262398"/>
      <c r="K262398"/>
      <c r="M262398"/>
      <c r="N262398" s="4"/>
      <c r="O262398" s="15"/>
    </row>
    <row r="262399" spans="7:15" s="3" customFormat="1" x14ac:dyDescent="0.3">
      <c r="G262399"/>
      <c r="H262399"/>
      <c r="I262399"/>
      <c r="K262399"/>
      <c r="M262399"/>
      <c r="N262399" s="4"/>
      <c r="O262399" s="15"/>
    </row>
    <row r="262400" spans="7:15" s="3" customFormat="1" x14ac:dyDescent="0.3">
      <c r="G262400"/>
      <c r="H262400"/>
      <c r="I262400"/>
      <c r="K262400"/>
      <c r="M262400"/>
      <c r="N262400" s="4"/>
      <c r="O262400" s="15"/>
    </row>
    <row r="262401" spans="7:15" s="3" customFormat="1" x14ac:dyDescent="0.3">
      <c r="G262401"/>
      <c r="H262401"/>
      <c r="I262401"/>
      <c r="K262401"/>
      <c r="M262401"/>
      <c r="N262401" s="4"/>
      <c r="O262401" s="15"/>
    </row>
    <row r="262402" spans="7:15" s="3" customFormat="1" x14ac:dyDescent="0.3">
      <c r="G262402"/>
      <c r="H262402"/>
      <c r="I262402"/>
      <c r="K262402"/>
      <c r="M262402"/>
      <c r="N262402" s="4"/>
      <c r="O262402" s="15"/>
    </row>
    <row r="262403" spans="7:15" s="3" customFormat="1" x14ac:dyDescent="0.3">
      <c r="G262403"/>
      <c r="H262403"/>
      <c r="I262403"/>
      <c r="K262403"/>
      <c r="M262403"/>
      <c r="N262403" s="4"/>
      <c r="O262403" s="15"/>
    </row>
    <row r="262404" spans="7:15" s="3" customFormat="1" x14ac:dyDescent="0.3">
      <c r="G262404"/>
      <c r="H262404"/>
      <c r="I262404"/>
      <c r="K262404"/>
      <c r="M262404"/>
      <c r="N262404" s="4"/>
      <c r="O262404" s="15"/>
    </row>
    <row r="262405" spans="7:15" s="3" customFormat="1" x14ac:dyDescent="0.3">
      <c r="G262405"/>
      <c r="H262405"/>
      <c r="I262405"/>
      <c r="K262405"/>
      <c r="M262405"/>
      <c r="N262405" s="4"/>
      <c r="O262405" s="15"/>
    </row>
    <row r="262406" spans="7:15" s="3" customFormat="1" x14ac:dyDescent="0.3">
      <c r="G262406"/>
      <c r="H262406"/>
      <c r="I262406"/>
      <c r="K262406"/>
      <c r="M262406"/>
      <c r="N262406" s="4"/>
      <c r="O262406" s="15"/>
    </row>
    <row r="262407" spans="7:15" s="3" customFormat="1" x14ac:dyDescent="0.3">
      <c r="G262407"/>
      <c r="H262407"/>
      <c r="I262407"/>
      <c r="K262407"/>
      <c r="M262407"/>
      <c r="N262407" s="4"/>
      <c r="O262407" s="15"/>
    </row>
    <row r="262408" spans="7:15" s="3" customFormat="1" x14ac:dyDescent="0.3">
      <c r="G262408"/>
      <c r="H262408"/>
      <c r="I262408"/>
      <c r="K262408"/>
      <c r="M262408"/>
      <c r="N262408" s="4"/>
      <c r="O262408" s="15"/>
    </row>
    <row r="262409" spans="7:15" s="3" customFormat="1" x14ac:dyDescent="0.3">
      <c r="G262409"/>
      <c r="H262409"/>
      <c r="I262409"/>
      <c r="K262409"/>
      <c r="M262409"/>
      <c r="N262409" s="4"/>
      <c r="O262409" s="15"/>
    </row>
    <row r="262410" spans="7:15" s="3" customFormat="1" x14ac:dyDescent="0.3">
      <c r="G262410"/>
      <c r="H262410"/>
      <c r="I262410"/>
      <c r="K262410"/>
      <c r="M262410"/>
      <c r="N262410" s="4"/>
      <c r="O262410" s="15"/>
    </row>
    <row r="262411" spans="7:15" s="3" customFormat="1" x14ac:dyDescent="0.3">
      <c r="G262411"/>
      <c r="H262411"/>
      <c r="I262411"/>
      <c r="K262411"/>
      <c r="M262411"/>
      <c r="N262411" s="4"/>
      <c r="O262411" s="15"/>
    </row>
    <row r="262412" spans="7:15" s="3" customFormat="1" x14ac:dyDescent="0.3">
      <c r="G262412"/>
      <c r="H262412"/>
      <c r="I262412"/>
      <c r="K262412"/>
      <c r="M262412"/>
      <c r="N262412" s="4"/>
      <c r="O262412" s="15"/>
    </row>
    <row r="262413" spans="7:15" s="3" customFormat="1" x14ac:dyDescent="0.3">
      <c r="G262413"/>
      <c r="H262413"/>
      <c r="I262413"/>
      <c r="K262413"/>
      <c r="M262413"/>
      <c r="N262413" s="4"/>
      <c r="O262413" s="15"/>
    </row>
    <row r="262414" spans="7:15" s="3" customFormat="1" x14ac:dyDescent="0.3">
      <c r="G262414"/>
      <c r="H262414"/>
      <c r="I262414"/>
      <c r="K262414"/>
      <c r="M262414"/>
      <c r="N262414" s="4"/>
      <c r="O262414" s="15"/>
    </row>
    <row r="262415" spans="7:15" s="3" customFormat="1" x14ac:dyDescent="0.3">
      <c r="G262415"/>
      <c r="H262415"/>
      <c r="I262415"/>
      <c r="K262415"/>
      <c r="M262415"/>
      <c r="N262415" s="4"/>
      <c r="O262415" s="15"/>
    </row>
    <row r="262416" spans="7:15" s="3" customFormat="1" x14ac:dyDescent="0.3">
      <c r="G262416"/>
      <c r="H262416"/>
      <c r="I262416"/>
      <c r="K262416"/>
      <c r="M262416"/>
      <c r="N262416" s="4"/>
      <c r="O262416" s="15"/>
    </row>
    <row r="262417" spans="7:15" s="3" customFormat="1" x14ac:dyDescent="0.3">
      <c r="G262417"/>
      <c r="H262417"/>
      <c r="I262417"/>
      <c r="K262417"/>
      <c r="M262417"/>
      <c r="N262417" s="4"/>
      <c r="O262417" s="15"/>
    </row>
    <row r="262418" spans="7:15" s="3" customFormat="1" x14ac:dyDescent="0.3">
      <c r="G262418"/>
      <c r="H262418"/>
      <c r="I262418"/>
      <c r="K262418"/>
      <c r="M262418"/>
      <c r="N262418" s="4"/>
      <c r="O262418" s="15"/>
    </row>
    <row r="262419" spans="7:15" s="3" customFormat="1" x14ac:dyDescent="0.3">
      <c r="G262419"/>
      <c r="H262419"/>
      <c r="I262419"/>
      <c r="K262419"/>
      <c r="M262419"/>
      <c r="N262419" s="4"/>
      <c r="O262419" s="15"/>
    </row>
    <row r="262420" spans="7:15" s="3" customFormat="1" x14ac:dyDescent="0.3">
      <c r="G262420"/>
      <c r="H262420"/>
      <c r="I262420"/>
      <c r="K262420"/>
      <c r="M262420"/>
      <c r="N262420" s="4"/>
      <c r="O262420" s="15"/>
    </row>
    <row r="262421" spans="7:15" s="3" customFormat="1" x14ac:dyDescent="0.3">
      <c r="G262421"/>
      <c r="H262421"/>
      <c r="I262421"/>
      <c r="K262421"/>
      <c r="M262421"/>
      <c r="N262421" s="4"/>
      <c r="O262421" s="15"/>
    </row>
    <row r="262422" spans="7:15" s="3" customFormat="1" x14ac:dyDescent="0.3">
      <c r="G262422"/>
      <c r="H262422"/>
      <c r="I262422"/>
      <c r="K262422"/>
      <c r="M262422"/>
      <c r="N262422" s="4"/>
      <c r="O262422" s="15"/>
    </row>
    <row r="262423" spans="7:15" s="3" customFormat="1" x14ac:dyDescent="0.3">
      <c r="G262423"/>
      <c r="H262423"/>
      <c r="I262423"/>
      <c r="K262423"/>
      <c r="M262423"/>
      <c r="N262423" s="4"/>
      <c r="O262423" s="15"/>
    </row>
    <row r="262424" spans="7:15" s="3" customFormat="1" x14ac:dyDescent="0.3">
      <c r="G262424"/>
      <c r="H262424"/>
      <c r="I262424"/>
      <c r="K262424"/>
      <c r="M262424"/>
      <c r="N262424" s="4"/>
      <c r="O262424" s="15"/>
    </row>
    <row r="262425" spans="7:15" s="3" customFormat="1" x14ac:dyDescent="0.3">
      <c r="G262425"/>
      <c r="H262425"/>
      <c r="I262425"/>
      <c r="K262425"/>
      <c r="M262425"/>
      <c r="N262425" s="4"/>
      <c r="O262425" s="15"/>
    </row>
    <row r="262426" spans="7:15" s="3" customFormat="1" x14ac:dyDescent="0.3">
      <c r="G262426"/>
      <c r="H262426"/>
      <c r="I262426"/>
      <c r="K262426"/>
      <c r="M262426"/>
      <c r="N262426" s="4"/>
      <c r="O262426" s="15"/>
    </row>
    <row r="262427" spans="7:15" s="3" customFormat="1" x14ac:dyDescent="0.3">
      <c r="G262427"/>
      <c r="H262427"/>
      <c r="I262427"/>
      <c r="K262427"/>
      <c r="M262427"/>
      <c r="N262427" s="4"/>
      <c r="O262427" s="15"/>
    </row>
    <row r="262428" spans="7:15" s="3" customFormat="1" x14ac:dyDescent="0.3">
      <c r="G262428"/>
      <c r="H262428"/>
      <c r="I262428"/>
      <c r="K262428"/>
      <c r="M262428"/>
      <c r="N262428" s="4"/>
      <c r="O262428" s="15"/>
    </row>
    <row r="262429" spans="7:15" s="3" customFormat="1" x14ac:dyDescent="0.3">
      <c r="G262429"/>
      <c r="H262429"/>
      <c r="I262429"/>
      <c r="K262429"/>
      <c r="M262429"/>
      <c r="N262429" s="4"/>
      <c r="O262429" s="15"/>
    </row>
    <row r="262430" spans="7:15" s="3" customFormat="1" x14ac:dyDescent="0.3">
      <c r="G262430"/>
      <c r="H262430"/>
      <c r="I262430"/>
      <c r="K262430"/>
      <c r="M262430"/>
      <c r="N262430" s="4"/>
      <c r="O262430" s="15"/>
    </row>
    <row r="262431" spans="7:15" s="3" customFormat="1" x14ac:dyDescent="0.3">
      <c r="G262431"/>
      <c r="H262431"/>
      <c r="I262431"/>
      <c r="K262431"/>
      <c r="M262431"/>
      <c r="N262431" s="4"/>
      <c r="O262431" s="15"/>
    </row>
    <row r="262432" spans="7:15" s="3" customFormat="1" x14ac:dyDescent="0.3">
      <c r="G262432"/>
      <c r="H262432"/>
      <c r="I262432"/>
      <c r="K262432"/>
      <c r="M262432"/>
      <c r="N262432" s="4"/>
      <c r="O262432" s="15"/>
    </row>
    <row r="262433" spans="7:15" s="3" customFormat="1" x14ac:dyDescent="0.3">
      <c r="G262433"/>
      <c r="H262433"/>
      <c r="I262433"/>
      <c r="K262433"/>
      <c r="M262433"/>
      <c r="N262433" s="4"/>
      <c r="O262433" s="15"/>
    </row>
    <row r="262434" spans="7:15" s="3" customFormat="1" x14ac:dyDescent="0.3">
      <c r="G262434"/>
      <c r="H262434"/>
      <c r="I262434"/>
      <c r="K262434"/>
      <c r="M262434"/>
      <c r="N262434" s="4"/>
      <c r="O262434" s="15"/>
    </row>
    <row r="262435" spans="7:15" s="3" customFormat="1" x14ac:dyDescent="0.3">
      <c r="G262435"/>
      <c r="H262435"/>
      <c r="I262435"/>
      <c r="K262435"/>
      <c r="M262435"/>
      <c r="N262435" s="4"/>
      <c r="O262435" s="15"/>
    </row>
    <row r="262436" spans="7:15" s="3" customFormat="1" x14ac:dyDescent="0.3">
      <c r="G262436"/>
      <c r="H262436"/>
      <c r="I262436"/>
      <c r="K262436"/>
      <c r="M262436"/>
      <c r="N262436" s="4"/>
      <c r="O262436" s="15"/>
    </row>
    <row r="262437" spans="7:15" s="3" customFormat="1" x14ac:dyDescent="0.3">
      <c r="G262437"/>
      <c r="H262437"/>
      <c r="I262437"/>
      <c r="K262437"/>
      <c r="M262437"/>
      <c r="N262437" s="4"/>
      <c r="O262437" s="15"/>
    </row>
    <row r="262438" spans="7:15" s="3" customFormat="1" x14ac:dyDescent="0.3">
      <c r="G262438"/>
      <c r="H262438"/>
      <c r="I262438"/>
      <c r="K262438"/>
      <c r="M262438"/>
      <c r="N262438" s="4"/>
      <c r="O262438" s="15"/>
    </row>
    <row r="262439" spans="7:15" s="3" customFormat="1" x14ac:dyDescent="0.3">
      <c r="G262439"/>
      <c r="H262439"/>
      <c r="I262439"/>
      <c r="K262439"/>
      <c r="M262439"/>
      <c r="N262439" s="4"/>
      <c r="O262439" s="15"/>
    </row>
    <row r="262440" spans="7:15" s="3" customFormat="1" x14ac:dyDescent="0.3">
      <c r="G262440"/>
      <c r="H262440"/>
      <c r="I262440"/>
      <c r="K262440"/>
      <c r="M262440"/>
      <c r="N262440" s="4"/>
      <c r="O262440" s="15"/>
    </row>
    <row r="262441" spans="7:15" s="3" customFormat="1" x14ac:dyDescent="0.3">
      <c r="G262441"/>
      <c r="H262441"/>
      <c r="I262441"/>
      <c r="K262441"/>
      <c r="M262441"/>
      <c r="N262441" s="4"/>
      <c r="O262441" s="15"/>
    </row>
    <row r="262442" spans="7:15" s="3" customFormat="1" x14ac:dyDescent="0.3">
      <c r="G262442"/>
      <c r="H262442"/>
      <c r="I262442"/>
      <c r="K262442"/>
      <c r="M262442"/>
      <c r="N262442" s="4"/>
      <c r="O262442" s="15"/>
    </row>
    <row r="262443" spans="7:15" s="3" customFormat="1" x14ac:dyDescent="0.3">
      <c r="G262443"/>
      <c r="H262443"/>
      <c r="I262443"/>
      <c r="K262443"/>
      <c r="M262443"/>
      <c r="N262443" s="4"/>
      <c r="O262443" s="15"/>
    </row>
    <row r="262444" spans="7:15" s="3" customFormat="1" x14ac:dyDescent="0.3">
      <c r="G262444"/>
      <c r="H262444"/>
      <c r="I262444"/>
      <c r="K262444"/>
      <c r="M262444"/>
      <c r="N262444" s="4"/>
      <c r="O262444" s="15"/>
    </row>
    <row r="262445" spans="7:15" s="3" customFormat="1" x14ac:dyDescent="0.3">
      <c r="G262445"/>
      <c r="H262445"/>
      <c r="I262445"/>
      <c r="K262445"/>
      <c r="M262445"/>
      <c r="N262445" s="4"/>
      <c r="O262445" s="15"/>
    </row>
    <row r="262446" spans="7:15" s="3" customFormat="1" x14ac:dyDescent="0.3">
      <c r="G262446"/>
      <c r="H262446"/>
      <c r="I262446"/>
      <c r="K262446"/>
      <c r="M262446"/>
      <c r="N262446" s="4"/>
      <c r="O262446" s="15"/>
    </row>
    <row r="262447" spans="7:15" s="3" customFormat="1" x14ac:dyDescent="0.3">
      <c r="G262447"/>
      <c r="H262447"/>
      <c r="I262447"/>
      <c r="K262447"/>
      <c r="M262447"/>
      <c r="N262447" s="4"/>
      <c r="O262447" s="15"/>
    </row>
    <row r="262448" spans="7:15" s="3" customFormat="1" x14ac:dyDescent="0.3">
      <c r="G262448"/>
      <c r="H262448"/>
      <c r="I262448"/>
      <c r="K262448"/>
      <c r="M262448"/>
      <c r="N262448" s="4"/>
      <c r="O262448" s="15"/>
    </row>
    <row r="262449" spans="7:15" s="3" customFormat="1" x14ac:dyDescent="0.3">
      <c r="G262449"/>
      <c r="H262449"/>
      <c r="I262449"/>
      <c r="K262449"/>
      <c r="M262449"/>
      <c r="N262449" s="4"/>
      <c r="O262449" s="15"/>
    </row>
    <row r="262450" spans="7:15" s="3" customFormat="1" x14ac:dyDescent="0.3">
      <c r="G262450"/>
      <c r="H262450"/>
      <c r="I262450"/>
      <c r="K262450"/>
      <c r="M262450"/>
      <c r="N262450" s="4"/>
      <c r="O262450" s="15"/>
    </row>
    <row r="262451" spans="7:15" s="3" customFormat="1" x14ac:dyDescent="0.3">
      <c r="G262451"/>
      <c r="H262451"/>
      <c r="I262451"/>
      <c r="K262451"/>
      <c r="M262451"/>
      <c r="N262451" s="4"/>
      <c r="O262451" s="15"/>
    </row>
    <row r="262452" spans="7:15" s="3" customFormat="1" x14ac:dyDescent="0.3">
      <c r="G262452"/>
      <c r="H262452"/>
      <c r="I262452"/>
      <c r="K262452"/>
      <c r="M262452"/>
      <c r="N262452" s="4"/>
      <c r="O262452" s="15"/>
    </row>
    <row r="262453" spans="7:15" s="3" customFormat="1" x14ac:dyDescent="0.3">
      <c r="G262453"/>
      <c r="H262453"/>
      <c r="I262453"/>
      <c r="K262453"/>
      <c r="M262453"/>
      <c r="N262453" s="4"/>
      <c r="O262453" s="15"/>
    </row>
    <row r="262454" spans="7:15" s="3" customFormat="1" x14ac:dyDescent="0.3">
      <c r="G262454"/>
      <c r="H262454"/>
      <c r="I262454"/>
      <c r="K262454"/>
      <c r="M262454"/>
      <c r="N262454" s="4"/>
      <c r="O262454" s="15"/>
    </row>
    <row r="262455" spans="7:15" s="3" customFormat="1" x14ac:dyDescent="0.3">
      <c r="G262455"/>
      <c r="H262455"/>
      <c r="I262455"/>
      <c r="K262455"/>
      <c r="M262455"/>
      <c r="N262455" s="4"/>
      <c r="O262455" s="15"/>
    </row>
    <row r="262456" spans="7:15" s="3" customFormat="1" x14ac:dyDescent="0.3">
      <c r="G262456"/>
      <c r="H262456"/>
      <c r="I262456"/>
      <c r="K262456"/>
      <c r="M262456"/>
      <c r="N262456" s="4"/>
      <c r="O262456" s="15"/>
    </row>
    <row r="262457" spans="7:15" s="3" customFormat="1" x14ac:dyDescent="0.3">
      <c r="G262457"/>
      <c r="H262457"/>
      <c r="I262457"/>
      <c r="K262457"/>
      <c r="M262457"/>
      <c r="N262457" s="4"/>
      <c r="O262457" s="15"/>
    </row>
    <row r="262458" spans="7:15" s="3" customFormat="1" x14ac:dyDescent="0.3">
      <c r="G262458"/>
      <c r="H262458"/>
      <c r="I262458"/>
      <c r="K262458"/>
      <c r="M262458"/>
      <c r="N262458" s="4"/>
      <c r="O262458" s="15"/>
    </row>
    <row r="262459" spans="7:15" s="3" customFormat="1" x14ac:dyDescent="0.3">
      <c r="G262459"/>
      <c r="H262459"/>
      <c r="I262459"/>
      <c r="K262459"/>
      <c r="M262459"/>
      <c r="N262459" s="4"/>
      <c r="O262459" s="15"/>
    </row>
    <row r="262460" spans="7:15" s="3" customFormat="1" x14ac:dyDescent="0.3">
      <c r="G262460"/>
      <c r="H262460"/>
      <c r="I262460"/>
      <c r="K262460"/>
      <c r="M262460"/>
      <c r="N262460" s="4"/>
      <c r="O262460" s="15"/>
    </row>
    <row r="262461" spans="7:15" s="3" customFormat="1" x14ac:dyDescent="0.3">
      <c r="G262461"/>
      <c r="H262461"/>
      <c r="I262461"/>
      <c r="K262461"/>
      <c r="M262461"/>
      <c r="N262461" s="4"/>
      <c r="O262461" s="15"/>
    </row>
    <row r="262462" spans="7:15" s="3" customFormat="1" x14ac:dyDescent="0.3">
      <c r="G262462"/>
      <c r="H262462"/>
      <c r="I262462"/>
      <c r="K262462"/>
      <c r="M262462"/>
      <c r="N262462" s="4"/>
      <c r="O262462" s="15"/>
    </row>
    <row r="262463" spans="7:15" s="3" customFormat="1" x14ac:dyDescent="0.3">
      <c r="G262463"/>
      <c r="H262463"/>
      <c r="I262463"/>
      <c r="K262463"/>
      <c r="M262463"/>
      <c r="N262463" s="4"/>
      <c r="O262463" s="15"/>
    </row>
    <row r="262464" spans="7:15" s="3" customFormat="1" x14ac:dyDescent="0.3">
      <c r="G262464"/>
      <c r="H262464"/>
      <c r="I262464"/>
      <c r="K262464"/>
      <c r="M262464"/>
      <c r="N262464" s="4"/>
      <c r="O262464" s="15"/>
    </row>
    <row r="262465" spans="7:15" s="3" customFormat="1" x14ac:dyDescent="0.3">
      <c r="G262465"/>
      <c r="H262465"/>
      <c r="I262465"/>
      <c r="K262465"/>
      <c r="M262465"/>
      <c r="N262465" s="4"/>
      <c r="O262465" s="15"/>
    </row>
    <row r="262466" spans="7:15" s="3" customFormat="1" x14ac:dyDescent="0.3">
      <c r="G262466"/>
      <c r="H262466"/>
      <c r="I262466"/>
      <c r="K262466"/>
      <c r="M262466"/>
      <c r="N262466" s="4"/>
      <c r="O262466" s="15"/>
    </row>
    <row r="262467" spans="7:15" s="3" customFormat="1" x14ac:dyDescent="0.3">
      <c r="G262467"/>
      <c r="H262467"/>
      <c r="I262467"/>
      <c r="K262467"/>
      <c r="M262467"/>
      <c r="N262467" s="4"/>
      <c r="O262467" s="15"/>
    </row>
    <row r="262468" spans="7:15" s="3" customFormat="1" x14ac:dyDescent="0.3">
      <c r="G262468"/>
      <c r="H262468"/>
      <c r="I262468"/>
      <c r="K262468"/>
      <c r="M262468"/>
      <c r="N262468" s="4"/>
      <c r="O262468" s="15"/>
    </row>
    <row r="262469" spans="7:15" s="3" customFormat="1" x14ac:dyDescent="0.3">
      <c r="G262469"/>
      <c r="H262469"/>
      <c r="I262469"/>
      <c r="K262469"/>
      <c r="M262469"/>
      <c r="N262469" s="4"/>
      <c r="O262469" s="15"/>
    </row>
    <row r="262470" spans="7:15" s="3" customFormat="1" x14ac:dyDescent="0.3">
      <c r="G262470"/>
      <c r="H262470"/>
      <c r="I262470"/>
      <c r="K262470"/>
      <c r="M262470"/>
      <c r="N262470" s="4"/>
      <c r="O262470" s="15"/>
    </row>
    <row r="262471" spans="7:15" s="3" customFormat="1" x14ac:dyDescent="0.3">
      <c r="G262471"/>
      <c r="H262471"/>
      <c r="I262471"/>
      <c r="K262471"/>
      <c r="M262471"/>
      <c r="N262471" s="4"/>
      <c r="O262471" s="15"/>
    </row>
    <row r="262472" spans="7:15" s="3" customFormat="1" x14ac:dyDescent="0.3">
      <c r="G262472"/>
      <c r="H262472"/>
      <c r="I262472"/>
      <c r="K262472"/>
      <c r="M262472"/>
      <c r="N262472" s="4"/>
      <c r="O262472" s="15"/>
    </row>
    <row r="262473" spans="7:15" s="3" customFormat="1" x14ac:dyDescent="0.3">
      <c r="G262473"/>
      <c r="H262473"/>
      <c r="I262473"/>
      <c r="K262473"/>
      <c r="M262473"/>
      <c r="N262473" s="4"/>
      <c r="O262473" s="15"/>
    </row>
    <row r="262474" spans="7:15" s="3" customFormat="1" x14ac:dyDescent="0.3">
      <c r="G262474"/>
      <c r="H262474"/>
      <c r="I262474"/>
      <c r="K262474"/>
      <c r="M262474"/>
      <c r="N262474" s="4"/>
      <c r="O262474" s="15"/>
    </row>
    <row r="262475" spans="7:15" s="3" customFormat="1" x14ac:dyDescent="0.3">
      <c r="G262475"/>
      <c r="H262475"/>
      <c r="I262475"/>
      <c r="K262475"/>
      <c r="M262475"/>
      <c r="N262475" s="4"/>
      <c r="O262475" s="15"/>
    </row>
    <row r="262476" spans="7:15" s="3" customFormat="1" x14ac:dyDescent="0.3">
      <c r="G262476"/>
      <c r="H262476"/>
      <c r="I262476"/>
      <c r="K262476"/>
      <c r="M262476"/>
      <c r="N262476" s="4"/>
      <c r="O262476" s="15"/>
    </row>
    <row r="262477" spans="7:15" s="3" customFormat="1" x14ac:dyDescent="0.3">
      <c r="G262477"/>
      <c r="H262477"/>
      <c r="I262477"/>
      <c r="K262477"/>
      <c r="M262477"/>
      <c r="N262477" s="4"/>
      <c r="O262477" s="15"/>
    </row>
    <row r="262478" spans="7:15" s="3" customFormat="1" x14ac:dyDescent="0.3">
      <c r="G262478"/>
      <c r="H262478"/>
      <c r="I262478"/>
      <c r="K262478"/>
      <c r="M262478"/>
      <c r="N262478" s="4"/>
      <c r="O262478" s="15"/>
    </row>
    <row r="262479" spans="7:15" s="3" customFormat="1" x14ac:dyDescent="0.3">
      <c r="G262479"/>
      <c r="H262479"/>
      <c r="I262479"/>
      <c r="K262479"/>
      <c r="M262479"/>
      <c r="N262479" s="4"/>
      <c r="O262479" s="15"/>
    </row>
    <row r="262480" spans="7:15" s="3" customFormat="1" x14ac:dyDescent="0.3">
      <c r="G262480"/>
      <c r="H262480"/>
      <c r="I262480"/>
      <c r="K262480"/>
      <c r="M262480"/>
      <c r="N262480" s="4"/>
      <c r="O262480" s="15"/>
    </row>
    <row r="262481" spans="7:15" s="3" customFormat="1" x14ac:dyDescent="0.3">
      <c r="G262481"/>
      <c r="H262481"/>
      <c r="I262481"/>
      <c r="K262481"/>
      <c r="M262481"/>
      <c r="N262481" s="4"/>
      <c r="O262481" s="15"/>
    </row>
    <row r="262482" spans="7:15" s="3" customFormat="1" x14ac:dyDescent="0.3">
      <c r="G262482"/>
      <c r="H262482"/>
      <c r="I262482"/>
      <c r="K262482"/>
      <c r="M262482"/>
      <c r="N262482" s="4"/>
      <c r="O262482" s="15"/>
    </row>
    <row r="262483" spans="7:15" s="3" customFormat="1" x14ac:dyDescent="0.3">
      <c r="G262483"/>
      <c r="H262483"/>
      <c r="I262483"/>
      <c r="K262483"/>
      <c r="M262483"/>
      <c r="N262483" s="4"/>
      <c r="O262483" s="15"/>
    </row>
    <row r="262484" spans="7:15" s="3" customFormat="1" x14ac:dyDescent="0.3">
      <c r="G262484"/>
      <c r="H262484"/>
      <c r="I262484"/>
      <c r="K262484"/>
      <c r="M262484"/>
      <c r="N262484" s="4"/>
      <c r="O262484" s="15"/>
    </row>
    <row r="262485" spans="7:15" s="3" customFormat="1" x14ac:dyDescent="0.3">
      <c r="G262485"/>
      <c r="H262485"/>
      <c r="I262485"/>
      <c r="K262485"/>
      <c r="M262485"/>
      <c r="N262485" s="4"/>
      <c r="O262485" s="15"/>
    </row>
    <row r="262486" spans="7:15" s="3" customFormat="1" x14ac:dyDescent="0.3">
      <c r="G262486"/>
      <c r="H262486"/>
      <c r="I262486"/>
      <c r="K262486"/>
      <c r="M262486"/>
      <c r="N262486" s="4"/>
      <c r="O262486" s="15"/>
    </row>
    <row r="262487" spans="7:15" s="3" customFormat="1" x14ac:dyDescent="0.3">
      <c r="G262487"/>
      <c r="H262487"/>
      <c r="I262487"/>
      <c r="K262487"/>
      <c r="M262487"/>
      <c r="N262487" s="4"/>
      <c r="O262487" s="15"/>
    </row>
    <row r="262488" spans="7:15" s="3" customFormat="1" x14ac:dyDescent="0.3">
      <c r="G262488"/>
      <c r="H262488"/>
      <c r="I262488"/>
      <c r="K262488"/>
      <c r="M262488"/>
      <c r="N262488" s="4"/>
      <c r="O262488" s="15"/>
    </row>
    <row r="262489" spans="7:15" s="3" customFormat="1" x14ac:dyDescent="0.3">
      <c r="G262489"/>
      <c r="H262489"/>
      <c r="I262489"/>
      <c r="K262489"/>
      <c r="M262489"/>
      <c r="N262489" s="4"/>
      <c r="O262489" s="15"/>
    </row>
    <row r="262490" spans="7:15" s="3" customFormat="1" x14ac:dyDescent="0.3">
      <c r="G262490"/>
      <c r="H262490"/>
      <c r="I262490"/>
      <c r="K262490"/>
      <c r="M262490"/>
      <c r="N262490" s="4"/>
      <c r="O262490" s="15"/>
    </row>
    <row r="262491" spans="7:15" s="3" customFormat="1" x14ac:dyDescent="0.3">
      <c r="G262491"/>
      <c r="H262491"/>
      <c r="I262491"/>
      <c r="K262491"/>
      <c r="M262491"/>
      <c r="N262491" s="4"/>
      <c r="O262491" s="15"/>
    </row>
    <row r="262492" spans="7:15" s="3" customFormat="1" x14ac:dyDescent="0.3">
      <c r="G262492"/>
      <c r="H262492"/>
      <c r="I262492"/>
      <c r="K262492"/>
      <c r="M262492"/>
      <c r="N262492" s="4"/>
      <c r="O262492" s="15"/>
    </row>
    <row r="262493" spans="7:15" s="3" customFormat="1" x14ac:dyDescent="0.3">
      <c r="G262493"/>
      <c r="H262493"/>
      <c r="I262493"/>
      <c r="K262493"/>
      <c r="M262493"/>
      <c r="N262493" s="4"/>
      <c r="O262493" s="15"/>
    </row>
    <row r="262494" spans="7:15" s="3" customFormat="1" x14ac:dyDescent="0.3">
      <c r="G262494"/>
      <c r="H262494"/>
      <c r="I262494"/>
      <c r="K262494"/>
      <c r="M262494"/>
      <c r="N262494" s="4"/>
      <c r="O262494" s="15"/>
    </row>
    <row r="262495" spans="7:15" s="3" customFormat="1" x14ac:dyDescent="0.3">
      <c r="G262495"/>
      <c r="H262495"/>
      <c r="I262495"/>
      <c r="K262495"/>
      <c r="M262495"/>
      <c r="N262495" s="4"/>
      <c r="O262495" s="15"/>
    </row>
    <row r="262496" spans="7:15" s="3" customFormat="1" x14ac:dyDescent="0.3">
      <c r="G262496"/>
      <c r="H262496"/>
      <c r="I262496"/>
      <c r="K262496"/>
      <c r="M262496"/>
      <c r="N262496" s="4"/>
      <c r="O262496" s="15"/>
    </row>
    <row r="262497" spans="7:15" s="3" customFormat="1" x14ac:dyDescent="0.3">
      <c r="G262497"/>
      <c r="H262497"/>
      <c r="I262497"/>
      <c r="K262497"/>
      <c r="M262497"/>
      <c r="N262497" s="4"/>
      <c r="O262497" s="15"/>
    </row>
    <row r="262498" spans="7:15" s="3" customFormat="1" x14ac:dyDescent="0.3">
      <c r="G262498"/>
      <c r="H262498"/>
      <c r="I262498"/>
      <c r="K262498"/>
      <c r="M262498"/>
      <c r="N262498" s="4"/>
      <c r="O262498" s="15"/>
    </row>
    <row r="262499" spans="7:15" s="3" customFormat="1" x14ac:dyDescent="0.3">
      <c r="G262499"/>
      <c r="H262499"/>
      <c r="I262499"/>
      <c r="K262499"/>
      <c r="M262499"/>
      <c r="N262499" s="4"/>
      <c r="O262499" s="15"/>
    </row>
    <row r="262500" spans="7:15" s="3" customFormat="1" x14ac:dyDescent="0.3">
      <c r="G262500"/>
      <c r="H262500"/>
      <c r="I262500"/>
      <c r="K262500"/>
      <c r="M262500"/>
      <c r="N262500" s="4"/>
      <c r="O262500" s="15"/>
    </row>
    <row r="262501" spans="7:15" s="3" customFormat="1" x14ac:dyDescent="0.3">
      <c r="G262501"/>
      <c r="H262501"/>
      <c r="I262501"/>
      <c r="K262501"/>
      <c r="M262501"/>
      <c r="N262501" s="4"/>
      <c r="O262501" s="15"/>
    </row>
    <row r="262502" spans="7:15" s="3" customFormat="1" x14ac:dyDescent="0.3">
      <c r="G262502"/>
      <c r="H262502"/>
      <c r="I262502"/>
      <c r="K262502"/>
      <c r="M262502"/>
      <c r="N262502" s="4"/>
      <c r="O262502" s="15"/>
    </row>
    <row r="262503" spans="7:15" s="3" customFormat="1" x14ac:dyDescent="0.3">
      <c r="G262503"/>
      <c r="H262503"/>
      <c r="I262503"/>
      <c r="K262503"/>
      <c r="M262503"/>
      <c r="N262503" s="4"/>
      <c r="O262503" s="15"/>
    </row>
    <row r="262504" spans="7:15" s="3" customFormat="1" x14ac:dyDescent="0.3">
      <c r="G262504"/>
      <c r="H262504"/>
      <c r="I262504"/>
      <c r="K262504"/>
      <c r="M262504"/>
      <c r="N262504" s="4"/>
      <c r="O262504" s="15"/>
    </row>
    <row r="262505" spans="7:15" s="3" customFormat="1" x14ac:dyDescent="0.3">
      <c r="G262505"/>
      <c r="H262505"/>
      <c r="I262505"/>
      <c r="K262505"/>
      <c r="M262505"/>
      <c r="N262505" s="4"/>
      <c r="O262505" s="15"/>
    </row>
    <row r="262506" spans="7:15" s="3" customFormat="1" x14ac:dyDescent="0.3">
      <c r="G262506"/>
      <c r="H262506"/>
      <c r="I262506"/>
      <c r="K262506"/>
      <c r="M262506"/>
      <c r="N262506" s="4"/>
      <c r="O262506" s="15"/>
    </row>
    <row r="262507" spans="7:15" s="3" customFormat="1" x14ac:dyDescent="0.3">
      <c r="G262507"/>
      <c r="H262507"/>
      <c r="I262507"/>
      <c r="K262507"/>
      <c r="M262507"/>
      <c r="N262507" s="4"/>
      <c r="O262507" s="15"/>
    </row>
    <row r="262508" spans="7:15" s="3" customFormat="1" x14ac:dyDescent="0.3">
      <c r="G262508"/>
      <c r="H262508"/>
      <c r="I262508"/>
      <c r="K262508"/>
      <c r="M262508"/>
      <c r="N262508" s="4"/>
      <c r="O262508" s="15"/>
    </row>
    <row r="262509" spans="7:15" s="3" customFormat="1" x14ac:dyDescent="0.3">
      <c r="G262509"/>
      <c r="H262509"/>
      <c r="I262509"/>
      <c r="K262509"/>
      <c r="M262509"/>
      <c r="N262509" s="4"/>
      <c r="O262509" s="15"/>
    </row>
    <row r="262510" spans="7:15" s="3" customFormat="1" x14ac:dyDescent="0.3">
      <c r="G262510"/>
      <c r="H262510"/>
      <c r="I262510"/>
      <c r="K262510"/>
      <c r="M262510"/>
      <c r="N262510" s="4"/>
      <c r="O262510" s="15"/>
    </row>
    <row r="262511" spans="7:15" s="3" customFormat="1" x14ac:dyDescent="0.3">
      <c r="G262511"/>
      <c r="H262511"/>
      <c r="I262511"/>
      <c r="K262511"/>
      <c r="M262511"/>
      <c r="N262511" s="4"/>
      <c r="O262511" s="15"/>
    </row>
    <row r="262512" spans="7:15" s="3" customFormat="1" x14ac:dyDescent="0.3">
      <c r="G262512"/>
      <c r="H262512"/>
      <c r="I262512"/>
      <c r="K262512"/>
      <c r="M262512"/>
      <c r="N262512" s="4"/>
      <c r="O262512" s="15"/>
    </row>
    <row r="262513" spans="7:15" s="3" customFormat="1" x14ac:dyDescent="0.3">
      <c r="G262513"/>
      <c r="H262513"/>
      <c r="I262513"/>
      <c r="K262513"/>
      <c r="M262513"/>
      <c r="N262513" s="4"/>
      <c r="O262513" s="15"/>
    </row>
    <row r="262514" spans="7:15" s="3" customFormat="1" x14ac:dyDescent="0.3">
      <c r="G262514"/>
      <c r="H262514"/>
      <c r="I262514"/>
      <c r="K262514"/>
      <c r="M262514"/>
      <c r="N262514" s="4"/>
      <c r="O262514" s="15"/>
    </row>
    <row r="262515" spans="7:15" s="3" customFormat="1" x14ac:dyDescent="0.3">
      <c r="G262515"/>
      <c r="H262515"/>
      <c r="I262515"/>
      <c r="K262515"/>
      <c r="M262515"/>
      <c r="N262515" s="4"/>
      <c r="O262515" s="15"/>
    </row>
    <row r="262516" spans="7:15" s="3" customFormat="1" x14ac:dyDescent="0.3">
      <c r="G262516"/>
      <c r="H262516"/>
      <c r="I262516"/>
      <c r="K262516"/>
      <c r="M262516"/>
      <c r="N262516" s="4"/>
      <c r="O262516" s="15"/>
    </row>
    <row r="262517" spans="7:15" s="3" customFormat="1" x14ac:dyDescent="0.3">
      <c r="G262517"/>
      <c r="H262517"/>
      <c r="I262517"/>
      <c r="K262517"/>
      <c r="M262517"/>
      <c r="N262517" s="4"/>
      <c r="O262517" s="15"/>
    </row>
    <row r="262518" spans="7:15" s="3" customFormat="1" x14ac:dyDescent="0.3">
      <c r="G262518"/>
      <c r="H262518"/>
      <c r="I262518"/>
      <c r="K262518"/>
      <c r="M262518"/>
      <c r="N262518" s="4"/>
      <c r="O262518" s="15"/>
    </row>
    <row r="262519" spans="7:15" s="3" customFormat="1" x14ac:dyDescent="0.3">
      <c r="G262519"/>
      <c r="H262519"/>
      <c r="I262519"/>
      <c r="K262519"/>
      <c r="M262519"/>
      <c r="N262519" s="4"/>
      <c r="O262519" s="15"/>
    </row>
    <row r="262520" spans="7:15" s="3" customFormat="1" x14ac:dyDescent="0.3">
      <c r="G262520"/>
      <c r="H262520"/>
      <c r="I262520"/>
      <c r="K262520"/>
      <c r="M262520"/>
      <c r="N262520" s="4"/>
      <c r="O262520" s="15"/>
    </row>
    <row r="262521" spans="7:15" s="3" customFormat="1" x14ac:dyDescent="0.3">
      <c r="G262521"/>
      <c r="H262521"/>
      <c r="I262521"/>
      <c r="K262521"/>
      <c r="M262521"/>
      <c r="N262521" s="4"/>
      <c r="O262521" s="15"/>
    </row>
    <row r="262522" spans="7:15" s="3" customFormat="1" x14ac:dyDescent="0.3">
      <c r="G262522"/>
      <c r="H262522"/>
      <c r="I262522"/>
      <c r="K262522"/>
      <c r="M262522"/>
      <c r="N262522" s="4"/>
      <c r="O262522" s="15"/>
    </row>
    <row r="262523" spans="7:15" s="3" customFormat="1" x14ac:dyDescent="0.3">
      <c r="G262523"/>
      <c r="H262523"/>
      <c r="I262523"/>
      <c r="K262523"/>
      <c r="M262523"/>
      <c r="N262523" s="4"/>
      <c r="O262523" s="15"/>
    </row>
    <row r="262524" spans="7:15" s="3" customFormat="1" x14ac:dyDescent="0.3">
      <c r="G262524"/>
      <c r="H262524"/>
      <c r="I262524"/>
      <c r="K262524"/>
      <c r="M262524"/>
      <c r="N262524" s="4"/>
      <c r="O262524" s="15"/>
    </row>
    <row r="262525" spans="7:15" s="3" customFormat="1" x14ac:dyDescent="0.3">
      <c r="G262525"/>
      <c r="H262525"/>
      <c r="I262525"/>
      <c r="K262525"/>
      <c r="M262525"/>
      <c r="N262525" s="4"/>
      <c r="O262525" s="15"/>
    </row>
    <row r="262526" spans="7:15" s="3" customFormat="1" x14ac:dyDescent="0.3">
      <c r="G262526"/>
      <c r="H262526"/>
      <c r="I262526"/>
      <c r="K262526"/>
      <c r="M262526"/>
      <c r="N262526" s="4"/>
      <c r="O262526" s="15"/>
    </row>
    <row r="262527" spans="7:15" s="3" customFormat="1" x14ac:dyDescent="0.3">
      <c r="G262527"/>
      <c r="H262527"/>
      <c r="I262527"/>
      <c r="K262527"/>
      <c r="M262527"/>
      <c r="N262527" s="4"/>
      <c r="O262527" s="15"/>
    </row>
    <row r="262528" spans="7:15" s="3" customFormat="1" x14ac:dyDescent="0.3">
      <c r="G262528"/>
      <c r="H262528"/>
      <c r="I262528"/>
      <c r="K262528"/>
      <c r="M262528"/>
      <c r="N262528" s="4"/>
      <c r="O262528" s="15"/>
    </row>
    <row r="262529" spans="7:15" s="3" customFormat="1" x14ac:dyDescent="0.3">
      <c r="G262529"/>
      <c r="H262529"/>
      <c r="I262529"/>
      <c r="K262529"/>
      <c r="M262529"/>
      <c r="N262529" s="4"/>
      <c r="O262529" s="15"/>
    </row>
    <row r="262530" spans="7:15" s="3" customFormat="1" x14ac:dyDescent="0.3">
      <c r="G262530"/>
      <c r="H262530"/>
      <c r="I262530"/>
      <c r="K262530"/>
      <c r="M262530"/>
      <c r="N262530" s="4"/>
      <c r="O262530" s="15"/>
    </row>
    <row r="262531" spans="7:15" s="3" customFormat="1" x14ac:dyDescent="0.3">
      <c r="G262531"/>
      <c r="H262531"/>
      <c r="I262531"/>
      <c r="K262531"/>
      <c r="M262531"/>
      <c r="N262531" s="4"/>
      <c r="O262531" s="15"/>
    </row>
    <row r="262532" spans="7:15" s="3" customFormat="1" x14ac:dyDescent="0.3">
      <c r="G262532"/>
      <c r="H262532"/>
      <c r="I262532"/>
      <c r="K262532"/>
      <c r="M262532"/>
      <c r="N262532" s="4"/>
      <c r="O262532" s="15"/>
    </row>
    <row r="262533" spans="7:15" s="3" customFormat="1" x14ac:dyDescent="0.3">
      <c r="G262533"/>
      <c r="H262533"/>
      <c r="I262533"/>
      <c r="K262533"/>
      <c r="M262533"/>
      <c r="N262533" s="4"/>
      <c r="O262533" s="15"/>
    </row>
    <row r="262534" spans="7:15" s="3" customFormat="1" x14ac:dyDescent="0.3">
      <c r="G262534"/>
      <c r="H262534"/>
      <c r="I262534"/>
      <c r="K262534"/>
      <c r="M262534"/>
      <c r="N262534" s="4"/>
      <c r="O262534" s="15"/>
    </row>
    <row r="262535" spans="7:15" s="3" customFormat="1" x14ac:dyDescent="0.3">
      <c r="G262535"/>
      <c r="H262535"/>
      <c r="I262535"/>
      <c r="K262535"/>
      <c r="M262535"/>
      <c r="N262535" s="4"/>
      <c r="O262535" s="15"/>
    </row>
    <row r="262536" spans="7:15" s="3" customFormat="1" x14ac:dyDescent="0.3">
      <c r="G262536"/>
      <c r="H262536"/>
      <c r="I262536"/>
      <c r="K262536"/>
      <c r="M262536"/>
      <c r="N262536" s="4"/>
      <c r="O262536" s="15"/>
    </row>
    <row r="262537" spans="7:15" s="3" customFormat="1" x14ac:dyDescent="0.3">
      <c r="G262537"/>
      <c r="H262537"/>
      <c r="I262537"/>
      <c r="K262537"/>
      <c r="M262537"/>
      <c r="N262537" s="4"/>
      <c r="O262537" s="15"/>
    </row>
    <row r="262538" spans="7:15" s="3" customFormat="1" x14ac:dyDescent="0.3">
      <c r="G262538"/>
      <c r="H262538"/>
      <c r="I262538"/>
      <c r="K262538"/>
      <c r="M262538"/>
      <c r="N262538" s="4"/>
      <c r="O262538" s="15"/>
    </row>
    <row r="262539" spans="7:15" s="3" customFormat="1" x14ac:dyDescent="0.3">
      <c r="G262539"/>
      <c r="H262539"/>
      <c r="I262539"/>
      <c r="K262539"/>
      <c r="M262539"/>
      <c r="N262539" s="4"/>
      <c r="O262539" s="15"/>
    </row>
    <row r="262540" spans="7:15" s="3" customFormat="1" x14ac:dyDescent="0.3">
      <c r="G262540"/>
      <c r="H262540"/>
      <c r="I262540"/>
      <c r="K262540"/>
      <c r="M262540"/>
      <c r="N262540" s="4"/>
      <c r="O262540" s="15"/>
    </row>
    <row r="262541" spans="7:15" s="3" customFormat="1" x14ac:dyDescent="0.3">
      <c r="G262541"/>
      <c r="H262541"/>
      <c r="I262541"/>
      <c r="K262541"/>
      <c r="M262541"/>
      <c r="N262541" s="4"/>
      <c r="O262541" s="15"/>
    </row>
    <row r="262542" spans="7:15" s="3" customFormat="1" x14ac:dyDescent="0.3">
      <c r="G262542"/>
      <c r="H262542"/>
      <c r="I262542"/>
      <c r="K262542"/>
      <c r="M262542"/>
      <c r="N262542" s="4"/>
      <c r="O262542" s="15"/>
    </row>
    <row r="262543" spans="7:15" s="3" customFormat="1" x14ac:dyDescent="0.3">
      <c r="G262543"/>
      <c r="H262543"/>
      <c r="I262543"/>
      <c r="K262543"/>
      <c r="M262543"/>
      <c r="N262543" s="4"/>
      <c r="O262543" s="15"/>
    </row>
    <row r="262544" spans="7:15" s="3" customFormat="1" x14ac:dyDescent="0.3">
      <c r="G262544"/>
      <c r="H262544"/>
      <c r="I262544"/>
      <c r="K262544"/>
      <c r="M262544"/>
      <c r="N262544" s="4"/>
      <c r="O262544" s="15"/>
    </row>
    <row r="262545" spans="7:15" s="3" customFormat="1" x14ac:dyDescent="0.3">
      <c r="G262545"/>
      <c r="H262545"/>
      <c r="I262545"/>
      <c r="K262545"/>
      <c r="M262545"/>
      <c r="N262545" s="4"/>
      <c r="O262545" s="15"/>
    </row>
    <row r="262546" spans="7:15" s="3" customFormat="1" x14ac:dyDescent="0.3">
      <c r="G262546"/>
      <c r="H262546"/>
      <c r="I262546"/>
      <c r="K262546"/>
      <c r="M262546"/>
      <c r="N262546" s="4"/>
      <c r="O262546" s="15"/>
    </row>
    <row r="262547" spans="7:15" s="3" customFormat="1" x14ac:dyDescent="0.3">
      <c r="G262547"/>
      <c r="H262547"/>
      <c r="I262547"/>
      <c r="K262547"/>
      <c r="M262547"/>
      <c r="N262547" s="4"/>
      <c r="O262547" s="15"/>
    </row>
    <row r="262548" spans="7:15" s="3" customFormat="1" x14ac:dyDescent="0.3">
      <c r="G262548"/>
      <c r="H262548"/>
      <c r="I262548"/>
      <c r="K262548"/>
      <c r="M262548"/>
      <c r="N262548" s="4"/>
      <c r="O262548" s="15"/>
    </row>
    <row r="262549" spans="7:15" s="3" customFormat="1" x14ac:dyDescent="0.3">
      <c r="G262549"/>
      <c r="H262549"/>
      <c r="I262549"/>
      <c r="K262549"/>
      <c r="M262549"/>
      <c r="N262549" s="4"/>
      <c r="O262549" s="15"/>
    </row>
    <row r="262550" spans="7:15" s="3" customFormat="1" x14ac:dyDescent="0.3">
      <c r="G262550"/>
      <c r="H262550"/>
      <c r="I262550"/>
      <c r="K262550"/>
      <c r="M262550"/>
      <c r="N262550" s="4"/>
      <c r="O262550" s="15"/>
    </row>
    <row r="262551" spans="7:15" s="3" customFormat="1" x14ac:dyDescent="0.3">
      <c r="G262551"/>
      <c r="H262551"/>
      <c r="I262551"/>
      <c r="K262551"/>
      <c r="M262551"/>
      <c r="N262551" s="4"/>
      <c r="O262551" s="15"/>
    </row>
    <row r="262552" spans="7:15" s="3" customFormat="1" x14ac:dyDescent="0.3">
      <c r="G262552"/>
      <c r="H262552"/>
      <c r="I262552"/>
      <c r="K262552"/>
      <c r="M262552"/>
      <c r="N262552" s="4"/>
      <c r="O262552" s="15"/>
    </row>
    <row r="262553" spans="7:15" s="3" customFormat="1" x14ac:dyDescent="0.3">
      <c r="G262553"/>
      <c r="H262553"/>
      <c r="I262553"/>
      <c r="K262553"/>
      <c r="M262553"/>
      <c r="N262553" s="4"/>
      <c r="O262553" s="15"/>
    </row>
    <row r="262554" spans="7:15" s="3" customFormat="1" x14ac:dyDescent="0.3">
      <c r="G262554"/>
      <c r="H262554"/>
      <c r="I262554"/>
      <c r="K262554"/>
      <c r="M262554"/>
      <c r="N262554" s="4"/>
      <c r="O262554" s="15"/>
    </row>
    <row r="262555" spans="7:15" s="3" customFormat="1" x14ac:dyDescent="0.3">
      <c r="G262555"/>
      <c r="H262555"/>
      <c r="I262555"/>
      <c r="K262555"/>
      <c r="M262555"/>
      <c r="N262555" s="4"/>
      <c r="O262555" s="15"/>
    </row>
    <row r="262556" spans="7:15" s="3" customFormat="1" x14ac:dyDescent="0.3">
      <c r="G262556"/>
      <c r="H262556"/>
      <c r="I262556"/>
      <c r="K262556"/>
      <c r="M262556"/>
      <c r="N262556" s="4"/>
      <c r="O262556" s="15"/>
    </row>
    <row r="262557" spans="7:15" s="3" customFormat="1" x14ac:dyDescent="0.3">
      <c r="G262557"/>
      <c r="H262557"/>
      <c r="I262557"/>
      <c r="K262557"/>
      <c r="M262557"/>
      <c r="N262557" s="4"/>
      <c r="O262557" s="15"/>
    </row>
    <row r="262558" spans="7:15" s="3" customFormat="1" x14ac:dyDescent="0.3">
      <c r="G262558"/>
      <c r="H262558"/>
      <c r="I262558"/>
      <c r="K262558"/>
      <c r="M262558"/>
      <c r="N262558" s="4"/>
      <c r="O262558" s="15"/>
    </row>
    <row r="262559" spans="7:15" s="3" customFormat="1" x14ac:dyDescent="0.3">
      <c r="G262559"/>
      <c r="H262559"/>
      <c r="I262559"/>
      <c r="K262559"/>
      <c r="M262559"/>
      <c r="N262559" s="4"/>
      <c r="O262559" s="15"/>
    </row>
    <row r="262560" spans="7:15" s="3" customFormat="1" x14ac:dyDescent="0.3">
      <c r="G262560"/>
      <c r="H262560"/>
      <c r="I262560"/>
      <c r="K262560"/>
      <c r="M262560"/>
      <c r="N262560" s="4"/>
      <c r="O262560" s="15"/>
    </row>
    <row r="262561" spans="7:15" s="3" customFormat="1" x14ac:dyDescent="0.3">
      <c r="G262561"/>
      <c r="H262561"/>
      <c r="I262561"/>
      <c r="K262561"/>
      <c r="M262561"/>
      <c r="N262561" s="4"/>
      <c r="O262561" s="15"/>
    </row>
    <row r="262562" spans="7:15" s="3" customFormat="1" x14ac:dyDescent="0.3">
      <c r="G262562"/>
      <c r="H262562"/>
      <c r="I262562"/>
      <c r="K262562"/>
      <c r="M262562"/>
      <c r="N262562" s="4"/>
      <c r="O262562" s="15"/>
    </row>
    <row r="262563" spans="7:15" s="3" customFormat="1" x14ac:dyDescent="0.3">
      <c r="G262563"/>
      <c r="H262563"/>
      <c r="I262563"/>
      <c r="K262563"/>
      <c r="M262563"/>
      <c r="N262563" s="4"/>
      <c r="O262563" s="15"/>
    </row>
    <row r="262564" spans="7:15" s="3" customFormat="1" x14ac:dyDescent="0.3">
      <c r="G262564"/>
      <c r="H262564"/>
      <c r="I262564"/>
      <c r="K262564"/>
      <c r="M262564"/>
      <c r="N262564" s="4"/>
      <c r="O262564" s="15"/>
    </row>
    <row r="262565" spans="7:15" s="3" customFormat="1" x14ac:dyDescent="0.3">
      <c r="G262565"/>
      <c r="H262565"/>
      <c r="I262565"/>
      <c r="K262565"/>
      <c r="M262565"/>
      <c r="N262565" s="4"/>
      <c r="O262565" s="15"/>
    </row>
    <row r="262566" spans="7:15" s="3" customFormat="1" x14ac:dyDescent="0.3">
      <c r="G262566"/>
      <c r="H262566"/>
      <c r="I262566"/>
      <c r="K262566"/>
      <c r="M262566"/>
      <c r="N262566" s="4"/>
      <c r="O262566" s="15"/>
    </row>
    <row r="262567" spans="7:15" s="3" customFormat="1" x14ac:dyDescent="0.3">
      <c r="G262567"/>
      <c r="H262567"/>
      <c r="I262567"/>
      <c r="K262567"/>
      <c r="M262567"/>
      <c r="N262567" s="4"/>
      <c r="O262567" s="15"/>
    </row>
    <row r="262568" spans="7:15" s="3" customFormat="1" x14ac:dyDescent="0.3">
      <c r="G262568"/>
      <c r="H262568"/>
      <c r="I262568"/>
      <c r="K262568"/>
      <c r="M262568"/>
      <c r="N262568" s="4"/>
      <c r="O262568" s="15"/>
    </row>
    <row r="262569" spans="7:15" s="3" customFormat="1" x14ac:dyDescent="0.3">
      <c r="G262569"/>
      <c r="H262569"/>
      <c r="I262569"/>
      <c r="K262569"/>
      <c r="M262569"/>
      <c r="N262569" s="4"/>
      <c r="O262569" s="15"/>
    </row>
    <row r="262570" spans="7:15" s="3" customFormat="1" x14ac:dyDescent="0.3">
      <c r="G262570"/>
      <c r="H262570"/>
      <c r="I262570"/>
      <c r="K262570"/>
      <c r="M262570"/>
      <c r="N262570" s="4"/>
      <c r="O262570" s="15"/>
    </row>
    <row r="262571" spans="7:15" s="3" customFormat="1" x14ac:dyDescent="0.3">
      <c r="G262571"/>
      <c r="H262571"/>
      <c r="I262571"/>
      <c r="K262571"/>
      <c r="M262571"/>
      <c r="N262571" s="4"/>
      <c r="O262571" s="15"/>
    </row>
    <row r="262572" spans="7:15" s="3" customFormat="1" x14ac:dyDescent="0.3">
      <c r="G262572"/>
      <c r="H262572"/>
      <c r="I262572"/>
      <c r="K262572"/>
      <c r="M262572"/>
      <c r="N262572" s="4"/>
      <c r="O262572" s="15"/>
    </row>
    <row r="262573" spans="7:15" s="3" customFormat="1" x14ac:dyDescent="0.3">
      <c r="G262573"/>
      <c r="H262573"/>
      <c r="I262573"/>
      <c r="K262573"/>
      <c r="M262573"/>
      <c r="N262573" s="4"/>
      <c r="O262573" s="15"/>
    </row>
    <row r="262574" spans="7:15" s="3" customFormat="1" x14ac:dyDescent="0.3">
      <c r="G262574"/>
      <c r="H262574"/>
      <c r="I262574"/>
      <c r="K262574"/>
      <c r="M262574"/>
      <c r="N262574" s="4"/>
      <c r="O262574" s="15"/>
    </row>
    <row r="262575" spans="7:15" s="3" customFormat="1" x14ac:dyDescent="0.3">
      <c r="G262575"/>
      <c r="H262575"/>
      <c r="I262575"/>
      <c r="K262575"/>
      <c r="M262575"/>
      <c r="N262575" s="4"/>
      <c r="O262575" s="15"/>
    </row>
    <row r="262576" spans="7:15" s="3" customFormat="1" x14ac:dyDescent="0.3">
      <c r="G262576"/>
      <c r="H262576"/>
      <c r="I262576"/>
      <c r="K262576"/>
      <c r="M262576"/>
      <c r="N262576" s="4"/>
      <c r="O262576" s="15"/>
    </row>
    <row r="262577" spans="7:15" s="3" customFormat="1" x14ac:dyDescent="0.3">
      <c r="G262577"/>
      <c r="H262577"/>
      <c r="I262577"/>
      <c r="K262577"/>
      <c r="M262577"/>
      <c r="N262577" s="4"/>
      <c r="O262577" s="15"/>
    </row>
    <row r="262578" spans="7:15" s="3" customFormat="1" x14ac:dyDescent="0.3">
      <c r="G262578"/>
      <c r="H262578"/>
      <c r="I262578"/>
      <c r="K262578"/>
      <c r="M262578"/>
      <c r="N262578" s="4"/>
      <c r="O262578" s="15"/>
    </row>
    <row r="262579" spans="7:15" s="3" customFormat="1" x14ac:dyDescent="0.3">
      <c r="G262579"/>
      <c r="H262579"/>
      <c r="I262579"/>
      <c r="K262579"/>
      <c r="M262579"/>
      <c r="N262579" s="4"/>
      <c r="O262579" s="15"/>
    </row>
    <row r="262580" spans="7:15" s="3" customFormat="1" x14ac:dyDescent="0.3">
      <c r="G262580"/>
      <c r="H262580"/>
      <c r="I262580"/>
      <c r="K262580"/>
      <c r="M262580"/>
      <c r="N262580" s="4"/>
      <c r="O262580" s="15"/>
    </row>
    <row r="262581" spans="7:15" s="3" customFormat="1" x14ac:dyDescent="0.3">
      <c r="G262581"/>
      <c r="H262581"/>
      <c r="I262581"/>
      <c r="K262581"/>
      <c r="M262581"/>
      <c r="N262581" s="4"/>
      <c r="O262581" s="15"/>
    </row>
    <row r="262582" spans="7:15" s="3" customFormat="1" x14ac:dyDescent="0.3">
      <c r="G262582"/>
      <c r="H262582"/>
      <c r="I262582"/>
      <c r="K262582"/>
      <c r="M262582"/>
      <c r="N262582" s="4"/>
      <c r="O262582" s="15"/>
    </row>
    <row r="262583" spans="7:15" s="3" customFormat="1" x14ac:dyDescent="0.3">
      <c r="G262583"/>
      <c r="H262583"/>
      <c r="I262583"/>
      <c r="K262583"/>
      <c r="M262583"/>
      <c r="N262583" s="4"/>
      <c r="O262583" s="15"/>
    </row>
    <row r="262584" spans="7:15" s="3" customFormat="1" x14ac:dyDescent="0.3">
      <c r="G262584"/>
      <c r="H262584"/>
      <c r="I262584"/>
      <c r="K262584"/>
      <c r="M262584"/>
      <c r="N262584" s="4"/>
      <c r="O262584" s="15"/>
    </row>
    <row r="262585" spans="7:15" s="3" customFormat="1" x14ac:dyDescent="0.3">
      <c r="G262585"/>
      <c r="H262585"/>
      <c r="I262585"/>
      <c r="K262585"/>
      <c r="M262585"/>
      <c r="N262585" s="4"/>
      <c r="O262585" s="15"/>
    </row>
    <row r="262586" spans="7:15" s="3" customFormat="1" x14ac:dyDescent="0.3">
      <c r="G262586"/>
      <c r="H262586"/>
      <c r="I262586"/>
      <c r="K262586"/>
      <c r="M262586"/>
      <c r="N262586" s="4"/>
      <c r="O262586" s="15"/>
    </row>
    <row r="262587" spans="7:15" s="3" customFormat="1" x14ac:dyDescent="0.3">
      <c r="G262587"/>
      <c r="H262587"/>
      <c r="I262587"/>
      <c r="K262587"/>
      <c r="M262587"/>
      <c r="N262587" s="4"/>
      <c r="O262587" s="15"/>
    </row>
    <row r="262588" spans="7:15" s="3" customFormat="1" x14ac:dyDescent="0.3">
      <c r="G262588"/>
      <c r="H262588"/>
      <c r="I262588"/>
      <c r="K262588"/>
      <c r="M262588"/>
      <c r="N262588" s="4"/>
      <c r="O262588" s="15"/>
    </row>
    <row r="262589" spans="7:15" s="3" customFormat="1" x14ac:dyDescent="0.3">
      <c r="G262589"/>
      <c r="H262589"/>
      <c r="I262589"/>
      <c r="K262589"/>
      <c r="M262589"/>
      <c r="N262589" s="4"/>
      <c r="O262589" s="15"/>
    </row>
    <row r="262590" spans="7:15" s="3" customFormat="1" x14ac:dyDescent="0.3">
      <c r="G262590"/>
      <c r="H262590"/>
      <c r="I262590"/>
      <c r="K262590"/>
      <c r="M262590"/>
      <c r="N262590" s="4"/>
      <c r="O262590" s="15"/>
    </row>
    <row r="262591" spans="7:15" s="3" customFormat="1" x14ac:dyDescent="0.3">
      <c r="G262591"/>
      <c r="H262591"/>
      <c r="I262591"/>
      <c r="K262591"/>
      <c r="M262591"/>
      <c r="N262591" s="4"/>
      <c r="O262591" s="15"/>
    </row>
    <row r="262592" spans="7:15" s="3" customFormat="1" x14ac:dyDescent="0.3">
      <c r="G262592"/>
      <c r="H262592"/>
      <c r="I262592"/>
      <c r="K262592"/>
      <c r="M262592"/>
      <c r="N262592" s="4"/>
      <c r="O262592" s="15"/>
    </row>
    <row r="262593" spans="7:15" s="3" customFormat="1" x14ac:dyDescent="0.3">
      <c r="G262593"/>
      <c r="H262593"/>
      <c r="I262593"/>
      <c r="K262593"/>
      <c r="M262593"/>
      <c r="N262593" s="4"/>
      <c r="O262593" s="15"/>
    </row>
    <row r="262594" spans="7:15" s="3" customFormat="1" x14ac:dyDescent="0.3">
      <c r="G262594"/>
      <c r="H262594"/>
      <c r="I262594"/>
      <c r="K262594"/>
      <c r="M262594"/>
      <c r="N262594" s="4"/>
      <c r="O262594" s="15"/>
    </row>
    <row r="262595" spans="7:15" s="3" customFormat="1" x14ac:dyDescent="0.3">
      <c r="G262595"/>
      <c r="H262595"/>
      <c r="I262595"/>
      <c r="K262595"/>
      <c r="M262595"/>
      <c r="N262595" s="4"/>
      <c r="O262595" s="15"/>
    </row>
    <row r="262596" spans="7:15" s="3" customFormat="1" x14ac:dyDescent="0.3">
      <c r="G262596"/>
      <c r="H262596"/>
      <c r="I262596"/>
      <c r="K262596"/>
      <c r="M262596"/>
      <c r="N262596" s="4"/>
      <c r="O262596" s="15"/>
    </row>
    <row r="262597" spans="7:15" s="3" customFormat="1" x14ac:dyDescent="0.3">
      <c r="G262597"/>
      <c r="H262597"/>
      <c r="I262597"/>
      <c r="K262597"/>
      <c r="M262597"/>
      <c r="N262597" s="4"/>
      <c r="O262597" s="15"/>
    </row>
    <row r="262598" spans="7:15" s="3" customFormat="1" x14ac:dyDescent="0.3">
      <c r="G262598"/>
      <c r="H262598"/>
      <c r="I262598"/>
      <c r="K262598"/>
      <c r="M262598"/>
      <c r="N262598" s="4"/>
      <c r="O262598" s="15"/>
    </row>
    <row r="262599" spans="7:15" s="3" customFormat="1" x14ac:dyDescent="0.3">
      <c r="G262599"/>
      <c r="H262599"/>
      <c r="I262599"/>
      <c r="K262599"/>
      <c r="M262599"/>
      <c r="N262599" s="4"/>
      <c r="O262599" s="15"/>
    </row>
    <row r="262600" spans="7:15" s="3" customFormat="1" x14ac:dyDescent="0.3">
      <c r="G262600"/>
      <c r="H262600"/>
      <c r="I262600"/>
      <c r="K262600"/>
      <c r="M262600"/>
      <c r="N262600" s="4"/>
      <c r="O262600" s="15"/>
    </row>
    <row r="262601" spans="7:15" s="3" customFormat="1" x14ac:dyDescent="0.3">
      <c r="G262601"/>
      <c r="H262601"/>
      <c r="I262601"/>
      <c r="K262601"/>
      <c r="M262601"/>
      <c r="N262601" s="4"/>
      <c r="O262601" s="15"/>
    </row>
    <row r="262602" spans="7:15" s="3" customFormat="1" x14ac:dyDescent="0.3">
      <c r="G262602"/>
      <c r="H262602"/>
      <c r="I262602"/>
      <c r="K262602"/>
      <c r="M262602"/>
      <c r="N262602" s="4"/>
      <c r="O262602" s="15"/>
    </row>
    <row r="262603" spans="7:15" s="3" customFormat="1" x14ac:dyDescent="0.3">
      <c r="G262603"/>
      <c r="H262603"/>
      <c r="I262603"/>
      <c r="K262603"/>
      <c r="M262603"/>
      <c r="N262603" s="4"/>
      <c r="O262603" s="15"/>
    </row>
    <row r="262604" spans="7:15" s="3" customFormat="1" x14ac:dyDescent="0.3">
      <c r="G262604"/>
      <c r="H262604"/>
      <c r="I262604"/>
      <c r="K262604"/>
      <c r="M262604"/>
      <c r="N262604" s="4"/>
      <c r="O262604" s="15"/>
    </row>
    <row r="262605" spans="7:15" s="3" customFormat="1" x14ac:dyDescent="0.3">
      <c r="G262605"/>
      <c r="H262605"/>
      <c r="I262605"/>
      <c r="K262605"/>
      <c r="M262605"/>
      <c r="N262605" s="4"/>
      <c r="O262605" s="15"/>
    </row>
    <row r="262606" spans="7:15" s="3" customFormat="1" x14ac:dyDescent="0.3">
      <c r="G262606"/>
      <c r="H262606"/>
      <c r="I262606"/>
      <c r="K262606"/>
      <c r="M262606"/>
      <c r="N262606" s="4"/>
      <c r="O262606" s="15"/>
    </row>
    <row r="262607" spans="7:15" s="3" customFormat="1" x14ac:dyDescent="0.3">
      <c r="G262607"/>
      <c r="H262607"/>
      <c r="I262607"/>
      <c r="K262607"/>
      <c r="M262607"/>
      <c r="N262607" s="4"/>
      <c r="O262607" s="15"/>
    </row>
    <row r="262608" spans="7:15" s="3" customFormat="1" x14ac:dyDescent="0.3">
      <c r="G262608"/>
      <c r="H262608"/>
      <c r="I262608"/>
      <c r="K262608"/>
      <c r="M262608"/>
      <c r="N262608" s="4"/>
      <c r="O262608" s="15"/>
    </row>
    <row r="262609" spans="7:15" s="3" customFormat="1" x14ac:dyDescent="0.3">
      <c r="G262609"/>
      <c r="H262609"/>
      <c r="I262609"/>
      <c r="K262609"/>
      <c r="M262609"/>
      <c r="N262609" s="4"/>
      <c r="O262609" s="15"/>
    </row>
    <row r="262610" spans="7:15" s="3" customFormat="1" x14ac:dyDescent="0.3">
      <c r="G262610"/>
      <c r="H262610"/>
      <c r="I262610"/>
      <c r="K262610"/>
      <c r="M262610"/>
      <c r="N262610" s="4"/>
      <c r="O262610" s="15"/>
    </row>
    <row r="262611" spans="7:15" s="3" customFormat="1" x14ac:dyDescent="0.3">
      <c r="G262611"/>
      <c r="H262611"/>
      <c r="I262611"/>
      <c r="K262611"/>
      <c r="M262611"/>
      <c r="N262611" s="4"/>
      <c r="O262611" s="15"/>
    </row>
    <row r="262612" spans="7:15" s="3" customFormat="1" x14ac:dyDescent="0.3">
      <c r="G262612"/>
      <c r="H262612"/>
      <c r="I262612"/>
      <c r="K262612"/>
      <c r="M262612"/>
      <c r="N262612" s="4"/>
      <c r="O262612" s="15"/>
    </row>
    <row r="262613" spans="7:15" s="3" customFormat="1" x14ac:dyDescent="0.3">
      <c r="G262613"/>
      <c r="H262613"/>
      <c r="I262613"/>
      <c r="K262613"/>
      <c r="M262613"/>
      <c r="N262613" s="4"/>
      <c r="O262613" s="15"/>
    </row>
    <row r="262614" spans="7:15" s="3" customFormat="1" x14ac:dyDescent="0.3">
      <c r="G262614"/>
      <c r="H262614"/>
      <c r="I262614"/>
      <c r="K262614"/>
      <c r="M262614"/>
      <c r="N262614" s="4"/>
      <c r="O262614" s="15"/>
    </row>
    <row r="262615" spans="7:15" s="3" customFormat="1" x14ac:dyDescent="0.3">
      <c r="G262615"/>
      <c r="H262615"/>
      <c r="I262615"/>
      <c r="K262615"/>
      <c r="M262615"/>
      <c r="N262615" s="4"/>
      <c r="O262615" s="15"/>
    </row>
    <row r="262616" spans="7:15" s="3" customFormat="1" x14ac:dyDescent="0.3">
      <c r="G262616"/>
      <c r="H262616"/>
      <c r="I262616"/>
      <c r="K262616"/>
      <c r="M262616"/>
      <c r="N262616" s="4"/>
      <c r="O262616" s="15"/>
    </row>
    <row r="262617" spans="7:15" s="3" customFormat="1" x14ac:dyDescent="0.3">
      <c r="G262617"/>
      <c r="H262617"/>
      <c r="I262617"/>
      <c r="K262617"/>
      <c r="M262617"/>
      <c r="N262617" s="4"/>
      <c r="O262617" s="15"/>
    </row>
    <row r="262618" spans="7:15" s="3" customFormat="1" x14ac:dyDescent="0.3">
      <c r="G262618"/>
      <c r="H262618"/>
      <c r="I262618"/>
      <c r="K262618"/>
      <c r="M262618"/>
      <c r="N262618" s="4"/>
      <c r="O262618" s="15"/>
    </row>
    <row r="262619" spans="7:15" s="3" customFormat="1" x14ac:dyDescent="0.3">
      <c r="G262619"/>
      <c r="H262619"/>
      <c r="I262619"/>
      <c r="K262619"/>
      <c r="M262619"/>
      <c r="N262619" s="4"/>
      <c r="O262619" s="15"/>
    </row>
    <row r="262620" spans="7:15" s="3" customFormat="1" x14ac:dyDescent="0.3">
      <c r="G262620"/>
      <c r="H262620"/>
      <c r="I262620"/>
      <c r="K262620"/>
      <c r="M262620"/>
      <c r="N262620" s="4"/>
      <c r="O262620" s="15"/>
    </row>
    <row r="262621" spans="7:15" s="3" customFormat="1" x14ac:dyDescent="0.3">
      <c r="G262621"/>
      <c r="H262621"/>
      <c r="I262621"/>
      <c r="K262621"/>
      <c r="M262621"/>
      <c r="N262621" s="4"/>
      <c r="O262621" s="15"/>
    </row>
    <row r="262622" spans="7:15" s="3" customFormat="1" x14ac:dyDescent="0.3">
      <c r="G262622"/>
      <c r="H262622"/>
      <c r="I262622"/>
      <c r="K262622"/>
      <c r="M262622"/>
      <c r="N262622" s="4"/>
      <c r="O262622" s="15"/>
    </row>
    <row r="262623" spans="7:15" s="3" customFormat="1" x14ac:dyDescent="0.3">
      <c r="G262623"/>
      <c r="H262623"/>
      <c r="I262623"/>
      <c r="K262623"/>
      <c r="M262623"/>
      <c r="N262623" s="4"/>
      <c r="O262623" s="15"/>
    </row>
    <row r="262624" spans="7:15" s="3" customFormat="1" x14ac:dyDescent="0.3">
      <c r="G262624"/>
      <c r="H262624"/>
      <c r="I262624"/>
      <c r="K262624"/>
      <c r="M262624"/>
      <c r="N262624" s="4"/>
      <c r="O262624" s="15"/>
    </row>
    <row r="262625" spans="7:15" s="3" customFormat="1" x14ac:dyDescent="0.3">
      <c r="G262625"/>
      <c r="H262625"/>
      <c r="I262625"/>
      <c r="K262625"/>
      <c r="M262625"/>
      <c r="N262625" s="4"/>
      <c r="O262625" s="15"/>
    </row>
    <row r="262626" spans="7:15" s="3" customFormat="1" x14ac:dyDescent="0.3">
      <c r="G262626"/>
      <c r="H262626"/>
      <c r="I262626"/>
      <c r="K262626"/>
      <c r="M262626"/>
      <c r="N262626" s="4"/>
      <c r="O262626" s="15"/>
    </row>
    <row r="262627" spans="7:15" s="3" customFormat="1" x14ac:dyDescent="0.3">
      <c r="G262627"/>
      <c r="H262627"/>
      <c r="I262627"/>
      <c r="K262627"/>
      <c r="M262627"/>
      <c r="N262627" s="4"/>
      <c r="O262627" s="15"/>
    </row>
    <row r="262628" spans="7:15" s="3" customFormat="1" x14ac:dyDescent="0.3">
      <c r="G262628"/>
      <c r="H262628"/>
      <c r="I262628"/>
      <c r="K262628"/>
      <c r="M262628"/>
      <c r="N262628" s="4"/>
      <c r="O262628" s="15"/>
    </row>
    <row r="262629" spans="7:15" s="3" customFormat="1" x14ac:dyDescent="0.3">
      <c r="G262629"/>
      <c r="H262629"/>
      <c r="I262629"/>
      <c r="K262629"/>
      <c r="M262629"/>
      <c r="N262629" s="4"/>
      <c r="O262629" s="15"/>
    </row>
    <row r="262630" spans="7:15" s="3" customFormat="1" x14ac:dyDescent="0.3">
      <c r="G262630"/>
      <c r="H262630"/>
      <c r="I262630"/>
      <c r="K262630"/>
      <c r="M262630"/>
      <c r="N262630" s="4"/>
      <c r="O262630" s="15"/>
    </row>
    <row r="262631" spans="7:15" s="3" customFormat="1" x14ac:dyDescent="0.3">
      <c r="G262631"/>
      <c r="H262631"/>
      <c r="I262631"/>
      <c r="K262631"/>
      <c r="M262631"/>
      <c r="N262631" s="4"/>
      <c r="O262631" s="15"/>
    </row>
    <row r="262632" spans="7:15" s="3" customFormat="1" x14ac:dyDescent="0.3">
      <c r="G262632"/>
      <c r="H262632"/>
      <c r="I262632"/>
      <c r="K262632"/>
      <c r="M262632"/>
      <c r="N262632" s="4"/>
      <c r="O262632" s="15"/>
    </row>
    <row r="262633" spans="7:15" s="3" customFormat="1" x14ac:dyDescent="0.3">
      <c r="G262633"/>
      <c r="H262633"/>
      <c r="I262633"/>
      <c r="K262633"/>
      <c r="M262633"/>
      <c r="N262633" s="4"/>
      <c r="O262633" s="15"/>
    </row>
    <row r="262634" spans="7:15" s="3" customFormat="1" x14ac:dyDescent="0.3">
      <c r="G262634"/>
      <c r="H262634"/>
      <c r="I262634"/>
      <c r="K262634"/>
      <c r="M262634"/>
      <c r="N262634" s="4"/>
      <c r="O262634" s="15"/>
    </row>
    <row r="262635" spans="7:15" s="3" customFormat="1" x14ac:dyDescent="0.3">
      <c r="G262635"/>
      <c r="H262635"/>
      <c r="I262635"/>
      <c r="K262635"/>
      <c r="M262635"/>
      <c r="N262635" s="4"/>
      <c r="O262635" s="15"/>
    </row>
    <row r="262636" spans="7:15" s="3" customFormat="1" x14ac:dyDescent="0.3">
      <c r="G262636"/>
      <c r="H262636"/>
      <c r="I262636"/>
      <c r="K262636"/>
      <c r="M262636"/>
      <c r="N262636" s="4"/>
      <c r="O262636" s="15"/>
    </row>
    <row r="262637" spans="7:15" s="3" customFormat="1" x14ac:dyDescent="0.3">
      <c r="G262637"/>
      <c r="H262637"/>
      <c r="I262637"/>
      <c r="K262637"/>
      <c r="M262637"/>
      <c r="N262637" s="4"/>
      <c r="O262637" s="15"/>
    </row>
    <row r="262638" spans="7:15" s="3" customFormat="1" x14ac:dyDescent="0.3">
      <c r="G262638"/>
      <c r="H262638"/>
      <c r="I262638"/>
      <c r="K262638"/>
      <c r="M262638"/>
      <c r="N262638" s="4"/>
      <c r="O262638" s="15"/>
    </row>
    <row r="262639" spans="7:15" s="3" customFormat="1" x14ac:dyDescent="0.3">
      <c r="G262639"/>
      <c r="H262639"/>
      <c r="I262639"/>
      <c r="K262639"/>
      <c r="M262639"/>
      <c r="N262639" s="4"/>
      <c r="O262639" s="15"/>
    </row>
    <row r="262640" spans="7:15" s="3" customFormat="1" x14ac:dyDescent="0.3">
      <c r="G262640"/>
      <c r="H262640"/>
      <c r="I262640"/>
      <c r="K262640"/>
      <c r="M262640"/>
      <c r="N262640" s="4"/>
      <c r="O262640" s="15"/>
    </row>
    <row r="262641" spans="7:15" s="3" customFormat="1" x14ac:dyDescent="0.3">
      <c r="G262641"/>
      <c r="H262641"/>
      <c r="I262641"/>
      <c r="K262641"/>
      <c r="M262641"/>
      <c r="N262641" s="4"/>
      <c r="O262641" s="15"/>
    </row>
    <row r="262642" spans="7:15" s="3" customFormat="1" x14ac:dyDescent="0.3">
      <c r="G262642"/>
      <c r="H262642"/>
      <c r="I262642"/>
      <c r="K262642"/>
      <c r="M262642"/>
      <c r="N262642" s="4"/>
      <c r="O262642" s="15"/>
    </row>
    <row r="262643" spans="7:15" s="3" customFormat="1" x14ac:dyDescent="0.3">
      <c r="G262643"/>
      <c r="H262643"/>
      <c r="I262643"/>
      <c r="K262643"/>
      <c r="M262643"/>
      <c r="N262643" s="4"/>
      <c r="O262643" s="15"/>
    </row>
    <row r="262644" spans="7:15" s="3" customFormat="1" x14ac:dyDescent="0.3">
      <c r="G262644"/>
      <c r="H262644"/>
      <c r="I262644"/>
      <c r="K262644"/>
      <c r="M262644"/>
      <c r="N262644" s="4"/>
      <c r="O262644" s="15"/>
    </row>
    <row r="262645" spans="7:15" s="3" customFormat="1" x14ac:dyDescent="0.3">
      <c r="G262645"/>
      <c r="H262645"/>
      <c r="I262645"/>
      <c r="K262645"/>
      <c r="M262645"/>
      <c r="N262645" s="4"/>
      <c r="O262645" s="15"/>
    </row>
    <row r="262646" spans="7:15" s="3" customFormat="1" x14ac:dyDescent="0.3">
      <c r="G262646"/>
      <c r="H262646"/>
      <c r="I262646"/>
      <c r="K262646"/>
      <c r="M262646"/>
      <c r="N262646" s="4"/>
      <c r="O262646" s="15"/>
    </row>
    <row r="262647" spans="7:15" s="3" customFormat="1" x14ac:dyDescent="0.3">
      <c r="G262647"/>
      <c r="H262647"/>
      <c r="I262647"/>
      <c r="K262647"/>
      <c r="M262647"/>
      <c r="N262647" s="4"/>
      <c r="O262647" s="15"/>
    </row>
    <row r="262648" spans="7:15" s="3" customFormat="1" x14ac:dyDescent="0.3">
      <c r="G262648"/>
      <c r="H262648"/>
      <c r="I262648"/>
      <c r="K262648"/>
      <c r="M262648"/>
      <c r="N262648" s="4"/>
      <c r="O262648" s="15"/>
    </row>
    <row r="262649" spans="7:15" s="3" customFormat="1" x14ac:dyDescent="0.3">
      <c r="G262649"/>
      <c r="H262649"/>
      <c r="I262649"/>
      <c r="K262649"/>
      <c r="M262649"/>
      <c r="N262649" s="4"/>
      <c r="O262649" s="15"/>
    </row>
    <row r="262650" spans="7:15" s="3" customFormat="1" x14ac:dyDescent="0.3">
      <c r="G262650"/>
      <c r="H262650"/>
      <c r="I262650"/>
      <c r="K262650"/>
      <c r="M262650"/>
      <c r="N262650" s="4"/>
      <c r="O262650" s="15"/>
    </row>
    <row r="262651" spans="7:15" s="3" customFormat="1" x14ac:dyDescent="0.3">
      <c r="G262651"/>
      <c r="H262651"/>
      <c r="I262651"/>
      <c r="K262651"/>
      <c r="M262651"/>
      <c r="N262651" s="4"/>
      <c r="O262651" s="15"/>
    </row>
    <row r="262652" spans="7:15" s="3" customFormat="1" x14ac:dyDescent="0.3">
      <c r="G262652"/>
      <c r="H262652"/>
      <c r="I262652"/>
      <c r="K262652"/>
      <c r="M262652"/>
      <c r="N262652" s="4"/>
      <c r="O262652" s="15"/>
    </row>
    <row r="262653" spans="7:15" s="3" customFormat="1" x14ac:dyDescent="0.3">
      <c r="G262653"/>
      <c r="H262653"/>
      <c r="I262653"/>
      <c r="K262653"/>
      <c r="M262653"/>
      <c r="N262653" s="4"/>
      <c r="O262653" s="15"/>
    </row>
    <row r="262654" spans="7:15" s="3" customFormat="1" x14ac:dyDescent="0.3">
      <c r="G262654"/>
      <c r="H262654"/>
      <c r="I262654"/>
      <c r="K262654"/>
      <c r="M262654"/>
      <c r="N262654" s="4"/>
      <c r="O262654" s="15"/>
    </row>
    <row r="262655" spans="7:15" s="3" customFormat="1" x14ac:dyDescent="0.3">
      <c r="G262655"/>
      <c r="H262655"/>
      <c r="I262655"/>
      <c r="K262655"/>
      <c r="M262655"/>
      <c r="N262655" s="4"/>
      <c r="O262655" s="15"/>
    </row>
    <row r="262656" spans="7:15" s="3" customFormat="1" x14ac:dyDescent="0.3">
      <c r="G262656"/>
      <c r="H262656"/>
      <c r="I262656"/>
      <c r="K262656"/>
      <c r="M262656"/>
      <c r="N262656" s="4"/>
      <c r="O262656" s="15"/>
    </row>
    <row r="262657" spans="7:15" s="3" customFormat="1" x14ac:dyDescent="0.3">
      <c r="G262657"/>
      <c r="H262657"/>
      <c r="I262657"/>
      <c r="K262657"/>
      <c r="M262657"/>
      <c r="N262657" s="4"/>
      <c r="O262657" s="15"/>
    </row>
    <row r="262658" spans="7:15" s="3" customFormat="1" x14ac:dyDescent="0.3">
      <c r="G262658"/>
      <c r="H262658"/>
      <c r="I262658"/>
      <c r="K262658"/>
      <c r="M262658"/>
      <c r="N262658" s="4"/>
      <c r="O262658" s="15"/>
    </row>
    <row r="262659" spans="7:15" s="3" customFormat="1" x14ac:dyDescent="0.3">
      <c r="G262659"/>
      <c r="H262659"/>
      <c r="I262659"/>
      <c r="K262659"/>
      <c r="M262659"/>
      <c r="N262659" s="4"/>
      <c r="O262659" s="15"/>
    </row>
    <row r="262660" spans="7:15" s="3" customFormat="1" x14ac:dyDescent="0.3">
      <c r="G262660"/>
      <c r="H262660"/>
      <c r="I262660"/>
      <c r="K262660"/>
      <c r="M262660"/>
      <c r="N262660" s="4"/>
      <c r="O262660" s="15"/>
    </row>
    <row r="262661" spans="7:15" s="3" customFormat="1" x14ac:dyDescent="0.3">
      <c r="G262661"/>
      <c r="H262661"/>
      <c r="I262661"/>
      <c r="K262661"/>
      <c r="M262661"/>
      <c r="N262661" s="4"/>
      <c r="O262661" s="15"/>
    </row>
    <row r="262662" spans="7:15" s="3" customFormat="1" x14ac:dyDescent="0.3">
      <c r="G262662"/>
      <c r="H262662"/>
      <c r="I262662"/>
      <c r="K262662"/>
      <c r="M262662"/>
      <c r="N262662" s="4"/>
      <c r="O262662" s="15"/>
    </row>
    <row r="262663" spans="7:15" s="3" customFormat="1" x14ac:dyDescent="0.3">
      <c r="G262663"/>
      <c r="H262663"/>
      <c r="I262663"/>
      <c r="K262663"/>
      <c r="M262663"/>
      <c r="N262663" s="4"/>
      <c r="O262663" s="15"/>
    </row>
    <row r="262664" spans="7:15" s="3" customFormat="1" x14ac:dyDescent="0.3">
      <c r="G262664"/>
      <c r="H262664"/>
      <c r="I262664"/>
      <c r="K262664"/>
      <c r="M262664"/>
      <c r="N262664" s="4"/>
      <c r="O262664" s="15"/>
    </row>
    <row r="262665" spans="7:15" s="3" customFormat="1" x14ac:dyDescent="0.3">
      <c r="G262665"/>
      <c r="H262665"/>
      <c r="I262665"/>
      <c r="K262665"/>
      <c r="M262665"/>
      <c r="N262665" s="4"/>
      <c r="O262665" s="15"/>
    </row>
    <row r="262666" spans="7:15" s="3" customFormat="1" x14ac:dyDescent="0.3">
      <c r="G262666"/>
      <c r="H262666"/>
      <c r="I262666"/>
      <c r="K262666"/>
      <c r="M262666"/>
      <c r="N262666" s="4"/>
      <c r="O262666" s="15"/>
    </row>
    <row r="262667" spans="7:15" s="3" customFormat="1" x14ac:dyDescent="0.3">
      <c r="G262667"/>
      <c r="H262667"/>
      <c r="I262667"/>
      <c r="K262667"/>
      <c r="M262667"/>
      <c r="N262667" s="4"/>
      <c r="O262667" s="15"/>
    </row>
    <row r="262668" spans="7:15" s="3" customFormat="1" x14ac:dyDescent="0.3">
      <c r="G262668"/>
      <c r="H262668"/>
      <c r="I262668"/>
      <c r="K262668"/>
      <c r="M262668"/>
      <c r="N262668" s="4"/>
      <c r="O262668" s="15"/>
    </row>
    <row r="262669" spans="7:15" s="3" customFormat="1" x14ac:dyDescent="0.3">
      <c r="G262669"/>
      <c r="H262669"/>
      <c r="I262669"/>
      <c r="K262669"/>
      <c r="M262669"/>
      <c r="N262669" s="4"/>
      <c r="O262669" s="15"/>
    </row>
    <row r="262670" spans="7:15" s="3" customFormat="1" x14ac:dyDescent="0.3">
      <c r="G262670"/>
      <c r="H262670"/>
      <c r="I262670"/>
      <c r="K262670"/>
      <c r="M262670"/>
      <c r="N262670" s="4"/>
      <c r="O262670" s="15"/>
    </row>
    <row r="262671" spans="7:15" s="3" customFormat="1" x14ac:dyDescent="0.3">
      <c r="G262671"/>
      <c r="H262671"/>
      <c r="I262671"/>
      <c r="K262671"/>
      <c r="M262671"/>
      <c r="N262671" s="4"/>
      <c r="O262671" s="15"/>
    </row>
    <row r="262672" spans="7:15" s="3" customFormat="1" x14ac:dyDescent="0.3">
      <c r="G262672"/>
      <c r="H262672"/>
      <c r="I262672"/>
      <c r="K262672"/>
      <c r="M262672"/>
      <c r="N262672" s="4"/>
      <c r="O262672" s="15"/>
    </row>
    <row r="262673" spans="7:15" s="3" customFormat="1" x14ac:dyDescent="0.3">
      <c r="G262673"/>
      <c r="H262673"/>
      <c r="I262673"/>
      <c r="K262673"/>
      <c r="M262673"/>
      <c r="N262673" s="4"/>
      <c r="O262673" s="15"/>
    </row>
    <row r="262674" spans="7:15" s="3" customFormat="1" x14ac:dyDescent="0.3">
      <c r="G262674"/>
      <c r="H262674"/>
      <c r="I262674"/>
      <c r="K262674"/>
      <c r="M262674"/>
      <c r="N262674" s="4"/>
      <c r="O262674" s="15"/>
    </row>
    <row r="262675" spans="7:15" s="3" customFormat="1" x14ac:dyDescent="0.3">
      <c r="G262675"/>
      <c r="H262675"/>
      <c r="I262675"/>
      <c r="K262675"/>
      <c r="M262675"/>
      <c r="N262675" s="4"/>
      <c r="O262675" s="15"/>
    </row>
    <row r="262676" spans="7:15" s="3" customFormat="1" x14ac:dyDescent="0.3">
      <c r="G262676"/>
      <c r="H262676"/>
      <c r="I262676"/>
      <c r="K262676"/>
      <c r="M262676"/>
      <c r="N262676" s="4"/>
      <c r="O262676" s="15"/>
    </row>
    <row r="262677" spans="7:15" s="3" customFormat="1" x14ac:dyDescent="0.3">
      <c r="G262677"/>
      <c r="H262677"/>
      <c r="I262677"/>
      <c r="K262677"/>
      <c r="M262677"/>
      <c r="N262677" s="4"/>
      <c r="O262677" s="15"/>
    </row>
    <row r="262678" spans="7:15" s="3" customFormat="1" x14ac:dyDescent="0.3">
      <c r="G262678"/>
      <c r="H262678"/>
      <c r="I262678"/>
      <c r="K262678"/>
      <c r="M262678"/>
      <c r="N262678" s="4"/>
      <c r="O262678" s="15"/>
    </row>
    <row r="262679" spans="7:15" s="3" customFormat="1" x14ac:dyDescent="0.3">
      <c r="G262679"/>
      <c r="H262679"/>
      <c r="I262679"/>
      <c r="K262679"/>
      <c r="M262679"/>
      <c r="N262679" s="4"/>
      <c r="O262679" s="15"/>
    </row>
    <row r="262680" spans="7:15" s="3" customFormat="1" x14ac:dyDescent="0.3">
      <c r="G262680"/>
      <c r="H262680"/>
      <c r="I262680"/>
      <c r="K262680"/>
      <c r="M262680"/>
      <c r="N262680" s="4"/>
      <c r="O262680" s="15"/>
    </row>
    <row r="262681" spans="7:15" s="3" customFormat="1" x14ac:dyDescent="0.3">
      <c r="G262681"/>
      <c r="H262681"/>
      <c r="I262681"/>
      <c r="K262681"/>
      <c r="M262681"/>
      <c r="N262681" s="4"/>
      <c r="O262681" s="15"/>
    </row>
    <row r="262682" spans="7:15" s="3" customFormat="1" x14ac:dyDescent="0.3">
      <c r="G262682"/>
      <c r="H262682"/>
      <c r="I262682"/>
      <c r="K262682"/>
      <c r="M262682"/>
      <c r="N262682" s="4"/>
      <c r="O262682" s="15"/>
    </row>
    <row r="262683" spans="7:15" s="3" customFormat="1" x14ac:dyDescent="0.3">
      <c r="G262683"/>
      <c r="H262683"/>
      <c r="I262683"/>
      <c r="K262683"/>
      <c r="M262683"/>
      <c r="N262683" s="4"/>
      <c r="O262683" s="15"/>
    </row>
    <row r="262684" spans="7:15" s="3" customFormat="1" x14ac:dyDescent="0.3">
      <c r="G262684"/>
      <c r="H262684"/>
      <c r="I262684"/>
      <c r="K262684"/>
      <c r="M262684"/>
      <c r="N262684" s="4"/>
      <c r="O262684" s="15"/>
    </row>
    <row r="262685" spans="7:15" s="3" customFormat="1" x14ac:dyDescent="0.3">
      <c r="G262685"/>
      <c r="H262685"/>
      <c r="I262685"/>
      <c r="K262685"/>
      <c r="M262685"/>
      <c r="N262685" s="4"/>
      <c r="O262685" s="15"/>
    </row>
    <row r="262686" spans="7:15" s="3" customFormat="1" x14ac:dyDescent="0.3">
      <c r="G262686"/>
      <c r="H262686"/>
      <c r="I262686"/>
      <c r="K262686"/>
      <c r="M262686"/>
      <c r="N262686" s="4"/>
      <c r="O262686" s="15"/>
    </row>
    <row r="262687" spans="7:15" s="3" customFormat="1" x14ac:dyDescent="0.3">
      <c r="G262687"/>
      <c r="H262687"/>
      <c r="I262687"/>
      <c r="K262687"/>
      <c r="M262687"/>
      <c r="N262687" s="4"/>
      <c r="O262687" s="15"/>
    </row>
    <row r="262688" spans="7:15" s="3" customFormat="1" x14ac:dyDescent="0.3">
      <c r="G262688"/>
      <c r="H262688"/>
      <c r="I262688"/>
      <c r="K262688"/>
      <c r="M262688"/>
      <c r="N262688" s="4"/>
      <c r="O262688" s="15"/>
    </row>
    <row r="262689" spans="7:15" s="3" customFormat="1" x14ac:dyDescent="0.3">
      <c r="G262689"/>
      <c r="H262689"/>
      <c r="I262689"/>
      <c r="K262689"/>
      <c r="M262689"/>
      <c r="N262689" s="4"/>
      <c r="O262689" s="15"/>
    </row>
    <row r="278527" spans="7:15" s="3" customFormat="1" x14ac:dyDescent="0.3">
      <c r="G278527"/>
      <c r="H278527"/>
      <c r="I278527"/>
      <c r="K278527"/>
      <c r="M278527"/>
      <c r="N278527" s="4"/>
      <c r="O278527" s="15"/>
    </row>
    <row r="278528" spans="7:15" s="3" customFormat="1" x14ac:dyDescent="0.3">
      <c r="G278528"/>
      <c r="H278528"/>
      <c r="I278528"/>
      <c r="K278528"/>
      <c r="M278528"/>
      <c r="N278528" s="4"/>
      <c r="O278528" s="15"/>
    </row>
    <row r="278529" spans="7:15" s="3" customFormat="1" x14ac:dyDescent="0.3">
      <c r="G278529"/>
      <c r="H278529"/>
      <c r="I278529"/>
      <c r="K278529"/>
      <c r="M278529"/>
      <c r="N278529" s="4"/>
      <c r="O278529" s="15"/>
    </row>
    <row r="278530" spans="7:15" s="3" customFormat="1" x14ac:dyDescent="0.3">
      <c r="G278530"/>
      <c r="H278530"/>
      <c r="I278530"/>
      <c r="K278530"/>
      <c r="M278530"/>
      <c r="N278530" s="4"/>
      <c r="O278530" s="15"/>
    </row>
    <row r="278531" spans="7:15" s="3" customFormat="1" x14ac:dyDescent="0.3">
      <c r="G278531"/>
      <c r="H278531"/>
      <c r="I278531"/>
      <c r="K278531"/>
      <c r="M278531"/>
      <c r="N278531" s="4"/>
      <c r="O278531" s="15"/>
    </row>
    <row r="278532" spans="7:15" s="3" customFormat="1" x14ac:dyDescent="0.3">
      <c r="G278532"/>
      <c r="H278532"/>
      <c r="I278532"/>
      <c r="K278532"/>
      <c r="M278532"/>
      <c r="N278532" s="4"/>
      <c r="O278532" s="15"/>
    </row>
    <row r="278533" spans="7:15" s="3" customFormat="1" x14ac:dyDescent="0.3">
      <c r="G278533"/>
      <c r="H278533"/>
      <c r="I278533"/>
      <c r="K278533"/>
      <c r="M278533"/>
      <c r="N278533" s="4"/>
      <c r="O278533" s="15"/>
    </row>
    <row r="278534" spans="7:15" s="3" customFormat="1" x14ac:dyDescent="0.3">
      <c r="G278534"/>
      <c r="H278534"/>
      <c r="I278534"/>
      <c r="K278534"/>
      <c r="M278534"/>
      <c r="N278534" s="4"/>
      <c r="O278534" s="15"/>
    </row>
    <row r="278535" spans="7:15" s="3" customFormat="1" x14ac:dyDescent="0.3">
      <c r="G278535"/>
      <c r="H278535"/>
      <c r="I278535"/>
      <c r="K278535"/>
      <c r="M278535"/>
      <c r="N278535" s="4"/>
      <c r="O278535" s="15"/>
    </row>
    <row r="278536" spans="7:15" s="3" customFormat="1" x14ac:dyDescent="0.3">
      <c r="G278536"/>
      <c r="H278536"/>
      <c r="I278536"/>
      <c r="K278536"/>
      <c r="M278536"/>
      <c r="N278536" s="4"/>
      <c r="O278536" s="15"/>
    </row>
    <row r="278537" spans="7:15" s="3" customFormat="1" x14ac:dyDescent="0.3">
      <c r="G278537"/>
      <c r="H278537"/>
      <c r="I278537"/>
      <c r="K278537"/>
      <c r="M278537"/>
      <c r="N278537" s="4"/>
      <c r="O278537" s="15"/>
    </row>
    <row r="278538" spans="7:15" s="3" customFormat="1" x14ac:dyDescent="0.3">
      <c r="G278538"/>
      <c r="H278538"/>
      <c r="I278538"/>
      <c r="K278538"/>
      <c r="M278538"/>
      <c r="N278538" s="4"/>
      <c r="O278538" s="15"/>
    </row>
    <row r="278539" spans="7:15" s="3" customFormat="1" x14ac:dyDescent="0.3">
      <c r="G278539"/>
      <c r="H278539"/>
      <c r="I278539"/>
      <c r="K278539"/>
      <c r="M278539"/>
      <c r="N278539" s="4"/>
      <c r="O278539" s="15"/>
    </row>
    <row r="278540" spans="7:15" s="3" customFormat="1" x14ac:dyDescent="0.3">
      <c r="G278540"/>
      <c r="H278540"/>
      <c r="I278540"/>
      <c r="K278540"/>
      <c r="M278540"/>
      <c r="N278540" s="4"/>
      <c r="O278540" s="15"/>
    </row>
    <row r="278541" spans="7:15" s="3" customFormat="1" x14ac:dyDescent="0.3">
      <c r="G278541"/>
      <c r="H278541"/>
      <c r="I278541"/>
      <c r="K278541"/>
      <c r="M278541"/>
      <c r="N278541" s="4"/>
      <c r="O278541" s="15"/>
    </row>
    <row r="278542" spans="7:15" s="3" customFormat="1" x14ac:dyDescent="0.3">
      <c r="G278542"/>
      <c r="H278542"/>
      <c r="I278542"/>
      <c r="K278542"/>
      <c r="M278542"/>
      <c r="N278542" s="4"/>
      <c r="O278542" s="15"/>
    </row>
    <row r="278543" spans="7:15" s="3" customFormat="1" x14ac:dyDescent="0.3">
      <c r="G278543"/>
      <c r="H278543"/>
      <c r="I278543"/>
      <c r="K278543"/>
      <c r="M278543"/>
      <c r="N278543" s="4"/>
      <c r="O278543" s="15"/>
    </row>
    <row r="278544" spans="7:15" s="3" customFormat="1" x14ac:dyDescent="0.3">
      <c r="G278544"/>
      <c r="H278544"/>
      <c r="I278544"/>
      <c r="K278544"/>
      <c r="M278544"/>
      <c r="N278544" s="4"/>
      <c r="O278544" s="15"/>
    </row>
    <row r="278545" spans="7:15" s="3" customFormat="1" x14ac:dyDescent="0.3">
      <c r="G278545"/>
      <c r="H278545"/>
      <c r="I278545"/>
      <c r="K278545"/>
      <c r="M278545"/>
      <c r="N278545" s="4"/>
      <c r="O278545" s="15"/>
    </row>
    <row r="278546" spans="7:15" s="3" customFormat="1" x14ac:dyDescent="0.3">
      <c r="G278546"/>
      <c r="H278546"/>
      <c r="I278546"/>
      <c r="K278546"/>
      <c r="M278546"/>
      <c r="N278546" s="4"/>
      <c r="O278546" s="15"/>
    </row>
    <row r="278547" spans="7:15" s="3" customFormat="1" x14ac:dyDescent="0.3">
      <c r="G278547"/>
      <c r="H278547"/>
      <c r="I278547"/>
      <c r="K278547"/>
      <c r="M278547"/>
      <c r="N278547" s="4"/>
      <c r="O278547" s="15"/>
    </row>
    <row r="278548" spans="7:15" s="3" customFormat="1" x14ac:dyDescent="0.3">
      <c r="G278548"/>
      <c r="H278548"/>
      <c r="I278548"/>
      <c r="K278548"/>
      <c r="M278548"/>
      <c r="N278548" s="4"/>
      <c r="O278548" s="15"/>
    </row>
    <row r="278549" spans="7:15" s="3" customFormat="1" x14ac:dyDescent="0.3">
      <c r="G278549"/>
      <c r="H278549"/>
      <c r="I278549"/>
      <c r="K278549"/>
      <c r="M278549"/>
      <c r="N278549" s="4"/>
      <c r="O278549" s="15"/>
    </row>
    <row r="278550" spans="7:15" s="3" customFormat="1" x14ac:dyDescent="0.3">
      <c r="G278550"/>
      <c r="H278550"/>
      <c r="I278550"/>
      <c r="K278550"/>
      <c r="M278550"/>
      <c r="N278550" s="4"/>
      <c r="O278550" s="15"/>
    </row>
    <row r="278551" spans="7:15" s="3" customFormat="1" x14ac:dyDescent="0.3">
      <c r="G278551"/>
      <c r="H278551"/>
      <c r="I278551"/>
      <c r="K278551"/>
      <c r="M278551"/>
      <c r="N278551" s="4"/>
      <c r="O278551" s="15"/>
    </row>
    <row r="278552" spans="7:15" s="3" customFormat="1" x14ac:dyDescent="0.3">
      <c r="G278552"/>
      <c r="H278552"/>
      <c r="I278552"/>
      <c r="K278552"/>
      <c r="M278552"/>
      <c r="N278552" s="4"/>
      <c r="O278552" s="15"/>
    </row>
    <row r="278553" spans="7:15" s="3" customFormat="1" x14ac:dyDescent="0.3">
      <c r="G278553"/>
      <c r="H278553"/>
      <c r="I278553"/>
      <c r="K278553"/>
      <c r="M278553"/>
      <c r="N278553" s="4"/>
      <c r="O278553" s="15"/>
    </row>
    <row r="278554" spans="7:15" s="3" customFormat="1" x14ac:dyDescent="0.3">
      <c r="G278554"/>
      <c r="H278554"/>
      <c r="I278554"/>
      <c r="K278554"/>
      <c r="M278554"/>
      <c r="N278554" s="4"/>
      <c r="O278554" s="15"/>
    </row>
    <row r="278555" spans="7:15" s="3" customFormat="1" x14ac:dyDescent="0.3">
      <c r="G278555"/>
      <c r="H278555"/>
      <c r="I278555"/>
      <c r="K278555"/>
      <c r="M278555"/>
      <c r="N278555" s="4"/>
      <c r="O278555" s="15"/>
    </row>
    <row r="278556" spans="7:15" s="3" customFormat="1" x14ac:dyDescent="0.3">
      <c r="G278556"/>
      <c r="H278556"/>
      <c r="I278556"/>
      <c r="K278556"/>
      <c r="M278556"/>
      <c r="N278556" s="4"/>
      <c r="O278556" s="15"/>
    </row>
    <row r="278557" spans="7:15" s="3" customFormat="1" x14ac:dyDescent="0.3">
      <c r="G278557"/>
      <c r="H278557"/>
      <c r="I278557"/>
      <c r="K278557"/>
      <c r="M278557"/>
      <c r="N278557" s="4"/>
      <c r="O278557" s="15"/>
    </row>
    <row r="278558" spans="7:15" s="3" customFormat="1" x14ac:dyDescent="0.3">
      <c r="G278558"/>
      <c r="H278558"/>
      <c r="I278558"/>
      <c r="K278558"/>
      <c r="M278558"/>
      <c r="N278558" s="4"/>
      <c r="O278558" s="15"/>
    </row>
    <row r="278559" spans="7:15" s="3" customFormat="1" x14ac:dyDescent="0.3">
      <c r="G278559"/>
      <c r="H278559"/>
      <c r="I278559"/>
      <c r="K278559"/>
      <c r="M278559"/>
      <c r="N278559" s="4"/>
      <c r="O278559" s="15"/>
    </row>
    <row r="278560" spans="7:15" s="3" customFormat="1" x14ac:dyDescent="0.3">
      <c r="G278560"/>
      <c r="H278560"/>
      <c r="I278560"/>
      <c r="K278560"/>
      <c r="M278560"/>
      <c r="N278560" s="4"/>
      <c r="O278560" s="15"/>
    </row>
    <row r="278561" spans="7:15" s="3" customFormat="1" x14ac:dyDescent="0.3">
      <c r="G278561"/>
      <c r="H278561"/>
      <c r="I278561"/>
      <c r="K278561"/>
      <c r="M278561"/>
      <c r="N278561" s="4"/>
      <c r="O278561" s="15"/>
    </row>
    <row r="278562" spans="7:15" s="3" customFormat="1" x14ac:dyDescent="0.3">
      <c r="G278562"/>
      <c r="H278562"/>
      <c r="I278562"/>
      <c r="K278562"/>
      <c r="M278562"/>
      <c r="N278562" s="4"/>
      <c r="O278562" s="15"/>
    </row>
    <row r="278563" spans="7:15" s="3" customFormat="1" x14ac:dyDescent="0.3">
      <c r="G278563"/>
      <c r="H278563"/>
      <c r="I278563"/>
      <c r="K278563"/>
      <c r="M278563"/>
      <c r="N278563" s="4"/>
      <c r="O278563" s="15"/>
    </row>
    <row r="278564" spans="7:15" s="3" customFormat="1" x14ac:dyDescent="0.3">
      <c r="G278564"/>
      <c r="H278564"/>
      <c r="I278564"/>
      <c r="K278564"/>
      <c r="M278564"/>
      <c r="N278564" s="4"/>
      <c r="O278564" s="15"/>
    </row>
    <row r="278565" spans="7:15" s="3" customFormat="1" x14ac:dyDescent="0.3">
      <c r="G278565"/>
      <c r="H278565"/>
      <c r="I278565"/>
      <c r="K278565"/>
      <c r="M278565"/>
      <c r="N278565" s="4"/>
      <c r="O278565" s="15"/>
    </row>
    <row r="278566" spans="7:15" s="3" customFormat="1" x14ac:dyDescent="0.3">
      <c r="G278566"/>
      <c r="H278566"/>
      <c r="I278566"/>
      <c r="K278566"/>
      <c r="M278566"/>
      <c r="N278566" s="4"/>
      <c r="O278566" s="15"/>
    </row>
    <row r="278567" spans="7:15" s="3" customFormat="1" x14ac:dyDescent="0.3">
      <c r="G278567"/>
      <c r="H278567"/>
      <c r="I278567"/>
      <c r="K278567"/>
      <c r="M278567"/>
      <c r="N278567" s="4"/>
      <c r="O278567" s="15"/>
    </row>
    <row r="278568" spans="7:15" s="3" customFormat="1" x14ac:dyDescent="0.3">
      <c r="G278568"/>
      <c r="H278568"/>
      <c r="I278568"/>
      <c r="K278568"/>
      <c r="M278568"/>
      <c r="N278568" s="4"/>
      <c r="O278568" s="15"/>
    </row>
    <row r="278569" spans="7:15" s="3" customFormat="1" x14ac:dyDescent="0.3">
      <c r="G278569"/>
      <c r="H278569"/>
      <c r="I278569"/>
      <c r="K278569"/>
      <c r="M278569"/>
      <c r="N278569" s="4"/>
      <c r="O278569" s="15"/>
    </row>
    <row r="278570" spans="7:15" s="3" customFormat="1" x14ac:dyDescent="0.3">
      <c r="G278570"/>
      <c r="H278570"/>
      <c r="I278570"/>
      <c r="K278570"/>
      <c r="M278570"/>
      <c r="N278570" s="4"/>
      <c r="O278570" s="15"/>
    </row>
    <row r="278571" spans="7:15" s="3" customFormat="1" x14ac:dyDescent="0.3">
      <c r="G278571"/>
      <c r="H278571"/>
      <c r="I278571"/>
      <c r="K278571"/>
      <c r="M278571"/>
      <c r="N278571" s="4"/>
      <c r="O278571" s="15"/>
    </row>
    <row r="278572" spans="7:15" s="3" customFormat="1" x14ac:dyDescent="0.3">
      <c r="G278572"/>
      <c r="H278572"/>
      <c r="I278572"/>
      <c r="K278572"/>
      <c r="M278572"/>
      <c r="N278572" s="4"/>
      <c r="O278572" s="15"/>
    </row>
    <row r="278573" spans="7:15" s="3" customFormat="1" x14ac:dyDescent="0.3">
      <c r="G278573"/>
      <c r="H278573"/>
      <c r="I278573"/>
      <c r="K278573"/>
      <c r="M278573"/>
      <c r="N278573" s="4"/>
      <c r="O278573" s="15"/>
    </row>
    <row r="278574" spans="7:15" s="3" customFormat="1" x14ac:dyDescent="0.3">
      <c r="G278574"/>
      <c r="H278574"/>
      <c r="I278574"/>
      <c r="K278574"/>
      <c r="M278574"/>
      <c r="N278574" s="4"/>
      <c r="O278574" s="15"/>
    </row>
    <row r="278575" spans="7:15" s="3" customFormat="1" x14ac:dyDescent="0.3">
      <c r="G278575"/>
      <c r="H278575"/>
      <c r="I278575"/>
      <c r="K278575"/>
      <c r="M278575"/>
      <c r="N278575" s="4"/>
      <c r="O278575" s="15"/>
    </row>
    <row r="278576" spans="7:15" s="3" customFormat="1" x14ac:dyDescent="0.3">
      <c r="G278576"/>
      <c r="H278576"/>
      <c r="I278576"/>
      <c r="K278576"/>
      <c r="M278576"/>
      <c r="N278576" s="4"/>
      <c r="O278576" s="15"/>
    </row>
    <row r="278577" spans="7:15" s="3" customFormat="1" x14ac:dyDescent="0.3">
      <c r="G278577"/>
      <c r="H278577"/>
      <c r="I278577"/>
      <c r="K278577"/>
      <c r="M278577"/>
      <c r="N278577" s="4"/>
      <c r="O278577" s="15"/>
    </row>
    <row r="278578" spans="7:15" s="3" customFormat="1" x14ac:dyDescent="0.3">
      <c r="G278578"/>
      <c r="H278578"/>
      <c r="I278578"/>
      <c r="K278578"/>
      <c r="M278578"/>
      <c r="N278578" s="4"/>
      <c r="O278578" s="15"/>
    </row>
    <row r="278579" spans="7:15" s="3" customFormat="1" x14ac:dyDescent="0.3">
      <c r="G278579"/>
      <c r="H278579"/>
      <c r="I278579"/>
      <c r="K278579"/>
      <c r="M278579"/>
      <c r="N278579" s="4"/>
      <c r="O278579" s="15"/>
    </row>
    <row r="278580" spans="7:15" s="3" customFormat="1" x14ac:dyDescent="0.3">
      <c r="G278580"/>
      <c r="H278580"/>
      <c r="I278580"/>
      <c r="K278580"/>
      <c r="M278580"/>
      <c r="N278580" s="4"/>
      <c r="O278580" s="15"/>
    </row>
    <row r="278581" spans="7:15" s="3" customFormat="1" x14ac:dyDescent="0.3">
      <c r="G278581"/>
      <c r="H278581"/>
      <c r="I278581"/>
      <c r="K278581"/>
      <c r="M278581"/>
      <c r="N278581" s="4"/>
      <c r="O278581" s="15"/>
    </row>
    <row r="278582" spans="7:15" s="3" customFormat="1" x14ac:dyDescent="0.3">
      <c r="G278582"/>
      <c r="H278582"/>
      <c r="I278582"/>
      <c r="K278582"/>
      <c r="M278582"/>
      <c r="N278582" s="4"/>
      <c r="O278582" s="15"/>
    </row>
    <row r="278583" spans="7:15" s="3" customFormat="1" x14ac:dyDescent="0.3">
      <c r="G278583"/>
      <c r="H278583"/>
      <c r="I278583"/>
      <c r="K278583"/>
      <c r="M278583"/>
      <c r="N278583" s="4"/>
      <c r="O278583" s="15"/>
    </row>
    <row r="278584" spans="7:15" s="3" customFormat="1" x14ac:dyDescent="0.3">
      <c r="G278584"/>
      <c r="H278584"/>
      <c r="I278584"/>
      <c r="K278584"/>
      <c r="M278584"/>
      <c r="N278584" s="4"/>
      <c r="O278584" s="15"/>
    </row>
    <row r="278585" spans="7:15" s="3" customFormat="1" x14ac:dyDescent="0.3">
      <c r="G278585"/>
      <c r="H278585"/>
      <c r="I278585"/>
      <c r="K278585"/>
      <c r="M278585"/>
      <c r="N278585" s="4"/>
      <c r="O278585" s="15"/>
    </row>
    <row r="278586" spans="7:15" s="3" customFormat="1" x14ac:dyDescent="0.3">
      <c r="G278586"/>
      <c r="H278586"/>
      <c r="I278586"/>
      <c r="K278586"/>
      <c r="M278586"/>
      <c r="N278586" s="4"/>
      <c r="O278586" s="15"/>
    </row>
    <row r="278587" spans="7:15" s="3" customFormat="1" x14ac:dyDescent="0.3">
      <c r="G278587"/>
      <c r="H278587"/>
      <c r="I278587"/>
      <c r="K278587"/>
      <c r="M278587"/>
      <c r="N278587" s="4"/>
      <c r="O278587" s="15"/>
    </row>
    <row r="278588" spans="7:15" s="3" customFormat="1" x14ac:dyDescent="0.3">
      <c r="G278588"/>
      <c r="H278588"/>
      <c r="I278588"/>
      <c r="K278588"/>
      <c r="M278588"/>
      <c r="N278588" s="4"/>
      <c r="O278588" s="15"/>
    </row>
    <row r="278589" spans="7:15" s="3" customFormat="1" x14ac:dyDescent="0.3">
      <c r="G278589"/>
      <c r="H278589"/>
      <c r="I278589"/>
      <c r="K278589"/>
      <c r="M278589"/>
      <c r="N278589" s="4"/>
      <c r="O278589" s="15"/>
    </row>
    <row r="278590" spans="7:15" s="3" customFormat="1" x14ac:dyDescent="0.3">
      <c r="G278590"/>
      <c r="H278590"/>
      <c r="I278590"/>
      <c r="K278590"/>
      <c r="M278590"/>
      <c r="N278590" s="4"/>
      <c r="O278590" s="15"/>
    </row>
    <row r="278591" spans="7:15" s="3" customFormat="1" x14ac:dyDescent="0.3">
      <c r="G278591"/>
      <c r="H278591"/>
      <c r="I278591"/>
      <c r="K278591"/>
      <c r="M278591"/>
      <c r="N278591" s="4"/>
      <c r="O278591" s="15"/>
    </row>
    <row r="278592" spans="7:15" s="3" customFormat="1" x14ac:dyDescent="0.3">
      <c r="G278592"/>
      <c r="H278592"/>
      <c r="I278592"/>
      <c r="K278592"/>
      <c r="M278592"/>
      <c r="N278592" s="4"/>
      <c r="O278592" s="15"/>
    </row>
    <row r="278593" spans="7:15" s="3" customFormat="1" x14ac:dyDescent="0.3">
      <c r="G278593"/>
      <c r="H278593"/>
      <c r="I278593"/>
      <c r="K278593"/>
      <c r="M278593"/>
      <c r="N278593" s="4"/>
      <c r="O278593" s="15"/>
    </row>
    <row r="278594" spans="7:15" s="3" customFormat="1" x14ac:dyDescent="0.3">
      <c r="G278594"/>
      <c r="H278594"/>
      <c r="I278594"/>
      <c r="K278594"/>
      <c r="M278594"/>
      <c r="N278594" s="4"/>
      <c r="O278594" s="15"/>
    </row>
    <row r="278595" spans="7:15" s="3" customFormat="1" x14ac:dyDescent="0.3">
      <c r="G278595"/>
      <c r="H278595"/>
      <c r="I278595"/>
      <c r="K278595"/>
      <c r="M278595"/>
      <c r="N278595" s="4"/>
      <c r="O278595" s="15"/>
    </row>
    <row r="278596" spans="7:15" s="3" customFormat="1" x14ac:dyDescent="0.3">
      <c r="G278596"/>
      <c r="H278596"/>
      <c r="I278596"/>
      <c r="K278596"/>
      <c r="M278596"/>
      <c r="N278596" s="4"/>
      <c r="O278596" s="15"/>
    </row>
    <row r="278597" spans="7:15" s="3" customFormat="1" x14ac:dyDescent="0.3">
      <c r="G278597"/>
      <c r="H278597"/>
      <c r="I278597"/>
      <c r="K278597"/>
      <c r="M278597"/>
      <c r="N278597" s="4"/>
      <c r="O278597" s="15"/>
    </row>
    <row r="278598" spans="7:15" s="3" customFormat="1" x14ac:dyDescent="0.3">
      <c r="G278598"/>
      <c r="H278598"/>
      <c r="I278598"/>
      <c r="K278598"/>
      <c r="M278598"/>
      <c r="N278598" s="4"/>
      <c r="O278598" s="15"/>
    </row>
    <row r="278599" spans="7:15" s="3" customFormat="1" x14ac:dyDescent="0.3">
      <c r="G278599"/>
      <c r="H278599"/>
      <c r="I278599"/>
      <c r="K278599"/>
      <c r="M278599"/>
      <c r="N278599" s="4"/>
      <c r="O278599" s="15"/>
    </row>
    <row r="278600" spans="7:15" s="3" customFormat="1" x14ac:dyDescent="0.3">
      <c r="G278600"/>
      <c r="H278600"/>
      <c r="I278600"/>
      <c r="K278600"/>
      <c r="M278600"/>
      <c r="N278600" s="4"/>
      <c r="O278600" s="15"/>
    </row>
    <row r="278601" spans="7:15" s="3" customFormat="1" x14ac:dyDescent="0.3">
      <c r="G278601"/>
      <c r="H278601"/>
      <c r="I278601"/>
      <c r="K278601"/>
      <c r="M278601"/>
      <c r="N278601" s="4"/>
      <c r="O278601" s="15"/>
    </row>
    <row r="278602" spans="7:15" s="3" customFormat="1" x14ac:dyDescent="0.3">
      <c r="G278602"/>
      <c r="H278602"/>
      <c r="I278602"/>
      <c r="K278602"/>
      <c r="M278602"/>
      <c r="N278602" s="4"/>
      <c r="O278602" s="15"/>
    </row>
    <row r="278603" spans="7:15" s="3" customFormat="1" x14ac:dyDescent="0.3">
      <c r="G278603"/>
      <c r="H278603"/>
      <c r="I278603"/>
      <c r="K278603"/>
      <c r="M278603"/>
      <c r="N278603" s="4"/>
      <c r="O278603" s="15"/>
    </row>
    <row r="278604" spans="7:15" s="3" customFormat="1" x14ac:dyDescent="0.3">
      <c r="G278604"/>
      <c r="H278604"/>
      <c r="I278604"/>
      <c r="K278604"/>
      <c r="M278604"/>
      <c r="N278604" s="4"/>
      <c r="O278604" s="15"/>
    </row>
    <row r="278605" spans="7:15" s="3" customFormat="1" x14ac:dyDescent="0.3">
      <c r="G278605"/>
      <c r="H278605"/>
      <c r="I278605"/>
      <c r="K278605"/>
      <c r="M278605"/>
      <c r="N278605" s="4"/>
      <c r="O278605" s="15"/>
    </row>
    <row r="278606" spans="7:15" s="3" customFormat="1" x14ac:dyDescent="0.3">
      <c r="G278606"/>
      <c r="H278606"/>
      <c r="I278606"/>
      <c r="K278606"/>
      <c r="M278606"/>
      <c r="N278606" s="4"/>
      <c r="O278606" s="15"/>
    </row>
    <row r="278607" spans="7:15" s="3" customFormat="1" x14ac:dyDescent="0.3">
      <c r="G278607"/>
      <c r="H278607"/>
      <c r="I278607"/>
      <c r="K278607"/>
      <c r="M278607"/>
      <c r="N278607" s="4"/>
      <c r="O278607" s="15"/>
    </row>
    <row r="278608" spans="7:15" s="3" customFormat="1" x14ac:dyDescent="0.3">
      <c r="G278608"/>
      <c r="H278608"/>
      <c r="I278608"/>
      <c r="K278608"/>
      <c r="M278608"/>
      <c r="N278608" s="4"/>
      <c r="O278608" s="15"/>
    </row>
    <row r="278609" spans="7:15" s="3" customFormat="1" x14ac:dyDescent="0.3">
      <c r="G278609"/>
      <c r="H278609"/>
      <c r="I278609"/>
      <c r="K278609"/>
      <c r="M278609"/>
      <c r="N278609" s="4"/>
      <c r="O278609" s="15"/>
    </row>
    <row r="278610" spans="7:15" s="3" customFormat="1" x14ac:dyDescent="0.3">
      <c r="G278610"/>
      <c r="H278610"/>
      <c r="I278610"/>
      <c r="K278610"/>
      <c r="M278610"/>
      <c r="N278610" s="4"/>
      <c r="O278610" s="15"/>
    </row>
    <row r="278611" spans="7:15" s="3" customFormat="1" x14ac:dyDescent="0.3">
      <c r="G278611"/>
      <c r="H278611"/>
      <c r="I278611"/>
      <c r="K278611"/>
      <c r="M278611"/>
      <c r="N278611" s="4"/>
      <c r="O278611" s="15"/>
    </row>
    <row r="278612" spans="7:15" s="3" customFormat="1" x14ac:dyDescent="0.3">
      <c r="G278612"/>
      <c r="H278612"/>
      <c r="I278612"/>
      <c r="K278612"/>
      <c r="M278612"/>
      <c r="N278612" s="4"/>
      <c r="O278612" s="15"/>
    </row>
    <row r="278613" spans="7:15" s="3" customFormat="1" x14ac:dyDescent="0.3">
      <c r="G278613"/>
      <c r="H278613"/>
      <c r="I278613"/>
      <c r="K278613"/>
      <c r="M278613"/>
      <c r="N278613" s="4"/>
      <c r="O278613" s="15"/>
    </row>
    <row r="278614" spans="7:15" s="3" customFormat="1" x14ac:dyDescent="0.3">
      <c r="G278614"/>
      <c r="H278614"/>
      <c r="I278614"/>
      <c r="K278614"/>
      <c r="M278614"/>
      <c r="N278614" s="4"/>
      <c r="O278614" s="15"/>
    </row>
    <row r="278615" spans="7:15" s="3" customFormat="1" x14ac:dyDescent="0.3">
      <c r="G278615"/>
      <c r="H278615"/>
      <c r="I278615"/>
      <c r="K278615"/>
      <c r="M278615"/>
      <c r="N278615" s="4"/>
      <c r="O278615" s="15"/>
    </row>
    <row r="278616" spans="7:15" s="3" customFormat="1" x14ac:dyDescent="0.3">
      <c r="G278616"/>
      <c r="H278616"/>
      <c r="I278616"/>
      <c r="K278616"/>
      <c r="M278616"/>
      <c r="N278616" s="4"/>
      <c r="O278616" s="15"/>
    </row>
    <row r="278617" spans="7:15" s="3" customFormat="1" x14ac:dyDescent="0.3">
      <c r="G278617"/>
      <c r="H278617"/>
      <c r="I278617"/>
      <c r="K278617"/>
      <c r="M278617"/>
      <c r="N278617" s="4"/>
      <c r="O278617" s="15"/>
    </row>
    <row r="278618" spans="7:15" s="3" customFormat="1" x14ac:dyDescent="0.3">
      <c r="G278618"/>
      <c r="H278618"/>
      <c r="I278618"/>
      <c r="K278618"/>
      <c r="M278618"/>
      <c r="N278618" s="4"/>
      <c r="O278618" s="15"/>
    </row>
    <row r="278619" spans="7:15" s="3" customFormat="1" x14ac:dyDescent="0.3">
      <c r="G278619"/>
      <c r="H278619"/>
      <c r="I278619"/>
      <c r="K278619"/>
      <c r="M278619"/>
      <c r="N278619" s="4"/>
      <c r="O278619" s="15"/>
    </row>
    <row r="278620" spans="7:15" s="3" customFormat="1" x14ac:dyDescent="0.3">
      <c r="G278620"/>
      <c r="H278620"/>
      <c r="I278620"/>
      <c r="K278620"/>
      <c r="M278620"/>
      <c r="N278620" s="4"/>
      <c r="O278620" s="15"/>
    </row>
    <row r="278621" spans="7:15" s="3" customFormat="1" x14ac:dyDescent="0.3">
      <c r="G278621"/>
      <c r="H278621"/>
      <c r="I278621"/>
      <c r="K278621"/>
      <c r="M278621"/>
      <c r="N278621" s="4"/>
      <c r="O278621" s="15"/>
    </row>
    <row r="278622" spans="7:15" s="3" customFormat="1" x14ac:dyDescent="0.3">
      <c r="G278622"/>
      <c r="H278622"/>
      <c r="I278622"/>
      <c r="K278622"/>
      <c r="M278622"/>
      <c r="N278622" s="4"/>
      <c r="O278622" s="15"/>
    </row>
    <row r="278623" spans="7:15" s="3" customFormat="1" x14ac:dyDescent="0.3">
      <c r="G278623"/>
      <c r="H278623"/>
      <c r="I278623"/>
      <c r="K278623"/>
      <c r="M278623"/>
      <c r="N278623" s="4"/>
      <c r="O278623" s="15"/>
    </row>
    <row r="278624" spans="7:15" s="3" customFormat="1" x14ac:dyDescent="0.3">
      <c r="G278624"/>
      <c r="H278624"/>
      <c r="I278624"/>
      <c r="K278624"/>
      <c r="M278624"/>
      <c r="N278624" s="4"/>
      <c r="O278624" s="15"/>
    </row>
    <row r="278625" spans="7:15" s="3" customFormat="1" x14ac:dyDescent="0.3">
      <c r="G278625"/>
      <c r="H278625"/>
      <c r="I278625"/>
      <c r="K278625"/>
      <c r="M278625"/>
      <c r="N278625" s="4"/>
      <c r="O278625" s="15"/>
    </row>
    <row r="278626" spans="7:15" s="3" customFormat="1" x14ac:dyDescent="0.3">
      <c r="G278626"/>
      <c r="H278626"/>
      <c r="I278626"/>
      <c r="K278626"/>
      <c r="M278626"/>
      <c r="N278626" s="4"/>
      <c r="O278626" s="15"/>
    </row>
    <row r="278627" spans="7:15" s="3" customFormat="1" x14ac:dyDescent="0.3">
      <c r="G278627"/>
      <c r="H278627"/>
      <c r="I278627"/>
      <c r="K278627"/>
      <c r="M278627"/>
      <c r="N278627" s="4"/>
      <c r="O278627" s="15"/>
    </row>
    <row r="278628" spans="7:15" s="3" customFormat="1" x14ac:dyDescent="0.3">
      <c r="G278628"/>
      <c r="H278628"/>
      <c r="I278628"/>
      <c r="K278628"/>
      <c r="M278628"/>
      <c r="N278628" s="4"/>
      <c r="O278628" s="15"/>
    </row>
    <row r="278629" spans="7:15" s="3" customFormat="1" x14ac:dyDescent="0.3">
      <c r="G278629"/>
      <c r="H278629"/>
      <c r="I278629"/>
      <c r="K278629"/>
      <c r="M278629"/>
      <c r="N278629" s="4"/>
      <c r="O278629" s="15"/>
    </row>
    <row r="278630" spans="7:15" s="3" customFormat="1" x14ac:dyDescent="0.3">
      <c r="G278630"/>
      <c r="H278630"/>
      <c r="I278630"/>
      <c r="K278630"/>
      <c r="M278630"/>
      <c r="N278630" s="4"/>
      <c r="O278630" s="15"/>
    </row>
    <row r="278631" spans="7:15" s="3" customFormat="1" x14ac:dyDescent="0.3">
      <c r="G278631"/>
      <c r="H278631"/>
      <c r="I278631"/>
      <c r="K278631"/>
      <c r="M278631"/>
      <c r="N278631" s="4"/>
      <c r="O278631" s="15"/>
    </row>
    <row r="278632" spans="7:15" s="3" customFormat="1" x14ac:dyDescent="0.3">
      <c r="G278632"/>
      <c r="H278632"/>
      <c r="I278632"/>
      <c r="K278632"/>
      <c r="M278632"/>
      <c r="N278632" s="4"/>
      <c r="O278632" s="15"/>
    </row>
    <row r="278633" spans="7:15" s="3" customFormat="1" x14ac:dyDescent="0.3">
      <c r="G278633"/>
      <c r="H278633"/>
      <c r="I278633"/>
      <c r="K278633"/>
      <c r="M278633"/>
      <c r="N278633" s="4"/>
      <c r="O278633" s="15"/>
    </row>
    <row r="278634" spans="7:15" s="3" customFormat="1" x14ac:dyDescent="0.3">
      <c r="G278634"/>
      <c r="H278634"/>
      <c r="I278634"/>
      <c r="K278634"/>
      <c r="M278634"/>
      <c r="N278634" s="4"/>
      <c r="O278634" s="15"/>
    </row>
    <row r="278635" spans="7:15" s="3" customFormat="1" x14ac:dyDescent="0.3">
      <c r="G278635"/>
      <c r="H278635"/>
      <c r="I278635"/>
      <c r="K278635"/>
      <c r="M278635"/>
      <c r="N278635" s="4"/>
      <c r="O278635" s="15"/>
    </row>
    <row r="278636" spans="7:15" s="3" customFormat="1" x14ac:dyDescent="0.3">
      <c r="G278636"/>
      <c r="H278636"/>
      <c r="I278636"/>
      <c r="K278636"/>
      <c r="M278636"/>
      <c r="N278636" s="4"/>
      <c r="O278636" s="15"/>
    </row>
    <row r="278637" spans="7:15" s="3" customFormat="1" x14ac:dyDescent="0.3">
      <c r="G278637"/>
      <c r="H278637"/>
      <c r="I278637"/>
      <c r="K278637"/>
      <c r="M278637"/>
      <c r="N278637" s="4"/>
      <c r="O278637" s="15"/>
    </row>
    <row r="278638" spans="7:15" s="3" customFormat="1" x14ac:dyDescent="0.3">
      <c r="G278638"/>
      <c r="H278638"/>
      <c r="I278638"/>
      <c r="K278638"/>
      <c r="M278638"/>
      <c r="N278638" s="4"/>
      <c r="O278638" s="15"/>
    </row>
    <row r="278639" spans="7:15" s="3" customFormat="1" x14ac:dyDescent="0.3">
      <c r="G278639"/>
      <c r="H278639"/>
      <c r="I278639"/>
      <c r="K278639"/>
      <c r="M278639"/>
      <c r="N278639" s="4"/>
      <c r="O278639" s="15"/>
    </row>
    <row r="278640" spans="7:15" s="3" customFormat="1" x14ac:dyDescent="0.3">
      <c r="G278640"/>
      <c r="H278640"/>
      <c r="I278640"/>
      <c r="K278640"/>
      <c r="M278640"/>
      <c r="N278640" s="4"/>
      <c r="O278640" s="15"/>
    </row>
    <row r="278641" spans="7:15" s="3" customFormat="1" x14ac:dyDescent="0.3">
      <c r="G278641"/>
      <c r="H278641"/>
      <c r="I278641"/>
      <c r="K278641"/>
      <c r="M278641"/>
      <c r="N278641" s="4"/>
      <c r="O278641" s="15"/>
    </row>
    <row r="278642" spans="7:15" s="3" customFormat="1" x14ac:dyDescent="0.3">
      <c r="G278642"/>
      <c r="H278642"/>
      <c r="I278642"/>
      <c r="K278642"/>
      <c r="M278642"/>
      <c r="N278642" s="4"/>
      <c r="O278642" s="15"/>
    </row>
    <row r="278643" spans="7:15" s="3" customFormat="1" x14ac:dyDescent="0.3">
      <c r="G278643"/>
      <c r="H278643"/>
      <c r="I278643"/>
      <c r="K278643"/>
      <c r="M278643"/>
      <c r="N278643" s="4"/>
      <c r="O278643" s="15"/>
    </row>
    <row r="278644" spans="7:15" s="3" customFormat="1" x14ac:dyDescent="0.3">
      <c r="G278644"/>
      <c r="H278644"/>
      <c r="I278644"/>
      <c r="K278644"/>
      <c r="M278644"/>
      <c r="N278644" s="4"/>
      <c r="O278644" s="15"/>
    </row>
    <row r="278645" spans="7:15" s="3" customFormat="1" x14ac:dyDescent="0.3">
      <c r="G278645"/>
      <c r="H278645"/>
      <c r="I278645"/>
      <c r="K278645"/>
      <c r="M278645"/>
      <c r="N278645" s="4"/>
      <c r="O278645" s="15"/>
    </row>
    <row r="278646" spans="7:15" s="3" customFormat="1" x14ac:dyDescent="0.3">
      <c r="G278646"/>
      <c r="H278646"/>
      <c r="I278646"/>
      <c r="K278646"/>
      <c r="M278646"/>
      <c r="N278646" s="4"/>
      <c r="O278646" s="15"/>
    </row>
    <row r="278647" spans="7:15" s="3" customFormat="1" x14ac:dyDescent="0.3">
      <c r="G278647"/>
      <c r="H278647"/>
      <c r="I278647"/>
      <c r="K278647"/>
      <c r="M278647"/>
      <c r="N278647" s="4"/>
      <c r="O278647" s="15"/>
    </row>
    <row r="278648" spans="7:15" s="3" customFormat="1" x14ac:dyDescent="0.3">
      <c r="G278648"/>
      <c r="H278648"/>
      <c r="I278648"/>
      <c r="K278648"/>
      <c r="M278648"/>
      <c r="N278648" s="4"/>
      <c r="O278648" s="15"/>
    </row>
    <row r="278649" spans="7:15" s="3" customFormat="1" x14ac:dyDescent="0.3">
      <c r="G278649"/>
      <c r="H278649"/>
      <c r="I278649"/>
      <c r="K278649"/>
      <c r="M278649"/>
      <c r="N278649" s="4"/>
      <c r="O278649" s="15"/>
    </row>
    <row r="278650" spans="7:15" s="3" customFormat="1" x14ac:dyDescent="0.3">
      <c r="G278650"/>
      <c r="H278650"/>
      <c r="I278650"/>
      <c r="K278650"/>
      <c r="M278650"/>
      <c r="N278650" s="4"/>
      <c r="O278650" s="15"/>
    </row>
    <row r="278651" spans="7:15" s="3" customFormat="1" x14ac:dyDescent="0.3">
      <c r="G278651"/>
      <c r="H278651"/>
      <c r="I278651"/>
      <c r="K278651"/>
      <c r="M278651"/>
      <c r="N278651" s="4"/>
      <c r="O278651" s="15"/>
    </row>
    <row r="278652" spans="7:15" s="3" customFormat="1" x14ac:dyDescent="0.3">
      <c r="G278652"/>
      <c r="H278652"/>
      <c r="I278652"/>
      <c r="K278652"/>
      <c r="M278652"/>
      <c r="N278652" s="4"/>
      <c r="O278652" s="15"/>
    </row>
    <row r="278653" spans="7:15" s="3" customFormat="1" x14ac:dyDescent="0.3">
      <c r="G278653"/>
      <c r="H278653"/>
      <c r="I278653"/>
      <c r="K278653"/>
      <c r="M278653"/>
      <c r="N278653" s="4"/>
      <c r="O278653" s="15"/>
    </row>
    <row r="278654" spans="7:15" s="3" customFormat="1" x14ac:dyDescent="0.3">
      <c r="G278654"/>
      <c r="H278654"/>
      <c r="I278654"/>
      <c r="K278654"/>
      <c r="M278654"/>
      <c r="N278654" s="4"/>
      <c r="O278654" s="15"/>
    </row>
    <row r="278655" spans="7:15" s="3" customFormat="1" x14ac:dyDescent="0.3">
      <c r="G278655"/>
      <c r="H278655"/>
      <c r="I278655"/>
      <c r="K278655"/>
      <c r="M278655"/>
      <c r="N278655" s="4"/>
      <c r="O278655" s="15"/>
    </row>
    <row r="278656" spans="7:15" s="3" customFormat="1" x14ac:dyDescent="0.3">
      <c r="G278656"/>
      <c r="H278656"/>
      <c r="I278656"/>
      <c r="K278656"/>
      <c r="M278656"/>
      <c r="N278656" s="4"/>
      <c r="O278656" s="15"/>
    </row>
    <row r="278657" spans="7:15" s="3" customFormat="1" x14ac:dyDescent="0.3">
      <c r="G278657"/>
      <c r="H278657"/>
      <c r="I278657"/>
      <c r="K278657"/>
      <c r="M278657"/>
      <c r="N278657" s="4"/>
      <c r="O278657" s="15"/>
    </row>
    <row r="278658" spans="7:15" s="3" customFormat="1" x14ac:dyDescent="0.3">
      <c r="G278658"/>
      <c r="H278658"/>
      <c r="I278658"/>
      <c r="K278658"/>
      <c r="M278658"/>
      <c r="N278658" s="4"/>
      <c r="O278658" s="15"/>
    </row>
    <row r="278659" spans="7:15" s="3" customFormat="1" x14ac:dyDescent="0.3">
      <c r="G278659"/>
      <c r="H278659"/>
      <c r="I278659"/>
      <c r="K278659"/>
      <c r="M278659"/>
      <c r="N278659" s="4"/>
      <c r="O278659" s="15"/>
    </row>
    <row r="278660" spans="7:15" s="3" customFormat="1" x14ac:dyDescent="0.3">
      <c r="G278660"/>
      <c r="H278660"/>
      <c r="I278660"/>
      <c r="K278660"/>
      <c r="M278660"/>
      <c r="N278660" s="4"/>
      <c r="O278660" s="15"/>
    </row>
    <row r="278661" spans="7:15" s="3" customFormat="1" x14ac:dyDescent="0.3">
      <c r="G278661"/>
      <c r="H278661"/>
      <c r="I278661"/>
      <c r="K278661"/>
      <c r="M278661"/>
      <c r="N278661" s="4"/>
      <c r="O278661" s="15"/>
    </row>
    <row r="278662" spans="7:15" s="3" customFormat="1" x14ac:dyDescent="0.3">
      <c r="G278662"/>
      <c r="H278662"/>
      <c r="I278662"/>
      <c r="K278662"/>
      <c r="M278662"/>
      <c r="N278662" s="4"/>
      <c r="O278662" s="15"/>
    </row>
    <row r="278663" spans="7:15" s="3" customFormat="1" x14ac:dyDescent="0.3">
      <c r="G278663"/>
      <c r="H278663"/>
      <c r="I278663"/>
      <c r="K278663"/>
      <c r="M278663"/>
      <c r="N278663" s="4"/>
      <c r="O278663" s="15"/>
    </row>
    <row r="278664" spans="7:15" s="3" customFormat="1" x14ac:dyDescent="0.3">
      <c r="G278664"/>
      <c r="H278664"/>
      <c r="I278664"/>
      <c r="K278664"/>
      <c r="M278664"/>
      <c r="N278664" s="4"/>
      <c r="O278664" s="15"/>
    </row>
    <row r="278665" spans="7:15" s="3" customFormat="1" x14ac:dyDescent="0.3">
      <c r="G278665"/>
      <c r="H278665"/>
      <c r="I278665"/>
      <c r="K278665"/>
      <c r="M278665"/>
      <c r="N278665" s="4"/>
      <c r="O278665" s="15"/>
    </row>
    <row r="278666" spans="7:15" s="3" customFormat="1" x14ac:dyDescent="0.3">
      <c r="G278666"/>
      <c r="H278666"/>
      <c r="I278666"/>
      <c r="K278666"/>
      <c r="M278666"/>
      <c r="N278666" s="4"/>
      <c r="O278666" s="15"/>
    </row>
    <row r="278667" spans="7:15" s="3" customFormat="1" x14ac:dyDescent="0.3">
      <c r="G278667"/>
      <c r="H278667"/>
      <c r="I278667"/>
      <c r="K278667"/>
      <c r="M278667"/>
      <c r="N278667" s="4"/>
      <c r="O278667" s="15"/>
    </row>
    <row r="278668" spans="7:15" s="3" customFormat="1" x14ac:dyDescent="0.3">
      <c r="G278668"/>
      <c r="H278668"/>
      <c r="I278668"/>
      <c r="K278668"/>
      <c r="M278668"/>
      <c r="N278668" s="4"/>
      <c r="O278668" s="15"/>
    </row>
    <row r="278669" spans="7:15" s="3" customFormat="1" x14ac:dyDescent="0.3">
      <c r="G278669"/>
      <c r="H278669"/>
      <c r="I278669"/>
      <c r="K278669"/>
      <c r="M278669"/>
      <c r="N278669" s="4"/>
      <c r="O278669" s="15"/>
    </row>
    <row r="278670" spans="7:15" s="3" customFormat="1" x14ac:dyDescent="0.3">
      <c r="G278670"/>
      <c r="H278670"/>
      <c r="I278670"/>
      <c r="K278670"/>
      <c r="M278670"/>
      <c r="N278670" s="4"/>
      <c r="O278670" s="15"/>
    </row>
    <row r="278671" spans="7:15" s="3" customFormat="1" x14ac:dyDescent="0.3">
      <c r="G278671"/>
      <c r="H278671"/>
      <c r="I278671"/>
      <c r="K278671"/>
      <c r="M278671"/>
      <c r="N278671" s="4"/>
      <c r="O278671" s="15"/>
    </row>
    <row r="278672" spans="7:15" s="3" customFormat="1" x14ac:dyDescent="0.3">
      <c r="G278672"/>
      <c r="H278672"/>
      <c r="I278672"/>
      <c r="K278672"/>
      <c r="M278672"/>
      <c r="N278672" s="4"/>
      <c r="O278672" s="15"/>
    </row>
    <row r="278673" spans="7:15" s="3" customFormat="1" x14ac:dyDescent="0.3">
      <c r="G278673"/>
      <c r="H278673"/>
      <c r="I278673"/>
      <c r="K278673"/>
      <c r="M278673"/>
      <c r="N278673" s="4"/>
      <c r="O278673" s="15"/>
    </row>
    <row r="278674" spans="7:15" s="3" customFormat="1" x14ac:dyDescent="0.3">
      <c r="G278674"/>
      <c r="H278674"/>
      <c r="I278674"/>
      <c r="K278674"/>
      <c r="M278674"/>
      <c r="N278674" s="4"/>
      <c r="O278674" s="15"/>
    </row>
    <row r="278675" spans="7:15" s="3" customFormat="1" x14ac:dyDescent="0.3">
      <c r="G278675"/>
      <c r="H278675"/>
      <c r="I278675"/>
      <c r="K278675"/>
      <c r="M278675"/>
      <c r="N278675" s="4"/>
      <c r="O278675" s="15"/>
    </row>
    <row r="278676" spans="7:15" s="3" customFormat="1" x14ac:dyDescent="0.3">
      <c r="G278676"/>
      <c r="H278676"/>
      <c r="I278676"/>
      <c r="K278676"/>
      <c r="M278676"/>
      <c r="N278676" s="4"/>
      <c r="O278676" s="15"/>
    </row>
    <row r="278677" spans="7:15" s="3" customFormat="1" x14ac:dyDescent="0.3">
      <c r="G278677"/>
      <c r="H278677"/>
      <c r="I278677"/>
      <c r="K278677"/>
      <c r="M278677"/>
      <c r="N278677" s="4"/>
      <c r="O278677" s="15"/>
    </row>
    <row r="278678" spans="7:15" s="3" customFormat="1" x14ac:dyDescent="0.3">
      <c r="G278678"/>
      <c r="H278678"/>
      <c r="I278678"/>
      <c r="K278678"/>
      <c r="M278678"/>
      <c r="N278678" s="4"/>
      <c r="O278678" s="15"/>
    </row>
    <row r="278679" spans="7:15" s="3" customFormat="1" x14ac:dyDescent="0.3">
      <c r="G278679"/>
      <c r="H278679"/>
      <c r="I278679"/>
      <c r="K278679"/>
      <c r="M278679"/>
      <c r="N278679" s="4"/>
      <c r="O278679" s="15"/>
    </row>
    <row r="278680" spans="7:15" s="3" customFormat="1" x14ac:dyDescent="0.3">
      <c r="G278680"/>
      <c r="H278680"/>
      <c r="I278680"/>
      <c r="K278680"/>
      <c r="M278680"/>
      <c r="N278680" s="4"/>
      <c r="O278680" s="15"/>
    </row>
    <row r="278681" spans="7:15" s="3" customFormat="1" x14ac:dyDescent="0.3">
      <c r="G278681"/>
      <c r="H278681"/>
      <c r="I278681"/>
      <c r="K278681"/>
      <c r="M278681"/>
      <c r="N278681" s="4"/>
      <c r="O278681" s="15"/>
    </row>
    <row r="278682" spans="7:15" s="3" customFormat="1" x14ac:dyDescent="0.3">
      <c r="G278682"/>
      <c r="H278682"/>
      <c r="I278682"/>
      <c r="K278682"/>
      <c r="M278682"/>
      <c r="N278682" s="4"/>
      <c r="O278682" s="15"/>
    </row>
    <row r="278683" spans="7:15" s="3" customFormat="1" x14ac:dyDescent="0.3">
      <c r="G278683"/>
      <c r="H278683"/>
      <c r="I278683"/>
      <c r="K278683"/>
      <c r="M278683"/>
      <c r="N278683" s="4"/>
      <c r="O278683" s="15"/>
    </row>
    <row r="278684" spans="7:15" s="3" customFormat="1" x14ac:dyDescent="0.3">
      <c r="G278684"/>
      <c r="H278684"/>
      <c r="I278684"/>
      <c r="K278684"/>
      <c r="M278684"/>
      <c r="N278684" s="4"/>
      <c r="O278684" s="15"/>
    </row>
    <row r="278685" spans="7:15" s="3" customFormat="1" x14ac:dyDescent="0.3">
      <c r="G278685"/>
      <c r="H278685"/>
      <c r="I278685"/>
      <c r="K278685"/>
      <c r="M278685"/>
      <c r="N278685" s="4"/>
      <c r="O278685" s="15"/>
    </row>
    <row r="278686" spans="7:15" s="3" customFormat="1" x14ac:dyDescent="0.3">
      <c r="G278686"/>
      <c r="H278686"/>
      <c r="I278686"/>
      <c r="K278686"/>
      <c r="M278686"/>
      <c r="N278686" s="4"/>
      <c r="O278686" s="15"/>
    </row>
    <row r="278687" spans="7:15" s="3" customFormat="1" x14ac:dyDescent="0.3">
      <c r="G278687"/>
      <c r="H278687"/>
      <c r="I278687"/>
      <c r="K278687"/>
      <c r="M278687"/>
      <c r="N278687" s="4"/>
      <c r="O278687" s="15"/>
    </row>
    <row r="278688" spans="7:15" s="3" customFormat="1" x14ac:dyDescent="0.3">
      <c r="G278688"/>
      <c r="H278688"/>
      <c r="I278688"/>
      <c r="K278688"/>
      <c r="M278688"/>
      <c r="N278688" s="4"/>
      <c r="O278688" s="15"/>
    </row>
    <row r="278689" spans="7:15" s="3" customFormat="1" x14ac:dyDescent="0.3">
      <c r="G278689"/>
      <c r="H278689"/>
      <c r="I278689"/>
      <c r="K278689"/>
      <c r="M278689"/>
      <c r="N278689" s="4"/>
      <c r="O278689" s="15"/>
    </row>
    <row r="278690" spans="7:15" s="3" customFormat="1" x14ac:dyDescent="0.3">
      <c r="G278690"/>
      <c r="H278690"/>
      <c r="I278690"/>
      <c r="K278690"/>
      <c r="M278690"/>
      <c r="N278690" s="4"/>
      <c r="O278690" s="15"/>
    </row>
    <row r="278691" spans="7:15" s="3" customFormat="1" x14ac:dyDescent="0.3">
      <c r="G278691"/>
      <c r="H278691"/>
      <c r="I278691"/>
      <c r="K278691"/>
      <c r="M278691"/>
      <c r="N278691" s="4"/>
      <c r="O278691" s="15"/>
    </row>
    <row r="278692" spans="7:15" s="3" customFormat="1" x14ac:dyDescent="0.3">
      <c r="G278692"/>
      <c r="H278692"/>
      <c r="I278692"/>
      <c r="K278692"/>
      <c r="M278692"/>
      <c r="N278692" s="4"/>
      <c r="O278692" s="15"/>
    </row>
    <row r="278693" spans="7:15" s="3" customFormat="1" x14ac:dyDescent="0.3">
      <c r="G278693"/>
      <c r="H278693"/>
      <c r="I278693"/>
      <c r="K278693"/>
      <c r="M278693"/>
      <c r="N278693" s="4"/>
      <c r="O278693" s="15"/>
    </row>
    <row r="278694" spans="7:15" s="3" customFormat="1" x14ac:dyDescent="0.3">
      <c r="G278694"/>
      <c r="H278694"/>
      <c r="I278694"/>
      <c r="K278694"/>
      <c r="M278694"/>
      <c r="N278694" s="4"/>
      <c r="O278694" s="15"/>
    </row>
    <row r="278695" spans="7:15" s="3" customFormat="1" x14ac:dyDescent="0.3">
      <c r="G278695"/>
      <c r="H278695"/>
      <c r="I278695"/>
      <c r="K278695"/>
      <c r="M278695"/>
      <c r="N278695" s="4"/>
      <c r="O278695" s="15"/>
    </row>
    <row r="278696" spans="7:15" s="3" customFormat="1" x14ac:dyDescent="0.3">
      <c r="G278696"/>
      <c r="H278696"/>
      <c r="I278696"/>
      <c r="K278696"/>
      <c r="M278696"/>
      <c r="N278696" s="4"/>
      <c r="O278696" s="15"/>
    </row>
    <row r="278697" spans="7:15" s="3" customFormat="1" x14ac:dyDescent="0.3">
      <c r="G278697"/>
      <c r="H278697"/>
      <c r="I278697"/>
      <c r="K278697"/>
      <c r="M278697"/>
      <c r="N278697" s="4"/>
      <c r="O278697" s="15"/>
    </row>
    <row r="278698" spans="7:15" s="3" customFormat="1" x14ac:dyDescent="0.3">
      <c r="G278698"/>
      <c r="H278698"/>
      <c r="I278698"/>
      <c r="K278698"/>
      <c r="M278698"/>
      <c r="N278698" s="4"/>
      <c r="O278698" s="15"/>
    </row>
    <row r="278699" spans="7:15" s="3" customFormat="1" x14ac:dyDescent="0.3">
      <c r="G278699"/>
      <c r="H278699"/>
      <c r="I278699"/>
      <c r="K278699"/>
      <c r="M278699"/>
      <c r="N278699" s="4"/>
      <c r="O278699" s="15"/>
    </row>
    <row r="278700" spans="7:15" s="3" customFormat="1" x14ac:dyDescent="0.3">
      <c r="G278700"/>
      <c r="H278700"/>
      <c r="I278700"/>
      <c r="K278700"/>
      <c r="M278700"/>
      <c r="N278700" s="4"/>
      <c r="O278700" s="15"/>
    </row>
    <row r="278701" spans="7:15" s="3" customFormat="1" x14ac:dyDescent="0.3">
      <c r="G278701"/>
      <c r="H278701"/>
      <c r="I278701"/>
      <c r="K278701"/>
      <c r="M278701"/>
      <c r="N278701" s="4"/>
      <c r="O278701" s="15"/>
    </row>
    <row r="278702" spans="7:15" s="3" customFormat="1" x14ac:dyDescent="0.3">
      <c r="G278702"/>
      <c r="H278702"/>
      <c r="I278702"/>
      <c r="K278702"/>
      <c r="M278702"/>
      <c r="N278702" s="4"/>
      <c r="O278702" s="15"/>
    </row>
    <row r="278703" spans="7:15" s="3" customFormat="1" x14ac:dyDescent="0.3">
      <c r="G278703"/>
      <c r="H278703"/>
      <c r="I278703"/>
      <c r="K278703"/>
      <c r="M278703"/>
      <c r="N278703" s="4"/>
      <c r="O278703" s="15"/>
    </row>
    <row r="278704" spans="7:15" s="3" customFormat="1" x14ac:dyDescent="0.3">
      <c r="G278704"/>
      <c r="H278704"/>
      <c r="I278704"/>
      <c r="K278704"/>
      <c r="M278704"/>
      <c r="N278704" s="4"/>
      <c r="O278704" s="15"/>
    </row>
    <row r="278705" spans="7:15" s="3" customFormat="1" x14ac:dyDescent="0.3">
      <c r="G278705"/>
      <c r="H278705"/>
      <c r="I278705"/>
      <c r="K278705"/>
      <c r="M278705"/>
      <c r="N278705" s="4"/>
      <c r="O278705" s="15"/>
    </row>
    <row r="278706" spans="7:15" s="3" customFormat="1" x14ac:dyDescent="0.3">
      <c r="G278706"/>
      <c r="H278706"/>
      <c r="I278706"/>
      <c r="K278706"/>
      <c r="M278706"/>
      <c r="N278706" s="4"/>
      <c r="O278706" s="15"/>
    </row>
    <row r="278707" spans="7:15" s="3" customFormat="1" x14ac:dyDescent="0.3">
      <c r="G278707"/>
      <c r="H278707"/>
      <c r="I278707"/>
      <c r="K278707"/>
      <c r="M278707"/>
      <c r="N278707" s="4"/>
      <c r="O278707" s="15"/>
    </row>
    <row r="278708" spans="7:15" s="3" customFormat="1" x14ac:dyDescent="0.3">
      <c r="G278708"/>
      <c r="H278708"/>
      <c r="I278708"/>
      <c r="K278708"/>
      <c r="M278708"/>
      <c r="N278708" s="4"/>
      <c r="O278708" s="15"/>
    </row>
    <row r="278709" spans="7:15" s="3" customFormat="1" x14ac:dyDescent="0.3">
      <c r="G278709"/>
      <c r="H278709"/>
      <c r="I278709"/>
      <c r="K278709"/>
      <c r="M278709"/>
      <c r="N278709" s="4"/>
      <c r="O278709" s="15"/>
    </row>
    <row r="278710" spans="7:15" s="3" customFormat="1" x14ac:dyDescent="0.3">
      <c r="G278710"/>
      <c r="H278710"/>
      <c r="I278710"/>
      <c r="K278710"/>
      <c r="M278710"/>
      <c r="N278710" s="4"/>
      <c r="O278710" s="15"/>
    </row>
    <row r="278711" spans="7:15" s="3" customFormat="1" x14ac:dyDescent="0.3">
      <c r="G278711"/>
      <c r="H278711"/>
      <c r="I278711"/>
      <c r="K278711"/>
      <c r="M278711"/>
      <c r="N278711" s="4"/>
      <c r="O278711" s="15"/>
    </row>
    <row r="278712" spans="7:15" s="3" customFormat="1" x14ac:dyDescent="0.3">
      <c r="G278712"/>
      <c r="H278712"/>
      <c r="I278712"/>
      <c r="K278712"/>
      <c r="M278712"/>
      <c r="N278712" s="4"/>
      <c r="O278712" s="15"/>
    </row>
    <row r="278713" spans="7:15" s="3" customFormat="1" x14ac:dyDescent="0.3">
      <c r="G278713"/>
      <c r="H278713"/>
      <c r="I278713"/>
      <c r="K278713"/>
      <c r="M278713"/>
      <c r="N278713" s="4"/>
      <c r="O278713" s="15"/>
    </row>
    <row r="278714" spans="7:15" s="3" customFormat="1" x14ac:dyDescent="0.3">
      <c r="G278714"/>
      <c r="H278714"/>
      <c r="I278714"/>
      <c r="K278714"/>
      <c r="M278714"/>
      <c r="N278714" s="4"/>
      <c r="O278714" s="15"/>
    </row>
    <row r="278715" spans="7:15" s="3" customFormat="1" x14ac:dyDescent="0.3">
      <c r="G278715"/>
      <c r="H278715"/>
      <c r="I278715"/>
      <c r="K278715"/>
      <c r="M278715"/>
      <c r="N278715" s="4"/>
      <c r="O278715" s="15"/>
    </row>
    <row r="278716" spans="7:15" s="3" customFormat="1" x14ac:dyDescent="0.3">
      <c r="G278716"/>
      <c r="H278716"/>
      <c r="I278716"/>
      <c r="K278716"/>
      <c r="M278716"/>
      <c r="N278716" s="4"/>
      <c r="O278716" s="15"/>
    </row>
    <row r="278717" spans="7:15" s="3" customFormat="1" x14ac:dyDescent="0.3">
      <c r="G278717"/>
      <c r="H278717"/>
      <c r="I278717"/>
      <c r="K278717"/>
      <c r="M278717"/>
      <c r="N278717" s="4"/>
      <c r="O278717" s="15"/>
    </row>
    <row r="278718" spans="7:15" s="3" customFormat="1" x14ac:dyDescent="0.3">
      <c r="G278718"/>
      <c r="H278718"/>
      <c r="I278718"/>
      <c r="K278718"/>
      <c r="M278718"/>
      <c r="N278718" s="4"/>
      <c r="O278718" s="15"/>
    </row>
    <row r="278719" spans="7:15" s="3" customFormat="1" x14ac:dyDescent="0.3">
      <c r="G278719"/>
      <c r="H278719"/>
      <c r="I278719"/>
      <c r="K278719"/>
      <c r="M278719"/>
      <c r="N278719" s="4"/>
      <c r="O278719" s="15"/>
    </row>
    <row r="278720" spans="7:15" s="3" customFormat="1" x14ac:dyDescent="0.3">
      <c r="G278720"/>
      <c r="H278720"/>
      <c r="I278720"/>
      <c r="K278720"/>
      <c r="M278720"/>
      <c r="N278720" s="4"/>
      <c r="O278720" s="15"/>
    </row>
    <row r="278721" spans="7:15" s="3" customFormat="1" x14ac:dyDescent="0.3">
      <c r="G278721"/>
      <c r="H278721"/>
      <c r="I278721"/>
      <c r="K278721"/>
      <c r="M278721"/>
      <c r="N278721" s="4"/>
      <c r="O278721" s="15"/>
    </row>
    <row r="278722" spans="7:15" s="3" customFormat="1" x14ac:dyDescent="0.3">
      <c r="G278722"/>
      <c r="H278722"/>
      <c r="I278722"/>
      <c r="K278722"/>
      <c r="M278722"/>
      <c r="N278722" s="4"/>
      <c r="O278722" s="15"/>
    </row>
    <row r="278723" spans="7:15" s="3" customFormat="1" x14ac:dyDescent="0.3">
      <c r="G278723"/>
      <c r="H278723"/>
      <c r="I278723"/>
      <c r="K278723"/>
      <c r="M278723"/>
      <c r="N278723" s="4"/>
      <c r="O278723" s="15"/>
    </row>
    <row r="278724" spans="7:15" s="3" customFormat="1" x14ac:dyDescent="0.3">
      <c r="G278724"/>
      <c r="H278724"/>
      <c r="I278724"/>
      <c r="K278724"/>
      <c r="M278724"/>
      <c r="N278724" s="4"/>
      <c r="O278724" s="15"/>
    </row>
    <row r="278725" spans="7:15" s="3" customFormat="1" x14ac:dyDescent="0.3">
      <c r="G278725"/>
      <c r="H278725"/>
      <c r="I278725"/>
      <c r="K278725"/>
      <c r="M278725"/>
      <c r="N278725" s="4"/>
      <c r="O278725" s="15"/>
    </row>
    <row r="278726" spans="7:15" s="3" customFormat="1" x14ac:dyDescent="0.3">
      <c r="G278726"/>
      <c r="H278726"/>
      <c r="I278726"/>
      <c r="K278726"/>
      <c r="M278726"/>
      <c r="N278726" s="4"/>
      <c r="O278726" s="15"/>
    </row>
    <row r="278727" spans="7:15" s="3" customFormat="1" x14ac:dyDescent="0.3">
      <c r="G278727"/>
      <c r="H278727"/>
      <c r="I278727"/>
      <c r="K278727"/>
      <c r="M278727"/>
      <c r="N278727" s="4"/>
      <c r="O278727" s="15"/>
    </row>
    <row r="278728" spans="7:15" s="3" customFormat="1" x14ac:dyDescent="0.3">
      <c r="G278728"/>
      <c r="H278728"/>
      <c r="I278728"/>
      <c r="K278728"/>
      <c r="M278728"/>
      <c r="N278728" s="4"/>
      <c r="O278728" s="15"/>
    </row>
    <row r="278729" spans="7:15" s="3" customFormat="1" x14ac:dyDescent="0.3">
      <c r="G278729"/>
      <c r="H278729"/>
      <c r="I278729"/>
      <c r="K278729"/>
      <c r="M278729"/>
      <c r="N278729" s="4"/>
      <c r="O278729" s="15"/>
    </row>
    <row r="278730" spans="7:15" s="3" customFormat="1" x14ac:dyDescent="0.3">
      <c r="G278730"/>
      <c r="H278730"/>
      <c r="I278730"/>
      <c r="K278730"/>
      <c r="M278730"/>
      <c r="N278730" s="4"/>
      <c r="O278730" s="15"/>
    </row>
    <row r="278731" spans="7:15" s="3" customFormat="1" x14ac:dyDescent="0.3">
      <c r="G278731"/>
      <c r="H278731"/>
      <c r="I278731"/>
      <c r="K278731"/>
      <c r="M278731"/>
      <c r="N278731" s="4"/>
      <c r="O278731" s="15"/>
    </row>
    <row r="278732" spans="7:15" s="3" customFormat="1" x14ac:dyDescent="0.3">
      <c r="G278732"/>
      <c r="H278732"/>
      <c r="I278732"/>
      <c r="K278732"/>
      <c r="M278732"/>
      <c r="N278732" s="4"/>
      <c r="O278732" s="15"/>
    </row>
    <row r="278733" spans="7:15" s="3" customFormat="1" x14ac:dyDescent="0.3">
      <c r="G278733"/>
      <c r="H278733"/>
      <c r="I278733"/>
      <c r="K278733"/>
      <c r="M278733"/>
      <c r="N278733" s="4"/>
      <c r="O278733" s="15"/>
    </row>
    <row r="278734" spans="7:15" s="3" customFormat="1" x14ac:dyDescent="0.3">
      <c r="G278734"/>
      <c r="H278734"/>
      <c r="I278734"/>
      <c r="K278734"/>
      <c r="M278734"/>
      <c r="N278734" s="4"/>
      <c r="O278734" s="15"/>
    </row>
    <row r="278735" spans="7:15" s="3" customFormat="1" x14ac:dyDescent="0.3">
      <c r="G278735"/>
      <c r="H278735"/>
      <c r="I278735"/>
      <c r="K278735"/>
      <c r="M278735"/>
      <c r="N278735" s="4"/>
      <c r="O278735" s="15"/>
    </row>
    <row r="278736" spans="7:15" s="3" customFormat="1" x14ac:dyDescent="0.3">
      <c r="G278736"/>
      <c r="H278736"/>
      <c r="I278736"/>
      <c r="K278736"/>
      <c r="M278736"/>
      <c r="N278736" s="4"/>
      <c r="O278736" s="15"/>
    </row>
    <row r="278737" spans="7:15" s="3" customFormat="1" x14ac:dyDescent="0.3">
      <c r="G278737"/>
      <c r="H278737"/>
      <c r="I278737"/>
      <c r="K278737"/>
      <c r="M278737"/>
      <c r="N278737" s="4"/>
      <c r="O278737" s="15"/>
    </row>
    <row r="278738" spans="7:15" s="3" customFormat="1" x14ac:dyDescent="0.3">
      <c r="G278738"/>
      <c r="H278738"/>
      <c r="I278738"/>
      <c r="K278738"/>
      <c r="M278738"/>
      <c r="N278738" s="4"/>
      <c r="O278738" s="15"/>
    </row>
    <row r="278739" spans="7:15" s="3" customFormat="1" x14ac:dyDescent="0.3">
      <c r="G278739"/>
      <c r="H278739"/>
      <c r="I278739"/>
      <c r="K278739"/>
      <c r="M278739"/>
      <c r="N278739" s="4"/>
      <c r="O278739" s="15"/>
    </row>
    <row r="278740" spans="7:15" s="3" customFormat="1" x14ac:dyDescent="0.3">
      <c r="G278740"/>
      <c r="H278740"/>
      <c r="I278740"/>
      <c r="K278740"/>
      <c r="M278740"/>
      <c r="N278740" s="4"/>
      <c r="O278740" s="15"/>
    </row>
    <row r="278741" spans="7:15" s="3" customFormat="1" x14ac:dyDescent="0.3">
      <c r="G278741"/>
      <c r="H278741"/>
      <c r="I278741"/>
      <c r="K278741"/>
      <c r="M278741"/>
      <c r="N278741" s="4"/>
      <c r="O278741" s="15"/>
    </row>
    <row r="278742" spans="7:15" s="3" customFormat="1" x14ac:dyDescent="0.3">
      <c r="G278742"/>
      <c r="H278742"/>
      <c r="I278742"/>
      <c r="K278742"/>
      <c r="M278742"/>
      <c r="N278742" s="4"/>
      <c r="O278742" s="15"/>
    </row>
    <row r="278743" spans="7:15" s="3" customFormat="1" x14ac:dyDescent="0.3">
      <c r="G278743"/>
      <c r="H278743"/>
      <c r="I278743"/>
      <c r="K278743"/>
      <c r="M278743"/>
      <c r="N278743" s="4"/>
      <c r="O278743" s="15"/>
    </row>
    <row r="278744" spans="7:15" s="3" customFormat="1" x14ac:dyDescent="0.3">
      <c r="G278744"/>
      <c r="H278744"/>
      <c r="I278744"/>
      <c r="K278744"/>
      <c r="M278744"/>
      <c r="N278744" s="4"/>
      <c r="O278744" s="15"/>
    </row>
    <row r="278745" spans="7:15" s="3" customFormat="1" x14ac:dyDescent="0.3">
      <c r="G278745"/>
      <c r="H278745"/>
      <c r="I278745"/>
      <c r="K278745"/>
      <c r="M278745"/>
      <c r="N278745" s="4"/>
      <c r="O278745" s="15"/>
    </row>
    <row r="278746" spans="7:15" s="3" customFormat="1" x14ac:dyDescent="0.3">
      <c r="G278746"/>
      <c r="H278746"/>
      <c r="I278746"/>
      <c r="K278746"/>
      <c r="M278746"/>
      <c r="N278746" s="4"/>
      <c r="O278746" s="15"/>
    </row>
    <row r="278747" spans="7:15" s="3" customFormat="1" x14ac:dyDescent="0.3">
      <c r="G278747"/>
      <c r="H278747"/>
      <c r="I278747"/>
      <c r="K278747"/>
      <c r="M278747"/>
      <c r="N278747" s="4"/>
      <c r="O278747" s="15"/>
    </row>
    <row r="278748" spans="7:15" s="3" customFormat="1" x14ac:dyDescent="0.3">
      <c r="G278748"/>
      <c r="H278748"/>
      <c r="I278748"/>
      <c r="K278748"/>
      <c r="M278748"/>
      <c r="N278748" s="4"/>
      <c r="O278748" s="15"/>
    </row>
    <row r="278749" spans="7:15" s="3" customFormat="1" x14ac:dyDescent="0.3">
      <c r="G278749"/>
      <c r="H278749"/>
      <c r="I278749"/>
      <c r="K278749"/>
      <c r="M278749"/>
      <c r="N278749" s="4"/>
      <c r="O278749" s="15"/>
    </row>
    <row r="278750" spans="7:15" s="3" customFormat="1" x14ac:dyDescent="0.3">
      <c r="G278750"/>
      <c r="H278750"/>
      <c r="I278750"/>
      <c r="K278750"/>
      <c r="M278750"/>
      <c r="N278750" s="4"/>
      <c r="O278750" s="15"/>
    </row>
    <row r="278751" spans="7:15" s="3" customFormat="1" x14ac:dyDescent="0.3">
      <c r="G278751"/>
      <c r="H278751"/>
      <c r="I278751"/>
      <c r="K278751"/>
      <c r="M278751"/>
      <c r="N278751" s="4"/>
      <c r="O278751" s="15"/>
    </row>
    <row r="278752" spans="7:15" s="3" customFormat="1" x14ac:dyDescent="0.3">
      <c r="G278752"/>
      <c r="H278752"/>
      <c r="I278752"/>
      <c r="K278752"/>
      <c r="M278752"/>
      <c r="N278752" s="4"/>
      <c r="O278752" s="15"/>
    </row>
    <row r="278753" spans="7:15" s="3" customFormat="1" x14ac:dyDescent="0.3">
      <c r="G278753"/>
      <c r="H278753"/>
      <c r="I278753"/>
      <c r="K278753"/>
      <c r="M278753"/>
      <c r="N278753" s="4"/>
      <c r="O278753" s="15"/>
    </row>
    <row r="278754" spans="7:15" s="3" customFormat="1" x14ac:dyDescent="0.3">
      <c r="G278754"/>
      <c r="H278754"/>
      <c r="I278754"/>
      <c r="K278754"/>
      <c r="M278754"/>
      <c r="N278754" s="4"/>
      <c r="O278754" s="15"/>
    </row>
    <row r="278755" spans="7:15" s="3" customFormat="1" x14ac:dyDescent="0.3">
      <c r="G278755"/>
      <c r="H278755"/>
      <c r="I278755"/>
      <c r="K278755"/>
      <c r="M278755"/>
      <c r="N278755" s="4"/>
      <c r="O278755" s="15"/>
    </row>
    <row r="278756" spans="7:15" s="3" customFormat="1" x14ac:dyDescent="0.3">
      <c r="G278756"/>
      <c r="H278756"/>
      <c r="I278756"/>
      <c r="K278756"/>
      <c r="M278756"/>
      <c r="N278756" s="4"/>
      <c r="O278756" s="15"/>
    </row>
    <row r="278757" spans="7:15" s="3" customFormat="1" x14ac:dyDescent="0.3">
      <c r="G278757"/>
      <c r="H278757"/>
      <c r="I278757"/>
      <c r="K278757"/>
      <c r="M278757"/>
      <c r="N278757" s="4"/>
      <c r="O278757" s="15"/>
    </row>
    <row r="278758" spans="7:15" s="3" customFormat="1" x14ac:dyDescent="0.3">
      <c r="G278758"/>
      <c r="H278758"/>
      <c r="I278758"/>
      <c r="K278758"/>
      <c r="M278758"/>
      <c r="N278758" s="4"/>
      <c r="O278758" s="15"/>
    </row>
    <row r="278759" spans="7:15" s="3" customFormat="1" x14ac:dyDescent="0.3">
      <c r="G278759"/>
      <c r="H278759"/>
      <c r="I278759"/>
      <c r="K278759"/>
      <c r="M278759"/>
      <c r="N278759" s="4"/>
      <c r="O278759" s="15"/>
    </row>
    <row r="278760" spans="7:15" s="3" customFormat="1" x14ac:dyDescent="0.3">
      <c r="G278760"/>
      <c r="H278760"/>
      <c r="I278760"/>
      <c r="K278760"/>
      <c r="M278760"/>
      <c r="N278760" s="4"/>
      <c r="O278760" s="15"/>
    </row>
    <row r="278761" spans="7:15" s="3" customFormat="1" x14ac:dyDescent="0.3">
      <c r="G278761"/>
      <c r="H278761"/>
      <c r="I278761"/>
      <c r="K278761"/>
      <c r="M278761"/>
      <c r="N278761" s="4"/>
      <c r="O278761" s="15"/>
    </row>
    <row r="278762" spans="7:15" s="3" customFormat="1" x14ac:dyDescent="0.3">
      <c r="G278762"/>
      <c r="H278762"/>
      <c r="I278762"/>
      <c r="K278762"/>
      <c r="M278762"/>
      <c r="N278762" s="4"/>
      <c r="O278762" s="15"/>
    </row>
    <row r="278763" spans="7:15" s="3" customFormat="1" x14ac:dyDescent="0.3">
      <c r="G278763"/>
      <c r="H278763"/>
      <c r="I278763"/>
      <c r="K278763"/>
      <c r="M278763"/>
      <c r="N278763" s="4"/>
      <c r="O278763" s="15"/>
    </row>
    <row r="278764" spans="7:15" s="3" customFormat="1" x14ac:dyDescent="0.3">
      <c r="G278764"/>
      <c r="H278764"/>
      <c r="I278764"/>
      <c r="K278764"/>
      <c r="M278764"/>
      <c r="N278764" s="4"/>
      <c r="O278764" s="15"/>
    </row>
    <row r="278765" spans="7:15" s="3" customFormat="1" x14ac:dyDescent="0.3">
      <c r="G278765"/>
      <c r="H278765"/>
      <c r="I278765"/>
      <c r="K278765"/>
      <c r="M278765"/>
      <c r="N278765" s="4"/>
      <c r="O278765" s="15"/>
    </row>
    <row r="278766" spans="7:15" s="3" customFormat="1" x14ac:dyDescent="0.3">
      <c r="G278766"/>
      <c r="H278766"/>
      <c r="I278766"/>
      <c r="K278766"/>
      <c r="M278766"/>
      <c r="N278766" s="4"/>
      <c r="O278766" s="15"/>
    </row>
    <row r="278767" spans="7:15" s="3" customFormat="1" x14ac:dyDescent="0.3">
      <c r="G278767"/>
      <c r="H278767"/>
      <c r="I278767"/>
      <c r="K278767"/>
      <c r="M278767"/>
      <c r="N278767" s="4"/>
      <c r="O278767" s="15"/>
    </row>
    <row r="278768" spans="7:15" s="3" customFormat="1" x14ac:dyDescent="0.3">
      <c r="G278768"/>
      <c r="H278768"/>
      <c r="I278768"/>
      <c r="K278768"/>
      <c r="M278768"/>
      <c r="N278768" s="4"/>
      <c r="O278768" s="15"/>
    </row>
    <row r="278769" spans="7:15" s="3" customFormat="1" x14ac:dyDescent="0.3">
      <c r="G278769"/>
      <c r="H278769"/>
      <c r="I278769"/>
      <c r="K278769"/>
      <c r="M278769"/>
      <c r="N278769" s="4"/>
      <c r="O278769" s="15"/>
    </row>
    <row r="278770" spans="7:15" s="3" customFormat="1" x14ac:dyDescent="0.3">
      <c r="G278770"/>
      <c r="H278770"/>
      <c r="I278770"/>
      <c r="K278770"/>
      <c r="M278770"/>
      <c r="N278770" s="4"/>
      <c r="O278770" s="15"/>
    </row>
    <row r="278771" spans="7:15" s="3" customFormat="1" x14ac:dyDescent="0.3">
      <c r="G278771"/>
      <c r="H278771"/>
      <c r="I278771"/>
      <c r="K278771"/>
      <c r="M278771"/>
      <c r="N278771" s="4"/>
      <c r="O278771" s="15"/>
    </row>
    <row r="278772" spans="7:15" s="3" customFormat="1" x14ac:dyDescent="0.3">
      <c r="G278772"/>
      <c r="H278772"/>
      <c r="I278772"/>
      <c r="K278772"/>
      <c r="M278772"/>
      <c r="N278772" s="4"/>
      <c r="O278772" s="15"/>
    </row>
    <row r="278773" spans="7:15" s="3" customFormat="1" x14ac:dyDescent="0.3">
      <c r="G278773"/>
      <c r="H278773"/>
      <c r="I278773"/>
      <c r="K278773"/>
      <c r="M278773"/>
      <c r="N278773" s="4"/>
      <c r="O278773" s="15"/>
    </row>
    <row r="278774" spans="7:15" s="3" customFormat="1" x14ac:dyDescent="0.3">
      <c r="G278774"/>
      <c r="H278774"/>
      <c r="I278774"/>
      <c r="K278774"/>
      <c r="M278774"/>
      <c r="N278774" s="4"/>
      <c r="O278774" s="15"/>
    </row>
    <row r="278775" spans="7:15" s="3" customFormat="1" x14ac:dyDescent="0.3">
      <c r="G278775"/>
      <c r="H278775"/>
      <c r="I278775"/>
      <c r="K278775"/>
      <c r="M278775"/>
      <c r="N278775" s="4"/>
      <c r="O278775" s="15"/>
    </row>
    <row r="278776" spans="7:15" s="3" customFormat="1" x14ac:dyDescent="0.3">
      <c r="G278776"/>
      <c r="H278776"/>
      <c r="I278776"/>
      <c r="K278776"/>
      <c r="M278776"/>
      <c r="N278776" s="4"/>
      <c r="O278776" s="15"/>
    </row>
    <row r="278777" spans="7:15" s="3" customFormat="1" x14ac:dyDescent="0.3">
      <c r="G278777"/>
      <c r="H278777"/>
      <c r="I278777"/>
      <c r="K278777"/>
      <c r="M278777"/>
      <c r="N278777" s="4"/>
      <c r="O278777" s="15"/>
    </row>
    <row r="278778" spans="7:15" s="3" customFormat="1" x14ac:dyDescent="0.3">
      <c r="G278778"/>
      <c r="H278778"/>
      <c r="I278778"/>
      <c r="K278778"/>
      <c r="M278778"/>
      <c r="N278778" s="4"/>
      <c r="O278778" s="15"/>
    </row>
    <row r="278779" spans="7:15" s="3" customFormat="1" x14ac:dyDescent="0.3">
      <c r="G278779"/>
      <c r="H278779"/>
      <c r="I278779"/>
      <c r="K278779"/>
      <c r="M278779"/>
      <c r="N278779" s="4"/>
      <c r="O278779" s="15"/>
    </row>
    <row r="278780" spans="7:15" s="3" customFormat="1" x14ac:dyDescent="0.3">
      <c r="G278780"/>
      <c r="H278780"/>
      <c r="I278780"/>
      <c r="K278780"/>
      <c r="M278780"/>
      <c r="N278780" s="4"/>
      <c r="O278780" s="15"/>
    </row>
    <row r="278781" spans="7:15" s="3" customFormat="1" x14ac:dyDescent="0.3">
      <c r="G278781"/>
      <c r="H278781"/>
      <c r="I278781"/>
      <c r="K278781"/>
      <c r="M278781"/>
      <c r="N278781" s="4"/>
      <c r="O278781" s="15"/>
    </row>
    <row r="278782" spans="7:15" s="3" customFormat="1" x14ac:dyDescent="0.3">
      <c r="G278782"/>
      <c r="H278782"/>
      <c r="I278782"/>
      <c r="K278782"/>
      <c r="M278782"/>
      <c r="N278782" s="4"/>
      <c r="O278782" s="15"/>
    </row>
    <row r="278783" spans="7:15" s="3" customFormat="1" x14ac:dyDescent="0.3">
      <c r="G278783"/>
      <c r="H278783"/>
      <c r="I278783"/>
      <c r="K278783"/>
      <c r="M278783"/>
      <c r="N278783" s="4"/>
      <c r="O278783" s="15"/>
    </row>
    <row r="278784" spans="7:15" s="3" customFormat="1" x14ac:dyDescent="0.3">
      <c r="G278784"/>
      <c r="H278784"/>
      <c r="I278784"/>
      <c r="K278784"/>
      <c r="M278784"/>
      <c r="N278784" s="4"/>
      <c r="O278784" s="15"/>
    </row>
    <row r="278785" spans="7:15" s="3" customFormat="1" x14ac:dyDescent="0.3">
      <c r="G278785"/>
      <c r="H278785"/>
      <c r="I278785"/>
      <c r="K278785"/>
      <c r="M278785"/>
      <c r="N278785" s="4"/>
      <c r="O278785" s="15"/>
    </row>
    <row r="278786" spans="7:15" s="3" customFormat="1" x14ac:dyDescent="0.3">
      <c r="G278786"/>
      <c r="H278786"/>
      <c r="I278786"/>
      <c r="K278786"/>
      <c r="M278786"/>
      <c r="N278786" s="4"/>
      <c r="O278786" s="15"/>
    </row>
    <row r="278787" spans="7:15" s="3" customFormat="1" x14ac:dyDescent="0.3">
      <c r="G278787"/>
      <c r="H278787"/>
      <c r="I278787"/>
      <c r="K278787"/>
      <c r="M278787"/>
      <c r="N278787" s="4"/>
      <c r="O278787" s="15"/>
    </row>
    <row r="278788" spans="7:15" s="3" customFormat="1" x14ac:dyDescent="0.3">
      <c r="G278788"/>
      <c r="H278788"/>
      <c r="I278788"/>
      <c r="K278788"/>
      <c r="M278788"/>
      <c r="N278788" s="4"/>
      <c r="O278788" s="15"/>
    </row>
    <row r="278789" spans="7:15" s="3" customFormat="1" x14ac:dyDescent="0.3">
      <c r="G278789"/>
      <c r="H278789"/>
      <c r="I278789"/>
      <c r="K278789"/>
      <c r="M278789"/>
      <c r="N278789" s="4"/>
      <c r="O278789" s="15"/>
    </row>
    <row r="278790" spans="7:15" s="3" customFormat="1" x14ac:dyDescent="0.3">
      <c r="G278790"/>
      <c r="H278790"/>
      <c r="I278790"/>
      <c r="K278790"/>
      <c r="M278790"/>
      <c r="N278790" s="4"/>
      <c r="O278790" s="15"/>
    </row>
    <row r="278791" spans="7:15" s="3" customFormat="1" x14ac:dyDescent="0.3">
      <c r="G278791"/>
      <c r="H278791"/>
      <c r="I278791"/>
      <c r="K278791"/>
      <c r="M278791"/>
      <c r="N278791" s="4"/>
      <c r="O278791" s="15"/>
    </row>
    <row r="278792" spans="7:15" s="3" customFormat="1" x14ac:dyDescent="0.3">
      <c r="G278792"/>
      <c r="H278792"/>
      <c r="I278792"/>
      <c r="K278792"/>
      <c r="M278792"/>
      <c r="N278792" s="4"/>
      <c r="O278792" s="15"/>
    </row>
    <row r="278793" spans="7:15" s="3" customFormat="1" x14ac:dyDescent="0.3">
      <c r="G278793"/>
      <c r="H278793"/>
      <c r="I278793"/>
      <c r="K278793"/>
      <c r="M278793"/>
      <c r="N278793" s="4"/>
      <c r="O278793" s="15"/>
    </row>
    <row r="278794" spans="7:15" s="3" customFormat="1" x14ac:dyDescent="0.3">
      <c r="G278794"/>
      <c r="H278794"/>
      <c r="I278794"/>
      <c r="K278794"/>
      <c r="M278794"/>
      <c r="N278794" s="4"/>
      <c r="O278794" s="15"/>
    </row>
    <row r="278795" spans="7:15" s="3" customFormat="1" x14ac:dyDescent="0.3">
      <c r="G278795"/>
      <c r="H278795"/>
      <c r="I278795"/>
      <c r="K278795"/>
      <c r="M278795"/>
      <c r="N278795" s="4"/>
      <c r="O278795" s="15"/>
    </row>
    <row r="278796" spans="7:15" s="3" customFormat="1" x14ac:dyDescent="0.3">
      <c r="G278796"/>
      <c r="H278796"/>
      <c r="I278796"/>
      <c r="K278796"/>
      <c r="M278796"/>
      <c r="N278796" s="4"/>
      <c r="O278796" s="15"/>
    </row>
    <row r="278797" spans="7:15" s="3" customFormat="1" x14ac:dyDescent="0.3">
      <c r="G278797"/>
      <c r="H278797"/>
      <c r="I278797"/>
      <c r="K278797"/>
      <c r="M278797"/>
      <c r="N278797" s="4"/>
      <c r="O278797" s="15"/>
    </row>
    <row r="278798" spans="7:15" s="3" customFormat="1" x14ac:dyDescent="0.3">
      <c r="G278798"/>
      <c r="H278798"/>
      <c r="I278798"/>
      <c r="K278798"/>
      <c r="M278798"/>
      <c r="N278798" s="4"/>
      <c r="O278798" s="15"/>
    </row>
    <row r="278799" spans="7:15" s="3" customFormat="1" x14ac:dyDescent="0.3">
      <c r="G278799"/>
      <c r="H278799"/>
      <c r="I278799"/>
      <c r="K278799"/>
      <c r="M278799"/>
      <c r="N278799" s="4"/>
      <c r="O278799" s="15"/>
    </row>
    <row r="278800" spans="7:15" s="3" customFormat="1" x14ac:dyDescent="0.3">
      <c r="G278800"/>
      <c r="H278800"/>
      <c r="I278800"/>
      <c r="K278800"/>
      <c r="M278800"/>
      <c r="N278800" s="4"/>
      <c r="O278800" s="15"/>
    </row>
    <row r="278801" spans="7:15" s="3" customFormat="1" x14ac:dyDescent="0.3">
      <c r="G278801"/>
      <c r="H278801"/>
      <c r="I278801"/>
      <c r="K278801"/>
      <c r="M278801"/>
      <c r="N278801" s="4"/>
      <c r="O278801" s="15"/>
    </row>
    <row r="278802" spans="7:15" s="3" customFormat="1" x14ac:dyDescent="0.3">
      <c r="G278802"/>
      <c r="H278802"/>
      <c r="I278802"/>
      <c r="K278802"/>
      <c r="M278802"/>
      <c r="N278802" s="4"/>
      <c r="O278802" s="15"/>
    </row>
    <row r="278803" spans="7:15" s="3" customFormat="1" x14ac:dyDescent="0.3">
      <c r="G278803"/>
      <c r="H278803"/>
      <c r="I278803"/>
      <c r="K278803"/>
      <c r="M278803"/>
      <c r="N278803" s="4"/>
      <c r="O278803" s="15"/>
    </row>
    <row r="278804" spans="7:15" s="3" customFormat="1" x14ac:dyDescent="0.3">
      <c r="G278804"/>
      <c r="H278804"/>
      <c r="I278804"/>
      <c r="K278804"/>
      <c r="M278804"/>
      <c r="N278804" s="4"/>
      <c r="O278804" s="15"/>
    </row>
    <row r="278805" spans="7:15" s="3" customFormat="1" x14ac:dyDescent="0.3">
      <c r="G278805"/>
      <c r="H278805"/>
      <c r="I278805"/>
      <c r="K278805"/>
      <c r="M278805"/>
      <c r="N278805" s="4"/>
      <c r="O278805" s="15"/>
    </row>
    <row r="278806" spans="7:15" s="3" customFormat="1" x14ac:dyDescent="0.3">
      <c r="G278806"/>
      <c r="H278806"/>
      <c r="I278806"/>
      <c r="K278806"/>
      <c r="M278806"/>
      <c r="N278806" s="4"/>
      <c r="O278806" s="15"/>
    </row>
    <row r="278807" spans="7:15" s="3" customFormat="1" x14ac:dyDescent="0.3">
      <c r="G278807"/>
      <c r="H278807"/>
      <c r="I278807"/>
      <c r="K278807"/>
      <c r="M278807"/>
      <c r="N278807" s="4"/>
      <c r="O278807" s="15"/>
    </row>
    <row r="278808" spans="7:15" s="3" customFormat="1" x14ac:dyDescent="0.3">
      <c r="G278808"/>
      <c r="H278808"/>
      <c r="I278808"/>
      <c r="K278808"/>
      <c r="M278808"/>
      <c r="N278808" s="4"/>
      <c r="O278808" s="15"/>
    </row>
    <row r="278809" spans="7:15" s="3" customFormat="1" x14ac:dyDescent="0.3">
      <c r="G278809"/>
      <c r="H278809"/>
      <c r="I278809"/>
      <c r="K278809"/>
      <c r="M278809"/>
      <c r="N278809" s="4"/>
      <c r="O278809" s="15"/>
    </row>
    <row r="278810" spans="7:15" s="3" customFormat="1" x14ac:dyDescent="0.3">
      <c r="G278810"/>
      <c r="H278810"/>
      <c r="I278810"/>
      <c r="K278810"/>
      <c r="M278810"/>
      <c r="N278810" s="4"/>
      <c r="O278810" s="15"/>
    </row>
    <row r="278811" spans="7:15" s="3" customFormat="1" x14ac:dyDescent="0.3">
      <c r="G278811"/>
      <c r="H278811"/>
      <c r="I278811"/>
      <c r="K278811"/>
      <c r="M278811"/>
      <c r="N278811" s="4"/>
      <c r="O278811" s="15"/>
    </row>
    <row r="278812" spans="7:15" s="3" customFormat="1" x14ac:dyDescent="0.3">
      <c r="G278812"/>
      <c r="H278812"/>
      <c r="I278812"/>
      <c r="K278812"/>
      <c r="M278812"/>
      <c r="N278812" s="4"/>
      <c r="O278812" s="15"/>
    </row>
    <row r="278813" spans="7:15" s="3" customFormat="1" x14ac:dyDescent="0.3">
      <c r="G278813"/>
      <c r="H278813"/>
      <c r="I278813"/>
      <c r="K278813"/>
      <c r="M278813"/>
      <c r="N278813" s="4"/>
      <c r="O278813" s="15"/>
    </row>
    <row r="278814" spans="7:15" s="3" customFormat="1" x14ac:dyDescent="0.3">
      <c r="G278814"/>
      <c r="H278814"/>
      <c r="I278814"/>
      <c r="K278814"/>
      <c r="M278814"/>
      <c r="N278814" s="4"/>
      <c r="O278814" s="15"/>
    </row>
    <row r="278815" spans="7:15" s="3" customFormat="1" x14ac:dyDescent="0.3">
      <c r="G278815"/>
      <c r="H278815"/>
      <c r="I278815"/>
      <c r="K278815"/>
      <c r="M278815"/>
      <c r="N278815" s="4"/>
      <c r="O278815" s="15"/>
    </row>
    <row r="278816" spans="7:15" s="3" customFormat="1" x14ac:dyDescent="0.3">
      <c r="G278816"/>
      <c r="H278816"/>
      <c r="I278816"/>
      <c r="K278816"/>
      <c r="M278816"/>
      <c r="N278816" s="4"/>
      <c r="O278816" s="15"/>
    </row>
    <row r="278817" spans="7:15" s="3" customFormat="1" x14ac:dyDescent="0.3">
      <c r="G278817"/>
      <c r="H278817"/>
      <c r="I278817"/>
      <c r="K278817"/>
      <c r="M278817"/>
      <c r="N278817" s="4"/>
      <c r="O278817" s="15"/>
    </row>
    <row r="278818" spans="7:15" s="3" customFormat="1" x14ac:dyDescent="0.3">
      <c r="G278818"/>
      <c r="H278818"/>
      <c r="I278818"/>
      <c r="K278818"/>
      <c r="M278818"/>
      <c r="N278818" s="4"/>
      <c r="O278818" s="15"/>
    </row>
    <row r="278819" spans="7:15" s="3" customFormat="1" x14ac:dyDescent="0.3">
      <c r="G278819"/>
      <c r="H278819"/>
      <c r="I278819"/>
      <c r="K278819"/>
      <c r="M278819"/>
      <c r="N278819" s="4"/>
      <c r="O278819" s="15"/>
    </row>
    <row r="278820" spans="7:15" s="3" customFormat="1" x14ac:dyDescent="0.3">
      <c r="G278820"/>
      <c r="H278820"/>
      <c r="I278820"/>
      <c r="K278820"/>
      <c r="M278820"/>
      <c r="N278820" s="4"/>
      <c r="O278820" s="15"/>
    </row>
    <row r="278821" spans="7:15" s="3" customFormat="1" x14ac:dyDescent="0.3">
      <c r="G278821"/>
      <c r="H278821"/>
      <c r="I278821"/>
      <c r="K278821"/>
      <c r="M278821"/>
      <c r="N278821" s="4"/>
      <c r="O278821" s="15"/>
    </row>
    <row r="278822" spans="7:15" s="3" customFormat="1" x14ac:dyDescent="0.3">
      <c r="G278822"/>
      <c r="H278822"/>
      <c r="I278822"/>
      <c r="K278822"/>
      <c r="M278822"/>
      <c r="N278822" s="4"/>
      <c r="O278822" s="15"/>
    </row>
    <row r="278823" spans="7:15" s="3" customFormat="1" x14ac:dyDescent="0.3">
      <c r="G278823"/>
      <c r="H278823"/>
      <c r="I278823"/>
      <c r="K278823"/>
      <c r="M278823"/>
      <c r="N278823" s="4"/>
      <c r="O278823" s="15"/>
    </row>
    <row r="278824" spans="7:15" s="3" customFormat="1" x14ac:dyDescent="0.3">
      <c r="G278824"/>
      <c r="H278824"/>
      <c r="I278824"/>
      <c r="K278824"/>
      <c r="M278824"/>
      <c r="N278824" s="4"/>
      <c r="O278824" s="15"/>
    </row>
    <row r="278825" spans="7:15" s="3" customFormat="1" x14ac:dyDescent="0.3">
      <c r="G278825"/>
      <c r="H278825"/>
      <c r="I278825"/>
      <c r="K278825"/>
      <c r="M278825"/>
      <c r="N278825" s="4"/>
      <c r="O278825" s="15"/>
    </row>
    <row r="278826" spans="7:15" s="3" customFormat="1" x14ac:dyDescent="0.3">
      <c r="G278826"/>
      <c r="H278826"/>
      <c r="I278826"/>
      <c r="K278826"/>
      <c r="M278826"/>
      <c r="N278826" s="4"/>
      <c r="O278826" s="15"/>
    </row>
    <row r="278827" spans="7:15" s="3" customFormat="1" x14ac:dyDescent="0.3">
      <c r="G278827"/>
      <c r="H278827"/>
      <c r="I278827"/>
      <c r="K278827"/>
      <c r="M278827"/>
      <c r="N278827" s="4"/>
      <c r="O278827" s="15"/>
    </row>
    <row r="278828" spans="7:15" s="3" customFormat="1" x14ac:dyDescent="0.3">
      <c r="G278828"/>
      <c r="H278828"/>
      <c r="I278828"/>
      <c r="K278828"/>
      <c r="M278828"/>
      <c r="N278828" s="4"/>
      <c r="O278828" s="15"/>
    </row>
    <row r="278829" spans="7:15" s="3" customFormat="1" x14ac:dyDescent="0.3">
      <c r="G278829"/>
      <c r="H278829"/>
      <c r="I278829"/>
      <c r="K278829"/>
      <c r="M278829"/>
      <c r="N278829" s="4"/>
      <c r="O278829" s="15"/>
    </row>
    <row r="278830" spans="7:15" s="3" customFormat="1" x14ac:dyDescent="0.3">
      <c r="G278830"/>
      <c r="H278830"/>
      <c r="I278830"/>
      <c r="K278830"/>
      <c r="M278830"/>
      <c r="N278830" s="4"/>
      <c r="O278830" s="15"/>
    </row>
    <row r="278831" spans="7:15" s="3" customFormat="1" x14ac:dyDescent="0.3">
      <c r="G278831"/>
      <c r="H278831"/>
      <c r="I278831"/>
      <c r="K278831"/>
      <c r="M278831"/>
      <c r="N278831" s="4"/>
      <c r="O278831" s="15"/>
    </row>
    <row r="278832" spans="7:15" s="3" customFormat="1" x14ac:dyDescent="0.3">
      <c r="G278832"/>
      <c r="H278832"/>
      <c r="I278832"/>
      <c r="K278832"/>
      <c r="M278832"/>
      <c r="N278832" s="4"/>
      <c r="O278832" s="15"/>
    </row>
    <row r="278833" spans="7:15" s="3" customFormat="1" x14ac:dyDescent="0.3">
      <c r="G278833"/>
      <c r="H278833"/>
      <c r="I278833"/>
      <c r="K278833"/>
      <c r="M278833"/>
      <c r="N278833" s="4"/>
      <c r="O278833" s="15"/>
    </row>
    <row r="278834" spans="7:15" s="3" customFormat="1" x14ac:dyDescent="0.3">
      <c r="G278834"/>
      <c r="H278834"/>
      <c r="I278834"/>
      <c r="K278834"/>
      <c r="M278834"/>
      <c r="N278834" s="4"/>
      <c r="O278834" s="15"/>
    </row>
    <row r="278835" spans="7:15" s="3" customFormat="1" x14ac:dyDescent="0.3">
      <c r="G278835"/>
      <c r="H278835"/>
      <c r="I278835"/>
      <c r="K278835"/>
      <c r="M278835"/>
      <c r="N278835" s="4"/>
      <c r="O278835" s="15"/>
    </row>
    <row r="278836" spans="7:15" s="3" customFormat="1" x14ac:dyDescent="0.3">
      <c r="G278836"/>
      <c r="H278836"/>
      <c r="I278836"/>
      <c r="K278836"/>
      <c r="M278836"/>
      <c r="N278836" s="4"/>
      <c r="O278836" s="15"/>
    </row>
    <row r="278837" spans="7:15" s="3" customFormat="1" x14ac:dyDescent="0.3">
      <c r="G278837"/>
      <c r="H278837"/>
      <c r="I278837"/>
      <c r="K278837"/>
      <c r="M278837"/>
      <c r="N278837" s="4"/>
      <c r="O278837" s="15"/>
    </row>
    <row r="278838" spans="7:15" s="3" customFormat="1" x14ac:dyDescent="0.3">
      <c r="G278838"/>
      <c r="H278838"/>
      <c r="I278838"/>
      <c r="K278838"/>
      <c r="M278838"/>
      <c r="N278838" s="4"/>
      <c r="O278838" s="15"/>
    </row>
    <row r="278839" spans="7:15" s="3" customFormat="1" x14ac:dyDescent="0.3">
      <c r="G278839"/>
      <c r="H278839"/>
      <c r="I278839"/>
      <c r="K278839"/>
      <c r="M278839"/>
      <c r="N278839" s="4"/>
      <c r="O278839" s="15"/>
    </row>
    <row r="278840" spans="7:15" s="3" customFormat="1" x14ac:dyDescent="0.3">
      <c r="G278840"/>
      <c r="H278840"/>
      <c r="I278840"/>
      <c r="K278840"/>
      <c r="M278840"/>
      <c r="N278840" s="4"/>
      <c r="O278840" s="15"/>
    </row>
    <row r="278841" spans="7:15" s="3" customFormat="1" x14ac:dyDescent="0.3">
      <c r="G278841"/>
      <c r="H278841"/>
      <c r="I278841"/>
      <c r="K278841"/>
      <c r="M278841"/>
      <c r="N278841" s="4"/>
      <c r="O278841" s="15"/>
    </row>
    <row r="278842" spans="7:15" s="3" customFormat="1" x14ac:dyDescent="0.3">
      <c r="G278842"/>
      <c r="H278842"/>
      <c r="I278842"/>
      <c r="K278842"/>
      <c r="M278842"/>
      <c r="N278842" s="4"/>
      <c r="O278842" s="15"/>
    </row>
    <row r="278843" spans="7:15" s="3" customFormat="1" x14ac:dyDescent="0.3">
      <c r="G278843"/>
      <c r="H278843"/>
      <c r="I278843"/>
      <c r="K278843"/>
      <c r="M278843"/>
      <c r="N278843" s="4"/>
      <c r="O278843" s="15"/>
    </row>
    <row r="278844" spans="7:15" s="3" customFormat="1" x14ac:dyDescent="0.3">
      <c r="G278844"/>
      <c r="H278844"/>
      <c r="I278844"/>
      <c r="K278844"/>
      <c r="M278844"/>
      <c r="N278844" s="4"/>
      <c r="O278844" s="15"/>
    </row>
    <row r="278845" spans="7:15" s="3" customFormat="1" x14ac:dyDescent="0.3">
      <c r="G278845"/>
      <c r="H278845"/>
      <c r="I278845"/>
      <c r="K278845"/>
      <c r="M278845"/>
      <c r="N278845" s="4"/>
      <c r="O278845" s="15"/>
    </row>
    <row r="278846" spans="7:15" s="3" customFormat="1" x14ac:dyDescent="0.3">
      <c r="G278846"/>
      <c r="H278846"/>
      <c r="I278846"/>
      <c r="K278846"/>
      <c r="M278846"/>
      <c r="N278846" s="4"/>
      <c r="O278846" s="15"/>
    </row>
    <row r="278847" spans="7:15" s="3" customFormat="1" x14ac:dyDescent="0.3">
      <c r="G278847"/>
      <c r="H278847"/>
      <c r="I278847"/>
      <c r="K278847"/>
      <c r="M278847"/>
      <c r="N278847" s="4"/>
      <c r="O278847" s="15"/>
    </row>
    <row r="278848" spans="7:15" s="3" customFormat="1" x14ac:dyDescent="0.3">
      <c r="G278848"/>
      <c r="H278848"/>
      <c r="I278848"/>
      <c r="K278848"/>
      <c r="M278848"/>
      <c r="N278848" s="4"/>
      <c r="O278848" s="15"/>
    </row>
    <row r="278849" spans="7:15" s="3" customFormat="1" x14ac:dyDescent="0.3">
      <c r="G278849"/>
      <c r="H278849"/>
      <c r="I278849"/>
      <c r="K278849"/>
      <c r="M278849"/>
      <c r="N278849" s="4"/>
      <c r="O278849" s="15"/>
    </row>
    <row r="278850" spans="7:15" s="3" customFormat="1" x14ac:dyDescent="0.3">
      <c r="G278850"/>
      <c r="H278850"/>
      <c r="I278850"/>
      <c r="K278850"/>
      <c r="M278850"/>
      <c r="N278850" s="4"/>
      <c r="O278850" s="15"/>
    </row>
    <row r="278851" spans="7:15" s="3" customFormat="1" x14ac:dyDescent="0.3">
      <c r="G278851"/>
      <c r="H278851"/>
      <c r="I278851"/>
      <c r="K278851"/>
      <c r="M278851"/>
      <c r="N278851" s="4"/>
      <c r="O278851" s="15"/>
    </row>
    <row r="278852" spans="7:15" s="3" customFormat="1" x14ac:dyDescent="0.3">
      <c r="G278852"/>
      <c r="H278852"/>
      <c r="I278852"/>
      <c r="K278852"/>
      <c r="M278852"/>
      <c r="N278852" s="4"/>
      <c r="O278852" s="15"/>
    </row>
    <row r="278853" spans="7:15" s="3" customFormat="1" x14ac:dyDescent="0.3">
      <c r="G278853"/>
      <c r="H278853"/>
      <c r="I278853"/>
      <c r="K278853"/>
      <c r="M278853"/>
      <c r="N278853" s="4"/>
      <c r="O278853" s="15"/>
    </row>
    <row r="278854" spans="7:15" s="3" customFormat="1" x14ac:dyDescent="0.3">
      <c r="G278854"/>
      <c r="H278854"/>
      <c r="I278854"/>
      <c r="K278854"/>
      <c r="M278854"/>
      <c r="N278854" s="4"/>
      <c r="O278854" s="15"/>
    </row>
    <row r="278855" spans="7:15" s="3" customFormat="1" x14ac:dyDescent="0.3">
      <c r="G278855"/>
      <c r="H278855"/>
      <c r="I278855"/>
      <c r="K278855"/>
      <c r="M278855"/>
      <c r="N278855" s="4"/>
      <c r="O278855" s="15"/>
    </row>
    <row r="278856" spans="7:15" s="3" customFormat="1" x14ac:dyDescent="0.3">
      <c r="G278856"/>
      <c r="H278856"/>
      <c r="I278856"/>
      <c r="K278856"/>
      <c r="M278856"/>
      <c r="N278856" s="4"/>
      <c r="O278856" s="15"/>
    </row>
    <row r="278857" spans="7:15" s="3" customFormat="1" x14ac:dyDescent="0.3">
      <c r="G278857"/>
      <c r="H278857"/>
      <c r="I278857"/>
      <c r="K278857"/>
      <c r="M278857"/>
      <c r="N278857" s="4"/>
      <c r="O278857" s="15"/>
    </row>
    <row r="278858" spans="7:15" s="3" customFormat="1" x14ac:dyDescent="0.3">
      <c r="G278858"/>
      <c r="H278858"/>
      <c r="I278858"/>
      <c r="K278858"/>
      <c r="M278858"/>
      <c r="N278858" s="4"/>
      <c r="O278858" s="15"/>
    </row>
    <row r="278859" spans="7:15" s="3" customFormat="1" x14ac:dyDescent="0.3">
      <c r="G278859"/>
      <c r="H278859"/>
      <c r="I278859"/>
      <c r="K278859"/>
      <c r="M278859"/>
      <c r="N278859" s="4"/>
      <c r="O278859" s="15"/>
    </row>
    <row r="278860" spans="7:15" s="3" customFormat="1" x14ac:dyDescent="0.3">
      <c r="G278860"/>
      <c r="H278860"/>
      <c r="I278860"/>
      <c r="K278860"/>
      <c r="M278860"/>
      <c r="N278860" s="4"/>
      <c r="O278860" s="15"/>
    </row>
    <row r="278861" spans="7:15" s="3" customFormat="1" x14ac:dyDescent="0.3">
      <c r="G278861"/>
      <c r="H278861"/>
      <c r="I278861"/>
      <c r="K278861"/>
      <c r="M278861"/>
      <c r="N278861" s="4"/>
      <c r="O278861" s="15"/>
    </row>
    <row r="278862" spans="7:15" s="3" customFormat="1" x14ac:dyDescent="0.3">
      <c r="G278862"/>
      <c r="H278862"/>
      <c r="I278862"/>
      <c r="K278862"/>
      <c r="M278862"/>
      <c r="N278862" s="4"/>
      <c r="O278862" s="15"/>
    </row>
    <row r="278863" spans="7:15" s="3" customFormat="1" x14ac:dyDescent="0.3">
      <c r="G278863"/>
      <c r="H278863"/>
      <c r="I278863"/>
      <c r="K278863"/>
      <c r="M278863"/>
      <c r="N278863" s="4"/>
      <c r="O278863" s="15"/>
    </row>
    <row r="278864" spans="7:15" s="3" customFormat="1" x14ac:dyDescent="0.3">
      <c r="G278864"/>
      <c r="H278864"/>
      <c r="I278864"/>
      <c r="K278864"/>
      <c r="M278864"/>
      <c r="N278864" s="4"/>
      <c r="O278864" s="15"/>
    </row>
    <row r="278865" spans="7:15" s="3" customFormat="1" x14ac:dyDescent="0.3">
      <c r="G278865"/>
      <c r="H278865"/>
      <c r="I278865"/>
      <c r="K278865"/>
      <c r="M278865"/>
      <c r="N278865" s="4"/>
      <c r="O278865" s="15"/>
    </row>
    <row r="278866" spans="7:15" s="3" customFormat="1" x14ac:dyDescent="0.3">
      <c r="G278866"/>
      <c r="H278866"/>
      <c r="I278866"/>
      <c r="K278866"/>
      <c r="M278866"/>
      <c r="N278866" s="4"/>
      <c r="O278866" s="15"/>
    </row>
    <row r="278867" spans="7:15" s="3" customFormat="1" x14ac:dyDescent="0.3">
      <c r="G278867"/>
      <c r="H278867"/>
      <c r="I278867"/>
      <c r="K278867"/>
      <c r="M278867"/>
      <c r="N278867" s="4"/>
      <c r="O278867" s="15"/>
    </row>
    <row r="278868" spans="7:15" s="3" customFormat="1" x14ac:dyDescent="0.3">
      <c r="G278868"/>
      <c r="H278868"/>
      <c r="I278868"/>
      <c r="K278868"/>
      <c r="M278868"/>
      <c r="N278868" s="4"/>
      <c r="O278868" s="15"/>
    </row>
    <row r="278869" spans="7:15" s="3" customFormat="1" x14ac:dyDescent="0.3">
      <c r="G278869"/>
      <c r="H278869"/>
      <c r="I278869"/>
      <c r="K278869"/>
      <c r="M278869"/>
      <c r="N278869" s="4"/>
      <c r="O278869" s="15"/>
    </row>
    <row r="278870" spans="7:15" s="3" customFormat="1" x14ac:dyDescent="0.3">
      <c r="G278870"/>
      <c r="H278870"/>
      <c r="I278870"/>
      <c r="K278870"/>
      <c r="M278870"/>
      <c r="N278870" s="4"/>
      <c r="O278870" s="15"/>
    </row>
    <row r="278871" spans="7:15" s="3" customFormat="1" x14ac:dyDescent="0.3">
      <c r="G278871"/>
      <c r="H278871"/>
      <c r="I278871"/>
      <c r="K278871"/>
      <c r="M278871"/>
      <c r="N278871" s="4"/>
      <c r="O278871" s="15"/>
    </row>
    <row r="278872" spans="7:15" s="3" customFormat="1" x14ac:dyDescent="0.3">
      <c r="G278872"/>
      <c r="H278872"/>
      <c r="I278872"/>
      <c r="K278872"/>
      <c r="M278872"/>
      <c r="N278872" s="4"/>
      <c r="O278872" s="15"/>
    </row>
    <row r="278873" spans="7:15" s="3" customFormat="1" x14ac:dyDescent="0.3">
      <c r="G278873"/>
      <c r="H278873"/>
      <c r="I278873"/>
      <c r="K278873"/>
      <c r="M278873"/>
      <c r="N278873" s="4"/>
      <c r="O278873" s="15"/>
    </row>
    <row r="278874" spans="7:15" s="3" customFormat="1" x14ac:dyDescent="0.3">
      <c r="G278874"/>
      <c r="H278874"/>
      <c r="I278874"/>
      <c r="K278874"/>
      <c r="M278874"/>
      <c r="N278874" s="4"/>
      <c r="O278874" s="15"/>
    </row>
    <row r="278875" spans="7:15" s="3" customFormat="1" x14ac:dyDescent="0.3">
      <c r="G278875"/>
      <c r="H278875"/>
      <c r="I278875"/>
      <c r="K278875"/>
      <c r="M278875"/>
      <c r="N278875" s="4"/>
      <c r="O278875" s="15"/>
    </row>
    <row r="278876" spans="7:15" s="3" customFormat="1" x14ac:dyDescent="0.3">
      <c r="G278876"/>
      <c r="H278876"/>
      <c r="I278876"/>
      <c r="K278876"/>
      <c r="M278876"/>
      <c r="N278876" s="4"/>
      <c r="O278876" s="15"/>
    </row>
    <row r="278877" spans="7:15" s="3" customFormat="1" x14ac:dyDescent="0.3">
      <c r="G278877"/>
      <c r="H278877"/>
      <c r="I278877"/>
      <c r="K278877"/>
      <c r="M278877"/>
      <c r="N278877" s="4"/>
      <c r="O278877" s="15"/>
    </row>
    <row r="278878" spans="7:15" s="3" customFormat="1" x14ac:dyDescent="0.3">
      <c r="G278878"/>
      <c r="H278878"/>
      <c r="I278878"/>
      <c r="K278878"/>
      <c r="M278878"/>
      <c r="N278878" s="4"/>
      <c r="O278878" s="15"/>
    </row>
    <row r="278879" spans="7:15" s="3" customFormat="1" x14ac:dyDescent="0.3">
      <c r="G278879"/>
      <c r="H278879"/>
      <c r="I278879"/>
      <c r="K278879"/>
      <c r="M278879"/>
      <c r="N278879" s="4"/>
      <c r="O278879" s="15"/>
    </row>
    <row r="278880" spans="7:15" s="3" customFormat="1" x14ac:dyDescent="0.3">
      <c r="G278880"/>
      <c r="H278880"/>
      <c r="I278880"/>
      <c r="K278880"/>
      <c r="M278880"/>
      <c r="N278880" s="4"/>
      <c r="O278880" s="15"/>
    </row>
    <row r="278881" spans="7:15" s="3" customFormat="1" x14ac:dyDescent="0.3">
      <c r="G278881"/>
      <c r="H278881"/>
      <c r="I278881"/>
      <c r="K278881"/>
      <c r="M278881"/>
      <c r="N278881" s="4"/>
      <c r="O278881" s="15"/>
    </row>
    <row r="278882" spans="7:15" s="3" customFormat="1" x14ac:dyDescent="0.3">
      <c r="G278882"/>
      <c r="H278882"/>
      <c r="I278882"/>
      <c r="K278882"/>
      <c r="M278882"/>
      <c r="N278882" s="4"/>
      <c r="O278882" s="15"/>
    </row>
    <row r="278883" spans="7:15" s="3" customFormat="1" x14ac:dyDescent="0.3">
      <c r="G278883"/>
      <c r="H278883"/>
      <c r="I278883"/>
      <c r="K278883"/>
      <c r="M278883"/>
      <c r="N278883" s="4"/>
      <c r="O278883" s="15"/>
    </row>
    <row r="278884" spans="7:15" s="3" customFormat="1" x14ac:dyDescent="0.3">
      <c r="G278884"/>
      <c r="H278884"/>
      <c r="I278884"/>
      <c r="K278884"/>
      <c r="M278884"/>
      <c r="N278884" s="4"/>
      <c r="O278884" s="15"/>
    </row>
    <row r="278885" spans="7:15" s="3" customFormat="1" x14ac:dyDescent="0.3">
      <c r="G278885"/>
      <c r="H278885"/>
      <c r="I278885"/>
      <c r="K278885"/>
      <c r="M278885"/>
      <c r="N278885" s="4"/>
      <c r="O278885" s="15"/>
    </row>
    <row r="278886" spans="7:15" s="3" customFormat="1" x14ac:dyDescent="0.3">
      <c r="G278886"/>
      <c r="H278886"/>
      <c r="I278886"/>
      <c r="K278886"/>
      <c r="M278886"/>
      <c r="N278886" s="4"/>
      <c r="O278886" s="15"/>
    </row>
    <row r="278887" spans="7:15" s="3" customFormat="1" x14ac:dyDescent="0.3">
      <c r="G278887"/>
      <c r="H278887"/>
      <c r="I278887"/>
      <c r="K278887"/>
      <c r="M278887"/>
      <c r="N278887" s="4"/>
      <c r="O278887" s="15"/>
    </row>
    <row r="278888" spans="7:15" s="3" customFormat="1" x14ac:dyDescent="0.3">
      <c r="G278888"/>
      <c r="H278888"/>
      <c r="I278888"/>
      <c r="K278888"/>
      <c r="M278888"/>
      <c r="N278888" s="4"/>
      <c r="O278888" s="15"/>
    </row>
    <row r="278889" spans="7:15" s="3" customFormat="1" x14ac:dyDescent="0.3">
      <c r="G278889"/>
      <c r="H278889"/>
      <c r="I278889"/>
      <c r="K278889"/>
      <c r="M278889"/>
      <c r="N278889" s="4"/>
      <c r="O278889" s="15"/>
    </row>
    <row r="278890" spans="7:15" s="3" customFormat="1" x14ac:dyDescent="0.3">
      <c r="G278890"/>
      <c r="H278890"/>
      <c r="I278890"/>
      <c r="K278890"/>
      <c r="M278890"/>
      <c r="N278890" s="4"/>
      <c r="O278890" s="15"/>
    </row>
    <row r="278891" spans="7:15" s="3" customFormat="1" x14ac:dyDescent="0.3">
      <c r="G278891"/>
      <c r="H278891"/>
      <c r="I278891"/>
      <c r="K278891"/>
      <c r="M278891"/>
      <c r="N278891" s="4"/>
      <c r="O278891" s="15"/>
    </row>
    <row r="278892" spans="7:15" s="3" customFormat="1" x14ac:dyDescent="0.3">
      <c r="G278892"/>
      <c r="H278892"/>
      <c r="I278892"/>
      <c r="K278892"/>
      <c r="M278892"/>
      <c r="N278892" s="4"/>
      <c r="O278892" s="15"/>
    </row>
    <row r="278893" spans="7:15" s="3" customFormat="1" x14ac:dyDescent="0.3">
      <c r="G278893"/>
      <c r="H278893"/>
      <c r="I278893"/>
      <c r="K278893"/>
      <c r="M278893"/>
      <c r="N278893" s="4"/>
      <c r="O278893" s="15"/>
    </row>
    <row r="278894" spans="7:15" s="3" customFormat="1" x14ac:dyDescent="0.3">
      <c r="G278894"/>
      <c r="H278894"/>
      <c r="I278894"/>
      <c r="K278894"/>
      <c r="M278894"/>
      <c r="N278894" s="4"/>
      <c r="O278894" s="15"/>
    </row>
    <row r="278895" spans="7:15" s="3" customFormat="1" x14ac:dyDescent="0.3">
      <c r="G278895"/>
      <c r="H278895"/>
      <c r="I278895"/>
      <c r="K278895"/>
      <c r="M278895"/>
      <c r="N278895" s="4"/>
      <c r="O278895" s="15"/>
    </row>
    <row r="278896" spans="7:15" s="3" customFormat="1" x14ac:dyDescent="0.3">
      <c r="G278896"/>
      <c r="H278896"/>
      <c r="I278896"/>
      <c r="K278896"/>
      <c r="M278896"/>
      <c r="N278896" s="4"/>
      <c r="O278896" s="15"/>
    </row>
    <row r="278897" spans="7:15" s="3" customFormat="1" x14ac:dyDescent="0.3">
      <c r="G278897"/>
      <c r="H278897"/>
      <c r="I278897"/>
      <c r="K278897"/>
      <c r="M278897"/>
      <c r="N278897" s="4"/>
      <c r="O278897" s="15"/>
    </row>
    <row r="278898" spans="7:15" s="3" customFormat="1" x14ac:dyDescent="0.3">
      <c r="G278898"/>
      <c r="H278898"/>
      <c r="I278898"/>
      <c r="K278898"/>
      <c r="M278898"/>
      <c r="N278898" s="4"/>
      <c r="O278898" s="15"/>
    </row>
    <row r="278899" spans="7:15" s="3" customFormat="1" x14ac:dyDescent="0.3">
      <c r="G278899"/>
      <c r="H278899"/>
      <c r="I278899"/>
      <c r="K278899"/>
      <c r="M278899"/>
      <c r="N278899" s="4"/>
      <c r="O278899" s="15"/>
    </row>
    <row r="278900" spans="7:15" s="3" customFormat="1" x14ac:dyDescent="0.3">
      <c r="G278900"/>
      <c r="H278900"/>
      <c r="I278900"/>
      <c r="K278900"/>
      <c r="M278900"/>
      <c r="N278900" s="4"/>
      <c r="O278900" s="15"/>
    </row>
    <row r="278901" spans="7:15" s="3" customFormat="1" x14ac:dyDescent="0.3">
      <c r="G278901"/>
      <c r="H278901"/>
      <c r="I278901"/>
      <c r="K278901"/>
      <c r="M278901"/>
      <c r="N278901" s="4"/>
      <c r="O278901" s="15"/>
    </row>
    <row r="278902" spans="7:15" s="3" customFormat="1" x14ac:dyDescent="0.3">
      <c r="G278902"/>
      <c r="H278902"/>
      <c r="I278902"/>
      <c r="K278902"/>
      <c r="M278902"/>
      <c r="N278902" s="4"/>
      <c r="O278902" s="15"/>
    </row>
    <row r="278903" spans="7:15" s="3" customFormat="1" x14ac:dyDescent="0.3">
      <c r="G278903"/>
      <c r="H278903"/>
      <c r="I278903"/>
      <c r="K278903"/>
      <c r="M278903"/>
      <c r="N278903" s="4"/>
      <c r="O278903" s="15"/>
    </row>
    <row r="278904" spans="7:15" s="3" customFormat="1" x14ac:dyDescent="0.3">
      <c r="G278904"/>
      <c r="H278904"/>
      <c r="I278904"/>
      <c r="K278904"/>
      <c r="M278904"/>
      <c r="N278904" s="4"/>
      <c r="O278904" s="15"/>
    </row>
    <row r="278905" spans="7:15" s="3" customFormat="1" x14ac:dyDescent="0.3">
      <c r="G278905"/>
      <c r="H278905"/>
      <c r="I278905"/>
      <c r="K278905"/>
      <c r="M278905"/>
      <c r="N278905" s="4"/>
      <c r="O278905" s="15"/>
    </row>
    <row r="278906" spans="7:15" s="3" customFormat="1" x14ac:dyDescent="0.3">
      <c r="G278906"/>
      <c r="H278906"/>
      <c r="I278906"/>
      <c r="K278906"/>
      <c r="M278906"/>
      <c r="N278906" s="4"/>
      <c r="O278906" s="15"/>
    </row>
    <row r="278907" spans="7:15" s="3" customFormat="1" x14ac:dyDescent="0.3">
      <c r="G278907"/>
      <c r="H278907"/>
      <c r="I278907"/>
      <c r="K278907"/>
      <c r="M278907"/>
      <c r="N278907" s="4"/>
      <c r="O278907" s="15"/>
    </row>
    <row r="278908" spans="7:15" s="3" customFormat="1" x14ac:dyDescent="0.3">
      <c r="G278908"/>
      <c r="H278908"/>
      <c r="I278908"/>
      <c r="K278908"/>
      <c r="M278908"/>
      <c r="N278908" s="4"/>
      <c r="O278908" s="15"/>
    </row>
    <row r="278909" spans="7:15" s="3" customFormat="1" x14ac:dyDescent="0.3">
      <c r="G278909"/>
      <c r="H278909"/>
      <c r="I278909"/>
      <c r="K278909"/>
      <c r="M278909"/>
      <c r="N278909" s="4"/>
      <c r="O278909" s="15"/>
    </row>
    <row r="278910" spans="7:15" s="3" customFormat="1" x14ac:dyDescent="0.3">
      <c r="G278910"/>
      <c r="H278910"/>
      <c r="I278910"/>
      <c r="K278910"/>
      <c r="M278910"/>
      <c r="N278910" s="4"/>
      <c r="O278910" s="15"/>
    </row>
    <row r="278911" spans="7:15" s="3" customFormat="1" x14ac:dyDescent="0.3">
      <c r="G278911"/>
      <c r="H278911"/>
      <c r="I278911"/>
      <c r="K278911"/>
      <c r="M278911"/>
      <c r="N278911" s="4"/>
      <c r="O278911" s="15"/>
    </row>
    <row r="278912" spans="7:15" s="3" customFormat="1" x14ac:dyDescent="0.3">
      <c r="G278912"/>
      <c r="H278912"/>
      <c r="I278912"/>
      <c r="K278912"/>
      <c r="M278912"/>
      <c r="N278912" s="4"/>
      <c r="O278912" s="15"/>
    </row>
    <row r="278913" spans="7:15" s="3" customFormat="1" x14ac:dyDescent="0.3">
      <c r="G278913"/>
      <c r="H278913"/>
      <c r="I278913"/>
      <c r="K278913"/>
      <c r="M278913"/>
      <c r="N278913" s="4"/>
      <c r="O278913" s="15"/>
    </row>
    <row r="278914" spans="7:15" s="3" customFormat="1" x14ac:dyDescent="0.3">
      <c r="G278914"/>
      <c r="H278914"/>
      <c r="I278914"/>
      <c r="K278914"/>
      <c r="M278914"/>
      <c r="N278914" s="4"/>
      <c r="O278914" s="15"/>
    </row>
    <row r="278915" spans="7:15" s="3" customFormat="1" x14ac:dyDescent="0.3">
      <c r="G278915"/>
      <c r="H278915"/>
      <c r="I278915"/>
      <c r="K278915"/>
      <c r="M278915"/>
      <c r="N278915" s="4"/>
      <c r="O278915" s="15"/>
    </row>
    <row r="278916" spans="7:15" s="3" customFormat="1" x14ac:dyDescent="0.3">
      <c r="G278916"/>
      <c r="H278916"/>
      <c r="I278916"/>
      <c r="K278916"/>
      <c r="M278916"/>
      <c r="N278916" s="4"/>
      <c r="O278916" s="15"/>
    </row>
    <row r="278917" spans="7:15" s="3" customFormat="1" x14ac:dyDescent="0.3">
      <c r="G278917"/>
      <c r="H278917"/>
      <c r="I278917"/>
      <c r="K278917"/>
      <c r="M278917"/>
      <c r="N278917" s="4"/>
      <c r="O278917" s="15"/>
    </row>
    <row r="278918" spans="7:15" s="3" customFormat="1" x14ac:dyDescent="0.3">
      <c r="G278918"/>
      <c r="H278918"/>
      <c r="I278918"/>
      <c r="K278918"/>
      <c r="M278918"/>
      <c r="N278918" s="4"/>
      <c r="O278918" s="15"/>
    </row>
    <row r="278919" spans="7:15" s="3" customFormat="1" x14ac:dyDescent="0.3">
      <c r="G278919"/>
      <c r="H278919"/>
      <c r="I278919"/>
      <c r="K278919"/>
      <c r="M278919"/>
      <c r="N278919" s="4"/>
      <c r="O278919" s="15"/>
    </row>
    <row r="278920" spans="7:15" s="3" customFormat="1" x14ac:dyDescent="0.3">
      <c r="G278920"/>
      <c r="H278920"/>
      <c r="I278920"/>
      <c r="K278920"/>
      <c r="M278920"/>
      <c r="N278920" s="4"/>
      <c r="O278920" s="15"/>
    </row>
    <row r="278921" spans="7:15" s="3" customFormat="1" x14ac:dyDescent="0.3">
      <c r="G278921"/>
      <c r="H278921"/>
      <c r="I278921"/>
      <c r="K278921"/>
      <c r="M278921"/>
      <c r="N278921" s="4"/>
      <c r="O278921" s="15"/>
    </row>
    <row r="278922" spans="7:15" s="3" customFormat="1" x14ac:dyDescent="0.3">
      <c r="G278922"/>
      <c r="H278922"/>
      <c r="I278922"/>
      <c r="K278922"/>
      <c r="M278922"/>
      <c r="N278922" s="4"/>
      <c r="O278922" s="15"/>
    </row>
    <row r="278923" spans="7:15" s="3" customFormat="1" x14ac:dyDescent="0.3">
      <c r="G278923"/>
      <c r="H278923"/>
      <c r="I278923"/>
      <c r="K278923"/>
      <c r="M278923"/>
      <c r="N278923" s="4"/>
      <c r="O278923" s="15"/>
    </row>
    <row r="278924" spans="7:15" s="3" customFormat="1" x14ac:dyDescent="0.3">
      <c r="G278924"/>
      <c r="H278924"/>
      <c r="I278924"/>
      <c r="K278924"/>
      <c r="M278924"/>
      <c r="N278924" s="4"/>
      <c r="O278924" s="15"/>
    </row>
    <row r="278925" spans="7:15" s="3" customFormat="1" x14ac:dyDescent="0.3">
      <c r="G278925"/>
      <c r="H278925"/>
      <c r="I278925"/>
      <c r="K278925"/>
      <c r="M278925"/>
      <c r="N278925" s="4"/>
      <c r="O278925" s="15"/>
    </row>
    <row r="278926" spans="7:15" s="3" customFormat="1" x14ac:dyDescent="0.3">
      <c r="G278926"/>
      <c r="H278926"/>
      <c r="I278926"/>
      <c r="K278926"/>
      <c r="M278926"/>
      <c r="N278926" s="4"/>
      <c r="O278926" s="15"/>
    </row>
    <row r="278927" spans="7:15" s="3" customFormat="1" x14ac:dyDescent="0.3">
      <c r="G278927"/>
      <c r="H278927"/>
      <c r="I278927"/>
      <c r="K278927"/>
      <c r="M278927"/>
      <c r="N278927" s="4"/>
      <c r="O278927" s="15"/>
    </row>
    <row r="278928" spans="7:15" s="3" customFormat="1" x14ac:dyDescent="0.3">
      <c r="G278928"/>
      <c r="H278928"/>
      <c r="I278928"/>
      <c r="K278928"/>
      <c r="M278928"/>
      <c r="N278928" s="4"/>
      <c r="O278928" s="15"/>
    </row>
    <row r="278929" spans="7:15" s="3" customFormat="1" x14ac:dyDescent="0.3">
      <c r="G278929"/>
      <c r="H278929"/>
      <c r="I278929"/>
      <c r="K278929"/>
      <c r="M278929"/>
      <c r="N278929" s="4"/>
      <c r="O278929" s="15"/>
    </row>
    <row r="278930" spans="7:15" s="3" customFormat="1" x14ac:dyDescent="0.3">
      <c r="G278930"/>
      <c r="H278930"/>
      <c r="I278930"/>
      <c r="K278930"/>
      <c r="M278930"/>
      <c r="N278930" s="4"/>
      <c r="O278930" s="15"/>
    </row>
    <row r="278931" spans="7:15" s="3" customFormat="1" x14ac:dyDescent="0.3">
      <c r="G278931"/>
      <c r="H278931"/>
      <c r="I278931"/>
      <c r="K278931"/>
      <c r="M278931"/>
      <c r="N278931" s="4"/>
      <c r="O278931" s="15"/>
    </row>
    <row r="278932" spans="7:15" s="3" customFormat="1" x14ac:dyDescent="0.3">
      <c r="G278932"/>
      <c r="H278932"/>
      <c r="I278932"/>
      <c r="K278932"/>
      <c r="M278932"/>
      <c r="N278932" s="4"/>
      <c r="O278932" s="15"/>
    </row>
    <row r="278933" spans="7:15" s="3" customFormat="1" x14ac:dyDescent="0.3">
      <c r="G278933"/>
      <c r="H278933"/>
      <c r="I278933"/>
      <c r="K278933"/>
      <c r="M278933"/>
      <c r="N278933" s="4"/>
      <c r="O278933" s="15"/>
    </row>
    <row r="278934" spans="7:15" s="3" customFormat="1" x14ac:dyDescent="0.3">
      <c r="G278934"/>
      <c r="H278934"/>
      <c r="I278934"/>
      <c r="K278934"/>
      <c r="M278934"/>
      <c r="N278934" s="4"/>
      <c r="O278934" s="15"/>
    </row>
    <row r="278935" spans="7:15" s="3" customFormat="1" x14ac:dyDescent="0.3">
      <c r="G278935"/>
      <c r="H278935"/>
      <c r="I278935"/>
      <c r="K278935"/>
      <c r="M278935"/>
      <c r="N278935" s="4"/>
      <c r="O278935" s="15"/>
    </row>
    <row r="278936" spans="7:15" s="3" customFormat="1" x14ac:dyDescent="0.3">
      <c r="G278936"/>
      <c r="H278936"/>
      <c r="I278936"/>
      <c r="K278936"/>
      <c r="M278936"/>
      <c r="N278936" s="4"/>
      <c r="O278936" s="15"/>
    </row>
    <row r="278937" spans="7:15" s="3" customFormat="1" x14ac:dyDescent="0.3">
      <c r="G278937"/>
      <c r="H278937"/>
      <c r="I278937"/>
      <c r="K278937"/>
      <c r="M278937"/>
      <c r="N278937" s="4"/>
      <c r="O278937" s="15"/>
    </row>
    <row r="278938" spans="7:15" s="3" customFormat="1" x14ac:dyDescent="0.3">
      <c r="G278938"/>
      <c r="H278938"/>
      <c r="I278938"/>
      <c r="K278938"/>
      <c r="M278938"/>
      <c r="N278938" s="4"/>
      <c r="O278938" s="15"/>
    </row>
    <row r="278939" spans="7:15" s="3" customFormat="1" x14ac:dyDescent="0.3">
      <c r="G278939"/>
      <c r="H278939"/>
      <c r="I278939"/>
      <c r="K278939"/>
      <c r="M278939"/>
      <c r="N278939" s="4"/>
      <c r="O278939" s="15"/>
    </row>
    <row r="278940" spans="7:15" s="3" customFormat="1" x14ac:dyDescent="0.3">
      <c r="G278940"/>
      <c r="H278940"/>
      <c r="I278940"/>
      <c r="K278940"/>
      <c r="M278940"/>
      <c r="N278940" s="4"/>
      <c r="O278940" s="15"/>
    </row>
    <row r="278941" spans="7:15" s="3" customFormat="1" x14ac:dyDescent="0.3">
      <c r="G278941"/>
      <c r="H278941"/>
      <c r="I278941"/>
      <c r="K278941"/>
      <c r="M278941"/>
      <c r="N278941" s="4"/>
      <c r="O278941" s="15"/>
    </row>
    <row r="278942" spans="7:15" s="3" customFormat="1" x14ac:dyDescent="0.3">
      <c r="G278942"/>
      <c r="H278942"/>
      <c r="I278942"/>
      <c r="K278942"/>
      <c r="M278942"/>
      <c r="N278942" s="4"/>
      <c r="O278942" s="15"/>
    </row>
    <row r="278943" spans="7:15" s="3" customFormat="1" x14ac:dyDescent="0.3">
      <c r="G278943"/>
      <c r="H278943"/>
      <c r="I278943"/>
      <c r="K278943"/>
      <c r="M278943"/>
      <c r="N278943" s="4"/>
      <c r="O278943" s="15"/>
    </row>
    <row r="278944" spans="7:15" s="3" customFormat="1" x14ac:dyDescent="0.3">
      <c r="G278944"/>
      <c r="H278944"/>
      <c r="I278944"/>
      <c r="K278944"/>
      <c r="M278944"/>
      <c r="N278944" s="4"/>
      <c r="O278944" s="15"/>
    </row>
    <row r="278945" spans="7:15" s="3" customFormat="1" x14ac:dyDescent="0.3">
      <c r="G278945"/>
      <c r="H278945"/>
      <c r="I278945"/>
      <c r="K278945"/>
      <c r="M278945"/>
      <c r="N278945" s="4"/>
      <c r="O278945" s="15"/>
    </row>
    <row r="278946" spans="7:15" s="3" customFormat="1" x14ac:dyDescent="0.3">
      <c r="G278946"/>
      <c r="H278946"/>
      <c r="I278946"/>
      <c r="K278946"/>
      <c r="M278946"/>
      <c r="N278946" s="4"/>
      <c r="O278946" s="15"/>
    </row>
    <row r="278947" spans="7:15" s="3" customFormat="1" x14ac:dyDescent="0.3">
      <c r="G278947"/>
      <c r="H278947"/>
      <c r="I278947"/>
      <c r="K278947"/>
      <c r="M278947"/>
      <c r="N278947" s="4"/>
      <c r="O278947" s="15"/>
    </row>
    <row r="278948" spans="7:15" s="3" customFormat="1" x14ac:dyDescent="0.3">
      <c r="G278948"/>
      <c r="H278948"/>
      <c r="I278948"/>
      <c r="K278948"/>
      <c r="M278948"/>
      <c r="N278948" s="4"/>
      <c r="O278948" s="15"/>
    </row>
    <row r="278949" spans="7:15" s="3" customFormat="1" x14ac:dyDescent="0.3">
      <c r="G278949"/>
      <c r="H278949"/>
      <c r="I278949"/>
      <c r="K278949"/>
      <c r="M278949"/>
      <c r="N278949" s="4"/>
      <c r="O278949" s="15"/>
    </row>
    <row r="278950" spans="7:15" s="3" customFormat="1" x14ac:dyDescent="0.3">
      <c r="G278950"/>
      <c r="H278950"/>
      <c r="I278950"/>
      <c r="K278950"/>
      <c r="M278950"/>
      <c r="N278950" s="4"/>
      <c r="O278950" s="15"/>
    </row>
    <row r="278951" spans="7:15" s="3" customFormat="1" x14ac:dyDescent="0.3">
      <c r="G278951"/>
      <c r="H278951"/>
      <c r="I278951"/>
      <c r="K278951"/>
      <c r="M278951"/>
      <c r="N278951" s="4"/>
      <c r="O278951" s="15"/>
    </row>
    <row r="278952" spans="7:15" s="3" customFormat="1" x14ac:dyDescent="0.3">
      <c r="G278952"/>
      <c r="H278952"/>
      <c r="I278952"/>
      <c r="K278952"/>
      <c r="M278952"/>
      <c r="N278952" s="4"/>
      <c r="O278952" s="15"/>
    </row>
    <row r="278953" spans="7:15" s="3" customFormat="1" x14ac:dyDescent="0.3">
      <c r="G278953"/>
      <c r="H278953"/>
      <c r="I278953"/>
      <c r="K278953"/>
      <c r="M278953"/>
      <c r="N278953" s="4"/>
      <c r="O278953" s="15"/>
    </row>
    <row r="278954" spans="7:15" s="3" customFormat="1" x14ac:dyDescent="0.3">
      <c r="G278954"/>
      <c r="H278954"/>
      <c r="I278954"/>
      <c r="K278954"/>
      <c r="M278954"/>
      <c r="N278954" s="4"/>
      <c r="O278954" s="15"/>
    </row>
    <row r="278955" spans="7:15" s="3" customFormat="1" x14ac:dyDescent="0.3">
      <c r="G278955"/>
      <c r="H278955"/>
      <c r="I278955"/>
      <c r="K278955"/>
      <c r="M278955"/>
      <c r="N278955" s="4"/>
      <c r="O278955" s="15"/>
    </row>
    <row r="278956" spans="7:15" s="3" customFormat="1" x14ac:dyDescent="0.3">
      <c r="G278956"/>
      <c r="H278956"/>
      <c r="I278956"/>
      <c r="K278956"/>
      <c r="M278956"/>
      <c r="N278956" s="4"/>
      <c r="O278956" s="15"/>
    </row>
    <row r="278957" spans="7:15" s="3" customFormat="1" x14ac:dyDescent="0.3">
      <c r="G278957"/>
      <c r="H278957"/>
      <c r="I278957"/>
      <c r="K278957"/>
      <c r="M278957"/>
      <c r="N278957" s="4"/>
      <c r="O278957" s="15"/>
    </row>
    <row r="278958" spans="7:15" s="3" customFormat="1" x14ac:dyDescent="0.3">
      <c r="G278958"/>
      <c r="H278958"/>
      <c r="I278958"/>
      <c r="K278958"/>
      <c r="M278958"/>
      <c r="N278958" s="4"/>
      <c r="O278958" s="15"/>
    </row>
    <row r="278959" spans="7:15" s="3" customFormat="1" x14ac:dyDescent="0.3">
      <c r="G278959"/>
      <c r="H278959"/>
      <c r="I278959"/>
      <c r="K278959"/>
      <c r="M278959"/>
      <c r="N278959" s="4"/>
      <c r="O278959" s="15"/>
    </row>
    <row r="278960" spans="7:15" s="3" customFormat="1" x14ac:dyDescent="0.3">
      <c r="G278960"/>
      <c r="H278960"/>
      <c r="I278960"/>
      <c r="K278960"/>
      <c r="M278960"/>
      <c r="N278960" s="4"/>
      <c r="O278960" s="15"/>
    </row>
    <row r="278961" spans="7:15" s="3" customFormat="1" x14ac:dyDescent="0.3">
      <c r="G278961"/>
      <c r="H278961"/>
      <c r="I278961"/>
      <c r="K278961"/>
      <c r="M278961"/>
      <c r="N278961" s="4"/>
      <c r="O278961" s="15"/>
    </row>
    <row r="278962" spans="7:15" s="3" customFormat="1" x14ac:dyDescent="0.3">
      <c r="G278962"/>
      <c r="H278962"/>
      <c r="I278962"/>
      <c r="K278962"/>
      <c r="M278962"/>
      <c r="N278962" s="4"/>
      <c r="O278962" s="15"/>
    </row>
    <row r="278963" spans="7:15" s="3" customFormat="1" x14ac:dyDescent="0.3">
      <c r="G278963"/>
      <c r="H278963"/>
      <c r="I278963"/>
      <c r="K278963"/>
      <c r="M278963"/>
      <c r="N278963" s="4"/>
      <c r="O278963" s="15"/>
    </row>
    <row r="278964" spans="7:15" s="3" customFormat="1" x14ac:dyDescent="0.3">
      <c r="G278964"/>
      <c r="H278964"/>
      <c r="I278964"/>
      <c r="K278964"/>
      <c r="M278964"/>
      <c r="N278964" s="4"/>
      <c r="O278964" s="15"/>
    </row>
    <row r="278965" spans="7:15" s="3" customFormat="1" x14ac:dyDescent="0.3">
      <c r="G278965"/>
      <c r="H278965"/>
      <c r="I278965"/>
      <c r="K278965"/>
      <c r="M278965"/>
      <c r="N278965" s="4"/>
      <c r="O278965" s="15"/>
    </row>
    <row r="278966" spans="7:15" s="3" customFormat="1" x14ac:dyDescent="0.3">
      <c r="G278966"/>
      <c r="H278966"/>
      <c r="I278966"/>
      <c r="K278966"/>
      <c r="M278966"/>
      <c r="N278966" s="4"/>
      <c r="O278966" s="15"/>
    </row>
    <row r="278967" spans="7:15" s="3" customFormat="1" x14ac:dyDescent="0.3">
      <c r="G278967"/>
      <c r="H278967"/>
      <c r="I278967"/>
      <c r="K278967"/>
      <c r="M278967"/>
      <c r="N278967" s="4"/>
      <c r="O278967" s="15"/>
    </row>
    <row r="278968" spans="7:15" s="3" customFormat="1" x14ac:dyDescent="0.3">
      <c r="G278968"/>
      <c r="H278968"/>
      <c r="I278968"/>
      <c r="K278968"/>
      <c r="M278968"/>
      <c r="N278968" s="4"/>
      <c r="O278968" s="15"/>
    </row>
    <row r="278969" spans="7:15" s="3" customFormat="1" x14ac:dyDescent="0.3">
      <c r="G278969"/>
      <c r="H278969"/>
      <c r="I278969"/>
      <c r="K278969"/>
      <c r="M278969"/>
      <c r="N278969" s="4"/>
      <c r="O278969" s="15"/>
    </row>
    <row r="278970" spans="7:15" s="3" customFormat="1" x14ac:dyDescent="0.3">
      <c r="G278970"/>
      <c r="H278970"/>
      <c r="I278970"/>
      <c r="K278970"/>
      <c r="M278970"/>
      <c r="N278970" s="4"/>
      <c r="O278970" s="15"/>
    </row>
    <row r="278971" spans="7:15" s="3" customFormat="1" x14ac:dyDescent="0.3">
      <c r="G278971"/>
      <c r="H278971"/>
      <c r="I278971"/>
      <c r="K278971"/>
      <c r="M278971"/>
      <c r="N278971" s="4"/>
      <c r="O278971" s="15"/>
    </row>
    <row r="278972" spans="7:15" s="3" customFormat="1" x14ac:dyDescent="0.3">
      <c r="G278972"/>
      <c r="H278972"/>
      <c r="I278972"/>
      <c r="K278972"/>
      <c r="M278972"/>
      <c r="N278972" s="4"/>
      <c r="O278972" s="15"/>
    </row>
    <row r="278973" spans="7:15" s="3" customFormat="1" x14ac:dyDescent="0.3">
      <c r="G278973"/>
      <c r="H278973"/>
      <c r="I278973"/>
      <c r="K278973"/>
      <c r="M278973"/>
      <c r="N278973" s="4"/>
      <c r="O278973" s="15"/>
    </row>
    <row r="278974" spans="7:15" s="3" customFormat="1" x14ac:dyDescent="0.3">
      <c r="G278974"/>
      <c r="H278974"/>
      <c r="I278974"/>
      <c r="K278974"/>
      <c r="M278974"/>
      <c r="N278974" s="4"/>
      <c r="O278974" s="15"/>
    </row>
    <row r="278975" spans="7:15" s="3" customFormat="1" x14ac:dyDescent="0.3">
      <c r="G278975"/>
      <c r="H278975"/>
      <c r="I278975"/>
      <c r="K278975"/>
      <c r="M278975"/>
      <c r="N278975" s="4"/>
      <c r="O278975" s="15"/>
    </row>
    <row r="278976" spans="7:15" s="3" customFormat="1" x14ac:dyDescent="0.3">
      <c r="G278976"/>
      <c r="H278976"/>
      <c r="I278976"/>
      <c r="K278976"/>
      <c r="M278976"/>
      <c r="N278976" s="4"/>
      <c r="O278976" s="15"/>
    </row>
    <row r="278977" spans="7:15" s="3" customFormat="1" x14ac:dyDescent="0.3">
      <c r="G278977"/>
      <c r="H278977"/>
      <c r="I278977"/>
      <c r="K278977"/>
      <c r="M278977"/>
      <c r="N278977" s="4"/>
      <c r="O278977" s="15"/>
    </row>
    <row r="278978" spans="7:15" s="3" customFormat="1" x14ac:dyDescent="0.3">
      <c r="G278978"/>
      <c r="H278978"/>
      <c r="I278978"/>
      <c r="K278978"/>
      <c r="M278978"/>
      <c r="N278978" s="4"/>
      <c r="O278978" s="15"/>
    </row>
    <row r="278979" spans="7:15" s="3" customFormat="1" x14ac:dyDescent="0.3">
      <c r="G278979"/>
      <c r="H278979"/>
      <c r="I278979"/>
      <c r="K278979"/>
      <c r="M278979"/>
      <c r="N278979" s="4"/>
      <c r="O278979" s="15"/>
    </row>
    <row r="278980" spans="7:15" s="3" customFormat="1" x14ac:dyDescent="0.3">
      <c r="G278980"/>
      <c r="H278980"/>
      <c r="I278980"/>
      <c r="K278980"/>
      <c r="M278980"/>
      <c r="N278980" s="4"/>
      <c r="O278980" s="15"/>
    </row>
    <row r="278981" spans="7:15" s="3" customFormat="1" x14ac:dyDescent="0.3">
      <c r="G278981"/>
      <c r="H278981"/>
      <c r="I278981"/>
      <c r="K278981"/>
      <c r="M278981"/>
      <c r="N278981" s="4"/>
      <c r="O278981" s="15"/>
    </row>
    <row r="278982" spans="7:15" s="3" customFormat="1" x14ac:dyDescent="0.3">
      <c r="G278982"/>
      <c r="H278982"/>
      <c r="I278982"/>
      <c r="K278982"/>
      <c r="M278982"/>
      <c r="N278982" s="4"/>
      <c r="O278982" s="15"/>
    </row>
    <row r="278983" spans="7:15" s="3" customFormat="1" x14ac:dyDescent="0.3">
      <c r="G278983"/>
      <c r="H278983"/>
      <c r="I278983"/>
      <c r="K278983"/>
      <c r="M278983"/>
      <c r="N278983" s="4"/>
      <c r="O278983" s="15"/>
    </row>
    <row r="278984" spans="7:15" s="3" customFormat="1" x14ac:dyDescent="0.3">
      <c r="G278984"/>
      <c r="H278984"/>
      <c r="I278984"/>
      <c r="K278984"/>
      <c r="M278984"/>
      <c r="N278984" s="4"/>
      <c r="O278984" s="15"/>
    </row>
    <row r="278985" spans="7:15" s="3" customFormat="1" x14ac:dyDescent="0.3">
      <c r="G278985"/>
      <c r="H278985"/>
      <c r="I278985"/>
      <c r="K278985"/>
      <c r="M278985"/>
      <c r="N278985" s="4"/>
      <c r="O278985" s="15"/>
    </row>
    <row r="278986" spans="7:15" s="3" customFormat="1" x14ac:dyDescent="0.3">
      <c r="G278986"/>
      <c r="H278986"/>
      <c r="I278986"/>
      <c r="K278986"/>
      <c r="M278986"/>
      <c r="N278986" s="4"/>
      <c r="O278986" s="15"/>
    </row>
    <row r="278987" spans="7:15" s="3" customFormat="1" x14ac:dyDescent="0.3">
      <c r="G278987"/>
      <c r="H278987"/>
      <c r="I278987"/>
      <c r="K278987"/>
      <c r="M278987"/>
      <c r="N278987" s="4"/>
      <c r="O278987" s="15"/>
    </row>
    <row r="278988" spans="7:15" s="3" customFormat="1" x14ac:dyDescent="0.3">
      <c r="G278988"/>
      <c r="H278988"/>
      <c r="I278988"/>
      <c r="K278988"/>
      <c r="M278988"/>
      <c r="N278988" s="4"/>
      <c r="O278988" s="15"/>
    </row>
    <row r="278989" spans="7:15" s="3" customFormat="1" x14ac:dyDescent="0.3">
      <c r="G278989"/>
      <c r="H278989"/>
      <c r="I278989"/>
      <c r="K278989"/>
      <c r="M278989"/>
      <c r="N278989" s="4"/>
      <c r="O278989" s="15"/>
    </row>
    <row r="278990" spans="7:15" s="3" customFormat="1" x14ac:dyDescent="0.3">
      <c r="G278990"/>
      <c r="H278990"/>
      <c r="I278990"/>
      <c r="K278990"/>
      <c r="M278990"/>
      <c r="N278990" s="4"/>
      <c r="O278990" s="15"/>
    </row>
    <row r="278991" spans="7:15" s="3" customFormat="1" x14ac:dyDescent="0.3">
      <c r="G278991"/>
      <c r="H278991"/>
      <c r="I278991"/>
      <c r="K278991"/>
      <c r="M278991"/>
      <c r="N278991" s="4"/>
      <c r="O278991" s="15"/>
    </row>
    <row r="278992" spans="7:15" s="3" customFormat="1" x14ac:dyDescent="0.3">
      <c r="G278992"/>
      <c r="H278992"/>
      <c r="I278992"/>
      <c r="K278992"/>
      <c r="M278992"/>
      <c r="N278992" s="4"/>
      <c r="O278992" s="15"/>
    </row>
    <row r="278993" spans="7:15" s="3" customFormat="1" x14ac:dyDescent="0.3">
      <c r="G278993"/>
      <c r="H278993"/>
      <c r="I278993"/>
      <c r="K278993"/>
      <c r="M278993"/>
      <c r="N278993" s="4"/>
      <c r="O278993" s="15"/>
    </row>
    <row r="278994" spans="7:15" s="3" customFormat="1" x14ac:dyDescent="0.3">
      <c r="G278994"/>
      <c r="H278994"/>
      <c r="I278994"/>
      <c r="K278994"/>
      <c r="M278994"/>
      <c r="N278994" s="4"/>
      <c r="O278994" s="15"/>
    </row>
    <row r="278995" spans="7:15" s="3" customFormat="1" x14ac:dyDescent="0.3">
      <c r="G278995"/>
      <c r="H278995"/>
      <c r="I278995"/>
      <c r="K278995"/>
      <c r="M278995"/>
      <c r="N278995" s="4"/>
      <c r="O278995" s="15"/>
    </row>
    <row r="278996" spans="7:15" s="3" customFormat="1" x14ac:dyDescent="0.3">
      <c r="G278996"/>
      <c r="H278996"/>
      <c r="I278996"/>
      <c r="K278996"/>
      <c r="M278996"/>
      <c r="N278996" s="4"/>
      <c r="O278996" s="15"/>
    </row>
    <row r="278997" spans="7:15" s="3" customFormat="1" x14ac:dyDescent="0.3">
      <c r="G278997"/>
      <c r="H278997"/>
      <c r="I278997"/>
      <c r="K278997"/>
      <c r="M278997"/>
      <c r="N278997" s="4"/>
      <c r="O278997" s="15"/>
    </row>
    <row r="278998" spans="7:15" s="3" customFormat="1" x14ac:dyDescent="0.3">
      <c r="G278998"/>
      <c r="H278998"/>
      <c r="I278998"/>
      <c r="K278998"/>
      <c r="M278998"/>
      <c r="N278998" s="4"/>
      <c r="O278998" s="15"/>
    </row>
    <row r="278999" spans="7:15" s="3" customFormat="1" x14ac:dyDescent="0.3">
      <c r="G278999"/>
      <c r="H278999"/>
      <c r="I278999"/>
      <c r="K278999"/>
      <c r="M278999"/>
      <c r="N278999" s="4"/>
      <c r="O278999" s="15"/>
    </row>
    <row r="279000" spans="7:15" s="3" customFormat="1" x14ac:dyDescent="0.3">
      <c r="G279000"/>
      <c r="H279000"/>
      <c r="I279000"/>
      <c r="K279000"/>
      <c r="M279000"/>
      <c r="N279000" s="4"/>
      <c r="O279000" s="15"/>
    </row>
    <row r="279001" spans="7:15" s="3" customFormat="1" x14ac:dyDescent="0.3">
      <c r="G279001"/>
      <c r="H279001"/>
      <c r="I279001"/>
      <c r="K279001"/>
      <c r="M279001"/>
      <c r="N279001" s="4"/>
      <c r="O279001" s="15"/>
    </row>
    <row r="279002" spans="7:15" s="3" customFormat="1" x14ac:dyDescent="0.3">
      <c r="G279002"/>
      <c r="H279002"/>
      <c r="I279002"/>
      <c r="K279002"/>
      <c r="M279002"/>
      <c r="N279002" s="4"/>
      <c r="O279002" s="15"/>
    </row>
    <row r="279003" spans="7:15" s="3" customFormat="1" x14ac:dyDescent="0.3">
      <c r="G279003"/>
      <c r="H279003"/>
      <c r="I279003"/>
      <c r="K279003"/>
      <c r="M279003"/>
      <c r="N279003" s="4"/>
      <c r="O279003" s="15"/>
    </row>
    <row r="279004" spans="7:15" s="3" customFormat="1" x14ac:dyDescent="0.3">
      <c r="G279004"/>
      <c r="H279004"/>
      <c r="I279004"/>
      <c r="K279004"/>
      <c r="M279004"/>
      <c r="N279004" s="4"/>
      <c r="O279004" s="15"/>
    </row>
    <row r="279005" spans="7:15" s="3" customFormat="1" x14ac:dyDescent="0.3">
      <c r="G279005"/>
      <c r="H279005"/>
      <c r="I279005"/>
      <c r="K279005"/>
      <c r="M279005"/>
      <c r="N279005" s="4"/>
      <c r="O279005" s="15"/>
    </row>
    <row r="279006" spans="7:15" s="3" customFormat="1" x14ac:dyDescent="0.3">
      <c r="G279006"/>
      <c r="H279006"/>
      <c r="I279006"/>
      <c r="K279006"/>
      <c r="M279006"/>
      <c r="N279006" s="4"/>
      <c r="O279006" s="15"/>
    </row>
    <row r="279007" spans="7:15" s="3" customFormat="1" x14ac:dyDescent="0.3">
      <c r="G279007"/>
      <c r="H279007"/>
      <c r="I279007"/>
      <c r="K279007"/>
      <c r="M279007"/>
      <c r="N279007" s="4"/>
      <c r="O279007" s="15"/>
    </row>
    <row r="279008" spans="7:15" s="3" customFormat="1" x14ac:dyDescent="0.3">
      <c r="G279008"/>
      <c r="H279008"/>
      <c r="I279008"/>
      <c r="K279008"/>
      <c r="M279008"/>
      <c r="N279008" s="4"/>
      <c r="O279008" s="15"/>
    </row>
    <row r="279009" spans="7:15" s="3" customFormat="1" x14ac:dyDescent="0.3">
      <c r="G279009"/>
      <c r="H279009"/>
      <c r="I279009"/>
      <c r="K279009"/>
      <c r="M279009"/>
      <c r="N279009" s="4"/>
      <c r="O279009" s="15"/>
    </row>
    <row r="279010" spans="7:15" s="3" customFormat="1" x14ac:dyDescent="0.3">
      <c r="G279010"/>
      <c r="H279010"/>
      <c r="I279010"/>
      <c r="K279010"/>
      <c r="M279010"/>
      <c r="N279010" s="4"/>
      <c r="O279010" s="15"/>
    </row>
    <row r="279011" spans="7:15" s="3" customFormat="1" x14ac:dyDescent="0.3">
      <c r="G279011"/>
      <c r="H279011"/>
      <c r="I279011"/>
      <c r="K279011"/>
      <c r="M279011"/>
      <c r="N279011" s="4"/>
      <c r="O279011" s="15"/>
    </row>
    <row r="279012" spans="7:15" s="3" customFormat="1" x14ac:dyDescent="0.3">
      <c r="G279012"/>
      <c r="H279012"/>
      <c r="I279012"/>
      <c r="K279012"/>
      <c r="M279012"/>
      <c r="N279012" s="4"/>
      <c r="O279012" s="15"/>
    </row>
    <row r="279013" spans="7:15" s="3" customFormat="1" x14ac:dyDescent="0.3">
      <c r="G279013"/>
      <c r="H279013"/>
      <c r="I279013"/>
      <c r="K279013"/>
      <c r="M279013"/>
      <c r="N279013" s="4"/>
      <c r="O279013" s="15"/>
    </row>
    <row r="279014" spans="7:15" s="3" customFormat="1" x14ac:dyDescent="0.3">
      <c r="G279014"/>
      <c r="H279014"/>
      <c r="I279014"/>
      <c r="K279014"/>
      <c r="M279014"/>
      <c r="N279014" s="4"/>
      <c r="O279014" s="15"/>
    </row>
    <row r="279015" spans="7:15" s="3" customFormat="1" x14ac:dyDescent="0.3">
      <c r="G279015"/>
      <c r="H279015"/>
      <c r="I279015"/>
      <c r="K279015"/>
      <c r="M279015"/>
      <c r="N279015" s="4"/>
      <c r="O279015" s="15"/>
    </row>
    <row r="279016" spans="7:15" s="3" customFormat="1" x14ac:dyDescent="0.3">
      <c r="G279016"/>
      <c r="H279016"/>
      <c r="I279016"/>
      <c r="K279016"/>
      <c r="M279016"/>
      <c r="N279016" s="4"/>
      <c r="O279016" s="15"/>
    </row>
    <row r="279017" spans="7:15" s="3" customFormat="1" x14ac:dyDescent="0.3">
      <c r="G279017"/>
      <c r="H279017"/>
      <c r="I279017"/>
      <c r="K279017"/>
      <c r="M279017"/>
      <c r="N279017" s="4"/>
      <c r="O279017" s="15"/>
    </row>
    <row r="279018" spans="7:15" s="3" customFormat="1" x14ac:dyDescent="0.3">
      <c r="G279018"/>
      <c r="H279018"/>
      <c r="I279018"/>
      <c r="K279018"/>
      <c r="M279018"/>
      <c r="N279018" s="4"/>
      <c r="O279018" s="15"/>
    </row>
    <row r="279019" spans="7:15" s="3" customFormat="1" x14ac:dyDescent="0.3">
      <c r="G279019"/>
      <c r="H279019"/>
      <c r="I279019"/>
      <c r="K279019"/>
      <c r="M279019"/>
      <c r="N279019" s="4"/>
      <c r="O279019" s="15"/>
    </row>
    <row r="279020" spans="7:15" s="3" customFormat="1" x14ac:dyDescent="0.3">
      <c r="G279020"/>
      <c r="H279020"/>
      <c r="I279020"/>
      <c r="K279020"/>
      <c r="M279020"/>
      <c r="N279020" s="4"/>
      <c r="O279020" s="15"/>
    </row>
    <row r="279021" spans="7:15" s="3" customFormat="1" x14ac:dyDescent="0.3">
      <c r="G279021"/>
      <c r="H279021"/>
      <c r="I279021"/>
      <c r="K279021"/>
      <c r="M279021"/>
      <c r="N279021" s="4"/>
      <c r="O279021" s="15"/>
    </row>
    <row r="279022" spans="7:15" s="3" customFormat="1" x14ac:dyDescent="0.3">
      <c r="G279022"/>
      <c r="H279022"/>
      <c r="I279022"/>
      <c r="K279022"/>
      <c r="M279022"/>
      <c r="N279022" s="4"/>
      <c r="O279022" s="15"/>
    </row>
    <row r="279023" spans="7:15" s="3" customFormat="1" x14ac:dyDescent="0.3">
      <c r="G279023"/>
      <c r="H279023"/>
      <c r="I279023"/>
      <c r="K279023"/>
      <c r="M279023"/>
      <c r="N279023" s="4"/>
      <c r="O279023" s="15"/>
    </row>
    <row r="279024" spans="7:15" s="3" customFormat="1" x14ac:dyDescent="0.3">
      <c r="G279024"/>
      <c r="H279024"/>
      <c r="I279024"/>
      <c r="K279024"/>
      <c r="M279024"/>
      <c r="N279024" s="4"/>
      <c r="O279024" s="15"/>
    </row>
    <row r="279025" spans="7:15" s="3" customFormat="1" x14ac:dyDescent="0.3">
      <c r="G279025"/>
      <c r="H279025"/>
      <c r="I279025"/>
      <c r="K279025"/>
      <c r="M279025"/>
      <c r="N279025" s="4"/>
      <c r="O279025" s="15"/>
    </row>
    <row r="279026" spans="7:15" s="3" customFormat="1" x14ac:dyDescent="0.3">
      <c r="G279026"/>
      <c r="H279026"/>
      <c r="I279026"/>
      <c r="K279026"/>
      <c r="M279026"/>
      <c r="N279026" s="4"/>
      <c r="O279026" s="15"/>
    </row>
    <row r="279027" spans="7:15" s="3" customFormat="1" x14ac:dyDescent="0.3">
      <c r="G279027"/>
      <c r="H279027"/>
      <c r="I279027"/>
      <c r="K279027"/>
      <c r="M279027"/>
      <c r="N279027" s="4"/>
      <c r="O279027" s="15"/>
    </row>
    <row r="279028" spans="7:15" s="3" customFormat="1" x14ac:dyDescent="0.3">
      <c r="G279028"/>
      <c r="H279028"/>
      <c r="I279028"/>
      <c r="K279028"/>
      <c r="M279028"/>
      <c r="N279028" s="4"/>
      <c r="O279028" s="15"/>
    </row>
    <row r="279029" spans="7:15" s="3" customFormat="1" x14ac:dyDescent="0.3">
      <c r="G279029"/>
      <c r="H279029"/>
      <c r="I279029"/>
      <c r="K279029"/>
      <c r="M279029"/>
      <c r="N279029" s="4"/>
      <c r="O279029" s="15"/>
    </row>
    <row r="279030" spans="7:15" s="3" customFormat="1" x14ac:dyDescent="0.3">
      <c r="G279030"/>
      <c r="H279030"/>
      <c r="I279030"/>
      <c r="K279030"/>
      <c r="M279030"/>
      <c r="N279030" s="4"/>
      <c r="O279030" s="15"/>
    </row>
    <row r="279031" spans="7:15" s="3" customFormat="1" x14ac:dyDescent="0.3">
      <c r="G279031"/>
      <c r="H279031"/>
      <c r="I279031"/>
      <c r="K279031"/>
      <c r="M279031"/>
      <c r="N279031" s="4"/>
      <c r="O279031" s="15"/>
    </row>
    <row r="279032" spans="7:15" s="3" customFormat="1" x14ac:dyDescent="0.3">
      <c r="G279032"/>
      <c r="H279032"/>
      <c r="I279032"/>
      <c r="K279032"/>
      <c r="M279032"/>
      <c r="N279032" s="4"/>
      <c r="O279032" s="15"/>
    </row>
    <row r="279033" spans="7:15" s="3" customFormat="1" x14ac:dyDescent="0.3">
      <c r="G279033"/>
      <c r="H279033"/>
      <c r="I279033"/>
      <c r="K279033"/>
      <c r="M279033"/>
      <c r="N279033" s="4"/>
      <c r="O279033" s="15"/>
    </row>
    <row r="279034" spans="7:15" s="3" customFormat="1" x14ac:dyDescent="0.3">
      <c r="G279034"/>
      <c r="H279034"/>
      <c r="I279034"/>
      <c r="K279034"/>
      <c r="M279034"/>
      <c r="N279034" s="4"/>
      <c r="O279034" s="15"/>
    </row>
    <row r="279035" spans="7:15" s="3" customFormat="1" x14ac:dyDescent="0.3">
      <c r="G279035"/>
      <c r="H279035"/>
      <c r="I279035"/>
      <c r="K279035"/>
      <c r="M279035"/>
      <c r="N279035" s="4"/>
      <c r="O279035" s="15"/>
    </row>
    <row r="279036" spans="7:15" s="3" customFormat="1" x14ac:dyDescent="0.3">
      <c r="G279036"/>
      <c r="H279036"/>
      <c r="I279036"/>
      <c r="K279036"/>
      <c r="M279036"/>
      <c r="N279036" s="4"/>
      <c r="O279036" s="15"/>
    </row>
    <row r="279037" spans="7:15" s="3" customFormat="1" x14ac:dyDescent="0.3">
      <c r="G279037"/>
      <c r="H279037"/>
      <c r="I279037"/>
      <c r="K279037"/>
      <c r="M279037"/>
      <c r="N279037" s="4"/>
      <c r="O279037" s="15"/>
    </row>
    <row r="279038" spans="7:15" s="3" customFormat="1" x14ac:dyDescent="0.3">
      <c r="G279038"/>
      <c r="H279038"/>
      <c r="I279038"/>
      <c r="K279038"/>
      <c r="M279038"/>
      <c r="N279038" s="4"/>
      <c r="O279038" s="15"/>
    </row>
    <row r="279039" spans="7:15" s="3" customFormat="1" x14ac:dyDescent="0.3">
      <c r="G279039"/>
      <c r="H279039"/>
      <c r="I279039"/>
      <c r="K279039"/>
      <c r="M279039"/>
      <c r="N279039" s="4"/>
      <c r="O279039" s="15"/>
    </row>
    <row r="279040" spans="7:15" s="3" customFormat="1" x14ac:dyDescent="0.3">
      <c r="G279040"/>
      <c r="H279040"/>
      <c r="I279040"/>
      <c r="K279040"/>
      <c r="M279040"/>
      <c r="N279040" s="4"/>
      <c r="O279040" s="15"/>
    </row>
    <row r="279041" spans="7:15" s="3" customFormat="1" x14ac:dyDescent="0.3">
      <c r="G279041"/>
      <c r="H279041"/>
      <c r="I279041"/>
      <c r="K279041"/>
      <c r="M279041"/>
      <c r="N279041" s="4"/>
      <c r="O279041" s="15"/>
    </row>
    <row r="279042" spans="7:15" s="3" customFormat="1" x14ac:dyDescent="0.3">
      <c r="G279042"/>
      <c r="H279042"/>
      <c r="I279042"/>
      <c r="K279042"/>
      <c r="M279042"/>
      <c r="N279042" s="4"/>
      <c r="O279042" s="15"/>
    </row>
    <row r="279043" spans="7:15" s="3" customFormat="1" x14ac:dyDescent="0.3">
      <c r="G279043"/>
      <c r="H279043"/>
      <c r="I279043"/>
      <c r="K279043"/>
      <c r="M279043"/>
      <c r="N279043" s="4"/>
      <c r="O279043" s="15"/>
    </row>
    <row r="279044" spans="7:15" s="3" customFormat="1" x14ac:dyDescent="0.3">
      <c r="G279044"/>
      <c r="H279044"/>
      <c r="I279044"/>
      <c r="K279044"/>
      <c r="M279044"/>
      <c r="N279044" s="4"/>
      <c r="O279044" s="15"/>
    </row>
    <row r="279045" spans="7:15" s="3" customFormat="1" x14ac:dyDescent="0.3">
      <c r="G279045"/>
      <c r="H279045"/>
      <c r="I279045"/>
      <c r="K279045"/>
      <c r="M279045"/>
      <c r="N279045" s="4"/>
      <c r="O279045" s="15"/>
    </row>
    <row r="279046" spans="7:15" s="3" customFormat="1" x14ac:dyDescent="0.3">
      <c r="G279046"/>
      <c r="H279046"/>
      <c r="I279046"/>
      <c r="K279046"/>
      <c r="M279046"/>
      <c r="N279046" s="4"/>
      <c r="O279046" s="15"/>
    </row>
    <row r="279047" spans="7:15" s="3" customFormat="1" x14ac:dyDescent="0.3">
      <c r="G279047"/>
      <c r="H279047"/>
      <c r="I279047"/>
      <c r="K279047"/>
      <c r="M279047"/>
      <c r="N279047" s="4"/>
      <c r="O279047" s="15"/>
    </row>
    <row r="279048" spans="7:15" s="3" customFormat="1" x14ac:dyDescent="0.3">
      <c r="G279048"/>
      <c r="H279048"/>
      <c r="I279048"/>
      <c r="K279048"/>
      <c r="M279048"/>
      <c r="N279048" s="4"/>
      <c r="O279048" s="15"/>
    </row>
    <row r="279049" spans="7:15" s="3" customFormat="1" x14ac:dyDescent="0.3">
      <c r="G279049"/>
      <c r="H279049"/>
      <c r="I279049"/>
      <c r="K279049"/>
      <c r="M279049"/>
      <c r="N279049" s="4"/>
      <c r="O279049" s="15"/>
    </row>
    <row r="279050" spans="7:15" s="3" customFormat="1" x14ac:dyDescent="0.3">
      <c r="G279050"/>
      <c r="H279050"/>
      <c r="I279050"/>
      <c r="K279050"/>
      <c r="M279050"/>
      <c r="N279050" s="4"/>
      <c r="O279050" s="15"/>
    </row>
    <row r="279051" spans="7:15" s="3" customFormat="1" x14ac:dyDescent="0.3">
      <c r="G279051"/>
      <c r="H279051"/>
      <c r="I279051"/>
      <c r="K279051"/>
      <c r="M279051"/>
      <c r="N279051" s="4"/>
      <c r="O279051" s="15"/>
    </row>
    <row r="279052" spans="7:15" s="3" customFormat="1" x14ac:dyDescent="0.3">
      <c r="G279052"/>
      <c r="H279052"/>
      <c r="I279052"/>
      <c r="K279052"/>
      <c r="M279052"/>
      <c r="N279052" s="4"/>
      <c r="O279052" s="15"/>
    </row>
    <row r="279053" spans="7:15" s="3" customFormat="1" x14ac:dyDescent="0.3">
      <c r="G279053"/>
      <c r="H279053"/>
      <c r="I279053"/>
      <c r="K279053"/>
      <c r="M279053"/>
      <c r="N279053" s="4"/>
      <c r="O279053" s="15"/>
    </row>
    <row r="279054" spans="7:15" s="3" customFormat="1" x14ac:dyDescent="0.3">
      <c r="G279054"/>
      <c r="H279054"/>
      <c r="I279054"/>
      <c r="K279054"/>
      <c r="M279054"/>
      <c r="N279054" s="4"/>
      <c r="O279054" s="15"/>
    </row>
    <row r="279055" spans="7:15" s="3" customFormat="1" x14ac:dyDescent="0.3">
      <c r="G279055"/>
      <c r="H279055"/>
      <c r="I279055"/>
      <c r="K279055"/>
      <c r="M279055"/>
      <c r="N279055" s="4"/>
      <c r="O279055" s="15"/>
    </row>
    <row r="279056" spans="7:15" s="3" customFormat="1" x14ac:dyDescent="0.3">
      <c r="G279056"/>
      <c r="H279056"/>
      <c r="I279056"/>
      <c r="K279056"/>
      <c r="M279056"/>
      <c r="N279056" s="4"/>
      <c r="O279056" s="15"/>
    </row>
    <row r="279057" spans="7:15" s="3" customFormat="1" x14ac:dyDescent="0.3">
      <c r="G279057"/>
      <c r="H279057"/>
      <c r="I279057"/>
      <c r="K279057"/>
      <c r="M279057"/>
      <c r="N279057" s="4"/>
      <c r="O279057" s="15"/>
    </row>
    <row r="279058" spans="7:15" s="3" customFormat="1" x14ac:dyDescent="0.3">
      <c r="G279058"/>
      <c r="H279058"/>
      <c r="I279058"/>
      <c r="K279058"/>
      <c r="M279058"/>
      <c r="N279058" s="4"/>
      <c r="O279058" s="15"/>
    </row>
    <row r="279059" spans="7:15" s="3" customFormat="1" x14ac:dyDescent="0.3">
      <c r="G279059"/>
      <c r="H279059"/>
      <c r="I279059"/>
      <c r="K279059"/>
      <c r="M279059"/>
      <c r="N279059" s="4"/>
      <c r="O279059" s="15"/>
    </row>
    <row r="279060" spans="7:15" s="3" customFormat="1" x14ac:dyDescent="0.3">
      <c r="G279060"/>
      <c r="H279060"/>
      <c r="I279060"/>
      <c r="K279060"/>
      <c r="M279060"/>
      <c r="N279060" s="4"/>
      <c r="O279060" s="15"/>
    </row>
    <row r="279061" spans="7:15" s="3" customFormat="1" x14ac:dyDescent="0.3">
      <c r="G279061"/>
      <c r="H279061"/>
      <c r="I279061"/>
      <c r="K279061"/>
      <c r="M279061"/>
      <c r="N279061" s="4"/>
      <c r="O279061" s="15"/>
    </row>
    <row r="279062" spans="7:15" s="3" customFormat="1" x14ac:dyDescent="0.3">
      <c r="G279062"/>
      <c r="H279062"/>
      <c r="I279062"/>
      <c r="K279062"/>
      <c r="M279062"/>
      <c r="N279062" s="4"/>
      <c r="O279062" s="15"/>
    </row>
    <row r="279063" spans="7:15" s="3" customFormat="1" x14ac:dyDescent="0.3">
      <c r="G279063"/>
      <c r="H279063"/>
      <c r="I279063"/>
      <c r="K279063"/>
      <c r="M279063"/>
      <c r="N279063" s="4"/>
      <c r="O279063" s="15"/>
    </row>
    <row r="279064" spans="7:15" s="3" customFormat="1" x14ac:dyDescent="0.3">
      <c r="G279064"/>
      <c r="H279064"/>
      <c r="I279064"/>
      <c r="K279064"/>
      <c r="M279064"/>
      <c r="N279064" s="4"/>
      <c r="O279064" s="15"/>
    </row>
    <row r="279065" spans="7:15" s="3" customFormat="1" x14ac:dyDescent="0.3">
      <c r="G279065"/>
      <c r="H279065"/>
      <c r="I279065"/>
      <c r="K279065"/>
      <c r="M279065"/>
      <c r="N279065" s="4"/>
      <c r="O279065" s="15"/>
    </row>
    <row r="279066" spans="7:15" s="3" customFormat="1" x14ac:dyDescent="0.3">
      <c r="G279066"/>
      <c r="H279066"/>
      <c r="I279066"/>
      <c r="K279066"/>
      <c r="M279066"/>
      <c r="N279066" s="4"/>
      <c r="O279066" s="15"/>
    </row>
    <row r="279067" spans="7:15" s="3" customFormat="1" x14ac:dyDescent="0.3">
      <c r="G279067"/>
      <c r="H279067"/>
      <c r="I279067"/>
      <c r="K279067"/>
      <c r="M279067"/>
      <c r="N279067" s="4"/>
      <c r="O279067" s="15"/>
    </row>
    <row r="279068" spans="7:15" s="3" customFormat="1" x14ac:dyDescent="0.3">
      <c r="G279068"/>
      <c r="H279068"/>
      <c r="I279068"/>
      <c r="K279068"/>
      <c r="M279068"/>
      <c r="N279068" s="4"/>
      <c r="O279068" s="15"/>
    </row>
    <row r="279069" spans="7:15" s="3" customFormat="1" x14ac:dyDescent="0.3">
      <c r="G279069"/>
      <c r="H279069"/>
      <c r="I279069"/>
      <c r="K279069"/>
      <c r="M279069"/>
      <c r="N279069" s="4"/>
      <c r="O279069" s="15"/>
    </row>
    <row r="279070" spans="7:15" s="3" customFormat="1" x14ac:dyDescent="0.3">
      <c r="G279070"/>
      <c r="H279070"/>
      <c r="I279070"/>
      <c r="K279070"/>
      <c r="M279070"/>
      <c r="N279070" s="4"/>
      <c r="O279070" s="15"/>
    </row>
    <row r="279071" spans="7:15" s="3" customFormat="1" x14ac:dyDescent="0.3">
      <c r="G279071"/>
      <c r="H279071"/>
      <c r="I279071"/>
      <c r="K279071"/>
      <c r="M279071"/>
      <c r="N279071" s="4"/>
      <c r="O279071" s="15"/>
    </row>
    <row r="279072" spans="7:15" s="3" customFormat="1" x14ac:dyDescent="0.3">
      <c r="G279072"/>
      <c r="H279072"/>
      <c r="I279072"/>
      <c r="K279072"/>
      <c r="M279072"/>
      <c r="N279072" s="4"/>
      <c r="O279072" s="15"/>
    </row>
    <row r="279073" spans="7:15" s="3" customFormat="1" x14ac:dyDescent="0.3">
      <c r="G279073"/>
      <c r="H279073"/>
      <c r="I279073"/>
      <c r="K279073"/>
      <c r="M279073"/>
      <c r="N279073" s="4"/>
      <c r="O279073" s="15"/>
    </row>
    <row r="294911" spans="7:15" s="3" customFormat="1" x14ac:dyDescent="0.3">
      <c r="G294911"/>
      <c r="H294911"/>
      <c r="I294911"/>
      <c r="K294911"/>
      <c r="M294911"/>
      <c r="N294911" s="4"/>
      <c r="O294911" s="15"/>
    </row>
    <row r="294912" spans="7:15" s="3" customFormat="1" x14ac:dyDescent="0.3">
      <c r="G294912"/>
      <c r="H294912"/>
      <c r="I294912"/>
      <c r="K294912"/>
      <c r="M294912"/>
      <c r="N294912" s="4"/>
      <c r="O294912" s="15"/>
    </row>
    <row r="294913" spans="7:15" s="3" customFormat="1" x14ac:dyDescent="0.3">
      <c r="G294913"/>
      <c r="H294913"/>
      <c r="I294913"/>
      <c r="K294913"/>
      <c r="M294913"/>
      <c r="N294913" s="4"/>
      <c r="O294913" s="15"/>
    </row>
    <row r="294914" spans="7:15" s="3" customFormat="1" x14ac:dyDescent="0.3">
      <c r="G294914"/>
      <c r="H294914"/>
      <c r="I294914"/>
      <c r="K294914"/>
      <c r="M294914"/>
      <c r="N294914" s="4"/>
      <c r="O294914" s="15"/>
    </row>
    <row r="294915" spans="7:15" s="3" customFormat="1" x14ac:dyDescent="0.3">
      <c r="G294915"/>
      <c r="H294915"/>
      <c r="I294915"/>
      <c r="K294915"/>
      <c r="M294915"/>
      <c r="N294915" s="4"/>
      <c r="O294915" s="15"/>
    </row>
    <row r="294916" spans="7:15" s="3" customFormat="1" x14ac:dyDescent="0.3">
      <c r="G294916"/>
      <c r="H294916"/>
      <c r="I294916"/>
      <c r="K294916"/>
      <c r="M294916"/>
      <c r="N294916" s="4"/>
      <c r="O294916" s="15"/>
    </row>
    <row r="294917" spans="7:15" s="3" customFormat="1" x14ac:dyDescent="0.3">
      <c r="G294917"/>
      <c r="H294917"/>
      <c r="I294917"/>
      <c r="K294917"/>
      <c r="M294917"/>
      <c r="N294917" s="4"/>
      <c r="O294917" s="15"/>
    </row>
    <row r="294918" spans="7:15" s="3" customFormat="1" x14ac:dyDescent="0.3">
      <c r="G294918"/>
      <c r="H294918"/>
      <c r="I294918"/>
      <c r="K294918"/>
      <c r="M294918"/>
      <c r="N294918" s="4"/>
      <c r="O294918" s="15"/>
    </row>
    <row r="294919" spans="7:15" s="3" customFormat="1" x14ac:dyDescent="0.3">
      <c r="G294919"/>
      <c r="H294919"/>
      <c r="I294919"/>
      <c r="K294919"/>
      <c r="M294919"/>
      <c r="N294919" s="4"/>
      <c r="O294919" s="15"/>
    </row>
    <row r="294920" spans="7:15" s="3" customFormat="1" x14ac:dyDescent="0.3">
      <c r="G294920"/>
      <c r="H294920"/>
      <c r="I294920"/>
      <c r="K294920"/>
      <c r="M294920"/>
      <c r="N294920" s="4"/>
      <c r="O294920" s="15"/>
    </row>
    <row r="294921" spans="7:15" s="3" customFormat="1" x14ac:dyDescent="0.3">
      <c r="G294921"/>
      <c r="H294921"/>
      <c r="I294921"/>
      <c r="K294921"/>
      <c r="M294921"/>
      <c r="N294921" s="4"/>
      <c r="O294921" s="15"/>
    </row>
    <row r="294922" spans="7:15" s="3" customFormat="1" x14ac:dyDescent="0.3">
      <c r="G294922"/>
      <c r="H294922"/>
      <c r="I294922"/>
      <c r="K294922"/>
      <c r="M294922"/>
      <c r="N294922" s="4"/>
      <c r="O294922" s="15"/>
    </row>
    <row r="294923" spans="7:15" s="3" customFormat="1" x14ac:dyDescent="0.3">
      <c r="G294923"/>
      <c r="H294923"/>
      <c r="I294923"/>
      <c r="K294923"/>
      <c r="M294923"/>
      <c r="N294923" s="4"/>
      <c r="O294923" s="15"/>
    </row>
    <row r="294924" spans="7:15" s="3" customFormat="1" x14ac:dyDescent="0.3">
      <c r="G294924"/>
      <c r="H294924"/>
      <c r="I294924"/>
      <c r="K294924"/>
      <c r="M294924"/>
      <c r="N294924" s="4"/>
      <c r="O294924" s="15"/>
    </row>
    <row r="294925" spans="7:15" s="3" customFormat="1" x14ac:dyDescent="0.3">
      <c r="G294925"/>
      <c r="H294925"/>
      <c r="I294925"/>
      <c r="K294925"/>
      <c r="M294925"/>
      <c r="N294925" s="4"/>
      <c r="O294925" s="15"/>
    </row>
    <row r="294926" spans="7:15" s="3" customFormat="1" x14ac:dyDescent="0.3">
      <c r="G294926"/>
      <c r="H294926"/>
      <c r="I294926"/>
      <c r="K294926"/>
      <c r="M294926"/>
      <c r="N294926" s="4"/>
      <c r="O294926" s="15"/>
    </row>
    <row r="294927" spans="7:15" s="3" customFormat="1" x14ac:dyDescent="0.3">
      <c r="G294927"/>
      <c r="H294927"/>
      <c r="I294927"/>
      <c r="K294927"/>
      <c r="M294927"/>
      <c r="N294927" s="4"/>
      <c r="O294927" s="15"/>
    </row>
    <row r="294928" spans="7:15" s="3" customFormat="1" x14ac:dyDescent="0.3">
      <c r="G294928"/>
      <c r="H294928"/>
      <c r="I294928"/>
      <c r="K294928"/>
      <c r="M294928"/>
      <c r="N294928" s="4"/>
      <c r="O294928" s="15"/>
    </row>
    <row r="294929" spans="7:15" s="3" customFormat="1" x14ac:dyDescent="0.3">
      <c r="G294929"/>
      <c r="H294929"/>
      <c r="I294929"/>
      <c r="K294929"/>
      <c r="M294929"/>
      <c r="N294929" s="4"/>
      <c r="O294929" s="15"/>
    </row>
    <row r="294930" spans="7:15" s="3" customFormat="1" x14ac:dyDescent="0.3">
      <c r="G294930"/>
      <c r="H294930"/>
      <c r="I294930"/>
      <c r="K294930"/>
      <c r="M294930"/>
      <c r="N294930" s="4"/>
      <c r="O294930" s="15"/>
    </row>
    <row r="294931" spans="7:15" s="3" customFormat="1" x14ac:dyDescent="0.3">
      <c r="G294931"/>
      <c r="H294931"/>
      <c r="I294931"/>
      <c r="K294931"/>
      <c r="M294931"/>
      <c r="N294931" s="4"/>
      <c r="O294931" s="15"/>
    </row>
    <row r="294932" spans="7:15" s="3" customFormat="1" x14ac:dyDescent="0.3">
      <c r="G294932"/>
      <c r="H294932"/>
      <c r="I294932"/>
      <c r="K294932"/>
      <c r="M294932"/>
      <c r="N294932" s="4"/>
      <c r="O294932" s="15"/>
    </row>
    <row r="294933" spans="7:15" s="3" customFormat="1" x14ac:dyDescent="0.3">
      <c r="G294933"/>
      <c r="H294933"/>
      <c r="I294933"/>
      <c r="K294933"/>
      <c r="M294933"/>
      <c r="N294933" s="4"/>
      <c r="O294933" s="15"/>
    </row>
    <row r="294934" spans="7:15" s="3" customFormat="1" x14ac:dyDescent="0.3">
      <c r="G294934"/>
      <c r="H294934"/>
      <c r="I294934"/>
      <c r="K294934"/>
      <c r="M294934"/>
      <c r="N294934" s="4"/>
      <c r="O294934" s="15"/>
    </row>
    <row r="294935" spans="7:15" s="3" customFormat="1" x14ac:dyDescent="0.3">
      <c r="G294935"/>
      <c r="H294935"/>
      <c r="I294935"/>
      <c r="K294935"/>
      <c r="M294935"/>
      <c r="N294935" s="4"/>
      <c r="O294935" s="15"/>
    </row>
    <row r="294936" spans="7:15" s="3" customFormat="1" x14ac:dyDescent="0.3">
      <c r="G294936"/>
      <c r="H294936"/>
      <c r="I294936"/>
      <c r="K294936"/>
      <c r="M294936"/>
      <c r="N294936" s="4"/>
      <c r="O294936" s="15"/>
    </row>
    <row r="294937" spans="7:15" s="3" customFormat="1" x14ac:dyDescent="0.3">
      <c r="G294937"/>
      <c r="H294937"/>
      <c r="I294937"/>
      <c r="K294937"/>
      <c r="M294937"/>
      <c r="N294937" s="4"/>
      <c r="O294937" s="15"/>
    </row>
    <row r="294938" spans="7:15" s="3" customFormat="1" x14ac:dyDescent="0.3">
      <c r="G294938"/>
      <c r="H294938"/>
      <c r="I294938"/>
      <c r="K294938"/>
      <c r="M294938"/>
      <c r="N294938" s="4"/>
      <c r="O294938" s="15"/>
    </row>
    <row r="294939" spans="7:15" s="3" customFormat="1" x14ac:dyDescent="0.3">
      <c r="G294939"/>
      <c r="H294939"/>
      <c r="I294939"/>
      <c r="K294939"/>
      <c r="M294939"/>
      <c r="N294939" s="4"/>
      <c r="O294939" s="15"/>
    </row>
    <row r="294940" spans="7:15" s="3" customFormat="1" x14ac:dyDescent="0.3">
      <c r="G294940"/>
      <c r="H294940"/>
      <c r="I294940"/>
      <c r="K294940"/>
      <c r="M294940"/>
      <c r="N294940" s="4"/>
      <c r="O294940" s="15"/>
    </row>
    <row r="294941" spans="7:15" s="3" customFormat="1" x14ac:dyDescent="0.3">
      <c r="G294941"/>
      <c r="H294941"/>
      <c r="I294941"/>
      <c r="K294941"/>
      <c r="M294941"/>
      <c r="N294941" s="4"/>
      <c r="O294941" s="15"/>
    </row>
    <row r="294942" spans="7:15" s="3" customFormat="1" x14ac:dyDescent="0.3">
      <c r="G294942"/>
      <c r="H294942"/>
      <c r="I294942"/>
      <c r="K294942"/>
      <c r="M294942"/>
      <c r="N294942" s="4"/>
      <c r="O294942" s="15"/>
    </row>
    <row r="294943" spans="7:15" s="3" customFormat="1" x14ac:dyDescent="0.3">
      <c r="G294943"/>
      <c r="H294943"/>
      <c r="I294943"/>
      <c r="K294943"/>
      <c r="M294943"/>
      <c r="N294943" s="4"/>
      <c r="O294943" s="15"/>
    </row>
    <row r="294944" spans="7:15" s="3" customFormat="1" x14ac:dyDescent="0.3">
      <c r="G294944"/>
      <c r="H294944"/>
      <c r="I294944"/>
      <c r="K294944"/>
      <c r="M294944"/>
      <c r="N294944" s="4"/>
      <c r="O294944" s="15"/>
    </row>
    <row r="294945" spans="7:15" s="3" customFormat="1" x14ac:dyDescent="0.3">
      <c r="G294945"/>
      <c r="H294945"/>
      <c r="I294945"/>
      <c r="K294945"/>
      <c r="M294945"/>
      <c r="N294945" s="4"/>
      <c r="O294945" s="15"/>
    </row>
    <row r="294946" spans="7:15" s="3" customFormat="1" x14ac:dyDescent="0.3">
      <c r="G294946"/>
      <c r="H294946"/>
      <c r="I294946"/>
      <c r="K294946"/>
      <c r="M294946"/>
      <c r="N294946" s="4"/>
      <c r="O294946" s="15"/>
    </row>
    <row r="294947" spans="7:15" s="3" customFormat="1" x14ac:dyDescent="0.3">
      <c r="G294947"/>
      <c r="H294947"/>
      <c r="I294947"/>
      <c r="K294947"/>
      <c r="M294947"/>
      <c r="N294947" s="4"/>
      <c r="O294947" s="15"/>
    </row>
    <row r="294948" spans="7:15" s="3" customFormat="1" x14ac:dyDescent="0.3">
      <c r="G294948"/>
      <c r="H294948"/>
      <c r="I294948"/>
      <c r="K294948"/>
      <c r="M294948"/>
      <c r="N294948" s="4"/>
      <c r="O294948" s="15"/>
    </row>
    <row r="294949" spans="7:15" s="3" customFormat="1" x14ac:dyDescent="0.3">
      <c r="G294949"/>
      <c r="H294949"/>
      <c r="I294949"/>
      <c r="K294949"/>
      <c r="M294949"/>
      <c r="N294949" s="4"/>
      <c r="O294949" s="15"/>
    </row>
    <row r="294950" spans="7:15" s="3" customFormat="1" x14ac:dyDescent="0.3">
      <c r="G294950"/>
      <c r="H294950"/>
      <c r="I294950"/>
      <c r="K294950"/>
      <c r="M294950"/>
      <c r="N294950" s="4"/>
      <c r="O294950" s="15"/>
    </row>
    <row r="294951" spans="7:15" s="3" customFormat="1" x14ac:dyDescent="0.3">
      <c r="G294951"/>
      <c r="H294951"/>
      <c r="I294951"/>
      <c r="K294951"/>
      <c r="M294951"/>
      <c r="N294951" s="4"/>
      <c r="O294951" s="15"/>
    </row>
    <row r="294952" spans="7:15" s="3" customFormat="1" x14ac:dyDescent="0.3">
      <c r="G294952"/>
      <c r="H294952"/>
      <c r="I294952"/>
      <c r="K294952"/>
      <c r="M294952"/>
      <c r="N294952" s="4"/>
      <c r="O294952" s="15"/>
    </row>
    <row r="294953" spans="7:15" s="3" customFormat="1" x14ac:dyDescent="0.3">
      <c r="G294953"/>
      <c r="H294953"/>
      <c r="I294953"/>
      <c r="K294953"/>
      <c r="M294953"/>
      <c r="N294953" s="4"/>
      <c r="O294953" s="15"/>
    </row>
    <row r="294954" spans="7:15" s="3" customFormat="1" x14ac:dyDescent="0.3">
      <c r="G294954"/>
      <c r="H294954"/>
      <c r="I294954"/>
      <c r="K294954"/>
      <c r="M294954"/>
      <c r="N294954" s="4"/>
      <c r="O294954" s="15"/>
    </row>
    <row r="294955" spans="7:15" s="3" customFormat="1" x14ac:dyDescent="0.3">
      <c r="G294955"/>
      <c r="H294955"/>
      <c r="I294955"/>
      <c r="K294955"/>
      <c r="M294955"/>
      <c r="N294955" s="4"/>
      <c r="O294955" s="15"/>
    </row>
    <row r="294956" spans="7:15" s="3" customFormat="1" x14ac:dyDescent="0.3">
      <c r="G294956"/>
      <c r="H294956"/>
      <c r="I294956"/>
      <c r="K294956"/>
      <c r="M294956"/>
      <c r="N294956" s="4"/>
      <c r="O294956" s="15"/>
    </row>
    <row r="294957" spans="7:15" s="3" customFormat="1" x14ac:dyDescent="0.3">
      <c r="G294957"/>
      <c r="H294957"/>
      <c r="I294957"/>
      <c r="K294957"/>
      <c r="M294957"/>
      <c r="N294957" s="4"/>
      <c r="O294957" s="15"/>
    </row>
    <row r="294958" spans="7:15" s="3" customFormat="1" x14ac:dyDescent="0.3">
      <c r="G294958"/>
      <c r="H294958"/>
      <c r="I294958"/>
      <c r="K294958"/>
      <c r="M294958"/>
      <c r="N294958" s="4"/>
      <c r="O294958" s="15"/>
    </row>
    <row r="294959" spans="7:15" s="3" customFormat="1" x14ac:dyDescent="0.3">
      <c r="G294959"/>
      <c r="H294959"/>
      <c r="I294959"/>
      <c r="K294959"/>
      <c r="M294959"/>
      <c r="N294959" s="4"/>
      <c r="O294959" s="15"/>
    </row>
    <row r="294960" spans="7:15" s="3" customFormat="1" x14ac:dyDescent="0.3">
      <c r="G294960"/>
      <c r="H294960"/>
      <c r="I294960"/>
      <c r="K294960"/>
      <c r="M294960"/>
      <c r="N294960" s="4"/>
      <c r="O294960" s="15"/>
    </row>
    <row r="294961" spans="7:15" s="3" customFormat="1" x14ac:dyDescent="0.3">
      <c r="G294961"/>
      <c r="H294961"/>
      <c r="I294961"/>
      <c r="K294961"/>
      <c r="M294961"/>
      <c r="N294961" s="4"/>
      <c r="O294961" s="15"/>
    </row>
    <row r="294962" spans="7:15" s="3" customFormat="1" x14ac:dyDescent="0.3">
      <c r="G294962"/>
      <c r="H294962"/>
      <c r="I294962"/>
      <c r="K294962"/>
      <c r="M294962"/>
      <c r="N294962" s="4"/>
      <c r="O294962" s="15"/>
    </row>
    <row r="294963" spans="7:15" s="3" customFormat="1" x14ac:dyDescent="0.3">
      <c r="G294963"/>
      <c r="H294963"/>
      <c r="I294963"/>
      <c r="K294963"/>
      <c r="M294963"/>
      <c r="N294963" s="4"/>
      <c r="O294963" s="15"/>
    </row>
    <row r="294964" spans="7:15" s="3" customFormat="1" x14ac:dyDescent="0.3">
      <c r="G294964"/>
      <c r="H294964"/>
      <c r="I294964"/>
      <c r="K294964"/>
      <c r="M294964"/>
      <c r="N294964" s="4"/>
      <c r="O294964" s="15"/>
    </row>
    <row r="294965" spans="7:15" s="3" customFormat="1" x14ac:dyDescent="0.3">
      <c r="G294965"/>
      <c r="H294965"/>
      <c r="I294965"/>
      <c r="K294965"/>
      <c r="M294965"/>
      <c r="N294965" s="4"/>
      <c r="O294965" s="15"/>
    </row>
    <row r="294966" spans="7:15" s="3" customFormat="1" x14ac:dyDescent="0.3">
      <c r="G294966"/>
      <c r="H294966"/>
      <c r="I294966"/>
      <c r="K294966"/>
      <c r="M294966"/>
      <c r="N294966" s="4"/>
      <c r="O294966" s="15"/>
    </row>
    <row r="294967" spans="7:15" s="3" customFormat="1" x14ac:dyDescent="0.3">
      <c r="G294967"/>
      <c r="H294967"/>
      <c r="I294967"/>
      <c r="K294967"/>
      <c r="M294967"/>
      <c r="N294967" s="4"/>
      <c r="O294967" s="15"/>
    </row>
    <row r="294968" spans="7:15" s="3" customFormat="1" x14ac:dyDescent="0.3">
      <c r="G294968"/>
      <c r="H294968"/>
      <c r="I294968"/>
      <c r="K294968"/>
      <c r="M294968"/>
      <c r="N294968" s="4"/>
      <c r="O294968" s="15"/>
    </row>
    <row r="294969" spans="7:15" s="3" customFormat="1" x14ac:dyDescent="0.3">
      <c r="G294969"/>
      <c r="H294969"/>
      <c r="I294969"/>
      <c r="K294969"/>
      <c r="M294969"/>
      <c r="N294969" s="4"/>
      <c r="O294969" s="15"/>
    </row>
    <row r="294970" spans="7:15" s="3" customFormat="1" x14ac:dyDescent="0.3">
      <c r="G294970"/>
      <c r="H294970"/>
      <c r="I294970"/>
      <c r="K294970"/>
      <c r="M294970"/>
      <c r="N294970" s="4"/>
      <c r="O294970" s="15"/>
    </row>
    <row r="294971" spans="7:15" s="3" customFormat="1" x14ac:dyDescent="0.3">
      <c r="G294971"/>
      <c r="H294971"/>
      <c r="I294971"/>
      <c r="K294971"/>
      <c r="M294971"/>
      <c r="N294971" s="4"/>
      <c r="O294971" s="15"/>
    </row>
    <row r="294972" spans="7:15" s="3" customFormat="1" x14ac:dyDescent="0.3">
      <c r="G294972"/>
      <c r="H294972"/>
      <c r="I294972"/>
      <c r="K294972"/>
      <c r="M294972"/>
      <c r="N294972" s="4"/>
      <c r="O294972" s="15"/>
    </row>
    <row r="294973" spans="7:15" s="3" customFormat="1" x14ac:dyDescent="0.3">
      <c r="G294973"/>
      <c r="H294973"/>
      <c r="I294973"/>
      <c r="K294973"/>
      <c r="M294973"/>
      <c r="N294973" s="4"/>
      <c r="O294973" s="15"/>
    </row>
    <row r="294974" spans="7:15" s="3" customFormat="1" x14ac:dyDescent="0.3">
      <c r="G294974"/>
      <c r="H294974"/>
      <c r="I294974"/>
      <c r="K294974"/>
      <c r="M294974"/>
      <c r="N294974" s="4"/>
      <c r="O294974" s="15"/>
    </row>
    <row r="294975" spans="7:15" s="3" customFormat="1" x14ac:dyDescent="0.3">
      <c r="G294975"/>
      <c r="H294975"/>
      <c r="I294975"/>
      <c r="K294975"/>
      <c r="M294975"/>
      <c r="N294975" s="4"/>
      <c r="O294975" s="15"/>
    </row>
    <row r="294976" spans="7:15" s="3" customFormat="1" x14ac:dyDescent="0.3">
      <c r="G294976"/>
      <c r="H294976"/>
      <c r="I294976"/>
      <c r="K294976"/>
      <c r="M294976"/>
      <c r="N294976" s="4"/>
      <c r="O294976" s="15"/>
    </row>
    <row r="294977" spans="7:15" s="3" customFormat="1" x14ac:dyDescent="0.3">
      <c r="G294977"/>
      <c r="H294977"/>
      <c r="I294977"/>
      <c r="K294977"/>
      <c r="M294977"/>
      <c r="N294977" s="4"/>
      <c r="O294977" s="15"/>
    </row>
    <row r="294978" spans="7:15" s="3" customFormat="1" x14ac:dyDescent="0.3">
      <c r="G294978"/>
      <c r="H294978"/>
      <c r="I294978"/>
      <c r="K294978"/>
      <c r="M294978"/>
      <c r="N294978" s="4"/>
      <c r="O294978" s="15"/>
    </row>
    <row r="294979" spans="7:15" s="3" customFormat="1" x14ac:dyDescent="0.3">
      <c r="G294979"/>
      <c r="H294979"/>
      <c r="I294979"/>
      <c r="K294979"/>
      <c r="M294979"/>
      <c r="N294979" s="4"/>
      <c r="O294979" s="15"/>
    </row>
    <row r="294980" spans="7:15" s="3" customFormat="1" x14ac:dyDescent="0.3">
      <c r="G294980"/>
      <c r="H294980"/>
      <c r="I294980"/>
      <c r="K294980"/>
      <c r="M294980"/>
      <c r="N294980" s="4"/>
      <c r="O294980" s="15"/>
    </row>
    <row r="294981" spans="7:15" s="3" customFormat="1" x14ac:dyDescent="0.3">
      <c r="G294981"/>
      <c r="H294981"/>
      <c r="I294981"/>
      <c r="K294981"/>
      <c r="M294981"/>
      <c r="N294981" s="4"/>
      <c r="O294981" s="15"/>
    </row>
    <row r="294982" spans="7:15" s="3" customFormat="1" x14ac:dyDescent="0.3">
      <c r="G294982"/>
      <c r="H294982"/>
      <c r="I294982"/>
      <c r="K294982"/>
      <c r="M294982"/>
      <c r="N294982" s="4"/>
      <c r="O294982" s="15"/>
    </row>
    <row r="294983" spans="7:15" s="3" customFormat="1" x14ac:dyDescent="0.3">
      <c r="G294983"/>
      <c r="H294983"/>
      <c r="I294983"/>
      <c r="K294983"/>
      <c r="M294983"/>
      <c r="N294983" s="4"/>
      <c r="O294983" s="15"/>
    </row>
    <row r="294984" spans="7:15" s="3" customFormat="1" x14ac:dyDescent="0.3">
      <c r="G294984"/>
      <c r="H294984"/>
      <c r="I294984"/>
      <c r="K294984"/>
      <c r="M294984"/>
      <c r="N294984" s="4"/>
      <c r="O294984" s="15"/>
    </row>
    <row r="294985" spans="7:15" s="3" customFormat="1" x14ac:dyDescent="0.3">
      <c r="G294985"/>
      <c r="H294985"/>
      <c r="I294985"/>
      <c r="K294985"/>
      <c r="M294985"/>
      <c r="N294985" s="4"/>
      <c r="O294985" s="15"/>
    </row>
    <row r="294986" spans="7:15" s="3" customFormat="1" x14ac:dyDescent="0.3">
      <c r="G294986"/>
      <c r="H294986"/>
      <c r="I294986"/>
      <c r="K294986"/>
      <c r="M294986"/>
      <c r="N294986" s="4"/>
      <c r="O294986" s="15"/>
    </row>
    <row r="294987" spans="7:15" s="3" customFormat="1" x14ac:dyDescent="0.3">
      <c r="G294987"/>
      <c r="H294987"/>
      <c r="I294987"/>
      <c r="K294987"/>
      <c r="M294987"/>
      <c r="N294987" s="4"/>
      <c r="O294987" s="15"/>
    </row>
    <row r="294988" spans="7:15" s="3" customFormat="1" x14ac:dyDescent="0.3">
      <c r="G294988"/>
      <c r="H294988"/>
      <c r="I294988"/>
      <c r="K294988"/>
      <c r="M294988"/>
      <c r="N294988" s="4"/>
      <c r="O294988" s="15"/>
    </row>
    <row r="294989" spans="7:15" s="3" customFormat="1" x14ac:dyDescent="0.3">
      <c r="G294989"/>
      <c r="H294989"/>
      <c r="I294989"/>
      <c r="K294989"/>
      <c r="M294989"/>
      <c r="N294989" s="4"/>
      <c r="O294989" s="15"/>
    </row>
    <row r="294990" spans="7:15" s="3" customFormat="1" x14ac:dyDescent="0.3">
      <c r="G294990"/>
      <c r="H294990"/>
      <c r="I294990"/>
      <c r="K294990"/>
      <c r="M294990"/>
      <c r="N294990" s="4"/>
      <c r="O294990" s="15"/>
    </row>
    <row r="294991" spans="7:15" s="3" customFormat="1" x14ac:dyDescent="0.3">
      <c r="G294991"/>
      <c r="H294991"/>
      <c r="I294991"/>
      <c r="K294991"/>
      <c r="M294991"/>
      <c r="N294991" s="4"/>
      <c r="O294991" s="15"/>
    </row>
    <row r="294992" spans="7:15" s="3" customFormat="1" x14ac:dyDescent="0.3">
      <c r="G294992"/>
      <c r="H294992"/>
      <c r="I294992"/>
      <c r="K294992"/>
      <c r="M294992"/>
      <c r="N294992" s="4"/>
      <c r="O294992" s="15"/>
    </row>
    <row r="294993" spans="7:15" s="3" customFormat="1" x14ac:dyDescent="0.3">
      <c r="G294993"/>
      <c r="H294993"/>
      <c r="I294993"/>
      <c r="K294993"/>
      <c r="M294993"/>
      <c r="N294993" s="4"/>
      <c r="O294993" s="15"/>
    </row>
    <row r="294994" spans="7:15" s="3" customFormat="1" x14ac:dyDescent="0.3">
      <c r="G294994"/>
      <c r="H294994"/>
      <c r="I294994"/>
      <c r="K294994"/>
      <c r="M294994"/>
      <c r="N294994" s="4"/>
      <c r="O294994" s="15"/>
    </row>
    <row r="294995" spans="7:15" s="3" customFormat="1" x14ac:dyDescent="0.3">
      <c r="G294995"/>
      <c r="H294995"/>
      <c r="I294995"/>
      <c r="K294995"/>
      <c r="M294995"/>
      <c r="N294995" s="4"/>
      <c r="O294995" s="15"/>
    </row>
    <row r="294996" spans="7:15" s="3" customFormat="1" x14ac:dyDescent="0.3">
      <c r="G294996"/>
      <c r="H294996"/>
      <c r="I294996"/>
      <c r="K294996"/>
      <c r="M294996"/>
      <c r="N294996" s="4"/>
      <c r="O294996" s="15"/>
    </row>
    <row r="294997" spans="7:15" s="3" customFormat="1" x14ac:dyDescent="0.3">
      <c r="G294997"/>
      <c r="H294997"/>
      <c r="I294997"/>
      <c r="K294997"/>
      <c r="M294997"/>
      <c r="N294997" s="4"/>
      <c r="O294997" s="15"/>
    </row>
    <row r="294998" spans="7:15" s="3" customFormat="1" x14ac:dyDescent="0.3">
      <c r="G294998"/>
      <c r="H294998"/>
      <c r="I294998"/>
      <c r="K294998"/>
      <c r="M294998"/>
      <c r="N294998" s="4"/>
      <c r="O294998" s="15"/>
    </row>
    <row r="294999" spans="7:15" s="3" customFormat="1" x14ac:dyDescent="0.3">
      <c r="G294999"/>
      <c r="H294999"/>
      <c r="I294999"/>
      <c r="K294999"/>
      <c r="M294999"/>
      <c r="N294999" s="4"/>
      <c r="O294999" s="15"/>
    </row>
    <row r="295000" spans="7:15" s="3" customFormat="1" x14ac:dyDescent="0.3">
      <c r="G295000"/>
      <c r="H295000"/>
      <c r="I295000"/>
      <c r="K295000"/>
      <c r="M295000"/>
      <c r="N295000" s="4"/>
      <c r="O295000" s="15"/>
    </row>
    <row r="295001" spans="7:15" s="3" customFormat="1" x14ac:dyDescent="0.3">
      <c r="G295001"/>
      <c r="H295001"/>
      <c r="I295001"/>
      <c r="K295001"/>
      <c r="M295001"/>
      <c r="N295001" s="4"/>
      <c r="O295001" s="15"/>
    </row>
    <row r="295002" spans="7:15" s="3" customFormat="1" x14ac:dyDescent="0.3">
      <c r="G295002"/>
      <c r="H295002"/>
      <c r="I295002"/>
      <c r="K295002"/>
      <c r="M295002"/>
      <c r="N295002" s="4"/>
      <c r="O295002" s="15"/>
    </row>
    <row r="295003" spans="7:15" s="3" customFormat="1" x14ac:dyDescent="0.3">
      <c r="G295003"/>
      <c r="H295003"/>
      <c r="I295003"/>
      <c r="K295003"/>
      <c r="M295003"/>
      <c r="N295003" s="4"/>
      <c r="O295003" s="15"/>
    </row>
    <row r="295004" spans="7:15" s="3" customFormat="1" x14ac:dyDescent="0.3">
      <c r="G295004"/>
      <c r="H295004"/>
      <c r="I295004"/>
      <c r="K295004"/>
      <c r="M295004"/>
      <c r="N295004" s="4"/>
      <c r="O295004" s="15"/>
    </row>
    <row r="295005" spans="7:15" s="3" customFormat="1" x14ac:dyDescent="0.3">
      <c r="G295005"/>
      <c r="H295005"/>
      <c r="I295005"/>
      <c r="K295005"/>
      <c r="M295005"/>
      <c r="N295005" s="4"/>
      <c r="O295005" s="15"/>
    </row>
    <row r="295006" spans="7:15" s="3" customFormat="1" x14ac:dyDescent="0.3">
      <c r="G295006"/>
      <c r="H295006"/>
      <c r="I295006"/>
      <c r="K295006"/>
      <c r="M295006"/>
      <c r="N295006" s="4"/>
      <c r="O295006" s="15"/>
    </row>
    <row r="295007" spans="7:15" s="3" customFormat="1" x14ac:dyDescent="0.3">
      <c r="G295007"/>
      <c r="H295007"/>
      <c r="I295007"/>
      <c r="K295007"/>
      <c r="M295007"/>
      <c r="N295007" s="4"/>
      <c r="O295007" s="15"/>
    </row>
    <row r="295008" spans="7:15" s="3" customFormat="1" x14ac:dyDescent="0.3">
      <c r="G295008"/>
      <c r="H295008"/>
      <c r="I295008"/>
      <c r="K295008"/>
      <c r="M295008"/>
      <c r="N295008" s="4"/>
      <c r="O295008" s="15"/>
    </row>
    <row r="295009" spans="7:15" s="3" customFormat="1" x14ac:dyDescent="0.3">
      <c r="G295009"/>
      <c r="H295009"/>
      <c r="I295009"/>
      <c r="K295009"/>
      <c r="M295009"/>
      <c r="N295009" s="4"/>
      <c r="O295009" s="15"/>
    </row>
    <row r="295010" spans="7:15" s="3" customFormat="1" x14ac:dyDescent="0.3">
      <c r="G295010"/>
      <c r="H295010"/>
      <c r="I295010"/>
      <c r="K295010"/>
      <c r="M295010"/>
      <c r="N295010" s="4"/>
      <c r="O295010" s="15"/>
    </row>
    <row r="295011" spans="7:15" s="3" customFormat="1" x14ac:dyDescent="0.3">
      <c r="G295011"/>
      <c r="H295011"/>
      <c r="I295011"/>
      <c r="K295011"/>
      <c r="M295011"/>
      <c r="N295011" s="4"/>
      <c r="O295011" s="15"/>
    </row>
    <row r="295012" spans="7:15" s="3" customFormat="1" x14ac:dyDescent="0.3">
      <c r="G295012"/>
      <c r="H295012"/>
      <c r="I295012"/>
      <c r="K295012"/>
      <c r="M295012"/>
      <c r="N295012" s="4"/>
      <c r="O295012" s="15"/>
    </row>
    <row r="295013" spans="7:15" s="3" customFormat="1" x14ac:dyDescent="0.3">
      <c r="G295013"/>
      <c r="H295013"/>
      <c r="I295013"/>
      <c r="K295013"/>
      <c r="M295013"/>
      <c r="N295013" s="4"/>
      <c r="O295013" s="15"/>
    </row>
    <row r="295014" spans="7:15" s="3" customFormat="1" x14ac:dyDescent="0.3">
      <c r="G295014"/>
      <c r="H295014"/>
      <c r="I295014"/>
      <c r="K295014"/>
      <c r="M295014"/>
      <c r="N295014" s="4"/>
      <c r="O295014" s="15"/>
    </row>
    <row r="295015" spans="7:15" s="3" customFormat="1" x14ac:dyDescent="0.3">
      <c r="G295015"/>
      <c r="H295015"/>
      <c r="I295015"/>
      <c r="K295015"/>
      <c r="M295015"/>
      <c r="N295015" s="4"/>
      <c r="O295015" s="15"/>
    </row>
    <row r="295016" spans="7:15" s="3" customFormat="1" x14ac:dyDescent="0.3">
      <c r="G295016"/>
      <c r="H295016"/>
      <c r="I295016"/>
      <c r="K295016"/>
      <c r="M295016"/>
      <c r="N295016" s="4"/>
      <c r="O295016" s="15"/>
    </row>
    <row r="295017" spans="7:15" s="3" customFormat="1" x14ac:dyDescent="0.3">
      <c r="G295017"/>
      <c r="H295017"/>
      <c r="I295017"/>
      <c r="K295017"/>
      <c r="M295017"/>
      <c r="N295017" s="4"/>
      <c r="O295017" s="15"/>
    </row>
    <row r="295018" spans="7:15" s="3" customFormat="1" x14ac:dyDescent="0.3">
      <c r="G295018"/>
      <c r="H295018"/>
      <c r="I295018"/>
      <c r="K295018"/>
      <c r="M295018"/>
      <c r="N295018" s="4"/>
      <c r="O295018" s="15"/>
    </row>
    <row r="295019" spans="7:15" s="3" customFormat="1" x14ac:dyDescent="0.3">
      <c r="G295019"/>
      <c r="H295019"/>
      <c r="I295019"/>
      <c r="K295019"/>
      <c r="M295019"/>
      <c r="N295019" s="4"/>
      <c r="O295019" s="15"/>
    </row>
    <row r="295020" spans="7:15" s="3" customFormat="1" x14ac:dyDescent="0.3">
      <c r="G295020"/>
      <c r="H295020"/>
      <c r="I295020"/>
      <c r="K295020"/>
      <c r="M295020"/>
      <c r="N295020" s="4"/>
      <c r="O295020" s="15"/>
    </row>
    <row r="295021" spans="7:15" s="3" customFormat="1" x14ac:dyDescent="0.3">
      <c r="G295021"/>
      <c r="H295021"/>
      <c r="I295021"/>
      <c r="K295021"/>
      <c r="M295021"/>
      <c r="N295021" s="4"/>
      <c r="O295021" s="15"/>
    </row>
    <row r="295022" spans="7:15" s="3" customFormat="1" x14ac:dyDescent="0.3">
      <c r="G295022"/>
      <c r="H295022"/>
      <c r="I295022"/>
      <c r="K295022"/>
      <c r="M295022"/>
      <c r="N295022" s="4"/>
      <c r="O295022" s="15"/>
    </row>
    <row r="295023" spans="7:15" s="3" customFormat="1" x14ac:dyDescent="0.3">
      <c r="G295023"/>
      <c r="H295023"/>
      <c r="I295023"/>
      <c r="K295023"/>
      <c r="M295023"/>
      <c r="N295023" s="4"/>
      <c r="O295023" s="15"/>
    </row>
    <row r="295024" spans="7:15" s="3" customFormat="1" x14ac:dyDescent="0.3">
      <c r="G295024"/>
      <c r="H295024"/>
      <c r="I295024"/>
      <c r="K295024"/>
      <c r="M295024"/>
      <c r="N295024" s="4"/>
      <c r="O295024" s="15"/>
    </row>
    <row r="295025" spans="7:15" s="3" customFormat="1" x14ac:dyDescent="0.3">
      <c r="G295025"/>
      <c r="H295025"/>
      <c r="I295025"/>
      <c r="K295025"/>
      <c r="M295025"/>
      <c r="N295025" s="4"/>
      <c r="O295025" s="15"/>
    </row>
    <row r="295026" spans="7:15" s="3" customFormat="1" x14ac:dyDescent="0.3">
      <c r="G295026"/>
      <c r="H295026"/>
      <c r="I295026"/>
      <c r="K295026"/>
      <c r="M295026"/>
      <c r="N295026" s="4"/>
      <c r="O295026" s="15"/>
    </row>
    <row r="295027" spans="7:15" s="3" customFormat="1" x14ac:dyDescent="0.3">
      <c r="G295027"/>
      <c r="H295027"/>
      <c r="I295027"/>
      <c r="K295027"/>
      <c r="M295027"/>
      <c r="N295027" s="4"/>
      <c r="O295027" s="15"/>
    </row>
    <row r="295028" spans="7:15" s="3" customFormat="1" x14ac:dyDescent="0.3">
      <c r="G295028"/>
      <c r="H295028"/>
      <c r="I295028"/>
      <c r="K295028"/>
      <c r="M295028"/>
      <c r="N295028" s="4"/>
      <c r="O295028" s="15"/>
    </row>
    <row r="295029" spans="7:15" s="3" customFormat="1" x14ac:dyDescent="0.3">
      <c r="G295029"/>
      <c r="H295029"/>
      <c r="I295029"/>
      <c r="K295029"/>
      <c r="M295029"/>
      <c r="N295029" s="4"/>
      <c r="O295029" s="15"/>
    </row>
    <row r="295030" spans="7:15" s="3" customFormat="1" x14ac:dyDescent="0.3">
      <c r="G295030"/>
      <c r="H295030"/>
      <c r="I295030"/>
      <c r="K295030"/>
      <c r="M295030"/>
      <c r="N295030" s="4"/>
      <c r="O295030" s="15"/>
    </row>
    <row r="295031" spans="7:15" s="3" customFormat="1" x14ac:dyDescent="0.3">
      <c r="G295031"/>
      <c r="H295031"/>
      <c r="I295031"/>
      <c r="K295031"/>
      <c r="M295031"/>
      <c r="N295031" s="4"/>
      <c r="O295031" s="15"/>
    </row>
    <row r="295032" spans="7:15" s="3" customFormat="1" x14ac:dyDescent="0.3">
      <c r="G295032"/>
      <c r="H295032"/>
      <c r="I295032"/>
      <c r="K295032"/>
      <c r="M295032"/>
      <c r="N295032" s="4"/>
      <c r="O295032" s="15"/>
    </row>
    <row r="295033" spans="7:15" s="3" customFormat="1" x14ac:dyDescent="0.3">
      <c r="G295033"/>
      <c r="H295033"/>
      <c r="I295033"/>
      <c r="K295033"/>
      <c r="M295033"/>
      <c r="N295033" s="4"/>
      <c r="O295033" s="15"/>
    </row>
    <row r="295034" spans="7:15" s="3" customFormat="1" x14ac:dyDescent="0.3">
      <c r="G295034"/>
      <c r="H295034"/>
      <c r="I295034"/>
      <c r="K295034"/>
      <c r="M295034"/>
      <c r="N295034" s="4"/>
      <c r="O295034" s="15"/>
    </row>
    <row r="295035" spans="7:15" s="3" customFormat="1" x14ac:dyDescent="0.3">
      <c r="G295035"/>
      <c r="H295035"/>
      <c r="I295035"/>
      <c r="K295035"/>
      <c r="M295035"/>
      <c r="N295035" s="4"/>
      <c r="O295035" s="15"/>
    </row>
    <row r="295036" spans="7:15" s="3" customFormat="1" x14ac:dyDescent="0.3">
      <c r="G295036"/>
      <c r="H295036"/>
      <c r="I295036"/>
      <c r="K295036"/>
      <c r="M295036"/>
      <c r="N295036" s="4"/>
      <c r="O295036" s="15"/>
    </row>
    <row r="295037" spans="7:15" s="3" customFormat="1" x14ac:dyDescent="0.3">
      <c r="G295037"/>
      <c r="H295037"/>
      <c r="I295037"/>
      <c r="K295037"/>
      <c r="M295037"/>
      <c r="N295037" s="4"/>
      <c r="O295037" s="15"/>
    </row>
    <row r="295038" spans="7:15" s="3" customFormat="1" x14ac:dyDescent="0.3">
      <c r="G295038"/>
      <c r="H295038"/>
      <c r="I295038"/>
      <c r="K295038"/>
      <c r="M295038"/>
      <c r="N295038" s="4"/>
      <c r="O295038" s="15"/>
    </row>
    <row r="295039" spans="7:15" s="3" customFormat="1" x14ac:dyDescent="0.3">
      <c r="G295039"/>
      <c r="H295039"/>
      <c r="I295039"/>
      <c r="K295039"/>
      <c r="M295039"/>
      <c r="N295039" s="4"/>
      <c r="O295039" s="15"/>
    </row>
    <row r="295040" spans="7:15" s="3" customFormat="1" x14ac:dyDescent="0.3">
      <c r="G295040"/>
      <c r="H295040"/>
      <c r="I295040"/>
      <c r="K295040"/>
      <c r="M295040"/>
      <c r="N295040" s="4"/>
      <c r="O295040" s="15"/>
    </row>
    <row r="295041" spans="7:15" s="3" customFormat="1" x14ac:dyDescent="0.3">
      <c r="G295041"/>
      <c r="H295041"/>
      <c r="I295041"/>
      <c r="K295041"/>
      <c r="M295041"/>
      <c r="N295041" s="4"/>
      <c r="O295041" s="15"/>
    </row>
    <row r="295042" spans="7:15" s="3" customFormat="1" x14ac:dyDescent="0.3">
      <c r="G295042"/>
      <c r="H295042"/>
      <c r="I295042"/>
      <c r="K295042"/>
      <c r="M295042"/>
      <c r="N295042" s="4"/>
      <c r="O295042" s="15"/>
    </row>
    <row r="295043" spans="7:15" s="3" customFormat="1" x14ac:dyDescent="0.3">
      <c r="G295043"/>
      <c r="H295043"/>
      <c r="I295043"/>
      <c r="K295043"/>
      <c r="M295043"/>
      <c r="N295043" s="4"/>
      <c r="O295043" s="15"/>
    </row>
    <row r="295044" spans="7:15" s="3" customFormat="1" x14ac:dyDescent="0.3">
      <c r="G295044"/>
      <c r="H295044"/>
      <c r="I295044"/>
      <c r="K295044"/>
      <c r="M295044"/>
      <c r="N295044" s="4"/>
      <c r="O295044" s="15"/>
    </row>
    <row r="295045" spans="7:15" s="3" customFormat="1" x14ac:dyDescent="0.3">
      <c r="G295045"/>
      <c r="H295045"/>
      <c r="I295045"/>
      <c r="K295045"/>
      <c r="M295045"/>
      <c r="N295045" s="4"/>
      <c r="O295045" s="15"/>
    </row>
    <row r="295046" spans="7:15" s="3" customFormat="1" x14ac:dyDescent="0.3">
      <c r="G295046"/>
      <c r="H295046"/>
      <c r="I295046"/>
      <c r="K295046"/>
      <c r="M295046"/>
      <c r="N295046" s="4"/>
      <c r="O295046" s="15"/>
    </row>
    <row r="295047" spans="7:15" s="3" customFormat="1" x14ac:dyDescent="0.3">
      <c r="G295047"/>
      <c r="H295047"/>
      <c r="I295047"/>
      <c r="K295047"/>
      <c r="M295047"/>
      <c r="N295047" s="4"/>
      <c r="O295047" s="15"/>
    </row>
    <row r="295048" spans="7:15" s="3" customFormat="1" x14ac:dyDescent="0.3">
      <c r="G295048"/>
      <c r="H295048"/>
      <c r="I295048"/>
      <c r="K295048"/>
      <c r="M295048"/>
      <c r="N295048" s="4"/>
      <c r="O295048" s="15"/>
    </row>
    <row r="295049" spans="7:15" s="3" customFormat="1" x14ac:dyDescent="0.3">
      <c r="G295049"/>
      <c r="H295049"/>
      <c r="I295049"/>
      <c r="K295049"/>
      <c r="M295049"/>
      <c r="N295049" s="4"/>
      <c r="O295049" s="15"/>
    </row>
    <row r="295050" spans="7:15" s="3" customFormat="1" x14ac:dyDescent="0.3">
      <c r="G295050"/>
      <c r="H295050"/>
      <c r="I295050"/>
      <c r="K295050"/>
      <c r="M295050"/>
      <c r="N295050" s="4"/>
      <c r="O295050" s="15"/>
    </row>
    <row r="295051" spans="7:15" s="3" customFormat="1" x14ac:dyDescent="0.3">
      <c r="G295051"/>
      <c r="H295051"/>
      <c r="I295051"/>
      <c r="K295051"/>
      <c r="M295051"/>
      <c r="N295051" s="4"/>
      <c r="O295051" s="15"/>
    </row>
    <row r="295052" spans="7:15" s="3" customFormat="1" x14ac:dyDescent="0.3">
      <c r="G295052"/>
      <c r="H295052"/>
      <c r="I295052"/>
      <c r="K295052"/>
      <c r="M295052"/>
      <c r="N295052" s="4"/>
      <c r="O295052" s="15"/>
    </row>
    <row r="295053" spans="7:15" s="3" customFormat="1" x14ac:dyDescent="0.3">
      <c r="G295053"/>
      <c r="H295053"/>
      <c r="I295053"/>
      <c r="K295053"/>
      <c r="M295053"/>
      <c r="N295053" s="4"/>
      <c r="O295053" s="15"/>
    </row>
    <row r="295054" spans="7:15" s="3" customFormat="1" x14ac:dyDescent="0.3">
      <c r="G295054"/>
      <c r="H295054"/>
      <c r="I295054"/>
      <c r="K295054"/>
      <c r="M295054"/>
      <c r="N295054" s="4"/>
      <c r="O295054" s="15"/>
    </row>
    <row r="295055" spans="7:15" s="3" customFormat="1" x14ac:dyDescent="0.3">
      <c r="G295055"/>
      <c r="H295055"/>
      <c r="I295055"/>
      <c r="K295055"/>
      <c r="M295055"/>
      <c r="N295055" s="4"/>
      <c r="O295055" s="15"/>
    </row>
    <row r="295056" spans="7:15" s="3" customFormat="1" x14ac:dyDescent="0.3">
      <c r="G295056"/>
      <c r="H295056"/>
      <c r="I295056"/>
      <c r="K295056"/>
      <c r="M295056"/>
      <c r="N295056" s="4"/>
      <c r="O295056" s="15"/>
    </row>
    <row r="295057" spans="7:15" s="3" customFormat="1" x14ac:dyDescent="0.3">
      <c r="G295057"/>
      <c r="H295057"/>
      <c r="I295057"/>
      <c r="K295057"/>
      <c r="M295057"/>
      <c r="N295057" s="4"/>
      <c r="O295057" s="15"/>
    </row>
    <row r="295058" spans="7:15" s="3" customFormat="1" x14ac:dyDescent="0.3">
      <c r="G295058"/>
      <c r="H295058"/>
      <c r="I295058"/>
      <c r="K295058"/>
      <c r="M295058"/>
      <c r="N295058" s="4"/>
      <c r="O295058" s="15"/>
    </row>
    <row r="295059" spans="7:15" s="3" customFormat="1" x14ac:dyDescent="0.3">
      <c r="G295059"/>
      <c r="H295059"/>
      <c r="I295059"/>
      <c r="K295059"/>
      <c r="M295059"/>
      <c r="N295059" s="4"/>
      <c r="O295059" s="15"/>
    </row>
    <row r="295060" spans="7:15" s="3" customFormat="1" x14ac:dyDescent="0.3">
      <c r="G295060"/>
      <c r="H295060"/>
      <c r="I295060"/>
      <c r="K295060"/>
      <c r="M295060"/>
      <c r="N295060" s="4"/>
      <c r="O295060" s="15"/>
    </row>
    <row r="295061" spans="7:15" s="3" customFormat="1" x14ac:dyDescent="0.3">
      <c r="G295061"/>
      <c r="H295061"/>
      <c r="I295061"/>
      <c r="K295061"/>
      <c r="M295061"/>
      <c r="N295061" s="4"/>
      <c r="O295061" s="15"/>
    </row>
    <row r="295062" spans="7:15" s="3" customFormat="1" x14ac:dyDescent="0.3">
      <c r="G295062"/>
      <c r="H295062"/>
      <c r="I295062"/>
      <c r="K295062"/>
      <c r="M295062"/>
      <c r="N295062" s="4"/>
      <c r="O295062" s="15"/>
    </row>
    <row r="295063" spans="7:15" s="3" customFormat="1" x14ac:dyDescent="0.3">
      <c r="G295063"/>
      <c r="H295063"/>
      <c r="I295063"/>
      <c r="K295063"/>
      <c r="M295063"/>
      <c r="N295063" s="4"/>
      <c r="O295063" s="15"/>
    </row>
    <row r="295064" spans="7:15" s="3" customFormat="1" x14ac:dyDescent="0.3">
      <c r="G295064"/>
      <c r="H295064"/>
      <c r="I295064"/>
      <c r="K295064"/>
      <c r="M295064"/>
      <c r="N295064" s="4"/>
      <c r="O295064" s="15"/>
    </row>
    <row r="295065" spans="7:15" s="3" customFormat="1" x14ac:dyDescent="0.3">
      <c r="G295065"/>
      <c r="H295065"/>
      <c r="I295065"/>
      <c r="K295065"/>
      <c r="M295065"/>
      <c r="N295065" s="4"/>
      <c r="O295065" s="15"/>
    </row>
    <row r="295066" spans="7:15" s="3" customFormat="1" x14ac:dyDescent="0.3">
      <c r="G295066"/>
      <c r="H295066"/>
      <c r="I295066"/>
      <c r="K295066"/>
      <c r="M295066"/>
      <c r="N295066" s="4"/>
      <c r="O295066" s="15"/>
    </row>
    <row r="295067" spans="7:15" s="3" customFormat="1" x14ac:dyDescent="0.3">
      <c r="G295067"/>
      <c r="H295067"/>
      <c r="I295067"/>
      <c r="K295067"/>
      <c r="M295067"/>
      <c r="N295067" s="4"/>
      <c r="O295067" s="15"/>
    </row>
    <row r="295068" spans="7:15" s="3" customFormat="1" x14ac:dyDescent="0.3">
      <c r="G295068"/>
      <c r="H295068"/>
      <c r="I295068"/>
      <c r="K295068"/>
      <c r="M295068"/>
      <c r="N295068" s="4"/>
      <c r="O295068" s="15"/>
    </row>
    <row r="295069" spans="7:15" s="3" customFormat="1" x14ac:dyDescent="0.3">
      <c r="G295069"/>
      <c r="H295069"/>
      <c r="I295069"/>
      <c r="K295069"/>
      <c r="M295069"/>
      <c r="N295069" s="4"/>
      <c r="O295069" s="15"/>
    </row>
    <row r="295070" spans="7:15" s="3" customFormat="1" x14ac:dyDescent="0.3">
      <c r="G295070"/>
      <c r="H295070"/>
      <c r="I295070"/>
      <c r="K295070"/>
      <c r="M295070"/>
      <c r="N295070" s="4"/>
      <c r="O295070" s="15"/>
    </row>
    <row r="295071" spans="7:15" s="3" customFormat="1" x14ac:dyDescent="0.3">
      <c r="G295071"/>
      <c r="H295071"/>
      <c r="I295071"/>
      <c r="K295071"/>
      <c r="M295071"/>
      <c r="N295071" s="4"/>
      <c r="O295071" s="15"/>
    </row>
    <row r="295072" spans="7:15" s="3" customFormat="1" x14ac:dyDescent="0.3">
      <c r="G295072"/>
      <c r="H295072"/>
      <c r="I295072"/>
      <c r="K295072"/>
      <c r="M295072"/>
      <c r="N295072" s="4"/>
      <c r="O295072" s="15"/>
    </row>
    <row r="295073" spans="7:15" s="3" customFormat="1" x14ac:dyDescent="0.3">
      <c r="G295073"/>
      <c r="H295073"/>
      <c r="I295073"/>
      <c r="K295073"/>
      <c r="M295073"/>
      <c r="N295073" s="4"/>
      <c r="O295073" s="15"/>
    </row>
    <row r="295074" spans="7:15" s="3" customFormat="1" x14ac:dyDescent="0.3">
      <c r="G295074"/>
      <c r="H295074"/>
      <c r="I295074"/>
      <c r="K295074"/>
      <c r="M295074"/>
      <c r="N295074" s="4"/>
      <c r="O295074" s="15"/>
    </row>
    <row r="295075" spans="7:15" s="3" customFormat="1" x14ac:dyDescent="0.3">
      <c r="G295075"/>
      <c r="H295075"/>
      <c r="I295075"/>
      <c r="K295075"/>
      <c r="M295075"/>
      <c r="N295075" s="4"/>
      <c r="O295075" s="15"/>
    </row>
    <row r="295076" spans="7:15" s="3" customFormat="1" x14ac:dyDescent="0.3">
      <c r="G295076"/>
      <c r="H295076"/>
      <c r="I295076"/>
      <c r="K295076"/>
      <c r="M295076"/>
      <c r="N295076" s="4"/>
      <c r="O295076" s="15"/>
    </row>
    <row r="295077" spans="7:15" s="3" customFormat="1" x14ac:dyDescent="0.3">
      <c r="G295077"/>
      <c r="H295077"/>
      <c r="I295077"/>
      <c r="K295077"/>
      <c r="M295077"/>
      <c r="N295077" s="4"/>
      <c r="O295077" s="15"/>
    </row>
    <row r="295078" spans="7:15" s="3" customFormat="1" x14ac:dyDescent="0.3">
      <c r="G295078"/>
      <c r="H295078"/>
      <c r="I295078"/>
      <c r="K295078"/>
      <c r="M295078"/>
      <c r="N295078" s="4"/>
      <c r="O295078" s="15"/>
    </row>
    <row r="295079" spans="7:15" s="3" customFormat="1" x14ac:dyDescent="0.3">
      <c r="G295079"/>
      <c r="H295079"/>
      <c r="I295079"/>
      <c r="K295079"/>
      <c r="M295079"/>
      <c r="N295079" s="4"/>
      <c r="O295079" s="15"/>
    </row>
    <row r="295080" spans="7:15" s="3" customFormat="1" x14ac:dyDescent="0.3">
      <c r="G295080"/>
      <c r="H295080"/>
      <c r="I295080"/>
      <c r="K295080"/>
      <c r="M295080"/>
      <c r="N295080" s="4"/>
      <c r="O295080" s="15"/>
    </row>
    <row r="295081" spans="7:15" s="3" customFormat="1" x14ac:dyDescent="0.3">
      <c r="G295081"/>
      <c r="H295081"/>
      <c r="I295081"/>
      <c r="K295081"/>
      <c r="M295081"/>
      <c r="N295081" s="4"/>
      <c r="O295081" s="15"/>
    </row>
    <row r="295082" spans="7:15" s="3" customFormat="1" x14ac:dyDescent="0.3">
      <c r="G295082"/>
      <c r="H295082"/>
      <c r="I295082"/>
      <c r="K295082"/>
      <c r="M295082"/>
      <c r="N295082" s="4"/>
      <c r="O295082" s="15"/>
    </row>
    <row r="295083" spans="7:15" s="3" customFormat="1" x14ac:dyDescent="0.3">
      <c r="G295083"/>
      <c r="H295083"/>
      <c r="I295083"/>
      <c r="K295083"/>
      <c r="M295083"/>
      <c r="N295083" s="4"/>
      <c r="O295083" s="15"/>
    </row>
    <row r="295084" spans="7:15" s="3" customFormat="1" x14ac:dyDescent="0.3">
      <c r="G295084"/>
      <c r="H295084"/>
      <c r="I295084"/>
      <c r="K295084"/>
      <c r="M295084"/>
      <c r="N295084" s="4"/>
      <c r="O295084" s="15"/>
    </row>
    <row r="295085" spans="7:15" s="3" customFormat="1" x14ac:dyDescent="0.3">
      <c r="G295085"/>
      <c r="H295085"/>
      <c r="I295085"/>
      <c r="K295085"/>
      <c r="M295085"/>
      <c r="N295085" s="4"/>
      <c r="O295085" s="15"/>
    </row>
    <row r="295086" spans="7:15" s="3" customFormat="1" x14ac:dyDescent="0.3">
      <c r="G295086"/>
      <c r="H295086"/>
      <c r="I295086"/>
      <c r="K295086"/>
      <c r="M295086"/>
      <c r="N295086" s="4"/>
      <c r="O295086" s="15"/>
    </row>
    <row r="295087" spans="7:15" s="3" customFormat="1" x14ac:dyDescent="0.3">
      <c r="G295087"/>
      <c r="H295087"/>
      <c r="I295087"/>
      <c r="K295087"/>
      <c r="M295087"/>
      <c r="N295087" s="4"/>
      <c r="O295087" s="15"/>
    </row>
    <row r="295088" spans="7:15" s="3" customFormat="1" x14ac:dyDescent="0.3">
      <c r="G295088"/>
      <c r="H295088"/>
      <c r="I295088"/>
      <c r="K295088"/>
      <c r="M295088"/>
      <c r="N295088" s="4"/>
      <c r="O295088" s="15"/>
    </row>
    <row r="295089" spans="7:15" s="3" customFormat="1" x14ac:dyDescent="0.3">
      <c r="G295089"/>
      <c r="H295089"/>
      <c r="I295089"/>
      <c r="K295089"/>
      <c r="M295089"/>
      <c r="N295089" s="4"/>
      <c r="O295089" s="15"/>
    </row>
    <row r="295090" spans="7:15" s="3" customFormat="1" x14ac:dyDescent="0.3">
      <c r="G295090"/>
      <c r="H295090"/>
      <c r="I295090"/>
      <c r="K295090"/>
      <c r="M295090"/>
      <c r="N295090" s="4"/>
      <c r="O295090" s="15"/>
    </row>
    <row r="295091" spans="7:15" s="3" customFormat="1" x14ac:dyDescent="0.3">
      <c r="G295091"/>
      <c r="H295091"/>
      <c r="I295091"/>
      <c r="K295091"/>
      <c r="M295091"/>
      <c r="N295091" s="4"/>
      <c r="O295091" s="15"/>
    </row>
    <row r="295092" spans="7:15" s="3" customFormat="1" x14ac:dyDescent="0.3">
      <c r="G295092"/>
      <c r="H295092"/>
      <c r="I295092"/>
      <c r="K295092"/>
      <c r="M295092"/>
      <c r="N295092" s="4"/>
      <c r="O295092" s="15"/>
    </row>
    <row r="295093" spans="7:15" s="3" customFormat="1" x14ac:dyDescent="0.3">
      <c r="G295093"/>
      <c r="H295093"/>
      <c r="I295093"/>
      <c r="K295093"/>
      <c r="M295093"/>
      <c r="N295093" s="4"/>
      <c r="O295093" s="15"/>
    </row>
    <row r="295094" spans="7:15" s="3" customFormat="1" x14ac:dyDescent="0.3">
      <c r="G295094"/>
      <c r="H295094"/>
      <c r="I295094"/>
      <c r="K295094"/>
      <c r="M295094"/>
      <c r="N295094" s="4"/>
      <c r="O295094" s="15"/>
    </row>
    <row r="295095" spans="7:15" s="3" customFormat="1" x14ac:dyDescent="0.3">
      <c r="G295095"/>
      <c r="H295095"/>
      <c r="I295095"/>
      <c r="K295095"/>
      <c r="M295095"/>
      <c r="N295095" s="4"/>
      <c r="O295095" s="15"/>
    </row>
    <row r="295096" spans="7:15" s="3" customFormat="1" x14ac:dyDescent="0.3">
      <c r="G295096"/>
      <c r="H295096"/>
      <c r="I295096"/>
      <c r="K295096"/>
      <c r="M295096"/>
      <c r="N295096" s="4"/>
      <c r="O295096" s="15"/>
    </row>
    <row r="295097" spans="7:15" s="3" customFormat="1" x14ac:dyDescent="0.3">
      <c r="G295097"/>
      <c r="H295097"/>
      <c r="I295097"/>
      <c r="K295097"/>
      <c r="M295097"/>
      <c r="N295097" s="4"/>
      <c r="O295097" s="15"/>
    </row>
    <row r="295098" spans="7:15" s="3" customFormat="1" x14ac:dyDescent="0.3">
      <c r="G295098"/>
      <c r="H295098"/>
      <c r="I295098"/>
      <c r="K295098"/>
      <c r="M295098"/>
      <c r="N295098" s="4"/>
      <c r="O295098" s="15"/>
    </row>
    <row r="295099" spans="7:15" s="3" customFormat="1" x14ac:dyDescent="0.3">
      <c r="G295099"/>
      <c r="H295099"/>
      <c r="I295099"/>
      <c r="K295099"/>
      <c r="M295099"/>
      <c r="N295099" s="4"/>
      <c r="O295099" s="15"/>
    </row>
    <row r="295100" spans="7:15" s="3" customFormat="1" x14ac:dyDescent="0.3">
      <c r="G295100"/>
      <c r="H295100"/>
      <c r="I295100"/>
      <c r="K295100"/>
      <c r="M295100"/>
      <c r="N295100" s="4"/>
      <c r="O295100" s="15"/>
    </row>
    <row r="295101" spans="7:15" s="3" customFormat="1" x14ac:dyDescent="0.3">
      <c r="G295101"/>
      <c r="H295101"/>
      <c r="I295101"/>
      <c r="K295101"/>
      <c r="M295101"/>
      <c r="N295101" s="4"/>
      <c r="O295101" s="15"/>
    </row>
    <row r="295102" spans="7:15" s="3" customFormat="1" x14ac:dyDescent="0.3">
      <c r="G295102"/>
      <c r="H295102"/>
      <c r="I295102"/>
      <c r="K295102"/>
      <c r="M295102"/>
      <c r="N295102" s="4"/>
      <c r="O295102" s="15"/>
    </row>
    <row r="295103" spans="7:15" s="3" customFormat="1" x14ac:dyDescent="0.3">
      <c r="G295103"/>
      <c r="H295103"/>
      <c r="I295103"/>
      <c r="K295103"/>
      <c r="M295103"/>
      <c r="N295103" s="4"/>
      <c r="O295103" s="15"/>
    </row>
    <row r="295104" spans="7:15" s="3" customFormat="1" x14ac:dyDescent="0.3">
      <c r="G295104"/>
      <c r="H295104"/>
      <c r="I295104"/>
      <c r="K295104"/>
      <c r="M295104"/>
      <c r="N295104" s="4"/>
      <c r="O295104" s="15"/>
    </row>
    <row r="295105" spans="7:15" s="3" customFormat="1" x14ac:dyDescent="0.3">
      <c r="G295105"/>
      <c r="H295105"/>
      <c r="I295105"/>
      <c r="K295105"/>
      <c r="M295105"/>
      <c r="N295105" s="4"/>
      <c r="O295105" s="15"/>
    </row>
    <row r="295106" spans="7:15" s="3" customFormat="1" x14ac:dyDescent="0.3">
      <c r="G295106"/>
      <c r="H295106"/>
      <c r="I295106"/>
      <c r="K295106"/>
      <c r="M295106"/>
      <c r="N295106" s="4"/>
      <c r="O295106" s="15"/>
    </row>
    <row r="295107" spans="7:15" s="3" customFormat="1" x14ac:dyDescent="0.3">
      <c r="G295107"/>
      <c r="H295107"/>
      <c r="I295107"/>
      <c r="K295107"/>
      <c r="M295107"/>
      <c r="N295107" s="4"/>
      <c r="O295107" s="15"/>
    </row>
    <row r="295108" spans="7:15" s="3" customFormat="1" x14ac:dyDescent="0.3">
      <c r="G295108"/>
      <c r="H295108"/>
      <c r="I295108"/>
      <c r="K295108"/>
      <c r="M295108"/>
      <c r="N295108" s="4"/>
      <c r="O295108" s="15"/>
    </row>
    <row r="295109" spans="7:15" s="3" customFormat="1" x14ac:dyDescent="0.3">
      <c r="G295109"/>
      <c r="H295109"/>
      <c r="I295109"/>
      <c r="K295109"/>
      <c r="M295109"/>
      <c r="N295109" s="4"/>
      <c r="O295109" s="15"/>
    </row>
    <row r="295110" spans="7:15" s="3" customFormat="1" x14ac:dyDescent="0.3">
      <c r="G295110"/>
      <c r="H295110"/>
      <c r="I295110"/>
      <c r="K295110"/>
      <c r="M295110"/>
      <c r="N295110" s="4"/>
      <c r="O295110" s="15"/>
    </row>
    <row r="295111" spans="7:15" s="3" customFormat="1" x14ac:dyDescent="0.3">
      <c r="G295111"/>
      <c r="H295111"/>
      <c r="I295111"/>
      <c r="K295111"/>
      <c r="M295111"/>
      <c r="N295111" s="4"/>
      <c r="O295111" s="15"/>
    </row>
    <row r="295112" spans="7:15" s="3" customFormat="1" x14ac:dyDescent="0.3">
      <c r="G295112"/>
      <c r="H295112"/>
      <c r="I295112"/>
      <c r="K295112"/>
      <c r="M295112"/>
      <c r="N295112" s="4"/>
      <c r="O295112" s="15"/>
    </row>
    <row r="295113" spans="7:15" s="3" customFormat="1" x14ac:dyDescent="0.3">
      <c r="G295113"/>
      <c r="H295113"/>
      <c r="I295113"/>
      <c r="K295113"/>
      <c r="M295113"/>
      <c r="N295113" s="4"/>
      <c r="O295113" s="15"/>
    </row>
    <row r="295114" spans="7:15" s="3" customFormat="1" x14ac:dyDescent="0.3">
      <c r="G295114"/>
      <c r="H295114"/>
      <c r="I295114"/>
      <c r="K295114"/>
      <c r="M295114"/>
      <c r="N295114" s="4"/>
      <c r="O295114" s="15"/>
    </row>
    <row r="295115" spans="7:15" s="3" customFormat="1" x14ac:dyDescent="0.3">
      <c r="G295115"/>
      <c r="H295115"/>
      <c r="I295115"/>
      <c r="K295115"/>
      <c r="M295115"/>
      <c r="N295115" s="4"/>
      <c r="O295115" s="15"/>
    </row>
    <row r="295116" spans="7:15" s="3" customFormat="1" x14ac:dyDescent="0.3">
      <c r="G295116"/>
      <c r="H295116"/>
      <c r="I295116"/>
      <c r="K295116"/>
      <c r="M295116"/>
      <c r="N295116" s="4"/>
      <c r="O295116" s="15"/>
    </row>
    <row r="295117" spans="7:15" s="3" customFormat="1" x14ac:dyDescent="0.3">
      <c r="G295117"/>
      <c r="H295117"/>
      <c r="I295117"/>
      <c r="K295117"/>
      <c r="M295117"/>
      <c r="N295117" s="4"/>
      <c r="O295117" s="15"/>
    </row>
    <row r="295118" spans="7:15" s="3" customFormat="1" x14ac:dyDescent="0.3">
      <c r="G295118"/>
      <c r="H295118"/>
      <c r="I295118"/>
      <c r="K295118"/>
      <c r="M295118"/>
      <c r="N295118" s="4"/>
      <c r="O295118" s="15"/>
    </row>
    <row r="295119" spans="7:15" s="3" customFormat="1" x14ac:dyDescent="0.3">
      <c r="G295119"/>
      <c r="H295119"/>
      <c r="I295119"/>
      <c r="K295119"/>
      <c r="M295119"/>
      <c r="N295119" s="4"/>
      <c r="O295119" s="15"/>
    </row>
    <row r="295120" spans="7:15" s="3" customFormat="1" x14ac:dyDescent="0.3">
      <c r="G295120"/>
      <c r="H295120"/>
      <c r="I295120"/>
      <c r="K295120"/>
      <c r="M295120"/>
      <c r="N295120" s="4"/>
      <c r="O295120" s="15"/>
    </row>
    <row r="295121" spans="7:15" s="3" customFormat="1" x14ac:dyDescent="0.3">
      <c r="G295121"/>
      <c r="H295121"/>
      <c r="I295121"/>
      <c r="K295121"/>
      <c r="M295121"/>
      <c r="N295121" s="4"/>
      <c r="O295121" s="15"/>
    </row>
    <row r="295122" spans="7:15" s="3" customFormat="1" x14ac:dyDescent="0.3">
      <c r="G295122"/>
      <c r="H295122"/>
      <c r="I295122"/>
      <c r="K295122"/>
      <c r="M295122"/>
      <c r="N295122" s="4"/>
      <c r="O295122" s="15"/>
    </row>
    <row r="295123" spans="7:15" s="3" customFormat="1" x14ac:dyDescent="0.3">
      <c r="G295123"/>
      <c r="H295123"/>
      <c r="I295123"/>
      <c r="K295123"/>
      <c r="M295123"/>
      <c r="N295123" s="4"/>
      <c r="O295123" s="15"/>
    </row>
    <row r="295124" spans="7:15" s="3" customFormat="1" x14ac:dyDescent="0.3">
      <c r="G295124"/>
      <c r="H295124"/>
      <c r="I295124"/>
      <c r="K295124"/>
      <c r="M295124"/>
      <c r="N295124" s="4"/>
      <c r="O295124" s="15"/>
    </row>
    <row r="295125" spans="7:15" s="3" customFormat="1" x14ac:dyDescent="0.3">
      <c r="G295125"/>
      <c r="H295125"/>
      <c r="I295125"/>
      <c r="K295125"/>
      <c r="M295125"/>
      <c r="N295125" s="4"/>
      <c r="O295125" s="15"/>
    </row>
    <row r="295126" spans="7:15" s="3" customFormat="1" x14ac:dyDescent="0.3">
      <c r="G295126"/>
      <c r="H295126"/>
      <c r="I295126"/>
      <c r="K295126"/>
      <c r="M295126"/>
      <c r="N295126" s="4"/>
      <c r="O295126" s="15"/>
    </row>
    <row r="295127" spans="7:15" s="3" customFormat="1" x14ac:dyDescent="0.3">
      <c r="G295127"/>
      <c r="H295127"/>
      <c r="I295127"/>
      <c r="K295127"/>
      <c r="M295127"/>
      <c r="N295127" s="4"/>
      <c r="O295127" s="15"/>
    </row>
    <row r="295128" spans="7:15" s="3" customFormat="1" x14ac:dyDescent="0.3">
      <c r="G295128"/>
      <c r="H295128"/>
      <c r="I295128"/>
      <c r="K295128"/>
      <c r="M295128"/>
      <c r="N295128" s="4"/>
      <c r="O295128" s="15"/>
    </row>
    <row r="295129" spans="7:15" s="3" customFormat="1" x14ac:dyDescent="0.3">
      <c r="G295129"/>
      <c r="H295129"/>
      <c r="I295129"/>
      <c r="K295129"/>
      <c r="M295129"/>
      <c r="N295129" s="4"/>
      <c r="O295129" s="15"/>
    </row>
    <row r="295130" spans="7:15" s="3" customFormat="1" x14ac:dyDescent="0.3">
      <c r="G295130"/>
      <c r="H295130"/>
      <c r="I295130"/>
      <c r="K295130"/>
      <c r="M295130"/>
      <c r="N295130" s="4"/>
      <c r="O295130" s="15"/>
    </row>
    <row r="295131" spans="7:15" s="3" customFormat="1" x14ac:dyDescent="0.3">
      <c r="G295131"/>
      <c r="H295131"/>
      <c r="I295131"/>
      <c r="K295131"/>
      <c r="M295131"/>
      <c r="N295131" s="4"/>
      <c r="O295131" s="15"/>
    </row>
    <row r="295132" spans="7:15" s="3" customFormat="1" x14ac:dyDescent="0.3">
      <c r="G295132"/>
      <c r="H295132"/>
      <c r="I295132"/>
      <c r="K295132"/>
      <c r="M295132"/>
      <c r="N295132" s="4"/>
      <c r="O295132" s="15"/>
    </row>
    <row r="295133" spans="7:15" s="3" customFormat="1" x14ac:dyDescent="0.3">
      <c r="G295133"/>
      <c r="H295133"/>
      <c r="I295133"/>
      <c r="K295133"/>
      <c r="M295133"/>
      <c r="N295133" s="4"/>
      <c r="O295133" s="15"/>
    </row>
    <row r="295134" spans="7:15" s="3" customFormat="1" x14ac:dyDescent="0.3">
      <c r="G295134"/>
      <c r="H295134"/>
      <c r="I295134"/>
      <c r="K295134"/>
      <c r="M295134"/>
      <c r="N295134" s="4"/>
      <c r="O295134" s="15"/>
    </row>
    <row r="295135" spans="7:15" s="3" customFormat="1" x14ac:dyDescent="0.3">
      <c r="G295135"/>
      <c r="H295135"/>
      <c r="I295135"/>
      <c r="K295135"/>
      <c r="M295135"/>
      <c r="N295135" s="4"/>
      <c r="O295135" s="15"/>
    </row>
    <row r="295136" spans="7:15" s="3" customFormat="1" x14ac:dyDescent="0.3">
      <c r="G295136"/>
      <c r="H295136"/>
      <c r="I295136"/>
      <c r="K295136"/>
      <c r="M295136"/>
      <c r="N295136" s="4"/>
      <c r="O295136" s="15"/>
    </row>
    <row r="295137" spans="7:15" s="3" customFormat="1" x14ac:dyDescent="0.3">
      <c r="G295137"/>
      <c r="H295137"/>
      <c r="I295137"/>
      <c r="K295137"/>
      <c r="M295137"/>
      <c r="N295137" s="4"/>
      <c r="O295137" s="15"/>
    </row>
    <row r="295138" spans="7:15" s="3" customFormat="1" x14ac:dyDescent="0.3">
      <c r="G295138"/>
      <c r="H295138"/>
      <c r="I295138"/>
      <c r="K295138"/>
      <c r="M295138"/>
      <c r="N295138" s="4"/>
      <c r="O295138" s="15"/>
    </row>
    <row r="295139" spans="7:15" s="3" customFormat="1" x14ac:dyDescent="0.3">
      <c r="G295139"/>
      <c r="H295139"/>
      <c r="I295139"/>
      <c r="K295139"/>
      <c r="M295139"/>
      <c r="N295139" s="4"/>
      <c r="O295139" s="15"/>
    </row>
    <row r="295140" spans="7:15" s="3" customFormat="1" x14ac:dyDescent="0.3">
      <c r="G295140"/>
      <c r="H295140"/>
      <c r="I295140"/>
      <c r="K295140"/>
      <c r="M295140"/>
      <c r="N295140" s="4"/>
      <c r="O295140" s="15"/>
    </row>
    <row r="295141" spans="7:15" s="3" customFormat="1" x14ac:dyDescent="0.3">
      <c r="G295141"/>
      <c r="H295141"/>
      <c r="I295141"/>
      <c r="K295141"/>
      <c r="M295141"/>
      <c r="N295141" s="4"/>
      <c r="O295141" s="15"/>
    </row>
    <row r="295142" spans="7:15" s="3" customFormat="1" x14ac:dyDescent="0.3">
      <c r="G295142"/>
      <c r="H295142"/>
      <c r="I295142"/>
      <c r="K295142"/>
      <c r="M295142"/>
      <c r="N295142" s="4"/>
      <c r="O295142" s="15"/>
    </row>
    <row r="295143" spans="7:15" s="3" customFormat="1" x14ac:dyDescent="0.3">
      <c r="G295143"/>
      <c r="H295143"/>
      <c r="I295143"/>
      <c r="K295143"/>
      <c r="M295143"/>
      <c r="N295143" s="4"/>
      <c r="O295143" s="15"/>
    </row>
    <row r="295144" spans="7:15" s="3" customFormat="1" x14ac:dyDescent="0.3">
      <c r="G295144"/>
      <c r="H295144"/>
      <c r="I295144"/>
      <c r="K295144"/>
      <c r="M295144"/>
      <c r="N295144" s="4"/>
      <c r="O295144" s="15"/>
    </row>
    <row r="295145" spans="7:15" s="3" customFormat="1" x14ac:dyDescent="0.3">
      <c r="G295145"/>
      <c r="H295145"/>
      <c r="I295145"/>
      <c r="K295145"/>
      <c r="M295145"/>
      <c r="N295145" s="4"/>
      <c r="O295145" s="15"/>
    </row>
    <row r="295146" spans="7:15" s="3" customFormat="1" x14ac:dyDescent="0.3">
      <c r="G295146"/>
      <c r="H295146"/>
      <c r="I295146"/>
      <c r="K295146"/>
      <c r="M295146"/>
      <c r="N295146" s="4"/>
      <c r="O295146" s="15"/>
    </row>
    <row r="295147" spans="7:15" s="3" customFormat="1" x14ac:dyDescent="0.3">
      <c r="G295147"/>
      <c r="H295147"/>
      <c r="I295147"/>
      <c r="K295147"/>
      <c r="M295147"/>
      <c r="N295147" s="4"/>
      <c r="O295147" s="15"/>
    </row>
    <row r="295148" spans="7:15" s="3" customFormat="1" x14ac:dyDescent="0.3">
      <c r="G295148"/>
      <c r="H295148"/>
      <c r="I295148"/>
      <c r="K295148"/>
      <c r="M295148"/>
      <c r="N295148" s="4"/>
      <c r="O295148" s="15"/>
    </row>
    <row r="295149" spans="7:15" s="3" customFormat="1" x14ac:dyDescent="0.3">
      <c r="G295149"/>
      <c r="H295149"/>
      <c r="I295149"/>
      <c r="K295149"/>
      <c r="M295149"/>
      <c r="N295149" s="4"/>
      <c r="O295149" s="15"/>
    </row>
    <row r="295150" spans="7:15" s="3" customFormat="1" x14ac:dyDescent="0.3">
      <c r="G295150"/>
      <c r="H295150"/>
      <c r="I295150"/>
      <c r="K295150"/>
      <c r="M295150"/>
      <c r="N295150" s="4"/>
      <c r="O295150" s="15"/>
    </row>
    <row r="295151" spans="7:15" s="3" customFormat="1" x14ac:dyDescent="0.3">
      <c r="G295151"/>
      <c r="H295151"/>
      <c r="I295151"/>
      <c r="K295151"/>
      <c r="M295151"/>
      <c r="N295151" s="4"/>
      <c r="O295151" s="15"/>
    </row>
    <row r="295152" spans="7:15" s="3" customFormat="1" x14ac:dyDescent="0.3">
      <c r="G295152"/>
      <c r="H295152"/>
      <c r="I295152"/>
      <c r="K295152"/>
      <c r="M295152"/>
      <c r="N295152" s="4"/>
      <c r="O295152" s="15"/>
    </row>
    <row r="295153" spans="7:15" s="3" customFormat="1" x14ac:dyDescent="0.3">
      <c r="G295153"/>
      <c r="H295153"/>
      <c r="I295153"/>
      <c r="K295153"/>
      <c r="M295153"/>
      <c r="N295153" s="4"/>
      <c r="O295153" s="15"/>
    </row>
    <row r="295154" spans="7:15" s="3" customFormat="1" x14ac:dyDescent="0.3">
      <c r="G295154"/>
      <c r="H295154"/>
      <c r="I295154"/>
      <c r="K295154"/>
      <c r="M295154"/>
      <c r="N295154" s="4"/>
      <c r="O295154" s="15"/>
    </row>
    <row r="295155" spans="7:15" s="3" customFormat="1" x14ac:dyDescent="0.3">
      <c r="G295155"/>
      <c r="H295155"/>
      <c r="I295155"/>
      <c r="K295155"/>
      <c r="M295155"/>
      <c r="N295155" s="4"/>
      <c r="O295155" s="15"/>
    </row>
    <row r="295156" spans="7:15" s="3" customFormat="1" x14ac:dyDescent="0.3">
      <c r="G295156"/>
      <c r="H295156"/>
      <c r="I295156"/>
      <c r="K295156"/>
      <c r="M295156"/>
      <c r="N295156" s="4"/>
      <c r="O295156" s="15"/>
    </row>
    <row r="295157" spans="7:15" s="3" customFormat="1" x14ac:dyDescent="0.3">
      <c r="G295157"/>
      <c r="H295157"/>
      <c r="I295157"/>
      <c r="K295157"/>
      <c r="M295157"/>
      <c r="N295157" s="4"/>
      <c r="O295157" s="15"/>
    </row>
    <row r="295158" spans="7:15" s="3" customFormat="1" x14ac:dyDescent="0.3">
      <c r="G295158"/>
      <c r="H295158"/>
      <c r="I295158"/>
      <c r="K295158"/>
      <c r="M295158"/>
      <c r="N295158" s="4"/>
      <c r="O295158" s="15"/>
    </row>
    <row r="295159" spans="7:15" s="3" customFormat="1" x14ac:dyDescent="0.3">
      <c r="G295159"/>
      <c r="H295159"/>
      <c r="I295159"/>
      <c r="K295159"/>
      <c r="M295159"/>
      <c r="N295159" s="4"/>
      <c r="O295159" s="15"/>
    </row>
    <row r="295160" spans="7:15" s="3" customFormat="1" x14ac:dyDescent="0.3">
      <c r="G295160"/>
      <c r="H295160"/>
      <c r="I295160"/>
      <c r="K295160"/>
      <c r="M295160"/>
      <c r="N295160" s="4"/>
      <c r="O295160" s="15"/>
    </row>
    <row r="295161" spans="7:15" s="3" customFormat="1" x14ac:dyDescent="0.3">
      <c r="G295161"/>
      <c r="H295161"/>
      <c r="I295161"/>
      <c r="K295161"/>
      <c r="M295161"/>
      <c r="N295161" s="4"/>
      <c r="O295161" s="15"/>
    </row>
    <row r="295162" spans="7:15" s="3" customFormat="1" x14ac:dyDescent="0.3">
      <c r="G295162"/>
      <c r="H295162"/>
      <c r="I295162"/>
      <c r="K295162"/>
      <c r="M295162"/>
      <c r="N295162" s="4"/>
      <c r="O295162" s="15"/>
    </row>
    <row r="295163" spans="7:15" s="3" customFormat="1" x14ac:dyDescent="0.3">
      <c r="G295163"/>
      <c r="H295163"/>
      <c r="I295163"/>
      <c r="K295163"/>
      <c r="M295163"/>
      <c r="N295163" s="4"/>
      <c r="O295163" s="15"/>
    </row>
    <row r="295164" spans="7:15" s="3" customFormat="1" x14ac:dyDescent="0.3">
      <c r="G295164"/>
      <c r="H295164"/>
      <c r="I295164"/>
      <c r="K295164"/>
      <c r="M295164"/>
      <c r="N295164" s="4"/>
      <c r="O295164" s="15"/>
    </row>
    <row r="295165" spans="7:15" s="3" customFormat="1" x14ac:dyDescent="0.3">
      <c r="G295165"/>
      <c r="H295165"/>
      <c r="I295165"/>
      <c r="K295165"/>
      <c r="M295165"/>
      <c r="N295165" s="4"/>
      <c r="O295165" s="15"/>
    </row>
    <row r="295166" spans="7:15" s="3" customFormat="1" x14ac:dyDescent="0.3">
      <c r="G295166"/>
      <c r="H295166"/>
      <c r="I295166"/>
      <c r="K295166"/>
      <c r="M295166"/>
      <c r="N295166" s="4"/>
      <c r="O295166" s="15"/>
    </row>
    <row r="295167" spans="7:15" s="3" customFormat="1" x14ac:dyDescent="0.3">
      <c r="G295167"/>
      <c r="H295167"/>
      <c r="I295167"/>
      <c r="K295167"/>
      <c r="M295167"/>
      <c r="N295167" s="4"/>
      <c r="O295167" s="15"/>
    </row>
    <row r="295168" spans="7:15" s="3" customFormat="1" x14ac:dyDescent="0.3">
      <c r="G295168"/>
      <c r="H295168"/>
      <c r="I295168"/>
      <c r="K295168"/>
      <c r="M295168"/>
      <c r="N295168" s="4"/>
      <c r="O295168" s="15"/>
    </row>
    <row r="295169" spans="7:15" s="3" customFormat="1" x14ac:dyDescent="0.3">
      <c r="G295169"/>
      <c r="H295169"/>
      <c r="I295169"/>
      <c r="K295169"/>
      <c r="M295169"/>
      <c r="N295169" s="4"/>
      <c r="O295169" s="15"/>
    </row>
    <row r="295170" spans="7:15" s="3" customFormat="1" x14ac:dyDescent="0.3">
      <c r="G295170"/>
      <c r="H295170"/>
      <c r="I295170"/>
      <c r="K295170"/>
      <c r="M295170"/>
      <c r="N295170" s="4"/>
      <c r="O295170" s="15"/>
    </row>
    <row r="295171" spans="7:15" s="3" customFormat="1" x14ac:dyDescent="0.3">
      <c r="G295171"/>
      <c r="H295171"/>
      <c r="I295171"/>
      <c r="K295171"/>
      <c r="M295171"/>
      <c r="N295171" s="4"/>
      <c r="O295171" s="15"/>
    </row>
    <row r="295172" spans="7:15" s="3" customFormat="1" x14ac:dyDescent="0.3">
      <c r="G295172"/>
      <c r="H295172"/>
      <c r="I295172"/>
      <c r="K295172"/>
      <c r="M295172"/>
      <c r="N295172" s="4"/>
      <c r="O295172" s="15"/>
    </row>
    <row r="295173" spans="7:15" s="3" customFormat="1" x14ac:dyDescent="0.3">
      <c r="G295173"/>
      <c r="H295173"/>
      <c r="I295173"/>
      <c r="K295173"/>
      <c r="M295173"/>
      <c r="N295173" s="4"/>
      <c r="O295173" s="15"/>
    </row>
    <row r="295174" spans="7:15" s="3" customFormat="1" x14ac:dyDescent="0.3">
      <c r="G295174"/>
      <c r="H295174"/>
      <c r="I295174"/>
      <c r="K295174"/>
      <c r="M295174"/>
      <c r="N295174" s="4"/>
      <c r="O295174" s="15"/>
    </row>
    <row r="295175" spans="7:15" s="3" customFormat="1" x14ac:dyDescent="0.3">
      <c r="G295175"/>
      <c r="H295175"/>
      <c r="I295175"/>
      <c r="K295175"/>
      <c r="M295175"/>
      <c r="N295175" s="4"/>
      <c r="O295175" s="15"/>
    </row>
    <row r="295176" spans="7:15" s="3" customFormat="1" x14ac:dyDescent="0.3">
      <c r="G295176"/>
      <c r="H295176"/>
      <c r="I295176"/>
      <c r="K295176"/>
      <c r="M295176"/>
      <c r="N295176" s="4"/>
      <c r="O295176" s="15"/>
    </row>
    <row r="295177" spans="7:15" s="3" customFormat="1" x14ac:dyDescent="0.3">
      <c r="G295177"/>
      <c r="H295177"/>
      <c r="I295177"/>
      <c r="K295177"/>
      <c r="M295177"/>
      <c r="N295177" s="4"/>
      <c r="O295177" s="15"/>
    </row>
    <row r="295178" spans="7:15" s="3" customFormat="1" x14ac:dyDescent="0.3">
      <c r="G295178"/>
      <c r="H295178"/>
      <c r="I295178"/>
      <c r="K295178"/>
      <c r="M295178"/>
      <c r="N295178" s="4"/>
      <c r="O295178" s="15"/>
    </row>
    <row r="295179" spans="7:15" s="3" customFormat="1" x14ac:dyDescent="0.3">
      <c r="G295179"/>
      <c r="H295179"/>
      <c r="I295179"/>
      <c r="K295179"/>
      <c r="M295179"/>
      <c r="N295179" s="4"/>
      <c r="O295179" s="15"/>
    </row>
    <row r="295180" spans="7:15" s="3" customFormat="1" x14ac:dyDescent="0.3">
      <c r="G295180"/>
      <c r="H295180"/>
      <c r="I295180"/>
      <c r="K295180"/>
      <c r="M295180"/>
      <c r="N295180" s="4"/>
      <c r="O295180" s="15"/>
    </row>
    <row r="295181" spans="7:15" s="3" customFormat="1" x14ac:dyDescent="0.3">
      <c r="G295181"/>
      <c r="H295181"/>
      <c r="I295181"/>
      <c r="K295181"/>
      <c r="M295181"/>
      <c r="N295181" s="4"/>
      <c r="O295181" s="15"/>
    </row>
    <row r="295182" spans="7:15" s="3" customFormat="1" x14ac:dyDescent="0.3">
      <c r="G295182"/>
      <c r="H295182"/>
      <c r="I295182"/>
      <c r="K295182"/>
      <c r="M295182"/>
      <c r="N295182" s="4"/>
      <c r="O295182" s="15"/>
    </row>
    <row r="295183" spans="7:15" s="3" customFormat="1" x14ac:dyDescent="0.3">
      <c r="G295183"/>
      <c r="H295183"/>
      <c r="I295183"/>
      <c r="K295183"/>
      <c r="M295183"/>
      <c r="N295183" s="4"/>
      <c r="O295183" s="15"/>
    </row>
    <row r="295184" spans="7:15" s="3" customFormat="1" x14ac:dyDescent="0.3">
      <c r="G295184"/>
      <c r="H295184"/>
      <c r="I295184"/>
      <c r="K295184"/>
      <c r="M295184"/>
      <c r="N295184" s="4"/>
      <c r="O295184" s="15"/>
    </row>
    <row r="295185" spans="7:15" s="3" customFormat="1" x14ac:dyDescent="0.3">
      <c r="G295185"/>
      <c r="H295185"/>
      <c r="I295185"/>
      <c r="K295185"/>
      <c r="M295185"/>
      <c r="N295185" s="4"/>
      <c r="O295185" s="15"/>
    </row>
    <row r="295186" spans="7:15" s="3" customFormat="1" x14ac:dyDescent="0.3">
      <c r="G295186"/>
      <c r="H295186"/>
      <c r="I295186"/>
      <c r="K295186"/>
      <c r="M295186"/>
      <c r="N295186" s="4"/>
      <c r="O295186" s="15"/>
    </row>
    <row r="295187" spans="7:15" s="3" customFormat="1" x14ac:dyDescent="0.3">
      <c r="G295187"/>
      <c r="H295187"/>
      <c r="I295187"/>
      <c r="K295187"/>
      <c r="M295187"/>
      <c r="N295187" s="4"/>
      <c r="O295187" s="15"/>
    </row>
    <row r="295188" spans="7:15" s="3" customFormat="1" x14ac:dyDescent="0.3">
      <c r="G295188"/>
      <c r="H295188"/>
      <c r="I295188"/>
      <c r="K295188"/>
      <c r="M295188"/>
      <c r="N295188" s="4"/>
      <c r="O295188" s="15"/>
    </row>
    <row r="295189" spans="7:15" s="3" customFormat="1" x14ac:dyDescent="0.3">
      <c r="G295189"/>
      <c r="H295189"/>
      <c r="I295189"/>
      <c r="K295189"/>
      <c r="M295189"/>
      <c r="N295189" s="4"/>
      <c r="O295189" s="15"/>
    </row>
    <row r="295190" spans="7:15" s="3" customFormat="1" x14ac:dyDescent="0.3">
      <c r="G295190"/>
      <c r="H295190"/>
      <c r="I295190"/>
      <c r="K295190"/>
      <c r="M295190"/>
      <c r="N295190" s="4"/>
      <c r="O295190" s="15"/>
    </row>
    <row r="295191" spans="7:15" s="3" customFormat="1" x14ac:dyDescent="0.3">
      <c r="G295191"/>
      <c r="H295191"/>
      <c r="I295191"/>
      <c r="K295191"/>
      <c r="M295191"/>
      <c r="N295191" s="4"/>
      <c r="O295191" s="15"/>
    </row>
    <row r="295192" spans="7:15" s="3" customFormat="1" x14ac:dyDescent="0.3">
      <c r="G295192"/>
      <c r="H295192"/>
      <c r="I295192"/>
      <c r="K295192"/>
      <c r="M295192"/>
      <c r="N295192" s="4"/>
      <c r="O295192" s="15"/>
    </row>
    <row r="295193" spans="7:15" s="3" customFormat="1" x14ac:dyDescent="0.3">
      <c r="G295193"/>
      <c r="H295193"/>
      <c r="I295193"/>
      <c r="K295193"/>
      <c r="M295193"/>
      <c r="N295193" s="4"/>
      <c r="O295193" s="15"/>
    </row>
    <row r="295194" spans="7:15" s="3" customFormat="1" x14ac:dyDescent="0.3">
      <c r="G295194"/>
      <c r="H295194"/>
      <c r="I295194"/>
      <c r="K295194"/>
      <c r="M295194"/>
      <c r="N295194" s="4"/>
      <c r="O295194" s="15"/>
    </row>
    <row r="295195" spans="7:15" s="3" customFormat="1" x14ac:dyDescent="0.3">
      <c r="G295195"/>
      <c r="H295195"/>
      <c r="I295195"/>
      <c r="K295195"/>
      <c r="M295195"/>
      <c r="N295195" s="4"/>
      <c r="O295195" s="15"/>
    </row>
    <row r="295196" spans="7:15" s="3" customFormat="1" x14ac:dyDescent="0.3">
      <c r="G295196"/>
      <c r="H295196"/>
      <c r="I295196"/>
      <c r="K295196"/>
      <c r="M295196"/>
      <c r="N295196" s="4"/>
      <c r="O295196" s="15"/>
    </row>
    <row r="295197" spans="7:15" s="3" customFormat="1" x14ac:dyDescent="0.3">
      <c r="G295197"/>
      <c r="H295197"/>
      <c r="I295197"/>
      <c r="K295197"/>
      <c r="M295197"/>
      <c r="N295197" s="4"/>
      <c r="O295197" s="15"/>
    </row>
    <row r="295198" spans="7:15" s="3" customFormat="1" x14ac:dyDescent="0.3">
      <c r="G295198"/>
      <c r="H295198"/>
      <c r="I295198"/>
      <c r="K295198"/>
      <c r="M295198"/>
      <c r="N295198" s="4"/>
      <c r="O295198" s="15"/>
    </row>
    <row r="295199" spans="7:15" s="3" customFormat="1" x14ac:dyDescent="0.3">
      <c r="G295199"/>
      <c r="H295199"/>
      <c r="I295199"/>
      <c r="K295199"/>
      <c r="M295199"/>
      <c r="N295199" s="4"/>
      <c r="O295199" s="15"/>
    </row>
    <row r="295200" spans="7:15" s="3" customFormat="1" x14ac:dyDescent="0.3">
      <c r="G295200"/>
      <c r="H295200"/>
      <c r="I295200"/>
      <c r="K295200"/>
      <c r="M295200"/>
      <c r="N295200" s="4"/>
      <c r="O295200" s="15"/>
    </row>
    <row r="295201" spans="7:15" s="3" customFormat="1" x14ac:dyDescent="0.3">
      <c r="G295201"/>
      <c r="H295201"/>
      <c r="I295201"/>
      <c r="K295201"/>
      <c r="M295201"/>
      <c r="N295201" s="4"/>
      <c r="O295201" s="15"/>
    </row>
    <row r="295202" spans="7:15" s="3" customFormat="1" x14ac:dyDescent="0.3">
      <c r="G295202"/>
      <c r="H295202"/>
      <c r="I295202"/>
      <c r="K295202"/>
      <c r="M295202"/>
      <c r="N295202" s="4"/>
      <c r="O295202" s="15"/>
    </row>
    <row r="295203" spans="7:15" s="3" customFormat="1" x14ac:dyDescent="0.3">
      <c r="G295203"/>
      <c r="H295203"/>
      <c r="I295203"/>
      <c r="K295203"/>
      <c r="M295203"/>
      <c r="N295203" s="4"/>
      <c r="O295203" s="15"/>
    </row>
    <row r="295204" spans="7:15" s="3" customFormat="1" x14ac:dyDescent="0.3">
      <c r="G295204"/>
      <c r="H295204"/>
      <c r="I295204"/>
      <c r="K295204"/>
      <c r="M295204"/>
      <c r="N295204" s="4"/>
      <c r="O295204" s="15"/>
    </row>
    <row r="295205" spans="7:15" s="3" customFormat="1" x14ac:dyDescent="0.3">
      <c r="G295205"/>
      <c r="H295205"/>
      <c r="I295205"/>
      <c r="K295205"/>
      <c r="M295205"/>
      <c r="N295205" s="4"/>
      <c r="O295205" s="15"/>
    </row>
    <row r="295206" spans="7:15" s="3" customFormat="1" x14ac:dyDescent="0.3">
      <c r="G295206"/>
      <c r="H295206"/>
      <c r="I295206"/>
      <c r="K295206"/>
      <c r="M295206"/>
      <c r="N295206" s="4"/>
      <c r="O295206" s="15"/>
    </row>
    <row r="295207" spans="7:15" s="3" customFormat="1" x14ac:dyDescent="0.3">
      <c r="G295207"/>
      <c r="H295207"/>
      <c r="I295207"/>
      <c r="K295207"/>
      <c r="M295207"/>
      <c r="N295207" s="4"/>
      <c r="O295207" s="15"/>
    </row>
    <row r="295208" spans="7:15" s="3" customFormat="1" x14ac:dyDescent="0.3">
      <c r="G295208"/>
      <c r="H295208"/>
      <c r="I295208"/>
      <c r="K295208"/>
      <c r="M295208"/>
      <c r="N295208" s="4"/>
      <c r="O295208" s="15"/>
    </row>
    <row r="295209" spans="7:15" s="3" customFormat="1" x14ac:dyDescent="0.3">
      <c r="G295209"/>
      <c r="H295209"/>
      <c r="I295209"/>
      <c r="K295209"/>
      <c r="M295209"/>
      <c r="N295209" s="4"/>
      <c r="O295209" s="15"/>
    </row>
    <row r="295210" spans="7:15" s="3" customFormat="1" x14ac:dyDescent="0.3">
      <c r="G295210"/>
      <c r="H295210"/>
      <c r="I295210"/>
      <c r="K295210"/>
      <c r="M295210"/>
      <c r="N295210" s="4"/>
      <c r="O295210" s="15"/>
    </row>
    <row r="295211" spans="7:15" s="3" customFormat="1" x14ac:dyDescent="0.3">
      <c r="G295211"/>
      <c r="H295211"/>
      <c r="I295211"/>
      <c r="K295211"/>
      <c r="M295211"/>
      <c r="N295211" s="4"/>
      <c r="O295211" s="15"/>
    </row>
    <row r="295212" spans="7:15" s="3" customFormat="1" x14ac:dyDescent="0.3">
      <c r="G295212"/>
      <c r="H295212"/>
      <c r="I295212"/>
      <c r="K295212"/>
      <c r="M295212"/>
      <c r="N295212" s="4"/>
      <c r="O295212" s="15"/>
    </row>
    <row r="295213" spans="7:15" s="3" customFormat="1" x14ac:dyDescent="0.3">
      <c r="G295213"/>
      <c r="H295213"/>
      <c r="I295213"/>
      <c r="K295213"/>
      <c r="M295213"/>
      <c r="N295213" s="4"/>
      <c r="O295213" s="15"/>
    </row>
    <row r="295214" spans="7:15" s="3" customFormat="1" x14ac:dyDescent="0.3">
      <c r="G295214"/>
      <c r="H295214"/>
      <c r="I295214"/>
      <c r="K295214"/>
      <c r="M295214"/>
      <c r="N295214" s="4"/>
      <c r="O295214" s="15"/>
    </row>
    <row r="295215" spans="7:15" s="3" customFormat="1" x14ac:dyDescent="0.3">
      <c r="G295215"/>
      <c r="H295215"/>
      <c r="I295215"/>
      <c r="K295215"/>
      <c r="M295215"/>
      <c r="N295215" s="4"/>
      <c r="O295215" s="15"/>
    </row>
    <row r="295216" spans="7:15" s="3" customFormat="1" x14ac:dyDescent="0.3">
      <c r="G295216"/>
      <c r="H295216"/>
      <c r="I295216"/>
      <c r="K295216"/>
      <c r="M295216"/>
      <c r="N295216" s="4"/>
      <c r="O295216" s="15"/>
    </row>
    <row r="295217" spans="7:15" s="3" customFormat="1" x14ac:dyDescent="0.3">
      <c r="G295217"/>
      <c r="H295217"/>
      <c r="I295217"/>
      <c r="K295217"/>
      <c r="M295217"/>
      <c r="N295217" s="4"/>
      <c r="O295217" s="15"/>
    </row>
    <row r="295218" spans="7:15" s="3" customFormat="1" x14ac:dyDescent="0.3">
      <c r="G295218"/>
      <c r="H295218"/>
      <c r="I295218"/>
      <c r="K295218"/>
      <c r="M295218"/>
      <c r="N295218" s="4"/>
      <c r="O295218" s="15"/>
    </row>
    <row r="295219" spans="7:15" s="3" customFormat="1" x14ac:dyDescent="0.3">
      <c r="G295219"/>
      <c r="H295219"/>
      <c r="I295219"/>
      <c r="K295219"/>
      <c r="M295219"/>
      <c r="N295219" s="4"/>
      <c r="O295219" s="15"/>
    </row>
    <row r="295220" spans="7:15" s="3" customFormat="1" x14ac:dyDescent="0.3">
      <c r="G295220"/>
      <c r="H295220"/>
      <c r="I295220"/>
      <c r="K295220"/>
      <c r="M295220"/>
      <c r="N295220" s="4"/>
      <c r="O295220" s="15"/>
    </row>
    <row r="295221" spans="7:15" s="3" customFormat="1" x14ac:dyDescent="0.3">
      <c r="G295221"/>
      <c r="H295221"/>
      <c r="I295221"/>
      <c r="K295221"/>
      <c r="M295221"/>
      <c r="N295221" s="4"/>
      <c r="O295221" s="15"/>
    </row>
    <row r="295222" spans="7:15" s="3" customFormat="1" x14ac:dyDescent="0.3">
      <c r="G295222"/>
      <c r="H295222"/>
      <c r="I295222"/>
      <c r="K295222"/>
      <c r="M295222"/>
      <c r="N295222" s="4"/>
      <c r="O295222" s="15"/>
    </row>
    <row r="295223" spans="7:15" s="3" customFormat="1" x14ac:dyDescent="0.3">
      <c r="G295223"/>
      <c r="H295223"/>
      <c r="I295223"/>
      <c r="K295223"/>
      <c r="M295223"/>
      <c r="N295223" s="4"/>
      <c r="O295223" s="15"/>
    </row>
    <row r="295224" spans="7:15" s="3" customFormat="1" x14ac:dyDescent="0.3">
      <c r="G295224"/>
      <c r="H295224"/>
      <c r="I295224"/>
      <c r="K295224"/>
      <c r="M295224"/>
      <c r="N295224" s="4"/>
      <c r="O295224" s="15"/>
    </row>
    <row r="295225" spans="7:15" s="3" customFormat="1" x14ac:dyDescent="0.3">
      <c r="G295225"/>
      <c r="H295225"/>
      <c r="I295225"/>
      <c r="K295225"/>
      <c r="M295225"/>
      <c r="N295225" s="4"/>
      <c r="O295225" s="15"/>
    </row>
    <row r="295226" spans="7:15" s="3" customFormat="1" x14ac:dyDescent="0.3">
      <c r="G295226"/>
      <c r="H295226"/>
      <c r="I295226"/>
      <c r="K295226"/>
      <c r="M295226"/>
      <c r="N295226" s="4"/>
      <c r="O295226" s="15"/>
    </row>
    <row r="295227" spans="7:15" s="3" customFormat="1" x14ac:dyDescent="0.3">
      <c r="G295227"/>
      <c r="H295227"/>
      <c r="I295227"/>
      <c r="K295227"/>
      <c r="M295227"/>
      <c r="N295227" s="4"/>
      <c r="O295227" s="15"/>
    </row>
    <row r="295228" spans="7:15" s="3" customFormat="1" x14ac:dyDescent="0.3">
      <c r="G295228"/>
      <c r="H295228"/>
      <c r="I295228"/>
      <c r="K295228"/>
      <c r="M295228"/>
      <c r="N295228" s="4"/>
      <c r="O295228" s="15"/>
    </row>
    <row r="295229" spans="7:15" s="3" customFormat="1" x14ac:dyDescent="0.3">
      <c r="G295229"/>
      <c r="H295229"/>
      <c r="I295229"/>
      <c r="K295229"/>
      <c r="M295229"/>
      <c r="N295229" s="4"/>
      <c r="O295229" s="15"/>
    </row>
    <row r="295230" spans="7:15" s="3" customFormat="1" x14ac:dyDescent="0.3">
      <c r="G295230"/>
      <c r="H295230"/>
      <c r="I295230"/>
      <c r="K295230"/>
      <c r="M295230"/>
      <c r="N295230" s="4"/>
      <c r="O295230" s="15"/>
    </row>
    <row r="295231" spans="7:15" s="3" customFormat="1" x14ac:dyDescent="0.3">
      <c r="G295231"/>
      <c r="H295231"/>
      <c r="I295231"/>
      <c r="K295231"/>
      <c r="M295231"/>
      <c r="N295231" s="4"/>
      <c r="O295231" s="15"/>
    </row>
    <row r="295232" spans="7:15" s="3" customFormat="1" x14ac:dyDescent="0.3">
      <c r="G295232"/>
      <c r="H295232"/>
      <c r="I295232"/>
      <c r="K295232"/>
      <c r="M295232"/>
      <c r="N295232" s="4"/>
      <c r="O295232" s="15"/>
    </row>
    <row r="295233" spans="7:15" s="3" customFormat="1" x14ac:dyDescent="0.3">
      <c r="G295233"/>
      <c r="H295233"/>
      <c r="I295233"/>
      <c r="K295233"/>
      <c r="M295233"/>
      <c r="N295233" s="4"/>
      <c r="O295233" s="15"/>
    </row>
    <row r="295234" spans="7:15" s="3" customFormat="1" x14ac:dyDescent="0.3">
      <c r="G295234"/>
      <c r="H295234"/>
      <c r="I295234"/>
      <c r="K295234"/>
      <c r="M295234"/>
      <c r="N295234" s="4"/>
      <c r="O295234" s="15"/>
    </row>
    <row r="295235" spans="7:15" s="3" customFormat="1" x14ac:dyDescent="0.3">
      <c r="G295235"/>
      <c r="H295235"/>
      <c r="I295235"/>
      <c r="K295235"/>
      <c r="M295235"/>
      <c r="N295235" s="4"/>
      <c r="O295235" s="15"/>
    </row>
    <row r="295236" spans="7:15" s="3" customFormat="1" x14ac:dyDescent="0.3">
      <c r="G295236"/>
      <c r="H295236"/>
      <c r="I295236"/>
      <c r="K295236"/>
      <c r="M295236"/>
      <c r="N295236" s="4"/>
      <c r="O295236" s="15"/>
    </row>
    <row r="295237" spans="7:15" s="3" customFormat="1" x14ac:dyDescent="0.3">
      <c r="G295237"/>
      <c r="H295237"/>
      <c r="I295237"/>
      <c r="K295237"/>
      <c r="M295237"/>
      <c r="N295237" s="4"/>
      <c r="O295237" s="15"/>
    </row>
    <row r="295238" spans="7:15" s="3" customFormat="1" x14ac:dyDescent="0.3">
      <c r="G295238"/>
      <c r="H295238"/>
      <c r="I295238"/>
      <c r="K295238"/>
      <c r="M295238"/>
      <c r="N295238" s="4"/>
      <c r="O295238" s="15"/>
    </row>
    <row r="295239" spans="7:15" s="3" customFormat="1" x14ac:dyDescent="0.3">
      <c r="G295239"/>
      <c r="H295239"/>
      <c r="I295239"/>
      <c r="K295239"/>
      <c r="M295239"/>
      <c r="N295239" s="4"/>
      <c r="O295239" s="15"/>
    </row>
    <row r="295240" spans="7:15" s="3" customFormat="1" x14ac:dyDescent="0.3">
      <c r="G295240"/>
      <c r="H295240"/>
      <c r="I295240"/>
      <c r="K295240"/>
      <c r="M295240"/>
      <c r="N295240" s="4"/>
      <c r="O295240" s="15"/>
    </row>
    <row r="295241" spans="7:15" s="3" customFormat="1" x14ac:dyDescent="0.3">
      <c r="G295241"/>
      <c r="H295241"/>
      <c r="I295241"/>
      <c r="K295241"/>
      <c r="M295241"/>
      <c r="N295241" s="4"/>
      <c r="O295241" s="15"/>
    </row>
    <row r="295242" spans="7:15" s="3" customFormat="1" x14ac:dyDescent="0.3">
      <c r="G295242"/>
      <c r="H295242"/>
      <c r="I295242"/>
      <c r="K295242"/>
      <c r="M295242"/>
      <c r="N295242" s="4"/>
      <c r="O295242" s="15"/>
    </row>
    <row r="295243" spans="7:15" s="3" customFormat="1" x14ac:dyDescent="0.3">
      <c r="G295243"/>
      <c r="H295243"/>
      <c r="I295243"/>
      <c r="K295243"/>
      <c r="M295243"/>
      <c r="N295243" s="4"/>
      <c r="O295243" s="15"/>
    </row>
    <row r="295244" spans="7:15" s="3" customFormat="1" x14ac:dyDescent="0.3">
      <c r="G295244"/>
      <c r="H295244"/>
      <c r="I295244"/>
      <c r="K295244"/>
      <c r="M295244"/>
      <c r="N295244" s="4"/>
      <c r="O295244" s="15"/>
    </row>
    <row r="295245" spans="7:15" s="3" customFormat="1" x14ac:dyDescent="0.3">
      <c r="G295245"/>
      <c r="H295245"/>
      <c r="I295245"/>
      <c r="K295245"/>
      <c r="M295245"/>
      <c r="N295245" s="4"/>
      <c r="O295245" s="15"/>
    </row>
    <row r="295246" spans="7:15" s="3" customFormat="1" x14ac:dyDescent="0.3">
      <c r="G295246"/>
      <c r="H295246"/>
      <c r="I295246"/>
      <c r="K295246"/>
      <c r="M295246"/>
      <c r="N295246" s="4"/>
      <c r="O295246" s="15"/>
    </row>
    <row r="295247" spans="7:15" s="3" customFormat="1" x14ac:dyDescent="0.3">
      <c r="G295247"/>
      <c r="H295247"/>
      <c r="I295247"/>
      <c r="K295247"/>
      <c r="M295247"/>
      <c r="N295247" s="4"/>
      <c r="O295247" s="15"/>
    </row>
    <row r="295248" spans="7:15" s="3" customFormat="1" x14ac:dyDescent="0.3">
      <c r="G295248"/>
      <c r="H295248"/>
      <c r="I295248"/>
      <c r="K295248"/>
      <c r="M295248"/>
      <c r="N295248" s="4"/>
      <c r="O295248" s="15"/>
    </row>
    <row r="295249" spans="7:15" s="3" customFormat="1" x14ac:dyDescent="0.3">
      <c r="G295249"/>
      <c r="H295249"/>
      <c r="I295249"/>
      <c r="K295249"/>
      <c r="M295249"/>
      <c r="N295249" s="4"/>
      <c r="O295249" s="15"/>
    </row>
    <row r="295250" spans="7:15" s="3" customFormat="1" x14ac:dyDescent="0.3">
      <c r="G295250"/>
      <c r="H295250"/>
      <c r="I295250"/>
      <c r="K295250"/>
      <c r="M295250"/>
      <c r="N295250" s="4"/>
      <c r="O295250" s="15"/>
    </row>
    <row r="295251" spans="7:15" s="3" customFormat="1" x14ac:dyDescent="0.3">
      <c r="G295251"/>
      <c r="H295251"/>
      <c r="I295251"/>
      <c r="K295251"/>
      <c r="M295251"/>
      <c r="N295251" s="4"/>
      <c r="O295251" s="15"/>
    </row>
    <row r="295252" spans="7:15" s="3" customFormat="1" x14ac:dyDescent="0.3">
      <c r="G295252"/>
      <c r="H295252"/>
      <c r="I295252"/>
      <c r="K295252"/>
      <c r="M295252"/>
      <c r="N295252" s="4"/>
      <c r="O295252" s="15"/>
    </row>
    <row r="295253" spans="7:15" s="3" customFormat="1" x14ac:dyDescent="0.3">
      <c r="G295253"/>
      <c r="H295253"/>
      <c r="I295253"/>
      <c r="K295253"/>
      <c r="M295253"/>
      <c r="N295253" s="4"/>
      <c r="O295253" s="15"/>
    </row>
    <row r="295254" spans="7:15" s="3" customFormat="1" x14ac:dyDescent="0.3">
      <c r="G295254"/>
      <c r="H295254"/>
      <c r="I295254"/>
      <c r="K295254"/>
      <c r="M295254"/>
      <c r="N295254" s="4"/>
      <c r="O295254" s="15"/>
    </row>
    <row r="295255" spans="7:15" s="3" customFormat="1" x14ac:dyDescent="0.3">
      <c r="G295255"/>
      <c r="H295255"/>
      <c r="I295255"/>
      <c r="K295255"/>
      <c r="M295255"/>
      <c r="N295255" s="4"/>
      <c r="O295255" s="15"/>
    </row>
    <row r="295256" spans="7:15" s="3" customFormat="1" x14ac:dyDescent="0.3">
      <c r="G295256"/>
      <c r="H295256"/>
      <c r="I295256"/>
      <c r="K295256"/>
      <c r="M295256"/>
      <c r="N295256" s="4"/>
      <c r="O295256" s="15"/>
    </row>
    <row r="295257" spans="7:15" s="3" customFormat="1" x14ac:dyDescent="0.3">
      <c r="G295257"/>
      <c r="H295257"/>
      <c r="I295257"/>
      <c r="K295257"/>
      <c r="M295257"/>
      <c r="N295257" s="4"/>
      <c r="O295257" s="15"/>
    </row>
    <row r="295258" spans="7:15" s="3" customFormat="1" x14ac:dyDescent="0.3">
      <c r="G295258"/>
      <c r="H295258"/>
      <c r="I295258"/>
      <c r="K295258"/>
      <c r="M295258"/>
      <c r="N295258" s="4"/>
      <c r="O295258" s="15"/>
    </row>
    <row r="295259" spans="7:15" s="3" customFormat="1" x14ac:dyDescent="0.3">
      <c r="G295259"/>
      <c r="H295259"/>
      <c r="I295259"/>
      <c r="K295259"/>
      <c r="M295259"/>
      <c r="N295259" s="4"/>
      <c r="O295259" s="15"/>
    </row>
    <row r="295260" spans="7:15" s="3" customFormat="1" x14ac:dyDescent="0.3">
      <c r="G295260"/>
      <c r="H295260"/>
      <c r="I295260"/>
      <c r="K295260"/>
      <c r="M295260"/>
      <c r="N295260" s="4"/>
      <c r="O295260" s="15"/>
    </row>
    <row r="295261" spans="7:15" s="3" customFormat="1" x14ac:dyDescent="0.3">
      <c r="G295261"/>
      <c r="H295261"/>
      <c r="I295261"/>
      <c r="K295261"/>
      <c r="M295261"/>
      <c r="N295261" s="4"/>
      <c r="O295261" s="15"/>
    </row>
    <row r="295262" spans="7:15" s="3" customFormat="1" x14ac:dyDescent="0.3">
      <c r="G295262"/>
      <c r="H295262"/>
      <c r="I295262"/>
      <c r="K295262"/>
      <c r="M295262"/>
      <c r="N295262" s="4"/>
      <c r="O295262" s="15"/>
    </row>
    <row r="295263" spans="7:15" s="3" customFormat="1" x14ac:dyDescent="0.3">
      <c r="G295263"/>
      <c r="H295263"/>
      <c r="I295263"/>
      <c r="K295263"/>
      <c r="M295263"/>
      <c r="N295263" s="4"/>
      <c r="O295263" s="15"/>
    </row>
    <row r="295264" spans="7:15" s="3" customFormat="1" x14ac:dyDescent="0.3">
      <c r="G295264"/>
      <c r="H295264"/>
      <c r="I295264"/>
      <c r="K295264"/>
      <c r="M295264"/>
      <c r="N295264" s="4"/>
      <c r="O295264" s="15"/>
    </row>
    <row r="295265" spans="7:15" s="3" customFormat="1" x14ac:dyDescent="0.3">
      <c r="G295265"/>
      <c r="H295265"/>
      <c r="I295265"/>
      <c r="K295265"/>
      <c r="M295265"/>
      <c r="N295265" s="4"/>
      <c r="O295265" s="15"/>
    </row>
    <row r="295266" spans="7:15" s="3" customFormat="1" x14ac:dyDescent="0.3">
      <c r="G295266"/>
      <c r="H295266"/>
      <c r="I295266"/>
      <c r="K295266"/>
      <c r="M295266"/>
      <c r="N295266" s="4"/>
      <c r="O295266" s="15"/>
    </row>
    <row r="295267" spans="7:15" s="3" customFormat="1" x14ac:dyDescent="0.3">
      <c r="G295267"/>
      <c r="H295267"/>
      <c r="I295267"/>
      <c r="K295267"/>
      <c r="M295267"/>
      <c r="N295267" s="4"/>
      <c r="O295267" s="15"/>
    </row>
    <row r="295268" spans="7:15" s="3" customFormat="1" x14ac:dyDescent="0.3">
      <c r="G295268"/>
      <c r="H295268"/>
      <c r="I295268"/>
      <c r="K295268"/>
      <c r="M295268"/>
      <c r="N295268" s="4"/>
      <c r="O295268" s="15"/>
    </row>
    <row r="295269" spans="7:15" s="3" customFormat="1" x14ac:dyDescent="0.3">
      <c r="G295269"/>
      <c r="H295269"/>
      <c r="I295269"/>
      <c r="K295269"/>
      <c r="M295269"/>
      <c r="N295269" s="4"/>
      <c r="O295269" s="15"/>
    </row>
    <row r="295270" spans="7:15" s="3" customFormat="1" x14ac:dyDescent="0.3">
      <c r="G295270"/>
      <c r="H295270"/>
      <c r="I295270"/>
      <c r="K295270"/>
      <c r="M295270"/>
      <c r="N295270" s="4"/>
      <c r="O295270" s="15"/>
    </row>
    <row r="295271" spans="7:15" s="3" customFormat="1" x14ac:dyDescent="0.3">
      <c r="G295271"/>
      <c r="H295271"/>
      <c r="I295271"/>
      <c r="K295271"/>
      <c r="M295271"/>
      <c r="N295271" s="4"/>
      <c r="O295271" s="15"/>
    </row>
    <row r="295272" spans="7:15" s="3" customFormat="1" x14ac:dyDescent="0.3">
      <c r="G295272"/>
      <c r="H295272"/>
      <c r="I295272"/>
      <c r="K295272"/>
      <c r="M295272"/>
      <c r="N295272" s="4"/>
      <c r="O295272" s="15"/>
    </row>
    <row r="295273" spans="7:15" s="3" customFormat="1" x14ac:dyDescent="0.3">
      <c r="G295273"/>
      <c r="H295273"/>
      <c r="I295273"/>
      <c r="K295273"/>
      <c r="M295273"/>
      <c r="N295273" s="4"/>
      <c r="O295273" s="15"/>
    </row>
    <row r="295274" spans="7:15" s="3" customFormat="1" x14ac:dyDescent="0.3">
      <c r="G295274"/>
      <c r="H295274"/>
      <c r="I295274"/>
      <c r="K295274"/>
      <c r="M295274"/>
      <c r="N295274" s="4"/>
      <c r="O295274" s="15"/>
    </row>
    <row r="295275" spans="7:15" s="3" customFormat="1" x14ac:dyDescent="0.3">
      <c r="G295275"/>
      <c r="H295275"/>
      <c r="I295275"/>
      <c r="K295275"/>
      <c r="M295275"/>
      <c r="N295275" s="4"/>
      <c r="O295275" s="15"/>
    </row>
    <row r="295276" spans="7:15" s="3" customFormat="1" x14ac:dyDescent="0.3">
      <c r="G295276"/>
      <c r="H295276"/>
      <c r="I295276"/>
      <c r="K295276"/>
      <c r="M295276"/>
      <c r="N295276" s="4"/>
      <c r="O295276" s="15"/>
    </row>
    <row r="295277" spans="7:15" s="3" customFormat="1" x14ac:dyDescent="0.3">
      <c r="G295277"/>
      <c r="H295277"/>
      <c r="I295277"/>
      <c r="K295277"/>
      <c r="M295277"/>
      <c r="N295277" s="4"/>
      <c r="O295277" s="15"/>
    </row>
    <row r="295278" spans="7:15" s="3" customFormat="1" x14ac:dyDescent="0.3">
      <c r="G295278"/>
      <c r="H295278"/>
      <c r="I295278"/>
      <c r="K295278"/>
      <c r="M295278"/>
      <c r="N295278" s="4"/>
      <c r="O295278" s="15"/>
    </row>
    <row r="295279" spans="7:15" s="3" customFormat="1" x14ac:dyDescent="0.3">
      <c r="G295279"/>
      <c r="H295279"/>
      <c r="I295279"/>
      <c r="K295279"/>
      <c r="M295279"/>
      <c r="N295279" s="4"/>
      <c r="O295279" s="15"/>
    </row>
    <row r="295280" spans="7:15" s="3" customFormat="1" x14ac:dyDescent="0.3">
      <c r="G295280"/>
      <c r="H295280"/>
      <c r="I295280"/>
      <c r="K295280"/>
      <c r="M295280"/>
      <c r="N295280" s="4"/>
      <c r="O295280" s="15"/>
    </row>
    <row r="295281" spans="7:15" s="3" customFormat="1" x14ac:dyDescent="0.3">
      <c r="G295281"/>
      <c r="H295281"/>
      <c r="I295281"/>
      <c r="K295281"/>
      <c r="M295281"/>
      <c r="N295281" s="4"/>
      <c r="O295281" s="15"/>
    </row>
    <row r="295282" spans="7:15" s="3" customFormat="1" x14ac:dyDescent="0.3">
      <c r="G295282"/>
      <c r="H295282"/>
      <c r="I295282"/>
      <c r="K295282"/>
      <c r="M295282"/>
      <c r="N295282" s="4"/>
      <c r="O295282" s="15"/>
    </row>
    <row r="295283" spans="7:15" s="3" customFormat="1" x14ac:dyDescent="0.3">
      <c r="G295283"/>
      <c r="H295283"/>
      <c r="I295283"/>
      <c r="K295283"/>
      <c r="M295283"/>
      <c r="N295283" s="4"/>
      <c r="O295283" s="15"/>
    </row>
    <row r="295284" spans="7:15" s="3" customFormat="1" x14ac:dyDescent="0.3">
      <c r="G295284"/>
      <c r="H295284"/>
      <c r="I295284"/>
      <c r="K295284"/>
      <c r="M295284"/>
      <c r="N295284" s="4"/>
      <c r="O295284" s="15"/>
    </row>
    <row r="295285" spans="7:15" s="3" customFormat="1" x14ac:dyDescent="0.3">
      <c r="G295285"/>
      <c r="H295285"/>
      <c r="I295285"/>
      <c r="K295285"/>
      <c r="M295285"/>
      <c r="N295285" s="4"/>
      <c r="O295285" s="15"/>
    </row>
    <row r="295286" spans="7:15" s="3" customFormat="1" x14ac:dyDescent="0.3">
      <c r="G295286"/>
      <c r="H295286"/>
      <c r="I295286"/>
      <c r="K295286"/>
      <c r="M295286"/>
      <c r="N295286" s="4"/>
      <c r="O295286" s="15"/>
    </row>
    <row r="295287" spans="7:15" s="3" customFormat="1" x14ac:dyDescent="0.3">
      <c r="G295287"/>
      <c r="H295287"/>
      <c r="I295287"/>
      <c r="K295287"/>
      <c r="M295287"/>
      <c r="N295287" s="4"/>
      <c r="O295287" s="15"/>
    </row>
    <row r="295288" spans="7:15" s="3" customFormat="1" x14ac:dyDescent="0.3">
      <c r="G295288"/>
      <c r="H295288"/>
      <c r="I295288"/>
      <c r="K295288"/>
      <c r="M295288"/>
      <c r="N295288" s="4"/>
      <c r="O295288" s="15"/>
    </row>
    <row r="295289" spans="7:15" s="3" customFormat="1" x14ac:dyDescent="0.3">
      <c r="G295289"/>
      <c r="H295289"/>
      <c r="I295289"/>
      <c r="K295289"/>
      <c r="M295289"/>
      <c r="N295289" s="4"/>
      <c r="O295289" s="15"/>
    </row>
    <row r="295290" spans="7:15" s="3" customFormat="1" x14ac:dyDescent="0.3">
      <c r="G295290"/>
      <c r="H295290"/>
      <c r="I295290"/>
      <c r="K295290"/>
      <c r="M295290"/>
      <c r="N295290" s="4"/>
      <c r="O295290" s="15"/>
    </row>
    <row r="295291" spans="7:15" s="3" customFormat="1" x14ac:dyDescent="0.3">
      <c r="G295291"/>
      <c r="H295291"/>
      <c r="I295291"/>
      <c r="K295291"/>
      <c r="M295291"/>
      <c r="N295291" s="4"/>
      <c r="O295291" s="15"/>
    </row>
    <row r="295292" spans="7:15" s="3" customFormat="1" x14ac:dyDescent="0.3">
      <c r="G295292"/>
      <c r="H295292"/>
      <c r="I295292"/>
      <c r="K295292"/>
      <c r="M295292"/>
      <c r="N295292" s="4"/>
      <c r="O295292" s="15"/>
    </row>
    <row r="295293" spans="7:15" s="3" customFormat="1" x14ac:dyDescent="0.3">
      <c r="G295293"/>
      <c r="H295293"/>
      <c r="I295293"/>
      <c r="K295293"/>
      <c r="M295293"/>
      <c r="N295293" s="4"/>
      <c r="O295293" s="15"/>
    </row>
    <row r="295294" spans="7:15" s="3" customFormat="1" x14ac:dyDescent="0.3">
      <c r="G295294"/>
      <c r="H295294"/>
      <c r="I295294"/>
      <c r="K295294"/>
      <c r="M295294"/>
      <c r="N295294" s="4"/>
      <c r="O295294" s="15"/>
    </row>
    <row r="295295" spans="7:15" s="3" customFormat="1" x14ac:dyDescent="0.3">
      <c r="G295295"/>
      <c r="H295295"/>
      <c r="I295295"/>
      <c r="K295295"/>
      <c r="M295295"/>
      <c r="N295295" s="4"/>
      <c r="O295295" s="15"/>
    </row>
    <row r="295296" spans="7:15" s="3" customFormat="1" x14ac:dyDescent="0.3">
      <c r="G295296"/>
      <c r="H295296"/>
      <c r="I295296"/>
      <c r="K295296"/>
      <c r="M295296"/>
      <c r="N295296" s="4"/>
      <c r="O295296" s="15"/>
    </row>
    <row r="295297" spans="7:15" s="3" customFormat="1" x14ac:dyDescent="0.3">
      <c r="G295297"/>
      <c r="H295297"/>
      <c r="I295297"/>
      <c r="K295297"/>
      <c r="M295297"/>
      <c r="N295297" s="4"/>
      <c r="O295297" s="15"/>
    </row>
    <row r="295298" spans="7:15" s="3" customFormat="1" x14ac:dyDescent="0.3">
      <c r="G295298"/>
      <c r="H295298"/>
      <c r="I295298"/>
      <c r="K295298"/>
      <c r="M295298"/>
      <c r="N295298" s="4"/>
      <c r="O295298" s="15"/>
    </row>
    <row r="295299" spans="7:15" s="3" customFormat="1" x14ac:dyDescent="0.3">
      <c r="G295299"/>
      <c r="H295299"/>
      <c r="I295299"/>
      <c r="K295299"/>
      <c r="M295299"/>
      <c r="N295299" s="4"/>
      <c r="O295299" s="15"/>
    </row>
    <row r="295300" spans="7:15" s="3" customFormat="1" x14ac:dyDescent="0.3">
      <c r="G295300"/>
      <c r="H295300"/>
      <c r="I295300"/>
      <c r="K295300"/>
      <c r="M295300"/>
      <c r="N295300" s="4"/>
      <c r="O295300" s="15"/>
    </row>
    <row r="295301" spans="7:15" s="3" customFormat="1" x14ac:dyDescent="0.3">
      <c r="G295301"/>
      <c r="H295301"/>
      <c r="I295301"/>
      <c r="K295301"/>
      <c r="M295301"/>
      <c r="N295301" s="4"/>
      <c r="O295301" s="15"/>
    </row>
    <row r="295302" spans="7:15" s="3" customFormat="1" x14ac:dyDescent="0.3">
      <c r="G295302"/>
      <c r="H295302"/>
      <c r="I295302"/>
      <c r="K295302"/>
      <c r="M295302"/>
      <c r="N295302" s="4"/>
      <c r="O295302" s="15"/>
    </row>
    <row r="295303" spans="7:15" s="3" customFormat="1" x14ac:dyDescent="0.3">
      <c r="G295303"/>
      <c r="H295303"/>
      <c r="I295303"/>
      <c r="K295303"/>
      <c r="M295303"/>
      <c r="N295303" s="4"/>
      <c r="O295303" s="15"/>
    </row>
    <row r="295304" spans="7:15" s="3" customFormat="1" x14ac:dyDescent="0.3">
      <c r="G295304"/>
      <c r="H295304"/>
      <c r="I295304"/>
      <c r="K295304"/>
      <c r="M295304"/>
      <c r="N295304" s="4"/>
      <c r="O295304" s="15"/>
    </row>
    <row r="295305" spans="7:15" s="3" customFormat="1" x14ac:dyDescent="0.3">
      <c r="G295305"/>
      <c r="H295305"/>
      <c r="I295305"/>
      <c r="K295305"/>
      <c r="M295305"/>
      <c r="N295305" s="4"/>
      <c r="O295305" s="15"/>
    </row>
    <row r="295306" spans="7:15" s="3" customFormat="1" x14ac:dyDescent="0.3">
      <c r="G295306"/>
      <c r="H295306"/>
      <c r="I295306"/>
      <c r="K295306"/>
      <c r="M295306"/>
      <c r="N295306" s="4"/>
      <c r="O295306" s="15"/>
    </row>
    <row r="295307" spans="7:15" s="3" customFormat="1" x14ac:dyDescent="0.3">
      <c r="G295307"/>
      <c r="H295307"/>
      <c r="I295307"/>
      <c r="K295307"/>
      <c r="M295307"/>
      <c r="N295307" s="4"/>
      <c r="O295307" s="15"/>
    </row>
    <row r="295308" spans="7:15" s="3" customFormat="1" x14ac:dyDescent="0.3">
      <c r="G295308"/>
      <c r="H295308"/>
      <c r="I295308"/>
      <c r="K295308"/>
      <c r="M295308"/>
      <c r="N295308" s="4"/>
      <c r="O295308" s="15"/>
    </row>
    <row r="295309" spans="7:15" s="3" customFormat="1" x14ac:dyDescent="0.3">
      <c r="G295309"/>
      <c r="H295309"/>
      <c r="I295309"/>
      <c r="K295309"/>
      <c r="M295309"/>
      <c r="N295309" s="4"/>
      <c r="O295309" s="15"/>
    </row>
    <row r="295310" spans="7:15" s="3" customFormat="1" x14ac:dyDescent="0.3">
      <c r="G295310"/>
      <c r="H295310"/>
      <c r="I295310"/>
      <c r="K295310"/>
      <c r="M295310"/>
      <c r="N295310" s="4"/>
      <c r="O295310" s="15"/>
    </row>
    <row r="295311" spans="7:15" s="3" customFormat="1" x14ac:dyDescent="0.3">
      <c r="G295311"/>
      <c r="H295311"/>
      <c r="I295311"/>
      <c r="K295311"/>
      <c r="M295311"/>
      <c r="N295311" s="4"/>
      <c r="O295311" s="15"/>
    </row>
    <row r="295312" spans="7:15" s="3" customFormat="1" x14ac:dyDescent="0.3">
      <c r="G295312"/>
      <c r="H295312"/>
      <c r="I295312"/>
      <c r="K295312"/>
      <c r="M295312"/>
      <c r="N295312" s="4"/>
      <c r="O295312" s="15"/>
    </row>
    <row r="295313" spans="7:15" s="3" customFormat="1" x14ac:dyDescent="0.3">
      <c r="G295313"/>
      <c r="H295313"/>
      <c r="I295313"/>
      <c r="K295313"/>
      <c r="M295313"/>
      <c r="N295313" s="4"/>
      <c r="O295313" s="15"/>
    </row>
    <row r="295314" spans="7:15" s="3" customFormat="1" x14ac:dyDescent="0.3">
      <c r="G295314"/>
      <c r="H295314"/>
      <c r="I295314"/>
      <c r="K295314"/>
      <c r="M295314"/>
      <c r="N295314" s="4"/>
      <c r="O295314" s="15"/>
    </row>
    <row r="295315" spans="7:15" s="3" customFormat="1" x14ac:dyDescent="0.3">
      <c r="G295315"/>
      <c r="H295315"/>
      <c r="I295315"/>
      <c r="K295315"/>
      <c r="M295315"/>
      <c r="N295315" s="4"/>
      <c r="O295315" s="15"/>
    </row>
    <row r="295316" spans="7:15" s="3" customFormat="1" x14ac:dyDescent="0.3">
      <c r="G295316"/>
      <c r="H295316"/>
      <c r="I295316"/>
      <c r="K295316"/>
      <c r="M295316"/>
      <c r="N295316" s="4"/>
      <c r="O295316" s="15"/>
    </row>
    <row r="295317" spans="7:15" s="3" customFormat="1" x14ac:dyDescent="0.3">
      <c r="G295317"/>
      <c r="H295317"/>
      <c r="I295317"/>
      <c r="K295317"/>
      <c r="M295317"/>
      <c r="N295317" s="4"/>
      <c r="O295317" s="15"/>
    </row>
    <row r="295318" spans="7:15" s="3" customFormat="1" x14ac:dyDescent="0.3">
      <c r="G295318"/>
      <c r="H295318"/>
      <c r="I295318"/>
      <c r="K295318"/>
      <c r="M295318"/>
      <c r="N295318" s="4"/>
      <c r="O295318" s="15"/>
    </row>
    <row r="295319" spans="7:15" s="3" customFormat="1" x14ac:dyDescent="0.3">
      <c r="G295319"/>
      <c r="H295319"/>
      <c r="I295319"/>
      <c r="K295319"/>
      <c r="M295319"/>
      <c r="N295319" s="4"/>
      <c r="O295319" s="15"/>
    </row>
    <row r="295320" spans="7:15" s="3" customFormat="1" x14ac:dyDescent="0.3">
      <c r="G295320"/>
      <c r="H295320"/>
      <c r="I295320"/>
      <c r="K295320"/>
      <c r="M295320"/>
      <c r="N295320" s="4"/>
      <c r="O295320" s="15"/>
    </row>
    <row r="295321" spans="7:15" s="3" customFormat="1" x14ac:dyDescent="0.3">
      <c r="G295321"/>
      <c r="H295321"/>
      <c r="I295321"/>
      <c r="K295321"/>
      <c r="M295321"/>
      <c r="N295321" s="4"/>
      <c r="O295321" s="15"/>
    </row>
    <row r="295322" spans="7:15" s="3" customFormat="1" x14ac:dyDescent="0.3">
      <c r="G295322"/>
      <c r="H295322"/>
      <c r="I295322"/>
      <c r="K295322"/>
      <c r="M295322"/>
      <c r="N295322" s="4"/>
      <c r="O295322" s="15"/>
    </row>
    <row r="295323" spans="7:15" s="3" customFormat="1" x14ac:dyDescent="0.3">
      <c r="G295323"/>
      <c r="H295323"/>
      <c r="I295323"/>
      <c r="K295323"/>
      <c r="M295323"/>
      <c r="N295323" s="4"/>
      <c r="O295323" s="15"/>
    </row>
    <row r="295324" spans="7:15" s="3" customFormat="1" x14ac:dyDescent="0.3">
      <c r="G295324"/>
      <c r="H295324"/>
      <c r="I295324"/>
      <c r="K295324"/>
      <c r="M295324"/>
      <c r="N295324" s="4"/>
      <c r="O295324" s="15"/>
    </row>
    <row r="295325" spans="7:15" s="3" customFormat="1" x14ac:dyDescent="0.3">
      <c r="G295325"/>
      <c r="H295325"/>
      <c r="I295325"/>
      <c r="K295325"/>
      <c r="M295325"/>
      <c r="N295325" s="4"/>
      <c r="O295325" s="15"/>
    </row>
    <row r="295326" spans="7:15" s="3" customFormat="1" x14ac:dyDescent="0.3">
      <c r="G295326"/>
      <c r="H295326"/>
      <c r="I295326"/>
      <c r="K295326"/>
      <c r="M295326"/>
      <c r="N295326" s="4"/>
      <c r="O295326" s="15"/>
    </row>
    <row r="295327" spans="7:15" s="3" customFormat="1" x14ac:dyDescent="0.3">
      <c r="G295327"/>
      <c r="H295327"/>
      <c r="I295327"/>
      <c r="K295327"/>
      <c r="M295327"/>
      <c r="N295327" s="4"/>
      <c r="O295327" s="15"/>
    </row>
    <row r="295328" spans="7:15" s="3" customFormat="1" x14ac:dyDescent="0.3">
      <c r="G295328"/>
      <c r="H295328"/>
      <c r="I295328"/>
      <c r="K295328"/>
      <c r="M295328"/>
      <c r="N295328" s="4"/>
      <c r="O295328" s="15"/>
    </row>
    <row r="295329" spans="7:15" s="3" customFormat="1" x14ac:dyDescent="0.3">
      <c r="G295329"/>
      <c r="H295329"/>
      <c r="I295329"/>
      <c r="K295329"/>
      <c r="M295329"/>
      <c r="N295329" s="4"/>
      <c r="O295329" s="15"/>
    </row>
    <row r="295330" spans="7:15" s="3" customFormat="1" x14ac:dyDescent="0.3">
      <c r="G295330"/>
      <c r="H295330"/>
      <c r="I295330"/>
      <c r="K295330"/>
      <c r="M295330"/>
      <c r="N295330" s="4"/>
      <c r="O295330" s="15"/>
    </row>
    <row r="295331" spans="7:15" s="3" customFormat="1" x14ac:dyDescent="0.3">
      <c r="G295331"/>
      <c r="H295331"/>
      <c r="I295331"/>
      <c r="K295331"/>
      <c r="M295331"/>
      <c r="N295331" s="4"/>
      <c r="O295331" s="15"/>
    </row>
    <row r="295332" spans="7:15" s="3" customFormat="1" x14ac:dyDescent="0.3">
      <c r="G295332"/>
      <c r="H295332"/>
      <c r="I295332"/>
      <c r="K295332"/>
      <c r="M295332"/>
      <c r="N295332" s="4"/>
      <c r="O295332" s="15"/>
    </row>
    <row r="295333" spans="7:15" s="3" customFormat="1" x14ac:dyDescent="0.3">
      <c r="G295333"/>
      <c r="H295333"/>
      <c r="I295333"/>
      <c r="K295333"/>
      <c r="M295333"/>
      <c r="N295333" s="4"/>
      <c r="O295333" s="15"/>
    </row>
    <row r="295334" spans="7:15" s="3" customFormat="1" x14ac:dyDescent="0.3">
      <c r="G295334"/>
      <c r="H295334"/>
      <c r="I295334"/>
      <c r="K295334"/>
      <c r="M295334"/>
      <c r="N295334" s="4"/>
      <c r="O295334" s="15"/>
    </row>
    <row r="295335" spans="7:15" s="3" customFormat="1" x14ac:dyDescent="0.3">
      <c r="G295335"/>
      <c r="H295335"/>
      <c r="I295335"/>
      <c r="K295335"/>
      <c r="M295335"/>
      <c r="N295335" s="4"/>
      <c r="O295335" s="15"/>
    </row>
    <row r="295336" spans="7:15" s="3" customFormat="1" x14ac:dyDescent="0.3">
      <c r="G295336"/>
      <c r="H295336"/>
      <c r="I295336"/>
      <c r="K295336"/>
      <c r="M295336"/>
      <c r="N295336" s="4"/>
      <c r="O295336" s="15"/>
    </row>
    <row r="295337" spans="7:15" s="3" customFormat="1" x14ac:dyDescent="0.3">
      <c r="G295337"/>
      <c r="H295337"/>
      <c r="I295337"/>
      <c r="K295337"/>
      <c r="M295337"/>
      <c r="N295337" s="4"/>
      <c r="O295337" s="15"/>
    </row>
    <row r="295338" spans="7:15" s="3" customFormat="1" x14ac:dyDescent="0.3">
      <c r="G295338"/>
      <c r="H295338"/>
      <c r="I295338"/>
      <c r="K295338"/>
      <c r="M295338"/>
      <c r="N295338" s="4"/>
      <c r="O295338" s="15"/>
    </row>
    <row r="295339" spans="7:15" s="3" customFormat="1" x14ac:dyDescent="0.3">
      <c r="G295339"/>
      <c r="H295339"/>
      <c r="I295339"/>
      <c r="K295339"/>
      <c r="M295339"/>
      <c r="N295339" s="4"/>
      <c r="O295339" s="15"/>
    </row>
    <row r="295340" spans="7:15" s="3" customFormat="1" x14ac:dyDescent="0.3">
      <c r="G295340"/>
      <c r="H295340"/>
      <c r="I295340"/>
      <c r="K295340"/>
      <c r="M295340"/>
      <c r="N295340" s="4"/>
      <c r="O295340" s="15"/>
    </row>
    <row r="295341" spans="7:15" s="3" customFormat="1" x14ac:dyDescent="0.3">
      <c r="G295341"/>
      <c r="H295341"/>
      <c r="I295341"/>
      <c r="K295341"/>
      <c r="M295341"/>
      <c r="N295341" s="4"/>
      <c r="O295341" s="15"/>
    </row>
    <row r="295342" spans="7:15" s="3" customFormat="1" x14ac:dyDescent="0.3">
      <c r="G295342"/>
      <c r="H295342"/>
      <c r="I295342"/>
      <c r="K295342"/>
      <c r="M295342"/>
      <c r="N295342" s="4"/>
      <c r="O295342" s="15"/>
    </row>
    <row r="295343" spans="7:15" s="3" customFormat="1" x14ac:dyDescent="0.3">
      <c r="G295343"/>
      <c r="H295343"/>
      <c r="I295343"/>
      <c r="K295343"/>
      <c r="M295343"/>
      <c r="N295343" s="4"/>
      <c r="O295343" s="15"/>
    </row>
    <row r="295344" spans="7:15" s="3" customFormat="1" x14ac:dyDescent="0.3">
      <c r="G295344"/>
      <c r="H295344"/>
      <c r="I295344"/>
      <c r="K295344"/>
      <c r="M295344"/>
      <c r="N295344" s="4"/>
      <c r="O295344" s="15"/>
    </row>
    <row r="295345" spans="7:15" s="3" customFormat="1" x14ac:dyDescent="0.3">
      <c r="G295345"/>
      <c r="H295345"/>
      <c r="I295345"/>
      <c r="K295345"/>
      <c r="M295345"/>
      <c r="N295345" s="4"/>
      <c r="O295345" s="15"/>
    </row>
    <row r="295346" spans="7:15" s="3" customFormat="1" x14ac:dyDescent="0.3">
      <c r="G295346"/>
      <c r="H295346"/>
      <c r="I295346"/>
      <c r="K295346"/>
      <c r="M295346"/>
      <c r="N295346" s="4"/>
      <c r="O295346" s="15"/>
    </row>
    <row r="295347" spans="7:15" s="3" customFormat="1" x14ac:dyDescent="0.3">
      <c r="G295347"/>
      <c r="H295347"/>
      <c r="I295347"/>
      <c r="K295347"/>
      <c r="M295347"/>
      <c r="N295347" s="4"/>
      <c r="O295347" s="15"/>
    </row>
    <row r="295348" spans="7:15" s="3" customFormat="1" x14ac:dyDescent="0.3">
      <c r="G295348"/>
      <c r="H295348"/>
      <c r="I295348"/>
      <c r="K295348"/>
      <c r="M295348"/>
      <c r="N295348" s="4"/>
      <c r="O295348" s="15"/>
    </row>
    <row r="295349" spans="7:15" s="3" customFormat="1" x14ac:dyDescent="0.3">
      <c r="G295349"/>
      <c r="H295349"/>
      <c r="I295349"/>
      <c r="K295349"/>
      <c r="M295349"/>
      <c r="N295349" s="4"/>
      <c r="O295349" s="15"/>
    </row>
    <row r="295350" spans="7:15" s="3" customFormat="1" x14ac:dyDescent="0.3">
      <c r="G295350"/>
      <c r="H295350"/>
      <c r="I295350"/>
      <c r="K295350"/>
      <c r="M295350"/>
      <c r="N295350" s="4"/>
      <c r="O295350" s="15"/>
    </row>
    <row r="295351" spans="7:15" s="3" customFormat="1" x14ac:dyDescent="0.3">
      <c r="G295351"/>
      <c r="H295351"/>
      <c r="I295351"/>
      <c r="K295351"/>
      <c r="M295351"/>
      <c r="N295351" s="4"/>
      <c r="O295351" s="15"/>
    </row>
    <row r="295352" spans="7:15" s="3" customFormat="1" x14ac:dyDescent="0.3">
      <c r="G295352"/>
      <c r="H295352"/>
      <c r="I295352"/>
      <c r="K295352"/>
      <c r="M295352"/>
      <c r="N295352" s="4"/>
      <c r="O295352" s="15"/>
    </row>
    <row r="295353" spans="7:15" s="3" customFormat="1" x14ac:dyDescent="0.3">
      <c r="G295353"/>
      <c r="H295353"/>
      <c r="I295353"/>
      <c r="K295353"/>
      <c r="M295353"/>
      <c r="N295353" s="4"/>
      <c r="O295353" s="15"/>
    </row>
    <row r="295354" spans="7:15" s="3" customFormat="1" x14ac:dyDescent="0.3">
      <c r="G295354"/>
      <c r="H295354"/>
      <c r="I295354"/>
      <c r="K295354"/>
      <c r="M295354"/>
      <c r="N295354" s="4"/>
      <c r="O295354" s="15"/>
    </row>
    <row r="295355" spans="7:15" s="3" customFormat="1" x14ac:dyDescent="0.3">
      <c r="G295355"/>
      <c r="H295355"/>
      <c r="I295355"/>
      <c r="K295355"/>
      <c r="M295355"/>
      <c r="N295355" s="4"/>
      <c r="O295355" s="15"/>
    </row>
    <row r="295356" spans="7:15" s="3" customFormat="1" x14ac:dyDescent="0.3">
      <c r="G295356"/>
      <c r="H295356"/>
      <c r="I295356"/>
      <c r="K295356"/>
      <c r="M295356"/>
      <c r="N295356" s="4"/>
      <c r="O295356" s="15"/>
    </row>
    <row r="295357" spans="7:15" s="3" customFormat="1" x14ac:dyDescent="0.3">
      <c r="G295357"/>
      <c r="H295357"/>
      <c r="I295357"/>
      <c r="K295357"/>
      <c r="M295357"/>
      <c r="N295357" s="4"/>
      <c r="O295357" s="15"/>
    </row>
    <row r="295358" spans="7:15" s="3" customFormat="1" x14ac:dyDescent="0.3">
      <c r="G295358"/>
      <c r="H295358"/>
      <c r="I295358"/>
      <c r="K295358"/>
      <c r="M295358"/>
      <c r="N295358" s="4"/>
      <c r="O295358" s="15"/>
    </row>
    <row r="295359" spans="7:15" s="3" customFormat="1" x14ac:dyDescent="0.3">
      <c r="G295359"/>
      <c r="H295359"/>
      <c r="I295359"/>
      <c r="K295359"/>
      <c r="M295359"/>
      <c r="N295359" s="4"/>
      <c r="O295359" s="15"/>
    </row>
    <row r="295360" spans="7:15" s="3" customFormat="1" x14ac:dyDescent="0.3">
      <c r="G295360"/>
      <c r="H295360"/>
      <c r="I295360"/>
      <c r="K295360"/>
      <c r="M295360"/>
      <c r="N295360" s="4"/>
      <c r="O295360" s="15"/>
    </row>
    <row r="295361" spans="7:15" s="3" customFormat="1" x14ac:dyDescent="0.3">
      <c r="G295361"/>
      <c r="H295361"/>
      <c r="I295361"/>
      <c r="K295361"/>
      <c r="M295361"/>
      <c r="N295361" s="4"/>
      <c r="O295361" s="15"/>
    </row>
    <row r="295362" spans="7:15" s="3" customFormat="1" x14ac:dyDescent="0.3">
      <c r="G295362"/>
      <c r="H295362"/>
      <c r="I295362"/>
      <c r="K295362"/>
      <c r="M295362"/>
      <c r="N295362" s="4"/>
      <c r="O295362" s="15"/>
    </row>
    <row r="295363" spans="7:15" s="3" customFormat="1" x14ac:dyDescent="0.3">
      <c r="G295363"/>
      <c r="H295363"/>
      <c r="I295363"/>
      <c r="K295363"/>
      <c r="M295363"/>
      <c r="N295363" s="4"/>
      <c r="O295363" s="15"/>
    </row>
    <row r="295364" spans="7:15" s="3" customFormat="1" x14ac:dyDescent="0.3">
      <c r="G295364"/>
      <c r="H295364"/>
      <c r="I295364"/>
      <c r="K295364"/>
      <c r="M295364"/>
      <c r="N295364" s="4"/>
      <c r="O295364" s="15"/>
    </row>
    <row r="295365" spans="7:15" s="3" customFormat="1" x14ac:dyDescent="0.3">
      <c r="G295365"/>
      <c r="H295365"/>
      <c r="I295365"/>
      <c r="K295365"/>
      <c r="M295365"/>
      <c r="N295365" s="4"/>
      <c r="O295365" s="15"/>
    </row>
    <row r="295366" spans="7:15" s="3" customFormat="1" x14ac:dyDescent="0.3">
      <c r="G295366"/>
      <c r="H295366"/>
      <c r="I295366"/>
      <c r="K295366"/>
      <c r="M295366"/>
      <c r="N295366" s="4"/>
      <c r="O295366" s="15"/>
    </row>
    <row r="295367" spans="7:15" s="3" customFormat="1" x14ac:dyDescent="0.3">
      <c r="G295367"/>
      <c r="H295367"/>
      <c r="I295367"/>
      <c r="K295367"/>
      <c r="M295367"/>
      <c r="N295367" s="4"/>
      <c r="O295367" s="15"/>
    </row>
    <row r="295368" spans="7:15" s="3" customFormat="1" x14ac:dyDescent="0.3">
      <c r="G295368"/>
      <c r="H295368"/>
      <c r="I295368"/>
      <c r="K295368"/>
      <c r="M295368"/>
      <c r="N295368" s="4"/>
      <c r="O295368" s="15"/>
    </row>
    <row r="295369" spans="7:15" s="3" customFormat="1" x14ac:dyDescent="0.3">
      <c r="G295369"/>
      <c r="H295369"/>
      <c r="I295369"/>
      <c r="K295369"/>
      <c r="M295369"/>
      <c r="N295369" s="4"/>
      <c r="O295369" s="15"/>
    </row>
    <row r="295370" spans="7:15" s="3" customFormat="1" x14ac:dyDescent="0.3">
      <c r="G295370"/>
      <c r="H295370"/>
      <c r="I295370"/>
      <c r="K295370"/>
      <c r="M295370"/>
      <c r="N295370" s="4"/>
      <c r="O295370" s="15"/>
    </row>
    <row r="295371" spans="7:15" s="3" customFormat="1" x14ac:dyDescent="0.3">
      <c r="G295371"/>
      <c r="H295371"/>
      <c r="I295371"/>
      <c r="K295371"/>
      <c r="M295371"/>
      <c r="N295371" s="4"/>
      <c r="O295371" s="15"/>
    </row>
    <row r="295372" spans="7:15" s="3" customFormat="1" x14ac:dyDescent="0.3">
      <c r="G295372"/>
      <c r="H295372"/>
      <c r="I295372"/>
      <c r="K295372"/>
      <c r="M295372"/>
      <c r="N295372" s="4"/>
      <c r="O295372" s="15"/>
    </row>
    <row r="295373" spans="7:15" s="3" customFormat="1" x14ac:dyDescent="0.3">
      <c r="G295373"/>
      <c r="H295373"/>
      <c r="I295373"/>
      <c r="K295373"/>
      <c r="M295373"/>
      <c r="N295373" s="4"/>
      <c r="O295373" s="15"/>
    </row>
    <row r="295374" spans="7:15" s="3" customFormat="1" x14ac:dyDescent="0.3">
      <c r="G295374"/>
      <c r="H295374"/>
      <c r="I295374"/>
      <c r="K295374"/>
      <c r="M295374"/>
      <c r="N295374" s="4"/>
      <c r="O295374" s="15"/>
    </row>
    <row r="295375" spans="7:15" s="3" customFormat="1" x14ac:dyDescent="0.3">
      <c r="G295375"/>
      <c r="H295375"/>
      <c r="I295375"/>
      <c r="K295375"/>
      <c r="M295375"/>
      <c r="N295375" s="4"/>
      <c r="O295375" s="15"/>
    </row>
    <row r="295376" spans="7:15" s="3" customFormat="1" x14ac:dyDescent="0.3">
      <c r="G295376"/>
      <c r="H295376"/>
      <c r="I295376"/>
      <c r="K295376"/>
      <c r="M295376"/>
      <c r="N295376" s="4"/>
      <c r="O295376" s="15"/>
    </row>
    <row r="295377" spans="7:15" s="3" customFormat="1" x14ac:dyDescent="0.3">
      <c r="G295377"/>
      <c r="H295377"/>
      <c r="I295377"/>
      <c r="K295377"/>
      <c r="M295377"/>
      <c r="N295377" s="4"/>
      <c r="O295377" s="15"/>
    </row>
    <row r="295378" spans="7:15" s="3" customFormat="1" x14ac:dyDescent="0.3">
      <c r="G295378"/>
      <c r="H295378"/>
      <c r="I295378"/>
      <c r="K295378"/>
      <c r="M295378"/>
      <c r="N295378" s="4"/>
      <c r="O295378" s="15"/>
    </row>
    <row r="295379" spans="7:15" s="3" customFormat="1" x14ac:dyDescent="0.3">
      <c r="G295379"/>
      <c r="H295379"/>
      <c r="I295379"/>
      <c r="K295379"/>
      <c r="M295379"/>
      <c r="N295379" s="4"/>
      <c r="O295379" s="15"/>
    </row>
    <row r="295380" spans="7:15" s="3" customFormat="1" x14ac:dyDescent="0.3">
      <c r="G295380"/>
      <c r="H295380"/>
      <c r="I295380"/>
      <c r="K295380"/>
      <c r="M295380"/>
      <c r="N295380" s="4"/>
      <c r="O295380" s="15"/>
    </row>
    <row r="295381" spans="7:15" s="3" customFormat="1" x14ac:dyDescent="0.3">
      <c r="G295381"/>
      <c r="H295381"/>
      <c r="I295381"/>
      <c r="K295381"/>
      <c r="M295381"/>
      <c r="N295381" s="4"/>
      <c r="O295381" s="15"/>
    </row>
    <row r="295382" spans="7:15" s="3" customFormat="1" x14ac:dyDescent="0.3">
      <c r="G295382"/>
      <c r="H295382"/>
      <c r="I295382"/>
      <c r="K295382"/>
      <c r="M295382"/>
      <c r="N295382" s="4"/>
      <c r="O295382" s="15"/>
    </row>
    <row r="295383" spans="7:15" s="3" customFormat="1" x14ac:dyDescent="0.3">
      <c r="G295383"/>
      <c r="H295383"/>
      <c r="I295383"/>
      <c r="K295383"/>
      <c r="M295383"/>
      <c r="N295383" s="4"/>
      <c r="O295383" s="15"/>
    </row>
    <row r="295384" spans="7:15" s="3" customFormat="1" x14ac:dyDescent="0.3">
      <c r="G295384"/>
      <c r="H295384"/>
      <c r="I295384"/>
      <c r="K295384"/>
      <c r="M295384"/>
      <c r="N295384" s="4"/>
      <c r="O295384" s="15"/>
    </row>
    <row r="295385" spans="7:15" s="3" customFormat="1" x14ac:dyDescent="0.3">
      <c r="G295385"/>
      <c r="H295385"/>
      <c r="I295385"/>
      <c r="K295385"/>
      <c r="M295385"/>
      <c r="N295385" s="4"/>
      <c r="O295385" s="15"/>
    </row>
    <row r="295386" spans="7:15" s="3" customFormat="1" x14ac:dyDescent="0.3">
      <c r="G295386"/>
      <c r="H295386"/>
      <c r="I295386"/>
      <c r="K295386"/>
      <c r="M295386"/>
      <c r="N295386" s="4"/>
      <c r="O295386" s="15"/>
    </row>
    <row r="295387" spans="7:15" s="3" customFormat="1" x14ac:dyDescent="0.3">
      <c r="G295387"/>
      <c r="H295387"/>
      <c r="I295387"/>
      <c r="K295387"/>
      <c r="M295387"/>
      <c r="N295387" s="4"/>
      <c r="O295387" s="15"/>
    </row>
    <row r="295388" spans="7:15" s="3" customFormat="1" x14ac:dyDescent="0.3">
      <c r="G295388"/>
      <c r="H295388"/>
      <c r="I295388"/>
      <c r="K295388"/>
      <c r="M295388"/>
      <c r="N295388" s="4"/>
      <c r="O295388" s="15"/>
    </row>
    <row r="295389" spans="7:15" s="3" customFormat="1" x14ac:dyDescent="0.3">
      <c r="G295389"/>
      <c r="H295389"/>
      <c r="I295389"/>
      <c r="K295389"/>
      <c r="M295389"/>
      <c r="N295389" s="4"/>
      <c r="O295389" s="15"/>
    </row>
    <row r="295390" spans="7:15" s="3" customFormat="1" x14ac:dyDescent="0.3">
      <c r="G295390"/>
      <c r="H295390"/>
      <c r="I295390"/>
      <c r="K295390"/>
      <c r="M295390"/>
      <c r="N295390" s="4"/>
      <c r="O295390" s="15"/>
    </row>
    <row r="295391" spans="7:15" s="3" customFormat="1" x14ac:dyDescent="0.3">
      <c r="G295391"/>
      <c r="H295391"/>
      <c r="I295391"/>
      <c r="K295391"/>
      <c r="M295391"/>
      <c r="N295391" s="4"/>
      <c r="O295391" s="15"/>
    </row>
    <row r="295392" spans="7:15" s="3" customFormat="1" x14ac:dyDescent="0.3">
      <c r="G295392"/>
      <c r="H295392"/>
      <c r="I295392"/>
      <c r="K295392"/>
      <c r="M295392"/>
      <c r="N295392" s="4"/>
      <c r="O295392" s="15"/>
    </row>
    <row r="295393" spans="7:15" s="3" customFormat="1" x14ac:dyDescent="0.3">
      <c r="G295393"/>
      <c r="H295393"/>
      <c r="I295393"/>
      <c r="K295393"/>
      <c r="M295393"/>
      <c r="N295393" s="4"/>
      <c r="O295393" s="15"/>
    </row>
    <row r="295394" spans="7:15" s="3" customFormat="1" x14ac:dyDescent="0.3">
      <c r="G295394"/>
      <c r="H295394"/>
      <c r="I295394"/>
      <c r="K295394"/>
      <c r="M295394"/>
      <c r="N295394" s="4"/>
      <c r="O295394" s="15"/>
    </row>
    <row r="295395" spans="7:15" s="3" customFormat="1" x14ac:dyDescent="0.3">
      <c r="G295395"/>
      <c r="H295395"/>
      <c r="I295395"/>
      <c r="K295395"/>
      <c r="M295395"/>
      <c r="N295395" s="4"/>
      <c r="O295395" s="15"/>
    </row>
    <row r="295396" spans="7:15" s="3" customFormat="1" x14ac:dyDescent="0.3">
      <c r="G295396"/>
      <c r="H295396"/>
      <c r="I295396"/>
      <c r="K295396"/>
      <c r="M295396"/>
      <c r="N295396" s="4"/>
      <c r="O295396" s="15"/>
    </row>
    <row r="295397" spans="7:15" s="3" customFormat="1" x14ac:dyDescent="0.3">
      <c r="G295397"/>
      <c r="H295397"/>
      <c r="I295397"/>
      <c r="K295397"/>
      <c r="M295397"/>
      <c r="N295397" s="4"/>
      <c r="O295397" s="15"/>
    </row>
    <row r="295398" spans="7:15" s="3" customFormat="1" x14ac:dyDescent="0.3">
      <c r="G295398"/>
      <c r="H295398"/>
      <c r="I295398"/>
      <c r="K295398"/>
      <c r="M295398"/>
      <c r="N295398" s="4"/>
      <c r="O295398" s="15"/>
    </row>
    <row r="295399" spans="7:15" s="3" customFormat="1" x14ac:dyDescent="0.3">
      <c r="G295399"/>
      <c r="H295399"/>
      <c r="I295399"/>
      <c r="K295399"/>
      <c r="M295399"/>
      <c r="N295399" s="4"/>
      <c r="O295399" s="15"/>
    </row>
    <row r="295400" spans="7:15" s="3" customFormat="1" x14ac:dyDescent="0.3">
      <c r="G295400"/>
      <c r="H295400"/>
      <c r="I295400"/>
      <c r="K295400"/>
      <c r="M295400"/>
      <c r="N295400" s="4"/>
      <c r="O295400" s="15"/>
    </row>
    <row r="295401" spans="7:15" s="3" customFormat="1" x14ac:dyDescent="0.3">
      <c r="G295401"/>
      <c r="H295401"/>
      <c r="I295401"/>
      <c r="K295401"/>
      <c r="M295401"/>
      <c r="N295401" s="4"/>
      <c r="O295401" s="15"/>
    </row>
    <row r="295402" spans="7:15" s="3" customFormat="1" x14ac:dyDescent="0.3">
      <c r="G295402"/>
      <c r="H295402"/>
      <c r="I295402"/>
      <c r="K295402"/>
      <c r="M295402"/>
      <c r="N295402" s="4"/>
      <c r="O295402" s="15"/>
    </row>
    <row r="295403" spans="7:15" s="3" customFormat="1" x14ac:dyDescent="0.3">
      <c r="G295403"/>
      <c r="H295403"/>
      <c r="I295403"/>
      <c r="K295403"/>
      <c r="M295403"/>
      <c r="N295403" s="4"/>
      <c r="O295403" s="15"/>
    </row>
    <row r="295404" spans="7:15" s="3" customFormat="1" x14ac:dyDescent="0.3">
      <c r="G295404"/>
      <c r="H295404"/>
      <c r="I295404"/>
      <c r="K295404"/>
      <c r="M295404"/>
      <c r="N295404" s="4"/>
      <c r="O295404" s="15"/>
    </row>
    <row r="295405" spans="7:15" s="3" customFormat="1" x14ac:dyDescent="0.3">
      <c r="G295405"/>
      <c r="H295405"/>
      <c r="I295405"/>
      <c r="K295405"/>
      <c r="M295405"/>
      <c r="N295405" s="4"/>
      <c r="O295405" s="15"/>
    </row>
    <row r="295406" spans="7:15" s="3" customFormat="1" x14ac:dyDescent="0.3">
      <c r="G295406"/>
      <c r="H295406"/>
      <c r="I295406"/>
      <c r="K295406"/>
      <c r="M295406"/>
      <c r="N295406" s="4"/>
      <c r="O295406" s="15"/>
    </row>
    <row r="295407" spans="7:15" s="3" customFormat="1" x14ac:dyDescent="0.3">
      <c r="G295407"/>
      <c r="H295407"/>
      <c r="I295407"/>
      <c r="K295407"/>
      <c r="M295407"/>
      <c r="N295407" s="4"/>
      <c r="O295407" s="15"/>
    </row>
    <row r="295408" spans="7:15" s="3" customFormat="1" x14ac:dyDescent="0.3">
      <c r="G295408"/>
      <c r="H295408"/>
      <c r="I295408"/>
      <c r="K295408"/>
      <c r="M295408"/>
      <c r="N295408" s="4"/>
      <c r="O295408" s="15"/>
    </row>
    <row r="295409" spans="7:15" s="3" customFormat="1" x14ac:dyDescent="0.3">
      <c r="G295409"/>
      <c r="H295409"/>
      <c r="I295409"/>
      <c r="K295409"/>
      <c r="M295409"/>
      <c r="N295409" s="4"/>
      <c r="O295409" s="15"/>
    </row>
    <row r="295410" spans="7:15" s="3" customFormat="1" x14ac:dyDescent="0.3">
      <c r="G295410"/>
      <c r="H295410"/>
      <c r="I295410"/>
      <c r="K295410"/>
      <c r="M295410"/>
      <c r="N295410" s="4"/>
      <c r="O295410" s="15"/>
    </row>
    <row r="295411" spans="7:15" s="3" customFormat="1" x14ac:dyDescent="0.3">
      <c r="G295411"/>
      <c r="H295411"/>
      <c r="I295411"/>
      <c r="K295411"/>
      <c r="M295411"/>
      <c r="N295411" s="4"/>
      <c r="O295411" s="15"/>
    </row>
    <row r="295412" spans="7:15" s="3" customFormat="1" x14ac:dyDescent="0.3">
      <c r="G295412"/>
      <c r="H295412"/>
      <c r="I295412"/>
      <c r="K295412"/>
      <c r="M295412"/>
      <c r="N295412" s="4"/>
      <c r="O295412" s="15"/>
    </row>
    <row r="295413" spans="7:15" s="3" customFormat="1" x14ac:dyDescent="0.3">
      <c r="G295413"/>
      <c r="H295413"/>
      <c r="I295413"/>
      <c r="K295413"/>
      <c r="M295413"/>
      <c r="N295413" s="4"/>
      <c r="O295413" s="15"/>
    </row>
    <row r="295414" spans="7:15" s="3" customFormat="1" x14ac:dyDescent="0.3">
      <c r="G295414"/>
      <c r="H295414"/>
      <c r="I295414"/>
      <c r="K295414"/>
      <c r="M295414"/>
      <c r="N295414" s="4"/>
      <c r="O295414" s="15"/>
    </row>
    <row r="295415" spans="7:15" s="3" customFormat="1" x14ac:dyDescent="0.3">
      <c r="G295415"/>
      <c r="H295415"/>
      <c r="I295415"/>
      <c r="K295415"/>
      <c r="M295415"/>
      <c r="N295415" s="4"/>
      <c r="O295415" s="15"/>
    </row>
    <row r="295416" spans="7:15" s="3" customFormat="1" x14ac:dyDescent="0.3">
      <c r="G295416"/>
      <c r="H295416"/>
      <c r="I295416"/>
      <c r="K295416"/>
      <c r="M295416"/>
      <c r="N295416" s="4"/>
      <c r="O295416" s="15"/>
    </row>
    <row r="295417" spans="7:15" s="3" customFormat="1" x14ac:dyDescent="0.3">
      <c r="G295417"/>
      <c r="H295417"/>
      <c r="I295417"/>
      <c r="K295417"/>
      <c r="M295417"/>
      <c r="N295417" s="4"/>
      <c r="O295417" s="15"/>
    </row>
    <row r="295418" spans="7:15" s="3" customFormat="1" x14ac:dyDescent="0.3">
      <c r="G295418"/>
      <c r="H295418"/>
      <c r="I295418"/>
      <c r="K295418"/>
      <c r="M295418"/>
      <c r="N295418" s="4"/>
      <c r="O295418" s="15"/>
    </row>
    <row r="295419" spans="7:15" s="3" customFormat="1" x14ac:dyDescent="0.3">
      <c r="G295419"/>
      <c r="H295419"/>
      <c r="I295419"/>
      <c r="K295419"/>
      <c r="M295419"/>
      <c r="N295419" s="4"/>
      <c r="O295419" s="15"/>
    </row>
    <row r="295420" spans="7:15" s="3" customFormat="1" x14ac:dyDescent="0.3">
      <c r="G295420"/>
      <c r="H295420"/>
      <c r="I295420"/>
      <c r="K295420"/>
      <c r="M295420"/>
      <c r="N295420" s="4"/>
      <c r="O295420" s="15"/>
    </row>
    <row r="295421" spans="7:15" s="3" customFormat="1" x14ac:dyDescent="0.3">
      <c r="G295421"/>
      <c r="H295421"/>
      <c r="I295421"/>
      <c r="K295421"/>
      <c r="M295421"/>
      <c r="N295421" s="4"/>
      <c r="O295421" s="15"/>
    </row>
    <row r="295422" spans="7:15" s="3" customFormat="1" x14ac:dyDescent="0.3">
      <c r="G295422"/>
      <c r="H295422"/>
      <c r="I295422"/>
      <c r="K295422"/>
      <c r="M295422"/>
      <c r="N295422" s="4"/>
      <c r="O295422" s="15"/>
    </row>
    <row r="295423" spans="7:15" s="3" customFormat="1" x14ac:dyDescent="0.3">
      <c r="G295423"/>
      <c r="H295423"/>
      <c r="I295423"/>
      <c r="K295423"/>
      <c r="M295423"/>
      <c r="N295423" s="4"/>
      <c r="O295423" s="15"/>
    </row>
    <row r="295424" spans="7:15" s="3" customFormat="1" x14ac:dyDescent="0.3">
      <c r="G295424"/>
      <c r="H295424"/>
      <c r="I295424"/>
      <c r="K295424"/>
      <c r="M295424"/>
      <c r="N295424" s="4"/>
      <c r="O295424" s="15"/>
    </row>
    <row r="295425" spans="7:15" s="3" customFormat="1" x14ac:dyDescent="0.3">
      <c r="G295425"/>
      <c r="H295425"/>
      <c r="I295425"/>
      <c r="K295425"/>
      <c r="M295425"/>
      <c r="N295425" s="4"/>
      <c r="O295425" s="15"/>
    </row>
    <row r="295426" spans="7:15" s="3" customFormat="1" x14ac:dyDescent="0.3">
      <c r="G295426"/>
      <c r="H295426"/>
      <c r="I295426"/>
      <c r="K295426"/>
      <c r="M295426"/>
      <c r="N295426" s="4"/>
      <c r="O295426" s="15"/>
    </row>
    <row r="295427" spans="7:15" s="3" customFormat="1" x14ac:dyDescent="0.3">
      <c r="G295427"/>
      <c r="H295427"/>
      <c r="I295427"/>
      <c r="K295427"/>
      <c r="M295427"/>
      <c r="N295427" s="4"/>
      <c r="O295427" s="15"/>
    </row>
    <row r="295428" spans="7:15" s="3" customFormat="1" x14ac:dyDescent="0.3">
      <c r="G295428"/>
      <c r="H295428"/>
      <c r="I295428"/>
      <c r="K295428"/>
      <c r="M295428"/>
      <c r="N295428" s="4"/>
      <c r="O295428" s="15"/>
    </row>
    <row r="295429" spans="7:15" s="3" customFormat="1" x14ac:dyDescent="0.3">
      <c r="G295429"/>
      <c r="H295429"/>
      <c r="I295429"/>
      <c r="K295429"/>
      <c r="M295429"/>
      <c r="N295429" s="4"/>
      <c r="O295429" s="15"/>
    </row>
    <row r="295430" spans="7:15" s="3" customFormat="1" x14ac:dyDescent="0.3">
      <c r="G295430"/>
      <c r="H295430"/>
      <c r="I295430"/>
      <c r="K295430"/>
      <c r="M295430"/>
      <c r="N295430" s="4"/>
      <c r="O295430" s="15"/>
    </row>
    <row r="295431" spans="7:15" s="3" customFormat="1" x14ac:dyDescent="0.3">
      <c r="G295431"/>
      <c r="H295431"/>
      <c r="I295431"/>
      <c r="K295431"/>
      <c r="M295431"/>
      <c r="N295431" s="4"/>
      <c r="O295431" s="15"/>
    </row>
    <row r="295432" spans="7:15" s="3" customFormat="1" x14ac:dyDescent="0.3">
      <c r="G295432"/>
      <c r="H295432"/>
      <c r="I295432"/>
      <c r="K295432"/>
      <c r="M295432"/>
      <c r="N295432" s="4"/>
      <c r="O295432" s="15"/>
    </row>
    <row r="295433" spans="7:15" s="3" customFormat="1" x14ac:dyDescent="0.3">
      <c r="G295433"/>
      <c r="H295433"/>
      <c r="I295433"/>
      <c r="K295433"/>
      <c r="M295433"/>
      <c r="N295433" s="4"/>
      <c r="O295433" s="15"/>
    </row>
    <row r="295434" spans="7:15" s="3" customFormat="1" x14ac:dyDescent="0.3">
      <c r="G295434"/>
      <c r="H295434"/>
      <c r="I295434"/>
      <c r="K295434"/>
      <c r="M295434"/>
      <c r="N295434" s="4"/>
      <c r="O295434" s="15"/>
    </row>
    <row r="295435" spans="7:15" s="3" customFormat="1" x14ac:dyDescent="0.3">
      <c r="G295435"/>
      <c r="H295435"/>
      <c r="I295435"/>
      <c r="K295435"/>
      <c r="M295435"/>
      <c r="N295435" s="4"/>
      <c r="O295435" s="15"/>
    </row>
    <row r="295436" spans="7:15" s="3" customFormat="1" x14ac:dyDescent="0.3">
      <c r="G295436"/>
      <c r="H295436"/>
      <c r="I295436"/>
      <c r="K295436"/>
      <c r="M295436"/>
      <c r="N295436" s="4"/>
      <c r="O295436" s="15"/>
    </row>
    <row r="295437" spans="7:15" s="3" customFormat="1" x14ac:dyDescent="0.3">
      <c r="G295437"/>
      <c r="H295437"/>
      <c r="I295437"/>
      <c r="K295437"/>
      <c r="M295437"/>
      <c r="N295437" s="4"/>
      <c r="O295437" s="15"/>
    </row>
    <row r="295438" spans="7:15" s="3" customFormat="1" x14ac:dyDescent="0.3">
      <c r="G295438"/>
      <c r="H295438"/>
      <c r="I295438"/>
      <c r="K295438"/>
      <c r="M295438"/>
      <c r="N295438" s="4"/>
      <c r="O295438" s="15"/>
    </row>
    <row r="295439" spans="7:15" s="3" customFormat="1" x14ac:dyDescent="0.3">
      <c r="G295439"/>
      <c r="H295439"/>
      <c r="I295439"/>
      <c r="K295439"/>
      <c r="M295439"/>
      <c r="N295439" s="4"/>
      <c r="O295439" s="15"/>
    </row>
    <row r="295440" spans="7:15" s="3" customFormat="1" x14ac:dyDescent="0.3">
      <c r="G295440"/>
      <c r="H295440"/>
      <c r="I295440"/>
      <c r="K295440"/>
      <c r="M295440"/>
      <c r="N295440" s="4"/>
      <c r="O295440" s="15"/>
    </row>
    <row r="295441" spans="7:15" s="3" customFormat="1" x14ac:dyDescent="0.3">
      <c r="G295441"/>
      <c r="H295441"/>
      <c r="I295441"/>
      <c r="K295441"/>
      <c r="M295441"/>
      <c r="N295441" s="4"/>
      <c r="O295441" s="15"/>
    </row>
    <row r="295442" spans="7:15" s="3" customFormat="1" x14ac:dyDescent="0.3">
      <c r="G295442"/>
      <c r="H295442"/>
      <c r="I295442"/>
      <c r="K295442"/>
      <c r="M295442"/>
      <c r="N295442" s="4"/>
      <c r="O295442" s="15"/>
    </row>
    <row r="295443" spans="7:15" s="3" customFormat="1" x14ac:dyDescent="0.3">
      <c r="G295443"/>
      <c r="H295443"/>
      <c r="I295443"/>
      <c r="K295443"/>
      <c r="M295443"/>
      <c r="N295443" s="4"/>
      <c r="O295443" s="15"/>
    </row>
    <row r="295444" spans="7:15" s="3" customFormat="1" x14ac:dyDescent="0.3">
      <c r="G295444"/>
      <c r="H295444"/>
      <c r="I295444"/>
      <c r="K295444"/>
      <c r="M295444"/>
      <c r="N295444" s="4"/>
      <c r="O295444" s="15"/>
    </row>
    <row r="295445" spans="7:15" s="3" customFormat="1" x14ac:dyDescent="0.3">
      <c r="G295445"/>
      <c r="H295445"/>
      <c r="I295445"/>
      <c r="K295445"/>
      <c r="M295445"/>
      <c r="N295445" s="4"/>
      <c r="O295445" s="15"/>
    </row>
    <row r="295446" spans="7:15" s="3" customFormat="1" x14ac:dyDescent="0.3">
      <c r="G295446"/>
      <c r="H295446"/>
      <c r="I295446"/>
      <c r="K295446"/>
      <c r="M295446"/>
      <c r="N295446" s="4"/>
      <c r="O295446" s="15"/>
    </row>
    <row r="295447" spans="7:15" s="3" customFormat="1" x14ac:dyDescent="0.3">
      <c r="G295447"/>
      <c r="H295447"/>
      <c r="I295447"/>
      <c r="K295447"/>
      <c r="M295447"/>
      <c r="N295447" s="4"/>
      <c r="O295447" s="15"/>
    </row>
    <row r="295448" spans="7:15" s="3" customFormat="1" x14ac:dyDescent="0.3">
      <c r="G295448"/>
      <c r="H295448"/>
      <c r="I295448"/>
      <c r="K295448"/>
      <c r="M295448"/>
      <c r="N295448" s="4"/>
      <c r="O295448" s="15"/>
    </row>
    <row r="295449" spans="7:15" s="3" customFormat="1" x14ac:dyDescent="0.3">
      <c r="G295449"/>
      <c r="H295449"/>
      <c r="I295449"/>
      <c r="K295449"/>
      <c r="M295449"/>
      <c r="N295449" s="4"/>
      <c r="O295449" s="15"/>
    </row>
    <row r="295450" spans="7:15" s="3" customFormat="1" x14ac:dyDescent="0.3">
      <c r="G295450"/>
      <c r="H295450"/>
      <c r="I295450"/>
      <c r="K295450"/>
      <c r="M295450"/>
      <c r="N295450" s="4"/>
      <c r="O295450" s="15"/>
    </row>
    <row r="295451" spans="7:15" s="3" customFormat="1" x14ac:dyDescent="0.3">
      <c r="G295451"/>
      <c r="H295451"/>
      <c r="I295451"/>
      <c r="K295451"/>
      <c r="M295451"/>
      <c r="N295451" s="4"/>
      <c r="O295451" s="15"/>
    </row>
    <row r="295452" spans="7:15" s="3" customFormat="1" x14ac:dyDescent="0.3">
      <c r="G295452"/>
      <c r="H295452"/>
      <c r="I295452"/>
      <c r="K295452"/>
      <c r="M295452"/>
      <c r="N295452" s="4"/>
      <c r="O295452" s="15"/>
    </row>
    <row r="295453" spans="7:15" s="3" customFormat="1" x14ac:dyDescent="0.3">
      <c r="G295453"/>
      <c r="H295453"/>
      <c r="I295453"/>
      <c r="K295453"/>
      <c r="M295453"/>
      <c r="N295453" s="4"/>
      <c r="O295453" s="15"/>
    </row>
    <row r="295454" spans="7:15" s="3" customFormat="1" x14ac:dyDescent="0.3">
      <c r="G295454"/>
      <c r="H295454"/>
      <c r="I295454"/>
      <c r="K295454"/>
      <c r="M295454"/>
      <c r="N295454" s="4"/>
      <c r="O295454" s="15"/>
    </row>
    <row r="295455" spans="7:15" s="3" customFormat="1" x14ac:dyDescent="0.3">
      <c r="G295455"/>
      <c r="H295455"/>
      <c r="I295455"/>
      <c r="K295455"/>
      <c r="M295455"/>
      <c r="N295455" s="4"/>
      <c r="O295455" s="15"/>
    </row>
    <row r="295456" spans="7:15" s="3" customFormat="1" x14ac:dyDescent="0.3">
      <c r="G295456"/>
      <c r="H295456"/>
      <c r="I295456"/>
      <c r="K295456"/>
      <c r="M295456"/>
      <c r="N295456" s="4"/>
      <c r="O295456" s="15"/>
    </row>
    <row r="295457" spans="7:15" s="3" customFormat="1" x14ac:dyDescent="0.3">
      <c r="G295457"/>
      <c r="H295457"/>
      <c r="I295457"/>
      <c r="K295457"/>
      <c r="M295457"/>
      <c r="N295457" s="4"/>
      <c r="O295457" s="15"/>
    </row>
    <row r="311295" spans="7:15" s="3" customFormat="1" x14ac:dyDescent="0.3">
      <c r="G311295"/>
      <c r="H311295"/>
      <c r="I311295"/>
      <c r="K311295"/>
      <c r="M311295"/>
      <c r="N311295" s="4"/>
      <c r="O311295" s="15"/>
    </row>
    <row r="311296" spans="7:15" s="3" customFormat="1" x14ac:dyDescent="0.3">
      <c r="G311296"/>
      <c r="H311296"/>
      <c r="I311296"/>
      <c r="K311296"/>
      <c r="M311296"/>
      <c r="N311296" s="4"/>
      <c r="O311296" s="15"/>
    </row>
    <row r="311297" spans="7:15" s="3" customFormat="1" x14ac:dyDescent="0.3">
      <c r="G311297"/>
      <c r="H311297"/>
      <c r="I311297"/>
      <c r="K311297"/>
      <c r="M311297"/>
      <c r="N311297" s="4"/>
      <c r="O311297" s="15"/>
    </row>
    <row r="311298" spans="7:15" s="3" customFormat="1" x14ac:dyDescent="0.3">
      <c r="G311298"/>
      <c r="H311298"/>
      <c r="I311298"/>
      <c r="K311298"/>
      <c r="M311298"/>
      <c r="N311298" s="4"/>
      <c r="O311298" s="15"/>
    </row>
    <row r="311299" spans="7:15" s="3" customFormat="1" x14ac:dyDescent="0.3">
      <c r="G311299"/>
      <c r="H311299"/>
      <c r="I311299"/>
      <c r="K311299"/>
      <c r="M311299"/>
      <c r="N311299" s="4"/>
      <c r="O311299" s="15"/>
    </row>
    <row r="311300" spans="7:15" s="3" customFormat="1" x14ac:dyDescent="0.3">
      <c r="G311300"/>
      <c r="H311300"/>
      <c r="I311300"/>
      <c r="K311300"/>
      <c r="M311300"/>
      <c r="N311300" s="4"/>
      <c r="O311300" s="15"/>
    </row>
    <row r="311301" spans="7:15" s="3" customFormat="1" x14ac:dyDescent="0.3">
      <c r="G311301"/>
      <c r="H311301"/>
      <c r="I311301"/>
      <c r="K311301"/>
      <c r="M311301"/>
      <c r="N311301" s="4"/>
      <c r="O311301" s="15"/>
    </row>
    <row r="311302" spans="7:15" s="3" customFormat="1" x14ac:dyDescent="0.3">
      <c r="G311302"/>
      <c r="H311302"/>
      <c r="I311302"/>
      <c r="K311302"/>
      <c r="M311302"/>
      <c r="N311302" s="4"/>
      <c r="O311302" s="15"/>
    </row>
    <row r="311303" spans="7:15" s="3" customFormat="1" x14ac:dyDescent="0.3">
      <c r="G311303"/>
      <c r="H311303"/>
      <c r="I311303"/>
      <c r="K311303"/>
      <c r="M311303"/>
      <c r="N311303" s="4"/>
      <c r="O311303" s="15"/>
    </row>
    <row r="311304" spans="7:15" s="3" customFormat="1" x14ac:dyDescent="0.3">
      <c r="G311304"/>
      <c r="H311304"/>
      <c r="I311304"/>
      <c r="K311304"/>
      <c r="M311304"/>
      <c r="N311304" s="4"/>
      <c r="O311304" s="15"/>
    </row>
    <row r="311305" spans="7:15" s="3" customFormat="1" x14ac:dyDescent="0.3">
      <c r="G311305"/>
      <c r="H311305"/>
      <c r="I311305"/>
      <c r="K311305"/>
      <c r="M311305"/>
      <c r="N311305" s="4"/>
      <c r="O311305" s="15"/>
    </row>
    <row r="311306" spans="7:15" s="3" customFormat="1" x14ac:dyDescent="0.3">
      <c r="G311306"/>
      <c r="H311306"/>
      <c r="I311306"/>
      <c r="K311306"/>
      <c r="M311306"/>
      <c r="N311306" s="4"/>
      <c r="O311306" s="15"/>
    </row>
    <row r="311307" spans="7:15" s="3" customFormat="1" x14ac:dyDescent="0.3">
      <c r="G311307"/>
      <c r="H311307"/>
      <c r="I311307"/>
      <c r="K311307"/>
      <c r="M311307"/>
      <c r="N311307" s="4"/>
      <c r="O311307" s="15"/>
    </row>
    <row r="311308" spans="7:15" s="3" customFormat="1" x14ac:dyDescent="0.3">
      <c r="G311308"/>
      <c r="H311308"/>
      <c r="I311308"/>
      <c r="K311308"/>
      <c r="M311308"/>
      <c r="N311308" s="4"/>
      <c r="O311308" s="15"/>
    </row>
    <row r="311309" spans="7:15" s="3" customFormat="1" x14ac:dyDescent="0.3">
      <c r="G311309"/>
      <c r="H311309"/>
      <c r="I311309"/>
      <c r="K311309"/>
      <c r="M311309"/>
      <c r="N311309" s="4"/>
      <c r="O311309" s="15"/>
    </row>
    <row r="311310" spans="7:15" s="3" customFormat="1" x14ac:dyDescent="0.3">
      <c r="G311310"/>
      <c r="H311310"/>
      <c r="I311310"/>
      <c r="K311310"/>
      <c r="M311310"/>
      <c r="N311310" s="4"/>
      <c r="O311310" s="15"/>
    </row>
    <row r="311311" spans="7:15" s="3" customFormat="1" x14ac:dyDescent="0.3">
      <c r="G311311"/>
      <c r="H311311"/>
      <c r="I311311"/>
      <c r="K311311"/>
      <c r="M311311"/>
      <c r="N311311" s="4"/>
      <c r="O311311" s="15"/>
    </row>
    <row r="311312" spans="7:15" s="3" customFormat="1" x14ac:dyDescent="0.3">
      <c r="G311312"/>
      <c r="H311312"/>
      <c r="I311312"/>
      <c r="K311312"/>
      <c r="M311312"/>
      <c r="N311312" s="4"/>
      <c r="O311312" s="15"/>
    </row>
    <row r="311313" spans="7:15" s="3" customFormat="1" x14ac:dyDescent="0.3">
      <c r="G311313"/>
      <c r="H311313"/>
      <c r="I311313"/>
      <c r="K311313"/>
      <c r="M311313"/>
      <c r="N311313" s="4"/>
      <c r="O311313" s="15"/>
    </row>
    <row r="311314" spans="7:15" s="3" customFormat="1" x14ac:dyDescent="0.3">
      <c r="G311314"/>
      <c r="H311314"/>
      <c r="I311314"/>
      <c r="K311314"/>
      <c r="M311314"/>
      <c r="N311314" s="4"/>
      <c r="O311314" s="15"/>
    </row>
    <row r="311315" spans="7:15" s="3" customFormat="1" x14ac:dyDescent="0.3">
      <c r="G311315"/>
      <c r="H311315"/>
      <c r="I311315"/>
      <c r="K311315"/>
      <c r="M311315"/>
      <c r="N311315" s="4"/>
      <c r="O311315" s="15"/>
    </row>
    <row r="311316" spans="7:15" s="3" customFormat="1" x14ac:dyDescent="0.3">
      <c r="G311316"/>
      <c r="H311316"/>
      <c r="I311316"/>
      <c r="K311316"/>
      <c r="M311316"/>
      <c r="N311316" s="4"/>
      <c r="O311316" s="15"/>
    </row>
    <row r="311317" spans="7:15" s="3" customFormat="1" x14ac:dyDescent="0.3">
      <c r="G311317"/>
      <c r="H311317"/>
      <c r="I311317"/>
      <c r="K311317"/>
      <c r="M311317"/>
      <c r="N311317" s="4"/>
      <c r="O311317" s="15"/>
    </row>
    <row r="311318" spans="7:15" s="3" customFormat="1" x14ac:dyDescent="0.3">
      <c r="G311318"/>
      <c r="H311318"/>
      <c r="I311318"/>
      <c r="K311318"/>
      <c r="M311318"/>
      <c r="N311318" s="4"/>
      <c r="O311318" s="15"/>
    </row>
    <row r="311319" spans="7:15" s="3" customFormat="1" x14ac:dyDescent="0.3">
      <c r="G311319"/>
      <c r="H311319"/>
      <c r="I311319"/>
      <c r="K311319"/>
      <c r="M311319"/>
      <c r="N311319" s="4"/>
      <c r="O311319" s="15"/>
    </row>
    <row r="311320" spans="7:15" s="3" customFormat="1" x14ac:dyDescent="0.3">
      <c r="G311320"/>
      <c r="H311320"/>
      <c r="I311320"/>
      <c r="K311320"/>
      <c r="M311320"/>
      <c r="N311320" s="4"/>
      <c r="O311320" s="15"/>
    </row>
    <row r="311321" spans="7:15" s="3" customFormat="1" x14ac:dyDescent="0.3">
      <c r="G311321"/>
      <c r="H311321"/>
      <c r="I311321"/>
      <c r="K311321"/>
      <c r="M311321"/>
      <c r="N311321" s="4"/>
      <c r="O311321" s="15"/>
    </row>
    <row r="311322" spans="7:15" s="3" customFormat="1" x14ac:dyDescent="0.3">
      <c r="G311322"/>
      <c r="H311322"/>
      <c r="I311322"/>
      <c r="K311322"/>
      <c r="M311322"/>
      <c r="N311322" s="4"/>
      <c r="O311322" s="15"/>
    </row>
    <row r="311323" spans="7:15" s="3" customFormat="1" x14ac:dyDescent="0.3">
      <c r="G311323"/>
      <c r="H311323"/>
      <c r="I311323"/>
      <c r="K311323"/>
      <c r="M311323"/>
      <c r="N311323" s="4"/>
      <c r="O311323" s="15"/>
    </row>
    <row r="311324" spans="7:15" s="3" customFormat="1" x14ac:dyDescent="0.3">
      <c r="G311324"/>
      <c r="H311324"/>
      <c r="I311324"/>
      <c r="K311324"/>
      <c r="M311324"/>
      <c r="N311324" s="4"/>
      <c r="O311324" s="15"/>
    </row>
    <row r="311325" spans="7:15" s="3" customFormat="1" x14ac:dyDescent="0.3">
      <c r="G311325"/>
      <c r="H311325"/>
      <c r="I311325"/>
      <c r="K311325"/>
      <c r="M311325"/>
      <c r="N311325" s="4"/>
      <c r="O311325" s="15"/>
    </row>
    <row r="311326" spans="7:15" s="3" customFormat="1" x14ac:dyDescent="0.3">
      <c r="G311326"/>
      <c r="H311326"/>
      <c r="I311326"/>
      <c r="K311326"/>
      <c r="M311326"/>
      <c r="N311326" s="4"/>
      <c r="O311326" s="15"/>
    </row>
    <row r="311327" spans="7:15" s="3" customFormat="1" x14ac:dyDescent="0.3">
      <c r="G311327"/>
      <c r="H311327"/>
      <c r="I311327"/>
      <c r="K311327"/>
      <c r="M311327"/>
      <c r="N311327" s="4"/>
      <c r="O311327" s="15"/>
    </row>
    <row r="311328" spans="7:15" s="3" customFormat="1" x14ac:dyDescent="0.3">
      <c r="G311328"/>
      <c r="H311328"/>
      <c r="I311328"/>
      <c r="K311328"/>
      <c r="M311328"/>
      <c r="N311328" s="4"/>
      <c r="O311328" s="15"/>
    </row>
    <row r="311329" spans="7:15" s="3" customFormat="1" x14ac:dyDescent="0.3">
      <c r="G311329"/>
      <c r="H311329"/>
      <c r="I311329"/>
      <c r="K311329"/>
      <c r="M311329"/>
      <c r="N311329" s="4"/>
      <c r="O311329" s="15"/>
    </row>
    <row r="311330" spans="7:15" s="3" customFormat="1" x14ac:dyDescent="0.3">
      <c r="G311330"/>
      <c r="H311330"/>
      <c r="I311330"/>
      <c r="K311330"/>
      <c r="M311330"/>
      <c r="N311330" s="4"/>
      <c r="O311330" s="15"/>
    </row>
    <row r="311331" spans="7:15" s="3" customFormat="1" x14ac:dyDescent="0.3">
      <c r="G311331"/>
      <c r="H311331"/>
      <c r="I311331"/>
      <c r="K311331"/>
      <c r="M311331"/>
      <c r="N311331" s="4"/>
      <c r="O311331" s="15"/>
    </row>
    <row r="311332" spans="7:15" s="3" customFormat="1" x14ac:dyDescent="0.3">
      <c r="G311332"/>
      <c r="H311332"/>
      <c r="I311332"/>
      <c r="K311332"/>
      <c r="M311332"/>
      <c r="N311332" s="4"/>
      <c r="O311332" s="15"/>
    </row>
    <row r="311333" spans="7:15" s="3" customFormat="1" x14ac:dyDescent="0.3">
      <c r="G311333"/>
      <c r="H311333"/>
      <c r="I311333"/>
      <c r="K311333"/>
      <c r="M311333"/>
      <c r="N311333" s="4"/>
      <c r="O311333" s="15"/>
    </row>
    <row r="311334" spans="7:15" s="3" customFormat="1" x14ac:dyDescent="0.3">
      <c r="G311334"/>
      <c r="H311334"/>
      <c r="I311334"/>
      <c r="K311334"/>
      <c r="M311334"/>
      <c r="N311334" s="4"/>
      <c r="O311334" s="15"/>
    </row>
    <row r="311335" spans="7:15" s="3" customFormat="1" x14ac:dyDescent="0.3">
      <c r="G311335"/>
      <c r="H311335"/>
      <c r="I311335"/>
      <c r="K311335"/>
      <c r="M311335"/>
      <c r="N311335" s="4"/>
      <c r="O311335" s="15"/>
    </row>
    <row r="311336" spans="7:15" s="3" customFormat="1" x14ac:dyDescent="0.3">
      <c r="G311336"/>
      <c r="H311336"/>
      <c r="I311336"/>
      <c r="K311336"/>
      <c r="M311336"/>
      <c r="N311336" s="4"/>
      <c r="O311336" s="15"/>
    </row>
    <row r="311337" spans="7:15" s="3" customFormat="1" x14ac:dyDescent="0.3">
      <c r="G311337"/>
      <c r="H311337"/>
      <c r="I311337"/>
      <c r="K311337"/>
      <c r="M311337"/>
      <c r="N311337" s="4"/>
      <c r="O311337" s="15"/>
    </row>
    <row r="311338" spans="7:15" s="3" customFormat="1" x14ac:dyDescent="0.3">
      <c r="G311338"/>
      <c r="H311338"/>
      <c r="I311338"/>
      <c r="K311338"/>
      <c r="M311338"/>
      <c r="N311338" s="4"/>
      <c r="O311338" s="15"/>
    </row>
    <row r="311339" spans="7:15" s="3" customFormat="1" x14ac:dyDescent="0.3">
      <c r="G311339"/>
      <c r="H311339"/>
      <c r="I311339"/>
      <c r="K311339"/>
      <c r="M311339"/>
      <c r="N311339" s="4"/>
      <c r="O311339" s="15"/>
    </row>
    <row r="311340" spans="7:15" s="3" customFormat="1" x14ac:dyDescent="0.3">
      <c r="G311340"/>
      <c r="H311340"/>
      <c r="I311340"/>
      <c r="K311340"/>
      <c r="M311340"/>
      <c r="N311340" s="4"/>
      <c r="O311340" s="15"/>
    </row>
    <row r="311341" spans="7:15" s="3" customFormat="1" x14ac:dyDescent="0.3">
      <c r="G311341"/>
      <c r="H311341"/>
      <c r="I311341"/>
      <c r="K311341"/>
      <c r="M311341"/>
      <c r="N311341" s="4"/>
      <c r="O311341" s="15"/>
    </row>
    <row r="311342" spans="7:15" s="3" customFormat="1" x14ac:dyDescent="0.3">
      <c r="G311342"/>
      <c r="H311342"/>
      <c r="I311342"/>
      <c r="K311342"/>
      <c r="M311342"/>
      <c r="N311342" s="4"/>
      <c r="O311342" s="15"/>
    </row>
    <row r="311343" spans="7:15" s="3" customFormat="1" x14ac:dyDescent="0.3">
      <c r="G311343"/>
      <c r="H311343"/>
      <c r="I311343"/>
      <c r="K311343"/>
      <c r="M311343"/>
      <c r="N311343" s="4"/>
      <c r="O311343" s="15"/>
    </row>
    <row r="311344" spans="7:15" s="3" customFormat="1" x14ac:dyDescent="0.3">
      <c r="G311344"/>
      <c r="H311344"/>
      <c r="I311344"/>
      <c r="K311344"/>
      <c r="M311344"/>
      <c r="N311344" s="4"/>
      <c r="O311344" s="15"/>
    </row>
    <row r="311345" spans="7:15" s="3" customFormat="1" x14ac:dyDescent="0.3">
      <c r="G311345"/>
      <c r="H311345"/>
      <c r="I311345"/>
      <c r="K311345"/>
      <c r="M311345"/>
      <c r="N311345" s="4"/>
      <c r="O311345" s="15"/>
    </row>
    <row r="311346" spans="7:15" s="3" customFormat="1" x14ac:dyDescent="0.3">
      <c r="G311346"/>
      <c r="H311346"/>
      <c r="I311346"/>
      <c r="K311346"/>
      <c r="M311346"/>
      <c r="N311346" s="4"/>
      <c r="O311346" s="15"/>
    </row>
    <row r="311347" spans="7:15" s="3" customFormat="1" x14ac:dyDescent="0.3">
      <c r="G311347"/>
      <c r="H311347"/>
      <c r="I311347"/>
      <c r="K311347"/>
      <c r="M311347"/>
      <c r="N311347" s="4"/>
      <c r="O311347" s="15"/>
    </row>
    <row r="311348" spans="7:15" s="3" customFormat="1" x14ac:dyDescent="0.3">
      <c r="G311348"/>
      <c r="H311348"/>
      <c r="I311348"/>
      <c r="K311348"/>
      <c r="M311348"/>
      <c r="N311348" s="4"/>
      <c r="O311348" s="15"/>
    </row>
    <row r="311349" spans="7:15" s="3" customFormat="1" x14ac:dyDescent="0.3">
      <c r="G311349"/>
      <c r="H311349"/>
      <c r="I311349"/>
      <c r="K311349"/>
      <c r="M311349"/>
      <c r="N311349" s="4"/>
      <c r="O311349" s="15"/>
    </row>
    <row r="311350" spans="7:15" s="3" customFormat="1" x14ac:dyDescent="0.3">
      <c r="G311350"/>
      <c r="H311350"/>
      <c r="I311350"/>
      <c r="K311350"/>
      <c r="M311350"/>
      <c r="N311350" s="4"/>
      <c r="O311350" s="15"/>
    </row>
    <row r="311351" spans="7:15" s="3" customFormat="1" x14ac:dyDescent="0.3">
      <c r="G311351"/>
      <c r="H311351"/>
      <c r="I311351"/>
      <c r="K311351"/>
      <c r="M311351"/>
      <c r="N311351" s="4"/>
      <c r="O311351" s="15"/>
    </row>
    <row r="311352" spans="7:15" s="3" customFormat="1" x14ac:dyDescent="0.3">
      <c r="G311352"/>
      <c r="H311352"/>
      <c r="I311352"/>
      <c r="K311352"/>
      <c r="M311352"/>
      <c r="N311352" s="4"/>
      <c r="O311352" s="15"/>
    </row>
    <row r="311353" spans="7:15" s="3" customFormat="1" x14ac:dyDescent="0.3">
      <c r="G311353"/>
      <c r="H311353"/>
      <c r="I311353"/>
      <c r="K311353"/>
      <c r="M311353"/>
      <c r="N311353" s="4"/>
      <c r="O311353" s="15"/>
    </row>
    <row r="311354" spans="7:15" s="3" customFormat="1" x14ac:dyDescent="0.3">
      <c r="G311354"/>
      <c r="H311354"/>
      <c r="I311354"/>
      <c r="K311354"/>
      <c r="M311354"/>
      <c r="N311354" s="4"/>
      <c r="O311354" s="15"/>
    </row>
    <row r="311355" spans="7:15" s="3" customFormat="1" x14ac:dyDescent="0.3">
      <c r="G311355"/>
      <c r="H311355"/>
      <c r="I311355"/>
      <c r="K311355"/>
      <c r="M311355"/>
      <c r="N311355" s="4"/>
      <c r="O311355" s="15"/>
    </row>
    <row r="311356" spans="7:15" s="3" customFormat="1" x14ac:dyDescent="0.3">
      <c r="G311356"/>
      <c r="H311356"/>
      <c r="I311356"/>
      <c r="K311356"/>
      <c r="M311356"/>
      <c r="N311356" s="4"/>
      <c r="O311356" s="15"/>
    </row>
    <row r="311357" spans="7:15" s="3" customFormat="1" x14ac:dyDescent="0.3">
      <c r="G311357"/>
      <c r="H311357"/>
      <c r="I311357"/>
      <c r="K311357"/>
      <c r="M311357"/>
      <c r="N311357" s="4"/>
      <c r="O311357" s="15"/>
    </row>
    <row r="311358" spans="7:15" s="3" customFormat="1" x14ac:dyDescent="0.3">
      <c r="G311358"/>
      <c r="H311358"/>
      <c r="I311358"/>
      <c r="K311358"/>
      <c r="M311358"/>
      <c r="N311358" s="4"/>
      <c r="O311358" s="15"/>
    </row>
    <row r="311359" spans="7:15" s="3" customFormat="1" x14ac:dyDescent="0.3">
      <c r="G311359"/>
      <c r="H311359"/>
      <c r="I311359"/>
      <c r="K311359"/>
      <c r="M311359"/>
      <c r="N311359" s="4"/>
      <c r="O311359" s="15"/>
    </row>
    <row r="311360" spans="7:15" s="3" customFormat="1" x14ac:dyDescent="0.3">
      <c r="G311360"/>
      <c r="H311360"/>
      <c r="I311360"/>
      <c r="K311360"/>
      <c r="M311360"/>
      <c r="N311360" s="4"/>
      <c r="O311360" s="15"/>
    </row>
    <row r="311361" spans="7:15" s="3" customFormat="1" x14ac:dyDescent="0.3">
      <c r="G311361"/>
      <c r="H311361"/>
      <c r="I311361"/>
      <c r="K311361"/>
      <c r="M311361"/>
      <c r="N311361" s="4"/>
      <c r="O311361" s="15"/>
    </row>
    <row r="311362" spans="7:15" s="3" customFormat="1" x14ac:dyDescent="0.3">
      <c r="G311362"/>
      <c r="H311362"/>
      <c r="I311362"/>
      <c r="K311362"/>
      <c r="M311362"/>
      <c r="N311362" s="4"/>
      <c r="O311362" s="15"/>
    </row>
    <row r="311363" spans="7:15" s="3" customFormat="1" x14ac:dyDescent="0.3">
      <c r="G311363"/>
      <c r="H311363"/>
      <c r="I311363"/>
      <c r="K311363"/>
      <c r="M311363"/>
      <c r="N311363" s="4"/>
      <c r="O311363" s="15"/>
    </row>
    <row r="311364" spans="7:15" s="3" customFormat="1" x14ac:dyDescent="0.3">
      <c r="G311364"/>
      <c r="H311364"/>
      <c r="I311364"/>
      <c r="K311364"/>
      <c r="M311364"/>
      <c r="N311364" s="4"/>
      <c r="O311364" s="15"/>
    </row>
    <row r="311365" spans="7:15" s="3" customFormat="1" x14ac:dyDescent="0.3">
      <c r="G311365"/>
      <c r="H311365"/>
      <c r="I311365"/>
      <c r="K311365"/>
      <c r="M311365"/>
      <c r="N311365" s="4"/>
      <c r="O311365" s="15"/>
    </row>
    <row r="311366" spans="7:15" s="3" customFormat="1" x14ac:dyDescent="0.3">
      <c r="G311366"/>
      <c r="H311366"/>
      <c r="I311366"/>
      <c r="K311366"/>
      <c r="M311366"/>
      <c r="N311366" s="4"/>
      <c r="O311366" s="15"/>
    </row>
    <row r="311367" spans="7:15" s="3" customFormat="1" x14ac:dyDescent="0.3">
      <c r="G311367"/>
      <c r="H311367"/>
      <c r="I311367"/>
      <c r="K311367"/>
      <c r="M311367"/>
      <c r="N311367" s="4"/>
      <c r="O311367" s="15"/>
    </row>
    <row r="311368" spans="7:15" s="3" customFormat="1" x14ac:dyDescent="0.3">
      <c r="G311368"/>
      <c r="H311368"/>
      <c r="I311368"/>
      <c r="K311368"/>
      <c r="M311368"/>
      <c r="N311368" s="4"/>
      <c r="O311368" s="15"/>
    </row>
    <row r="311369" spans="7:15" s="3" customFormat="1" x14ac:dyDescent="0.3">
      <c r="G311369"/>
      <c r="H311369"/>
      <c r="I311369"/>
      <c r="K311369"/>
      <c r="M311369"/>
      <c r="N311369" s="4"/>
      <c r="O311369" s="15"/>
    </row>
    <row r="311370" spans="7:15" s="3" customFormat="1" x14ac:dyDescent="0.3">
      <c r="G311370"/>
      <c r="H311370"/>
      <c r="I311370"/>
      <c r="K311370"/>
      <c r="M311370"/>
      <c r="N311370" s="4"/>
      <c r="O311370" s="15"/>
    </row>
    <row r="311371" spans="7:15" s="3" customFormat="1" x14ac:dyDescent="0.3">
      <c r="G311371"/>
      <c r="H311371"/>
      <c r="I311371"/>
      <c r="K311371"/>
      <c r="M311371"/>
      <c r="N311371" s="4"/>
      <c r="O311371" s="15"/>
    </row>
    <row r="311372" spans="7:15" s="3" customFormat="1" x14ac:dyDescent="0.3">
      <c r="G311372"/>
      <c r="H311372"/>
      <c r="I311372"/>
      <c r="K311372"/>
      <c r="M311372"/>
      <c r="N311372" s="4"/>
      <c r="O311372" s="15"/>
    </row>
    <row r="311373" spans="7:15" s="3" customFormat="1" x14ac:dyDescent="0.3">
      <c r="G311373"/>
      <c r="H311373"/>
      <c r="I311373"/>
      <c r="K311373"/>
      <c r="M311373"/>
      <c r="N311373" s="4"/>
      <c r="O311373" s="15"/>
    </row>
    <row r="311374" spans="7:15" s="3" customFormat="1" x14ac:dyDescent="0.3">
      <c r="G311374"/>
      <c r="H311374"/>
      <c r="I311374"/>
      <c r="K311374"/>
      <c r="M311374"/>
      <c r="N311374" s="4"/>
      <c r="O311374" s="15"/>
    </row>
    <row r="311375" spans="7:15" s="3" customFormat="1" x14ac:dyDescent="0.3">
      <c r="G311375"/>
      <c r="H311375"/>
      <c r="I311375"/>
      <c r="K311375"/>
      <c r="M311375"/>
      <c r="N311375" s="4"/>
      <c r="O311375" s="15"/>
    </row>
    <row r="311376" spans="7:15" s="3" customFormat="1" x14ac:dyDescent="0.3">
      <c r="G311376"/>
      <c r="H311376"/>
      <c r="I311376"/>
      <c r="K311376"/>
      <c r="M311376"/>
      <c r="N311376" s="4"/>
      <c r="O311376" s="15"/>
    </row>
    <row r="311377" spans="7:15" s="3" customFormat="1" x14ac:dyDescent="0.3">
      <c r="G311377"/>
      <c r="H311377"/>
      <c r="I311377"/>
      <c r="K311377"/>
      <c r="M311377"/>
      <c r="N311377" s="4"/>
      <c r="O311377" s="15"/>
    </row>
    <row r="311378" spans="7:15" s="3" customFormat="1" x14ac:dyDescent="0.3">
      <c r="G311378"/>
      <c r="H311378"/>
      <c r="I311378"/>
      <c r="K311378"/>
      <c r="M311378"/>
      <c r="N311378" s="4"/>
      <c r="O311378" s="15"/>
    </row>
    <row r="311379" spans="7:15" s="3" customFormat="1" x14ac:dyDescent="0.3">
      <c r="G311379"/>
      <c r="H311379"/>
      <c r="I311379"/>
      <c r="K311379"/>
      <c r="M311379"/>
      <c r="N311379" s="4"/>
      <c r="O311379" s="15"/>
    </row>
    <row r="311380" spans="7:15" s="3" customFormat="1" x14ac:dyDescent="0.3">
      <c r="G311380"/>
      <c r="H311380"/>
      <c r="I311380"/>
      <c r="K311380"/>
      <c r="M311380"/>
      <c r="N311380" s="4"/>
      <c r="O311380" s="15"/>
    </row>
    <row r="311381" spans="7:15" s="3" customFormat="1" x14ac:dyDescent="0.3">
      <c r="G311381"/>
      <c r="H311381"/>
      <c r="I311381"/>
      <c r="K311381"/>
      <c r="M311381"/>
      <c r="N311381" s="4"/>
      <c r="O311381" s="15"/>
    </row>
    <row r="311382" spans="7:15" s="3" customFormat="1" x14ac:dyDescent="0.3">
      <c r="G311382"/>
      <c r="H311382"/>
      <c r="I311382"/>
      <c r="K311382"/>
      <c r="M311382"/>
      <c r="N311382" s="4"/>
      <c r="O311382" s="15"/>
    </row>
    <row r="311383" spans="7:15" s="3" customFormat="1" x14ac:dyDescent="0.3">
      <c r="G311383"/>
      <c r="H311383"/>
      <c r="I311383"/>
      <c r="K311383"/>
      <c r="M311383"/>
      <c r="N311383" s="4"/>
      <c r="O311383" s="15"/>
    </row>
    <row r="311384" spans="7:15" s="3" customFormat="1" x14ac:dyDescent="0.3">
      <c r="G311384"/>
      <c r="H311384"/>
      <c r="I311384"/>
      <c r="K311384"/>
      <c r="M311384"/>
      <c r="N311384" s="4"/>
      <c r="O311384" s="15"/>
    </row>
    <row r="311385" spans="7:15" s="3" customFormat="1" x14ac:dyDescent="0.3">
      <c r="G311385"/>
      <c r="H311385"/>
      <c r="I311385"/>
      <c r="K311385"/>
      <c r="M311385"/>
      <c r="N311385" s="4"/>
      <c r="O311385" s="15"/>
    </row>
    <row r="311386" spans="7:15" s="3" customFormat="1" x14ac:dyDescent="0.3">
      <c r="G311386"/>
      <c r="H311386"/>
      <c r="I311386"/>
      <c r="K311386"/>
      <c r="M311386"/>
      <c r="N311386" s="4"/>
      <c r="O311386" s="15"/>
    </row>
    <row r="311387" spans="7:15" s="3" customFormat="1" x14ac:dyDescent="0.3">
      <c r="G311387"/>
      <c r="H311387"/>
      <c r="I311387"/>
      <c r="K311387"/>
      <c r="M311387"/>
      <c r="N311387" s="4"/>
      <c r="O311387" s="15"/>
    </row>
    <row r="311388" spans="7:15" s="3" customFormat="1" x14ac:dyDescent="0.3">
      <c r="G311388"/>
      <c r="H311388"/>
      <c r="I311388"/>
      <c r="K311388"/>
      <c r="M311388"/>
      <c r="N311388" s="4"/>
      <c r="O311388" s="15"/>
    </row>
    <row r="311389" spans="7:15" s="3" customFormat="1" x14ac:dyDescent="0.3">
      <c r="G311389"/>
      <c r="H311389"/>
      <c r="I311389"/>
      <c r="K311389"/>
      <c r="M311389"/>
      <c r="N311389" s="4"/>
      <c r="O311389" s="15"/>
    </row>
    <row r="311390" spans="7:15" s="3" customFormat="1" x14ac:dyDescent="0.3">
      <c r="G311390"/>
      <c r="H311390"/>
      <c r="I311390"/>
      <c r="K311390"/>
      <c r="M311390"/>
      <c r="N311390" s="4"/>
      <c r="O311390" s="15"/>
    </row>
    <row r="311391" spans="7:15" s="3" customFormat="1" x14ac:dyDescent="0.3">
      <c r="G311391"/>
      <c r="H311391"/>
      <c r="I311391"/>
      <c r="K311391"/>
      <c r="M311391"/>
      <c r="N311391" s="4"/>
      <c r="O311391" s="15"/>
    </row>
    <row r="311392" spans="7:15" s="3" customFormat="1" x14ac:dyDescent="0.3">
      <c r="G311392"/>
      <c r="H311392"/>
      <c r="I311392"/>
      <c r="K311392"/>
      <c r="M311392"/>
      <c r="N311392" s="4"/>
      <c r="O311392" s="15"/>
    </row>
    <row r="311393" spans="7:15" s="3" customFormat="1" x14ac:dyDescent="0.3">
      <c r="G311393"/>
      <c r="H311393"/>
      <c r="I311393"/>
      <c r="K311393"/>
      <c r="M311393"/>
      <c r="N311393" s="4"/>
      <c r="O311393" s="15"/>
    </row>
    <row r="311394" spans="7:15" s="3" customFormat="1" x14ac:dyDescent="0.3">
      <c r="G311394"/>
      <c r="H311394"/>
      <c r="I311394"/>
      <c r="K311394"/>
      <c r="M311394"/>
      <c r="N311394" s="4"/>
      <c r="O311394" s="15"/>
    </row>
    <row r="311395" spans="7:15" s="3" customFormat="1" x14ac:dyDescent="0.3">
      <c r="G311395"/>
      <c r="H311395"/>
      <c r="I311395"/>
      <c r="K311395"/>
      <c r="M311395"/>
      <c r="N311395" s="4"/>
      <c r="O311395" s="15"/>
    </row>
    <row r="311396" spans="7:15" s="3" customFormat="1" x14ac:dyDescent="0.3">
      <c r="G311396"/>
      <c r="H311396"/>
      <c r="I311396"/>
      <c r="K311396"/>
      <c r="M311396"/>
      <c r="N311396" s="4"/>
      <c r="O311396" s="15"/>
    </row>
    <row r="311397" spans="7:15" s="3" customFormat="1" x14ac:dyDescent="0.3">
      <c r="G311397"/>
      <c r="H311397"/>
      <c r="I311397"/>
      <c r="K311397"/>
      <c r="M311397"/>
      <c r="N311397" s="4"/>
      <c r="O311397" s="15"/>
    </row>
    <row r="311398" spans="7:15" s="3" customFormat="1" x14ac:dyDescent="0.3">
      <c r="G311398"/>
      <c r="H311398"/>
      <c r="I311398"/>
      <c r="K311398"/>
      <c r="M311398"/>
      <c r="N311398" s="4"/>
      <c r="O311398" s="15"/>
    </row>
    <row r="311399" spans="7:15" s="3" customFormat="1" x14ac:dyDescent="0.3">
      <c r="G311399"/>
      <c r="H311399"/>
      <c r="I311399"/>
      <c r="K311399"/>
      <c r="M311399"/>
      <c r="N311399" s="4"/>
      <c r="O311399" s="15"/>
    </row>
    <row r="311400" spans="7:15" s="3" customFormat="1" x14ac:dyDescent="0.3">
      <c r="G311400"/>
      <c r="H311400"/>
      <c r="I311400"/>
      <c r="K311400"/>
      <c r="M311400"/>
      <c r="N311400" s="4"/>
      <c r="O311400" s="15"/>
    </row>
    <row r="311401" spans="7:15" s="3" customFormat="1" x14ac:dyDescent="0.3">
      <c r="G311401"/>
      <c r="H311401"/>
      <c r="I311401"/>
      <c r="K311401"/>
      <c r="M311401"/>
      <c r="N311401" s="4"/>
      <c r="O311401" s="15"/>
    </row>
    <row r="311402" spans="7:15" s="3" customFormat="1" x14ac:dyDescent="0.3">
      <c r="G311402"/>
      <c r="H311402"/>
      <c r="I311402"/>
      <c r="K311402"/>
      <c r="M311402"/>
      <c r="N311402" s="4"/>
      <c r="O311402" s="15"/>
    </row>
    <row r="311403" spans="7:15" s="3" customFormat="1" x14ac:dyDescent="0.3">
      <c r="G311403"/>
      <c r="H311403"/>
      <c r="I311403"/>
      <c r="K311403"/>
      <c r="M311403"/>
      <c r="N311403" s="4"/>
      <c r="O311403" s="15"/>
    </row>
    <row r="311404" spans="7:15" s="3" customFormat="1" x14ac:dyDescent="0.3">
      <c r="G311404"/>
      <c r="H311404"/>
      <c r="I311404"/>
      <c r="K311404"/>
      <c r="M311404"/>
      <c r="N311404" s="4"/>
      <c r="O311404" s="15"/>
    </row>
    <row r="311405" spans="7:15" s="3" customFormat="1" x14ac:dyDescent="0.3">
      <c r="G311405"/>
      <c r="H311405"/>
      <c r="I311405"/>
      <c r="K311405"/>
      <c r="M311405"/>
      <c r="N311405" s="4"/>
      <c r="O311405" s="15"/>
    </row>
    <row r="311406" spans="7:15" s="3" customFormat="1" x14ac:dyDescent="0.3">
      <c r="G311406"/>
      <c r="H311406"/>
      <c r="I311406"/>
      <c r="K311406"/>
      <c r="M311406"/>
      <c r="N311406" s="4"/>
      <c r="O311406" s="15"/>
    </row>
    <row r="311407" spans="7:15" s="3" customFormat="1" x14ac:dyDescent="0.3">
      <c r="G311407"/>
      <c r="H311407"/>
      <c r="I311407"/>
      <c r="K311407"/>
      <c r="M311407"/>
      <c r="N311407" s="4"/>
      <c r="O311407" s="15"/>
    </row>
    <row r="311408" spans="7:15" s="3" customFormat="1" x14ac:dyDescent="0.3">
      <c r="G311408"/>
      <c r="H311408"/>
      <c r="I311408"/>
      <c r="K311408"/>
      <c r="M311408"/>
      <c r="N311408" s="4"/>
      <c r="O311408" s="15"/>
    </row>
    <row r="311409" spans="7:15" s="3" customFormat="1" x14ac:dyDescent="0.3">
      <c r="G311409"/>
      <c r="H311409"/>
      <c r="I311409"/>
      <c r="K311409"/>
      <c r="M311409"/>
      <c r="N311409" s="4"/>
      <c r="O311409" s="15"/>
    </row>
    <row r="311410" spans="7:15" s="3" customFormat="1" x14ac:dyDescent="0.3">
      <c r="G311410"/>
      <c r="H311410"/>
      <c r="I311410"/>
      <c r="K311410"/>
      <c r="M311410"/>
      <c r="N311410" s="4"/>
      <c r="O311410" s="15"/>
    </row>
    <row r="311411" spans="7:15" s="3" customFormat="1" x14ac:dyDescent="0.3">
      <c r="G311411"/>
      <c r="H311411"/>
      <c r="I311411"/>
      <c r="K311411"/>
      <c r="M311411"/>
      <c r="N311411" s="4"/>
      <c r="O311411" s="15"/>
    </row>
    <row r="311412" spans="7:15" s="3" customFormat="1" x14ac:dyDescent="0.3">
      <c r="G311412"/>
      <c r="H311412"/>
      <c r="I311412"/>
      <c r="K311412"/>
      <c r="M311412"/>
      <c r="N311412" s="4"/>
      <c r="O311412" s="15"/>
    </row>
    <row r="311413" spans="7:15" s="3" customFormat="1" x14ac:dyDescent="0.3">
      <c r="G311413"/>
      <c r="H311413"/>
      <c r="I311413"/>
      <c r="K311413"/>
      <c r="M311413"/>
      <c r="N311413" s="4"/>
      <c r="O311413" s="15"/>
    </row>
    <row r="311414" spans="7:15" s="3" customFormat="1" x14ac:dyDescent="0.3">
      <c r="G311414"/>
      <c r="H311414"/>
      <c r="I311414"/>
      <c r="K311414"/>
      <c r="M311414"/>
      <c r="N311414" s="4"/>
      <c r="O311414" s="15"/>
    </row>
    <row r="311415" spans="7:15" s="3" customFormat="1" x14ac:dyDescent="0.3">
      <c r="G311415"/>
      <c r="H311415"/>
      <c r="I311415"/>
      <c r="K311415"/>
      <c r="M311415"/>
      <c r="N311415" s="4"/>
      <c r="O311415" s="15"/>
    </row>
    <row r="311416" spans="7:15" s="3" customFormat="1" x14ac:dyDescent="0.3">
      <c r="G311416"/>
      <c r="H311416"/>
      <c r="I311416"/>
      <c r="K311416"/>
      <c r="M311416"/>
      <c r="N311416" s="4"/>
      <c r="O311416" s="15"/>
    </row>
    <row r="311417" spans="7:15" s="3" customFormat="1" x14ac:dyDescent="0.3">
      <c r="G311417"/>
      <c r="H311417"/>
      <c r="I311417"/>
      <c r="K311417"/>
      <c r="M311417"/>
      <c r="N311417" s="4"/>
      <c r="O311417" s="15"/>
    </row>
    <row r="311418" spans="7:15" s="3" customFormat="1" x14ac:dyDescent="0.3">
      <c r="G311418"/>
      <c r="H311418"/>
      <c r="I311418"/>
      <c r="K311418"/>
      <c r="M311418"/>
      <c r="N311418" s="4"/>
      <c r="O311418" s="15"/>
    </row>
    <row r="311419" spans="7:15" s="3" customFormat="1" x14ac:dyDescent="0.3">
      <c r="G311419"/>
      <c r="H311419"/>
      <c r="I311419"/>
      <c r="K311419"/>
      <c r="M311419"/>
      <c r="N311419" s="4"/>
      <c r="O311419" s="15"/>
    </row>
    <row r="311420" spans="7:15" s="3" customFormat="1" x14ac:dyDescent="0.3">
      <c r="G311420"/>
      <c r="H311420"/>
      <c r="I311420"/>
      <c r="K311420"/>
      <c r="M311420"/>
      <c r="N311420" s="4"/>
      <c r="O311420" s="15"/>
    </row>
    <row r="311421" spans="7:15" s="3" customFormat="1" x14ac:dyDescent="0.3">
      <c r="G311421"/>
      <c r="H311421"/>
      <c r="I311421"/>
      <c r="K311421"/>
      <c r="M311421"/>
      <c r="N311421" s="4"/>
      <c r="O311421" s="15"/>
    </row>
    <row r="311422" spans="7:15" s="3" customFormat="1" x14ac:dyDescent="0.3">
      <c r="G311422"/>
      <c r="H311422"/>
      <c r="I311422"/>
      <c r="K311422"/>
      <c r="M311422"/>
      <c r="N311422" s="4"/>
      <c r="O311422" s="15"/>
    </row>
    <row r="311423" spans="7:15" s="3" customFormat="1" x14ac:dyDescent="0.3">
      <c r="G311423"/>
      <c r="H311423"/>
      <c r="I311423"/>
      <c r="K311423"/>
      <c r="M311423"/>
      <c r="N311423" s="4"/>
      <c r="O311423" s="15"/>
    </row>
    <row r="311424" spans="7:15" s="3" customFormat="1" x14ac:dyDescent="0.3">
      <c r="G311424"/>
      <c r="H311424"/>
      <c r="I311424"/>
      <c r="K311424"/>
      <c r="M311424"/>
      <c r="N311424" s="4"/>
      <c r="O311424" s="15"/>
    </row>
    <row r="311425" spans="7:15" s="3" customFormat="1" x14ac:dyDescent="0.3">
      <c r="G311425"/>
      <c r="H311425"/>
      <c r="I311425"/>
      <c r="K311425"/>
      <c r="M311425"/>
      <c r="N311425" s="4"/>
      <c r="O311425" s="15"/>
    </row>
    <row r="311426" spans="7:15" s="3" customFormat="1" x14ac:dyDescent="0.3">
      <c r="G311426"/>
      <c r="H311426"/>
      <c r="I311426"/>
      <c r="K311426"/>
      <c r="M311426"/>
      <c r="N311426" s="4"/>
      <c r="O311426" s="15"/>
    </row>
    <row r="311427" spans="7:15" s="3" customFormat="1" x14ac:dyDescent="0.3">
      <c r="G311427"/>
      <c r="H311427"/>
      <c r="I311427"/>
      <c r="K311427"/>
      <c r="M311427"/>
      <c r="N311427" s="4"/>
      <c r="O311427" s="15"/>
    </row>
    <row r="311428" spans="7:15" s="3" customFormat="1" x14ac:dyDescent="0.3">
      <c r="G311428"/>
      <c r="H311428"/>
      <c r="I311428"/>
      <c r="K311428"/>
      <c r="M311428"/>
      <c r="N311428" s="4"/>
      <c r="O311428" s="15"/>
    </row>
    <row r="311429" spans="7:15" s="3" customFormat="1" x14ac:dyDescent="0.3">
      <c r="G311429"/>
      <c r="H311429"/>
      <c r="I311429"/>
      <c r="K311429"/>
      <c r="M311429"/>
      <c r="N311429" s="4"/>
      <c r="O311429" s="15"/>
    </row>
    <row r="311430" spans="7:15" s="3" customFormat="1" x14ac:dyDescent="0.3">
      <c r="G311430"/>
      <c r="H311430"/>
      <c r="I311430"/>
      <c r="K311430"/>
      <c r="M311430"/>
      <c r="N311430" s="4"/>
      <c r="O311430" s="15"/>
    </row>
    <row r="311431" spans="7:15" s="3" customFormat="1" x14ac:dyDescent="0.3">
      <c r="G311431"/>
      <c r="H311431"/>
      <c r="I311431"/>
      <c r="K311431"/>
      <c r="M311431"/>
      <c r="N311431" s="4"/>
      <c r="O311431" s="15"/>
    </row>
    <row r="311432" spans="7:15" s="3" customFormat="1" x14ac:dyDescent="0.3">
      <c r="G311432"/>
      <c r="H311432"/>
      <c r="I311432"/>
      <c r="K311432"/>
      <c r="M311432"/>
      <c r="N311432" s="4"/>
      <c r="O311432" s="15"/>
    </row>
    <row r="311433" spans="7:15" s="3" customFormat="1" x14ac:dyDescent="0.3">
      <c r="G311433"/>
      <c r="H311433"/>
      <c r="I311433"/>
      <c r="K311433"/>
      <c r="M311433"/>
      <c r="N311433" s="4"/>
      <c r="O311433" s="15"/>
    </row>
    <row r="311434" spans="7:15" s="3" customFormat="1" x14ac:dyDescent="0.3">
      <c r="G311434"/>
      <c r="H311434"/>
      <c r="I311434"/>
      <c r="K311434"/>
      <c r="M311434"/>
      <c r="N311434" s="4"/>
      <c r="O311434" s="15"/>
    </row>
    <row r="311435" spans="7:15" s="3" customFormat="1" x14ac:dyDescent="0.3">
      <c r="G311435"/>
      <c r="H311435"/>
      <c r="I311435"/>
      <c r="K311435"/>
      <c r="M311435"/>
      <c r="N311435" s="4"/>
      <c r="O311435" s="15"/>
    </row>
    <row r="311436" spans="7:15" s="3" customFormat="1" x14ac:dyDescent="0.3">
      <c r="G311436"/>
      <c r="H311436"/>
      <c r="I311436"/>
      <c r="K311436"/>
      <c r="M311436"/>
      <c r="N311436" s="4"/>
      <c r="O311436" s="15"/>
    </row>
    <row r="311437" spans="7:15" s="3" customFormat="1" x14ac:dyDescent="0.3">
      <c r="G311437"/>
      <c r="H311437"/>
      <c r="I311437"/>
      <c r="K311437"/>
      <c r="M311437"/>
      <c r="N311437" s="4"/>
      <c r="O311437" s="15"/>
    </row>
    <row r="311438" spans="7:15" s="3" customFormat="1" x14ac:dyDescent="0.3">
      <c r="G311438"/>
      <c r="H311438"/>
      <c r="I311438"/>
      <c r="K311438"/>
      <c r="M311438"/>
      <c r="N311438" s="4"/>
      <c r="O311438" s="15"/>
    </row>
    <row r="311439" spans="7:15" s="3" customFormat="1" x14ac:dyDescent="0.3">
      <c r="G311439"/>
      <c r="H311439"/>
      <c r="I311439"/>
      <c r="K311439"/>
      <c r="M311439"/>
      <c r="N311439" s="4"/>
      <c r="O311439" s="15"/>
    </row>
    <row r="311440" spans="7:15" s="3" customFormat="1" x14ac:dyDescent="0.3">
      <c r="G311440"/>
      <c r="H311440"/>
      <c r="I311440"/>
      <c r="K311440"/>
      <c r="M311440"/>
      <c r="N311440" s="4"/>
      <c r="O311440" s="15"/>
    </row>
    <row r="311441" spans="7:15" s="3" customFormat="1" x14ac:dyDescent="0.3">
      <c r="G311441"/>
      <c r="H311441"/>
      <c r="I311441"/>
      <c r="K311441"/>
      <c r="M311441"/>
      <c r="N311441" s="4"/>
      <c r="O311441" s="15"/>
    </row>
    <row r="311442" spans="7:15" s="3" customFormat="1" x14ac:dyDescent="0.3">
      <c r="G311442"/>
      <c r="H311442"/>
      <c r="I311442"/>
      <c r="K311442"/>
      <c r="M311442"/>
      <c r="N311442" s="4"/>
      <c r="O311442" s="15"/>
    </row>
    <row r="311443" spans="7:15" s="3" customFormat="1" x14ac:dyDescent="0.3">
      <c r="G311443"/>
      <c r="H311443"/>
      <c r="I311443"/>
      <c r="K311443"/>
      <c r="M311443"/>
      <c r="N311443" s="4"/>
      <c r="O311443" s="15"/>
    </row>
    <row r="311444" spans="7:15" s="3" customFormat="1" x14ac:dyDescent="0.3">
      <c r="G311444"/>
      <c r="H311444"/>
      <c r="I311444"/>
      <c r="K311444"/>
      <c r="M311444"/>
      <c r="N311444" s="4"/>
      <c r="O311444" s="15"/>
    </row>
    <row r="311445" spans="7:15" s="3" customFormat="1" x14ac:dyDescent="0.3">
      <c r="G311445"/>
      <c r="H311445"/>
      <c r="I311445"/>
      <c r="K311445"/>
      <c r="M311445"/>
      <c r="N311445" s="4"/>
      <c r="O311445" s="15"/>
    </row>
    <row r="311446" spans="7:15" s="3" customFormat="1" x14ac:dyDescent="0.3">
      <c r="G311446"/>
      <c r="H311446"/>
      <c r="I311446"/>
      <c r="K311446"/>
      <c r="M311446"/>
      <c r="N311446" s="4"/>
      <c r="O311446" s="15"/>
    </row>
    <row r="311447" spans="7:15" s="3" customFormat="1" x14ac:dyDescent="0.3">
      <c r="G311447"/>
      <c r="H311447"/>
      <c r="I311447"/>
      <c r="K311447"/>
      <c r="M311447"/>
      <c r="N311447" s="4"/>
      <c r="O311447" s="15"/>
    </row>
    <row r="311448" spans="7:15" s="3" customFormat="1" x14ac:dyDescent="0.3">
      <c r="G311448"/>
      <c r="H311448"/>
      <c r="I311448"/>
      <c r="K311448"/>
      <c r="M311448"/>
      <c r="N311448" s="4"/>
      <c r="O311448" s="15"/>
    </row>
    <row r="311449" spans="7:15" s="3" customFormat="1" x14ac:dyDescent="0.3">
      <c r="G311449"/>
      <c r="H311449"/>
      <c r="I311449"/>
      <c r="K311449"/>
      <c r="M311449"/>
      <c r="N311449" s="4"/>
      <c r="O311449" s="15"/>
    </row>
    <row r="311450" spans="7:15" s="3" customFormat="1" x14ac:dyDescent="0.3">
      <c r="G311450"/>
      <c r="H311450"/>
      <c r="I311450"/>
      <c r="K311450"/>
      <c r="M311450"/>
      <c r="N311450" s="4"/>
      <c r="O311450" s="15"/>
    </row>
    <row r="311451" spans="7:15" s="3" customFormat="1" x14ac:dyDescent="0.3">
      <c r="G311451"/>
      <c r="H311451"/>
      <c r="I311451"/>
      <c r="K311451"/>
      <c r="M311451"/>
      <c r="N311451" s="4"/>
      <c r="O311451" s="15"/>
    </row>
    <row r="311452" spans="7:15" s="3" customFormat="1" x14ac:dyDescent="0.3">
      <c r="G311452"/>
      <c r="H311452"/>
      <c r="I311452"/>
      <c r="K311452"/>
      <c r="M311452"/>
      <c r="N311452" s="4"/>
      <c r="O311452" s="15"/>
    </row>
    <row r="311453" spans="7:15" s="3" customFormat="1" x14ac:dyDescent="0.3">
      <c r="G311453"/>
      <c r="H311453"/>
      <c r="I311453"/>
      <c r="K311453"/>
      <c r="M311453"/>
      <c r="N311453" s="4"/>
      <c r="O311453" s="15"/>
    </row>
    <row r="311454" spans="7:15" s="3" customFormat="1" x14ac:dyDescent="0.3">
      <c r="G311454"/>
      <c r="H311454"/>
      <c r="I311454"/>
      <c r="K311454"/>
      <c r="M311454"/>
      <c r="N311454" s="4"/>
      <c r="O311454" s="15"/>
    </row>
    <row r="311455" spans="7:15" s="3" customFormat="1" x14ac:dyDescent="0.3">
      <c r="G311455"/>
      <c r="H311455"/>
      <c r="I311455"/>
      <c r="K311455"/>
      <c r="M311455"/>
      <c r="N311455" s="4"/>
      <c r="O311455" s="15"/>
    </row>
    <row r="311456" spans="7:15" s="3" customFormat="1" x14ac:dyDescent="0.3">
      <c r="G311456"/>
      <c r="H311456"/>
      <c r="I311456"/>
      <c r="K311456"/>
      <c r="M311456"/>
      <c r="N311456" s="4"/>
      <c r="O311456" s="15"/>
    </row>
    <row r="311457" spans="7:15" s="3" customFormat="1" x14ac:dyDescent="0.3">
      <c r="G311457"/>
      <c r="H311457"/>
      <c r="I311457"/>
      <c r="K311457"/>
      <c r="M311457"/>
      <c r="N311457" s="4"/>
      <c r="O311457" s="15"/>
    </row>
    <row r="311458" spans="7:15" s="3" customFormat="1" x14ac:dyDescent="0.3">
      <c r="G311458"/>
      <c r="H311458"/>
      <c r="I311458"/>
      <c r="K311458"/>
      <c r="M311458"/>
      <c r="N311458" s="4"/>
      <c r="O311458" s="15"/>
    </row>
    <row r="311459" spans="7:15" s="3" customFormat="1" x14ac:dyDescent="0.3">
      <c r="G311459"/>
      <c r="H311459"/>
      <c r="I311459"/>
      <c r="K311459"/>
      <c r="M311459"/>
      <c r="N311459" s="4"/>
      <c r="O311459" s="15"/>
    </row>
    <row r="311460" spans="7:15" s="3" customFormat="1" x14ac:dyDescent="0.3">
      <c r="G311460"/>
      <c r="H311460"/>
      <c r="I311460"/>
      <c r="K311460"/>
      <c r="M311460"/>
      <c r="N311460" s="4"/>
      <c r="O311460" s="15"/>
    </row>
    <row r="311461" spans="7:15" s="3" customFormat="1" x14ac:dyDescent="0.3">
      <c r="G311461"/>
      <c r="H311461"/>
      <c r="I311461"/>
      <c r="K311461"/>
      <c r="M311461"/>
      <c r="N311461" s="4"/>
      <c r="O311461" s="15"/>
    </row>
    <row r="311462" spans="7:15" s="3" customFormat="1" x14ac:dyDescent="0.3">
      <c r="G311462"/>
      <c r="H311462"/>
      <c r="I311462"/>
      <c r="K311462"/>
      <c r="M311462"/>
      <c r="N311462" s="4"/>
      <c r="O311462" s="15"/>
    </row>
    <row r="311463" spans="7:15" s="3" customFormat="1" x14ac:dyDescent="0.3">
      <c r="G311463"/>
      <c r="H311463"/>
      <c r="I311463"/>
      <c r="K311463"/>
      <c r="M311463"/>
      <c r="N311463" s="4"/>
      <c r="O311463" s="15"/>
    </row>
    <row r="311464" spans="7:15" s="3" customFormat="1" x14ac:dyDescent="0.3">
      <c r="G311464"/>
      <c r="H311464"/>
      <c r="I311464"/>
      <c r="K311464"/>
      <c r="M311464"/>
      <c r="N311464" s="4"/>
      <c r="O311464" s="15"/>
    </row>
    <row r="311465" spans="7:15" s="3" customFormat="1" x14ac:dyDescent="0.3">
      <c r="G311465"/>
      <c r="H311465"/>
      <c r="I311465"/>
      <c r="K311465"/>
      <c r="M311465"/>
      <c r="N311465" s="4"/>
      <c r="O311465" s="15"/>
    </row>
    <row r="311466" spans="7:15" s="3" customFormat="1" x14ac:dyDescent="0.3">
      <c r="G311466"/>
      <c r="H311466"/>
      <c r="I311466"/>
      <c r="K311466"/>
      <c r="M311466"/>
      <c r="N311466" s="4"/>
      <c r="O311466" s="15"/>
    </row>
    <row r="311467" spans="7:15" s="3" customFormat="1" x14ac:dyDescent="0.3">
      <c r="G311467"/>
      <c r="H311467"/>
      <c r="I311467"/>
      <c r="K311467"/>
      <c r="M311467"/>
      <c r="N311467" s="4"/>
      <c r="O311467" s="15"/>
    </row>
    <row r="311468" spans="7:15" s="3" customFormat="1" x14ac:dyDescent="0.3">
      <c r="G311468"/>
      <c r="H311468"/>
      <c r="I311468"/>
      <c r="K311468"/>
      <c r="M311468"/>
      <c r="N311468" s="4"/>
      <c r="O311468" s="15"/>
    </row>
    <row r="311469" spans="7:15" s="3" customFormat="1" x14ac:dyDescent="0.3">
      <c r="G311469"/>
      <c r="H311469"/>
      <c r="I311469"/>
      <c r="K311469"/>
      <c r="M311469"/>
      <c r="N311469" s="4"/>
      <c r="O311469" s="15"/>
    </row>
    <row r="311470" spans="7:15" s="3" customFormat="1" x14ac:dyDescent="0.3">
      <c r="G311470"/>
      <c r="H311470"/>
      <c r="I311470"/>
      <c r="K311470"/>
      <c r="M311470"/>
      <c r="N311470" s="4"/>
      <c r="O311470" s="15"/>
    </row>
    <row r="311471" spans="7:15" s="3" customFormat="1" x14ac:dyDescent="0.3">
      <c r="G311471"/>
      <c r="H311471"/>
      <c r="I311471"/>
      <c r="K311471"/>
      <c r="M311471"/>
      <c r="N311471" s="4"/>
      <c r="O311471" s="15"/>
    </row>
    <row r="311472" spans="7:15" s="3" customFormat="1" x14ac:dyDescent="0.3">
      <c r="G311472"/>
      <c r="H311472"/>
      <c r="I311472"/>
      <c r="K311472"/>
      <c r="M311472"/>
      <c r="N311472" s="4"/>
      <c r="O311472" s="15"/>
    </row>
    <row r="311473" spans="7:15" s="3" customFormat="1" x14ac:dyDescent="0.3">
      <c r="G311473"/>
      <c r="H311473"/>
      <c r="I311473"/>
      <c r="K311473"/>
      <c r="M311473"/>
      <c r="N311473" s="4"/>
      <c r="O311473" s="15"/>
    </row>
    <row r="311474" spans="7:15" s="3" customFormat="1" x14ac:dyDescent="0.3">
      <c r="G311474"/>
      <c r="H311474"/>
      <c r="I311474"/>
      <c r="K311474"/>
      <c r="M311474"/>
      <c r="N311474" s="4"/>
      <c r="O311474" s="15"/>
    </row>
    <row r="311475" spans="7:15" s="3" customFormat="1" x14ac:dyDescent="0.3">
      <c r="G311475"/>
      <c r="H311475"/>
      <c r="I311475"/>
      <c r="K311475"/>
      <c r="M311475"/>
      <c r="N311475" s="4"/>
      <c r="O311475" s="15"/>
    </row>
    <row r="311476" spans="7:15" s="3" customFormat="1" x14ac:dyDescent="0.3">
      <c r="G311476"/>
      <c r="H311476"/>
      <c r="I311476"/>
      <c r="K311476"/>
      <c r="M311476"/>
      <c r="N311476" s="4"/>
      <c r="O311476" s="15"/>
    </row>
    <row r="311477" spans="7:15" s="3" customFormat="1" x14ac:dyDescent="0.3">
      <c r="G311477"/>
      <c r="H311477"/>
      <c r="I311477"/>
      <c r="K311477"/>
      <c r="M311477"/>
      <c r="N311477" s="4"/>
      <c r="O311477" s="15"/>
    </row>
    <row r="311478" spans="7:15" s="3" customFormat="1" x14ac:dyDescent="0.3">
      <c r="G311478"/>
      <c r="H311478"/>
      <c r="I311478"/>
      <c r="K311478"/>
      <c r="M311478"/>
      <c r="N311478" s="4"/>
      <c r="O311478" s="15"/>
    </row>
    <row r="311479" spans="7:15" s="3" customFormat="1" x14ac:dyDescent="0.3">
      <c r="G311479"/>
      <c r="H311479"/>
      <c r="I311479"/>
      <c r="K311479"/>
      <c r="M311479"/>
      <c r="N311479" s="4"/>
      <c r="O311479" s="15"/>
    </row>
    <row r="311480" spans="7:15" s="3" customFormat="1" x14ac:dyDescent="0.3">
      <c r="G311480"/>
      <c r="H311480"/>
      <c r="I311480"/>
      <c r="K311480"/>
      <c r="M311480"/>
      <c r="N311480" s="4"/>
      <c r="O311480" s="15"/>
    </row>
    <row r="311481" spans="7:15" s="3" customFormat="1" x14ac:dyDescent="0.3">
      <c r="G311481"/>
      <c r="H311481"/>
      <c r="I311481"/>
      <c r="K311481"/>
      <c r="M311481"/>
      <c r="N311481" s="4"/>
      <c r="O311481" s="15"/>
    </row>
    <row r="311482" spans="7:15" s="3" customFormat="1" x14ac:dyDescent="0.3">
      <c r="G311482"/>
      <c r="H311482"/>
      <c r="I311482"/>
      <c r="K311482"/>
      <c r="M311482"/>
      <c r="N311482" s="4"/>
      <c r="O311482" s="15"/>
    </row>
    <row r="311483" spans="7:15" s="3" customFormat="1" x14ac:dyDescent="0.3">
      <c r="G311483"/>
      <c r="H311483"/>
      <c r="I311483"/>
      <c r="K311483"/>
      <c r="M311483"/>
      <c r="N311483" s="4"/>
      <c r="O311483" s="15"/>
    </row>
    <row r="311484" spans="7:15" s="3" customFormat="1" x14ac:dyDescent="0.3">
      <c r="G311484"/>
      <c r="H311484"/>
      <c r="I311484"/>
      <c r="K311484"/>
      <c r="M311484"/>
      <c r="N311484" s="4"/>
      <c r="O311484" s="15"/>
    </row>
    <row r="311485" spans="7:15" s="3" customFormat="1" x14ac:dyDescent="0.3">
      <c r="G311485"/>
      <c r="H311485"/>
      <c r="I311485"/>
      <c r="K311485"/>
      <c r="M311485"/>
      <c r="N311485" s="4"/>
      <c r="O311485" s="15"/>
    </row>
    <row r="311486" spans="7:15" s="3" customFormat="1" x14ac:dyDescent="0.3">
      <c r="G311486"/>
      <c r="H311486"/>
      <c r="I311486"/>
      <c r="K311486"/>
      <c r="M311486"/>
      <c r="N311486" s="4"/>
      <c r="O311486" s="15"/>
    </row>
    <row r="311487" spans="7:15" s="3" customFormat="1" x14ac:dyDescent="0.3">
      <c r="G311487"/>
      <c r="H311487"/>
      <c r="I311487"/>
      <c r="K311487"/>
      <c r="M311487"/>
      <c r="N311487" s="4"/>
      <c r="O311487" s="15"/>
    </row>
    <row r="311488" spans="7:15" s="3" customFormat="1" x14ac:dyDescent="0.3">
      <c r="G311488"/>
      <c r="H311488"/>
      <c r="I311488"/>
      <c r="K311488"/>
      <c r="M311488"/>
      <c r="N311488" s="4"/>
      <c r="O311488" s="15"/>
    </row>
    <row r="311489" spans="7:15" s="3" customFormat="1" x14ac:dyDescent="0.3">
      <c r="G311489"/>
      <c r="H311489"/>
      <c r="I311489"/>
      <c r="K311489"/>
      <c r="M311489"/>
      <c r="N311489" s="4"/>
      <c r="O311489" s="15"/>
    </row>
    <row r="311490" spans="7:15" s="3" customFormat="1" x14ac:dyDescent="0.3">
      <c r="G311490"/>
      <c r="H311490"/>
      <c r="I311490"/>
      <c r="K311490"/>
      <c r="M311490"/>
      <c r="N311490" s="4"/>
      <c r="O311490" s="15"/>
    </row>
    <row r="311491" spans="7:15" s="3" customFormat="1" x14ac:dyDescent="0.3">
      <c r="G311491"/>
      <c r="H311491"/>
      <c r="I311491"/>
      <c r="K311491"/>
      <c r="M311491"/>
      <c r="N311491" s="4"/>
      <c r="O311491" s="15"/>
    </row>
    <row r="311492" spans="7:15" s="3" customFormat="1" x14ac:dyDescent="0.3">
      <c r="G311492"/>
      <c r="H311492"/>
      <c r="I311492"/>
      <c r="K311492"/>
      <c r="M311492"/>
      <c r="N311492" s="4"/>
      <c r="O311492" s="15"/>
    </row>
    <row r="311493" spans="7:15" s="3" customFormat="1" x14ac:dyDescent="0.3">
      <c r="G311493"/>
      <c r="H311493"/>
      <c r="I311493"/>
      <c r="K311493"/>
      <c r="M311493"/>
      <c r="N311493" s="4"/>
      <c r="O311493" s="15"/>
    </row>
    <row r="311494" spans="7:15" s="3" customFormat="1" x14ac:dyDescent="0.3">
      <c r="G311494"/>
      <c r="H311494"/>
      <c r="I311494"/>
      <c r="K311494"/>
      <c r="M311494"/>
      <c r="N311494" s="4"/>
      <c r="O311494" s="15"/>
    </row>
    <row r="311495" spans="7:15" s="3" customFormat="1" x14ac:dyDescent="0.3">
      <c r="G311495"/>
      <c r="H311495"/>
      <c r="I311495"/>
      <c r="K311495"/>
      <c r="M311495"/>
      <c r="N311495" s="4"/>
      <c r="O311495" s="15"/>
    </row>
    <row r="311496" spans="7:15" s="3" customFormat="1" x14ac:dyDescent="0.3">
      <c r="G311496"/>
      <c r="H311496"/>
      <c r="I311496"/>
      <c r="K311496"/>
      <c r="M311496"/>
      <c r="N311496" s="4"/>
      <c r="O311496" s="15"/>
    </row>
    <row r="311497" spans="7:15" s="3" customFormat="1" x14ac:dyDescent="0.3">
      <c r="G311497"/>
      <c r="H311497"/>
      <c r="I311497"/>
      <c r="K311497"/>
      <c r="M311497"/>
      <c r="N311497" s="4"/>
      <c r="O311497" s="15"/>
    </row>
    <row r="311498" spans="7:15" s="3" customFormat="1" x14ac:dyDescent="0.3">
      <c r="G311498"/>
      <c r="H311498"/>
      <c r="I311498"/>
      <c r="K311498"/>
      <c r="M311498"/>
      <c r="N311498" s="4"/>
      <c r="O311498" s="15"/>
    </row>
    <row r="311499" spans="7:15" s="3" customFormat="1" x14ac:dyDescent="0.3">
      <c r="G311499"/>
      <c r="H311499"/>
      <c r="I311499"/>
      <c r="K311499"/>
      <c r="M311499"/>
      <c r="N311499" s="4"/>
      <c r="O311499" s="15"/>
    </row>
    <row r="311500" spans="7:15" s="3" customFormat="1" x14ac:dyDescent="0.3">
      <c r="G311500"/>
      <c r="H311500"/>
      <c r="I311500"/>
      <c r="K311500"/>
      <c r="M311500"/>
      <c r="N311500" s="4"/>
      <c r="O311500" s="15"/>
    </row>
    <row r="311501" spans="7:15" s="3" customFormat="1" x14ac:dyDescent="0.3">
      <c r="G311501"/>
      <c r="H311501"/>
      <c r="I311501"/>
      <c r="K311501"/>
      <c r="M311501"/>
      <c r="N311501" s="4"/>
      <c r="O311501" s="15"/>
    </row>
    <row r="311502" spans="7:15" s="3" customFormat="1" x14ac:dyDescent="0.3">
      <c r="G311502"/>
      <c r="H311502"/>
      <c r="I311502"/>
      <c r="K311502"/>
      <c r="M311502"/>
      <c r="N311502" s="4"/>
      <c r="O311502" s="15"/>
    </row>
    <row r="311503" spans="7:15" s="3" customFormat="1" x14ac:dyDescent="0.3">
      <c r="G311503"/>
      <c r="H311503"/>
      <c r="I311503"/>
      <c r="K311503"/>
      <c r="M311503"/>
      <c r="N311503" s="4"/>
      <c r="O311503" s="15"/>
    </row>
    <row r="311504" spans="7:15" s="3" customFormat="1" x14ac:dyDescent="0.3">
      <c r="G311504"/>
      <c r="H311504"/>
      <c r="I311504"/>
      <c r="K311504"/>
      <c r="M311504"/>
      <c r="N311504" s="4"/>
      <c r="O311504" s="15"/>
    </row>
    <row r="311505" spans="7:15" s="3" customFormat="1" x14ac:dyDescent="0.3">
      <c r="G311505"/>
      <c r="H311505"/>
      <c r="I311505"/>
      <c r="K311505"/>
      <c r="M311505"/>
      <c r="N311505" s="4"/>
      <c r="O311505" s="15"/>
    </row>
    <row r="311506" spans="7:15" s="3" customFormat="1" x14ac:dyDescent="0.3">
      <c r="G311506"/>
      <c r="H311506"/>
      <c r="I311506"/>
      <c r="K311506"/>
      <c r="M311506"/>
      <c r="N311506" s="4"/>
      <c r="O311506" s="15"/>
    </row>
    <row r="311507" spans="7:15" s="3" customFormat="1" x14ac:dyDescent="0.3">
      <c r="G311507"/>
      <c r="H311507"/>
      <c r="I311507"/>
      <c r="K311507"/>
      <c r="M311507"/>
      <c r="N311507" s="4"/>
      <c r="O311507" s="15"/>
    </row>
    <row r="311508" spans="7:15" s="3" customFormat="1" x14ac:dyDescent="0.3">
      <c r="G311508"/>
      <c r="H311508"/>
      <c r="I311508"/>
      <c r="K311508"/>
      <c r="M311508"/>
      <c r="N311508" s="4"/>
      <c r="O311508" s="15"/>
    </row>
    <row r="311509" spans="7:15" s="3" customFormat="1" x14ac:dyDescent="0.3">
      <c r="G311509"/>
      <c r="H311509"/>
      <c r="I311509"/>
      <c r="K311509"/>
      <c r="M311509"/>
      <c r="N311509" s="4"/>
      <c r="O311509" s="15"/>
    </row>
    <row r="311510" spans="7:15" s="3" customFormat="1" x14ac:dyDescent="0.3">
      <c r="G311510"/>
      <c r="H311510"/>
      <c r="I311510"/>
      <c r="K311510"/>
      <c r="M311510"/>
      <c r="N311510" s="4"/>
      <c r="O311510" s="15"/>
    </row>
    <row r="311511" spans="7:15" s="3" customFormat="1" x14ac:dyDescent="0.3">
      <c r="G311511"/>
      <c r="H311511"/>
      <c r="I311511"/>
      <c r="K311511"/>
      <c r="M311511"/>
      <c r="N311511" s="4"/>
      <c r="O311511" s="15"/>
    </row>
    <row r="311512" spans="7:15" s="3" customFormat="1" x14ac:dyDescent="0.3">
      <c r="G311512"/>
      <c r="H311512"/>
      <c r="I311512"/>
      <c r="K311512"/>
      <c r="M311512"/>
      <c r="N311512" s="4"/>
      <c r="O311512" s="15"/>
    </row>
    <row r="311513" spans="7:15" s="3" customFormat="1" x14ac:dyDescent="0.3">
      <c r="G311513"/>
      <c r="H311513"/>
      <c r="I311513"/>
      <c r="K311513"/>
      <c r="M311513"/>
      <c r="N311513" s="4"/>
      <c r="O311513" s="15"/>
    </row>
    <row r="311514" spans="7:15" s="3" customFormat="1" x14ac:dyDescent="0.3">
      <c r="G311514"/>
      <c r="H311514"/>
      <c r="I311514"/>
      <c r="K311514"/>
      <c r="M311514"/>
      <c r="N311514" s="4"/>
      <c r="O311514" s="15"/>
    </row>
    <row r="311515" spans="7:15" s="3" customFormat="1" x14ac:dyDescent="0.3">
      <c r="G311515"/>
      <c r="H311515"/>
      <c r="I311515"/>
      <c r="K311515"/>
      <c r="M311515"/>
      <c r="N311515" s="4"/>
      <c r="O311515" s="15"/>
    </row>
    <row r="311516" spans="7:15" s="3" customFormat="1" x14ac:dyDescent="0.3">
      <c r="G311516"/>
      <c r="H311516"/>
      <c r="I311516"/>
      <c r="K311516"/>
      <c r="M311516"/>
      <c r="N311516" s="4"/>
      <c r="O311516" s="15"/>
    </row>
    <row r="311517" spans="7:15" s="3" customFormat="1" x14ac:dyDescent="0.3">
      <c r="G311517"/>
      <c r="H311517"/>
      <c r="I311517"/>
      <c r="K311517"/>
      <c r="M311517"/>
      <c r="N311517" s="4"/>
      <c r="O311517" s="15"/>
    </row>
    <row r="311518" spans="7:15" s="3" customFormat="1" x14ac:dyDescent="0.3">
      <c r="G311518"/>
      <c r="H311518"/>
      <c r="I311518"/>
      <c r="K311518"/>
      <c r="M311518"/>
      <c r="N311518" s="4"/>
      <c r="O311518" s="15"/>
    </row>
    <row r="311519" spans="7:15" s="3" customFormat="1" x14ac:dyDescent="0.3">
      <c r="G311519"/>
      <c r="H311519"/>
      <c r="I311519"/>
      <c r="K311519"/>
      <c r="M311519"/>
      <c r="N311519" s="4"/>
      <c r="O311519" s="15"/>
    </row>
    <row r="311520" spans="7:15" s="3" customFormat="1" x14ac:dyDescent="0.3">
      <c r="G311520"/>
      <c r="H311520"/>
      <c r="I311520"/>
      <c r="K311520"/>
      <c r="M311520"/>
      <c r="N311520" s="4"/>
      <c r="O311520" s="15"/>
    </row>
    <row r="311521" spans="7:15" s="3" customFormat="1" x14ac:dyDescent="0.3">
      <c r="G311521"/>
      <c r="H311521"/>
      <c r="I311521"/>
      <c r="K311521"/>
      <c r="M311521"/>
      <c r="N311521" s="4"/>
      <c r="O311521" s="15"/>
    </row>
    <row r="311522" spans="7:15" s="3" customFormat="1" x14ac:dyDescent="0.3">
      <c r="G311522"/>
      <c r="H311522"/>
      <c r="I311522"/>
      <c r="K311522"/>
      <c r="M311522"/>
      <c r="N311522" s="4"/>
      <c r="O311522" s="15"/>
    </row>
    <row r="311523" spans="7:15" s="3" customFormat="1" x14ac:dyDescent="0.3">
      <c r="G311523"/>
      <c r="H311523"/>
      <c r="I311523"/>
      <c r="K311523"/>
      <c r="M311523"/>
      <c r="N311523" s="4"/>
      <c r="O311523" s="15"/>
    </row>
    <row r="311524" spans="7:15" s="3" customFormat="1" x14ac:dyDescent="0.3">
      <c r="G311524"/>
      <c r="H311524"/>
      <c r="I311524"/>
      <c r="K311524"/>
      <c r="M311524"/>
      <c r="N311524" s="4"/>
      <c r="O311524" s="15"/>
    </row>
    <row r="311525" spans="7:15" s="3" customFormat="1" x14ac:dyDescent="0.3">
      <c r="G311525"/>
      <c r="H311525"/>
      <c r="I311525"/>
      <c r="K311525"/>
      <c r="M311525"/>
      <c r="N311525" s="4"/>
      <c r="O311525" s="15"/>
    </row>
    <row r="311526" spans="7:15" s="3" customFormat="1" x14ac:dyDescent="0.3">
      <c r="G311526"/>
      <c r="H311526"/>
      <c r="I311526"/>
      <c r="K311526"/>
      <c r="M311526"/>
      <c r="N311526" s="4"/>
      <c r="O311526" s="15"/>
    </row>
    <row r="311527" spans="7:15" s="3" customFormat="1" x14ac:dyDescent="0.3">
      <c r="G311527"/>
      <c r="H311527"/>
      <c r="I311527"/>
      <c r="K311527"/>
      <c r="M311527"/>
      <c r="N311527" s="4"/>
      <c r="O311527" s="15"/>
    </row>
    <row r="311528" spans="7:15" s="3" customFormat="1" x14ac:dyDescent="0.3">
      <c r="G311528"/>
      <c r="H311528"/>
      <c r="I311528"/>
      <c r="K311528"/>
      <c r="M311528"/>
      <c r="N311528" s="4"/>
      <c r="O311528" s="15"/>
    </row>
    <row r="311529" spans="7:15" s="3" customFormat="1" x14ac:dyDescent="0.3">
      <c r="G311529"/>
      <c r="H311529"/>
      <c r="I311529"/>
      <c r="K311529"/>
      <c r="M311529"/>
      <c r="N311529" s="4"/>
      <c r="O311529" s="15"/>
    </row>
    <row r="311530" spans="7:15" s="3" customFormat="1" x14ac:dyDescent="0.3">
      <c r="G311530"/>
      <c r="H311530"/>
      <c r="I311530"/>
      <c r="K311530"/>
      <c r="M311530"/>
      <c r="N311530" s="4"/>
      <c r="O311530" s="15"/>
    </row>
    <row r="311531" spans="7:15" s="3" customFormat="1" x14ac:dyDescent="0.3">
      <c r="G311531"/>
      <c r="H311531"/>
      <c r="I311531"/>
      <c r="K311531"/>
      <c r="M311531"/>
      <c r="N311531" s="4"/>
      <c r="O311531" s="15"/>
    </row>
    <row r="311532" spans="7:15" s="3" customFormat="1" x14ac:dyDescent="0.3">
      <c r="G311532"/>
      <c r="H311532"/>
      <c r="I311532"/>
      <c r="K311532"/>
      <c r="M311532"/>
      <c r="N311532" s="4"/>
      <c r="O311532" s="15"/>
    </row>
    <row r="311533" spans="7:15" s="3" customFormat="1" x14ac:dyDescent="0.3">
      <c r="G311533"/>
      <c r="H311533"/>
      <c r="I311533"/>
      <c r="K311533"/>
      <c r="M311533"/>
      <c r="N311533" s="4"/>
      <c r="O311533" s="15"/>
    </row>
    <row r="311534" spans="7:15" s="3" customFormat="1" x14ac:dyDescent="0.3">
      <c r="G311534"/>
      <c r="H311534"/>
      <c r="I311534"/>
      <c r="K311534"/>
      <c r="M311534"/>
      <c r="N311534" s="4"/>
      <c r="O311534" s="15"/>
    </row>
    <row r="311535" spans="7:15" s="3" customFormat="1" x14ac:dyDescent="0.3">
      <c r="G311535"/>
      <c r="H311535"/>
      <c r="I311535"/>
      <c r="K311535"/>
      <c r="M311535"/>
      <c r="N311535" s="4"/>
      <c r="O311535" s="15"/>
    </row>
    <row r="311536" spans="7:15" s="3" customFormat="1" x14ac:dyDescent="0.3">
      <c r="G311536"/>
      <c r="H311536"/>
      <c r="I311536"/>
      <c r="K311536"/>
      <c r="M311536"/>
      <c r="N311536" s="4"/>
      <c r="O311536" s="15"/>
    </row>
    <row r="311537" spans="7:15" s="3" customFormat="1" x14ac:dyDescent="0.3">
      <c r="G311537"/>
      <c r="H311537"/>
      <c r="I311537"/>
      <c r="K311537"/>
      <c r="M311537"/>
      <c r="N311537" s="4"/>
      <c r="O311537" s="15"/>
    </row>
    <row r="311538" spans="7:15" s="3" customFormat="1" x14ac:dyDescent="0.3">
      <c r="G311538"/>
      <c r="H311538"/>
      <c r="I311538"/>
      <c r="K311538"/>
      <c r="M311538"/>
      <c r="N311538" s="4"/>
      <c r="O311538" s="15"/>
    </row>
    <row r="311539" spans="7:15" s="3" customFormat="1" x14ac:dyDescent="0.3">
      <c r="G311539"/>
      <c r="H311539"/>
      <c r="I311539"/>
      <c r="K311539"/>
      <c r="M311539"/>
      <c r="N311539" s="4"/>
      <c r="O311539" s="15"/>
    </row>
    <row r="311540" spans="7:15" s="3" customFormat="1" x14ac:dyDescent="0.3">
      <c r="G311540"/>
      <c r="H311540"/>
      <c r="I311540"/>
      <c r="K311540"/>
      <c r="M311540"/>
      <c r="N311540" s="4"/>
      <c r="O311540" s="15"/>
    </row>
    <row r="311541" spans="7:15" s="3" customFormat="1" x14ac:dyDescent="0.3">
      <c r="G311541"/>
      <c r="H311541"/>
      <c r="I311541"/>
      <c r="K311541"/>
      <c r="M311541"/>
      <c r="N311541" s="4"/>
      <c r="O311541" s="15"/>
    </row>
    <row r="311542" spans="7:15" s="3" customFormat="1" x14ac:dyDescent="0.3">
      <c r="G311542"/>
      <c r="H311542"/>
      <c r="I311542"/>
      <c r="K311542"/>
      <c r="M311542"/>
      <c r="N311542" s="4"/>
      <c r="O311542" s="15"/>
    </row>
    <row r="311543" spans="7:15" s="3" customFormat="1" x14ac:dyDescent="0.3">
      <c r="G311543"/>
      <c r="H311543"/>
      <c r="I311543"/>
      <c r="K311543"/>
      <c r="M311543"/>
      <c r="N311543" s="4"/>
      <c r="O311543" s="15"/>
    </row>
    <row r="311544" spans="7:15" s="3" customFormat="1" x14ac:dyDescent="0.3">
      <c r="G311544"/>
      <c r="H311544"/>
      <c r="I311544"/>
      <c r="K311544"/>
      <c r="M311544"/>
      <c r="N311544" s="4"/>
      <c r="O311544" s="15"/>
    </row>
    <row r="311545" spans="7:15" s="3" customFormat="1" x14ac:dyDescent="0.3">
      <c r="G311545"/>
      <c r="H311545"/>
      <c r="I311545"/>
      <c r="K311545"/>
      <c r="M311545"/>
      <c r="N311545" s="4"/>
      <c r="O311545" s="15"/>
    </row>
    <row r="311546" spans="7:15" s="3" customFormat="1" x14ac:dyDescent="0.3">
      <c r="G311546"/>
      <c r="H311546"/>
      <c r="I311546"/>
      <c r="K311546"/>
      <c r="M311546"/>
      <c r="N311546" s="4"/>
      <c r="O311546" s="15"/>
    </row>
    <row r="311547" spans="7:15" s="3" customFormat="1" x14ac:dyDescent="0.3">
      <c r="G311547"/>
      <c r="H311547"/>
      <c r="I311547"/>
      <c r="K311547"/>
      <c r="M311547"/>
      <c r="N311547" s="4"/>
      <c r="O311547" s="15"/>
    </row>
    <row r="311548" spans="7:15" s="3" customFormat="1" x14ac:dyDescent="0.3">
      <c r="G311548"/>
      <c r="H311548"/>
      <c r="I311548"/>
      <c r="K311548"/>
      <c r="M311548"/>
      <c r="N311548" s="4"/>
      <c r="O311548" s="15"/>
    </row>
    <row r="311549" spans="7:15" s="3" customFormat="1" x14ac:dyDescent="0.3">
      <c r="G311549"/>
      <c r="H311549"/>
      <c r="I311549"/>
      <c r="K311549"/>
      <c r="M311549"/>
      <c r="N311549" s="4"/>
      <c r="O311549" s="15"/>
    </row>
    <row r="311550" spans="7:15" s="3" customFormat="1" x14ac:dyDescent="0.3">
      <c r="G311550"/>
      <c r="H311550"/>
      <c r="I311550"/>
      <c r="K311550"/>
      <c r="M311550"/>
      <c r="N311550" s="4"/>
      <c r="O311550" s="15"/>
    </row>
    <row r="311551" spans="7:15" s="3" customFormat="1" x14ac:dyDescent="0.3">
      <c r="G311551"/>
      <c r="H311551"/>
      <c r="I311551"/>
      <c r="K311551"/>
      <c r="M311551"/>
      <c r="N311551" s="4"/>
      <c r="O311551" s="15"/>
    </row>
    <row r="311552" spans="7:15" s="3" customFormat="1" x14ac:dyDescent="0.3">
      <c r="G311552"/>
      <c r="H311552"/>
      <c r="I311552"/>
      <c r="K311552"/>
      <c r="M311552"/>
      <c r="N311552" s="4"/>
      <c r="O311552" s="15"/>
    </row>
    <row r="311553" spans="7:15" s="3" customFormat="1" x14ac:dyDescent="0.3">
      <c r="G311553"/>
      <c r="H311553"/>
      <c r="I311553"/>
      <c r="K311553"/>
      <c r="M311553"/>
      <c r="N311553" s="4"/>
      <c r="O311553" s="15"/>
    </row>
    <row r="311554" spans="7:15" s="3" customFormat="1" x14ac:dyDescent="0.3">
      <c r="G311554"/>
      <c r="H311554"/>
      <c r="I311554"/>
      <c r="K311554"/>
      <c r="M311554"/>
      <c r="N311554" s="4"/>
      <c r="O311554" s="15"/>
    </row>
    <row r="311555" spans="7:15" s="3" customFormat="1" x14ac:dyDescent="0.3">
      <c r="G311555"/>
      <c r="H311555"/>
      <c r="I311555"/>
      <c r="K311555"/>
      <c r="M311555"/>
      <c r="N311555" s="4"/>
      <c r="O311555" s="15"/>
    </row>
    <row r="311556" spans="7:15" s="3" customFormat="1" x14ac:dyDescent="0.3">
      <c r="G311556"/>
      <c r="H311556"/>
      <c r="I311556"/>
      <c r="K311556"/>
      <c r="M311556"/>
      <c r="N311556" s="4"/>
      <c r="O311556" s="15"/>
    </row>
    <row r="311557" spans="7:15" s="3" customFormat="1" x14ac:dyDescent="0.3">
      <c r="G311557"/>
      <c r="H311557"/>
      <c r="I311557"/>
      <c r="K311557"/>
      <c r="M311557"/>
      <c r="N311557" s="4"/>
      <c r="O311557" s="15"/>
    </row>
    <row r="311558" spans="7:15" s="3" customFormat="1" x14ac:dyDescent="0.3">
      <c r="G311558"/>
      <c r="H311558"/>
      <c r="I311558"/>
      <c r="K311558"/>
      <c r="M311558"/>
      <c r="N311558" s="4"/>
      <c r="O311558" s="15"/>
    </row>
    <row r="311559" spans="7:15" s="3" customFormat="1" x14ac:dyDescent="0.3">
      <c r="G311559"/>
      <c r="H311559"/>
      <c r="I311559"/>
      <c r="K311559"/>
      <c r="M311559"/>
      <c r="N311559" s="4"/>
      <c r="O311559" s="15"/>
    </row>
    <row r="311560" spans="7:15" s="3" customFormat="1" x14ac:dyDescent="0.3">
      <c r="G311560"/>
      <c r="H311560"/>
      <c r="I311560"/>
      <c r="K311560"/>
      <c r="M311560"/>
      <c r="N311560" s="4"/>
      <c r="O311560" s="15"/>
    </row>
    <row r="311561" spans="7:15" s="3" customFormat="1" x14ac:dyDescent="0.3">
      <c r="G311561"/>
      <c r="H311561"/>
      <c r="I311561"/>
      <c r="K311561"/>
      <c r="M311561"/>
      <c r="N311561" s="4"/>
      <c r="O311561" s="15"/>
    </row>
    <row r="311562" spans="7:15" s="3" customFormat="1" x14ac:dyDescent="0.3">
      <c r="G311562"/>
      <c r="H311562"/>
      <c r="I311562"/>
      <c r="K311562"/>
      <c r="M311562"/>
      <c r="N311562" s="4"/>
      <c r="O311562" s="15"/>
    </row>
    <row r="311563" spans="7:15" s="3" customFormat="1" x14ac:dyDescent="0.3">
      <c r="G311563"/>
      <c r="H311563"/>
      <c r="I311563"/>
      <c r="K311563"/>
      <c r="M311563"/>
      <c r="N311563" s="4"/>
      <c r="O311563" s="15"/>
    </row>
    <row r="311564" spans="7:15" s="3" customFormat="1" x14ac:dyDescent="0.3">
      <c r="G311564"/>
      <c r="H311564"/>
      <c r="I311564"/>
      <c r="K311564"/>
      <c r="M311564"/>
      <c r="N311564" s="4"/>
      <c r="O311564" s="15"/>
    </row>
    <row r="311565" spans="7:15" s="3" customFormat="1" x14ac:dyDescent="0.3">
      <c r="G311565"/>
      <c r="H311565"/>
      <c r="I311565"/>
      <c r="K311565"/>
      <c r="M311565"/>
      <c r="N311565" s="4"/>
      <c r="O311565" s="15"/>
    </row>
    <row r="311566" spans="7:15" s="3" customFormat="1" x14ac:dyDescent="0.3">
      <c r="G311566"/>
      <c r="H311566"/>
      <c r="I311566"/>
      <c r="K311566"/>
      <c r="M311566"/>
      <c r="N311566" s="4"/>
      <c r="O311566" s="15"/>
    </row>
    <row r="311567" spans="7:15" s="3" customFormat="1" x14ac:dyDescent="0.3">
      <c r="G311567"/>
      <c r="H311567"/>
      <c r="I311567"/>
      <c r="K311567"/>
      <c r="M311567"/>
      <c r="N311567" s="4"/>
      <c r="O311567" s="15"/>
    </row>
    <row r="311568" spans="7:15" s="3" customFormat="1" x14ac:dyDescent="0.3">
      <c r="G311568"/>
      <c r="H311568"/>
      <c r="I311568"/>
      <c r="K311568"/>
      <c r="M311568"/>
      <c r="N311568" s="4"/>
      <c r="O311568" s="15"/>
    </row>
    <row r="311569" spans="7:15" s="3" customFormat="1" x14ac:dyDescent="0.3">
      <c r="G311569"/>
      <c r="H311569"/>
      <c r="I311569"/>
      <c r="K311569"/>
      <c r="M311569"/>
      <c r="N311569" s="4"/>
      <c r="O311569" s="15"/>
    </row>
    <row r="311570" spans="7:15" s="3" customFormat="1" x14ac:dyDescent="0.3">
      <c r="G311570"/>
      <c r="H311570"/>
      <c r="I311570"/>
      <c r="K311570"/>
      <c r="M311570"/>
      <c r="N311570" s="4"/>
      <c r="O311570" s="15"/>
    </row>
    <row r="311571" spans="7:15" s="3" customFormat="1" x14ac:dyDescent="0.3">
      <c r="G311571"/>
      <c r="H311571"/>
      <c r="I311571"/>
      <c r="K311571"/>
      <c r="M311571"/>
      <c r="N311571" s="4"/>
      <c r="O311571" s="15"/>
    </row>
    <row r="311572" spans="7:15" s="3" customFormat="1" x14ac:dyDescent="0.3">
      <c r="G311572"/>
      <c r="H311572"/>
      <c r="I311572"/>
      <c r="K311572"/>
      <c r="M311572"/>
      <c r="N311572" s="4"/>
      <c r="O311572" s="15"/>
    </row>
    <row r="311573" spans="7:15" s="3" customFormat="1" x14ac:dyDescent="0.3">
      <c r="G311573"/>
      <c r="H311573"/>
      <c r="I311573"/>
      <c r="K311573"/>
      <c r="M311573"/>
      <c r="N311573" s="4"/>
      <c r="O311573" s="15"/>
    </row>
    <row r="311574" spans="7:15" s="3" customFormat="1" x14ac:dyDescent="0.3">
      <c r="G311574"/>
      <c r="H311574"/>
      <c r="I311574"/>
      <c r="K311574"/>
      <c r="M311574"/>
      <c r="N311574" s="4"/>
      <c r="O311574" s="15"/>
    </row>
    <row r="311575" spans="7:15" s="3" customFormat="1" x14ac:dyDescent="0.3">
      <c r="G311575"/>
      <c r="H311575"/>
      <c r="I311575"/>
      <c r="K311575"/>
      <c r="M311575"/>
      <c r="N311575" s="4"/>
      <c r="O311575" s="15"/>
    </row>
    <row r="311576" spans="7:15" s="3" customFormat="1" x14ac:dyDescent="0.3">
      <c r="G311576"/>
      <c r="H311576"/>
      <c r="I311576"/>
      <c r="K311576"/>
      <c r="M311576"/>
      <c r="N311576" s="4"/>
      <c r="O311576" s="15"/>
    </row>
    <row r="311577" spans="7:15" s="3" customFormat="1" x14ac:dyDescent="0.3">
      <c r="G311577"/>
      <c r="H311577"/>
      <c r="I311577"/>
      <c r="K311577"/>
      <c r="M311577"/>
      <c r="N311577" s="4"/>
      <c r="O311577" s="15"/>
    </row>
    <row r="311578" spans="7:15" s="3" customFormat="1" x14ac:dyDescent="0.3">
      <c r="G311578"/>
      <c r="H311578"/>
      <c r="I311578"/>
      <c r="K311578"/>
      <c r="M311578"/>
      <c r="N311578" s="4"/>
      <c r="O311578" s="15"/>
    </row>
    <row r="311579" spans="7:15" s="3" customFormat="1" x14ac:dyDescent="0.3">
      <c r="G311579"/>
      <c r="H311579"/>
      <c r="I311579"/>
      <c r="K311579"/>
      <c r="M311579"/>
      <c r="N311579" s="4"/>
      <c r="O311579" s="15"/>
    </row>
    <row r="311580" spans="7:15" s="3" customFormat="1" x14ac:dyDescent="0.3">
      <c r="G311580"/>
      <c r="H311580"/>
      <c r="I311580"/>
      <c r="K311580"/>
      <c r="M311580"/>
      <c r="N311580" s="4"/>
      <c r="O311580" s="15"/>
    </row>
    <row r="311581" spans="7:15" s="3" customFormat="1" x14ac:dyDescent="0.3">
      <c r="G311581"/>
      <c r="H311581"/>
      <c r="I311581"/>
      <c r="K311581"/>
      <c r="M311581"/>
      <c r="N311581" s="4"/>
      <c r="O311581" s="15"/>
    </row>
    <row r="311582" spans="7:15" s="3" customFormat="1" x14ac:dyDescent="0.3">
      <c r="G311582"/>
      <c r="H311582"/>
      <c r="I311582"/>
      <c r="K311582"/>
      <c r="M311582"/>
      <c r="N311582" s="4"/>
      <c r="O311582" s="15"/>
    </row>
    <row r="311583" spans="7:15" s="3" customFormat="1" x14ac:dyDescent="0.3">
      <c r="G311583"/>
      <c r="H311583"/>
      <c r="I311583"/>
      <c r="K311583"/>
      <c r="M311583"/>
      <c r="N311583" s="4"/>
      <c r="O311583" s="15"/>
    </row>
    <row r="311584" spans="7:15" s="3" customFormat="1" x14ac:dyDescent="0.3">
      <c r="G311584"/>
      <c r="H311584"/>
      <c r="I311584"/>
      <c r="K311584"/>
      <c r="M311584"/>
      <c r="N311584" s="4"/>
      <c r="O311584" s="15"/>
    </row>
    <row r="311585" spans="7:15" s="3" customFormat="1" x14ac:dyDescent="0.3">
      <c r="G311585"/>
      <c r="H311585"/>
      <c r="I311585"/>
      <c r="K311585"/>
      <c r="M311585"/>
      <c r="N311585" s="4"/>
      <c r="O311585" s="15"/>
    </row>
    <row r="311586" spans="7:15" s="3" customFormat="1" x14ac:dyDescent="0.3">
      <c r="G311586"/>
      <c r="H311586"/>
      <c r="I311586"/>
      <c r="K311586"/>
      <c r="M311586"/>
      <c r="N311586" s="4"/>
      <c r="O311586" s="15"/>
    </row>
    <row r="311587" spans="7:15" s="3" customFormat="1" x14ac:dyDescent="0.3">
      <c r="G311587"/>
      <c r="H311587"/>
      <c r="I311587"/>
      <c r="K311587"/>
      <c r="M311587"/>
      <c r="N311587" s="4"/>
      <c r="O311587" s="15"/>
    </row>
    <row r="311588" spans="7:15" s="3" customFormat="1" x14ac:dyDescent="0.3">
      <c r="G311588"/>
      <c r="H311588"/>
      <c r="I311588"/>
      <c r="K311588"/>
      <c r="M311588"/>
      <c r="N311588" s="4"/>
      <c r="O311588" s="15"/>
    </row>
    <row r="311589" spans="7:15" s="3" customFormat="1" x14ac:dyDescent="0.3">
      <c r="G311589"/>
      <c r="H311589"/>
      <c r="I311589"/>
      <c r="K311589"/>
      <c r="M311589"/>
      <c r="N311589" s="4"/>
      <c r="O311589" s="15"/>
    </row>
    <row r="311590" spans="7:15" s="3" customFormat="1" x14ac:dyDescent="0.3">
      <c r="G311590"/>
      <c r="H311590"/>
      <c r="I311590"/>
      <c r="K311590"/>
      <c r="M311590"/>
      <c r="N311590" s="4"/>
      <c r="O311590" s="15"/>
    </row>
    <row r="311591" spans="7:15" s="3" customFormat="1" x14ac:dyDescent="0.3">
      <c r="G311591"/>
      <c r="H311591"/>
      <c r="I311591"/>
      <c r="K311591"/>
      <c r="M311591"/>
      <c r="N311591" s="4"/>
      <c r="O311591" s="15"/>
    </row>
    <row r="311592" spans="7:15" s="3" customFormat="1" x14ac:dyDescent="0.3">
      <c r="G311592"/>
      <c r="H311592"/>
      <c r="I311592"/>
      <c r="K311592"/>
      <c r="M311592"/>
      <c r="N311592" s="4"/>
      <c r="O311592" s="15"/>
    </row>
    <row r="311593" spans="7:15" s="3" customFormat="1" x14ac:dyDescent="0.3">
      <c r="G311593"/>
      <c r="H311593"/>
      <c r="I311593"/>
      <c r="K311593"/>
      <c r="M311593"/>
      <c r="N311593" s="4"/>
      <c r="O311593" s="15"/>
    </row>
    <row r="311594" spans="7:15" s="3" customFormat="1" x14ac:dyDescent="0.3">
      <c r="G311594"/>
      <c r="H311594"/>
      <c r="I311594"/>
      <c r="K311594"/>
      <c r="M311594"/>
      <c r="N311594" s="4"/>
      <c r="O311594" s="15"/>
    </row>
    <row r="311595" spans="7:15" s="3" customFormat="1" x14ac:dyDescent="0.3">
      <c r="G311595"/>
      <c r="H311595"/>
      <c r="I311595"/>
      <c r="K311595"/>
      <c r="M311595"/>
      <c r="N311595" s="4"/>
      <c r="O311595" s="15"/>
    </row>
    <row r="311596" spans="7:15" s="3" customFormat="1" x14ac:dyDescent="0.3">
      <c r="G311596"/>
      <c r="H311596"/>
      <c r="I311596"/>
      <c r="K311596"/>
      <c r="M311596"/>
      <c r="N311596" s="4"/>
      <c r="O311596" s="15"/>
    </row>
    <row r="311597" spans="7:15" s="3" customFormat="1" x14ac:dyDescent="0.3">
      <c r="G311597"/>
      <c r="H311597"/>
      <c r="I311597"/>
      <c r="K311597"/>
      <c r="M311597"/>
      <c r="N311597" s="4"/>
      <c r="O311597" s="15"/>
    </row>
    <row r="311598" spans="7:15" s="3" customFormat="1" x14ac:dyDescent="0.3">
      <c r="G311598"/>
      <c r="H311598"/>
      <c r="I311598"/>
      <c r="K311598"/>
      <c r="M311598"/>
      <c r="N311598" s="4"/>
      <c r="O311598" s="15"/>
    </row>
    <row r="311599" spans="7:15" s="3" customFormat="1" x14ac:dyDescent="0.3">
      <c r="G311599"/>
      <c r="H311599"/>
      <c r="I311599"/>
      <c r="K311599"/>
      <c r="M311599"/>
      <c r="N311599" s="4"/>
      <c r="O311599" s="15"/>
    </row>
    <row r="311600" spans="7:15" s="3" customFormat="1" x14ac:dyDescent="0.3">
      <c r="G311600"/>
      <c r="H311600"/>
      <c r="I311600"/>
      <c r="K311600"/>
      <c r="M311600"/>
      <c r="N311600" s="4"/>
      <c r="O311600" s="15"/>
    </row>
    <row r="311601" spans="7:15" s="3" customFormat="1" x14ac:dyDescent="0.3">
      <c r="G311601"/>
      <c r="H311601"/>
      <c r="I311601"/>
      <c r="K311601"/>
      <c r="M311601"/>
      <c r="N311601" s="4"/>
      <c r="O311601" s="15"/>
    </row>
    <row r="311602" spans="7:15" s="3" customFormat="1" x14ac:dyDescent="0.3">
      <c r="G311602"/>
      <c r="H311602"/>
      <c r="I311602"/>
      <c r="K311602"/>
      <c r="M311602"/>
      <c r="N311602" s="4"/>
      <c r="O311602" s="15"/>
    </row>
    <row r="311603" spans="7:15" s="3" customFormat="1" x14ac:dyDescent="0.3">
      <c r="G311603"/>
      <c r="H311603"/>
      <c r="I311603"/>
      <c r="K311603"/>
      <c r="M311603"/>
      <c r="N311603" s="4"/>
      <c r="O311603" s="15"/>
    </row>
    <row r="311604" spans="7:15" s="3" customFormat="1" x14ac:dyDescent="0.3">
      <c r="G311604"/>
      <c r="H311604"/>
      <c r="I311604"/>
      <c r="K311604"/>
      <c r="M311604"/>
      <c r="N311604" s="4"/>
      <c r="O311604" s="15"/>
    </row>
    <row r="311605" spans="7:15" s="3" customFormat="1" x14ac:dyDescent="0.3">
      <c r="G311605"/>
      <c r="H311605"/>
      <c r="I311605"/>
      <c r="K311605"/>
      <c r="M311605"/>
      <c r="N311605" s="4"/>
      <c r="O311605" s="15"/>
    </row>
    <row r="311606" spans="7:15" s="3" customFormat="1" x14ac:dyDescent="0.3">
      <c r="G311606"/>
      <c r="H311606"/>
      <c r="I311606"/>
      <c r="K311606"/>
      <c r="M311606"/>
      <c r="N311606" s="4"/>
      <c r="O311606" s="15"/>
    </row>
    <row r="311607" spans="7:15" s="3" customFormat="1" x14ac:dyDescent="0.3">
      <c r="G311607"/>
      <c r="H311607"/>
      <c r="I311607"/>
      <c r="K311607"/>
      <c r="M311607"/>
      <c r="N311607" s="4"/>
      <c r="O311607" s="15"/>
    </row>
    <row r="311608" spans="7:15" s="3" customFormat="1" x14ac:dyDescent="0.3">
      <c r="G311608"/>
      <c r="H311608"/>
      <c r="I311608"/>
      <c r="K311608"/>
      <c r="M311608"/>
      <c r="N311608" s="4"/>
      <c r="O311608" s="15"/>
    </row>
    <row r="311609" spans="7:15" s="3" customFormat="1" x14ac:dyDescent="0.3">
      <c r="G311609"/>
      <c r="H311609"/>
      <c r="I311609"/>
      <c r="K311609"/>
      <c r="M311609"/>
      <c r="N311609" s="4"/>
      <c r="O311609" s="15"/>
    </row>
    <row r="311610" spans="7:15" s="3" customFormat="1" x14ac:dyDescent="0.3">
      <c r="G311610"/>
      <c r="H311610"/>
      <c r="I311610"/>
      <c r="K311610"/>
      <c r="M311610"/>
      <c r="N311610" s="4"/>
      <c r="O311610" s="15"/>
    </row>
    <row r="311611" spans="7:15" s="3" customFormat="1" x14ac:dyDescent="0.3">
      <c r="G311611"/>
      <c r="H311611"/>
      <c r="I311611"/>
      <c r="K311611"/>
      <c r="M311611"/>
      <c r="N311611" s="4"/>
      <c r="O311611" s="15"/>
    </row>
    <row r="311612" spans="7:15" s="3" customFormat="1" x14ac:dyDescent="0.3">
      <c r="G311612"/>
      <c r="H311612"/>
      <c r="I311612"/>
      <c r="K311612"/>
      <c r="M311612"/>
      <c r="N311612" s="4"/>
      <c r="O311612" s="15"/>
    </row>
    <row r="311613" spans="7:15" s="3" customFormat="1" x14ac:dyDescent="0.3">
      <c r="G311613"/>
      <c r="H311613"/>
      <c r="I311613"/>
      <c r="K311613"/>
      <c r="M311613"/>
      <c r="N311613" s="4"/>
      <c r="O311613" s="15"/>
    </row>
    <row r="311614" spans="7:15" s="3" customFormat="1" x14ac:dyDescent="0.3">
      <c r="G311614"/>
      <c r="H311614"/>
      <c r="I311614"/>
      <c r="K311614"/>
      <c r="M311614"/>
      <c r="N311614" s="4"/>
      <c r="O311614" s="15"/>
    </row>
    <row r="311615" spans="7:15" s="3" customFormat="1" x14ac:dyDescent="0.3">
      <c r="G311615"/>
      <c r="H311615"/>
      <c r="I311615"/>
      <c r="K311615"/>
      <c r="M311615"/>
      <c r="N311615" s="4"/>
      <c r="O311615" s="15"/>
    </row>
    <row r="311616" spans="7:15" s="3" customFormat="1" x14ac:dyDescent="0.3">
      <c r="G311616"/>
      <c r="H311616"/>
      <c r="I311616"/>
      <c r="K311616"/>
      <c r="M311616"/>
      <c r="N311616" s="4"/>
      <c r="O311616" s="15"/>
    </row>
    <row r="311617" spans="7:15" s="3" customFormat="1" x14ac:dyDescent="0.3">
      <c r="G311617"/>
      <c r="H311617"/>
      <c r="I311617"/>
      <c r="K311617"/>
      <c r="M311617"/>
      <c r="N311617" s="4"/>
      <c r="O311617" s="15"/>
    </row>
    <row r="311618" spans="7:15" s="3" customFormat="1" x14ac:dyDescent="0.3">
      <c r="G311618"/>
      <c r="H311618"/>
      <c r="I311618"/>
      <c r="K311618"/>
      <c r="M311618"/>
      <c r="N311618" s="4"/>
      <c r="O311618" s="15"/>
    </row>
    <row r="311619" spans="7:15" s="3" customFormat="1" x14ac:dyDescent="0.3">
      <c r="G311619"/>
      <c r="H311619"/>
      <c r="I311619"/>
      <c r="K311619"/>
      <c r="M311619"/>
      <c r="N311619" s="4"/>
      <c r="O311619" s="15"/>
    </row>
    <row r="311620" spans="7:15" s="3" customFormat="1" x14ac:dyDescent="0.3">
      <c r="G311620"/>
      <c r="H311620"/>
      <c r="I311620"/>
      <c r="K311620"/>
      <c r="M311620"/>
      <c r="N311620" s="4"/>
      <c r="O311620" s="15"/>
    </row>
    <row r="311621" spans="7:15" s="3" customFormat="1" x14ac:dyDescent="0.3">
      <c r="G311621"/>
      <c r="H311621"/>
      <c r="I311621"/>
      <c r="K311621"/>
      <c r="M311621"/>
      <c r="N311621" s="4"/>
      <c r="O311621" s="15"/>
    </row>
    <row r="311622" spans="7:15" s="3" customFormat="1" x14ac:dyDescent="0.3">
      <c r="G311622"/>
      <c r="H311622"/>
      <c r="I311622"/>
      <c r="K311622"/>
      <c r="M311622"/>
      <c r="N311622" s="4"/>
      <c r="O311622" s="15"/>
    </row>
    <row r="311623" spans="7:15" s="3" customFormat="1" x14ac:dyDescent="0.3">
      <c r="G311623"/>
      <c r="H311623"/>
      <c r="I311623"/>
      <c r="K311623"/>
      <c r="M311623"/>
      <c r="N311623" s="4"/>
      <c r="O311623" s="15"/>
    </row>
    <row r="311624" spans="7:15" s="3" customFormat="1" x14ac:dyDescent="0.3">
      <c r="G311624"/>
      <c r="H311624"/>
      <c r="I311624"/>
      <c r="K311624"/>
      <c r="M311624"/>
      <c r="N311624" s="4"/>
      <c r="O311624" s="15"/>
    </row>
    <row r="311625" spans="7:15" s="3" customFormat="1" x14ac:dyDescent="0.3">
      <c r="G311625"/>
      <c r="H311625"/>
      <c r="I311625"/>
      <c r="K311625"/>
      <c r="M311625"/>
      <c r="N311625" s="4"/>
      <c r="O311625" s="15"/>
    </row>
    <row r="311626" spans="7:15" s="3" customFormat="1" x14ac:dyDescent="0.3">
      <c r="G311626"/>
      <c r="H311626"/>
      <c r="I311626"/>
      <c r="K311626"/>
      <c r="M311626"/>
      <c r="N311626" s="4"/>
      <c r="O311626" s="15"/>
    </row>
    <row r="311627" spans="7:15" s="3" customFormat="1" x14ac:dyDescent="0.3">
      <c r="G311627"/>
      <c r="H311627"/>
      <c r="I311627"/>
      <c r="K311627"/>
      <c r="M311627"/>
      <c r="N311627" s="4"/>
      <c r="O311627" s="15"/>
    </row>
    <row r="311628" spans="7:15" s="3" customFormat="1" x14ac:dyDescent="0.3">
      <c r="G311628"/>
      <c r="H311628"/>
      <c r="I311628"/>
      <c r="K311628"/>
      <c r="M311628"/>
      <c r="N311628" s="4"/>
      <c r="O311628" s="15"/>
    </row>
    <row r="311629" spans="7:15" s="3" customFormat="1" x14ac:dyDescent="0.3">
      <c r="G311629"/>
      <c r="H311629"/>
      <c r="I311629"/>
      <c r="K311629"/>
      <c r="M311629"/>
      <c r="N311629" s="4"/>
      <c r="O311629" s="15"/>
    </row>
    <row r="311630" spans="7:15" s="3" customFormat="1" x14ac:dyDescent="0.3">
      <c r="G311630"/>
      <c r="H311630"/>
      <c r="I311630"/>
      <c r="K311630"/>
      <c r="M311630"/>
      <c r="N311630" s="4"/>
      <c r="O311630" s="15"/>
    </row>
    <row r="311631" spans="7:15" s="3" customFormat="1" x14ac:dyDescent="0.3">
      <c r="G311631"/>
      <c r="H311631"/>
      <c r="I311631"/>
      <c r="K311631"/>
      <c r="M311631"/>
      <c r="N311631" s="4"/>
      <c r="O311631" s="15"/>
    </row>
    <row r="311632" spans="7:15" s="3" customFormat="1" x14ac:dyDescent="0.3">
      <c r="G311632"/>
      <c r="H311632"/>
      <c r="I311632"/>
      <c r="K311632"/>
      <c r="M311632"/>
      <c r="N311632" s="4"/>
      <c r="O311632" s="15"/>
    </row>
    <row r="311633" spans="7:15" s="3" customFormat="1" x14ac:dyDescent="0.3">
      <c r="G311633"/>
      <c r="H311633"/>
      <c r="I311633"/>
      <c r="K311633"/>
      <c r="M311633"/>
      <c r="N311633" s="4"/>
      <c r="O311633" s="15"/>
    </row>
    <row r="311634" spans="7:15" s="3" customFormat="1" x14ac:dyDescent="0.3">
      <c r="G311634"/>
      <c r="H311634"/>
      <c r="I311634"/>
      <c r="K311634"/>
      <c r="M311634"/>
      <c r="N311634" s="4"/>
      <c r="O311634" s="15"/>
    </row>
    <row r="311635" spans="7:15" s="3" customFormat="1" x14ac:dyDescent="0.3">
      <c r="G311635"/>
      <c r="H311635"/>
      <c r="I311635"/>
      <c r="K311635"/>
      <c r="M311635"/>
      <c r="N311635" s="4"/>
      <c r="O311635" s="15"/>
    </row>
    <row r="311636" spans="7:15" s="3" customFormat="1" x14ac:dyDescent="0.3">
      <c r="G311636"/>
      <c r="H311636"/>
      <c r="I311636"/>
      <c r="K311636"/>
      <c r="M311636"/>
      <c r="N311636" s="4"/>
      <c r="O311636" s="15"/>
    </row>
    <row r="311637" spans="7:15" s="3" customFormat="1" x14ac:dyDescent="0.3">
      <c r="G311637"/>
      <c r="H311637"/>
      <c r="I311637"/>
      <c r="K311637"/>
      <c r="M311637"/>
      <c r="N311637" s="4"/>
      <c r="O311637" s="15"/>
    </row>
    <row r="311638" spans="7:15" s="3" customFormat="1" x14ac:dyDescent="0.3">
      <c r="G311638"/>
      <c r="H311638"/>
      <c r="I311638"/>
      <c r="K311638"/>
      <c r="M311638"/>
      <c r="N311638" s="4"/>
      <c r="O311638" s="15"/>
    </row>
    <row r="311639" spans="7:15" s="3" customFormat="1" x14ac:dyDescent="0.3">
      <c r="G311639"/>
      <c r="H311639"/>
      <c r="I311639"/>
      <c r="K311639"/>
      <c r="M311639"/>
      <c r="N311639" s="4"/>
      <c r="O311639" s="15"/>
    </row>
    <row r="311640" spans="7:15" s="3" customFormat="1" x14ac:dyDescent="0.3">
      <c r="G311640"/>
      <c r="H311640"/>
      <c r="I311640"/>
      <c r="K311640"/>
      <c r="M311640"/>
      <c r="N311640" s="4"/>
      <c r="O311640" s="15"/>
    </row>
    <row r="311641" spans="7:15" s="3" customFormat="1" x14ac:dyDescent="0.3">
      <c r="G311641"/>
      <c r="H311641"/>
      <c r="I311641"/>
      <c r="K311641"/>
      <c r="M311641"/>
      <c r="N311641" s="4"/>
      <c r="O311641" s="15"/>
    </row>
    <row r="311642" spans="7:15" s="3" customFormat="1" x14ac:dyDescent="0.3">
      <c r="G311642"/>
      <c r="H311642"/>
      <c r="I311642"/>
      <c r="K311642"/>
      <c r="M311642"/>
      <c r="N311642" s="4"/>
      <c r="O311642" s="15"/>
    </row>
    <row r="311643" spans="7:15" s="3" customFormat="1" x14ac:dyDescent="0.3">
      <c r="G311643"/>
      <c r="H311643"/>
      <c r="I311643"/>
      <c r="K311643"/>
      <c r="M311643"/>
      <c r="N311643" s="4"/>
      <c r="O311643" s="15"/>
    </row>
    <row r="311644" spans="7:15" s="3" customFormat="1" x14ac:dyDescent="0.3">
      <c r="G311644"/>
      <c r="H311644"/>
      <c r="I311644"/>
      <c r="K311644"/>
      <c r="M311644"/>
      <c r="N311644" s="4"/>
      <c r="O311644" s="15"/>
    </row>
    <row r="311645" spans="7:15" s="3" customFormat="1" x14ac:dyDescent="0.3">
      <c r="G311645"/>
      <c r="H311645"/>
      <c r="I311645"/>
      <c r="K311645"/>
      <c r="M311645"/>
      <c r="N311645" s="4"/>
      <c r="O311645" s="15"/>
    </row>
    <row r="311646" spans="7:15" s="3" customFormat="1" x14ac:dyDescent="0.3">
      <c r="G311646"/>
      <c r="H311646"/>
      <c r="I311646"/>
      <c r="K311646"/>
      <c r="M311646"/>
      <c r="N311646" s="4"/>
      <c r="O311646" s="15"/>
    </row>
    <row r="311647" spans="7:15" s="3" customFormat="1" x14ac:dyDescent="0.3">
      <c r="G311647"/>
      <c r="H311647"/>
      <c r="I311647"/>
      <c r="K311647"/>
      <c r="M311647"/>
      <c r="N311647" s="4"/>
      <c r="O311647" s="15"/>
    </row>
    <row r="311648" spans="7:15" s="3" customFormat="1" x14ac:dyDescent="0.3">
      <c r="G311648"/>
      <c r="H311648"/>
      <c r="I311648"/>
      <c r="K311648"/>
      <c r="M311648"/>
      <c r="N311648" s="4"/>
      <c r="O311648" s="15"/>
    </row>
    <row r="311649" spans="7:15" s="3" customFormat="1" x14ac:dyDescent="0.3">
      <c r="G311649"/>
      <c r="H311649"/>
      <c r="I311649"/>
      <c r="K311649"/>
      <c r="M311649"/>
      <c r="N311649" s="4"/>
      <c r="O311649" s="15"/>
    </row>
    <row r="311650" spans="7:15" s="3" customFormat="1" x14ac:dyDescent="0.3">
      <c r="G311650"/>
      <c r="H311650"/>
      <c r="I311650"/>
      <c r="K311650"/>
      <c r="M311650"/>
      <c r="N311650" s="4"/>
      <c r="O311650" s="15"/>
    </row>
    <row r="311651" spans="7:15" s="3" customFormat="1" x14ac:dyDescent="0.3">
      <c r="G311651"/>
      <c r="H311651"/>
      <c r="I311651"/>
      <c r="K311651"/>
      <c r="M311651"/>
      <c r="N311651" s="4"/>
      <c r="O311651" s="15"/>
    </row>
    <row r="311652" spans="7:15" s="3" customFormat="1" x14ac:dyDescent="0.3">
      <c r="G311652"/>
      <c r="H311652"/>
      <c r="I311652"/>
      <c r="K311652"/>
      <c r="M311652"/>
      <c r="N311652" s="4"/>
      <c r="O311652" s="15"/>
    </row>
    <row r="311653" spans="7:15" s="3" customFormat="1" x14ac:dyDescent="0.3">
      <c r="G311653"/>
      <c r="H311653"/>
      <c r="I311653"/>
      <c r="K311653"/>
      <c r="M311653"/>
      <c r="N311653" s="4"/>
      <c r="O311653" s="15"/>
    </row>
    <row r="311654" spans="7:15" s="3" customFormat="1" x14ac:dyDescent="0.3">
      <c r="G311654"/>
      <c r="H311654"/>
      <c r="I311654"/>
      <c r="K311654"/>
      <c r="M311654"/>
      <c r="N311654" s="4"/>
      <c r="O311654" s="15"/>
    </row>
    <row r="311655" spans="7:15" s="3" customFormat="1" x14ac:dyDescent="0.3">
      <c r="G311655"/>
      <c r="H311655"/>
      <c r="I311655"/>
      <c r="K311655"/>
      <c r="M311655"/>
      <c r="N311655" s="4"/>
      <c r="O311655" s="15"/>
    </row>
    <row r="311656" spans="7:15" s="3" customFormat="1" x14ac:dyDescent="0.3">
      <c r="G311656"/>
      <c r="H311656"/>
      <c r="I311656"/>
      <c r="K311656"/>
      <c r="M311656"/>
      <c r="N311656" s="4"/>
      <c r="O311656" s="15"/>
    </row>
    <row r="311657" spans="7:15" s="3" customFormat="1" x14ac:dyDescent="0.3">
      <c r="G311657"/>
      <c r="H311657"/>
      <c r="I311657"/>
      <c r="K311657"/>
      <c r="M311657"/>
      <c r="N311657" s="4"/>
      <c r="O311657" s="15"/>
    </row>
    <row r="311658" spans="7:15" s="3" customFormat="1" x14ac:dyDescent="0.3">
      <c r="G311658"/>
      <c r="H311658"/>
      <c r="I311658"/>
      <c r="K311658"/>
      <c r="M311658"/>
      <c r="N311658" s="4"/>
      <c r="O311658" s="15"/>
    </row>
    <row r="311659" spans="7:15" s="3" customFormat="1" x14ac:dyDescent="0.3">
      <c r="G311659"/>
      <c r="H311659"/>
      <c r="I311659"/>
      <c r="K311659"/>
      <c r="M311659"/>
      <c r="N311659" s="4"/>
      <c r="O311659" s="15"/>
    </row>
    <row r="311660" spans="7:15" s="3" customFormat="1" x14ac:dyDescent="0.3">
      <c r="G311660"/>
      <c r="H311660"/>
      <c r="I311660"/>
      <c r="K311660"/>
      <c r="M311660"/>
      <c r="N311660" s="4"/>
      <c r="O311660" s="15"/>
    </row>
    <row r="311661" spans="7:15" s="3" customFormat="1" x14ac:dyDescent="0.3">
      <c r="G311661"/>
      <c r="H311661"/>
      <c r="I311661"/>
      <c r="K311661"/>
      <c r="M311661"/>
      <c r="N311661" s="4"/>
      <c r="O311661" s="15"/>
    </row>
    <row r="311662" spans="7:15" s="3" customFormat="1" x14ac:dyDescent="0.3">
      <c r="G311662"/>
      <c r="H311662"/>
      <c r="I311662"/>
      <c r="K311662"/>
      <c r="M311662"/>
      <c r="N311662" s="4"/>
      <c r="O311662" s="15"/>
    </row>
    <row r="311663" spans="7:15" s="3" customFormat="1" x14ac:dyDescent="0.3">
      <c r="G311663"/>
      <c r="H311663"/>
      <c r="I311663"/>
      <c r="K311663"/>
      <c r="M311663"/>
      <c r="N311663" s="4"/>
      <c r="O311663" s="15"/>
    </row>
    <row r="311664" spans="7:15" s="3" customFormat="1" x14ac:dyDescent="0.3">
      <c r="G311664"/>
      <c r="H311664"/>
      <c r="I311664"/>
      <c r="K311664"/>
      <c r="M311664"/>
      <c r="N311664" s="4"/>
      <c r="O311664" s="15"/>
    </row>
    <row r="311665" spans="7:15" s="3" customFormat="1" x14ac:dyDescent="0.3">
      <c r="G311665"/>
      <c r="H311665"/>
      <c r="I311665"/>
      <c r="K311665"/>
      <c r="M311665"/>
      <c r="N311665" s="4"/>
      <c r="O311665" s="15"/>
    </row>
    <row r="311666" spans="7:15" s="3" customFormat="1" x14ac:dyDescent="0.3">
      <c r="G311666"/>
      <c r="H311666"/>
      <c r="I311666"/>
      <c r="K311666"/>
      <c r="M311666"/>
      <c r="N311666" s="4"/>
      <c r="O311666" s="15"/>
    </row>
    <row r="311667" spans="7:15" s="3" customFormat="1" x14ac:dyDescent="0.3">
      <c r="G311667"/>
      <c r="H311667"/>
      <c r="I311667"/>
      <c r="K311667"/>
      <c r="M311667"/>
      <c r="N311667" s="4"/>
      <c r="O311667" s="15"/>
    </row>
    <row r="311668" spans="7:15" s="3" customFormat="1" x14ac:dyDescent="0.3">
      <c r="G311668"/>
      <c r="H311668"/>
      <c r="I311668"/>
      <c r="K311668"/>
      <c r="M311668"/>
      <c r="N311668" s="4"/>
      <c r="O311668" s="15"/>
    </row>
    <row r="311669" spans="7:15" s="3" customFormat="1" x14ac:dyDescent="0.3">
      <c r="G311669"/>
      <c r="H311669"/>
      <c r="I311669"/>
      <c r="K311669"/>
      <c r="M311669"/>
      <c r="N311669" s="4"/>
      <c r="O311669" s="15"/>
    </row>
    <row r="311670" spans="7:15" s="3" customFormat="1" x14ac:dyDescent="0.3">
      <c r="G311670"/>
      <c r="H311670"/>
      <c r="I311670"/>
      <c r="K311670"/>
      <c r="M311670"/>
      <c r="N311670" s="4"/>
      <c r="O311670" s="15"/>
    </row>
    <row r="311671" spans="7:15" s="3" customFormat="1" x14ac:dyDescent="0.3">
      <c r="G311671"/>
      <c r="H311671"/>
      <c r="I311671"/>
      <c r="K311671"/>
      <c r="M311671"/>
      <c r="N311671" s="4"/>
      <c r="O311671" s="15"/>
    </row>
    <row r="311672" spans="7:15" s="3" customFormat="1" x14ac:dyDescent="0.3">
      <c r="G311672"/>
      <c r="H311672"/>
      <c r="I311672"/>
      <c r="K311672"/>
      <c r="M311672"/>
      <c r="N311672" s="4"/>
      <c r="O311672" s="15"/>
    </row>
    <row r="311673" spans="7:15" s="3" customFormat="1" x14ac:dyDescent="0.3">
      <c r="G311673"/>
      <c r="H311673"/>
      <c r="I311673"/>
      <c r="K311673"/>
      <c r="M311673"/>
      <c r="N311673" s="4"/>
      <c r="O311673" s="15"/>
    </row>
    <row r="311674" spans="7:15" s="3" customFormat="1" x14ac:dyDescent="0.3">
      <c r="G311674"/>
      <c r="H311674"/>
      <c r="I311674"/>
      <c r="K311674"/>
      <c r="M311674"/>
      <c r="N311674" s="4"/>
      <c r="O311674" s="15"/>
    </row>
    <row r="311675" spans="7:15" s="3" customFormat="1" x14ac:dyDescent="0.3">
      <c r="G311675"/>
      <c r="H311675"/>
      <c r="I311675"/>
      <c r="K311675"/>
      <c r="M311675"/>
      <c r="N311675" s="4"/>
      <c r="O311675" s="15"/>
    </row>
    <row r="311676" spans="7:15" s="3" customFormat="1" x14ac:dyDescent="0.3">
      <c r="G311676"/>
      <c r="H311676"/>
      <c r="I311676"/>
      <c r="K311676"/>
      <c r="M311676"/>
      <c r="N311676" s="4"/>
      <c r="O311676" s="15"/>
    </row>
    <row r="311677" spans="7:15" s="3" customFormat="1" x14ac:dyDescent="0.3">
      <c r="G311677"/>
      <c r="H311677"/>
      <c r="I311677"/>
      <c r="K311677"/>
      <c r="M311677"/>
      <c r="N311677" s="4"/>
      <c r="O311677" s="15"/>
    </row>
    <row r="311678" spans="7:15" s="3" customFormat="1" x14ac:dyDescent="0.3">
      <c r="G311678"/>
      <c r="H311678"/>
      <c r="I311678"/>
      <c r="K311678"/>
      <c r="M311678"/>
      <c r="N311678" s="4"/>
      <c r="O311678" s="15"/>
    </row>
    <row r="311679" spans="7:15" s="3" customFormat="1" x14ac:dyDescent="0.3">
      <c r="G311679"/>
      <c r="H311679"/>
      <c r="I311679"/>
      <c r="K311679"/>
      <c r="M311679"/>
      <c r="N311679" s="4"/>
      <c r="O311679" s="15"/>
    </row>
    <row r="311680" spans="7:15" s="3" customFormat="1" x14ac:dyDescent="0.3">
      <c r="G311680"/>
      <c r="H311680"/>
      <c r="I311680"/>
      <c r="K311680"/>
      <c r="M311680"/>
      <c r="N311680" s="4"/>
      <c r="O311680" s="15"/>
    </row>
    <row r="311681" spans="7:15" s="3" customFormat="1" x14ac:dyDescent="0.3">
      <c r="G311681"/>
      <c r="H311681"/>
      <c r="I311681"/>
      <c r="K311681"/>
      <c r="M311681"/>
      <c r="N311681" s="4"/>
      <c r="O311681" s="15"/>
    </row>
    <row r="311682" spans="7:15" s="3" customFormat="1" x14ac:dyDescent="0.3">
      <c r="G311682"/>
      <c r="H311682"/>
      <c r="I311682"/>
      <c r="K311682"/>
      <c r="M311682"/>
      <c r="N311682" s="4"/>
      <c r="O311682" s="15"/>
    </row>
    <row r="311683" spans="7:15" s="3" customFormat="1" x14ac:dyDescent="0.3">
      <c r="G311683"/>
      <c r="H311683"/>
      <c r="I311683"/>
      <c r="K311683"/>
      <c r="M311683"/>
      <c r="N311683" s="4"/>
      <c r="O311683" s="15"/>
    </row>
    <row r="311684" spans="7:15" s="3" customFormat="1" x14ac:dyDescent="0.3">
      <c r="G311684"/>
      <c r="H311684"/>
      <c r="I311684"/>
      <c r="K311684"/>
      <c r="M311684"/>
      <c r="N311684" s="4"/>
      <c r="O311684" s="15"/>
    </row>
    <row r="311685" spans="7:15" s="3" customFormat="1" x14ac:dyDescent="0.3">
      <c r="G311685"/>
      <c r="H311685"/>
      <c r="I311685"/>
      <c r="K311685"/>
      <c r="M311685"/>
      <c r="N311685" s="4"/>
      <c r="O311685" s="15"/>
    </row>
    <row r="311686" spans="7:15" s="3" customFormat="1" x14ac:dyDescent="0.3">
      <c r="G311686"/>
      <c r="H311686"/>
      <c r="I311686"/>
      <c r="K311686"/>
      <c r="M311686"/>
      <c r="N311686" s="4"/>
      <c r="O311686" s="15"/>
    </row>
    <row r="311687" spans="7:15" s="3" customFormat="1" x14ac:dyDescent="0.3">
      <c r="G311687"/>
      <c r="H311687"/>
      <c r="I311687"/>
      <c r="K311687"/>
      <c r="M311687"/>
      <c r="N311687" s="4"/>
      <c r="O311687" s="15"/>
    </row>
    <row r="311688" spans="7:15" s="3" customFormat="1" x14ac:dyDescent="0.3">
      <c r="G311688"/>
      <c r="H311688"/>
      <c r="I311688"/>
      <c r="K311688"/>
      <c r="M311688"/>
      <c r="N311688" s="4"/>
      <c r="O311688" s="15"/>
    </row>
    <row r="311689" spans="7:15" s="3" customFormat="1" x14ac:dyDescent="0.3">
      <c r="G311689"/>
      <c r="H311689"/>
      <c r="I311689"/>
      <c r="K311689"/>
      <c r="M311689"/>
      <c r="N311689" s="4"/>
      <c r="O311689" s="15"/>
    </row>
    <row r="311690" spans="7:15" s="3" customFormat="1" x14ac:dyDescent="0.3">
      <c r="G311690"/>
      <c r="H311690"/>
      <c r="I311690"/>
      <c r="K311690"/>
      <c r="M311690"/>
      <c r="N311690" s="4"/>
      <c r="O311690" s="15"/>
    </row>
    <row r="311691" spans="7:15" s="3" customFormat="1" x14ac:dyDescent="0.3">
      <c r="G311691"/>
      <c r="H311691"/>
      <c r="I311691"/>
      <c r="K311691"/>
      <c r="M311691"/>
      <c r="N311691" s="4"/>
      <c r="O311691" s="15"/>
    </row>
    <row r="311692" spans="7:15" s="3" customFormat="1" x14ac:dyDescent="0.3">
      <c r="G311692"/>
      <c r="H311692"/>
      <c r="I311692"/>
      <c r="K311692"/>
      <c r="M311692"/>
      <c r="N311692" s="4"/>
      <c r="O311692" s="15"/>
    </row>
    <row r="311693" spans="7:15" s="3" customFormat="1" x14ac:dyDescent="0.3">
      <c r="G311693"/>
      <c r="H311693"/>
      <c r="I311693"/>
      <c r="K311693"/>
      <c r="M311693"/>
      <c r="N311693" s="4"/>
      <c r="O311693" s="15"/>
    </row>
    <row r="311694" spans="7:15" s="3" customFormat="1" x14ac:dyDescent="0.3">
      <c r="G311694"/>
      <c r="H311694"/>
      <c r="I311694"/>
      <c r="K311694"/>
      <c r="M311694"/>
      <c r="N311694" s="4"/>
      <c r="O311694" s="15"/>
    </row>
    <row r="311695" spans="7:15" s="3" customFormat="1" x14ac:dyDescent="0.3">
      <c r="G311695"/>
      <c r="H311695"/>
      <c r="I311695"/>
      <c r="K311695"/>
      <c r="M311695"/>
      <c r="N311695" s="4"/>
      <c r="O311695" s="15"/>
    </row>
    <row r="311696" spans="7:15" s="3" customFormat="1" x14ac:dyDescent="0.3">
      <c r="G311696"/>
      <c r="H311696"/>
      <c r="I311696"/>
      <c r="K311696"/>
      <c r="M311696"/>
      <c r="N311696" s="4"/>
      <c r="O311696" s="15"/>
    </row>
    <row r="311697" spans="7:15" s="3" customFormat="1" x14ac:dyDescent="0.3">
      <c r="G311697"/>
      <c r="H311697"/>
      <c r="I311697"/>
      <c r="K311697"/>
      <c r="M311697"/>
      <c r="N311697" s="4"/>
      <c r="O311697" s="15"/>
    </row>
    <row r="311698" spans="7:15" s="3" customFormat="1" x14ac:dyDescent="0.3">
      <c r="G311698"/>
      <c r="H311698"/>
      <c r="I311698"/>
      <c r="K311698"/>
      <c r="M311698"/>
      <c r="N311698" s="4"/>
      <c r="O311698" s="15"/>
    </row>
    <row r="311699" spans="7:15" s="3" customFormat="1" x14ac:dyDescent="0.3">
      <c r="G311699"/>
      <c r="H311699"/>
      <c r="I311699"/>
      <c r="K311699"/>
      <c r="M311699"/>
      <c r="N311699" s="4"/>
      <c r="O311699" s="15"/>
    </row>
    <row r="311700" spans="7:15" s="3" customFormat="1" x14ac:dyDescent="0.3">
      <c r="G311700"/>
      <c r="H311700"/>
      <c r="I311700"/>
      <c r="K311700"/>
      <c r="M311700"/>
      <c r="N311700" s="4"/>
      <c r="O311700" s="15"/>
    </row>
    <row r="311701" spans="7:15" s="3" customFormat="1" x14ac:dyDescent="0.3">
      <c r="G311701"/>
      <c r="H311701"/>
      <c r="I311701"/>
      <c r="K311701"/>
      <c r="M311701"/>
      <c r="N311701" s="4"/>
      <c r="O311701" s="15"/>
    </row>
    <row r="311702" spans="7:15" s="3" customFormat="1" x14ac:dyDescent="0.3">
      <c r="G311702"/>
      <c r="H311702"/>
      <c r="I311702"/>
      <c r="K311702"/>
      <c r="M311702"/>
      <c r="N311702" s="4"/>
      <c r="O311702" s="15"/>
    </row>
    <row r="311703" spans="7:15" s="3" customFormat="1" x14ac:dyDescent="0.3">
      <c r="G311703"/>
      <c r="H311703"/>
      <c r="I311703"/>
      <c r="K311703"/>
      <c r="M311703"/>
      <c r="N311703" s="4"/>
      <c r="O311703" s="15"/>
    </row>
    <row r="311704" spans="7:15" s="3" customFormat="1" x14ac:dyDescent="0.3">
      <c r="G311704"/>
      <c r="H311704"/>
      <c r="I311704"/>
      <c r="K311704"/>
      <c r="M311704"/>
      <c r="N311704" s="4"/>
      <c r="O311704" s="15"/>
    </row>
    <row r="311705" spans="7:15" s="3" customFormat="1" x14ac:dyDescent="0.3">
      <c r="G311705"/>
      <c r="H311705"/>
      <c r="I311705"/>
      <c r="K311705"/>
      <c r="M311705"/>
      <c r="N311705" s="4"/>
      <c r="O311705" s="15"/>
    </row>
    <row r="311706" spans="7:15" s="3" customFormat="1" x14ac:dyDescent="0.3">
      <c r="G311706"/>
      <c r="H311706"/>
      <c r="I311706"/>
      <c r="K311706"/>
      <c r="M311706"/>
      <c r="N311706" s="4"/>
      <c r="O311706" s="15"/>
    </row>
    <row r="311707" spans="7:15" s="3" customFormat="1" x14ac:dyDescent="0.3">
      <c r="G311707"/>
      <c r="H311707"/>
      <c r="I311707"/>
      <c r="K311707"/>
      <c r="M311707"/>
      <c r="N311707" s="4"/>
      <c r="O311707" s="15"/>
    </row>
    <row r="311708" spans="7:15" s="3" customFormat="1" x14ac:dyDescent="0.3">
      <c r="G311708"/>
      <c r="H311708"/>
      <c r="I311708"/>
      <c r="K311708"/>
      <c r="M311708"/>
      <c r="N311708" s="4"/>
      <c r="O311708" s="15"/>
    </row>
    <row r="311709" spans="7:15" s="3" customFormat="1" x14ac:dyDescent="0.3">
      <c r="G311709"/>
      <c r="H311709"/>
      <c r="I311709"/>
      <c r="K311709"/>
      <c r="M311709"/>
      <c r="N311709" s="4"/>
      <c r="O311709" s="15"/>
    </row>
    <row r="311710" spans="7:15" s="3" customFormat="1" x14ac:dyDescent="0.3">
      <c r="G311710"/>
      <c r="H311710"/>
      <c r="I311710"/>
      <c r="K311710"/>
      <c r="M311710"/>
      <c r="N311710" s="4"/>
      <c r="O311710" s="15"/>
    </row>
    <row r="311711" spans="7:15" s="3" customFormat="1" x14ac:dyDescent="0.3">
      <c r="G311711"/>
      <c r="H311711"/>
      <c r="I311711"/>
      <c r="K311711"/>
      <c r="M311711"/>
      <c r="N311711" s="4"/>
      <c r="O311711" s="15"/>
    </row>
    <row r="311712" spans="7:15" s="3" customFormat="1" x14ac:dyDescent="0.3">
      <c r="G311712"/>
      <c r="H311712"/>
      <c r="I311712"/>
      <c r="K311712"/>
      <c r="M311712"/>
      <c r="N311712" s="4"/>
      <c r="O311712" s="15"/>
    </row>
    <row r="311713" spans="7:15" s="3" customFormat="1" x14ac:dyDescent="0.3">
      <c r="G311713"/>
      <c r="H311713"/>
      <c r="I311713"/>
      <c r="K311713"/>
      <c r="M311713"/>
      <c r="N311713" s="4"/>
      <c r="O311713" s="15"/>
    </row>
    <row r="311714" spans="7:15" s="3" customFormat="1" x14ac:dyDescent="0.3">
      <c r="G311714"/>
      <c r="H311714"/>
      <c r="I311714"/>
      <c r="K311714"/>
      <c r="M311714"/>
      <c r="N311714" s="4"/>
      <c r="O311714" s="15"/>
    </row>
    <row r="311715" spans="7:15" s="3" customFormat="1" x14ac:dyDescent="0.3">
      <c r="G311715"/>
      <c r="H311715"/>
      <c r="I311715"/>
      <c r="K311715"/>
      <c r="M311715"/>
      <c r="N311715" s="4"/>
      <c r="O311715" s="15"/>
    </row>
    <row r="311716" spans="7:15" s="3" customFormat="1" x14ac:dyDescent="0.3">
      <c r="G311716"/>
      <c r="H311716"/>
      <c r="I311716"/>
      <c r="K311716"/>
      <c r="M311716"/>
      <c r="N311716" s="4"/>
      <c r="O311716" s="15"/>
    </row>
    <row r="311717" spans="7:15" s="3" customFormat="1" x14ac:dyDescent="0.3">
      <c r="G311717"/>
      <c r="H311717"/>
      <c r="I311717"/>
      <c r="K311717"/>
      <c r="M311717"/>
      <c r="N311717" s="4"/>
      <c r="O311717" s="15"/>
    </row>
    <row r="311718" spans="7:15" s="3" customFormat="1" x14ac:dyDescent="0.3">
      <c r="G311718"/>
      <c r="H311718"/>
      <c r="I311718"/>
      <c r="K311718"/>
      <c r="M311718"/>
      <c r="N311718" s="4"/>
      <c r="O311718" s="15"/>
    </row>
    <row r="311719" spans="7:15" s="3" customFormat="1" x14ac:dyDescent="0.3">
      <c r="G311719"/>
      <c r="H311719"/>
      <c r="I311719"/>
      <c r="K311719"/>
      <c r="M311719"/>
      <c r="N311719" s="4"/>
      <c r="O311719" s="15"/>
    </row>
    <row r="311720" spans="7:15" s="3" customFormat="1" x14ac:dyDescent="0.3">
      <c r="G311720"/>
      <c r="H311720"/>
      <c r="I311720"/>
      <c r="K311720"/>
      <c r="M311720"/>
      <c r="N311720" s="4"/>
      <c r="O311720" s="15"/>
    </row>
    <row r="311721" spans="7:15" s="3" customFormat="1" x14ac:dyDescent="0.3">
      <c r="G311721"/>
      <c r="H311721"/>
      <c r="I311721"/>
      <c r="K311721"/>
      <c r="M311721"/>
      <c r="N311721" s="4"/>
      <c r="O311721" s="15"/>
    </row>
    <row r="311722" spans="7:15" s="3" customFormat="1" x14ac:dyDescent="0.3">
      <c r="G311722"/>
      <c r="H311722"/>
      <c r="I311722"/>
      <c r="K311722"/>
      <c r="M311722"/>
      <c r="N311722" s="4"/>
      <c r="O311722" s="15"/>
    </row>
    <row r="311723" spans="7:15" s="3" customFormat="1" x14ac:dyDescent="0.3">
      <c r="G311723"/>
      <c r="H311723"/>
      <c r="I311723"/>
      <c r="K311723"/>
      <c r="M311723"/>
      <c r="N311723" s="4"/>
      <c r="O311723" s="15"/>
    </row>
    <row r="311724" spans="7:15" s="3" customFormat="1" x14ac:dyDescent="0.3">
      <c r="G311724"/>
      <c r="H311724"/>
      <c r="I311724"/>
      <c r="K311724"/>
      <c r="M311724"/>
      <c r="N311724" s="4"/>
      <c r="O311724" s="15"/>
    </row>
    <row r="311725" spans="7:15" s="3" customFormat="1" x14ac:dyDescent="0.3">
      <c r="G311725"/>
      <c r="H311725"/>
      <c r="I311725"/>
      <c r="K311725"/>
      <c r="M311725"/>
      <c r="N311725" s="4"/>
      <c r="O311725" s="15"/>
    </row>
    <row r="311726" spans="7:15" s="3" customFormat="1" x14ac:dyDescent="0.3">
      <c r="G311726"/>
      <c r="H311726"/>
      <c r="I311726"/>
      <c r="K311726"/>
      <c r="M311726"/>
      <c r="N311726" s="4"/>
      <c r="O311726" s="15"/>
    </row>
    <row r="311727" spans="7:15" s="3" customFormat="1" x14ac:dyDescent="0.3">
      <c r="G311727"/>
      <c r="H311727"/>
      <c r="I311727"/>
      <c r="K311727"/>
      <c r="M311727"/>
      <c r="N311727" s="4"/>
      <c r="O311727" s="15"/>
    </row>
    <row r="311728" spans="7:15" s="3" customFormat="1" x14ac:dyDescent="0.3">
      <c r="G311728"/>
      <c r="H311728"/>
      <c r="I311728"/>
      <c r="K311728"/>
      <c r="M311728"/>
      <c r="N311728" s="4"/>
      <c r="O311728" s="15"/>
    </row>
    <row r="311729" spans="7:15" s="3" customFormat="1" x14ac:dyDescent="0.3">
      <c r="G311729"/>
      <c r="H311729"/>
      <c r="I311729"/>
      <c r="K311729"/>
      <c r="M311729"/>
      <c r="N311729" s="4"/>
      <c r="O311729" s="15"/>
    </row>
    <row r="311730" spans="7:15" s="3" customFormat="1" x14ac:dyDescent="0.3">
      <c r="G311730"/>
      <c r="H311730"/>
      <c r="I311730"/>
      <c r="K311730"/>
      <c r="M311730"/>
      <c r="N311730" s="4"/>
      <c r="O311730" s="15"/>
    </row>
    <row r="311731" spans="7:15" s="3" customFormat="1" x14ac:dyDescent="0.3">
      <c r="G311731"/>
      <c r="H311731"/>
      <c r="I311731"/>
      <c r="K311731"/>
      <c r="M311731"/>
      <c r="N311731" s="4"/>
      <c r="O311731" s="15"/>
    </row>
    <row r="311732" spans="7:15" s="3" customFormat="1" x14ac:dyDescent="0.3">
      <c r="G311732"/>
      <c r="H311732"/>
      <c r="I311732"/>
      <c r="K311732"/>
      <c r="M311732"/>
      <c r="N311732" s="4"/>
      <c r="O311732" s="15"/>
    </row>
    <row r="311733" spans="7:15" s="3" customFormat="1" x14ac:dyDescent="0.3">
      <c r="G311733"/>
      <c r="H311733"/>
      <c r="I311733"/>
      <c r="K311733"/>
      <c r="M311733"/>
      <c r="N311733" s="4"/>
      <c r="O311733" s="15"/>
    </row>
    <row r="311734" spans="7:15" s="3" customFormat="1" x14ac:dyDescent="0.3">
      <c r="G311734"/>
      <c r="H311734"/>
      <c r="I311734"/>
      <c r="K311734"/>
      <c r="M311734"/>
      <c r="N311734" s="4"/>
      <c r="O311734" s="15"/>
    </row>
    <row r="311735" spans="7:15" s="3" customFormat="1" x14ac:dyDescent="0.3">
      <c r="G311735"/>
      <c r="H311735"/>
      <c r="I311735"/>
      <c r="K311735"/>
      <c r="M311735"/>
      <c r="N311735" s="4"/>
      <c r="O311735" s="15"/>
    </row>
    <row r="311736" spans="7:15" s="3" customFormat="1" x14ac:dyDescent="0.3">
      <c r="G311736"/>
      <c r="H311736"/>
      <c r="I311736"/>
      <c r="K311736"/>
      <c r="M311736"/>
      <c r="N311736" s="4"/>
      <c r="O311736" s="15"/>
    </row>
    <row r="311737" spans="7:15" s="3" customFormat="1" x14ac:dyDescent="0.3">
      <c r="G311737"/>
      <c r="H311737"/>
      <c r="I311737"/>
      <c r="K311737"/>
      <c r="M311737"/>
      <c r="N311737" s="4"/>
      <c r="O311737" s="15"/>
    </row>
    <row r="311738" spans="7:15" s="3" customFormat="1" x14ac:dyDescent="0.3">
      <c r="G311738"/>
      <c r="H311738"/>
      <c r="I311738"/>
      <c r="K311738"/>
      <c r="M311738"/>
      <c r="N311738" s="4"/>
      <c r="O311738" s="15"/>
    </row>
    <row r="311739" spans="7:15" s="3" customFormat="1" x14ac:dyDescent="0.3">
      <c r="G311739"/>
      <c r="H311739"/>
      <c r="I311739"/>
      <c r="K311739"/>
      <c r="M311739"/>
      <c r="N311739" s="4"/>
      <c r="O311739" s="15"/>
    </row>
    <row r="311740" spans="7:15" s="3" customFormat="1" x14ac:dyDescent="0.3">
      <c r="G311740"/>
      <c r="H311740"/>
      <c r="I311740"/>
      <c r="K311740"/>
      <c r="M311740"/>
      <c r="N311740" s="4"/>
      <c r="O311740" s="15"/>
    </row>
    <row r="311741" spans="7:15" s="3" customFormat="1" x14ac:dyDescent="0.3">
      <c r="G311741"/>
      <c r="H311741"/>
      <c r="I311741"/>
      <c r="K311741"/>
      <c r="M311741"/>
      <c r="N311741" s="4"/>
      <c r="O311741" s="15"/>
    </row>
    <row r="311742" spans="7:15" s="3" customFormat="1" x14ac:dyDescent="0.3">
      <c r="G311742"/>
      <c r="H311742"/>
      <c r="I311742"/>
      <c r="K311742"/>
      <c r="M311742"/>
      <c r="N311742" s="4"/>
      <c r="O311742" s="15"/>
    </row>
    <row r="311743" spans="7:15" s="3" customFormat="1" x14ac:dyDescent="0.3">
      <c r="G311743"/>
      <c r="H311743"/>
      <c r="I311743"/>
      <c r="K311743"/>
      <c r="M311743"/>
      <c r="N311743" s="4"/>
      <c r="O311743" s="15"/>
    </row>
    <row r="311744" spans="7:15" s="3" customFormat="1" x14ac:dyDescent="0.3">
      <c r="G311744"/>
      <c r="H311744"/>
      <c r="I311744"/>
      <c r="K311744"/>
      <c r="M311744"/>
      <c r="N311744" s="4"/>
      <c r="O311744" s="15"/>
    </row>
    <row r="311745" spans="7:15" s="3" customFormat="1" x14ac:dyDescent="0.3">
      <c r="G311745"/>
      <c r="H311745"/>
      <c r="I311745"/>
      <c r="K311745"/>
      <c r="M311745"/>
      <c r="N311745" s="4"/>
      <c r="O311745" s="15"/>
    </row>
    <row r="311746" spans="7:15" s="3" customFormat="1" x14ac:dyDescent="0.3">
      <c r="G311746"/>
      <c r="H311746"/>
      <c r="I311746"/>
      <c r="K311746"/>
      <c r="M311746"/>
      <c r="N311746" s="4"/>
      <c r="O311746" s="15"/>
    </row>
    <row r="311747" spans="7:15" s="3" customFormat="1" x14ac:dyDescent="0.3">
      <c r="G311747"/>
      <c r="H311747"/>
      <c r="I311747"/>
      <c r="K311747"/>
      <c r="M311747"/>
      <c r="N311747" s="4"/>
      <c r="O311747" s="15"/>
    </row>
    <row r="311748" spans="7:15" s="3" customFormat="1" x14ac:dyDescent="0.3">
      <c r="G311748"/>
      <c r="H311748"/>
      <c r="I311748"/>
      <c r="K311748"/>
      <c r="M311748"/>
      <c r="N311748" s="4"/>
      <c r="O311748" s="15"/>
    </row>
    <row r="311749" spans="7:15" s="3" customFormat="1" x14ac:dyDescent="0.3">
      <c r="G311749"/>
      <c r="H311749"/>
      <c r="I311749"/>
      <c r="K311749"/>
      <c r="M311749"/>
      <c r="N311749" s="4"/>
      <c r="O311749" s="15"/>
    </row>
    <row r="311750" spans="7:15" s="3" customFormat="1" x14ac:dyDescent="0.3">
      <c r="G311750"/>
      <c r="H311750"/>
      <c r="I311750"/>
      <c r="K311750"/>
      <c r="M311750"/>
      <c r="N311750" s="4"/>
      <c r="O311750" s="15"/>
    </row>
    <row r="311751" spans="7:15" s="3" customFormat="1" x14ac:dyDescent="0.3">
      <c r="G311751"/>
      <c r="H311751"/>
      <c r="I311751"/>
      <c r="K311751"/>
      <c r="M311751"/>
      <c r="N311751" s="4"/>
      <c r="O311751" s="15"/>
    </row>
    <row r="311752" spans="7:15" s="3" customFormat="1" x14ac:dyDescent="0.3">
      <c r="G311752"/>
      <c r="H311752"/>
      <c r="I311752"/>
      <c r="K311752"/>
      <c r="M311752"/>
      <c r="N311752" s="4"/>
      <c r="O311752" s="15"/>
    </row>
    <row r="311753" spans="7:15" s="3" customFormat="1" x14ac:dyDescent="0.3">
      <c r="G311753"/>
      <c r="H311753"/>
      <c r="I311753"/>
      <c r="K311753"/>
      <c r="M311753"/>
      <c r="N311753" s="4"/>
      <c r="O311753" s="15"/>
    </row>
    <row r="311754" spans="7:15" s="3" customFormat="1" x14ac:dyDescent="0.3">
      <c r="G311754"/>
      <c r="H311754"/>
      <c r="I311754"/>
      <c r="K311754"/>
      <c r="M311754"/>
      <c r="N311754" s="4"/>
      <c r="O311754" s="15"/>
    </row>
    <row r="311755" spans="7:15" s="3" customFormat="1" x14ac:dyDescent="0.3">
      <c r="G311755"/>
      <c r="H311755"/>
      <c r="I311755"/>
      <c r="K311755"/>
      <c r="M311755"/>
      <c r="N311755" s="4"/>
      <c r="O311755" s="15"/>
    </row>
    <row r="311756" spans="7:15" s="3" customFormat="1" x14ac:dyDescent="0.3">
      <c r="G311756"/>
      <c r="H311756"/>
      <c r="I311756"/>
      <c r="K311756"/>
      <c r="M311756"/>
      <c r="N311756" s="4"/>
      <c r="O311756" s="15"/>
    </row>
    <row r="311757" spans="7:15" s="3" customFormat="1" x14ac:dyDescent="0.3">
      <c r="G311757"/>
      <c r="H311757"/>
      <c r="I311757"/>
      <c r="K311757"/>
      <c r="M311757"/>
      <c r="N311757" s="4"/>
      <c r="O311757" s="15"/>
    </row>
    <row r="311758" spans="7:15" s="3" customFormat="1" x14ac:dyDescent="0.3">
      <c r="G311758"/>
      <c r="H311758"/>
      <c r="I311758"/>
      <c r="K311758"/>
      <c r="M311758"/>
      <c r="N311758" s="4"/>
      <c r="O311758" s="15"/>
    </row>
    <row r="311759" spans="7:15" s="3" customFormat="1" x14ac:dyDescent="0.3">
      <c r="G311759"/>
      <c r="H311759"/>
      <c r="I311759"/>
      <c r="K311759"/>
      <c r="M311759"/>
      <c r="N311759" s="4"/>
      <c r="O311759" s="15"/>
    </row>
    <row r="311760" spans="7:15" s="3" customFormat="1" x14ac:dyDescent="0.3">
      <c r="G311760"/>
      <c r="H311760"/>
      <c r="I311760"/>
      <c r="K311760"/>
      <c r="M311760"/>
      <c r="N311760" s="4"/>
      <c r="O311760" s="15"/>
    </row>
    <row r="311761" spans="7:15" s="3" customFormat="1" x14ac:dyDescent="0.3">
      <c r="G311761"/>
      <c r="H311761"/>
      <c r="I311761"/>
      <c r="K311761"/>
      <c r="M311761"/>
      <c r="N311761" s="4"/>
      <c r="O311761" s="15"/>
    </row>
    <row r="311762" spans="7:15" s="3" customFormat="1" x14ac:dyDescent="0.3">
      <c r="G311762"/>
      <c r="H311762"/>
      <c r="I311762"/>
      <c r="K311762"/>
      <c r="M311762"/>
      <c r="N311762" s="4"/>
      <c r="O311762" s="15"/>
    </row>
    <row r="311763" spans="7:15" s="3" customFormat="1" x14ac:dyDescent="0.3">
      <c r="G311763"/>
      <c r="H311763"/>
      <c r="I311763"/>
      <c r="K311763"/>
      <c r="M311763"/>
      <c r="N311763" s="4"/>
      <c r="O311763" s="15"/>
    </row>
    <row r="311764" spans="7:15" s="3" customFormat="1" x14ac:dyDescent="0.3">
      <c r="G311764"/>
      <c r="H311764"/>
      <c r="I311764"/>
      <c r="K311764"/>
      <c r="M311764"/>
      <c r="N311764" s="4"/>
      <c r="O311764" s="15"/>
    </row>
    <row r="311765" spans="7:15" s="3" customFormat="1" x14ac:dyDescent="0.3">
      <c r="G311765"/>
      <c r="H311765"/>
      <c r="I311765"/>
      <c r="K311765"/>
      <c r="M311765"/>
      <c r="N311765" s="4"/>
      <c r="O311765" s="15"/>
    </row>
    <row r="311766" spans="7:15" s="3" customFormat="1" x14ac:dyDescent="0.3">
      <c r="G311766"/>
      <c r="H311766"/>
      <c r="I311766"/>
      <c r="K311766"/>
      <c r="M311766"/>
      <c r="N311766" s="4"/>
      <c r="O311766" s="15"/>
    </row>
    <row r="311767" spans="7:15" s="3" customFormat="1" x14ac:dyDescent="0.3">
      <c r="G311767"/>
      <c r="H311767"/>
      <c r="I311767"/>
      <c r="K311767"/>
      <c r="M311767"/>
      <c r="N311767" s="4"/>
      <c r="O311767" s="15"/>
    </row>
    <row r="311768" spans="7:15" s="3" customFormat="1" x14ac:dyDescent="0.3">
      <c r="G311768"/>
      <c r="H311768"/>
      <c r="I311768"/>
      <c r="K311768"/>
      <c r="M311768"/>
      <c r="N311768" s="4"/>
      <c r="O311768" s="15"/>
    </row>
    <row r="311769" spans="7:15" s="3" customFormat="1" x14ac:dyDescent="0.3">
      <c r="G311769"/>
      <c r="H311769"/>
      <c r="I311769"/>
      <c r="K311769"/>
      <c r="M311769"/>
      <c r="N311769" s="4"/>
      <c r="O311769" s="15"/>
    </row>
    <row r="311770" spans="7:15" s="3" customFormat="1" x14ac:dyDescent="0.3">
      <c r="G311770"/>
      <c r="H311770"/>
      <c r="I311770"/>
      <c r="K311770"/>
      <c r="M311770"/>
      <c r="N311770" s="4"/>
      <c r="O311770" s="15"/>
    </row>
    <row r="311771" spans="7:15" s="3" customFormat="1" x14ac:dyDescent="0.3">
      <c r="G311771"/>
      <c r="H311771"/>
      <c r="I311771"/>
      <c r="K311771"/>
      <c r="M311771"/>
      <c r="N311771" s="4"/>
      <c r="O311771" s="15"/>
    </row>
    <row r="311772" spans="7:15" s="3" customFormat="1" x14ac:dyDescent="0.3">
      <c r="G311772"/>
      <c r="H311772"/>
      <c r="I311772"/>
      <c r="K311772"/>
      <c r="M311772"/>
      <c r="N311772" s="4"/>
      <c r="O311772" s="15"/>
    </row>
    <row r="311773" spans="7:15" s="3" customFormat="1" x14ac:dyDescent="0.3">
      <c r="G311773"/>
      <c r="H311773"/>
      <c r="I311773"/>
      <c r="K311773"/>
      <c r="M311773"/>
      <c r="N311773" s="4"/>
      <c r="O311773" s="15"/>
    </row>
    <row r="311774" spans="7:15" s="3" customFormat="1" x14ac:dyDescent="0.3">
      <c r="G311774"/>
      <c r="H311774"/>
      <c r="I311774"/>
      <c r="K311774"/>
      <c r="M311774"/>
      <c r="N311774" s="4"/>
      <c r="O311774" s="15"/>
    </row>
    <row r="311775" spans="7:15" s="3" customFormat="1" x14ac:dyDescent="0.3">
      <c r="G311775"/>
      <c r="H311775"/>
      <c r="I311775"/>
      <c r="K311775"/>
      <c r="M311775"/>
      <c r="N311775" s="4"/>
      <c r="O311775" s="15"/>
    </row>
    <row r="311776" spans="7:15" s="3" customFormat="1" x14ac:dyDescent="0.3">
      <c r="G311776"/>
      <c r="H311776"/>
      <c r="I311776"/>
      <c r="K311776"/>
      <c r="M311776"/>
      <c r="N311776" s="4"/>
      <c r="O311776" s="15"/>
    </row>
    <row r="311777" spans="7:15" s="3" customFormat="1" x14ac:dyDescent="0.3">
      <c r="G311777"/>
      <c r="H311777"/>
      <c r="I311777"/>
      <c r="K311777"/>
      <c r="M311777"/>
      <c r="N311777" s="4"/>
      <c r="O311777" s="15"/>
    </row>
    <row r="311778" spans="7:15" s="3" customFormat="1" x14ac:dyDescent="0.3">
      <c r="G311778"/>
      <c r="H311778"/>
      <c r="I311778"/>
      <c r="K311778"/>
      <c r="M311778"/>
      <c r="N311778" s="4"/>
      <c r="O311778" s="15"/>
    </row>
    <row r="311779" spans="7:15" s="3" customFormat="1" x14ac:dyDescent="0.3">
      <c r="G311779"/>
      <c r="H311779"/>
      <c r="I311779"/>
      <c r="K311779"/>
      <c r="M311779"/>
      <c r="N311779" s="4"/>
      <c r="O311779" s="15"/>
    </row>
    <row r="311780" spans="7:15" s="3" customFormat="1" x14ac:dyDescent="0.3">
      <c r="G311780"/>
      <c r="H311780"/>
      <c r="I311780"/>
      <c r="K311780"/>
      <c r="M311780"/>
      <c r="N311780" s="4"/>
      <c r="O311780" s="15"/>
    </row>
    <row r="311781" spans="7:15" s="3" customFormat="1" x14ac:dyDescent="0.3">
      <c r="G311781"/>
      <c r="H311781"/>
      <c r="I311781"/>
      <c r="K311781"/>
      <c r="M311781"/>
      <c r="N311781" s="4"/>
      <c r="O311781" s="15"/>
    </row>
    <row r="311782" spans="7:15" s="3" customFormat="1" x14ac:dyDescent="0.3">
      <c r="G311782"/>
      <c r="H311782"/>
      <c r="I311782"/>
      <c r="K311782"/>
      <c r="M311782"/>
      <c r="N311782" s="4"/>
      <c r="O311782" s="15"/>
    </row>
    <row r="311783" spans="7:15" s="3" customFormat="1" x14ac:dyDescent="0.3">
      <c r="G311783"/>
      <c r="H311783"/>
      <c r="I311783"/>
      <c r="K311783"/>
      <c r="M311783"/>
      <c r="N311783" s="4"/>
      <c r="O311783" s="15"/>
    </row>
    <row r="311784" spans="7:15" s="3" customFormat="1" x14ac:dyDescent="0.3">
      <c r="G311784"/>
      <c r="H311784"/>
      <c r="I311784"/>
      <c r="K311784"/>
      <c r="M311784"/>
      <c r="N311784" s="4"/>
      <c r="O311784" s="15"/>
    </row>
    <row r="311785" spans="7:15" s="3" customFormat="1" x14ac:dyDescent="0.3">
      <c r="G311785"/>
      <c r="H311785"/>
      <c r="I311785"/>
      <c r="K311785"/>
      <c r="M311785"/>
      <c r="N311785" s="4"/>
      <c r="O311785" s="15"/>
    </row>
    <row r="311786" spans="7:15" s="3" customFormat="1" x14ac:dyDescent="0.3">
      <c r="G311786"/>
      <c r="H311786"/>
      <c r="I311786"/>
      <c r="K311786"/>
      <c r="M311786"/>
      <c r="N311786" s="4"/>
      <c r="O311786" s="15"/>
    </row>
    <row r="311787" spans="7:15" s="3" customFormat="1" x14ac:dyDescent="0.3">
      <c r="G311787"/>
      <c r="H311787"/>
      <c r="I311787"/>
      <c r="K311787"/>
      <c r="M311787"/>
      <c r="N311787" s="4"/>
      <c r="O311787" s="15"/>
    </row>
    <row r="311788" spans="7:15" s="3" customFormat="1" x14ac:dyDescent="0.3">
      <c r="G311788"/>
      <c r="H311788"/>
      <c r="I311788"/>
      <c r="K311788"/>
      <c r="M311788"/>
      <c r="N311788" s="4"/>
      <c r="O311788" s="15"/>
    </row>
    <row r="311789" spans="7:15" s="3" customFormat="1" x14ac:dyDescent="0.3">
      <c r="G311789"/>
      <c r="H311789"/>
      <c r="I311789"/>
      <c r="K311789"/>
      <c r="M311789"/>
      <c r="N311789" s="4"/>
      <c r="O311789" s="15"/>
    </row>
    <row r="311790" spans="7:15" s="3" customFormat="1" x14ac:dyDescent="0.3">
      <c r="G311790"/>
      <c r="H311790"/>
      <c r="I311790"/>
      <c r="K311790"/>
      <c r="M311790"/>
      <c r="N311790" s="4"/>
      <c r="O311790" s="15"/>
    </row>
    <row r="311791" spans="7:15" s="3" customFormat="1" x14ac:dyDescent="0.3">
      <c r="G311791"/>
      <c r="H311791"/>
      <c r="I311791"/>
      <c r="K311791"/>
      <c r="M311791"/>
      <c r="N311791" s="4"/>
      <c r="O311791" s="15"/>
    </row>
    <row r="311792" spans="7:15" s="3" customFormat="1" x14ac:dyDescent="0.3">
      <c r="G311792"/>
      <c r="H311792"/>
      <c r="I311792"/>
      <c r="K311792"/>
      <c r="M311792"/>
      <c r="N311792" s="4"/>
      <c r="O311792" s="15"/>
    </row>
    <row r="311793" spans="7:15" s="3" customFormat="1" x14ac:dyDescent="0.3">
      <c r="G311793"/>
      <c r="H311793"/>
      <c r="I311793"/>
      <c r="K311793"/>
      <c r="M311793"/>
      <c r="N311793" s="4"/>
      <c r="O311793" s="15"/>
    </row>
    <row r="311794" spans="7:15" s="3" customFormat="1" x14ac:dyDescent="0.3">
      <c r="G311794"/>
      <c r="H311794"/>
      <c r="I311794"/>
      <c r="K311794"/>
      <c r="M311794"/>
      <c r="N311794" s="4"/>
      <c r="O311794" s="15"/>
    </row>
    <row r="311795" spans="7:15" s="3" customFormat="1" x14ac:dyDescent="0.3">
      <c r="G311795"/>
      <c r="H311795"/>
      <c r="I311795"/>
      <c r="K311795"/>
      <c r="M311795"/>
      <c r="N311795" s="4"/>
      <c r="O311795" s="15"/>
    </row>
    <row r="311796" spans="7:15" s="3" customFormat="1" x14ac:dyDescent="0.3">
      <c r="G311796"/>
      <c r="H311796"/>
      <c r="I311796"/>
      <c r="K311796"/>
      <c r="M311796"/>
      <c r="N311796" s="4"/>
      <c r="O311796" s="15"/>
    </row>
    <row r="311797" spans="7:15" s="3" customFormat="1" x14ac:dyDescent="0.3">
      <c r="G311797"/>
      <c r="H311797"/>
      <c r="I311797"/>
      <c r="K311797"/>
      <c r="M311797"/>
      <c r="N311797" s="4"/>
      <c r="O311797" s="15"/>
    </row>
    <row r="311798" spans="7:15" s="3" customFormat="1" x14ac:dyDescent="0.3">
      <c r="G311798"/>
      <c r="H311798"/>
      <c r="I311798"/>
      <c r="K311798"/>
      <c r="M311798"/>
      <c r="N311798" s="4"/>
      <c r="O311798" s="15"/>
    </row>
    <row r="311799" spans="7:15" s="3" customFormat="1" x14ac:dyDescent="0.3">
      <c r="G311799"/>
      <c r="H311799"/>
      <c r="I311799"/>
      <c r="K311799"/>
      <c r="M311799"/>
      <c r="N311799" s="4"/>
      <c r="O311799" s="15"/>
    </row>
    <row r="311800" spans="7:15" s="3" customFormat="1" x14ac:dyDescent="0.3">
      <c r="G311800"/>
      <c r="H311800"/>
      <c r="I311800"/>
      <c r="K311800"/>
      <c r="M311800"/>
      <c r="N311800" s="4"/>
      <c r="O311800" s="15"/>
    </row>
    <row r="311801" spans="7:15" s="3" customFormat="1" x14ac:dyDescent="0.3">
      <c r="G311801"/>
      <c r="H311801"/>
      <c r="I311801"/>
      <c r="K311801"/>
      <c r="M311801"/>
      <c r="N311801" s="4"/>
      <c r="O311801" s="15"/>
    </row>
    <row r="311802" spans="7:15" s="3" customFormat="1" x14ac:dyDescent="0.3">
      <c r="G311802"/>
      <c r="H311802"/>
      <c r="I311802"/>
      <c r="K311802"/>
      <c r="M311802"/>
      <c r="N311802" s="4"/>
      <c r="O311802" s="15"/>
    </row>
    <row r="311803" spans="7:15" s="3" customFormat="1" x14ac:dyDescent="0.3">
      <c r="G311803"/>
      <c r="H311803"/>
      <c r="I311803"/>
      <c r="K311803"/>
      <c r="M311803"/>
      <c r="N311803" s="4"/>
      <c r="O311803" s="15"/>
    </row>
    <row r="311804" spans="7:15" s="3" customFormat="1" x14ac:dyDescent="0.3">
      <c r="G311804"/>
      <c r="H311804"/>
      <c r="I311804"/>
      <c r="K311804"/>
      <c r="M311804"/>
      <c r="N311804" s="4"/>
      <c r="O311804" s="15"/>
    </row>
    <row r="311805" spans="7:15" s="3" customFormat="1" x14ac:dyDescent="0.3">
      <c r="G311805"/>
      <c r="H311805"/>
      <c r="I311805"/>
      <c r="K311805"/>
      <c r="M311805"/>
      <c r="N311805" s="4"/>
      <c r="O311805" s="15"/>
    </row>
    <row r="311806" spans="7:15" s="3" customFormat="1" x14ac:dyDescent="0.3">
      <c r="G311806"/>
      <c r="H311806"/>
      <c r="I311806"/>
      <c r="K311806"/>
      <c r="M311806"/>
      <c r="N311806" s="4"/>
      <c r="O311806" s="15"/>
    </row>
    <row r="311807" spans="7:15" s="3" customFormat="1" x14ac:dyDescent="0.3">
      <c r="G311807"/>
      <c r="H311807"/>
      <c r="I311807"/>
      <c r="K311807"/>
      <c r="M311807"/>
      <c r="N311807" s="4"/>
      <c r="O311807" s="15"/>
    </row>
    <row r="311808" spans="7:15" s="3" customFormat="1" x14ac:dyDescent="0.3">
      <c r="G311808"/>
      <c r="H311808"/>
      <c r="I311808"/>
      <c r="K311808"/>
      <c r="M311808"/>
      <c r="N311808" s="4"/>
      <c r="O311808" s="15"/>
    </row>
    <row r="311809" spans="7:15" s="3" customFormat="1" x14ac:dyDescent="0.3">
      <c r="G311809"/>
      <c r="H311809"/>
      <c r="I311809"/>
      <c r="K311809"/>
      <c r="M311809"/>
      <c r="N311809" s="4"/>
      <c r="O311809" s="15"/>
    </row>
    <row r="311810" spans="7:15" s="3" customFormat="1" x14ac:dyDescent="0.3">
      <c r="G311810"/>
      <c r="H311810"/>
      <c r="I311810"/>
      <c r="K311810"/>
      <c r="M311810"/>
      <c r="N311810" s="4"/>
      <c r="O311810" s="15"/>
    </row>
    <row r="311811" spans="7:15" s="3" customFormat="1" x14ac:dyDescent="0.3">
      <c r="G311811"/>
      <c r="H311811"/>
      <c r="I311811"/>
      <c r="K311811"/>
      <c r="M311811"/>
      <c r="N311811" s="4"/>
      <c r="O311811" s="15"/>
    </row>
    <row r="311812" spans="7:15" s="3" customFormat="1" x14ac:dyDescent="0.3">
      <c r="G311812"/>
      <c r="H311812"/>
      <c r="I311812"/>
      <c r="K311812"/>
      <c r="M311812"/>
      <c r="N311812" s="4"/>
      <c r="O311812" s="15"/>
    </row>
    <row r="311813" spans="7:15" s="3" customFormat="1" x14ac:dyDescent="0.3">
      <c r="G311813"/>
      <c r="H311813"/>
      <c r="I311813"/>
      <c r="K311813"/>
      <c r="M311813"/>
      <c r="N311813" s="4"/>
      <c r="O311813" s="15"/>
    </row>
    <row r="311814" spans="7:15" s="3" customFormat="1" x14ac:dyDescent="0.3">
      <c r="G311814"/>
      <c r="H311814"/>
      <c r="I311814"/>
      <c r="K311814"/>
      <c r="M311814"/>
      <c r="N311814" s="4"/>
      <c r="O311814" s="15"/>
    </row>
    <row r="311815" spans="7:15" s="3" customFormat="1" x14ac:dyDescent="0.3">
      <c r="G311815"/>
      <c r="H311815"/>
      <c r="I311815"/>
      <c r="K311815"/>
      <c r="M311815"/>
      <c r="N311815" s="4"/>
      <c r="O311815" s="15"/>
    </row>
    <row r="311816" spans="7:15" s="3" customFormat="1" x14ac:dyDescent="0.3">
      <c r="G311816"/>
      <c r="H311816"/>
      <c r="I311816"/>
      <c r="K311816"/>
      <c r="M311816"/>
      <c r="N311816" s="4"/>
      <c r="O311816" s="15"/>
    </row>
    <row r="311817" spans="7:15" s="3" customFormat="1" x14ac:dyDescent="0.3">
      <c r="G311817"/>
      <c r="H311817"/>
      <c r="I311817"/>
      <c r="K311817"/>
      <c r="M311817"/>
      <c r="N311817" s="4"/>
      <c r="O311817" s="15"/>
    </row>
    <row r="311818" spans="7:15" s="3" customFormat="1" x14ac:dyDescent="0.3">
      <c r="G311818"/>
      <c r="H311818"/>
      <c r="I311818"/>
      <c r="K311818"/>
      <c r="M311818"/>
      <c r="N311818" s="4"/>
      <c r="O311818" s="15"/>
    </row>
    <row r="311819" spans="7:15" s="3" customFormat="1" x14ac:dyDescent="0.3">
      <c r="G311819"/>
      <c r="H311819"/>
      <c r="I311819"/>
      <c r="K311819"/>
      <c r="M311819"/>
      <c r="N311819" s="4"/>
      <c r="O311819" s="15"/>
    </row>
    <row r="311820" spans="7:15" s="3" customFormat="1" x14ac:dyDescent="0.3">
      <c r="G311820"/>
      <c r="H311820"/>
      <c r="I311820"/>
      <c r="K311820"/>
      <c r="M311820"/>
      <c r="N311820" s="4"/>
      <c r="O311820" s="15"/>
    </row>
    <row r="311821" spans="7:15" s="3" customFormat="1" x14ac:dyDescent="0.3">
      <c r="G311821"/>
      <c r="H311821"/>
      <c r="I311821"/>
      <c r="K311821"/>
      <c r="M311821"/>
      <c r="N311821" s="4"/>
      <c r="O311821" s="15"/>
    </row>
    <row r="311822" spans="7:15" s="3" customFormat="1" x14ac:dyDescent="0.3">
      <c r="G311822"/>
      <c r="H311822"/>
      <c r="I311822"/>
      <c r="K311822"/>
      <c r="M311822"/>
      <c r="N311822" s="4"/>
      <c r="O311822" s="15"/>
    </row>
    <row r="311823" spans="7:15" s="3" customFormat="1" x14ac:dyDescent="0.3">
      <c r="G311823"/>
      <c r="H311823"/>
      <c r="I311823"/>
      <c r="K311823"/>
      <c r="M311823"/>
      <c r="N311823" s="4"/>
      <c r="O311823" s="15"/>
    </row>
    <row r="311824" spans="7:15" s="3" customFormat="1" x14ac:dyDescent="0.3">
      <c r="G311824"/>
      <c r="H311824"/>
      <c r="I311824"/>
      <c r="K311824"/>
      <c r="M311824"/>
      <c r="N311824" s="4"/>
      <c r="O311824" s="15"/>
    </row>
    <row r="311825" spans="7:15" s="3" customFormat="1" x14ac:dyDescent="0.3">
      <c r="G311825"/>
      <c r="H311825"/>
      <c r="I311825"/>
      <c r="K311825"/>
      <c r="M311825"/>
      <c r="N311825" s="4"/>
      <c r="O311825" s="15"/>
    </row>
    <row r="311826" spans="7:15" s="3" customFormat="1" x14ac:dyDescent="0.3">
      <c r="G311826"/>
      <c r="H311826"/>
      <c r="I311826"/>
      <c r="K311826"/>
      <c r="M311826"/>
      <c r="N311826" s="4"/>
      <c r="O311826" s="15"/>
    </row>
    <row r="311827" spans="7:15" s="3" customFormat="1" x14ac:dyDescent="0.3">
      <c r="G311827"/>
      <c r="H311827"/>
      <c r="I311827"/>
      <c r="K311827"/>
      <c r="M311827"/>
      <c r="N311827" s="4"/>
      <c r="O311827" s="15"/>
    </row>
    <row r="311828" spans="7:15" s="3" customFormat="1" x14ac:dyDescent="0.3">
      <c r="G311828"/>
      <c r="H311828"/>
      <c r="I311828"/>
      <c r="K311828"/>
      <c r="M311828"/>
      <c r="N311828" s="4"/>
      <c r="O311828" s="15"/>
    </row>
    <row r="311829" spans="7:15" s="3" customFormat="1" x14ac:dyDescent="0.3">
      <c r="G311829"/>
      <c r="H311829"/>
      <c r="I311829"/>
      <c r="K311829"/>
      <c r="M311829"/>
      <c r="N311829" s="4"/>
      <c r="O311829" s="15"/>
    </row>
    <row r="311830" spans="7:15" s="3" customFormat="1" x14ac:dyDescent="0.3">
      <c r="G311830"/>
      <c r="H311830"/>
      <c r="I311830"/>
      <c r="K311830"/>
      <c r="M311830"/>
      <c r="N311830" s="4"/>
      <c r="O311830" s="15"/>
    </row>
    <row r="311831" spans="7:15" s="3" customFormat="1" x14ac:dyDescent="0.3">
      <c r="G311831"/>
      <c r="H311831"/>
      <c r="I311831"/>
      <c r="K311831"/>
      <c r="M311831"/>
      <c r="N311831" s="4"/>
      <c r="O311831" s="15"/>
    </row>
    <row r="311832" spans="7:15" s="3" customFormat="1" x14ac:dyDescent="0.3">
      <c r="G311832"/>
      <c r="H311832"/>
      <c r="I311832"/>
      <c r="K311832"/>
      <c r="M311832"/>
      <c r="N311832" s="4"/>
      <c r="O311832" s="15"/>
    </row>
    <row r="311833" spans="7:15" s="3" customFormat="1" x14ac:dyDescent="0.3">
      <c r="G311833"/>
      <c r="H311833"/>
      <c r="I311833"/>
      <c r="K311833"/>
      <c r="M311833"/>
      <c r="N311833" s="4"/>
      <c r="O311833" s="15"/>
    </row>
    <row r="311834" spans="7:15" s="3" customFormat="1" x14ac:dyDescent="0.3">
      <c r="G311834"/>
      <c r="H311834"/>
      <c r="I311834"/>
      <c r="K311834"/>
      <c r="M311834"/>
      <c r="N311834" s="4"/>
      <c r="O311834" s="15"/>
    </row>
    <row r="311835" spans="7:15" s="3" customFormat="1" x14ac:dyDescent="0.3">
      <c r="G311835"/>
      <c r="H311835"/>
      <c r="I311835"/>
      <c r="K311835"/>
      <c r="M311835"/>
      <c r="N311835" s="4"/>
      <c r="O311835" s="15"/>
    </row>
    <row r="311836" spans="7:15" s="3" customFormat="1" x14ac:dyDescent="0.3">
      <c r="G311836"/>
      <c r="H311836"/>
      <c r="I311836"/>
      <c r="K311836"/>
      <c r="M311836"/>
      <c r="N311836" s="4"/>
      <c r="O311836" s="15"/>
    </row>
    <row r="311837" spans="7:15" s="3" customFormat="1" x14ac:dyDescent="0.3">
      <c r="G311837"/>
      <c r="H311837"/>
      <c r="I311837"/>
      <c r="K311837"/>
      <c r="M311837"/>
      <c r="N311837" s="4"/>
      <c r="O311837" s="15"/>
    </row>
    <row r="311838" spans="7:15" s="3" customFormat="1" x14ac:dyDescent="0.3">
      <c r="G311838"/>
      <c r="H311838"/>
      <c r="I311838"/>
      <c r="K311838"/>
      <c r="M311838"/>
      <c r="N311838" s="4"/>
      <c r="O311838" s="15"/>
    </row>
    <row r="311839" spans="7:15" s="3" customFormat="1" x14ac:dyDescent="0.3">
      <c r="G311839"/>
      <c r="H311839"/>
      <c r="I311839"/>
      <c r="K311839"/>
      <c r="M311839"/>
      <c r="N311839" s="4"/>
      <c r="O311839" s="15"/>
    </row>
    <row r="311840" spans="7:15" s="3" customFormat="1" x14ac:dyDescent="0.3">
      <c r="G311840"/>
      <c r="H311840"/>
      <c r="I311840"/>
      <c r="K311840"/>
      <c r="M311840"/>
      <c r="N311840" s="4"/>
      <c r="O311840" s="15"/>
    </row>
    <row r="311841" spans="7:15" s="3" customFormat="1" x14ac:dyDescent="0.3">
      <c r="G311841"/>
      <c r="H311841"/>
      <c r="I311841"/>
      <c r="K311841"/>
      <c r="M311841"/>
      <c r="N311841" s="4"/>
      <c r="O311841" s="15"/>
    </row>
    <row r="327679" spans="7:15" s="3" customFormat="1" x14ac:dyDescent="0.3">
      <c r="G327679"/>
      <c r="H327679"/>
      <c r="I327679"/>
      <c r="K327679"/>
      <c r="M327679"/>
      <c r="N327679" s="4"/>
      <c r="O327679" s="15"/>
    </row>
    <row r="327680" spans="7:15" s="3" customFormat="1" x14ac:dyDescent="0.3">
      <c r="G327680"/>
      <c r="H327680"/>
      <c r="I327680"/>
      <c r="K327680"/>
      <c r="M327680"/>
      <c r="N327680" s="4"/>
      <c r="O327680" s="15"/>
    </row>
    <row r="327681" spans="7:15" s="3" customFormat="1" x14ac:dyDescent="0.3">
      <c r="G327681"/>
      <c r="H327681"/>
      <c r="I327681"/>
      <c r="K327681"/>
      <c r="M327681"/>
      <c r="N327681" s="4"/>
      <c r="O327681" s="15"/>
    </row>
    <row r="327682" spans="7:15" s="3" customFormat="1" x14ac:dyDescent="0.3">
      <c r="G327682"/>
      <c r="H327682"/>
      <c r="I327682"/>
      <c r="K327682"/>
      <c r="M327682"/>
      <c r="N327682" s="4"/>
      <c r="O327682" s="15"/>
    </row>
    <row r="327683" spans="7:15" s="3" customFormat="1" x14ac:dyDescent="0.3">
      <c r="G327683"/>
      <c r="H327683"/>
      <c r="I327683"/>
      <c r="K327683"/>
      <c r="M327683"/>
      <c r="N327683" s="4"/>
      <c r="O327683" s="15"/>
    </row>
    <row r="327684" spans="7:15" s="3" customFormat="1" x14ac:dyDescent="0.3">
      <c r="G327684"/>
      <c r="H327684"/>
      <c r="I327684"/>
      <c r="K327684"/>
      <c r="M327684"/>
      <c r="N327684" s="4"/>
      <c r="O327684" s="15"/>
    </row>
    <row r="327685" spans="7:15" s="3" customFormat="1" x14ac:dyDescent="0.3">
      <c r="G327685"/>
      <c r="H327685"/>
      <c r="I327685"/>
      <c r="K327685"/>
      <c r="M327685"/>
      <c r="N327685" s="4"/>
      <c r="O327685" s="15"/>
    </row>
    <row r="327686" spans="7:15" s="3" customFormat="1" x14ac:dyDescent="0.3">
      <c r="G327686"/>
      <c r="H327686"/>
      <c r="I327686"/>
      <c r="K327686"/>
      <c r="M327686"/>
      <c r="N327686" s="4"/>
      <c r="O327686" s="15"/>
    </row>
    <row r="327687" spans="7:15" s="3" customFormat="1" x14ac:dyDescent="0.3">
      <c r="G327687"/>
      <c r="H327687"/>
      <c r="I327687"/>
      <c r="K327687"/>
      <c r="M327687"/>
      <c r="N327687" s="4"/>
      <c r="O327687" s="15"/>
    </row>
    <row r="327688" spans="7:15" s="3" customFormat="1" x14ac:dyDescent="0.3">
      <c r="G327688"/>
      <c r="H327688"/>
      <c r="I327688"/>
      <c r="K327688"/>
      <c r="M327688"/>
      <c r="N327688" s="4"/>
      <c r="O327688" s="15"/>
    </row>
    <row r="327689" spans="7:15" s="3" customFormat="1" x14ac:dyDescent="0.3">
      <c r="G327689"/>
      <c r="H327689"/>
      <c r="I327689"/>
      <c r="K327689"/>
      <c r="M327689"/>
      <c r="N327689" s="4"/>
      <c r="O327689" s="15"/>
    </row>
    <row r="327690" spans="7:15" s="3" customFormat="1" x14ac:dyDescent="0.3">
      <c r="G327690"/>
      <c r="H327690"/>
      <c r="I327690"/>
      <c r="K327690"/>
      <c r="M327690"/>
      <c r="N327690" s="4"/>
      <c r="O327690" s="15"/>
    </row>
    <row r="327691" spans="7:15" s="3" customFormat="1" x14ac:dyDescent="0.3">
      <c r="G327691"/>
      <c r="H327691"/>
      <c r="I327691"/>
      <c r="K327691"/>
      <c r="M327691"/>
      <c r="N327691" s="4"/>
      <c r="O327691" s="15"/>
    </row>
    <row r="327692" spans="7:15" s="3" customFormat="1" x14ac:dyDescent="0.3">
      <c r="G327692"/>
      <c r="H327692"/>
      <c r="I327692"/>
      <c r="K327692"/>
      <c r="M327692"/>
      <c r="N327692" s="4"/>
      <c r="O327692" s="15"/>
    </row>
    <row r="327693" spans="7:15" s="3" customFormat="1" x14ac:dyDescent="0.3">
      <c r="G327693"/>
      <c r="H327693"/>
      <c r="I327693"/>
      <c r="K327693"/>
      <c r="M327693"/>
      <c r="N327693" s="4"/>
      <c r="O327693" s="15"/>
    </row>
    <row r="327694" spans="7:15" s="3" customFormat="1" x14ac:dyDescent="0.3">
      <c r="G327694"/>
      <c r="H327694"/>
      <c r="I327694"/>
      <c r="K327694"/>
      <c r="M327694"/>
      <c r="N327694" s="4"/>
      <c r="O327694" s="15"/>
    </row>
    <row r="327695" spans="7:15" s="3" customFormat="1" x14ac:dyDescent="0.3">
      <c r="G327695"/>
      <c r="H327695"/>
      <c r="I327695"/>
      <c r="K327695"/>
      <c r="M327695"/>
      <c r="N327695" s="4"/>
      <c r="O327695" s="15"/>
    </row>
    <row r="327696" spans="7:15" s="3" customFormat="1" x14ac:dyDescent="0.3">
      <c r="G327696"/>
      <c r="H327696"/>
      <c r="I327696"/>
      <c r="K327696"/>
      <c r="M327696"/>
      <c r="N327696" s="4"/>
      <c r="O327696" s="15"/>
    </row>
    <row r="327697" spans="7:15" s="3" customFormat="1" x14ac:dyDescent="0.3">
      <c r="G327697"/>
      <c r="H327697"/>
      <c r="I327697"/>
      <c r="K327697"/>
      <c r="M327697"/>
      <c r="N327697" s="4"/>
      <c r="O327697" s="15"/>
    </row>
    <row r="327698" spans="7:15" s="3" customFormat="1" x14ac:dyDescent="0.3">
      <c r="G327698"/>
      <c r="H327698"/>
      <c r="I327698"/>
      <c r="K327698"/>
      <c r="M327698"/>
      <c r="N327698" s="4"/>
      <c r="O327698" s="15"/>
    </row>
    <row r="327699" spans="7:15" s="3" customFormat="1" x14ac:dyDescent="0.3">
      <c r="G327699"/>
      <c r="H327699"/>
      <c r="I327699"/>
      <c r="K327699"/>
      <c r="M327699"/>
      <c r="N327699" s="4"/>
      <c r="O327699" s="15"/>
    </row>
    <row r="327700" spans="7:15" s="3" customFormat="1" x14ac:dyDescent="0.3">
      <c r="G327700"/>
      <c r="H327700"/>
      <c r="I327700"/>
      <c r="K327700"/>
      <c r="M327700"/>
      <c r="N327700" s="4"/>
      <c r="O327700" s="15"/>
    </row>
    <row r="327701" spans="7:15" s="3" customFormat="1" x14ac:dyDescent="0.3">
      <c r="G327701"/>
      <c r="H327701"/>
      <c r="I327701"/>
      <c r="K327701"/>
      <c r="M327701"/>
      <c r="N327701" s="4"/>
      <c r="O327701" s="15"/>
    </row>
    <row r="327702" spans="7:15" s="3" customFormat="1" x14ac:dyDescent="0.3">
      <c r="G327702"/>
      <c r="H327702"/>
      <c r="I327702"/>
      <c r="K327702"/>
      <c r="M327702"/>
      <c r="N327702" s="4"/>
      <c r="O327702" s="15"/>
    </row>
    <row r="327703" spans="7:15" s="3" customFormat="1" x14ac:dyDescent="0.3">
      <c r="G327703"/>
      <c r="H327703"/>
      <c r="I327703"/>
      <c r="K327703"/>
      <c r="M327703"/>
      <c r="N327703" s="4"/>
      <c r="O327703" s="15"/>
    </row>
    <row r="327704" spans="7:15" s="3" customFormat="1" x14ac:dyDescent="0.3">
      <c r="G327704"/>
      <c r="H327704"/>
      <c r="I327704"/>
      <c r="K327704"/>
      <c r="M327704"/>
      <c r="N327704" s="4"/>
      <c r="O327704" s="15"/>
    </row>
    <row r="327705" spans="7:15" s="3" customFormat="1" x14ac:dyDescent="0.3">
      <c r="G327705"/>
      <c r="H327705"/>
      <c r="I327705"/>
      <c r="K327705"/>
      <c r="M327705"/>
      <c r="N327705" s="4"/>
      <c r="O327705" s="15"/>
    </row>
    <row r="327706" spans="7:15" s="3" customFormat="1" x14ac:dyDescent="0.3">
      <c r="G327706"/>
      <c r="H327706"/>
      <c r="I327706"/>
      <c r="K327706"/>
      <c r="M327706"/>
      <c r="N327706" s="4"/>
      <c r="O327706" s="15"/>
    </row>
    <row r="327707" spans="7:15" s="3" customFormat="1" x14ac:dyDescent="0.3">
      <c r="G327707"/>
      <c r="H327707"/>
      <c r="I327707"/>
      <c r="K327707"/>
      <c r="M327707"/>
      <c r="N327707" s="4"/>
      <c r="O327707" s="15"/>
    </row>
    <row r="327708" spans="7:15" s="3" customFormat="1" x14ac:dyDescent="0.3">
      <c r="G327708"/>
      <c r="H327708"/>
      <c r="I327708"/>
      <c r="K327708"/>
      <c r="M327708"/>
      <c r="N327708" s="4"/>
      <c r="O327708" s="15"/>
    </row>
    <row r="327709" spans="7:15" s="3" customFormat="1" x14ac:dyDescent="0.3">
      <c r="G327709"/>
      <c r="H327709"/>
      <c r="I327709"/>
      <c r="K327709"/>
      <c r="M327709"/>
      <c r="N327709" s="4"/>
      <c r="O327709" s="15"/>
    </row>
    <row r="327710" spans="7:15" s="3" customFormat="1" x14ac:dyDescent="0.3">
      <c r="G327710"/>
      <c r="H327710"/>
      <c r="I327710"/>
      <c r="K327710"/>
      <c r="M327710"/>
      <c r="N327710" s="4"/>
      <c r="O327710" s="15"/>
    </row>
    <row r="327711" spans="7:15" s="3" customFormat="1" x14ac:dyDescent="0.3">
      <c r="G327711"/>
      <c r="H327711"/>
      <c r="I327711"/>
      <c r="K327711"/>
      <c r="M327711"/>
      <c r="N327711" s="4"/>
      <c r="O327711" s="15"/>
    </row>
    <row r="327712" spans="7:15" s="3" customFormat="1" x14ac:dyDescent="0.3">
      <c r="G327712"/>
      <c r="H327712"/>
      <c r="I327712"/>
      <c r="K327712"/>
      <c r="M327712"/>
      <c r="N327712" s="4"/>
      <c r="O327712" s="15"/>
    </row>
    <row r="327713" spans="7:15" s="3" customFormat="1" x14ac:dyDescent="0.3">
      <c r="G327713"/>
      <c r="H327713"/>
      <c r="I327713"/>
      <c r="K327713"/>
      <c r="M327713"/>
      <c r="N327713" s="4"/>
      <c r="O327713" s="15"/>
    </row>
    <row r="327714" spans="7:15" s="3" customFormat="1" x14ac:dyDescent="0.3">
      <c r="G327714"/>
      <c r="H327714"/>
      <c r="I327714"/>
      <c r="K327714"/>
      <c r="M327714"/>
      <c r="N327714" s="4"/>
      <c r="O327714" s="15"/>
    </row>
    <row r="327715" spans="7:15" s="3" customFormat="1" x14ac:dyDescent="0.3">
      <c r="G327715"/>
      <c r="H327715"/>
      <c r="I327715"/>
      <c r="K327715"/>
      <c r="M327715"/>
      <c r="N327715" s="4"/>
      <c r="O327715" s="15"/>
    </row>
    <row r="327716" spans="7:15" s="3" customFormat="1" x14ac:dyDescent="0.3">
      <c r="G327716"/>
      <c r="H327716"/>
      <c r="I327716"/>
      <c r="K327716"/>
      <c r="M327716"/>
      <c r="N327716" s="4"/>
      <c r="O327716" s="15"/>
    </row>
    <row r="327717" spans="7:15" s="3" customFormat="1" x14ac:dyDescent="0.3">
      <c r="G327717"/>
      <c r="H327717"/>
      <c r="I327717"/>
      <c r="K327717"/>
      <c r="M327717"/>
      <c r="N327717" s="4"/>
      <c r="O327717" s="15"/>
    </row>
    <row r="327718" spans="7:15" s="3" customFormat="1" x14ac:dyDescent="0.3">
      <c r="G327718"/>
      <c r="H327718"/>
      <c r="I327718"/>
      <c r="K327718"/>
      <c r="M327718"/>
      <c r="N327718" s="4"/>
      <c r="O327718" s="15"/>
    </row>
    <row r="327719" spans="7:15" s="3" customFormat="1" x14ac:dyDescent="0.3">
      <c r="G327719"/>
      <c r="H327719"/>
      <c r="I327719"/>
      <c r="K327719"/>
      <c r="M327719"/>
      <c r="N327719" s="4"/>
      <c r="O327719" s="15"/>
    </row>
    <row r="327720" spans="7:15" s="3" customFormat="1" x14ac:dyDescent="0.3">
      <c r="G327720"/>
      <c r="H327720"/>
      <c r="I327720"/>
      <c r="K327720"/>
      <c r="M327720"/>
      <c r="N327720" s="4"/>
      <c r="O327720" s="15"/>
    </row>
    <row r="327721" spans="7:15" s="3" customFormat="1" x14ac:dyDescent="0.3">
      <c r="G327721"/>
      <c r="H327721"/>
      <c r="I327721"/>
      <c r="K327721"/>
      <c r="M327721"/>
      <c r="N327721" s="4"/>
      <c r="O327721" s="15"/>
    </row>
    <row r="327722" spans="7:15" s="3" customFormat="1" x14ac:dyDescent="0.3">
      <c r="G327722"/>
      <c r="H327722"/>
      <c r="I327722"/>
      <c r="K327722"/>
      <c r="M327722"/>
      <c r="N327722" s="4"/>
      <c r="O327722" s="15"/>
    </row>
    <row r="327723" spans="7:15" s="3" customFormat="1" x14ac:dyDescent="0.3">
      <c r="G327723"/>
      <c r="H327723"/>
      <c r="I327723"/>
      <c r="K327723"/>
      <c r="M327723"/>
      <c r="N327723" s="4"/>
      <c r="O327723" s="15"/>
    </row>
    <row r="327724" spans="7:15" s="3" customFormat="1" x14ac:dyDescent="0.3">
      <c r="G327724"/>
      <c r="H327724"/>
      <c r="I327724"/>
      <c r="K327724"/>
      <c r="M327724"/>
      <c r="N327724" s="4"/>
      <c r="O327724" s="15"/>
    </row>
    <row r="327725" spans="7:15" s="3" customFormat="1" x14ac:dyDescent="0.3">
      <c r="G327725"/>
      <c r="H327725"/>
      <c r="I327725"/>
      <c r="K327725"/>
      <c r="M327725"/>
      <c r="N327725" s="4"/>
      <c r="O327725" s="15"/>
    </row>
    <row r="327726" spans="7:15" s="3" customFormat="1" x14ac:dyDescent="0.3">
      <c r="G327726"/>
      <c r="H327726"/>
      <c r="I327726"/>
      <c r="K327726"/>
      <c r="M327726"/>
      <c r="N327726" s="4"/>
      <c r="O327726" s="15"/>
    </row>
    <row r="327727" spans="7:15" s="3" customFormat="1" x14ac:dyDescent="0.3">
      <c r="G327727"/>
      <c r="H327727"/>
      <c r="I327727"/>
      <c r="K327727"/>
      <c r="M327727"/>
      <c r="N327727" s="4"/>
      <c r="O327727" s="15"/>
    </row>
    <row r="327728" spans="7:15" s="3" customFormat="1" x14ac:dyDescent="0.3">
      <c r="G327728"/>
      <c r="H327728"/>
      <c r="I327728"/>
      <c r="K327728"/>
      <c r="M327728"/>
      <c r="N327728" s="4"/>
      <c r="O327728" s="15"/>
    </row>
    <row r="327729" spans="7:15" s="3" customFormat="1" x14ac:dyDescent="0.3">
      <c r="G327729"/>
      <c r="H327729"/>
      <c r="I327729"/>
      <c r="K327729"/>
      <c r="M327729"/>
      <c r="N327729" s="4"/>
      <c r="O327729" s="15"/>
    </row>
    <row r="327730" spans="7:15" s="3" customFormat="1" x14ac:dyDescent="0.3">
      <c r="G327730"/>
      <c r="H327730"/>
      <c r="I327730"/>
      <c r="K327730"/>
      <c r="M327730"/>
      <c r="N327730" s="4"/>
      <c r="O327730" s="15"/>
    </row>
    <row r="327731" spans="7:15" s="3" customFormat="1" x14ac:dyDescent="0.3">
      <c r="G327731"/>
      <c r="H327731"/>
      <c r="I327731"/>
      <c r="K327731"/>
      <c r="M327731"/>
      <c r="N327731" s="4"/>
      <c r="O327731" s="15"/>
    </row>
    <row r="327732" spans="7:15" s="3" customFormat="1" x14ac:dyDescent="0.3">
      <c r="G327732"/>
      <c r="H327732"/>
      <c r="I327732"/>
      <c r="K327732"/>
      <c r="M327732"/>
      <c r="N327732" s="4"/>
      <c r="O327732" s="15"/>
    </row>
    <row r="327733" spans="7:15" s="3" customFormat="1" x14ac:dyDescent="0.3">
      <c r="G327733"/>
      <c r="H327733"/>
      <c r="I327733"/>
      <c r="K327733"/>
      <c r="M327733"/>
      <c r="N327733" s="4"/>
      <c r="O327733" s="15"/>
    </row>
    <row r="327734" spans="7:15" s="3" customFormat="1" x14ac:dyDescent="0.3">
      <c r="G327734"/>
      <c r="H327734"/>
      <c r="I327734"/>
      <c r="K327734"/>
      <c r="M327734"/>
      <c r="N327734" s="4"/>
      <c r="O327734" s="15"/>
    </row>
    <row r="327735" spans="7:15" s="3" customFormat="1" x14ac:dyDescent="0.3">
      <c r="G327735"/>
      <c r="H327735"/>
      <c r="I327735"/>
      <c r="K327735"/>
      <c r="M327735"/>
      <c r="N327735" s="4"/>
      <c r="O327735" s="15"/>
    </row>
    <row r="327736" spans="7:15" s="3" customFormat="1" x14ac:dyDescent="0.3">
      <c r="G327736"/>
      <c r="H327736"/>
      <c r="I327736"/>
      <c r="K327736"/>
      <c r="M327736"/>
      <c r="N327736" s="4"/>
      <c r="O327736" s="15"/>
    </row>
    <row r="327737" spans="7:15" s="3" customFormat="1" x14ac:dyDescent="0.3">
      <c r="G327737"/>
      <c r="H327737"/>
      <c r="I327737"/>
      <c r="K327737"/>
      <c r="M327737"/>
      <c r="N327737" s="4"/>
      <c r="O327737" s="15"/>
    </row>
    <row r="327738" spans="7:15" s="3" customFormat="1" x14ac:dyDescent="0.3">
      <c r="G327738"/>
      <c r="H327738"/>
      <c r="I327738"/>
      <c r="K327738"/>
      <c r="M327738"/>
      <c r="N327738" s="4"/>
      <c r="O327738" s="15"/>
    </row>
    <row r="327739" spans="7:15" s="3" customFormat="1" x14ac:dyDescent="0.3">
      <c r="G327739"/>
      <c r="H327739"/>
      <c r="I327739"/>
      <c r="K327739"/>
      <c r="M327739"/>
      <c r="N327739" s="4"/>
      <c r="O327739" s="15"/>
    </row>
    <row r="327740" spans="7:15" s="3" customFormat="1" x14ac:dyDescent="0.3">
      <c r="G327740"/>
      <c r="H327740"/>
      <c r="I327740"/>
      <c r="K327740"/>
      <c r="M327740"/>
      <c r="N327740" s="4"/>
      <c r="O327740" s="15"/>
    </row>
    <row r="327741" spans="7:15" s="3" customFormat="1" x14ac:dyDescent="0.3">
      <c r="G327741"/>
      <c r="H327741"/>
      <c r="I327741"/>
      <c r="K327741"/>
      <c r="M327741"/>
      <c r="N327741" s="4"/>
      <c r="O327741" s="15"/>
    </row>
    <row r="327742" spans="7:15" s="3" customFormat="1" x14ac:dyDescent="0.3">
      <c r="G327742"/>
      <c r="H327742"/>
      <c r="I327742"/>
      <c r="K327742"/>
      <c r="M327742"/>
      <c r="N327742" s="4"/>
      <c r="O327742" s="15"/>
    </row>
    <row r="327743" spans="7:15" s="3" customFormat="1" x14ac:dyDescent="0.3">
      <c r="G327743"/>
      <c r="H327743"/>
      <c r="I327743"/>
      <c r="K327743"/>
      <c r="M327743"/>
      <c r="N327743" s="4"/>
      <c r="O327743" s="15"/>
    </row>
    <row r="327744" spans="7:15" s="3" customFormat="1" x14ac:dyDescent="0.3">
      <c r="G327744"/>
      <c r="H327744"/>
      <c r="I327744"/>
      <c r="K327744"/>
      <c r="M327744"/>
      <c r="N327744" s="4"/>
      <c r="O327744" s="15"/>
    </row>
    <row r="327745" spans="7:15" s="3" customFormat="1" x14ac:dyDescent="0.3">
      <c r="G327745"/>
      <c r="H327745"/>
      <c r="I327745"/>
      <c r="K327745"/>
      <c r="M327745"/>
      <c r="N327745" s="4"/>
      <c r="O327745" s="15"/>
    </row>
    <row r="327746" spans="7:15" s="3" customFormat="1" x14ac:dyDescent="0.3">
      <c r="G327746"/>
      <c r="H327746"/>
      <c r="I327746"/>
      <c r="K327746"/>
      <c r="M327746"/>
      <c r="N327746" s="4"/>
      <c r="O327746" s="15"/>
    </row>
    <row r="327747" spans="7:15" s="3" customFormat="1" x14ac:dyDescent="0.3">
      <c r="G327747"/>
      <c r="H327747"/>
      <c r="I327747"/>
      <c r="K327747"/>
      <c r="M327747"/>
      <c r="N327747" s="4"/>
      <c r="O327747" s="15"/>
    </row>
    <row r="327748" spans="7:15" s="3" customFormat="1" x14ac:dyDescent="0.3">
      <c r="G327748"/>
      <c r="H327748"/>
      <c r="I327748"/>
      <c r="K327748"/>
      <c r="M327748"/>
      <c r="N327748" s="4"/>
      <c r="O327748" s="15"/>
    </row>
    <row r="327749" spans="7:15" s="3" customFormat="1" x14ac:dyDescent="0.3">
      <c r="G327749"/>
      <c r="H327749"/>
      <c r="I327749"/>
      <c r="K327749"/>
      <c r="M327749"/>
      <c r="N327749" s="4"/>
      <c r="O327749" s="15"/>
    </row>
    <row r="327750" spans="7:15" s="3" customFormat="1" x14ac:dyDescent="0.3">
      <c r="G327750"/>
      <c r="H327750"/>
      <c r="I327750"/>
      <c r="K327750"/>
      <c r="M327750"/>
      <c r="N327750" s="4"/>
      <c r="O327750" s="15"/>
    </row>
    <row r="327751" spans="7:15" s="3" customFormat="1" x14ac:dyDescent="0.3">
      <c r="G327751"/>
      <c r="H327751"/>
      <c r="I327751"/>
      <c r="K327751"/>
      <c r="M327751"/>
      <c r="N327751" s="4"/>
      <c r="O327751" s="15"/>
    </row>
    <row r="327752" spans="7:15" s="3" customFormat="1" x14ac:dyDescent="0.3">
      <c r="G327752"/>
      <c r="H327752"/>
      <c r="I327752"/>
      <c r="K327752"/>
      <c r="M327752"/>
      <c r="N327752" s="4"/>
      <c r="O327752" s="15"/>
    </row>
    <row r="327753" spans="7:15" s="3" customFormat="1" x14ac:dyDescent="0.3">
      <c r="G327753"/>
      <c r="H327753"/>
      <c r="I327753"/>
      <c r="K327753"/>
      <c r="M327753"/>
      <c r="N327753" s="4"/>
      <c r="O327753" s="15"/>
    </row>
    <row r="327754" spans="7:15" s="3" customFormat="1" x14ac:dyDescent="0.3">
      <c r="G327754"/>
      <c r="H327754"/>
      <c r="I327754"/>
      <c r="K327754"/>
      <c r="M327754"/>
      <c r="N327754" s="4"/>
      <c r="O327754" s="15"/>
    </row>
    <row r="327755" spans="7:15" s="3" customFormat="1" x14ac:dyDescent="0.3">
      <c r="G327755"/>
      <c r="H327755"/>
      <c r="I327755"/>
      <c r="K327755"/>
      <c r="M327755"/>
      <c r="N327755" s="4"/>
      <c r="O327755" s="15"/>
    </row>
    <row r="327756" spans="7:15" s="3" customFormat="1" x14ac:dyDescent="0.3">
      <c r="G327756"/>
      <c r="H327756"/>
      <c r="I327756"/>
      <c r="K327756"/>
      <c r="M327756"/>
      <c r="N327756" s="4"/>
      <c r="O327756" s="15"/>
    </row>
    <row r="327757" spans="7:15" s="3" customFormat="1" x14ac:dyDescent="0.3">
      <c r="G327757"/>
      <c r="H327757"/>
      <c r="I327757"/>
      <c r="K327757"/>
      <c r="M327757"/>
      <c r="N327757" s="4"/>
      <c r="O327757" s="15"/>
    </row>
    <row r="327758" spans="7:15" s="3" customFormat="1" x14ac:dyDescent="0.3">
      <c r="G327758"/>
      <c r="H327758"/>
      <c r="I327758"/>
      <c r="K327758"/>
      <c r="M327758"/>
      <c r="N327758" s="4"/>
      <c r="O327758" s="15"/>
    </row>
    <row r="327759" spans="7:15" s="3" customFormat="1" x14ac:dyDescent="0.3">
      <c r="G327759"/>
      <c r="H327759"/>
      <c r="I327759"/>
      <c r="K327759"/>
      <c r="M327759"/>
      <c r="N327759" s="4"/>
      <c r="O327759" s="15"/>
    </row>
    <row r="327760" spans="7:15" s="3" customFormat="1" x14ac:dyDescent="0.3">
      <c r="G327760"/>
      <c r="H327760"/>
      <c r="I327760"/>
      <c r="K327760"/>
      <c r="M327760"/>
      <c r="N327760" s="4"/>
      <c r="O327760" s="15"/>
    </row>
    <row r="327761" spans="7:15" s="3" customFormat="1" x14ac:dyDescent="0.3">
      <c r="G327761"/>
      <c r="H327761"/>
      <c r="I327761"/>
      <c r="K327761"/>
      <c r="M327761"/>
      <c r="N327761" s="4"/>
      <c r="O327761" s="15"/>
    </row>
    <row r="327762" spans="7:15" s="3" customFormat="1" x14ac:dyDescent="0.3">
      <c r="G327762"/>
      <c r="H327762"/>
      <c r="I327762"/>
      <c r="K327762"/>
      <c r="M327762"/>
      <c r="N327762" s="4"/>
      <c r="O327762" s="15"/>
    </row>
    <row r="327763" spans="7:15" s="3" customFormat="1" x14ac:dyDescent="0.3">
      <c r="G327763"/>
      <c r="H327763"/>
      <c r="I327763"/>
      <c r="K327763"/>
      <c r="M327763"/>
      <c r="N327763" s="4"/>
      <c r="O327763" s="15"/>
    </row>
    <row r="327764" spans="7:15" s="3" customFormat="1" x14ac:dyDescent="0.3">
      <c r="G327764"/>
      <c r="H327764"/>
      <c r="I327764"/>
      <c r="K327764"/>
      <c r="M327764"/>
      <c r="N327764" s="4"/>
      <c r="O327764" s="15"/>
    </row>
    <row r="327765" spans="7:15" s="3" customFormat="1" x14ac:dyDescent="0.3">
      <c r="G327765"/>
      <c r="H327765"/>
      <c r="I327765"/>
      <c r="K327765"/>
      <c r="M327765"/>
      <c r="N327765" s="4"/>
      <c r="O327765" s="15"/>
    </row>
    <row r="327766" spans="7:15" s="3" customFormat="1" x14ac:dyDescent="0.3">
      <c r="G327766"/>
      <c r="H327766"/>
      <c r="I327766"/>
      <c r="K327766"/>
      <c r="M327766"/>
      <c r="N327766" s="4"/>
      <c r="O327766" s="15"/>
    </row>
    <row r="327767" spans="7:15" s="3" customFormat="1" x14ac:dyDescent="0.3">
      <c r="G327767"/>
      <c r="H327767"/>
      <c r="I327767"/>
      <c r="K327767"/>
      <c r="M327767"/>
      <c r="N327767" s="4"/>
      <c r="O327767" s="15"/>
    </row>
    <row r="327768" spans="7:15" s="3" customFormat="1" x14ac:dyDescent="0.3">
      <c r="G327768"/>
      <c r="H327768"/>
      <c r="I327768"/>
      <c r="K327768"/>
      <c r="M327768"/>
      <c r="N327768" s="4"/>
      <c r="O327768" s="15"/>
    </row>
    <row r="327769" spans="7:15" s="3" customFormat="1" x14ac:dyDescent="0.3">
      <c r="G327769"/>
      <c r="H327769"/>
      <c r="I327769"/>
      <c r="K327769"/>
      <c r="M327769"/>
      <c r="N327769" s="4"/>
      <c r="O327769" s="15"/>
    </row>
    <row r="327770" spans="7:15" s="3" customFormat="1" x14ac:dyDescent="0.3">
      <c r="G327770"/>
      <c r="H327770"/>
      <c r="I327770"/>
      <c r="K327770"/>
      <c r="M327770"/>
      <c r="N327770" s="4"/>
      <c r="O327770" s="15"/>
    </row>
    <row r="327771" spans="7:15" s="3" customFormat="1" x14ac:dyDescent="0.3">
      <c r="G327771"/>
      <c r="H327771"/>
      <c r="I327771"/>
      <c r="K327771"/>
      <c r="M327771"/>
      <c r="N327771" s="4"/>
      <c r="O327771" s="15"/>
    </row>
    <row r="327772" spans="7:15" s="3" customFormat="1" x14ac:dyDescent="0.3">
      <c r="G327772"/>
      <c r="H327772"/>
      <c r="I327772"/>
      <c r="K327772"/>
      <c r="M327772"/>
      <c r="N327772" s="4"/>
      <c r="O327772" s="15"/>
    </row>
    <row r="327773" spans="7:15" s="3" customFormat="1" x14ac:dyDescent="0.3">
      <c r="G327773"/>
      <c r="H327773"/>
      <c r="I327773"/>
      <c r="K327773"/>
      <c r="M327773"/>
      <c r="N327773" s="4"/>
      <c r="O327773" s="15"/>
    </row>
    <row r="327774" spans="7:15" s="3" customFormat="1" x14ac:dyDescent="0.3">
      <c r="G327774"/>
      <c r="H327774"/>
      <c r="I327774"/>
      <c r="K327774"/>
      <c r="M327774"/>
      <c r="N327774" s="4"/>
      <c r="O327774" s="15"/>
    </row>
    <row r="327775" spans="7:15" s="3" customFormat="1" x14ac:dyDescent="0.3">
      <c r="G327775"/>
      <c r="H327775"/>
      <c r="I327775"/>
      <c r="K327775"/>
      <c r="M327775"/>
      <c r="N327775" s="4"/>
      <c r="O327775" s="15"/>
    </row>
    <row r="327776" spans="7:15" s="3" customFormat="1" x14ac:dyDescent="0.3">
      <c r="G327776"/>
      <c r="H327776"/>
      <c r="I327776"/>
      <c r="K327776"/>
      <c r="M327776"/>
      <c r="N327776" s="4"/>
      <c r="O327776" s="15"/>
    </row>
    <row r="327777" spans="7:15" s="3" customFormat="1" x14ac:dyDescent="0.3">
      <c r="G327777"/>
      <c r="H327777"/>
      <c r="I327777"/>
      <c r="K327777"/>
      <c r="M327777"/>
      <c r="N327777" s="4"/>
      <c r="O327777" s="15"/>
    </row>
    <row r="327778" spans="7:15" s="3" customFormat="1" x14ac:dyDescent="0.3">
      <c r="G327778"/>
      <c r="H327778"/>
      <c r="I327778"/>
      <c r="K327778"/>
      <c r="M327778"/>
      <c r="N327778" s="4"/>
      <c r="O327778" s="15"/>
    </row>
    <row r="327779" spans="7:15" s="3" customFormat="1" x14ac:dyDescent="0.3">
      <c r="G327779"/>
      <c r="H327779"/>
      <c r="I327779"/>
      <c r="K327779"/>
      <c r="M327779"/>
      <c r="N327779" s="4"/>
      <c r="O327779" s="15"/>
    </row>
    <row r="327780" spans="7:15" s="3" customFormat="1" x14ac:dyDescent="0.3">
      <c r="G327780"/>
      <c r="H327780"/>
      <c r="I327780"/>
      <c r="K327780"/>
      <c r="M327780"/>
      <c r="N327780" s="4"/>
      <c r="O327780" s="15"/>
    </row>
    <row r="327781" spans="7:15" s="3" customFormat="1" x14ac:dyDescent="0.3">
      <c r="G327781"/>
      <c r="H327781"/>
      <c r="I327781"/>
      <c r="K327781"/>
      <c r="M327781"/>
      <c r="N327781" s="4"/>
      <c r="O327781" s="15"/>
    </row>
    <row r="327782" spans="7:15" s="3" customFormat="1" x14ac:dyDescent="0.3">
      <c r="G327782"/>
      <c r="H327782"/>
      <c r="I327782"/>
      <c r="K327782"/>
      <c r="M327782"/>
      <c r="N327782" s="4"/>
      <c r="O327782" s="15"/>
    </row>
    <row r="327783" spans="7:15" s="3" customFormat="1" x14ac:dyDescent="0.3">
      <c r="G327783"/>
      <c r="H327783"/>
      <c r="I327783"/>
      <c r="K327783"/>
      <c r="M327783"/>
      <c r="N327783" s="4"/>
      <c r="O327783" s="15"/>
    </row>
    <row r="327784" spans="7:15" s="3" customFormat="1" x14ac:dyDescent="0.3">
      <c r="G327784"/>
      <c r="H327784"/>
      <c r="I327784"/>
      <c r="K327784"/>
      <c r="M327784"/>
      <c r="N327784" s="4"/>
      <c r="O327784" s="15"/>
    </row>
    <row r="327785" spans="7:15" s="3" customFormat="1" x14ac:dyDescent="0.3">
      <c r="G327785"/>
      <c r="H327785"/>
      <c r="I327785"/>
      <c r="K327785"/>
      <c r="M327785"/>
      <c r="N327785" s="4"/>
      <c r="O327785" s="15"/>
    </row>
    <row r="327786" spans="7:15" s="3" customFormat="1" x14ac:dyDescent="0.3">
      <c r="G327786"/>
      <c r="H327786"/>
      <c r="I327786"/>
      <c r="K327786"/>
      <c r="M327786"/>
      <c r="N327786" s="4"/>
      <c r="O327786" s="15"/>
    </row>
    <row r="327787" spans="7:15" s="3" customFormat="1" x14ac:dyDescent="0.3">
      <c r="G327787"/>
      <c r="H327787"/>
      <c r="I327787"/>
      <c r="K327787"/>
      <c r="M327787"/>
      <c r="N327787" s="4"/>
      <c r="O327787" s="15"/>
    </row>
    <row r="327788" spans="7:15" s="3" customFormat="1" x14ac:dyDescent="0.3">
      <c r="G327788"/>
      <c r="H327788"/>
      <c r="I327788"/>
      <c r="K327788"/>
      <c r="M327788"/>
      <c r="N327788" s="4"/>
      <c r="O327788" s="15"/>
    </row>
    <row r="327789" spans="7:15" s="3" customFormat="1" x14ac:dyDescent="0.3">
      <c r="G327789"/>
      <c r="H327789"/>
      <c r="I327789"/>
      <c r="K327789"/>
      <c r="M327789"/>
      <c r="N327789" s="4"/>
      <c r="O327789" s="15"/>
    </row>
    <row r="327790" spans="7:15" s="3" customFormat="1" x14ac:dyDescent="0.3">
      <c r="G327790"/>
      <c r="H327790"/>
      <c r="I327790"/>
      <c r="K327790"/>
      <c r="M327790"/>
      <c r="N327790" s="4"/>
      <c r="O327790" s="15"/>
    </row>
    <row r="327791" spans="7:15" s="3" customFormat="1" x14ac:dyDescent="0.3">
      <c r="G327791"/>
      <c r="H327791"/>
      <c r="I327791"/>
      <c r="K327791"/>
      <c r="M327791"/>
      <c r="N327791" s="4"/>
      <c r="O327791" s="15"/>
    </row>
    <row r="327792" spans="7:15" s="3" customFormat="1" x14ac:dyDescent="0.3">
      <c r="G327792"/>
      <c r="H327792"/>
      <c r="I327792"/>
      <c r="K327792"/>
      <c r="M327792"/>
      <c r="N327792" s="4"/>
      <c r="O327792" s="15"/>
    </row>
    <row r="327793" spans="7:15" s="3" customFormat="1" x14ac:dyDescent="0.3">
      <c r="G327793"/>
      <c r="H327793"/>
      <c r="I327793"/>
      <c r="K327793"/>
      <c r="M327793"/>
      <c r="N327793" s="4"/>
      <c r="O327793" s="15"/>
    </row>
    <row r="327794" spans="7:15" s="3" customFormat="1" x14ac:dyDescent="0.3">
      <c r="G327794"/>
      <c r="H327794"/>
      <c r="I327794"/>
      <c r="K327794"/>
      <c r="M327794"/>
      <c r="N327794" s="4"/>
      <c r="O327794" s="15"/>
    </row>
    <row r="327795" spans="7:15" s="3" customFormat="1" x14ac:dyDescent="0.3">
      <c r="G327795"/>
      <c r="H327795"/>
      <c r="I327795"/>
      <c r="K327795"/>
      <c r="M327795"/>
      <c r="N327795" s="4"/>
      <c r="O327795" s="15"/>
    </row>
    <row r="327796" spans="7:15" s="3" customFormat="1" x14ac:dyDescent="0.3">
      <c r="G327796"/>
      <c r="H327796"/>
      <c r="I327796"/>
      <c r="K327796"/>
      <c r="M327796"/>
      <c r="N327796" s="4"/>
      <c r="O327796" s="15"/>
    </row>
    <row r="327797" spans="7:15" s="3" customFormat="1" x14ac:dyDescent="0.3">
      <c r="G327797"/>
      <c r="H327797"/>
      <c r="I327797"/>
      <c r="K327797"/>
      <c r="M327797"/>
      <c r="N327797" s="4"/>
      <c r="O327797" s="15"/>
    </row>
    <row r="327798" spans="7:15" s="3" customFormat="1" x14ac:dyDescent="0.3">
      <c r="G327798"/>
      <c r="H327798"/>
      <c r="I327798"/>
      <c r="K327798"/>
      <c r="M327798"/>
      <c r="N327798" s="4"/>
      <c r="O327798" s="15"/>
    </row>
    <row r="327799" spans="7:15" s="3" customFormat="1" x14ac:dyDescent="0.3">
      <c r="G327799"/>
      <c r="H327799"/>
      <c r="I327799"/>
      <c r="K327799"/>
      <c r="M327799"/>
      <c r="N327799" s="4"/>
      <c r="O327799" s="15"/>
    </row>
    <row r="327800" spans="7:15" s="3" customFormat="1" x14ac:dyDescent="0.3">
      <c r="G327800"/>
      <c r="H327800"/>
      <c r="I327800"/>
      <c r="K327800"/>
      <c r="M327800"/>
      <c r="N327800" s="4"/>
      <c r="O327800" s="15"/>
    </row>
    <row r="327801" spans="7:15" s="3" customFormat="1" x14ac:dyDescent="0.3">
      <c r="G327801"/>
      <c r="H327801"/>
      <c r="I327801"/>
      <c r="K327801"/>
      <c r="M327801"/>
      <c r="N327801" s="4"/>
      <c r="O327801" s="15"/>
    </row>
    <row r="327802" spans="7:15" s="3" customFormat="1" x14ac:dyDescent="0.3">
      <c r="G327802"/>
      <c r="H327802"/>
      <c r="I327802"/>
      <c r="K327802"/>
      <c r="M327802"/>
      <c r="N327802" s="4"/>
      <c r="O327802" s="15"/>
    </row>
    <row r="327803" spans="7:15" s="3" customFormat="1" x14ac:dyDescent="0.3">
      <c r="G327803"/>
      <c r="H327803"/>
      <c r="I327803"/>
      <c r="K327803"/>
      <c r="M327803"/>
      <c r="N327803" s="4"/>
      <c r="O327803" s="15"/>
    </row>
    <row r="327804" spans="7:15" s="3" customFormat="1" x14ac:dyDescent="0.3">
      <c r="G327804"/>
      <c r="H327804"/>
      <c r="I327804"/>
      <c r="K327804"/>
      <c r="M327804"/>
      <c r="N327804" s="4"/>
      <c r="O327804" s="15"/>
    </row>
    <row r="327805" spans="7:15" s="3" customFormat="1" x14ac:dyDescent="0.3">
      <c r="G327805"/>
      <c r="H327805"/>
      <c r="I327805"/>
      <c r="K327805"/>
      <c r="M327805"/>
      <c r="N327805" s="4"/>
      <c r="O327805" s="15"/>
    </row>
    <row r="327806" spans="7:15" s="3" customFormat="1" x14ac:dyDescent="0.3">
      <c r="G327806"/>
      <c r="H327806"/>
      <c r="I327806"/>
      <c r="K327806"/>
      <c r="M327806"/>
      <c r="N327806" s="4"/>
      <c r="O327806" s="15"/>
    </row>
    <row r="327807" spans="7:15" s="3" customFormat="1" x14ac:dyDescent="0.3">
      <c r="G327807"/>
      <c r="H327807"/>
      <c r="I327807"/>
      <c r="K327807"/>
      <c r="M327807"/>
      <c r="N327807" s="4"/>
      <c r="O327807" s="15"/>
    </row>
    <row r="327808" spans="7:15" s="3" customFormat="1" x14ac:dyDescent="0.3">
      <c r="G327808"/>
      <c r="H327808"/>
      <c r="I327808"/>
      <c r="K327808"/>
      <c r="M327808"/>
      <c r="N327808" s="4"/>
      <c r="O327808" s="15"/>
    </row>
    <row r="327809" spans="7:15" s="3" customFormat="1" x14ac:dyDescent="0.3">
      <c r="G327809"/>
      <c r="H327809"/>
      <c r="I327809"/>
      <c r="K327809"/>
      <c r="M327809"/>
      <c r="N327809" s="4"/>
      <c r="O327809" s="15"/>
    </row>
    <row r="327810" spans="7:15" s="3" customFormat="1" x14ac:dyDescent="0.3">
      <c r="G327810"/>
      <c r="H327810"/>
      <c r="I327810"/>
      <c r="K327810"/>
      <c r="M327810"/>
      <c r="N327810" s="4"/>
      <c r="O327810" s="15"/>
    </row>
    <row r="327811" spans="7:15" s="3" customFormat="1" x14ac:dyDescent="0.3">
      <c r="G327811"/>
      <c r="H327811"/>
      <c r="I327811"/>
      <c r="K327811"/>
      <c r="M327811"/>
      <c r="N327811" s="4"/>
      <c r="O327811" s="15"/>
    </row>
    <row r="327812" spans="7:15" s="3" customFormat="1" x14ac:dyDescent="0.3">
      <c r="G327812"/>
      <c r="H327812"/>
      <c r="I327812"/>
      <c r="K327812"/>
      <c r="M327812"/>
      <c r="N327812" s="4"/>
      <c r="O327812" s="15"/>
    </row>
    <row r="327813" spans="7:15" s="3" customFormat="1" x14ac:dyDescent="0.3">
      <c r="G327813"/>
      <c r="H327813"/>
      <c r="I327813"/>
      <c r="K327813"/>
      <c r="M327813"/>
      <c r="N327813" s="4"/>
      <c r="O327813" s="15"/>
    </row>
    <row r="327814" spans="7:15" s="3" customFormat="1" x14ac:dyDescent="0.3">
      <c r="G327814"/>
      <c r="H327814"/>
      <c r="I327814"/>
      <c r="K327814"/>
      <c r="M327814"/>
      <c r="N327814" s="4"/>
      <c r="O327814" s="15"/>
    </row>
    <row r="327815" spans="7:15" s="3" customFormat="1" x14ac:dyDescent="0.3">
      <c r="G327815"/>
      <c r="H327815"/>
      <c r="I327815"/>
      <c r="K327815"/>
      <c r="M327815"/>
      <c r="N327815" s="4"/>
      <c r="O327815" s="15"/>
    </row>
    <row r="327816" spans="7:15" s="3" customFormat="1" x14ac:dyDescent="0.3">
      <c r="G327816"/>
      <c r="H327816"/>
      <c r="I327816"/>
      <c r="K327816"/>
      <c r="M327816"/>
      <c r="N327816" s="4"/>
      <c r="O327816" s="15"/>
    </row>
    <row r="327817" spans="7:15" s="3" customFormat="1" x14ac:dyDescent="0.3">
      <c r="G327817"/>
      <c r="H327817"/>
      <c r="I327817"/>
      <c r="K327817"/>
      <c r="M327817"/>
      <c r="N327817" s="4"/>
      <c r="O327817" s="15"/>
    </row>
    <row r="327818" spans="7:15" s="3" customFormat="1" x14ac:dyDescent="0.3">
      <c r="G327818"/>
      <c r="H327818"/>
      <c r="I327818"/>
      <c r="K327818"/>
      <c r="M327818"/>
      <c r="N327818" s="4"/>
      <c r="O327818" s="15"/>
    </row>
    <row r="327819" spans="7:15" s="3" customFormat="1" x14ac:dyDescent="0.3">
      <c r="G327819"/>
      <c r="H327819"/>
      <c r="I327819"/>
      <c r="K327819"/>
      <c r="M327819"/>
      <c r="N327819" s="4"/>
      <c r="O327819" s="15"/>
    </row>
    <row r="327820" spans="7:15" s="3" customFormat="1" x14ac:dyDescent="0.3">
      <c r="G327820"/>
      <c r="H327820"/>
      <c r="I327820"/>
      <c r="K327820"/>
      <c r="M327820"/>
      <c r="N327820" s="4"/>
      <c r="O327820" s="15"/>
    </row>
    <row r="327821" spans="7:15" s="3" customFormat="1" x14ac:dyDescent="0.3">
      <c r="G327821"/>
      <c r="H327821"/>
      <c r="I327821"/>
      <c r="K327821"/>
      <c r="M327821"/>
      <c r="N327821" s="4"/>
      <c r="O327821" s="15"/>
    </row>
    <row r="327822" spans="7:15" s="3" customFormat="1" x14ac:dyDescent="0.3">
      <c r="G327822"/>
      <c r="H327822"/>
      <c r="I327822"/>
      <c r="K327822"/>
      <c r="M327822"/>
      <c r="N327822" s="4"/>
      <c r="O327822" s="15"/>
    </row>
    <row r="327823" spans="7:15" s="3" customFormat="1" x14ac:dyDescent="0.3">
      <c r="G327823"/>
      <c r="H327823"/>
      <c r="I327823"/>
      <c r="K327823"/>
      <c r="M327823"/>
      <c r="N327823" s="4"/>
      <c r="O327823" s="15"/>
    </row>
    <row r="327824" spans="7:15" s="3" customFormat="1" x14ac:dyDescent="0.3">
      <c r="G327824"/>
      <c r="H327824"/>
      <c r="I327824"/>
      <c r="K327824"/>
      <c r="M327824"/>
      <c r="N327824" s="4"/>
      <c r="O327824" s="15"/>
    </row>
    <row r="327825" spans="7:15" s="3" customFormat="1" x14ac:dyDescent="0.3">
      <c r="G327825"/>
      <c r="H327825"/>
      <c r="I327825"/>
      <c r="K327825"/>
      <c r="M327825"/>
      <c r="N327825" s="4"/>
      <c r="O327825" s="15"/>
    </row>
    <row r="327826" spans="7:15" s="3" customFormat="1" x14ac:dyDescent="0.3">
      <c r="G327826"/>
      <c r="H327826"/>
      <c r="I327826"/>
      <c r="K327826"/>
      <c r="M327826"/>
      <c r="N327826" s="4"/>
      <c r="O327826" s="15"/>
    </row>
    <row r="327827" spans="7:15" s="3" customFormat="1" x14ac:dyDescent="0.3">
      <c r="G327827"/>
      <c r="H327827"/>
      <c r="I327827"/>
      <c r="K327827"/>
      <c r="M327827"/>
      <c r="N327827" s="4"/>
      <c r="O327827" s="15"/>
    </row>
    <row r="327828" spans="7:15" s="3" customFormat="1" x14ac:dyDescent="0.3">
      <c r="G327828"/>
      <c r="H327828"/>
      <c r="I327828"/>
      <c r="K327828"/>
      <c r="M327828"/>
      <c r="N327828" s="4"/>
      <c r="O327828" s="15"/>
    </row>
    <row r="327829" spans="7:15" s="3" customFormat="1" x14ac:dyDescent="0.3">
      <c r="G327829"/>
      <c r="H327829"/>
      <c r="I327829"/>
      <c r="K327829"/>
      <c r="M327829"/>
      <c r="N327829" s="4"/>
      <c r="O327829" s="15"/>
    </row>
    <row r="327830" spans="7:15" s="3" customFormat="1" x14ac:dyDescent="0.3">
      <c r="G327830"/>
      <c r="H327830"/>
      <c r="I327830"/>
      <c r="K327830"/>
      <c r="M327830"/>
      <c r="N327830" s="4"/>
      <c r="O327830" s="15"/>
    </row>
    <row r="327831" spans="7:15" s="3" customFormat="1" x14ac:dyDescent="0.3">
      <c r="G327831"/>
      <c r="H327831"/>
      <c r="I327831"/>
      <c r="K327831"/>
      <c r="M327831"/>
      <c r="N327831" s="4"/>
      <c r="O327831" s="15"/>
    </row>
    <row r="327832" spans="7:15" s="3" customFormat="1" x14ac:dyDescent="0.3">
      <c r="G327832"/>
      <c r="H327832"/>
      <c r="I327832"/>
      <c r="K327832"/>
      <c r="M327832"/>
      <c r="N327832" s="4"/>
      <c r="O327832" s="15"/>
    </row>
    <row r="327833" spans="7:15" s="3" customFormat="1" x14ac:dyDescent="0.3">
      <c r="G327833"/>
      <c r="H327833"/>
      <c r="I327833"/>
      <c r="K327833"/>
      <c r="M327833"/>
      <c r="N327833" s="4"/>
      <c r="O327833" s="15"/>
    </row>
    <row r="327834" spans="7:15" s="3" customFormat="1" x14ac:dyDescent="0.3">
      <c r="G327834"/>
      <c r="H327834"/>
      <c r="I327834"/>
      <c r="K327834"/>
      <c r="M327834"/>
      <c r="N327834" s="4"/>
      <c r="O327834" s="15"/>
    </row>
    <row r="327835" spans="7:15" s="3" customFormat="1" x14ac:dyDescent="0.3">
      <c r="G327835"/>
      <c r="H327835"/>
      <c r="I327835"/>
      <c r="K327835"/>
      <c r="M327835"/>
      <c r="N327835" s="4"/>
      <c r="O327835" s="15"/>
    </row>
    <row r="327836" spans="7:15" s="3" customFormat="1" x14ac:dyDescent="0.3">
      <c r="G327836"/>
      <c r="H327836"/>
      <c r="I327836"/>
      <c r="K327836"/>
      <c r="M327836"/>
      <c r="N327836" s="4"/>
      <c r="O327836" s="15"/>
    </row>
    <row r="327837" spans="7:15" s="3" customFormat="1" x14ac:dyDescent="0.3">
      <c r="G327837"/>
      <c r="H327837"/>
      <c r="I327837"/>
      <c r="K327837"/>
      <c r="M327837"/>
      <c r="N327837" s="4"/>
      <c r="O327837" s="15"/>
    </row>
    <row r="327838" spans="7:15" s="3" customFormat="1" x14ac:dyDescent="0.3">
      <c r="G327838"/>
      <c r="H327838"/>
      <c r="I327838"/>
      <c r="K327838"/>
      <c r="M327838"/>
      <c r="N327838" s="4"/>
      <c r="O327838" s="15"/>
    </row>
    <row r="327839" spans="7:15" s="3" customFormat="1" x14ac:dyDescent="0.3">
      <c r="G327839"/>
      <c r="H327839"/>
      <c r="I327839"/>
      <c r="K327839"/>
      <c r="M327839"/>
      <c r="N327839" s="4"/>
      <c r="O327839" s="15"/>
    </row>
    <row r="327840" spans="7:15" s="3" customFormat="1" x14ac:dyDescent="0.3">
      <c r="G327840"/>
      <c r="H327840"/>
      <c r="I327840"/>
      <c r="K327840"/>
      <c r="M327840"/>
      <c r="N327840" s="4"/>
      <c r="O327840" s="15"/>
    </row>
    <row r="327841" spans="7:15" s="3" customFormat="1" x14ac:dyDescent="0.3">
      <c r="G327841"/>
      <c r="H327841"/>
      <c r="I327841"/>
      <c r="K327841"/>
      <c r="M327841"/>
      <c r="N327841" s="4"/>
      <c r="O327841" s="15"/>
    </row>
    <row r="327842" spans="7:15" s="3" customFormat="1" x14ac:dyDescent="0.3">
      <c r="G327842"/>
      <c r="H327842"/>
      <c r="I327842"/>
      <c r="K327842"/>
      <c r="M327842"/>
      <c r="N327842" s="4"/>
      <c r="O327842" s="15"/>
    </row>
    <row r="327843" spans="7:15" s="3" customFormat="1" x14ac:dyDescent="0.3">
      <c r="G327843"/>
      <c r="H327843"/>
      <c r="I327843"/>
      <c r="K327843"/>
      <c r="M327843"/>
      <c r="N327843" s="4"/>
      <c r="O327843" s="15"/>
    </row>
    <row r="327844" spans="7:15" s="3" customFormat="1" x14ac:dyDescent="0.3">
      <c r="G327844"/>
      <c r="H327844"/>
      <c r="I327844"/>
      <c r="K327844"/>
      <c r="M327844"/>
      <c r="N327844" s="4"/>
      <c r="O327844" s="15"/>
    </row>
    <row r="327845" spans="7:15" s="3" customFormat="1" x14ac:dyDescent="0.3">
      <c r="G327845"/>
      <c r="H327845"/>
      <c r="I327845"/>
      <c r="K327845"/>
      <c r="M327845"/>
      <c r="N327845" s="4"/>
      <c r="O327845" s="15"/>
    </row>
    <row r="327846" spans="7:15" s="3" customFormat="1" x14ac:dyDescent="0.3">
      <c r="G327846"/>
      <c r="H327846"/>
      <c r="I327846"/>
      <c r="K327846"/>
      <c r="M327846"/>
      <c r="N327846" s="4"/>
      <c r="O327846" s="15"/>
    </row>
    <row r="327847" spans="7:15" s="3" customFormat="1" x14ac:dyDescent="0.3">
      <c r="G327847"/>
      <c r="H327847"/>
      <c r="I327847"/>
      <c r="K327847"/>
      <c r="M327847"/>
      <c r="N327847" s="4"/>
      <c r="O327847" s="15"/>
    </row>
    <row r="327848" spans="7:15" s="3" customFormat="1" x14ac:dyDescent="0.3">
      <c r="G327848"/>
      <c r="H327848"/>
      <c r="I327848"/>
      <c r="K327848"/>
      <c r="M327848"/>
      <c r="N327848" s="4"/>
      <c r="O327848" s="15"/>
    </row>
    <row r="327849" spans="7:15" s="3" customFormat="1" x14ac:dyDescent="0.3">
      <c r="G327849"/>
      <c r="H327849"/>
      <c r="I327849"/>
      <c r="K327849"/>
      <c r="M327849"/>
      <c r="N327849" s="4"/>
      <c r="O327849" s="15"/>
    </row>
    <row r="327850" spans="7:15" s="3" customFormat="1" x14ac:dyDescent="0.3">
      <c r="G327850"/>
      <c r="H327850"/>
      <c r="I327850"/>
      <c r="K327850"/>
      <c r="M327850"/>
      <c r="N327850" s="4"/>
      <c r="O327850" s="15"/>
    </row>
    <row r="327851" spans="7:15" s="3" customFormat="1" x14ac:dyDescent="0.3">
      <c r="G327851"/>
      <c r="H327851"/>
      <c r="I327851"/>
      <c r="K327851"/>
      <c r="M327851"/>
      <c r="N327851" s="4"/>
      <c r="O327851" s="15"/>
    </row>
    <row r="327852" spans="7:15" s="3" customFormat="1" x14ac:dyDescent="0.3">
      <c r="G327852"/>
      <c r="H327852"/>
      <c r="I327852"/>
      <c r="K327852"/>
      <c r="M327852"/>
      <c r="N327852" s="4"/>
      <c r="O327852" s="15"/>
    </row>
    <row r="327853" spans="7:15" s="3" customFormat="1" x14ac:dyDescent="0.3">
      <c r="G327853"/>
      <c r="H327853"/>
      <c r="I327853"/>
      <c r="K327853"/>
      <c r="M327853"/>
      <c r="N327853" s="4"/>
      <c r="O327853" s="15"/>
    </row>
    <row r="327854" spans="7:15" s="3" customFormat="1" x14ac:dyDescent="0.3">
      <c r="G327854"/>
      <c r="H327854"/>
      <c r="I327854"/>
      <c r="K327854"/>
      <c r="M327854"/>
      <c r="N327854" s="4"/>
      <c r="O327854" s="15"/>
    </row>
    <row r="327855" spans="7:15" s="3" customFormat="1" x14ac:dyDescent="0.3">
      <c r="G327855"/>
      <c r="H327855"/>
      <c r="I327855"/>
      <c r="K327855"/>
      <c r="M327855"/>
      <c r="N327855" s="4"/>
      <c r="O327855" s="15"/>
    </row>
    <row r="327856" spans="7:15" s="3" customFormat="1" x14ac:dyDescent="0.3">
      <c r="G327856"/>
      <c r="H327856"/>
      <c r="I327856"/>
      <c r="K327856"/>
      <c r="M327856"/>
      <c r="N327856" s="4"/>
      <c r="O327856" s="15"/>
    </row>
    <row r="327857" spans="7:15" s="3" customFormat="1" x14ac:dyDescent="0.3">
      <c r="G327857"/>
      <c r="H327857"/>
      <c r="I327857"/>
      <c r="K327857"/>
      <c r="M327857"/>
      <c r="N327857" s="4"/>
      <c r="O327857" s="15"/>
    </row>
    <row r="327858" spans="7:15" s="3" customFormat="1" x14ac:dyDescent="0.3">
      <c r="G327858"/>
      <c r="H327858"/>
      <c r="I327858"/>
      <c r="K327858"/>
      <c r="M327858"/>
      <c r="N327858" s="4"/>
      <c r="O327858" s="15"/>
    </row>
    <row r="327859" spans="7:15" s="3" customFormat="1" x14ac:dyDescent="0.3">
      <c r="G327859"/>
      <c r="H327859"/>
      <c r="I327859"/>
      <c r="K327859"/>
      <c r="M327859"/>
      <c r="N327859" s="4"/>
      <c r="O327859" s="15"/>
    </row>
    <row r="327860" spans="7:15" s="3" customFormat="1" x14ac:dyDescent="0.3">
      <c r="G327860"/>
      <c r="H327860"/>
      <c r="I327860"/>
      <c r="K327860"/>
      <c r="M327860"/>
      <c r="N327860" s="4"/>
      <c r="O327860" s="15"/>
    </row>
    <row r="327861" spans="7:15" s="3" customFormat="1" x14ac:dyDescent="0.3">
      <c r="G327861"/>
      <c r="H327861"/>
      <c r="I327861"/>
      <c r="K327861"/>
      <c r="M327861"/>
      <c r="N327861" s="4"/>
      <c r="O327861" s="15"/>
    </row>
    <row r="327862" spans="7:15" s="3" customFormat="1" x14ac:dyDescent="0.3">
      <c r="G327862"/>
      <c r="H327862"/>
      <c r="I327862"/>
      <c r="K327862"/>
      <c r="M327862"/>
      <c r="N327862" s="4"/>
      <c r="O327862" s="15"/>
    </row>
    <row r="327863" spans="7:15" s="3" customFormat="1" x14ac:dyDescent="0.3">
      <c r="G327863"/>
      <c r="H327863"/>
      <c r="I327863"/>
      <c r="K327863"/>
      <c r="M327863"/>
      <c r="N327863" s="4"/>
      <c r="O327863" s="15"/>
    </row>
    <row r="327864" spans="7:15" s="3" customFormat="1" x14ac:dyDescent="0.3">
      <c r="G327864"/>
      <c r="H327864"/>
      <c r="I327864"/>
      <c r="K327864"/>
      <c r="M327864"/>
      <c r="N327864" s="4"/>
      <c r="O327864" s="15"/>
    </row>
    <row r="327865" spans="7:15" s="3" customFormat="1" x14ac:dyDescent="0.3">
      <c r="G327865"/>
      <c r="H327865"/>
      <c r="I327865"/>
      <c r="K327865"/>
      <c r="M327865"/>
      <c r="N327865" s="4"/>
      <c r="O327865" s="15"/>
    </row>
    <row r="327866" spans="7:15" s="3" customFormat="1" x14ac:dyDescent="0.3">
      <c r="G327866"/>
      <c r="H327866"/>
      <c r="I327866"/>
      <c r="K327866"/>
      <c r="M327866"/>
      <c r="N327866" s="4"/>
      <c r="O327866" s="15"/>
    </row>
    <row r="327867" spans="7:15" s="3" customFormat="1" x14ac:dyDescent="0.3">
      <c r="G327867"/>
      <c r="H327867"/>
      <c r="I327867"/>
      <c r="K327867"/>
      <c r="M327867"/>
      <c r="N327867" s="4"/>
      <c r="O327867" s="15"/>
    </row>
    <row r="327868" spans="7:15" s="3" customFormat="1" x14ac:dyDescent="0.3">
      <c r="G327868"/>
      <c r="H327868"/>
      <c r="I327868"/>
      <c r="K327868"/>
      <c r="M327868"/>
      <c r="N327868" s="4"/>
      <c r="O327868" s="15"/>
    </row>
    <row r="327869" spans="7:15" s="3" customFormat="1" x14ac:dyDescent="0.3">
      <c r="G327869"/>
      <c r="H327869"/>
      <c r="I327869"/>
      <c r="K327869"/>
      <c r="M327869"/>
      <c r="N327869" s="4"/>
      <c r="O327869" s="15"/>
    </row>
    <row r="327870" spans="7:15" s="3" customFormat="1" x14ac:dyDescent="0.3">
      <c r="G327870"/>
      <c r="H327870"/>
      <c r="I327870"/>
      <c r="K327870"/>
      <c r="M327870"/>
      <c r="N327870" s="4"/>
      <c r="O327870" s="15"/>
    </row>
    <row r="327871" spans="7:15" s="3" customFormat="1" x14ac:dyDescent="0.3">
      <c r="G327871"/>
      <c r="H327871"/>
      <c r="I327871"/>
      <c r="K327871"/>
      <c r="M327871"/>
      <c r="N327871" s="4"/>
      <c r="O327871" s="15"/>
    </row>
    <row r="327872" spans="7:15" s="3" customFormat="1" x14ac:dyDescent="0.3">
      <c r="G327872"/>
      <c r="H327872"/>
      <c r="I327872"/>
      <c r="K327872"/>
      <c r="M327872"/>
      <c r="N327872" s="4"/>
      <c r="O327872" s="15"/>
    </row>
    <row r="327873" spans="7:15" s="3" customFormat="1" x14ac:dyDescent="0.3">
      <c r="G327873"/>
      <c r="H327873"/>
      <c r="I327873"/>
      <c r="K327873"/>
      <c r="M327873"/>
      <c r="N327873" s="4"/>
      <c r="O327873" s="15"/>
    </row>
    <row r="327874" spans="7:15" s="3" customFormat="1" x14ac:dyDescent="0.3">
      <c r="G327874"/>
      <c r="H327874"/>
      <c r="I327874"/>
      <c r="K327874"/>
      <c r="M327874"/>
      <c r="N327874" s="4"/>
      <c r="O327874" s="15"/>
    </row>
    <row r="327875" spans="7:15" s="3" customFormat="1" x14ac:dyDescent="0.3">
      <c r="G327875"/>
      <c r="H327875"/>
      <c r="I327875"/>
      <c r="K327875"/>
      <c r="M327875"/>
      <c r="N327875" s="4"/>
      <c r="O327875" s="15"/>
    </row>
    <row r="327876" spans="7:15" s="3" customFormat="1" x14ac:dyDescent="0.3">
      <c r="G327876"/>
      <c r="H327876"/>
      <c r="I327876"/>
      <c r="K327876"/>
      <c r="M327876"/>
      <c r="N327876" s="4"/>
      <c r="O327876" s="15"/>
    </row>
    <row r="327877" spans="7:15" s="3" customFormat="1" x14ac:dyDescent="0.3">
      <c r="G327877"/>
      <c r="H327877"/>
      <c r="I327877"/>
      <c r="K327877"/>
      <c r="M327877"/>
      <c r="N327877" s="4"/>
      <c r="O327877" s="15"/>
    </row>
    <row r="327878" spans="7:15" s="3" customFormat="1" x14ac:dyDescent="0.3">
      <c r="G327878"/>
      <c r="H327878"/>
      <c r="I327878"/>
      <c r="K327878"/>
      <c r="M327878"/>
      <c r="N327878" s="4"/>
      <c r="O327878" s="15"/>
    </row>
    <row r="327879" spans="7:15" s="3" customFormat="1" x14ac:dyDescent="0.3">
      <c r="G327879"/>
      <c r="H327879"/>
      <c r="I327879"/>
      <c r="K327879"/>
      <c r="M327879"/>
      <c r="N327879" s="4"/>
      <c r="O327879" s="15"/>
    </row>
    <row r="327880" spans="7:15" s="3" customFormat="1" x14ac:dyDescent="0.3">
      <c r="G327880"/>
      <c r="H327880"/>
      <c r="I327880"/>
      <c r="K327880"/>
      <c r="M327880"/>
      <c r="N327880" s="4"/>
      <c r="O327880" s="15"/>
    </row>
    <row r="327881" spans="7:15" s="3" customFormat="1" x14ac:dyDescent="0.3">
      <c r="G327881"/>
      <c r="H327881"/>
      <c r="I327881"/>
      <c r="K327881"/>
      <c r="M327881"/>
      <c r="N327881" s="4"/>
      <c r="O327881" s="15"/>
    </row>
    <row r="327882" spans="7:15" s="3" customFormat="1" x14ac:dyDescent="0.3">
      <c r="G327882"/>
      <c r="H327882"/>
      <c r="I327882"/>
      <c r="K327882"/>
      <c r="M327882"/>
      <c r="N327882" s="4"/>
      <c r="O327882" s="15"/>
    </row>
    <row r="327883" spans="7:15" s="3" customFormat="1" x14ac:dyDescent="0.3">
      <c r="G327883"/>
      <c r="H327883"/>
      <c r="I327883"/>
      <c r="K327883"/>
      <c r="M327883"/>
      <c r="N327883" s="4"/>
      <c r="O327883" s="15"/>
    </row>
    <row r="327884" spans="7:15" s="3" customFormat="1" x14ac:dyDescent="0.3">
      <c r="G327884"/>
      <c r="H327884"/>
      <c r="I327884"/>
      <c r="K327884"/>
      <c r="M327884"/>
      <c r="N327884" s="4"/>
      <c r="O327884" s="15"/>
    </row>
    <row r="327885" spans="7:15" s="3" customFormat="1" x14ac:dyDescent="0.3">
      <c r="G327885"/>
      <c r="H327885"/>
      <c r="I327885"/>
      <c r="K327885"/>
      <c r="M327885"/>
      <c r="N327885" s="4"/>
      <c r="O327885" s="15"/>
    </row>
    <row r="327886" spans="7:15" s="3" customFormat="1" x14ac:dyDescent="0.3">
      <c r="G327886"/>
      <c r="H327886"/>
      <c r="I327886"/>
      <c r="K327886"/>
      <c r="M327886"/>
      <c r="N327886" s="4"/>
      <c r="O327886" s="15"/>
    </row>
    <row r="327887" spans="7:15" s="3" customFormat="1" x14ac:dyDescent="0.3">
      <c r="G327887"/>
      <c r="H327887"/>
      <c r="I327887"/>
      <c r="K327887"/>
      <c r="M327887"/>
      <c r="N327887" s="4"/>
      <c r="O327887" s="15"/>
    </row>
    <row r="327888" spans="7:15" s="3" customFormat="1" x14ac:dyDescent="0.3">
      <c r="G327888"/>
      <c r="H327888"/>
      <c r="I327888"/>
      <c r="K327888"/>
      <c r="M327888"/>
      <c r="N327888" s="4"/>
      <c r="O327888" s="15"/>
    </row>
    <row r="327889" spans="7:15" s="3" customFormat="1" x14ac:dyDescent="0.3">
      <c r="G327889"/>
      <c r="H327889"/>
      <c r="I327889"/>
      <c r="K327889"/>
      <c r="M327889"/>
      <c r="N327889" s="4"/>
      <c r="O327889" s="15"/>
    </row>
    <row r="327890" spans="7:15" s="3" customFormat="1" x14ac:dyDescent="0.3">
      <c r="G327890"/>
      <c r="H327890"/>
      <c r="I327890"/>
      <c r="K327890"/>
      <c r="M327890"/>
      <c r="N327890" s="4"/>
      <c r="O327890" s="15"/>
    </row>
    <row r="327891" spans="7:15" s="3" customFormat="1" x14ac:dyDescent="0.3">
      <c r="G327891"/>
      <c r="H327891"/>
      <c r="I327891"/>
      <c r="K327891"/>
      <c r="M327891"/>
      <c r="N327891" s="4"/>
      <c r="O327891" s="15"/>
    </row>
    <row r="327892" spans="7:15" s="3" customFormat="1" x14ac:dyDescent="0.3">
      <c r="G327892"/>
      <c r="H327892"/>
      <c r="I327892"/>
      <c r="K327892"/>
      <c r="M327892"/>
      <c r="N327892" s="4"/>
      <c r="O327892" s="15"/>
    </row>
    <row r="327893" spans="7:15" s="3" customFormat="1" x14ac:dyDescent="0.3">
      <c r="G327893"/>
      <c r="H327893"/>
      <c r="I327893"/>
      <c r="K327893"/>
      <c r="M327893"/>
      <c r="N327893" s="4"/>
      <c r="O327893" s="15"/>
    </row>
    <row r="327894" spans="7:15" s="3" customFormat="1" x14ac:dyDescent="0.3">
      <c r="G327894"/>
      <c r="H327894"/>
      <c r="I327894"/>
      <c r="K327894"/>
      <c r="M327894"/>
      <c r="N327894" s="4"/>
      <c r="O327894" s="15"/>
    </row>
    <row r="327895" spans="7:15" s="3" customFormat="1" x14ac:dyDescent="0.3">
      <c r="G327895"/>
      <c r="H327895"/>
      <c r="I327895"/>
      <c r="K327895"/>
      <c r="M327895"/>
      <c r="N327895" s="4"/>
      <c r="O327895" s="15"/>
    </row>
    <row r="327896" spans="7:15" s="3" customFormat="1" x14ac:dyDescent="0.3">
      <c r="G327896"/>
      <c r="H327896"/>
      <c r="I327896"/>
      <c r="K327896"/>
      <c r="M327896"/>
      <c r="N327896" s="4"/>
      <c r="O327896" s="15"/>
    </row>
    <row r="327897" spans="7:15" s="3" customFormat="1" x14ac:dyDescent="0.3">
      <c r="G327897"/>
      <c r="H327897"/>
      <c r="I327897"/>
      <c r="K327897"/>
      <c r="M327897"/>
      <c r="N327897" s="4"/>
      <c r="O327897" s="15"/>
    </row>
    <row r="327898" spans="7:15" s="3" customFormat="1" x14ac:dyDescent="0.3">
      <c r="G327898"/>
      <c r="H327898"/>
      <c r="I327898"/>
      <c r="K327898"/>
      <c r="M327898"/>
      <c r="N327898" s="4"/>
      <c r="O327898" s="15"/>
    </row>
    <row r="327899" spans="7:15" s="3" customFormat="1" x14ac:dyDescent="0.3">
      <c r="G327899"/>
      <c r="H327899"/>
      <c r="I327899"/>
      <c r="K327899"/>
      <c r="M327899"/>
      <c r="N327899" s="4"/>
      <c r="O327899" s="15"/>
    </row>
    <row r="327900" spans="7:15" s="3" customFormat="1" x14ac:dyDescent="0.3">
      <c r="G327900"/>
      <c r="H327900"/>
      <c r="I327900"/>
      <c r="K327900"/>
      <c r="M327900"/>
      <c r="N327900" s="4"/>
      <c r="O327900" s="15"/>
    </row>
    <row r="327901" spans="7:15" s="3" customFormat="1" x14ac:dyDescent="0.3">
      <c r="G327901"/>
      <c r="H327901"/>
      <c r="I327901"/>
      <c r="K327901"/>
      <c r="M327901"/>
      <c r="N327901" s="4"/>
      <c r="O327901" s="15"/>
    </row>
    <row r="327902" spans="7:15" s="3" customFormat="1" x14ac:dyDescent="0.3">
      <c r="G327902"/>
      <c r="H327902"/>
      <c r="I327902"/>
      <c r="K327902"/>
      <c r="M327902"/>
      <c r="N327902" s="4"/>
      <c r="O327902" s="15"/>
    </row>
    <row r="327903" spans="7:15" s="3" customFormat="1" x14ac:dyDescent="0.3">
      <c r="G327903"/>
      <c r="H327903"/>
      <c r="I327903"/>
      <c r="K327903"/>
      <c r="M327903"/>
      <c r="N327903" s="4"/>
      <c r="O327903" s="15"/>
    </row>
    <row r="327904" spans="7:15" s="3" customFormat="1" x14ac:dyDescent="0.3">
      <c r="G327904"/>
      <c r="H327904"/>
      <c r="I327904"/>
      <c r="K327904"/>
      <c r="M327904"/>
      <c r="N327904" s="4"/>
      <c r="O327904" s="15"/>
    </row>
    <row r="327905" spans="7:15" s="3" customFormat="1" x14ac:dyDescent="0.3">
      <c r="G327905"/>
      <c r="H327905"/>
      <c r="I327905"/>
      <c r="K327905"/>
      <c r="M327905"/>
      <c r="N327905" s="4"/>
      <c r="O327905" s="15"/>
    </row>
    <row r="327906" spans="7:15" s="3" customFormat="1" x14ac:dyDescent="0.3">
      <c r="G327906"/>
      <c r="H327906"/>
      <c r="I327906"/>
      <c r="K327906"/>
      <c r="M327906"/>
      <c r="N327906" s="4"/>
      <c r="O327906" s="15"/>
    </row>
    <row r="327907" spans="7:15" s="3" customFormat="1" x14ac:dyDescent="0.3">
      <c r="G327907"/>
      <c r="H327907"/>
      <c r="I327907"/>
      <c r="K327907"/>
      <c r="M327907"/>
      <c r="N327907" s="4"/>
      <c r="O327907" s="15"/>
    </row>
    <row r="327908" spans="7:15" s="3" customFormat="1" x14ac:dyDescent="0.3">
      <c r="G327908"/>
      <c r="H327908"/>
      <c r="I327908"/>
      <c r="K327908"/>
      <c r="M327908"/>
      <c r="N327908" s="4"/>
      <c r="O327908" s="15"/>
    </row>
    <row r="327909" spans="7:15" s="3" customFormat="1" x14ac:dyDescent="0.3">
      <c r="G327909"/>
      <c r="H327909"/>
      <c r="I327909"/>
      <c r="K327909"/>
      <c r="M327909"/>
      <c r="N327909" s="4"/>
      <c r="O327909" s="15"/>
    </row>
    <row r="327910" spans="7:15" s="3" customFormat="1" x14ac:dyDescent="0.3">
      <c r="G327910"/>
      <c r="H327910"/>
      <c r="I327910"/>
      <c r="K327910"/>
      <c r="M327910"/>
      <c r="N327910" s="4"/>
      <c r="O327910" s="15"/>
    </row>
    <row r="327911" spans="7:15" s="3" customFormat="1" x14ac:dyDescent="0.3">
      <c r="G327911"/>
      <c r="H327911"/>
      <c r="I327911"/>
      <c r="K327911"/>
      <c r="M327911"/>
      <c r="N327911" s="4"/>
      <c r="O327911" s="15"/>
    </row>
    <row r="327912" spans="7:15" s="3" customFormat="1" x14ac:dyDescent="0.3">
      <c r="G327912"/>
      <c r="H327912"/>
      <c r="I327912"/>
      <c r="K327912"/>
      <c r="M327912"/>
      <c r="N327912" s="4"/>
      <c r="O327912" s="15"/>
    </row>
    <row r="327913" spans="7:15" s="3" customFormat="1" x14ac:dyDescent="0.3">
      <c r="G327913"/>
      <c r="H327913"/>
      <c r="I327913"/>
      <c r="K327913"/>
      <c r="M327913"/>
      <c r="N327913" s="4"/>
      <c r="O327913" s="15"/>
    </row>
    <row r="327914" spans="7:15" s="3" customFormat="1" x14ac:dyDescent="0.3">
      <c r="G327914"/>
      <c r="H327914"/>
      <c r="I327914"/>
      <c r="K327914"/>
      <c r="M327914"/>
      <c r="N327914" s="4"/>
      <c r="O327914" s="15"/>
    </row>
    <row r="327915" spans="7:15" s="3" customFormat="1" x14ac:dyDescent="0.3">
      <c r="G327915"/>
      <c r="H327915"/>
      <c r="I327915"/>
      <c r="K327915"/>
      <c r="M327915"/>
      <c r="N327915" s="4"/>
      <c r="O327915" s="15"/>
    </row>
    <row r="327916" spans="7:15" s="3" customFormat="1" x14ac:dyDescent="0.3">
      <c r="G327916"/>
      <c r="H327916"/>
      <c r="I327916"/>
      <c r="K327916"/>
      <c r="M327916"/>
      <c r="N327916" s="4"/>
      <c r="O327916" s="15"/>
    </row>
    <row r="327917" spans="7:15" s="3" customFormat="1" x14ac:dyDescent="0.3">
      <c r="G327917"/>
      <c r="H327917"/>
      <c r="I327917"/>
      <c r="K327917"/>
      <c r="M327917"/>
      <c r="N327917" s="4"/>
      <c r="O327917" s="15"/>
    </row>
    <row r="327918" spans="7:15" s="3" customFormat="1" x14ac:dyDescent="0.3">
      <c r="G327918"/>
      <c r="H327918"/>
      <c r="I327918"/>
      <c r="K327918"/>
      <c r="M327918"/>
      <c r="N327918" s="4"/>
      <c r="O327918" s="15"/>
    </row>
    <row r="327919" spans="7:15" s="3" customFormat="1" x14ac:dyDescent="0.3">
      <c r="G327919"/>
      <c r="H327919"/>
      <c r="I327919"/>
      <c r="K327919"/>
      <c r="M327919"/>
      <c r="N327919" s="4"/>
      <c r="O327919" s="15"/>
    </row>
    <row r="327920" spans="7:15" s="3" customFormat="1" x14ac:dyDescent="0.3">
      <c r="G327920"/>
      <c r="H327920"/>
      <c r="I327920"/>
      <c r="K327920"/>
      <c r="M327920"/>
      <c r="N327920" s="4"/>
      <c r="O327920" s="15"/>
    </row>
    <row r="327921" spans="7:15" s="3" customFormat="1" x14ac:dyDescent="0.3">
      <c r="G327921"/>
      <c r="H327921"/>
      <c r="I327921"/>
      <c r="K327921"/>
      <c r="M327921"/>
      <c r="N327921" s="4"/>
      <c r="O327921" s="15"/>
    </row>
    <row r="327922" spans="7:15" s="3" customFormat="1" x14ac:dyDescent="0.3">
      <c r="G327922"/>
      <c r="H327922"/>
      <c r="I327922"/>
      <c r="K327922"/>
      <c r="M327922"/>
      <c r="N327922" s="4"/>
      <c r="O327922" s="15"/>
    </row>
    <row r="327923" spans="7:15" s="3" customFormat="1" x14ac:dyDescent="0.3">
      <c r="G327923"/>
      <c r="H327923"/>
      <c r="I327923"/>
      <c r="K327923"/>
      <c r="M327923"/>
      <c r="N327923" s="4"/>
      <c r="O327923" s="15"/>
    </row>
    <row r="327924" spans="7:15" s="3" customFormat="1" x14ac:dyDescent="0.3">
      <c r="G327924"/>
      <c r="H327924"/>
      <c r="I327924"/>
      <c r="K327924"/>
      <c r="M327924"/>
      <c r="N327924" s="4"/>
      <c r="O327924" s="15"/>
    </row>
    <row r="327925" spans="7:15" s="3" customFormat="1" x14ac:dyDescent="0.3">
      <c r="G327925"/>
      <c r="H327925"/>
      <c r="I327925"/>
      <c r="K327925"/>
      <c r="M327925"/>
      <c r="N327925" s="4"/>
      <c r="O327925" s="15"/>
    </row>
    <row r="327926" spans="7:15" s="3" customFormat="1" x14ac:dyDescent="0.3">
      <c r="G327926"/>
      <c r="H327926"/>
      <c r="I327926"/>
      <c r="K327926"/>
      <c r="M327926"/>
      <c r="N327926" s="4"/>
      <c r="O327926" s="15"/>
    </row>
    <row r="327927" spans="7:15" s="3" customFormat="1" x14ac:dyDescent="0.3">
      <c r="G327927"/>
      <c r="H327927"/>
      <c r="I327927"/>
      <c r="K327927"/>
      <c r="M327927"/>
      <c r="N327927" s="4"/>
      <c r="O327927" s="15"/>
    </row>
    <row r="327928" spans="7:15" s="3" customFormat="1" x14ac:dyDescent="0.3">
      <c r="G327928"/>
      <c r="H327928"/>
      <c r="I327928"/>
      <c r="K327928"/>
      <c r="M327928"/>
      <c r="N327928" s="4"/>
      <c r="O327928" s="15"/>
    </row>
    <row r="327929" spans="7:15" s="3" customFormat="1" x14ac:dyDescent="0.3">
      <c r="G327929"/>
      <c r="H327929"/>
      <c r="I327929"/>
      <c r="K327929"/>
      <c r="M327929"/>
      <c r="N327929" s="4"/>
      <c r="O327929" s="15"/>
    </row>
    <row r="327930" spans="7:15" s="3" customFormat="1" x14ac:dyDescent="0.3">
      <c r="G327930"/>
      <c r="H327930"/>
      <c r="I327930"/>
      <c r="K327930"/>
      <c r="M327930"/>
      <c r="N327930" s="4"/>
      <c r="O327930" s="15"/>
    </row>
    <row r="327931" spans="7:15" s="3" customFormat="1" x14ac:dyDescent="0.3">
      <c r="G327931"/>
      <c r="H327931"/>
      <c r="I327931"/>
      <c r="K327931"/>
      <c r="M327931"/>
      <c r="N327931" s="4"/>
      <c r="O327931" s="15"/>
    </row>
    <row r="327932" spans="7:15" s="3" customFormat="1" x14ac:dyDescent="0.3">
      <c r="G327932"/>
      <c r="H327932"/>
      <c r="I327932"/>
      <c r="K327932"/>
      <c r="M327932"/>
      <c r="N327932" s="4"/>
      <c r="O327932" s="15"/>
    </row>
    <row r="327933" spans="7:15" s="3" customFormat="1" x14ac:dyDescent="0.3">
      <c r="G327933"/>
      <c r="H327933"/>
      <c r="I327933"/>
      <c r="K327933"/>
      <c r="M327933"/>
      <c r="N327933" s="4"/>
      <c r="O327933" s="15"/>
    </row>
    <row r="327934" spans="7:15" s="3" customFormat="1" x14ac:dyDescent="0.3">
      <c r="G327934"/>
      <c r="H327934"/>
      <c r="I327934"/>
      <c r="K327934"/>
      <c r="M327934"/>
      <c r="N327934" s="4"/>
      <c r="O327934" s="15"/>
    </row>
    <row r="327935" spans="7:15" s="3" customFormat="1" x14ac:dyDescent="0.3">
      <c r="G327935"/>
      <c r="H327935"/>
      <c r="I327935"/>
      <c r="K327935"/>
      <c r="M327935"/>
      <c r="N327935" s="4"/>
      <c r="O327935" s="15"/>
    </row>
    <row r="327936" spans="7:15" s="3" customFormat="1" x14ac:dyDescent="0.3">
      <c r="G327936"/>
      <c r="H327936"/>
      <c r="I327936"/>
      <c r="K327936"/>
      <c r="M327936"/>
      <c r="N327936" s="4"/>
      <c r="O327936" s="15"/>
    </row>
    <row r="327937" spans="7:15" s="3" customFormat="1" x14ac:dyDescent="0.3">
      <c r="G327937"/>
      <c r="H327937"/>
      <c r="I327937"/>
      <c r="K327937"/>
      <c r="M327937"/>
      <c r="N327937" s="4"/>
      <c r="O327937" s="15"/>
    </row>
    <row r="327938" spans="7:15" s="3" customFormat="1" x14ac:dyDescent="0.3">
      <c r="G327938"/>
      <c r="H327938"/>
      <c r="I327938"/>
      <c r="K327938"/>
      <c r="M327938"/>
      <c r="N327938" s="4"/>
      <c r="O327938" s="15"/>
    </row>
    <row r="327939" spans="7:15" s="3" customFormat="1" x14ac:dyDescent="0.3">
      <c r="G327939"/>
      <c r="H327939"/>
      <c r="I327939"/>
      <c r="K327939"/>
      <c r="M327939"/>
      <c r="N327939" s="4"/>
      <c r="O327939" s="15"/>
    </row>
    <row r="327940" spans="7:15" s="3" customFormat="1" x14ac:dyDescent="0.3">
      <c r="G327940"/>
      <c r="H327940"/>
      <c r="I327940"/>
      <c r="K327940"/>
      <c r="M327940"/>
      <c r="N327940" s="4"/>
      <c r="O327940" s="15"/>
    </row>
    <row r="327941" spans="7:15" s="3" customFormat="1" x14ac:dyDescent="0.3">
      <c r="G327941"/>
      <c r="H327941"/>
      <c r="I327941"/>
      <c r="K327941"/>
      <c r="M327941"/>
      <c r="N327941" s="4"/>
      <c r="O327941" s="15"/>
    </row>
    <row r="327942" spans="7:15" s="3" customFormat="1" x14ac:dyDescent="0.3">
      <c r="G327942"/>
      <c r="H327942"/>
      <c r="I327942"/>
      <c r="K327942"/>
      <c r="M327942"/>
      <c r="N327942" s="4"/>
      <c r="O327942" s="15"/>
    </row>
    <row r="327943" spans="7:15" s="3" customFormat="1" x14ac:dyDescent="0.3">
      <c r="G327943"/>
      <c r="H327943"/>
      <c r="I327943"/>
      <c r="K327943"/>
      <c r="M327943"/>
      <c r="N327943" s="4"/>
      <c r="O327943" s="15"/>
    </row>
    <row r="327944" spans="7:15" s="3" customFormat="1" x14ac:dyDescent="0.3">
      <c r="G327944"/>
      <c r="H327944"/>
      <c r="I327944"/>
      <c r="K327944"/>
      <c r="M327944"/>
      <c r="N327944" s="4"/>
      <c r="O327944" s="15"/>
    </row>
    <row r="327945" spans="7:15" s="3" customFormat="1" x14ac:dyDescent="0.3">
      <c r="G327945"/>
      <c r="H327945"/>
      <c r="I327945"/>
      <c r="K327945"/>
      <c r="M327945"/>
      <c r="N327945" s="4"/>
      <c r="O327945" s="15"/>
    </row>
    <row r="327946" spans="7:15" s="3" customFormat="1" x14ac:dyDescent="0.3">
      <c r="G327946"/>
      <c r="H327946"/>
      <c r="I327946"/>
      <c r="K327946"/>
      <c r="M327946"/>
      <c r="N327946" s="4"/>
      <c r="O327946" s="15"/>
    </row>
    <row r="327947" spans="7:15" s="3" customFormat="1" x14ac:dyDescent="0.3">
      <c r="G327947"/>
      <c r="H327947"/>
      <c r="I327947"/>
      <c r="K327947"/>
      <c r="M327947"/>
      <c r="N327947" s="4"/>
      <c r="O327947" s="15"/>
    </row>
    <row r="327948" spans="7:15" s="3" customFormat="1" x14ac:dyDescent="0.3">
      <c r="G327948"/>
      <c r="H327948"/>
      <c r="I327948"/>
      <c r="K327948"/>
      <c r="M327948"/>
      <c r="N327948" s="4"/>
      <c r="O327948" s="15"/>
    </row>
    <row r="327949" spans="7:15" s="3" customFormat="1" x14ac:dyDescent="0.3">
      <c r="G327949"/>
      <c r="H327949"/>
      <c r="I327949"/>
      <c r="K327949"/>
      <c r="M327949"/>
      <c r="N327949" s="4"/>
      <c r="O327949" s="15"/>
    </row>
    <row r="327950" spans="7:15" s="3" customFormat="1" x14ac:dyDescent="0.3">
      <c r="G327950"/>
      <c r="H327950"/>
      <c r="I327950"/>
      <c r="K327950"/>
      <c r="M327950"/>
      <c r="N327950" s="4"/>
      <c r="O327950" s="15"/>
    </row>
    <row r="327951" spans="7:15" s="3" customFormat="1" x14ac:dyDescent="0.3">
      <c r="G327951"/>
      <c r="H327951"/>
      <c r="I327951"/>
      <c r="K327951"/>
      <c r="M327951"/>
      <c r="N327951" s="4"/>
      <c r="O327951" s="15"/>
    </row>
    <row r="327952" spans="7:15" s="3" customFormat="1" x14ac:dyDescent="0.3">
      <c r="G327952"/>
      <c r="H327952"/>
      <c r="I327952"/>
      <c r="K327952"/>
      <c r="M327952"/>
      <c r="N327952" s="4"/>
      <c r="O327952" s="15"/>
    </row>
    <row r="327953" spans="7:15" s="3" customFormat="1" x14ac:dyDescent="0.3">
      <c r="G327953"/>
      <c r="H327953"/>
      <c r="I327953"/>
      <c r="K327953"/>
      <c r="M327953"/>
      <c r="N327953" s="4"/>
      <c r="O327953" s="15"/>
    </row>
    <row r="327954" spans="7:15" s="3" customFormat="1" x14ac:dyDescent="0.3">
      <c r="G327954"/>
      <c r="H327954"/>
      <c r="I327954"/>
      <c r="K327954"/>
      <c r="M327954"/>
      <c r="N327954" s="4"/>
      <c r="O327954" s="15"/>
    </row>
    <row r="327955" spans="7:15" s="3" customFormat="1" x14ac:dyDescent="0.3">
      <c r="G327955"/>
      <c r="H327955"/>
      <c r="I327955"/>
      <c r="K327955"/>
      <c r="M327955"/>
      <c r="N327955" s="4"/>
      <c r="O327955" s="15"/>
    </row>
    <row r="327956" spans="7:15" s="3" customFormat="1" x14ac:dyDescent="0.3">
      <c r="G327956"/>
      <c r="H327956"/>
      <c r="I327956"/>
      <c r="K327956"/>
      <c r="M327956"/>
      <c r="N327956" s="4"/>
      <c r="O327956" s="15"/>
    </row>
    <row r="327957" spans="7:15" s="3" customFormat="1" x14ac:dyDescent="0.3">
      <c r="G327957"/>
      <c r="H327957"/>
      <c r="I327957"/>
      <c r="K327957"/>
      <c r="M327957"/>
      <c r="N327957" s="4"/>
      <c r="O327957" s="15"/>
    </row>
    <row r="327958" spans="7:15" s="3" customFormat="1" x14ac:dyDescent="0.3">
      <c r="G327958"/>
      <c r="H327958"/>
      <c r="I327958"/>
      <c r="K327958"/>
      <c r="M327958"/>
      <c r="N327958" s="4"/>
      <c r="O327958" s="15"/>
    </row>
    <row r="327959" spans="7:15" s="3" customFormat="1" x14ac:dyDescent="0.3">
      <c r="G327959"/>
      <c r="H327959"/>
      <c r="I327959"/>
      <c r="K327959"/>
      <c r="M327959"/>
      <c r="N327959" s="4"/>
      <c r="O327959" s="15"/>
    </row>
    <row r="327960" spans="7:15" s="3" customFormat="1" x14ac:dyDescent="0.3">
      <c r="G327960"/>
      <c r="H327960"/>
      <c r="I327960"/>
      <c r="K327960"/>
      <c r="M327960"/>
      <c r="N327960" s="4"/>
      <c r="O327960" s="15"/>
    </row>
    <row r="327961" spans="7:15" s="3" customFormat="1" x14ac:dyDescent="0.3">
      <c r="G327961"/>
      <c r="H327961"/>
      <c r="I327961"/>
      <c r="K327961"/>
      <c r="M327961"/>
      <c r="N327961" s="4"/>
      <c r="O327961" s="15"/>
    </row>
    <row r="327962" spans="7:15" s="3" customFormat="1" x14ac:dyDescent="0.3">
      <c r="G327962"/>
      <c r="H327962"/>
      <c r="I327962"/>
      <c r="K327962"/>
      <c r="M327962"/>
      <c r="N327962" s="4"/>
      <c r="O327962" s="15"/>
    </row>
    <row r="327963" spans="7:15" s="3" customFormat="1" x14ac:dyDescent="0.3">
      <c r="G327963"/>
      <c r="H327963"/>
      <c r="I327963"/>
      <c r="K327963"/>
      <c r="M327963"/>
      <c r="N327963" s="4"/>
      <c r="O327963" s="15"/>
    </row>
    <row r="327964" spans="7:15" s="3" customFormat="1" x14ac:dyDescent="0.3">
      <c r="G327964"/>
      <c r="H327964"/>
      <c r="I327964"/>
      <c r="K327964"/>
      <c r="M327964"/>
      <c r="N327964" s="4"/>
      <c r="O327964" s="15"/>
    </row>
    <row r="327965" spans="7:15" s="3" customFormat="1" x14ac:dyDescent="0.3">
      <c r="G327965"/>
      <c r="H327965"/>
      <c r="I327965"/>
      <c r="K327965"/>
      <c r="M327965"/>
      <c r="N327965" s="4"/>
      <c r="O327965" s="15"/>
    </row>
    <row r="327966" spans="7:15" s="3" customFormat="1" x14ac:dyDescent="0.3">
      <c r="G327966"/>
      <c r="H327966"/>
      <c r="I327966"/>
      <c r="K327966"/>
      <c r="M327966"/>
      <c r="N327966" s="4"/>
      <c r="O327966" s="15"/>
    </row>
    <row r="327967" spans="7:15" s="3" customFormat="1" x14ac:dyDescent="0.3">
      <c r="G327967"/>
      <c r="H327967"/>
      <c r="I327967"/>
      <c r="K327967"/>
      <c r="M327967"/>
      <c r="N327967" s="4"/>
      <c r="O327967" s="15"/>
    </row>
    <row r="327968" spans="7:15" s="3" customFormat="1" x14ac:dyDescent="0.3">
      <c r="G327968"/>
      <c r="H327968"/>
      <c r="I327968"/>
      <c r="K327968"/>
      <c r="M327968"/>
      <c r="N327968" s="4"/>
      <c r="O327968" s="15"/>
    </row>
    <row r="327969" spans="7:15" s="3" customFormat="1" x14ac:dyDescent="0.3">
      <c r="G327969"/>
      <c r="H327969"/>
      <c r="I327969"/>
      <c r="K327969"/>
      <c r="M327969"/>
      <c r="N327969" s="4"/>
      <c r="O327969" s="15"/>
    </row>
    <row r="327970" spans="7:15" s="3" customFormat="1" x14ac:dyDescent="0.3">
      <c r="G327970"/>
      <c r="H327970"/>
      <c r="I327970"/>
      <c r="K327970"/>
      <c r="M327970"/>
      <c r="N327970" s="4"/>
      <c r="O327970" s="15"/>
    </row>
    <row r="327971" spans="7:15" s="3" customFormat="1" x14ac:dyDescent="0.3">
      <c r="G327971"/>
      <c r="H327971"/>
      <c r="I327971"/>
      <c r="K327971"/>
      <c r="M327971"/>
      <c r="N327971" s="4"/>
      <c r="O327971" s="15"/>
    </row>
    <row r="327972" spans="7:15" s="3" customFormat="1" x14ac:dyDescent="0.3">
      <c r="G327972"/>
      <c r="H327972"/>
      <c r="I327972"/>
      <c r="K327972"/>
      <c r="M327972"/>
      <c r="N327972" s="4"/>
      <c r="O327972" s="15"/>
    </row>
    <row r="327973" spans="7:15" s="3" customFormat="1" x14ac:dyDescent="0.3">
      <c r="G327973"/>
      <c r="H327973"/>
      <c r="I327973"/>
      <c r="K327973"/>
      <c r="M327973"/>
      <c r="N327973" s="4"/>
      <c r="O327973" s="15"/>
    </row>
    <row r="327974" spans="7:15" s="3" customFormat="1" x14ac:dyDescent="0.3">
      <c r="G327974"/>
      <c r="H327974"/>
      <c r="I327974"/>
      <c r="K327974"/>
      <c r="M327974"/>
      <c r="N327974" s="4"/>
      <c r="O327974" s="15"/>
    </row>
    <row r="327975" spans="7:15" s="3" customFormat="1" x14ac:dyDescent="0.3">
      <c r="G327975"/>
      <c r="H327975"/>
      <c r="I327975"/>
      <c r="K327975"/>
      <c r="M327975"/>
      <c r="N327975" s="4"/>
      <c r="O327975" s="15"/>
    </row>
    <row r="327976" spans="7:15" s="3" customFormat="1" x14ac:dyDescent="0.3">
      <c r="G327976"/>
      <c r="H327976"/>
      <c r="I327976"/>
      <c r="K327976"/>
      <c r="M327976"/>
      <c r="N327976" s="4"/>
      <c r="O327976" s="15"/>
    </row>
    <row r="327977" spans="7:15" s="3" customFormat="1" x14ac:dyDescent="0.3">
      <c r="G327977"/>
      <c r="H327977"/>
      <c r="I327977"/>
      <c r="K327977"/>
      <c r="M327977"/>
      <c r="N327977" s="4"/>
      <c r="O327977" s="15"/>
    </row>
    <row r="327978" spans="7:15" s="3" customFormat="1" x14ac:dyDescent="0.3">
      <c r="G327978"/>
      <c r="H327978"/>
      <c r="I327978"/>
      <c r="K327978"/>
      <c r="M327978"/>
      <c r="N327978" s="4"/>
      <c r="O327978" s="15"/>
    </row>
    <row r="327979" spans="7:15" s="3" customFormat="1" x14ac:dyDescent="0.3">
      <c r="G327979"/>
      <c r="H327979"/>
      <c r="I327979"/>
      <c r="K327979"/>
      <c r="M327979"/>
      <c r="N327979" s="4"/>
      <c r="O327979" s="15"/>
    </row>
    <row r="327980" spans="7:15" s="3" customFormat="1" x14ac:dyDescent="0.3">
      <c r="G327980"/>
      <c r="H327980"/>
      <c r="I327980"/>
      <c r="K327980"/>
      <c r="M327980"/>
      <c r="N327980" s="4"/>
      <c r="O327980" s="15"/>
    </row>
    <row r="327981" spans="7:15" s="3" customFormat="1" x14ac:dyDescent="0.3">
      <c r="G327981"/>
      <c r="H327981"/>
      <c r="I327981"/>
      <c r="K327981"/>
      <c r="M327981"/>
      <c r="N327981" s="4"/>
      <c r="O327981" s="15"/>
    </row>
    <row r="327982" spans="7:15" s="3" customFormat="1" x14ac:dyDescent="0.3">
      <c r="G327982"/>
      <c r="H327982"/>
      <c r="I327982"/>
      <c r="K327982"/>
      <c r="M327982"/>
      <c r="N327982" s="4"/>
      <c r="O327982" s="15"/>
    </row>
    <row r="327983" spans="7:15" s="3" customFormat="1" x14ac:dyDescent="0.3">
      <c r="G327983"/>
      <c r="H327983"/>
      <c r="I327983"/>
      <c r="K327983"/>
      <c r="M327983"/>
      <c r="N327983" s="4"/>
      <c r="O327983" s="15"/>
    </row>
    <row r="327984" spans="7:15" s="3" customFormat="1" x14ac:dyDescent="0.3">
      <c r="G327984"/>
      <c r="H327984"/>
      <c r="I327984"/>
      <c r="K327984"/>
      <c r="M327984"/>
      <c r="N327984" s="4"/>
      <c r="O327984" s="15"/>
    </row>
    <row r="327985" spans="7:15" s="3" customFormat="1" x14ac:dyDescent="0.3">
      <c r="G327985"/>
      <c r="H327985"/>
      <c r="I327985"/>
      <c r="K327985"/>
      <c r="M327985"/>
      <c r="N327985" s="4"/>
      <c r="O327985" s="15"/>
    </row>
    <row r="327986" spans="7:15" s="3" customFormat="1" x14ac:dyDescent="0.3">
      <c r="G327986"/>
      <c r="H327986"/>
      <c r="I327986"/>
      <c r="K327986"/>
      <c r="M327986"/>
      <c r="N327986" s="4"/>
      <c r="O327986" s="15"/>
    </row>
    <row r="327987" spans="7:15" s="3" customFormat="1" x14ac:dyDescent="0.3">
      <c r="G327987"/>
      <c r="H327987"/>
      <c r="I327987"/>
      <c r="K327987"/>
      <c r="M327987"/>
      <c r="N327987" s="4"/>
      <c r="O327987" s="15"/>
    </row>
    <row r="327988" spans="7:15" s="3" customFormat="1" x14ac:dyDescent="0.3">
      <c r="G327988"/>
      <c r="H327988"/>
      <c r="I327988"/>
      <c r="K327988"/>
      <c r="M327988"/>
      <c r="N327988" s="4"/>
      <c r="O327988" s="15"/>
    </row>
    <row r="327989" spans="7:15" s="3" customFormat="1" x14ac:dyDescent="0.3">
      <c r="G327989"/>
      <c r="H327989"/>
      <c r="I327989"/>
      <c r="K327989"/>
      <c r="M327989"/>
      <c r="N327989" s="4"/>
      <c r="O327989" s="15"/>
    </row>
    <row r="327990" spans="7:15" s="3" customFormat="1" x14ac:dyDescent="0.3">
      <c r="G327990"/>
      <c r="H327990"/>
      <c r="I327990"/>
      <c r="K327990"/>
      <c r="M327990"/>
      <c r="N327990" s="4"/>
      <c r="O327990" s="15"/>
    </row>
    <row r="327991" spans="7:15" s="3" customFormat="1" x14ac:dyDescent="0.3">
      <c r="G327991"/>
      <c r="H327991"/>
      <c r="I327991"/>
      <c r="K327991"/>
      <c r="M327991"/>
      <c r="N327991" s="4"/>
      <c r="O327991" s="15"/>
    </row>
    <row r="327992" spans="7:15" s="3" customFormat="1" x14ac:dyDescent="0.3">
      <c r="G327992"/>
      <c r="H327992"/>
      <c r="I327992"/>
      <c r="K327992"/>
      <c r="M327992"/>
      <c r="N327992" s="4"/>
      <c r="O327992" s="15"/>
    </row>
    <row r="327993" spans="7:15" s="3" customFormat="1" x14ac:dyDescent="0.3">
      <c r="G327993"/>
      <c r="H327993"/>
      <c r="I327993"/>
      <c r="K327993"/>
      <c r="M327993"/>
      <c r="N327993" s="4"/>
      <c r="O327993" s="15"/>
    </row>
    <row r="327994" spans="7:15" s="3" customFormat="1" x14ac:dyDescent="0.3">
      <c r="G327994"/>
      <c r="H327994"/>
      <c r="I327994"/>
      <c r="K327994"/>
      <c r="M327994"/>
      <c r="N327994" s="4"/>
      <c r="O327994" s="15"/>
    </row>
    <row r="327995" spans="7:15" s="3" customFormat="1" x14ac:dyDescent="0.3">
      <c r="G327995"/>
      <c r="H327995"/>
      <c r="I327995"/>
      <c r="K327995"/>
      <c r="M327995"/>
      <c r="N327995" s="4"/>
      <c r="O327995" s="15"/>
    </row>
    <row r="327996" spans="7:15" s="3" customFormat="1" x14ac:dyDescent="0.3">
      <c r="G327996"/>
      <c r="H327996"/>
      <c r="I327996"/>
      <c r="K327996"/>
      <c r="M327996"/>
      <c r="N327996" s="4"/>
      <c r="O327996" s="15"/>
    </row>
    <row r="327997" spans="7:15" s="3" customFormat="1" x14ac:dyDescent="0.3">
      <c r="G327997"/>
      <c r="H327997"/>
      <c r="I327997"/>
      <c r="K327997"/>
      <c r="M327997"/>
      <c r="N327997" s="4"/>
      <c r="O327997" s="15"/>
    </row>
    <row r="327998" spans="7:15" s="3" customFormat="1" x14ac:dyDescent="0.3">
      <c r="G327998"/>
      <c r="H327998"/>
      <c r="I327998"/>
      <c r="K327998"/>
      <c r="M327998"/>
      <c r="N327998" s="4"/>
      <c r="O327998" s="15"/>
    </row>
    <row r="327999" spans="7:15" s="3" customFormat="1" x14ac:dyDescent="0.3">
      <c r="G327999"/>
      <c r="H327999"/>
      <c r="I327999"/>
      <c r="K327999"/>
      <c r="M327999"/>
      <c r="N327999" s="4"/>
      <c r="O327999" s="15"/>
    </row>
    <row r="328000" spans="7:15" s="3" customFormat="1" x14ac:dyDescent="0.3">
      <c r="G328000"/>
      <c r="H328000"/>
      <c r="I328000"/>
      <c r="K328000"/>
      <c r="M328000"/>
      <c r="N328000" s="4"/>
      <c r="O328000" s="15"/>
    </row>
    <row r="328001" spans="7:15" s="3" customFormat="1" x14ac:dyDescent="0.3">
      <c r="G328001"/>
      <c r="H328001"/>
      <c r="I328001"/>
      <c r="K328001"/>
      <c r="M328001"/>
      <c r="N328001" s="4"/>
      <c r="O328001" s="15"/>
    </row>
    <row r="328002" spans="7:15" s="3" customFormat="1" x14ac:dyDescent="0.3">
      <c r="G328002"/>
      <c r="H328002"/>
      <c r="I328002"/>
      <c r="K328002"/>
      <c r="M328002"/>
      <c r="N328002" s="4"/>
      <c r="O328002" s="15"/>
    </row>
    <row r="328003" spans="7:15" s="3" customFormat="1" x14ac:dyDescent="0.3">
      <c r="G328003"/>
      <c r="H328003"/>
      <c r="I328003"/>
      <c r="K328003"/>
      <c r="M328003"/>
      <c r="N328003" s="4"/>
      <c r="O328003" s="15"/>
    </row>
    <row r="328004" spans="7:15" s="3" customFormat="1" x14ac:dyDescent="0.3">
      <c r="G328004"/>
      <c r="H328004"/>
      <c r="I328004"/>
      <c r="K328004"/>
      <c r="M328004"/>
      <c r="N328004" s="4"/>
      <c r="O328004" s="15"/>
    </row>
    <row r="328005" spans="7:15" s="3" customFormat="1" x14ac:dyDescent="0.3">
      <c r="G328005"/>
      <c r="H328005"/>
      <c r="I328005"/>
      <c r="K328005"/>
      <c r="M328005"/>
      <c r="N328005" s="4"/>
      <c r="O328005" s="15"/>
    </row>
    <row r="328006" spans="7:15" s="3" customFormat="1" x14ac:dyDescent="0.3">
      <c r="G328006"/>
      <c r="H328006"/>
      <c r="I328006"/>
      <c r="K328006"/>
      <c r="M328006"/>
      <c r="N328006" s="4"/>
      <c r="O328006" s="15"/>
    </row>
    <row r="328007" spans="7:15" s="3" customFormat="1" x14ac:dyDescent="0.3">
      <c r="G328007"/>
      <c r="H328007"/>
      <c r="I328007"/>
      <c r="K328007"/>
      <c r="M328007"/>
      <c r="N328007" s="4"/>
      <c r="O328007" s="15"/>
    </row>
    <row r="328008" spans="7:15" s="3" customFormat="1" x14ac:dyDescent="0.3">
      <c r="G328008"/>
      <c r="H328008"/>
      <c r="I328008"/>
      <c r="K328008"/>
      <c r="M328008"/>
      <c r="N328008" s="4"/>
      <c r="O328008" s="15"/>
    </row>
    <row r="328009" spans="7:15" s="3" customFormat="1" x14ac:dyDescent="0.3">
      <c r="G328009"/>
      <c r="H328009"/>
      <c r="I328009"/>
      <c r="K328009"/>
      <c r="M328009"/>
      <c r="N328009" s="4"/>
      <c r="O328009" s="15"/>
    </row>
    <row r="328010" spans="7:15" s="3" customFormat="1" x14ac:dyDescent="0.3">
      <c r="G328010"/>
      <c r="H328010"/>
      <c r="I328010"/>
      <c r="K328010"/>
      <c r="M328010"/>
      <c r="N328010" s="4"/>
      <c r="O328010" s="15"/>
    </row>
    <row r="328011" spans="7:15" s="3" customFormat="1" x14ac:dyDescent="0.3">
      <c r="G328011"/>
      <c r="H328011"/>
      <c r="I328011"/>
      <c r="K328011"/>
      <c r="M328011"/>
      <c r="N328011" s="4"/>
      <c r="O328011" s="15"/>
    </row>
    <row r="328012" spans="7:15" s="3" customFormat="1" x14ac:dyDescent="0.3">
      <c r="G328012"/>
      <c r="H328012"/>
      <c r="I328012"/>
      <c r="K328012"/>
      <c r="M328012"/>
      <c r="N328012" s="4"/>
      <c r="O328012" s="15"/>
    </row>
    <row r="328013" spans="7:15" s="3" customFormat="1" x14ac:dyDescent="0.3">
      <c r="G328013"/>
      <c r="H328013"/>
      <c r="I328013"/>
      <c r="K328013"/>
      <c r="M328013"/>
      <c r="N328013" s="4"/>
      <c r="O328013" s="15"/>
    </row>
    <row r="328014" spans="7:15" s="3" customFormat="1" x14ac:dyDescent="0.3">
      <c r="G328014"/>
      <c r="H328014"/>
      <c r="I328014"/>
      <c r="K328014"/>
      <c r="M328014"/>
      <c r="N328014" s="4"/>
      <c r="O328014" s="15"/>
    </row>
    <row r="328015" spans="7:15" s="3" customFormat="1" x14ac:dyDescent="0.3">
      <c r="G328015"/>
      <c r="H328015"/>
      <c r="I328015"/>
      <c r="K328015"/>
      <c r="M328015"/>
      <c r="N328015" s="4"/>
      <c r="O328015" s="15"/>
    </row>
    <row r="328016" spans="7:15" s="3" customFormat="1" x14ac:dyDescent="0.3">
      <c r="G328016"/>
      <c r="H328016"/>
      <c r="I328016"/>
      <c r="K328016"/>
      <c r="M328016"/>
      <c r="N328016" s="4"/>
      <c r="O328016" s="15"/>
    </row>
    <row r="328017" spans="7:15" s="3" customFormat="1" x14ac:dyDescent="0.3">
      <c r="G328017"/>
      <c r="H328017"/>
      <c r="I328017"/>
      <c r="K328017"/>
      <c r="M328017"/>
      <c r="N328017" s="4"/>
      <c r="O328017" s="15"/>
    </row>
    <row r="328018" spans="7:15" s="3" customFormat="1" x14ac:dyDescent="0.3">
      <c r="G328018"/>
      <c r="H328018"/>
      <c r="I328018"/>
      <c r="K328018"/>
      <c r="M328018"/>
      <c r="N328018" s="4"/>
      <c r="O328018" s="15"/>
    </row>
    <row r="328019" spans="7:15" s="3" customFormat="1" x14ac:dyDescent="0.3">
      <c r="G328019"/>
      <c r="H328019"/>
      <c r="I328019"/>
      <c r="K328019"/>
      <c r="M328019"/>
      <c r="N328019" s="4"/>
      <c r="O328019" s="15"/>
    </row>
    <row r="328020" spans="7:15" s="3" customFormat="1" x14ac:dyDescent="0.3">
      <c r="G328020"/>
      <c r="H328020"/>
      <c r="I328020"/>
      <c r="K328020"/>
      <c r="M328020"/>
      <c r="N328020" s="4"/>
      <c r="O328020" s="15"/>
    </row>
    <row r="328021" spans="7:15" s="3" customFormat="1" x14ac:dyDescent="0.3">
      <c r="G328021"/>
      <c r="H328021"/>
      <c r="I328021"/>
      <c r="K328021"/>
      <c r="M328021"/>
      <c r="N328021" s="4"/>
      <c r="O328021" s="15"/>
    </row>
    <row r="328022" spans="7:15" s="3" customFormat="1" x14ac:dyDescent="0.3">
      <c r="G328022"/>
      <c r="H328022"/>
      <c r="I328022"/>
      <c r="K328022"/>
      <c r="M328022"/>
      <c r="N328022" s="4"/>
      <c r="O328022" s="15"/>
    </row>
    <row r="328023" spans="7:15" s="3" customFormat="1" x14ac:dyDescent="0.3">
      <c r="G328023"/>
      <c r="H328023"/>
      <c r="I328023"/>
      <c r="K328023"/>
      <c r="M328023"/>
      <c r="N328023" s="4"/>
      <c r="O328023" s="15"/>
    </row>
    <row r="328024" spans="7:15" s="3" customFormat="1" x14ac:dyDescent="0.3">
      <c r="G328024"/>
      <c r="H328024"/>
      <c r="I328024"/>
      <c r="K328024"/>
      <c r="M328024"/>
      <c r="N328024" s="4"/>
      <c r="O328024" s="15"/>
    </row>
    <row r="328025" spans="7:15" s="3" customFormat="1" x14ac:dyDescent="0.3">
      <c r="G328025"/>
      <c r="H328025"/>
      <c r="I328025"/>
      <c r="K328025"/>
      <c r="M328025"/>
      <c r="N328025" s="4"/>
      <c r="O328025" s="15"/>
    </row>
    <row r="328026" spans="7:15" s="3" customFormat="1" x14ac:dyDescent="0.3">
      <c r="G328026"/>
      <c r="H328026"/>
      <c r="I328026"/>
      <c r="K328026"/>
      <c r="M328026"/>
      <c r="N328026" s="4"/>
      <c r="O328026" s="15"/>
    </row>
    <row r="328027" spans="7:15" s="3" customFormat="1" x14ac:dyDescent="0.3">
      <c r="G328027"/>
      <c r="H328027"/>
      <c r="I328027"/>
      <c r="K328027"/>
      <c r="M328027"/>
      <c r="N328027" s="4"/>
      <c r="O328027" s="15"/>
    </row>
    <row r="328028" spans="7:15" s="3" customFormat="1" x14ac:dyDescent="0.3">
      <c r="G328028"/>
      <c r="H328028"/>
      <c r="I328028"/>
      <c r="K328028"/>
      <c r="M328028"/>
      <c r="N328028" s="4"/>
      <c r="O328028" s="15"/>
    </row>
    <row r="328029" spans="7:15" s="3" customFormat="1" x14ac:dyDescent="0.3">
      <c r="G328029"/>
      <c r="H328029"/>
      <c r="I328029"/>
      <c r="K328029"/>
      <c r="M328029"/>
      <c r="N328029" s="4"/>
      <c r="O328029" s="15"/>
    </row>
    <row r="328030" spans="7:15" s="3" customFormat="1" x14ac:dyDescent="0.3">
      <c r="G328030"/>
      <c r="H328030"/>
      <c r="I328030"/>
      <c r="K328030"/>
      <c r="M328030"/>
      <c r="N328030" s="4"/>
      <c r="O328030" s="15"/>
    </row>
    <row r="328031" spans="7:15" s="3" customFormat="1" x14ac:dyDescent="0.3">
      <c r="G328031"/>
      <c r="H328031"/>
      <c r="I328031"/>
      <c r="K328031"/>
      <c r="M328031"/>
      <c r="N328031" s="4"/>
      <c r="O328031" s="15"/>
    </row>
    <row r="328032" spans="7:15" s="3" customFormat="1" x14ac:dyDescent="0.3">
      <c r="G328032"/>
      <c r="H328032"/>
      <c r="I328032"/>
      <c r="K328032"/>
      <c r="M328032"/>
      <c r="N328032" s="4"/>
      <c r="O328032" s="15"/>
    </row>
    <row r="328033" spans="7:15" s="3" customFormat="1" x14ac:dyDescent="0.3">
      <c r="G328033"/>
      <c r="H328033"/>
      <c r="I328033"/>
      <c r="K328033"/>
      <c r="M328033"/>
      <c r="N328033" s="4"/>
      <c r="O328033" s="15"/>
    </row>
    <row r="328034" spans="7:15" s="3" customFormat="1" x14ac:dyDescent="0.3">
      <c r="G328034"/>
      <c r="H328034"/>
      <c r="I328034"/>
      <c r="K328034"/>
      <c r="M328034"/>
      <c r="N328034" s="4"/>
      <c r="O328034" s="15"/>
    </row>
    <row r="328035" spans="7:15" s="3" customFormat="1" x14ac:dyDescent="0.3">
      <c r="G328035"/>
      <c r="H328035"/>
      <c r="I328035"/>
      <c r="K328035"/>
      <c r="M328035"/>
      <c r="N328035" s="4"/>
      <c r="O328035" s="15"/>
    </row>
    <row r="328036" spans="7:15" s="3" customFormat="1" x14ac:dyDescent="0.3">
      <c r="G328036"/>
      <c r="H328036"/>
      <c r="I328036"/>
      <c r="K328036"/>
      <c r="M328036"/>
      <c r="N328036" s="4"/>
      <c r="O328036" s="15"/>
    </row>
    <row r="328037" spans="7:15" s="3" customFormat="1" x14ac:dyDescent="0.3">
      <c r="G328037"/>
      <c r="H328037"/>
      <c r="I328037"/>
      <c r="K328037"/>
      <c r="M328037"/>
      <c r="N328037" s="4"/>
      <c r="O328037" s="15"/>
    </row>
    <row r="328038" spans="7:15" s="3" customFormat="1" x14ac:dyDescent="0.3">
      <c r="G328038"/>
      <c r="H328038"/>
      <c r="I328038"/>
      <c r="K328038"/>
      <c r="M328038"/>
      <c r="N328038" s="4"/>
      <c r="O328038" s="15"/>
    </row>
    <row r="328039" spans="7:15" s="3" customFormat="1" x14ac:dyDescent="0.3">
      <c r="G328039"/>
      <c r="H328039"/>
      <c r="I328039"/>
      <c r="K328039"/>
      <c r="M328039"/>
      <c r="N328039" s="4"/>
      <c r="O328039" s="15"/>
    </row>
    <row r="328040" spans="7:15" s="3" customFormat="1" x14ac:dyDescent="0.3">
      <c r="G328040"/>
      <c r="H328040"/>
      <c r="I328040"/>
      <c r="K328040"/>
      <c r="M328040"/>
      <c r="N328040" s="4"/>
      <c r="O328040" s="15"/>
    </row>
    <row r="328041" spans="7:15" s="3" customFormat="1" x14ac:dyDescent="0.3">
      <c r="G328041"/>
      <c r="H328041"/>
      <c r="I328041"/>
      <c r="K328041"/>
      <c r="M328041"/>
      <c r="N328041" s="4"/>
      <c r="O328041" s="15"/>
    </row>
    <row r="328042" spans="7:15" s="3" customFormat="1" x14ac:dyDescent="0.3">
      <c r="G328042"/>
      <c r="H328042"/>
      <c r="I328042"/>
      <c r="K328042"/>
      <c r="M328042"/>
      <c r="N328042" s="4"/>
      <c r="O328042" s="15"/>
    </row>
    <row r="328043" spans="7:15" s="3" customFormat="1" x14ac:dyDescent="0.3">
      <c r="G328043"/>
      <c r="H328043"/>
      <c r="I328043"/>
      <c r="K328043"/>
      <c r="M328043"/>
      <c r="N328043" s="4"/>
      <c r="O328043" s="15"/>
    </row>
    <row r="328044" spans="7:15" s="3" customFormat="1" x14ac:dyDescent="0.3">
      <c r="G328044"/>
      <c r="H328044"/>
      <c r="I328044"/>
      <c r="K328044"/>
      <c r="M328044"/>
      <c r="N328044" s="4"/>
      <c r="O328044" s="15"/>
    </row>
    <row r="328045" spans="7:15" s="3" customFormat="1" x14ac:dyDescent="0.3">
      <c r="G328045"/>
      <c r="H328045"/>
      <c r="I328045"/>
      <c r="K328045"/>
      <c r="M328045"/>
      <c r="N328045" s="4"/>
      <c r="O328045" s="15"/>
    </row>
    <row r="328046" spans="7:15" s="3" customFormat="1" x14ac:dyDescent="0.3">
      <c r="G328046"/>
      <c r="H328046"/>
      <c r="I328046"/>
      <c r="K328046"/>
      <c r="M328046"/>
      <c r="N328046" s="4"/>
      <c r="O328046" s="15"/>
    </row>
    <row r="328047" spans="7:15" s="3" customFormat="1" x14ac:dyDescent="0.3">
      <c r="G328047"/>
      <c r="H328047"/>
      <c r="I328047"/>
      <c r="K328047"/>
      <c r="M328047"/>
      <c r="N328047" s="4"/>
      <c r="O328047" s="15"/>
    </row>
    <row r="328048" spans="7:15" s="3" customFormat="1" x14ac:dyDescent="0.3">
      <c r="G328048"/>
      <c r="H328048"/>
      <c r="I328048"/>
      <c r="K328048"/>
      <c r="M328048"/>
      <c r="N328048" s="4"/>
      <c r="O328048" s="15"/>
    </row>
    <row r="328049" spans="7:15" s="3" customFormat="1" x14ac:dyDescent="0.3">
      <c r="G328049"/>
      <c r="H328049"/>
      <c r="I328049"/>
      <c r="K328049"/>
      <c r="M328049"/>
      <c r="N328049" s="4"/>
      <c r="O328049" s="15"/>
    </row>
    <row r="328050" spans="7:15" s="3" customFormat="1" x14ac:dyDescent="0.3">
      <c r="G328050"/>
      <c r="H328050"/>
      <c r="I328050"/>
      <c r="K328050"/>
      <c r="M328050"/>
      <c r="N328050" s="4"/>
      <c r="O328050" s="15"/>
    </row>
    <row r="328051" spans="7:15" s="3" customFormat="1" x14ac:dyDescent="0.3">
      <c r="G328051"/>
      <c r="H328051"/>
      <c r="I328051"/>
      <c r="K328051"/>
      <c r="M328051"/>
      <c r="N328051" s="4"/>
      <c r="O328051" s="15"/>
    </row>
    <row r="328052" spans="7:15" s="3" customFormat="1" x14ac:dyDescent="0.3">
      <c r="G328052"/>
      <c r="H328052"/>
      <c r="I328052"/>
      <c r="K328052"/>
      <c r="M328052"/>
      <c r="N328052" s="4"/>
      <c r="O328052" s="15"/>
    </row>
    <row r="328053" spans="7:15" s="3" customFormat="1" x14ac:dyDescent="0.3">
      <c r="G328053"/>
      <c r="H328053"/>
      <c r="I328053"/>
      <c r="K328053"/>
      <c r="M328053"/>
      <c r="N328053" s="4"/>
      <c r="O328053" s="15"/>
    </row>
    <row r="328054" spans="7:15" s="3" customFormat="1" x14ac:dyDescent="0.3">
      <c r="G328054"/>
      <c r="H328054"/>
      <c r="I328054"/>
      <c r="K328054"/>
      <c r="M328054"/>
      <c r="N328054" s="4"/>
      <c r="O328054" s="15"/>
    </row>
    <row r="328055" spans="7:15" s="3" customFormat="1" x14ac:dyDescent="0.3">
      <c r="G328055"/>
      <c r="H328055"/>
      <c r="I328055"/>
      <c r="K328055"/>
      <c r="M328055"/>
      <c r="N328055" s="4"/>
      <c r="O328055" s="15"/>
    </row>
    <row r="328056" spans="7:15" s="3" customFormat="1" x14ac:dyDescent="0.3">
      <c r="G328056"/>
      <c r="H328056"/>
      <c r="I328056"/>
      <c r="K328056"/>
      <c r="M328056"/>
      <c r="N328056" s="4"/>
      <c r="O328056" s="15"/>
    </row>
    <row r="328057" spans="7:15" s="3" customFormat="1" x14ac:dyDescent="0.3">
      <c r="G328057"/>
      <c r="H328057"/>
      <c r="I328057"/>
      <c r="K328057"/>
      <c r="M328057"/>
      <c r="N328057" s="4"/>
      <c r="O328057" s="15"/>
    </row>
    <row r="328058" spans="7:15" s="3" customFormat="1" x14ac:dyDescent="0.3">
      <c r="G328058"/>
      <c r="H328058"/>
      <c r="I328058"/>
      <c r="K328058"/>
      <c r="M328058"/>
      <c r="N328058" s="4"/>
      <c r="O328058" s="15"/>
    </row>
    <row r="328059" spans="7:15" s="3" customFormat="1" x14ac:dyDescent="0.3">
      <c r="G328059"/>
      <c r="H328059"/>
      <c r="I328059"/>
      <c r="K328059"/>
      <c r="M328059"/>
      <c r="N328059" s="4"/>
      <c r="O328059" s="15"/>
    </row>
    <row r="328060" spans="7:15" s="3" customFormat="1" x14ac:dyDescent="0.3">
      <c r="G328060"/>
      <c r="H328060"/>
      <c r="I328060"/>
      <c r="K328060"/>
      <c r="M328060"/>
      <c r="N328060" s="4"/>
      <c r="O328060" s="15"/>
    </row>
    <row r="328061" spans="7:15" s="3" customFormat="1" x14ac:dyDescent="0.3">
      <c r="G328061"/>
      <c r="H328061"/>
      <c r="I328061"/>
      <c r="K328061"/>
      <c r="M328061"/>
      <c r="N328061" s="4"/>
      <c r="O328061" s="15"/>
    </row>
    <row r="328062" spans="7:15" s="3" customFormat="1" x14ac:dyDescent="0.3">
      <c r="G328062"/>
      <c r="H328062"/>
      <c r="I328062"/>
      <c r="K328062"/>
      <c r="M328062"/>
      <c r="N328062" s="4"/>
      <c r="O328062" s="15"/>
    </row>
    <row r="328063" spans="7:15" s="3" customFormat="1" x14ac:dyDescent="0.3">
      <c r="G328063"/>
      <c r="H328063"/>
      <c r="I328063"/>
      <c r="K328063"/>
      <c r="M328063"/>
      <c r="N328063" s="4"/>
      <c r="O328063" s="15"/>
    </row>
    <row r="328064" spans="7:15" s="3" customFormat="1" x14ac:dyDescent="0.3">
      <c r="G328064"/>
      <c r="H328064"/>
      <c r="I328064"/>
      <c r="K328064"/>
      <c r="M328064"/>
      <c r="N328064" s="4"/>
      <c r="O328064" s="15"/>
    </row>
    <row r="328065" spans="7:15" s="3" customFormat="1" x14ac:dyDescent="0.3">
      <c r="G328065"/>
      <c r="H328065"/>
      <c r="I328065"/>
      <c r="K328065"/>
      <c r="M328065"/>
      <c r="N328065" s="4"/>
      <c r="O328065" s="15"/>
    </row>
    <row r="328066" spans="7:15" s="3" customFormat="1" x14ac:dyDescent="0.3">
      <c r="G328066"/>
      <c r="H328066"/>
      <c r="I328066"/>
      <c r="K328066"/>
      <c r="M328066"/>
      <c r="N328066" s="4"/>
      <c r="O328066" s="15"/>
    </row>
    <row r="328067" spans="7:15" s="3" customFormat="1" x14ac:dyDescent="0.3">
      <c r="G328067"/>
      <c r="H328067"/>
      <c r="I328067"/>
      <c r="K328067"/>
      <c r="M328067"/>
      <c r="N328067" s="4"/>
      <c r="O328067" s="15"/>
    </row>
    <row r="328068" spans="7:15" s="3" customFormat="1" x14ac:dyDescent="0.3">
      <c r="G328068"/>
      <c r="H328068"/>
      <c r="I328068"/>
      <c r="K328068"/>
      <c r="M328068"/>
      <c r="N328068" s="4"/>
      <c r="O328068" s="15"/>
    </row>
    <row r="328069" spans="7:15" s="3" customFormat="1" x14ac:dyDescent="0.3">
      <c r="G328069"/>
      <c r="H328069"/>
      <c r="I328069"/>
      <c r="K328069"/>
      <c r="M328069"/>
      <c r="N328069" s="4"/>
      <c r="O328069" s="15"/>
    </row>
    <row r="328070" spans="7:15" s="3" customFormat="1" x14ac:dyDescent="0.3">
      <c r="G328070"/>
      <c r="H328070"/>
      <c r="I328070"/>
      <c r="K328070"/>
      <c r="M328070"/>
      <c r="N328070" s="4"/>
      <c r="O328070" s="15"/>
    </row>
    <row r="328071" spans="7:15" s="3" customFormat="1" x14ac:dyDescent="0.3">
      <c r="G328071"/>
      <c r="H328071"/>
      <c r="I328071"/>
      <c r="K328071"/>
      <c r="M328071"/>
      <c r="N328071" s="4"/>
      <c r="O328071" s="15"/>
    </row>
    <row r="328072" spans="7:15" s="3" customFormat="1" x14ac:dyDescent="0.3">
      <c r="G328072"/>
      <c r="H328072"/>
      <c r="I328072"/>
      <c r="K328072"/>
      <c r="M328072"/>
      <c r="N328072" s="4"/>
      <c r="O328072" s="15"/>
    </row>
    <row r="328073" spans="7:15" s="3" customFormat="1" x14ac:dyDescent="0.3">
      <c r="G328073"/>
      <c r="H328073"/>
      <c r="I328073"/>
      <c r="K328073"/>
      <c r="M328073"/>
      <c r="N328073" s="4"/>
      <c r="O328073" s="15"/>
    </row>
    <row r="328074" spans="7:15" s="3" customFormat="1" x14ac:dyDescent="0.3">
      <c r="G328074"/>
      <c r="H328074"/>
      <c r="I328074"/>
      <c r="K328074"/>
      <c r="M328074"/>
      <c r="N328074" s="4"/>
      <c r="O328074" s="15"/>
    </row>
    <row r="328075" spans="7:15" s="3" customFormat="1" x14ac:dyDescent="0.3">
      <c r="G328075"/>
      <c r="H328075"/>
      <c r="I328075"/>
      <c r="K328075"/>
      <c r="M328075"/>
      <c r="N328075" s="4"/>
      <c r="O328075" s="15"/>
    </row>
    <row r="328076" spans="7:15" s="3" customFormat="1" x14ac:dyDescent="0.3">
      <c r="G328076"/>
      <c r="H328076"/>
      <c r="I328076"/>
      <c r="K328076"/>
      <c r="M328076"/>
      <c r="N328076" s="4"/>
      <c r="O328076" s="15"/>
    </row>
    <row r="328077" spans="7:15" s="3" customFormat="1" x14ac:dyDescent="0.3">
      <c r="G328077"/>
      <c r="H328077"/>
      <c r="I328077"/>
      <c r="K328077"/>
      <c r="M328077"/>
      <c r="N328077" s="4"/>
      <c r="O328077" s="15"/>
    </row>
    <row r="328078" spans="7:15" s="3" customFormat="1" x14ac:dyDescent="0.3">
      <c r="G328078"/>
      <c r="H328078"/>
      <c r="I328078"/>
      <c r="K328078"/>
      <c r="M328078"/>
      <c r="N328078" s="4"/>
      <c r="O328078" s="15"/>
    </row>
    <row r="328079" spans="7:15" s="3" customFormat="1" x14ac:dyDescent="0.3">
      <c r="G328079"/>
      <c r="H328079"/>
      <c r="I328079"/>
      <c r="K328079"/>
      <c r="M328079"/>
      <c r="N328079" s="4"/>
      <c r="O328079" s="15"/>
    </row>
    <row r="328080" spans="7:15" s="3" customFormat="1" x14ac:dyDescent="0.3">
      <c r="G328080"/>
      <c r="H328080"/>
      <c r="I328080"/>
      <c r="K328080"/>
      <c r="M328080"/>
      <c r="N328080" s="4"/>
      <c r="O328080" s="15"/>
    </row>
    <row r="328081" spans="7:15" s="3" customFormat="1" x14ac:dyDescent="0.3">
      <c r="G328081"/>
      <c r="H328081"/>
      <c r="I328081"/>
      <c r="K328081"/>
      <c r="M328081"/>
      <c r="N328081" s="4"/>
      <c r="O328081" s="15"/>
    </row>
    <row r="328082" spans="7:15" s="3" customFormat="1" x14ac:dyDescent="0.3">
      <c r="G328082"/>
      <c r="H328082"/>
      <c r="I328082"/>
      <c r="K328082"/>
      <c r="M328082"/>
      <c r="N328082" s="4"/>
      <c r="O328082" s="15"/>
    </row>
    <row r="328083" spans="7:15" s="3" customFormat="1" x14ac:dyDescent="0.3">
      <c r="G328083"/>
      <c r="H328083"/>
      <c r="I328083"/>
      <c r="K328083"/>
      <c r="M328083"/>
      <c r="N328083" s="4"/>
      <c r="O328083" s="15"/>
    </row>
    <row r="328084" spans="7:15" s="3" customFormat="1" x14ac:dyDescent="0.3">
      <c r="G328084"/>
      <c r="H328084"/>
      <c r="I328084"/>
      <c r="K328084"/>
      <c r="M328084"/>
      <c r="N328084" s="4"/>
      <c r="O328084" s="15"/>
    </row>
    <row r="328085" spans="7:15" s="3" customFormat="1" x14ac:dyDescent="0.3">
      <c r="G328085"/>
      <c r="H328085"/>
      <c r="I328085"/>
      <c r="K328085"/>
      <c r="M328085"/>
      <c r="N328085" s="4"/>
      <c r="O328085" s="15"/>
    </row>
    <row r="328086" spans="7:15" s="3" customFormat="1" x14ac:dyDescent="0.3">
      <c r="G328086"/>
      <c r="H328086"/>
      <c r="I328086"/>
      <c r="K328086"/>
      <c r="M328086"/>
      <c r="N328086" s="4"/>
      <c r="O328086" s="15"/>
    </row>
    <row r="328087" spans="7:15" s="3" customFormat="1" x14ac:dyDescent="0.3">
      <c r="G328087"/>
      <c r="H328087"/>
      <c r="I328087"/>
      <c r="K328087"/>
      <c r="M328087"/>
      <c r="N328087" s="4"/>
      <c r="O328087" s="15"/>
    </row>
    <row r="328088" spans="7:15" s="3" customFormat="1" x14ac:dyDescent="0.3">
      <c r="G328088"/>
      <c r="H328088"/>
      <c r="I328088"/>
      <c r="K328088"/>
      <c r="M328088"/>
      <c r="N328088" s="4"/>
      <c r="O328088" s="15"/>
    </row>
    <row r="328089" spans="7:15" s="3" customFormat="1" x14ac:dyDescent="0.3">
      <c r="G328089"/>
      <c r="H328089"/>
      <c r="I328089"/>
      <c r="K328089"/>
      <c r="M328089"/>
      <c r="N328089" s="4"/>
      <c r="O328089" s="15"/>
    </row>
    <row r="328090" spans="7:15" s="3" customFormat="1" x14ac:dyDescent="0.3">
      <c r="G328090"/>
      <c r="H328090"/>
      <c r="I328090"/>
      <c r="K328090"/>
      <c r="M328090"/>
      <c r="N328090" s="4"/>
      <c r="O328090" s="15"/>
    </row>
    <row r="328091" spans="7:15" s="3" customFormat="1" x14ac:dyDescent="0.3">
      <c r="G328091"/>
      <c r="H328091"/>
      <c r="I328091"/>
      <c r="K328091"/>
      <c r="M328091"/>
      <c r="N328091" s="4"/>
      <c r="O328091" s="15"/>
    </row>
    <row r="328092" spans="7:15" s="3" customFormat="1" x14ac:dyDescent="0.3">
      <c r="G328092"/>
      <c r="H328092"/>
      <c r="I328092"/>
      <c r="K328092"/>
      <c r="M328092"/>
      <c r="N328092" s="4"/>
      <c r="O328092" s="15"/>
    </row>
    <row r="328093" spans="7:15" s="3" customFormat="1" x14ac:dyDescent="0.3">
      <c r="G328093"/>
      <c r="H328093"/>
      <c r="I328093"/>
      <c r="K328093"/>
      <c r="M328093"/>
      <c r="N328093" s="4"/>
      <c r="O328093" s="15"/>
    </row>
    <row r="328094" spans="7:15" s="3" customFormat="1" x14ac:dyDescent="0.3">
      <c r="G328094"/>
      <c r="H328094"/>
      <c r="I328094"/>
      <c r="K328094"/>
      <c r="M328094"/>
      <c r="N328094" s="4"/>
      <c r="O328094" s="15"/>
    </row>
    <row r="328095" spans="7:15" s="3" customFormat="1" x14ac:dyDescent="0.3">
      <c r="G328095"/>
      <c r="H328095"/>
      <c r="I328095"/>
      <c r="K328095"/>
      <c r="M328095"/>
      <c r="N328095" s="4"/>
      <c r="O328095" s="15"/>
    </row>
    <row r="328096" spans="7:15" s="3" customFormat="1" x14ac:dyDescent="0.3">
      <c r="G328096"/>
      <c r="H328096"/>
      <c r="I328096"/>
      <c r="K328096"/>
      <c r="M328096"/>
      <c r="N328096" s="4"/>
      <c r="O328096" s="15"/>
    </row>
    <row r="328097" spans="7:15" s="3" customFormat="1" x14ac:dyDescent="0.3">
      <c r="G328097"/>
      <c r="H328097"/>
      <c r="I328097"/>
      <c r="K328097"/>
      <c r="M328097"/>
      <c r="N328097" s="4"/>
      <c r="O328097" s="15"/>
    </row>
    <row r="328098" spans="7:15" s="3" customFormat="1" x14ac:dyDescent="0.3">
      <c r="G328098"/>
      <c r="H328098"/>
      <c r="I328098"/>
      <c r="K328098"/>
      <c r="M328098"/>
      <c r="N328098" s="4"/>
      <c r="O328098" s="15"/>
    </row>
    <row r="328099" spans="7:15" s="3" customFormat="1" x14ac:dyDescent="0.3">
      <c r="G328099"/>
      <c r="H328099"/>
      <c r="I328099"/>
      <c r="K328099"/>
      <c r="M328099"/>
      <c r="N328099" s="4"/>
      <c r="O328099" s="15"/>
    </row>
    <row r="328100" spans="7:15" s="3" customFormat="1" x14ac:dyDescent="0.3">
      <c r="G328100"/>
      <c r="H328100"/>
      <c r="I328100"/>
      <c r="K328100"/>
      <c r="M328100"/>
      <c r="N328100" s="4"/>
      <c r="O328100" s="15"/>
    </row>
    <row r="328101" spans="7:15" s="3" customFormat="1" x14ac:dyDescent="0.3">
      <c r="G328101"/>
      <c r="H328101"/>
      <c r="I328101"/>
      <c r="K328101"/>
      <c r="M328101"/>
      <c r="N328101" s="4"/>
      <c r="O328101" s="15"/>
    </row>
    <row r="328102" spans="7:15" s="3" customFormat="1" x14ac:dyDescent="0.3">
      <c r="G328102"/>
      <c r="H328102"/>
      <c r="I328102"/>
      <c r="K328102"/>
      <c r="M328102"/>
      <c r="N328102" s="4"/>
      <c r="O328102" s="15"/>
    </row>
    <row r="328103" spans="7:15" s="3" customFormat="1" x14ac:dyDescent="0.3">
      <c r="G328103"/>
      <c r="H328103"/>
      <c r="I328103"/>
      <c r="K328103"/>
      <c r="M328103"/>
      <c r="N328103" s="4"/>
      <c r="O328103" s="15"/>
    </row>
    <row r="328104" spans="7:15" s="3" customFormat="1" x14ac:dyDescent="0.3">
      <c r="G328104"/>
      <c r="H328104"/>
      <c r="I328104"/>
      <c r="K328104"/>
      <c r="M328104"/>
      <c r="N328104" s="4"/>
      <c r="O328104" s="15"/>
    </row>
    <row r="328105" spans="7:15" s="3" customFormat="1" x14ac:dyDescent="0.3">
      <c r="G328105"/>
      <c r="H328105"/>
      <c r="I328105"/>
      <c r="K328105"/>
      <c r="M328105"/>
      <c r="N328105" s="4"/>
      <c r="O328105" s="15"/>
    </row>
    <row r="328106" spans="7:15" s="3" customFormat="1" x14ac:dyDescent="0.3">
      <c r="G328106"/>
      <c r="H328106"/>
      <c r="I328106"/>
      <c r="K328106"/>
      <c r="M328106"/>
      <c r="N328106" s="4"/>
      <c r="O328106" s="15"/>
    </row>
    <row r="328107" spans="7:15" s="3" customFormat="1" x14ac:dyDescent="0.3">
      <c r="G328107"/>
      <c r="H328107"/>
      <c r="I328107"/>
      <c r="K328107"/>
      <c r="M328107"/>
      <c r="N328107" s="4"/>
      <c r="O328107" s="15"/>
    </row>
    <row r="328108" spans="7:15" s="3" customFormat="1" x14ac:dyDescent="0.3">
      <c r="G328108"/>
      <c r="H328108"/>
      <c r="I328108"/>
      <c r="K328108"/>
      <c r="M328108"/>
      <c r="N328108" s="4"/>
      <c r="O328108" s="15"/>
    </row>
    <row r="328109" spans="7:15" s="3" customFormat="1" x14ac:dyDescent="0.3">
      <c r="G328109"/>
      <c r="H328109"/>
      <c r="I328109"/>
      <c r="K328109"/>
      <c r="M328109"/>
      <c r="N328109" s="4"/>
      <c r="O328109" s="15"/>
    </row>
    <row r="328110" spans="7:15" s="3" customFormat="1" x14ac:dyDescent="0.3">
      <c r="G328110"/>
      <c r="H328110"/>
      <c r="I328110"/>
      <c r="K328110"/>
      <c r="M328110"/>
      <c r="N328110" s="4"/>
      <c r="O328110" s="15"/>
    </row>
    <row r="328111" spans="7:15" s="3" customFormat="1" x14ac:dyDescent="0.3">
      <c r="G328111"/>
      <c r="H328111"/>
      <c r="I328111"/>
      <c r="K328111"/>
      <c r="M328111"/>
      <c r="N328111" s="4"/>
      <c r="O328111" s="15"/>
    </row>
    <row r="328112" spans="7:15" s="3" customFormat="1" x14ac:dyDescent="0.3">
      <c r="G328112"/>
      <c r="H328112"/>
      <c r="I328112"/>
      <c r="K328112"/>
      <c r="M328112"/>
      <c r="N328112" s="4"/>
      <c r="O328112" s="15"/>
    </row>
    <row r="328113" spans="7:15" s="3" customFormat="1" x14ac:dyDescent="0.3">
      <c r="G328113"/>
      <c r="H328113"/>
      <c r="I328113"/>
      <c r="K328113"/>
      <c r="M328113"/>
      <c r="N328113" s="4"/>
      <c r="O328113" s="15"/>
    </row>
    <row r="328114" spans="7:15" s="3" customFormat="1" x14ac:dyDescent="0.3">
      <c r="G328114"/>
      <c r="H328114"/>
      <c r="I328114"/>
      <c r="K328114"/>
      <c r="M328114"/>
      <c r="N328114" s="4"/>
      <c r="O328114" s="15"/>
    </row>
    <row r="328115" spans="7:15" s="3" customFormat="1" x14ac:dyDescent="0.3">
      <c r="G328115"/>
      <c r="H328115"/>
      <c r="I328115"/>
      <c r="K328115"/>
      <c r="M328115"/>
      <c r="N328115" s="4"/>
      <c r="O328115" s="15"/>
    </row>
    <row r="328116" spans="7:15" s="3" customFormat="1" x14ac:dyDescent="0.3">
      <c r="G328116"/>
      <c r="H328116"/>
      <c r="I328116"/>
      <c r="K328116"/>
      <c r="M328116"/>
      <c r="N328116" s="4"/>
      <c r="O328116" s="15"/>
    </row>
    <row r="328117" spans="7:15" s="3" customFormat="1" x14ac:dyDescent="0.3">
      <c r="G328117"/>
      <c r="H328117"/>
      <c r="I328117"/>
      <c r="K328117"/>
      <c r="M328117"/>
      <c r="N328117" s="4"/>
      <c r="O328117" s="15"/>
    </row>
    <row r="328118" spans="7:15" s="3" customFormat="1" x14ac:dyDescent="0.3">
      <c r="G328118"/>
      <c r="H328118"/>
      <c r="I328118"/>
      <c r="K328118"/>
      <c r="M328118"/>
      <c r="N328118" s="4"/>
      <c r="O328118" s="15"/>
    </row>
    <row r="328119" spans="7:15" s="3" customFormat="1" x14ac:dyDescent="0.3">
      <c r="G328119"/>
      <c r="H328119"/>
      <c r="I328119"/>
      <c r="K328119"/>
      <c r="M328119"/>
      <c r="N328119" s="4"/>
      <c r="O328119" s="15"/>
    </row>
    <row r="328120" spans="7:15" s="3" customFormat="1" x14ac:dyDescent="0.3">
      <c r="G328120"/>
      <c r="H328120"/>
      <c r="I328120"/>
      <c r="K328120"/>
      <c r="M328120"/>
      <c r="N328120" s="4"/>
      <c r="O328120" s="15"/>
    </row>
    <row r="328121" spans="7:15" s="3" customFormat="1" x14ac:dyDescent="0.3">
      <c r="G328121"/>
      <c r="H328121"/>
      <c r="I328121"/>
      <c r="K328121"/>
      <c r="M328121"/>
      <c r="N328121" s="4"/>
      <c r="O328121" s="15"/>
    </row>
    <row r="328122" spans="7:15" s="3" customFormat="1" x14ac:dyDescent="0.3">
      <c r="G328122"/>
      <c r="H328122"/>
      <c r="I328122"/>
      <c r="K328122"/>
      <c r="M328122"/>
      <c r="N328122" s="4"/>
      <c r="O328122" s="15"/>
    </row>
    <row r="328123" spans="7:15" s="3" customFormat="1" x14ac:dyDescent="0.3">
      <c r="G328123"/>
      <c r="H328123"/>
      <c r="I328123"/>
      <c r="K328123"/>
      <c r="M328123"/>
      <c r="N328123" s="4"/>
      <c r="O328123" s="15"/>
    </row>
    <row r="328124" spans="7:15" s="3" customFormat="1" x14ac:dyDescent="0.3">
      <c r="G328124"/>
      <c r="H328124"/>
      <c r="I328124"/>
      <c r="K328124"/>
      <c r="M328124"/>
      <c r="N328124" s="4"/>
      <c r="O328124" s="15"/>
    </row>
    <row r="328125" spans="7:15" s="3" customFormat="1" x14ac:dyDescent="0.3">
      <c r="G328125"/>
      <c r="H328125"/>
      <c r="I328125"/>
      <c r="K328125"/>
      <c r="M328125"/>
      <c r="N328125" s="4"/>
      <c r="O328125" s="15"/>
    </row>
    <row r="328126" spans="7:15" s="3" customFormat="1" x14ac:dyDescent="0.3">
      <c r="G328126"/>
      <c r="H328126"/>
      <c r="I328126"/>
      <c r="K328126"/>
      <c r="M328126"/>
      <c r="N328126" s="4"/>
      <c r="O328126" s="15"/>
    </row>
    <row r="328127" spans="7:15" s="3" customFormat="1" x14ac:dyDescent="0.3">
      <c r="G328127"/>
      <c r="H328127"/>
      <c r="I328127"/>
      <c r="K328127"/>
      <c r="M328127"/>
      <c r="N328127" s="4"/>
      <c r="O328127" s="15"/>
    </row>
    <row r="328128" spans="7:15" s="3" customFormat="1" x14ac:dyDescent="0.3">
      <c r="G328128"/>
      <c r="H328128"/>
      <c r="I328128"/>
      <c r="K328128"/>
      <c r="M328128"/>
      <c r="N328128" s="4"/>
      <c r="O328128" s="15"/>
    </row>
    <row r="328129" spans="7:15" s="3" customFormat="1" x14ac:dyDescent="0.3">
      <c r="G328129"/>
      <c r="H328129"/>
      <c r="I328129"/>
      <c r="K328129"/>
      <c r="M328129"/>
      <c r="N328129" s="4"/>
      <c r="O328129" s="15"/>
    </row>
    <row r="328130" spans="7:15" s="3" customFormat="1" x14ac:dyDescent="0.3">
      <c r="G328130"/>
      <c r="H328130"/>
      <c r="I328130"/>
      <c r="K328130"/>
      <c r="M328130"/>
      <c r="N328130" s="4"/>
      <c r="O328130" s="15"/>
    </row>
    <row r="328131" spans="7:15" s="3" customFormat="1" x14ac:dyDescent="0.3">
      <c r="G328131"/>
      <c r="H328131"/>
      <c r="I328131"/>
      <c r="K328131"/>
      <c r="M328131"/>
      <c r="N328131" s="4"/>
      <c r="O328131" s="15"/>
    </row>
    <row r="328132" spans="7:15" s="3" customFormat="1" x14ac:dyDescent="0.3">
      <c r="G328132"/>
      <c r="H328132"/>
      <c r="I328132"/>
      <c r="K328132"/>
      <c r="M328132"/>
      <c r="N328132" s="4"/>
      <c r="O328132" s="15"/>
    </row>
    <row r="328133" spans="7:15" s="3" customFormat="1" x14ac:dyDescent="0.3">
      <c r="G328133"/>
      <c r="H328133"/>
      <c r="I328133"/>
      <c r="K328133"/>
      <c r="M328133"/>
      <c r="N328133" s="4"/>
      <c r="O328133" s="15"/>
    </row>
    <row r="328134" spans="7:15" s="3" customFormat="1" x14ac:dyDescent="0.3">
      <c r="G328134"/>
      <c r="H328134"/>
      <c r="I328134"/>
      <c r="K328134"/>
      <c r="M328134"/>
      <c r="N328134" s="4"/>
      <c r="O328134" s="15"/>
    </row>
    <row r="328135" spans="7:15" s="3" customFormat="1" x14ac:dyDescent="0.3">
      <c r="G328135"/>
      <c r="H328135"/>
      <c r="I328135"/>
      <c r="K328135"/>
      <c r="M328135"/>
      <c r="N328135" s="4"/>
      <c r="O328135" s="15"/>
    </row>
    <row r="328136" spans="7:15" s="3" customFormat="1" x14ac:dyDescent="0.3">
      <c r="G328136"/>
      <c r="H328136"/>
      <c r="I328136"/>
      <c r="K328136"/>
      <c r="M328136"/>
      <c r="N328136" s="4"/>
      <c r="O328136" s="15"/>
    </row>
    <row r="328137" spans="7:15" s="3" customFormat="1" x14ac:dyDescent="0.3">
      <c r="G328137"/>
      <c r="H328137"/>
      <c r="I328137"/>
      <c r="K328137"/>
      <c r="M328137"/>
      <c r="N328137" s="4"/>
      <c r="O328137" s="15"/>
    </row>
    <row r="328138" spans="7:15" s="3" customFormat="1" x14ac:dyDescent="0.3">
      <c r="G328138"/>
      <c r="H328138"/>
      <c r="I328138"/>
      <c r="K328138"/>
      <c r="M328138"/>
      <c r="N328138" s="4"/>
      <c r="O328138" s="15"/>
    </row>
    <row r="328139" spans="7:15" s="3" customFormat="1" x14ac:dyDescent="0.3">
      <c r="G328139"/>
      <c r="H328139"/>
      <c r="I328139"/>
      <c r="K328139"/>
      <c r="M328139"/>
      <c r="N328139" s="4"/>
      <c r="O328139" s="15"/>
    </row>
    <row r="328140" spans="7:15" s="3" customFormat="1" x14ac:dyDescent="0.3">
      <c r="G328140"/>
      <c r="H328140"/>
      <c r="I328140"/>
      <c r="K328140"/>
      <c r="M328140"/>
      <c r="N328140" s="4"/>
      <c r="O328140" s="15"/>
    </row>
    <row r="328141" spans="7:15" s="3" customFormat="1" x14ac:dyDescent="0.3">
      <c r="G328141"/>
      <c r="H328141"/>
      <c r="I328141"/>
      <c r="K328141"/>
      <c r="M328141"/>
      <c r="N328141" s="4"/>
      <c r="O328141" s="15"/>
    </row>
    <row r="328142" spans="7:15" s="3" customFormat="1" x14ac:dyDescent="0.3">
      <c r="G328142"/>
      <c r="H328142"/>
      <c r="I328142"/>
      <c r="K328142"/>
      <c r="M328142"/>
      <c r="N328142" s="4"/>
      <c r="O328142" s="15"/>
    </row>
    <row r="328143" spans="7:15" s="3" customFormat="1" x14ac:dyDescent="0.3">
      <c r="G328143"/>
      <c r="H328143"/>
      <c r="I328143"/>
      <c r="K328143"/>
      <c r="M328143"/>
      <c r="N328143" s="4"/>
      <c r="O328143" s="15"/>
    </row>
    <row r="328144" spans="7:15" s="3" customFormat="1" x14ac:dyDescent="0.3">
      <c r="G328144"/>
      <c r="H328144"/>
      <c r="I328144"/>
      <c r="K328144"/>
      <c r="M328144"/>
      <c r="N328144" s="4"/>
      <c r="O328144" s="15"/>
    </row>
    <row r="328145" spans="7:15" s="3" customFormat="1" x14ac:dyDescent="0.3">
      <c r="G328145"/>
      <c r="H328145"/>
      <c r="I328145"/>
      <c r="K328145"/>
      <c r="M328145"/>
      <c r="N328145" s="4"/>
      <c r="O328145" s="15"/>
    </row>
    <row r="328146" spans="7:15" s="3" customFormat="1" x14ac:dyDescent="0.3">
      <c r="G328146"/>
      <c r="H328146"/>
      <c r="I328146"/>
      <c r="K328146"/>
      <c r="M328146"/>
      <c r="N328146" s="4"/>
      <c r="O328146" s="15"/>
    </row>
    <row r="328147" spans="7:15" s="3" customFormat="1" x14ac:dyDescent="0.3">
      <c r="G328147"/>
      <c r="H328147"/>
      <c r="I328147"/>
      <c r="K328147"/>
      <c r="M328147"/>
      <c r="N328147" s="4"/>
      <c r="O328147" s="15"/>
    </row>
    <row r="328148" spans="7:15" s="3" customFormat="1" x14ac:dyDescent="0.3">
      <c r="G328148"/>
      <c r="H328148"/>
      <c r="I328148"/>
      <c r="K328148"/>
      <c r="M328148"/>
      <c r="N328148" s="4"/>
      <c r="O328148" s="15"/>
    </row>
    <row r="328149" spans="7:15" s="3" customFormat="1" x14ac:dyDescent="0.3">
      <c r="G328149"/>
      <c r="H328149"/>
      <c r="I328149"/>
      <c r="K328149"/>
      <c r="M328149"/>
      <c r="N328149" s="4"/>
      <c r="O328149" s="15"/>
    </row>
    <row r="328150" spans="7:15" s="3" customFormat="1" x14ac:dyDescent="0.3">
      <c r="G328150"/>
      <c r="H328150"/>
      <c r="I328150"/>
      <c r="K328150"/>
      <c r="M328150"/>
      <c r="N328150" s="4"/>
      <c r="O328150" s="15"/>
    </row>
    <row r="328151" spans="7:15" s="3" customFormat="1" x14ac:dyDescent="0.3">
      <c r="G328151"/>
      <c r="H328151"/>
      <c r="I328151"/>
      <c r="K328151"/>
      <c r="M328151"/>
      <c r="N328151" s="4"/>
      <c r="O328151" s="15"/>
    </row>
    <row r="328152" spans="7:15" s="3" customFormat="1" x14ac:dyDescent="0.3">
      <c r="G328152"/>
      <c r="H328152"/>
      <c r="I328152"/>
      <c r="K328152"/>
      <c r="M328152"/>
      <c r="N328152" s="4"/>
      <c r="O328152" s="15"/>
    </row>
    <row r="328153" spans="7:15" s="3" customFormat="1" x14ac:dyDescent="0.3">
      <c r="G328153"/>
      <c r="H328153"/>
      <c r="I328153"/>
      <c r="K328153"/>
      <c r="M328153"/>
      <c r="N328153" s="4"/>
      <c r="O328153" s="15"/>
    </row>
    <row r="328154" spans="7:15" s="3" customFormat="1" x14ac:dyDescent="0.3">
      <c r="G328154"/>
      <c r="H328154"/>
      <c r="I328154"/>
      <c r="K328154"/>
      <c r="M328154"/>
      <c r="N328154" s="4"/>
      <c r="O328154" s="15"/>
    </row>
    <row r="328155" spans="7:15" s="3" customFormat="1" x14ac:dyDescent="0.3">
      <c r="G328155"/>
      <c r="H328155"/>
      <c r="I328155"/>
      <c r="K328155"/>
      <c r="M328155"/>
      <c r="N328155" s="4"/>
      <c r="O328155" s="15"/>
    </row>
    <row r="328156" spans="7:15" s="3" customFormat="1" x14ac:dyDescent="0.3">
      <c r="G328156"/>
      <c r="H328156"/>
      <c r="I328156"/>
      <c r="K328156"/>
      <c r="M328156"/>
      <c r="N328156" s="4"/>
      <c r="O328156" s="15"/>
    </row>
    <row r="328157" spans="7:15" s="3" customFormat="1" x14ac:dyDescent="0.3">
      <c r="G328157"/>
      <c r="H328157"/>
      <c r="I328157"/>
      <c r="K328157"/>
      <c r="M328157"/>
      <c r="N328157" s="4"/>
      <c r="O328157" s="15"/>
    </row>
    <row r="328158" spans="7:15" s="3" customFormat="1" x14ac:dyDescent="0.3">
      <c r="G328158"/>
      <c r="H328158"/>
      <c r="I328158"/>
      <c r="K328158"/>
      <c r="M328158"/>
      <c r="N328158" s="4"/>
      <c r="O328158" s="15"/>
    </row>
    <row r="328159" spans="7:15" s="3" customFormat="1" x14ac:dyDescent="0.3">
      <c r="G328159"/>
      <c r="H328159"/>
      <c r="I328159"/>
      <c r="K328159"/>
      <c r="M328159"/>
      <c r="N328159" s="4"/>
      <c r="O328159" s="15"/>
    </row>
    <row r="328160" spans="7:15" s="3" customFormat="1" x14ac:dyDescent="0.3">
      <c r="G328160"/>
      <c r="H328160"/>
      <c r="I328160"/>
      <c r="K328160"/>
      <c r="M328160"/>
      <c r="N328160" s="4"/>
      <c r="O328160" s="15"/>
    </row>
    <row r="328161" spans="7:15" s="3" customFormat="1" x14ac:dyDescent="0.3">
      <c r="G328161"/>
      <c r="H328161"/>
      <c r="I328161"/>
      <c r="K328161"/>
      <c r="M328161"/>
      <c r="N328161" s="4"/>
      <c r="O328161" s="15"/>
    </row>
    <row r="328162" spans="7:15" s="3" customFormat="1" x14ac:dyDescent="0.3">
      <c r="G328162"/>
      <c r="H328162"/>
      <c r="I328162"/>
      <c r="K328162"/>
      <c r="M328162"/>
      <c r="N328162" s="4"/>
      <c r="O328162" s="15"/>
    </row>
    <row r="328163" spans="7:15" s="3" customFormat="1" x14ac:dyDescent="0.3">
      <c r="G328163"/>
      <c r="H328163"/>
      <c r="I328163"/>
      <c r="K328163"/>
      <c r="M328163"/>
      <c r="N328163" s="4"/>
      <c r="O328163" s="15"/>
    </row>
    <row r="328164" spans="7:15" s="3" customFormat="1" x14ac:dyDescent="0.3">
      <c r="G328164"/>
      <c r="H328164"/>
      <c r="I328164"/>
      <c r="K328164"/>
      <c r="M328164"/>
      <c r="N328164" s="4"/>
      <c r="O328164" s="15"/>
    </row>
    <row r="328165" spans="7:15" s="3" customFormat="1" x14ac:dyDescent="0.3">
      <c r="G328165"/>
      <c r="H328165"/>
      <c r="I328165"/>
      <c r="K328165"/>
      <c r="M328165"/>
      <c r="N328165" s="4"/>
      <c r="O328165" s="15"/>
    </row>
    <row r="328166" spans="7:15" s="3" customFormat="1" x14ac:dyDescent="0.3">
      <c r="G328166"/>
      <c r="H328166"/>
      <c r="I328166"/>
      <c r="K328166"/>
      <c r="M328166"/>
      <c r="N328166" s="4"/>
      <c r="O328166" s="15"/>
    </row>
    <row r="328167" spans="7:15" s="3" customFormat="1" x14ac:dyDescent="0.3">
      <c r="G328167"/>
      <c r="H328167"/>
      <c r="I328167"/>
      <c r="K328167"/>
      <c r="M328167"/>
      <c r="N328167" s="4"/>
      <c r="O328167" s="15"/>
    </row>
    <row r="328168" spans="7:15" s="3" customFormat="1" x14ac:dyDescent="0.3">
      <c r="G328168"/>
      <c r="H328168"/>
      <c r="I328168"/>
      <c r="K328168"/>
      <c r="M328168"/>
      <c r="N328168" s="4"/>
      <c r="O328168" s="15"/>
    </row>
    <row r="328169" spans="7:15" s="3" customFormat="1" x14ac:dyDescent="0.3">
      <c r="G328169"/>
      <c r="H328169"/>
      <c r="I328169"/>
      <c r="K328169"/>
      <c r="M328169"/>
      <c r="N328169" s="4"/>
      <c r="O328169" s="15"/>
    </row>
    <row r="328170" spans="7:15" s="3" customFormat="1" x14ac:dyDescent="0.3">
      <c r="G328170"/>
      <c r="H328170"/>
      <c r="I328170"/>
      <c r="K328170"/>
      <c r="M328170"/>
      <c r="N328170" s="4"/>
      <c r="O328170" s="15"/>
    </row>
    <row r="328171" spans="7:15" s="3" customFormat="1" x14ac:dyDescent="0.3">
      <c r="G328171"/>
      <c r="H328171"/>
      <c r="I328171"/>
      <c r="K328171"/>
      <c r="M328171"/>
      <c r="N328171" s="4"/>
      <c r="O328171" s="15"/>
    </row>
    <row r="328172" spans="7:15" s="3" customFormat="1" x14ac:dyDescent="0.3">
      <c r="G328172"/>
      <c r="H328172"/>
      <c r="I328172"/>
      <c r="K328172"/>
      <c r="M328172"/>
      <c r="N328172" s="4"/>
      <c r="O328172" s="15"/>
    </row>
    <row r="328173" spans="7:15" s="3" customFormat="1" x14ac:dyDescent="0.3">
      <c r="G328173"/>
      <c r="H328173"/>
      <c r="I328173"/>
      <c r="K328173"/>
      <c r="M328173"/>
      <c r="N328173" s="4"/>
      <c r="O328173" s="15"/>
    </row>
    <row r="328174" spans="7:15" s="3" customFormat="1" x14ac:dyDescent="0.3">
      <c r="G328174"/>
      <c r="H328174"/>
      <c r="I328174"/>
      <c r="K328174"/>
      <c r="M328174"/>
      <c r="N328174" s="4"/>
      <c r="O328174" s="15"/>
    </row>
    <row r="328175" spans="7:15" s="3" customFormat="1" x14ac:dyDescent="0.3">
      <c r="G328175"/>
      <c r="H328175"/>
      <c r="I328175"/>
      <c r="K328175"/>
      <c r="M328175"/>
      <c r="N328175" s="4"/>
      <c r="O328175" s="15"/>
    </row>
    <row r="328176" spans="7:15" s="3" customFormat="1" x14ac:dyDescent="0.3">
      <c r="G328176"/>
      <c r="H328176"/>
      <c r="I328176"/>
      <c r="K328176"/>
      <c r="M328176"/>
      <c r="N328176" s="4"/>
      <c r="O328176" s="15"/>
    </row>
    <row r="328177" spans="7:15" s="3" customFormat="1" x14ac:dyDescent="0.3">
      <c r="G328177"/>
      <c r="H328177"/>
      <c r="I328177"/>
      <c r="K328177"/>
      <c r="M328177"/>
      <c r="N328177" s="4"/>
      <c r="O328177" s="15"/>
    </row>
    <row r="328178" spans="7:15" s="3" customFormat="1" x14ac:dyDescent="0.3">
      <c r="G328178"/>
      <c r="H328178"/>
      <c r="I328178"/>
      <c r="K328178"/>
      <c r="M328178"/>
      <c r="N328178" s="4"/>
      <c r="O328178" s="15"/>
    </row>
    <row r="328179" spans="7:15" s="3" customFormat="1" x14ac:dyDescent="0.3">
      <c r="G328179"/>
      <c r="H328179"/>
      <c r="I328179"/>
      <c r="K328179"/>
      <c r="M328179"/>
      <c r="N328179" s="4"/>
      <c r="O328179" s="15"/>
    </row>
    <row r="328180" spans="7:15" s="3" customFormat="1" x14ac:dyDescent="0.3">
      <c r="G328180"/>
      <c r="H328180"/>
      <c r="I328180"/>
      <c r="K328180"/>
      <c r="M328180"/>
      <c r="N328180" s="4"/>
      <c r="O328180" s="15"/>
    </row>
    <row r="328181" spans="7:15" s="3" customFormat="1" x14ac:dyDescent="0.3">
      <c r="G328181"/>
      <c r="H328181"/>
      <c r="I328181"/>
      <c r="K328181"/>
      <c r="M328181"/>
      <c r="N328181" s="4"/>
      <c r="O328181" s="15"/>
    </row>
    <row r="328182" spans="7:15" s="3" customFormat="1" x14ac:dyDescent="0.3">
      <c r="G328182"/>
      <c r="H328182"/>
      <c r="I328182"/>
      <c r="K328182"/>
      <c r="M328182"/>
      <c r="N328182" s="4"/>
      <c r="O328182" s="15"/>
    </row>
    <row r="328183" spans="7:15" s="3" customFormat="1" x14ac:dyDescent="0.3">
      <c r="G328183"/>
      <c r="H328183"/>
      <c r="I328183"/>
      <c r="K328183"/>
      <c r="M328183"/>
      <c r="N328183" s="4"/>
      <c r="O328183" s="15"/>
    </row>
    <row r="328184" spans="7:15" s="3" customFormat="1" x14ac:dyDescent="0.3">
      <c r="G328184"/>
      <c r="H328184"/>
      <c r="I328184"/>
      <c r="K328184"/>
      <c r="M328184"/>
      <c r="N328184" s="4"/>
      <c r="O328184" s="15"/>
    </row>
    <row r="328185" spans="7:15" s="3" customFormat="1" x14ac:dyDescent="0.3">
      <c r="G328185"/>
      <c r="H328185"/>
      <c r="I328185"/>
      <c r="K328185"/>
      <c r="M328185"/>
      <c r="N328185" s="4"/>
      <c r="O328185" s="15"/>
    </row>
    <row r="328186" spans="7:15" s="3" customFormat="1" x14ac:dyDescent="0.3">
      <c r="G328186"/>
      <c r="H328186"/>
      <c r="I328186"/>
      <c r="K328186"/>
      <c r="M328186"/>
      <c r="N328186" s="4"/>
      <c r="O328186" s="15"/>
    </row>
    <row r="328187" spans="7:15" s="3" customFormat="1" x14ac:dyDescent="0.3">
      <c r="G328187"/>
      <c r="H328187"/>
      <c r="I328187"/>
      <c r="K328187"/>
      <c r="M328187"/>
      <c r="N328187" s="4"/>
      <c r="O328187" s="15"/>
    </row>
    <row r="328188" spans="7:15" s="3" customFormat="1" x14ac:dyDescent="0.3">
      <c r="G328188"/>
      <c r="H328188"/>
      <c r="I328188"/>
      <c r="K328188"/>
      <c r="M328188"/>
      <c r="N328188" s="4"/>
      <c r="O328188" s="15"/>
    </row>
    <row r="328189" spans="7:15" s="3" customFormat="1" x14ac:dyDescent="0.3">
      <c r="G328189"/>
      <c r="H328189"/>
      <c r="I328189"/>
      <c r="K328189"/>
      <c r="M328189"/>
      <c r="N328189" s="4"/>
      <c r="O328189" s="15"/>
    </row>
    <row r="328190" spans="7:15" s="3" customFormat="1" x14ac:dyDescent="0.3">
      <c r="G328190"/>
      <c r="H328190"/>
      <c r="I328190"/>
      <c r="K328190"/>
      <c r="M328190"/>
      <c r="N328190" s="4"/>
      <c r="O328190" s="15"/>
    </row>
    <row r="328191" spans="7:15" s="3" customFormat="1" x14ac:dyDescent="0.3">
      <c r="G328191"/>
      <c r="H328191"/>
      <c r="I328191"/>
      <c r="K328191"/>
      <c r="M328191"/>
      <c r="N328191" s="4"/>
      <c r="O328191" s="15"/>
    </row>
    <row r="328192" spans="7:15" s="3" customFormat="1" x14ac:dyDescent="0.3">
      <c r="G328192"/>
      <c r="H328192"/>
      <c r="I328192"/>
      <c r="K328192"/>
      <c r="M328192"/>
      <c r="N328192" s="4"/>
      <c r="O328192" s="15"/>
    </row>
    <row r="328193" spans="7:15" s="3" customFormat="1" x14ac:dyDescent="0.3">
      <c r="G328193"/>
      <c r="H328193"/>
      <c r="I328193"/>
      <c r="K328193"/>
      <c r="M328193"/>
      <c r="N328193" s="4"/>
      <c r="O328193" s="15"/>
    </row>
    <row r="328194" spans="7:15" s="3" customFormat="1" x14ac:dyDescent="0.3">
      <c r="G328194"/>
      <c r="H328194"/>
      <c r="I328194"/>
      <c r="K328194"/>
      <c r="M328194"/>
      <c r="N328194" s="4"/>
      <c r="O328194" s="15"/>
    </row>
    <row r="328195" spans="7:15" s="3" customFormat="1" x14ac:dyDescent="0.3">
      <c r="G328195"/>
      <c r="H328195"/>
      <c r="I328195"/>
      <c r="K328195"/>
      <c r="M328195"/>
      <c r="N328195" s="4"/>
      <c r="O328195" s="15"/>
    </row>
    <row r="328196" spans="7:15" s="3" customFormat="1" x14ac:dyDescent="0.3">
      <c r="G328196"/>
      <c r="H328196"/>
      <c r="I328196"/>
      <c r="K328196"/>
      <c r="M328196"/>
      <c r="N328196" s="4"/>
      <c r="O328196" s="15"/>
    </row>
    <row r="328197" spans="7:15" s="3" customFormat="1" x14ac:dyDescent="0.3">
      <c r="G328197"/>
      <c r="H328197"/>
      <c r="I328197"/>
      <c r="K328197"/>
      <c r="M328197"/>
      <c r="N328197" s="4"/>
      <c r="O328197" s="15"/>
    </row>
    <row r="328198" spans="7:15" s="3" customFormat="1" x14ac:dyDescent="0.3">
      <c r="G328198"/>
      <c r="H328198"/>
      <c r="I328198"/>
      <c r="K328198"/>
      <c r="M328198"/>
      <c r="N328198" s="4"/>
      <c r="O328198" s="15"/>
    </row>
    <row r="328199" spans="7:15" s="3" customFormat="1" x14ac:dyDescent="0.3">
      <c r="G328199"/>
      <c r="H328199"/>
      <c r="I328199"/>
      <c r="K328199"/>
      <c r="M328199"/>
      <c r="N328199" s="4"/>
      <c r="O328199" s="15"/>
    </row>
    <row r="328200" spans="7:15" s="3" customFormat="1" x14ac:dyDescent="0.3">
      <c r="G328200"/>
      <c r="H328200"/>
      <c r="I328200"/>
      <c r="K328200"/>
      <c r="M328200"/>
      <c r="N328200" s="4"/>
      <c r="O328200" s="15"/>
    </row>
    <row r="328201" spans="7:15" s="3" customFormat="1" x14ac:dyDescent="0.3">
      <c r="G328201"/>
      <c r="H328201"/>
      <c r="I328201"/>
      <c r="K328201"/>
      <c r="M328201"/>
      <c r="N328201" s="4"/>
      <c r="O328201" s="15"/>
    </row>
    <row r="328202" spans="7:15" s="3" customFormat="1" x14ac:dyDescent="0.3">
      <c r="G328202"/>
      <c r="H328202"/>
      <c r="I328202"/>
      <c r="K328202"/>
      <c r="M328202"/>
      <c r="N328202" s="4"/>
      <c r="O328202" s="15"/>
    </row>
    <row r="328203" spans="7:15" s="3" customFormat="1" x14ac:dyDescent="0.3">
      <c r="G328203"/>
      <c r="H328203"/>
      <c r="I328203"/>
      <c r="K328203"/>
      <c r="M328203"/>
      <c r="N328203" s="4"/>
      <c r="O328203" s="15"/>
    </row>
    <row r="328204" spans="7:15" s="3" customFormat="1" x14ac:dyDescent="0.3">
      <c r="G328204"/>
      <c r="H328204"/>
      <c r="I328204"/>
      <c r="K328204"/>
      <c r="M328204"/>
      <c r="N328204" s="4"/>
      <c r="O328204" s="15"/>
    </row>
    <row r="328205" spans="7:15" s="3" customFormat="1" x14ac:dyDescent="0.3">
      <c r="G328205"/>
      <c r="H328205"/>
      <c r="I328205"/>
      <c r="K328205"/>
      <c r="M328205"/>
      <c r="N328205" s="4"/>
      <c r="O328205" s="15"/>
    </row>
    <row r="328206" spans="7:15" s="3" customFormat="1" x14ac:dyDescent="0.3">
      <c r="G328206"/>
      <c r="H328206"/>
      <c r="I328206"/>
      <c r="K328206"/>
      <c r="M328206"/>
      <c r="N328206" s="4"/>
      <c r="O328206" s="15"/>
    </row>
    <row r="328207" spans="7:15" s="3" customFormat="1" x14ac:dyDescent="0.3">
      <c r="G328207"/>
      <c r="H328207"/>
      <c r="I328207"/>
      <c r="K328207"/>
      <c r="M328207"/>
      <c r="N328207" s="4"/>
      <c r="O328207" s="15"/>
    </row>
    <row r="328208" spans="7:15" s="3" customFormat="1" x14ac:dyDescent="0.3">
      <c r="G328208"/>
      <c r="H328208"/>
      <c r="I328208"/>
      <c r="K328208"/>
      <c r="M328208"/>
      <c r="N328208" s="4"/>
      <c r="O328208" s="15"/>
    </row>
    <row r="328209" spans="7:15" s="3" customFormat="1" x14ac:dyDescent="0.3">
      <c r="G328209"/>
      <c r="H328209"/>
      <c r="I328209"/>
      <c r="K328209"/>
      <c r="M328209"/>
      <c r="N328209" s="4"/>
      <c r="O328209" s="15"/>
    </row>
    <row r="328210" spans="7:15" s="3" customFormat="1" x14ac:dyDescent="0.3">
      <c r="G328210"/>
      <c r="H328210"/>
      <c r="I328210"/>
      <c r="K328210"/>
      <c r="M328210"/>
      <c r="N328210" s="4"/>
      <c r="O328210" s="15"/>
    </row>
    <row r="328211" spans="7:15" s="3" customFormat="1" x14ac:dyDescent="0.3">
      <c r="G328211"/>
      <c r="H328211"/>
      <c r="I328211"/>
      <c r="K328211"/>
      <c r="M328211"/>
      <c r="N328211" s="4"/>
      <c r="O328211" s="15"/>
    </row>
    <row r="328212" spans="7:15" s="3" customFormat="1" x14ac:dyDescent="0.3">
      <c r="G328212"/>
      <c r="H328212"/>
      <c r="I328212"/>
      <c r="K328212"/>
      <c r="M328212"/>
      <c r="N328212" s="4"/>
      <c r="O328212" s="15"/>
    </row>
    <row r="328213" spans="7:15" s="3" customFormat="1" x14ac:dyDescent="0.3">
      <c r="G328213"/>
      <c r="H328213"/>
      <c r="I328213"/>
      <c r="K328213"/>
      <c r="M328213"/>
      <c r="N328213" s="4"/>
      <c r="O328213" s="15"/>
    </row>
    <row r="328214" spans="7:15" s="3" customFormat="1" x14ac:dyDescent="0.3">
      <c r="G328214"/>
      <c r="H328214"/>
      <c r="I328214"/>
      <c r="K328214"/>
      <c r="M328214"/>
      <c r="N328214" s="4"/>
      <c r="O328214" s="15"/>
    </row>
    <row r="328215" spans="7:15" s="3" customFormat="1" x14ac:dyDescent="0.3">
      <c r="G328215"/>
      <c r="H328215"/>
      <c r="I328215"/>
      <c r="K328215"/>
      <c r="M328215"/>
      <c r="N328215" s="4"/>
      <c r="O328215" s="15"/>
    </row>
    <row r="328216" spans="7:15" s="3" customFormat="1" x14ac:dyDescent="0.3">
      <c r="G328216"/>
      <c r="H328216"/>
      <c r="I328216"/>
      <c r="K328216"/>
      <c r="M328216"/>
      <c r="N328216" s="4"/>
      <c r="O328216" s="15"/>
    </row>
    <row r="328217" spans="7:15" s="3" customFormat="1" x14ac:dyDescent="0.3">
      <c r="G328217"/>
      <c r="H328217"/>
      <c r="I328217"/>
      <c r="K328217"/>
      <c r="M328217"/>
      <c r="N328217" s="4"/>
      <c r="O328217" s="15"/>
    </row>
    <row r="328218" spans="7:15" s="3" customFormat="1" x14ac:dyDescent="0.3">
      <c r="G328218"/>
      <c r="H328218"/>
      <c r="I328218"/>
      <c r="K328218"/>
      <c r="M328218"/>
      <c r="N328218" s="4"/>
      <c r="O328218" s="15"/>
    </row>
    <row r="328219" spans="7:15" s="3" customFormat="1" x14ac:dyDescent="0.3">
      <c r="G328219"/>
      <c r="H328219"/>
      <c r="I328219"/>
      <c r="K328219"/>
      <c r="M328219"/>
      <c r="N328219" s="4"/>
      <c r="O328219" s="15"/>
    </row>
    <row r="328220" spans="7:15" s="3" customFormat="1" x14ac:dyDescent="0.3">
      <c r="G328220"/>
      <c r="H328220"/>
      <c r="I328220"/>
      <c r="K328220"/>
      <c r="M328220"/>
      <c r="N328220" s="4"/>
      <c r="O328220" s="15"/>
    </row>
    <row r="328221" spans="7:15" s="3" customFormat="1" x14ac:dyDescent="0.3">
      <c r="G328221"/>
      <c r="H328221"/>
      <c r="I328221"/>
      <c r="K328221"/>
      <c r="M328221"/>
      <c r="N328221" s="4"/>
      <c r="O328221" s="15"/>
    </row>
    <row r="328222" spans="7:15" s="3" customFormat="1" x14ac:dyDescent="0.3">
      <c r="G328222"/>
      <c r="H328222"/>
      <c r="I328222"/>
      <c r="K328222"/>
      <c r="M328222"/>
      <c r="N328222" s="4"/>
      <c r="O328222" s="15"/>
    </row>
    <row r="328223" spans="7:15" s="3" customFormat="1" x14ac:dyDescent="0.3">
      <c r="G328223"/>
      <c r="H328223"/>
      <c r="I328223"/>
      <c r="K328223"/>
      <c r="M328223"/>
      <c r="N328223" s="4"/>
      <c r="O328223" s="15"/>
    </row>
    <row r="328224" spans="7:15" s="3" customFormat="1" x14ac:dyDescent="0.3">
      <c r="G328224"/>
      <c r="H328224"/>
      <c r="I328224"/>
      <c r="K328224"/>
      <c r="M328224"/>
      <c r="N328224" s="4"/>
      <c r="O328224" s="15"/>
    </row>
    <row r="328225" spans="7:15" s="3" customFormat="1" x14ac:dyDescent="0.3">
      <c r="G328225"/>
      <c r="H328225"/>
      <c r="I328225"/>
      <c r="K328225"/>
      <c r="M328225"/>
      <c r="N328225" s="4"/>
      <c r="O328225" s="15"/>
    </row>
    <row r="344063" spans="7:15" s="3" customFormat="1" x14ac:dyDescent="0.3">
      <c r="G344063"/>
      <c r="H344063"/>
      <c r="I344063"/>
      <c r="K344063"/>
      <c r="M344063"/>
      <c r="N344063" s="4"/>
      <c r="O344063" s="15"/>
    </row>
    <row r="344064" spans="7:15" s="3" customFormat="1" x14ac:dyDescent="0.3">
      <c r="G344064"/>
      <c r="H344064"/>
      <c r="I344064"/>
      <c r="K344064"/>
      <c r="M344064"/>
      <c r="N344064" s="4"/>
      <c r="O344064" s="15"/>
    </row>
    <row r="344065" spans="7:15" s="3" customFormat="1" x14ac:dyDescent="0.3">
      <c r="G344065"/>
      <c r="H344065"/>
      <c r="I344065"/>
      <c r="K344065"/>
      <c r="M344065"/>
      <c r="N344065" s="4"/>
      <c r="O344065" s="15"/>
    </row>
    <row r="344066" spans="7:15" s="3" customFormat="1" x14ac:dyDescent="0.3">
      <c r="G344066"/>
      <c r="H344066"/>
      <c r="I344066"/>
      <c r="K344066"/>
      <c r="M344066"/>
      <c r="N344066" s="4"/>
      <c r="O344066" s="15"/>
    </row>
    <row r="344067" spans="7:15" s="3" customFormat="1" x14ac:dyDescent="0.3">
      <c r="G344067"/>
      <c r="H344067"/>
      <c r="I344067"/>
      <c r="K344067"/>
      <c r="M344067"/>
      <c r="N344067" s="4"/>
      <c r="O344067" s="15"/>
    </row>
    <row r="344068" spans="7:15" s="3" customFormat="1" x14ac:dyDescent="0.3">
      <c r="G344068"/>
      <c r="H344068"/>
      <c r="I344068"/>
      <c r="K344068"/>
      <c r="M344068"/>
      <c r="N344068" s="4"/>
      <c r="O344068" s="15"/>
    </row>
    <row r="344069" spans="7:15" s="3" customFormat="1" x14ac:dyDescent="0.3">
      <c r="G344069"/>
      <c r="H344069"/>
      <c r="I344069"/>
      <c r="K344069"/>
      <c r="M344069"/>
      <c r="N344069" s="4"/>
      <c r="O344069" s="15"/>
    </row>
    <row r="344070" spans="7:15" s="3" customFormat="1" x14ac:dyDescent="0.3">
      <c r="G344070"/>
      <c r="H344070"/>
      <c r="I344070"/>
      <c r="K344070"/>
      <c r="M344070"/>
      <c r="N344070" s="4"/>
      <c r="O344070" s="15"/>
    </row>
    <row r="344071" spans="7:15" s="3" customFormat="1" x14ac:dyDescent="0.3">
      <c r="G344071"/>
      <c r="H344071"/>
      <c r="I344071"/>
      <c r="K344071"/>
      <c r="M344071"/>
      <c r="N344071" s="4"/>
      <c r="O344071" s="15"/>
    </row>
    <row r="344072" spans="7:15" s="3" customFormat="1" x14ac:dyDescent="0.3">
      <c r="G344072"/>
      <c r="H344072"/>
      <c r="I344072"/>
      <c r="K344072"/>
      <c r="M344072"/>
      <c r="N344072" s="4"/>
      <c r="O344072" s="15"/>
    </row>
    <row r="344073" spans="7:15" s="3" customFormat="1" x14ac:dyDescent="0.3">
      <c r="G344073"/>
      <c r="H344073"/>
      <c r="I344073"/>
      <c r="K344073"/>
      <c r="M344073"/>
      <c r="N344073" s="4"/>
      <c r="O344073" s="15"/>
    </row>
    <row r="344074" spans="7:15" s="3" customFormat="1" x14ac:dyDescent="0.3">
      <c r="G344074"/>
      <c r="H344074"/>
      <c r="I344074"/>
      <c r="K344074"/>
      <c r="M344074"/>
      <c r="N344074" s="4"/>
      <c r="O344074" s="15"/>
    </row>
    <row r="344075" spans="7:15" s="3" customFormat="1" x14ac:dyDescent="0.3">
      <c r="G344075"/>
      <c r="H344075"/>
      <c r="I344075"/>
      <c r="K344075"/>
      <c r="M344075"/>
      <c r="N344075" s="4"/>
      <c r="O344075" s="15"/>
    </row>
    <row r="344076" spans="7:15" s="3" customFormat="1" x14ac:dyDescent="0.3">
      <c r="G344076"/>
      <c r="H344076"/>
      <c r="I344076"/>
      <c r="K344076"/>
      <c r="M344076"/>
      <c r="N344076" s="4"/>
      <c r="O344076" s="15"/>
    </row>
    <row r="344077" spans="7:15" s="3" customFormat="1" x14ac:dyDescent="0.3">
      <c r="G344077"/>
      <c r="H344077"/>
      <c r="I344077"/>
      <c r="K344077"/>
      <c r="M344077"/>
      <c r="N344077" s="4"/>
      <c r="O344077" s="15"/>
    </row>
    <row r="344078" spans="7:15" s="3" customFormat="1" x14ac:dyDescent="0.3">
      <c r="G344078"/>
      <c r="H344078"/>
      <c r="I344078"/>
      <c r="K344078"/>
      <c r="M344078"/>
      <c r="N344078" s="4"/>
      <c r="O344078" s="15"/>
    </row>
    <row r="344079" spans="7:15" s="3" customFormat="1" x14ac:dyDescent="0.3">
      <c r="G344079"/>
      <c r="H344079"/>
      <c r="I344079"/>
      <c r="K344079"/>
      <c r="M344079"/>
      <c r="N344079" s="4"/>
      <c r="O344079" s="15"/>
    </row>
    <row r="344080" spans="7:15" s="3" customFormat="1" x14ac:dyDescent="0.3">
      <c r="G344080"/>
      <c r="H344080"/>
      <c r="I344080"/>
      <c r="K344080"/>
      <c r="M344080"/>
      <c r="N344080" s="4"/>
      <c r="O344080" s="15"/>
    </row>
    <row r="344081" spans="7:15" s="3" customFormat="1" x14ac:dyDescent="0.3">
      <c r="G344081"/>
      <c r="H344081"/>
      <c r="I344081"/>
      <c r="K344081"/>
      <c r="M344081"/>
      <c r="N344081" s="4"/>
      <c r="O344081" s="15"/>
    </row>
    <row r="344082" spans="7:15" s="3" customFormat="1" x14ac:dyDescent="0.3">
      <c r="G344082"/>
      <c r="H344082"/>
      <c r="I344082"/>
      <c r="K344082"/>
      <c r="M344082"/>
      <c r="N344082" s="4"/>
      <c r="O344082" s="15"/>
    </row>
    <row r="344083" spans="7:15" s="3" customFormat="1" x14ac:dyDescent="0.3">
      <c r="G344083"/>
      <c r="H344083"/>
      <c r="I344083"/>
      <c r="K344083"/>
      <c r="M344083"/>
      <c r="N344083" s="4"/>
      <c r="O344083" s="15"/>
    </row>
    <row r="344084" spans="7:15" s="3" customFormat="1" x14ac:dyDescent="0.3">
      <c r="G344084"/>
      <c r="H344084"/>
      <c r="I344084"/>
      <c r="K344084"/>
      <c r="M344084"/>
      <c r="N344084" s="4"/>
      <c r="O344084" s="15"/>
    </row>
    <row r="344085" spans="7:15" s="3" customFormat="1" x14ac:dyDescent="0.3">
      <c r="G344085"/>
      <c r="H344085"/>
      <c r="I344085"/>
      <c r="K344085"/>
      <c r="M344085"/>
      <c r="N344085" s="4"/>
      <c r="O344085" s="15"/>
    </row>
    <row r="344086" spans="7:15" s="3" customFormat="1" x14ac:dyDescent="0.3">
      <c r="G344086"/>
      <c r="H344086"/>
      <c r="I344086"/>
      <c r="K344086"/>
      <c r="M344086"/>
      <c r="N344086" s="4"/>
      <c r="O344086" s="15"/>
    </row>
    <row r="344087" spans="7:15" s="3" customFormat="1" x14ac:dyDescent="0.3">
      <c r="G344087"/>
      <c r="H344087"/>
      <c r="I344087"/>
      <c r="K344087"/>
      <c r="M344087"/>
      <c r="N344087" s="4"/>
      <c r="O344087" s="15"/>
    </row>
    <row r="344088" spans="7:15" s="3" customFormat="1" x14ac:dyDescent="0.3">
      <c r="G344088"/>
      <c r="H344088"/>
      <c r="I344088"/>
      <c r="K344088"/>
      <c r="M344088"/>
      <c r="N344088" s="4"/>
      <c r="O344088" s="15"/>
    </row>
    <row r="344089" spans="7:15" s="3" customFormat="1" x14ac:dyDescent="0.3">
      <c r="G344089"/>
      <c r="H344089"/>
      <c r="I344089"/>
      <c r="K344089"/>
      <c r="M344089"/>
      <c r="N344089" s="4"/>
      <c r="O344089" s="15"/>
    </row>
    <row r="344090" spans="7:15" s="3" customFormat="1" x14ac:dyDescent="0.3">
      <c r="G344090"/>
      <c r="H344090"/>
      <c r="I344090"/>
      <c r="K344090"/>
      <c r="M344090"/>
      <c r="N344090" s="4"/>
      <c r="O344090" s="15"/>
    </row>
    <row r="344091" spans="7:15" s="3" customFormat="1" x14ac:dyDescent="0.3">
      <c r="G344091"/>
      <c r="H344091"/>
      <c r="I344091"/>
      <c r="K344091"/>
      <c r="M344091"/>
      <c r="N344091" s="4"/>
      <c r="O344091" s="15"/>
    </row>
    <row r="344092" spans="7:15" s="3" customFormat="1" x14ac:dyDescent="0.3">
      <c r="G344092"/>
      <c r="H344092"/>
      <c r="I344092"/>
      <c r="K344092"/>
      <c r="M344092"/>
      <c r="N344092" s="4"/>
      <c r="O344092" s="15"/>
    </row>
    <row r="344093" spans="7:15" s="3" customFormat="1" x14ac:dyDescent="0.3">
      <c r="G344093"/>
      <c r="H344093"/>
      <c r="I344093"/>
      <c r="K344093"/>
      <c r="M344093"/>
      <c r="N344093" s="4"/>
      <c r="O344093" s="15"/>
    </row>
    <row r="344094" spans="7:15" s="3" customFormat="1" x14ac:dyDescent="0.3">
      <c r="G344094"/>
      <c r="H344094"/>
      <c r="I344094"/>
      <c r="K344094"/>
      <c r="M344094"/>
      <c r="N344094" s="4"/>
      <c r="O344094" s="15"/>
    </row>
    <row r="344095" spans="7:15" s="3" customFormat="1" x14ac:dyDescent="0.3">
      <c r="G344095"/>
      <c r="H344095"/>
      <c r="I344095"/>
      <c r="K344095"/>
      <c r="M344095"/>
      <c r="N344095" s="4"/>
      <c r="O344095" s="15"/>
    </row>
    <row r="344096" spans="7:15" s="3" customFormat="1" x14ac:dyDescent="0.3">
      <c r="G344096"/>
      <c r="H344096"/>
      <c r="I344096"/>
      <c r="K344096"/>
      <c r="M344096"/>
      <c r="N344096" s="4"/>
      <c r="O344096" s="15"/>
    </row>
    <row r="344097" spans="7:15" s="3" customFormat="1" x14ac:dyDescent="0.3">
      <c r="G344097"/>
      <c r="H344097"/>
      <c r="I344097"/>
      <c r="K344097"/>
      <c r="M344097"/>
      <c r="N344097" s="4"/>
      <c r="O344097" s="15"/>
    </row>
    <row r="344098" spans="7:15" s="3" customFormat="1" x14ac:dyDescent="0.3">
      <c r="G344098"/>
      <c r="H344098"/>
      <c r="I344098"/>
      <c r="K344098"/>
      <c r="M344098"/>
      <c r="N344098" s="4"/>
      <c r="O344098" s="15"/>
    </row>
    <row r="344099" spans="7:15" s="3" customFormat="1" x14ac:dyDescent="0.3">
      <c r="G344099"/>
      <c r="H344099"/>
      <c r="I344099"/>
      <c r="K344099"/>
      <c r="M344099"/>
      <c r="N344099" s="4"/>
      <c r="O344099" s="15"/>
    </row>
    <row r="344100" spans="7:15" s="3" customFormat="1" x14ac:dyDescent="0.3">
      <c r="G344100"/>
      <c r="H344100"/>
      <c r="I344100"/>
      <c r="K344100"/>
      <c r="M344100"/>
      <c r="N344100" s="4"/>
      <c r="O344100" s="15"/>
    </row>
    <row r="344101" spans="7:15" s="3" customFormat="1" x14ac:dyDescent="0.3">
      <c r="G344101"/>
      <c r="H344101"/>
      <c r="I344101"/>
      <c r="K344101"/>
      <c r="M344101"/>
      <c r="N344101" s="4"/>
      <c r="O344101" s="15"/>
    </row>
    <row r="344102" spans="7:15" s="3" customFormat="1" x14ac:dyDescent="0.3">
      <c r="G344102"/>
      <c r="H344102"/>
      <c r="I344102"/>
      <c r="K344102"/>
      <c r="M344102"/>
      <c r="N344102" s="4"/>
      <c r="O344102" s="15"/>
    </row>
    <row r="344103" spans="7:15" s="3" customFormat="1" x14ac:dyDescent="0.3">
      <c r="G344103"/>
      <c r="H344103"/>
      <c r="I344103"/>
      <c r="K344103"/>
      <c r="M344103"/>
      <c r="N344103" s="4"/>
      <c r="O344103" s="15"/>
    </row>
    <row r="344104" spans="7:15" s="3" customFormat="1" x14ac:dyDescent="0.3">
      <c r="G344104"/>
      <c r="H344104"/>
      <c r="I344104"/>
      <c r="K344104"/>
      <c r="M344104"/>
      <c r="N344104" s="4"/>
      <c r="O344104" s="15"/>
    </row>
    <row r="344105" spans="7:15" s="3" customFormat="1" x14ac:dyDescent="0.3">
      <c r="G344105"/>
      <c r="H344105"/>
      <c r="I344105"/>
      <c r="K344105"/>
      <c r="M344105"/>
      <c r="N344105" s="4"/>
      <c r="O344105" s="15"/>
    </row>
    <row r="344106" spans="7:15" s="3" customFormat="1" x14ac:dyDescent="0.3">
      <c r="G344106"/>
      <c r="H344106"/>
      <c r="I344106"/>
      <c r="K344106"/>
      <c r="M344106"/>
      <c r="N344106" s="4"/>
      <c r="O344106" s="15"/>
    </row>
    <row r="344107" spans="7:15" s="3" customFormat="1" x14ac:dyDescent="0.3">
      <c r="G344107"/>
      <c r="H344107"/>
      <c r="I344107"/>
      <c r="K344107"/>
      <c r="M344107"/>
      <c r="N344107" s="4"/>
      <c r="O344107" s="15"/>
    </row>
    <row r="344108" spans="7:15" s="3" customFormat="1" x14ac:dyDescent="0.3">
      <c r="G344108"/>
      <c r="H344108"/>
      <c r="I344108"/>
      <c r="K344108"/>
      <c r="M344108"/>
      <c r="N344108" s="4"/>
      <c r="O344108" s="15"/>
    </row>
    <row r="344109" spans="7:15" s="3" customFormat="1" x14ac:dyDescent="0.3">
      <c r="G344109"/>
      <c r="H344109"/>
      <c r="I344109"/>
      <c r="K344109"/>
      <c r="M344109"/>
      <c r="N344109" s="4"/>
      <c r="O344109" s="15"/>
    </row>
    <row r="344110" spans="7:15" s="3" customFormat="1" x14ac:dyDescent="0.3">
      <c r="G344110"/>
      <c r="H344110"/>
      <c r="I344110"/>
      <c r="K344110"/>
      <c r="M344110"/>
      <c r="N344110" s="4"/>
      <c r="O344110" s="15"/>
    </row>
    <row r="344111" spans="7:15" s="3" customFormat="1" x14ac:dyDescent="0.3">
      <c r="G344111"/>
      <c r="H344111"/>
      <c r="I344111"/>
      <c r="K344111"/>
      <c r="M344111"/>
      <c r="N344111" s="4"/>
      <c r="O344111" s="15"/>
    </row>
    <row r="344112" spans="7:15" s="3" customFormat="1" x14ac:dyDescent="0.3">
      <c r="G344112"/>
      <c r="H344112"/>
      <c r="I344112"/>
      <c r="K344112"/>
      <c r="M344112"/>
      <c r="N344112" s="4"/>
      <c r="O344112" s="15"/>
    </row>
    <row r="344113" spans="7:15" s="3" customFormat="1" x14ac:dyDescent="0.3">
      <c r="G344113"/>
      <c r="H344113"/>
      <c r="I344113"/>
      <c r="K344113"/>
      <c r="M344113"/>
      <c r="N344113" s="4"/>
      <c r="O344113" s="15"/>
    </row>
    <row r="344114" spans="7:15" s="3" customFormat="1" x14ac:dyDescent="0.3">
      <c r="G344114"/>
      <c r="H344114"/>
      <c r="I344114"/>
      <c r="K344114"/>
      <c r="M344114"/>
      <c r="N344114" s="4"/>
      <c r="O344114" s="15"/>
    </row>
    <row r="344115" spans="7:15" s="3" customFormat="1" x14ac:dyDescent="0.3">
      <c r="G344115"/>
      <c r="H344115"/>
      <c r="I344115"/>
      <c r="K344115"/>
      <c r="M344115"/>
      <c r="N344115" s="4"/>
      <c r="O344115" s="15"/>
    </row>
    <row r="344116" spans="7:15" s="3" customFormat="1" x14ac:dyDescent="0.3">
      <c r="G344116"/>
      <c r="H344116"/>
      <c r="I344116"/>
      <c r="K344116"/>
      <c r="M344116"/>
      <c r="N344116" s="4"/>
      <c r="O344116" s="15"/>
    </row>
    <row r="344117" spans="7:15" s="3" customFormat="1" x14ac:dyDescent="0.3">
      <c r="G344117"/>
      <c r="H344117"/>
      <c r="I344117"/>
      <c r="K344117"/>
      <c r="M344117"/>
      <c r="N344117" s="4"/>
      <c r="O344117" s="15"/>
    </row>
    <row r="344118" spans="7:15" s="3" customFormat="1" x14ac:dyDescent="0.3">
      <c r="G344118"/>
      <c r="H344118"/>
      <c r="I344118"/>
      <c r="K344118"/>
      <c r="M344118"/>
      <c r="N344118" s="4"/>
      <c r="O344118" s="15"/>
    </row>
    <row r="344119" spans="7:15" s="3" customFormat="1" x14ac:dyDescent="0.3">
      <c r="G344119"/>
      <c r="H344119"/>
      <c r="I344119"/>
      <c r="K344119"/>
      <c r="M344119"/>
      <c r="N344119" s="4"/>
      <c r="O344119" s="15"/>
    </row>
    <row r="344120" spans="7:15" s="3" customFormat="1" x14ac:dyDescent="0.3">
      <c r="G344120"/>
      <c r="H344120"/>
      <c r="I344120"/>
      <c r="K344120"/>
      <c r="M344120"/>
      <c r="N344120" s="4"/>
      <c r="O344120" s="15"/>
    </row>
    <row r="344121" spans="7:15" s="3" customFormat="1" x14ac:dyDescent="0.3">
      <c r="G344121"/>
      <c r="H344121"/>
      <c r="I344121"/>
      <c r="K344121"/>
      <c r="M344121"/>
      <c r="N344121" s="4"/>
      <c r="O344121" s="15"/>
    </row>
    <row r="344122" spans="7:15" s="3" customFormat="1" x14ac:dyDescent="0.3">
      <c r="G344122"/>
      <c r="H344122"/>
      <c r="I344122"/>
      <c r="K344122"/>
      <c r="M344122"/>
      <c r="N344122" s="4"/>
      <c r="O344122" s="15"/>
    </row>
    <row r="344123" spans="7:15" s="3" customFormat="1" x14ac:dyDescent="0.3">
      <c r="G344123"/>
      <c r="H344123"/>
      <c r="I344123"/>
      <c r="K344123"/>
      <c r="M344123"/>
      <c r="N344123" s="4"/>
      <c r="O344123" s="15"/>
    </row>
    <row r="344124" spans="7:15" s="3" customFormat="1" x14ac:dyDescent="0.3">
      <c r="G344124"/>
      <c r="H344124"/>
      <c r="I344124"/>
      <c r="K344124"/>
      <c r="M344124"/>
      <c r="N344124" s="4"/>
      <c r="O344124" s="15"/>
    </row>
    <row r="344125" spans="7:15" s="3" customFormat="1" x14ac:dyDescent="0.3">
      <c r="G344125"/>
      <c r="H344125"/>
      <c r="I344125"/>
      <c r="K344125"/>
      <c r="M344125"/>
      <c r="N344125" s="4"/>
      <c r="O344125" s="15"/>
    </row>
    <row r="344126" spans="7:15" s="3" customFormat="1" x14ac:dyDescent="0.3">
      <c r="G344126"/>
      <c r="H344126"/>
      <c r="I344126"/>
      <c r="K344126"/>
      <c r="M344126"/>
      <c r="N344126" s="4"/>
      <c r="O344126" s="15"/>
    </row>
    <row r="344127" spans="7:15" s="3" customFormat="1" x14ac:dyDescent="0.3">
      <c r="G344127"/>
      <c r="H344127"/>
      <c r="I344127"/>
      <c r="K344127"/>
      <c r="M344127"/>
      <c r="N344127" s="4"/>
      <c r="O344127" s="15"/>
    </row>
    <row r="344128" spans="7:15" s="3" customFormat="1" x14ac:dyDescent="0.3">
      <c r="G344128"/>
      <c r="H344128"/>
      <c r="I344128"/>
      <c r="K344128"/>
      <c r="M344128"/>
      <c r="N344128" s="4"/>
      <c r="O344128" s="15"/>
    </row>
    <row r="344129" spans="7:15" s="3" customFormat="1" x14ac:dyDescent="0.3">
      <c r="G344129"/>
      <c r="H344129"/>
      <c r="I344129"/>
      <c r="K344129"/>
      <c r="M344129"/>
      <c r="N344129" s="4"/>
      <c r="O344129" s="15"/>
    </row>
    <row r="344130" spans="7:15" s="3" customFormat="1" x14ac:dyDescent="0.3">
      <c r="G344130"/>
      <c r="H344130"/>
      <c r="I344130"/>
      <c r="K344130"/>
      <c r="M344130"/>
      <c r="N344130" s="4"/>
      <c r="O344130" s="15"/>
    </row>
    <row r="344131" spans="7:15" s="3" customFormat="1" x14ac:dyDescent="0.3">
      <c r="G344131"/>
      <c r="H344131"/>
      <c r="I344131"/>
      <c r="K344131"/>
      <c r="M344131"/>
      <c r="N344131" s="4"/>
      <c r="O344131" s="15"/>
    </row>
    <row r="344132" spans="7:15" s="3" customFormat="1" x14ac:dyDescent="0.3">
      <c r="G344132"/>
      <c r="H344132"/>
      <c r="I344132"/>
      <c r="K344132"/>
      <c r="M344132"/>
      <c r="N344132" s="4"/>
      <c r="O344132" s="15"/>
    </row>
    <row r="344133" spans="7:15" s="3" customFormat="1" x14ac:dyDescent="0.3">
      <c r="G344133"/>
      <c r="H344133"/>
      <c r="I344133"/>
      <c r="K344133"/>
      <c r="M344133"/>
      <c r="N344133" s="4"/>
      <c r="O344133" s="15"/>
    </row>
    <row r="344134" spans="7:15" s="3" customFormat="1" x14ac:dyDescent="0.3">
      <c r="G344134"/>
      <c r="H344134"/>
      <c r="I344134"/>
      <c r="K344134"/>
      <c r="M344134"/>
      <c r="N344134" s="4"/>
      <c r="O344134" s="15"/>
    </row>
    <row r="344135" spans="7:15" s="3" customFormat="1" x14ac:dyDescent="0.3">
      <c r="G344135"/>
      <c r="H344135"/>
      <c r="I344135"/>
      <c r="K344135"/>
      <c r="M344135"/>
      <c r="N344135" s="4"/>
      <c r="O344135" s="15"/>
    </row>
    <row r="344136" spans="7:15" s="3" customFormat="1" x14ac:dyDescent="0.3">
      <c r="G344136"/>
      <c r="H344136"/>
      <c r="I344136"/>
      <c r="K344136"/>
      <c r="M344136"/>
      <c r="N344136" s="4"/>
      <c r="O344136" s="15"/>
    </row>
    <row r="344137" spans="7:15" s="3" customFormat="1" x14ac:dyDescent="0.3">
      <c r="G344137"/>
      <c r="H344137"/>
      <c r="I344137"/>
      <c r="K344137"/>
      <c r="M344137"/>
      <c r="N344137" s="4"/>
      <c r="O344137" s="15"/>
    </row>
    <row r="344138" spans="7:15" s="3" customFormat="1" x14ac:dyDescent="0.3">
      <c r="G344138"/>
      <c r="H344138"/>
      <c r="I344138"/>
      <c r="K344138"/>
      <c r="M344138"/>
      <c r="N344138" s="4"/>
      <c r="O344138" s="15"/>
    </row>
    <row r="344139" spans="7:15" s="3" customFormat="1" x14ac:dyDescent="0.3">
      <c r="G344139"/>
      <c r="H344139"/>
      <c r="I344139"/>
      <c r="K344139"/>
      <c r="M344139"/>
      <c r="N344139" s="4"/>
      <c r="O344139" s="15"/>
    </row>
    <row r="344140" spans="7:15" s="3" customFormat="1" x14ac:dyDescent="0.3">
      <c r="G344140"/>
      <c r="H344140"/>
      <c r="I344140"/>
      <c r="K344140"/>
      <c r="M344140"/>
      <c r="N344140" s="4"/>
      <c r="O344140" s="15"/>
    </row>
    <row r="344141" spans="7:15" s="3" customFormat="1" x14ac:dyDescent="0.3">
      <c r="G344141"/>
      <c r="H344141"/>
      <c r="I344141"/>
      <c r="K344141"/>
      <c r="M344141"/>
      <c r="N344141" s="4"/>
      <c r="O344141" s="15"/>
    </row>
    <row r="344142" spans="7:15" s="3" customFormat="1" x14ac:dyDescent="0.3">
      <c r="G344142"/>
      <c r="H344142"/>
      <c r="I344142"/>
      <c r="K344142"/>
      <c r="M344142"/>
      <c r="N344142" s="4"/>
      <c r="O344142" s="15"/>
    </row>
    <row r="344143" spans="7:15" s="3" customFormat="1" x14ac:dyDescent="0.3">
      <c r="G344143"/>
      <c r="H344143"/>
      <c r="I344143"/>
      <c r="K344143"/>
      <c r="M344143"/>
      <c r="N344143" s="4"/>
      <c r="O344143" s="15"/>
    </row>
    <row r="344144" spans="7:15" s="3" customFormat="1" x14ac:dyDescent="0.3">
      <c r="G344144"/>
      <c r="H344144"/>
      <c r="I344144"/>
      <c r="K344144"/>
      <c r="M344144"/>
      <c r="N344144" s="4"/>
      <c r="O344144" s="15"/>
    </row>
    <row r="344145" spans="7:15" s="3" customFormat="1" x14ac:dyDescent="0.3">
      <c r="G344145"/>
      <c r="H344145"/>
      <c r="I344145"/>
      <c r="K344145"/>
      <c r="M344145"/>
      <c r="N344145" s="4"/>
      <c r="O344145" s="15"/>
    </row>
    <row r="344146" spans="7:15" s="3" customFormat="1" x14ac:dyDescent="0.3">
      <c r="G344146"/>
      <c r="H344146"/>
      <c r="I344146"/>
      <c r="K344146"/>
      <c r="M344146"/>
      <c r="N344146" s="4"/>
      <c r="O344146" s="15"/>
    </row>
    <row r="344147" spans="7:15" s="3" customFormat="1" x14ac:dyDescent="0.3">
      <c r="G344147"/>
      <c r="H344147"/>
      <c r="I344147"/>
      <c r="K344147"/>
      <c r="M344147"/>
      <c r="N344147" s="4"/>
      <c r="O344147" s="15"/>
    </row>
    <row r="344148" spans="7:15" s="3" customFormat="1" x14ac:dyDescent="0.3">
      <c r="G344148"/>
      <c r="H344148"/>
      <c r="I344148"/>
      <c r="K344148"/>
      <c r="M344148"/>
      <c r="N344148" s="4"/>
      <c r="O344148" s="15"/>
    </row>
    <row r="344149" spans="7:15" s="3" customFormat="1" x14ac:dyDescent="0.3">
      <c r="G344149"/>
      <c r="H344149"/>
      <c r="I344149"/>
      <c r="K344149"/>
      <c r="M344149"/>
      <c r="N344149" s="4"/>
      <c r="O344149" s="15"/>
    </row>
    <row r="344150" spans="7:15" s="3" customFormat="1" x14ac:dyDescent="0.3">
      <c r="G344150"/>
      <c r="H344150"/>
      <c r="I344150"/>
      <c r="K344150"/>
      <c r="M344150"/>
      <c r="N344150" s="4"/>
      <c r="O344150" s="15"/>
    </row>
    <row r="344151" spans="7:15" s="3" customFormat="1" x14ac:dyDescent="0.3">
      <c r="G344151"/>
      <c r="H344151"/>
      <c r="I344151"/>
      <c r="K344151"/>
      <c r="M344151"/>
      <c r="N344151" s="4"/>
      <c r="O344151" s="15"/>
    </row>
    <row r="344152" spans="7:15" s="3" customFormat="1" x14ac:dyDescent="0.3">
      <c r="G344152"/>
      <c r="H344152"/>
      <c r="I344152"/>
      <c r="K344152"/>
      <c r="M344152"/>
      <c r="N344152" s="4"/>
      <c r="O344152" s="15"/>
    </row>
    <row r="344153" spans="7:15" s="3" customFormat="1" x14ac:dyDescent="0.3">
      <c r="G344153"/>
      <c r="H344153"/>
      <c r="I344153"/>
      <c r="K344153"/>
      <c r="M344153"/>
      <c r="N344153" s="4"/>
      <c r="O344153" s="15"/>
    </row>
    <row r="344154" spans="7:15" s="3" customFormat="1" x14ac:dyDescent="0.3">
      <c r="G344154"/>
      <c r="H344154"/>
      <c r="I344154"/>
      <c r="K344154"/>
      <c r="M344154"/>
      <c r="N344154" s="4"/>
      <c r="O344154" s="15"/>
    </row>
    <row r="344155" spans="7:15" s="3" customFormat="1" x14ac:dyDescent="0.3">
      <c r="G344155"/>
      <c r="H344155"/>
      <c r="I344155"/>
      <c r="K344155"/>
      <c r="M344155"/>
      <c r="N344155" s="4"/>
      <c r="O344155" s="15"/>
    </row>
    <row r="344156" spans="7:15" s="3" customFormat="1" x14ac:dyDescent="0.3">
      <c r="G344156"/>
      <c r="H344156"/>
      <c r="I344156"/>
      <c r="K344156"/>
      <c r="M344156"/>
      <c r="N344156" s="4"/>
      <c r="O344156" s="15"/>
    </row>
    <row r="344157" spans="7:15" s="3" customFormat="1" x14ac:dyDescent="0.3">
      <c r="G344157"/>
      <c r="H344157"/>
      <c r="I344157"/>
      <c r="K344157"/>
      <c r="M344157"/>
      <c r="N344157" s="4"/>
      <c r="O344157" s="15"/>
    </row>
    <row r="344158" spans="7:15" s="3" customFormat="1" x14ac:dyDescent="0.3">
      <c r="G344158"/>
      <c r="H344158"/>
      <c r="I344158"/>
      <c r="K344158"/>
      <c r="M344158"/>
      <c r="N344158" s="4"/>
      <c r="O344158" s="15"/>
    </row>
    <row r="344159" spans="7:15" s="3" customFormat="1" x14ac:dyDescent="0.3">
      <c r="G344159"/>
      <c r="H344159"/>
      <c r="I344159"/>
      <c r="K344159"/>
      <c r="M344159"/>
      <c r="N344159" s="4"/>
      <c r="O344159" s="15"/>
    </row>
    <row r="344160" spans="7:15" s="3" customFormat="1" x14ac:dyDescent="0.3">
      <c r="G344160"/>
      <c r="H344160"/>
      <c r="I344160"/>
      <c r="K344160"/>
      <c r="M344160"/>
      <c r="N344160" s="4"/>
      <c r="O344160" s="15"/>
    </row>
    <row r="344161" spans="7:15" s="3" customFormat="1" x14ac:dyDescent="0.3">
      <c r="G344161"/>
      <c r="H344161"/>
      <c r="I344161"/>
      <c r="K344161"/>
      <c r="M344161"/>
      <c r="N344161" s="4"/>
      <c r="O344161" s="15"/>
    </row>
    <row r="344162" spans="7:15" s="3" customFormat="1" x14ac:dyDescent="0.3">
      <c r="G344162"/>
      <c r="H344162"/>
      <c r="I344162"/>
      <c r="K344162"/>
      <c r="M344162"/>
      <c r="N344162" s="4"/>
      <c r="O344162" s="15"/>
    </row>
    <row r="344163" spans="7:15" s="3" customFormat="1" x14ac:dyDescent="0.3">
      <c r="G344163"/>
      <c r="H344163"/>
      <c r="I344163"/>
      <c r="K344163"/>
      <c r="M344163"/>
      <c r="N344163" s="4"/>
      <c r="O344163" s="15"/>
    </row>
    <row r="344164" spans="7:15" s="3" customFormat="1" x14ac:dyDescent="0.3">
      <c r="G344164"/>
      <c r="H344164"/>
      <c r="I344164"/>
      <c r="K344164"/>
      <c r="M344164"/>
      <c r="N344164" s="4"/>
      <c r="O344164" s="15"/>
    </row>
    <row r="344165" spans="7:15" s="3" customFormat="1" x14ac:dyDescent="0.3">
      <c r="G344165"/>
      <c r="H344165"/>
      <c r="I344165"/>
      <c r="K344165"/>
      <c r="M344165"/>
      <c r="N344165" s="4"/>
      <c r="O344165" s="15"/>
    </row>
    <row r="344166" spans="7:15" s="3" customFormat="1" x14ac:dyDescent="0.3">
      <c r="G344166"/>
      <c r="H344166"/>
      <c r="I344166"/>
      <c r="K344166"/>
      <c r="M344166"/>
      <c r="N344166" s="4"/>
      <c r="O344166" s="15"/>
    </row>
    <row r="344167" spans="7:15" s="3" customFormat="1" x14ac:dyDescent="0.3">
      <c r="G344167"/>
      <c r="H344167"/>
      <c r="I344167"/>
      <c r="K344167"/>
      <c r="M344167"/>
      <c r="N344167" s="4"/>
      <c r="O344167" s="15"/>
    </row>
    <row r="344168" spans="7:15" s="3" customFormat="1" x14ac:dyDescent="0.3">
      <c r="G344168"/>
      <c r="H344168"/>
      <c r="I344168"/>
      <c r="K344168"/>
      <c r="M344168"/>
      <c r="N344168" s="4"/>
      <c r="O344168" s="15"/>
    </row>
    <row r="344169" spans="7:15" s="3" customFormat="1" x14ac:dyDescent="0.3">
      <c r="G344169"/>
      <c r="H344169"/>
      <c r="I344169"/>
      <c r="K344169"/>
      <c r="M344169"/>
      <c r="N344169" s="4"/>
      <c r="O344169" s="15"/>
    </row>
    <row r="344170" spans="7:15" s="3" customFormat="1" x14ac:dyDescent="0.3">
      <c r="G344170"/>
      <c r="H344170"/>
      <c r="I344170"/>
      <c r="K344170"/>
      <c r="M344170"/>
      <c r="N344170" s="4"/>
      <c r="O344170" s="15"/>
    </row>
    <row r="344171" spans="7:15" s="3" customFormat="1" x14ac:dyDescent="0.3">
      <c r="G344171"/>
      <c r="H344171"/>
      <c r="I344171"/>
      <c r="K344171"/>
      <c r="M344171"/>
      <c r="N344171" s="4"/>
      <c r="O344171" s="15"/>
    </row>
    <row r="344172" spans="7:15" s="3" customFormat="1" x14ac:dyDescent="0.3">
      <c r="G344172"/>
      <c r="H344172"/>
      <c r="I344172"/>
      <c r="K344172"/>
      <c r="M344172"/>
      <c r="N344172" s="4"/>
      <c r="O344172" s="15"/>
    </row>
    <row r="344173" spans="7:15" s="3" customFormat="1" x14ac:dyDescent="0.3">
      <c r="G344173"/>
      <c r="H344173"/>
      <c r="I344173"/>
      <c r="K344173"/>
      <c r="M344173"/>
      <c r="N344173" s="4"/>
      <c r="O344173" s="15"/>
    </row>
    <row r="344174" spans="7:15" s="3" customFormat="1" x14ac:dyDescent="0.3">
      <c r="G344174"/>
      <c r="H344174"/>
      <c r="I344174"/>
      <c r="K344174"/>
      <c r="M344174"/>
      <c r="N344174" s="4"/>
      <c r="O344174" s="15"/>
    </row>
    <row r="344175" spans="7:15" s="3" customFormat="1" x14ac:dyDescent="0.3">
      <c r="G344175"/>
      <c r="H344175"/>
      <c r="I344175"/>
      <c r="K344175"/>
      <c r="M344175"/>
      <c r="N344175" s="4"/>
      <c r="O344175" s="15"/>
    </row>
    <row r="344176" spans="7:15" s="3" customFormat="1" x14ac:dyDescent="0.3">
      <c r="G344176"/>
      <c r="H344176"/>
      <c r="I344176"/>
      <c r="K344176"/>
      <c r="M344176"/>
      <c r="N344176" s="4"/>
      <c r="O344176" s="15"/>
    </row>
    <row r="344177" spans="7:15" s="3" customFormat="1" x14ac:dyDescent="0.3">
      <c r="G344177"/>
      <c r="H344177"/>
      <c r="I344177"/>
      <c r="K344177"/>
      <c r="M344177"/>
      <c r="N344177" s="4"/>
      <c r="O344177" s="15"/>
    </row>
    <row r="344178" spans="7:15" s="3" customFormat="1" x14ac:dyDescent="0.3">
      <c r="G344178"/>
      <c r="H344178"/>
      <c r="I344178"/>
      <c r="K344178"/>
      <c r="M344178"/>
      <c r="N344178" s="4"/>
      <c r="O344178" s="15"/>
    </row>
    <row r="344179" spans="7:15" s="3" customFormat="1" x14ac:dyDescent="0.3">
      <c r="G344179"/>
      <c r="H344179"/>
      <c r="I344179"/>
      <c r="K344179"/>
      <c r="M344179"/>
      <c r="N344179" s="4"/>
      <c r="O344179" s="15"/>
    </row>
    <row r="344180" spans="7:15" s="3" customFormat="1" x14ac:dyDescent="0.3">
      <c r="G344180"/>
      <c r="H344180"/>
      <c r="I344180"/>
      <c r="K344180"/>
      <c r="M344180"/>
      <c r="N344180" s="4"/>
      <c r="O344180" s="15"/>
    </row>
    <row r="344181" spans="7:15" s="3" customFormat="1" x14ac:dyDescent="0.3">
      <c r="G344181"/>
      <c r="H344181"/>
      <c r="I344181"/>
      <c r="K344181"/>
      <c r="M344181"/>
      <c r="N344181" s="4"/>
      <c r="O344181" s="15"/>
    </row>
    <row r="344182" spans="7:15" s="3" customFormat="1" x14ac:dyDescent="0.3">
      <c r="G344182"/>
      <c r="H344182"/>
      <c r="I344182"/>
      <c r="K344182"/>
      <c r="M344182"/>
      <c r="N344182" s="4"/>
      <c r="O344182" s="15"/>
    </row>
    <row r="344183" spans="7:15" s="3" customFormat="1" x14ac:dyDescent="0.3">
      <c r="G344183"/>
      <c r="H344183"/>
      <c r="I344183"/>
      <c r="K344183"/>
      <c r="M344183"/>
      <c r="N344183" s="4"/>
      <c r="O344183" s="15"/>
    </row>
    <row r="344184" spans="7:15" s="3" customFormat="1" x14ac:dyDescent="0.3">
      <c r="G344184"/>
      <c r="H344184"/>
      <c r="I344184"/>
      <c r="K344184"/>
      <c r="M344184"/>
      <c r="N344184" s="4"/>
      <c r="O344184" s="15"/>
    </row>
    <row r="344185" spans="7:15" s="3" customFormat="1" x14ac:dyDescent="0.3">
      <c r="G344185"/>
      <c r="H344185"/>
      <c r="I344185"/>
      <c r="K344185"/>
      <c r="M344185"/>
      <c r="N344185" s="4"/>
      <c r="O344185" s="15"/>
    </row>
    <row r="344186" spans="7:15" s="3" customFormat="1" x14ac:dyDescent="0.3">
      <c r="G344186"/>
      <c r="H344186"/>
      <c r="I344186"/>
      <c r="K344186"/>
      <c r="M344186"/>
      <c r="N344186" s="4"/>
      <c r="O344186" s="15"/>
    </row>
    <row r="344187" spans="7:15" s="3" customFormat="1" x14ac:dyDescent="0.3">
      <c r="G344187"/>
      <c r="H344187"/>
      <c r="I344187"/>
      <c r="K344187"/>
      <c r="M344187"/>
      <c r="N344187" s="4"/>
      <c r="O344187" s="15"/>
    </row>
    <row r="344188" spans="7:15" s="3" customFormat="1" x14ac:dyDescent="0.3">
      <c r="G344188"/>
      <c r="H344188"/>
      <c r="I344188"/>
      <c r="K344188"/>
      <c r="M344188"/>
      <c r="N344188" s="4"/>
      <c r="O344188" s="15"/>
    </row>
    <row r="344189" spans="7:15" s="3" customFormat="1" x14ac:dyDescent="0.3">
      <c r="G344189"/>
      <c r="H344189"/>
      <c r="I344189"/>
      <c r="K344189"/>
      <c r="M344189"/>
      <c r="N344189" s="4"/>
      <c r="O344189" s="15"/>
    </row>
    <row r="344190" spans="7:15" s="3" customFormat="1" x14ac:dyDescent="0.3">
      <c r="G344190"/>
      <c r="H344190"/>
      <c r="I344190"/>
      <c r="K344190"/>
      <c r="M344190"/>
      <c r="N344190" s="4"/>
      <c r="O344190" s="15"/>
    </row>
    <row r="344191" spans="7:15" s="3" customFormat="1" x14ac:dyDescent="0.3">
      <c r="G344191"/>
      <c r="H344191"/>
      <c r="I344191"/>
      <c r="K344191"/>
      <c r="M344191"/>
      <c r="N344191" s="4"/>
      <c r="O344191" s="15"/>
    </row>
    <row r="344192" spans="7:15" s="3" customFormat="1" x14ac:dyDescent="0.3">
      <c r="G344192"/>
      <c r="H344192"/>
      <c r="I344192"/>
      <c r="K344192"/>
      <c r="M344192"/>
      <c r="N344192" s="4"/>
      <c r="O344192" s="15"/>
    </row>
    <row r="344193" spans="7:15" s="3" customFormat="1" x14ac:dyDescent="0.3">
      <c r="G344193"/>
      <c r="H344193"/>
      <c r="I344193"/>
      <c r="K344193"/>
      <c r="M344193"/>
      <c r="N344193" s="4"/>
      <c r="O344193" s="15"/>
    </row>
    <row r="344194" spans="7:15" s="3" customFormat="1" x14ac:dyDescent="0.3">
      <c r="G344194"/>
      <c r="H344194"/>
      <c r="I344194"/>
      <c r="K344194"/>
      <c r="M344194"/>
      <c r="N344194" s="4"/>
      <c r="O344194" s="15"/>
    </row>
    <row r="344195" spans="7:15" s="3" customFormat="1" x14ac:dyDescent="0.3">
      <c r="G344195"/>
      <c r="H344195"/>
      <c r="I344195"/>
      <c r="K344195"/>
      <c r="M344195"/>
      <c r="N344195" s="4"/>
      <c r="O344195" s="15"/>
    </row>
    <row r="344196" spans="7:15" s="3" customFormat="1" x14ac:dyDescent="0.3">
      <c r="G344196"/>
      <c r="H344196"/>
      <c r="I344196"/>
      <c r="K344196"/>
      <c r="M344196"/>
      <c r="N344196" s="4"/>
      <c r="O344196" s="15"/>
    </row>
    <row r="344197" spans="7:15" s="3" customFormat="1" x14ac:dyDescent="0.3">
      <c r="G344197"/>
      <c r="H344197"/>
      <c r="I344197"/>
      <c r="K344197"/>
      <c r="M344197"/>
      <c r="N344197" s="4"/>
      <c r="O344197" s="15"/>
    </row>
    <row r="344198" spans="7:15" s="3" customFormat="1" x14ac:dyDescent="0.3">
      <c r="G344198"/>
      <c r="H344198"/>
      <c r="I344198"/>
      <c r="K344198"/>
      <c r="M344198"/>
      <c r="N344198" s="4"/>
      <c r="O344198" s="15"/>
    </row>
    <row r="344199" spans="7:15" s="3" customFormat="1" x14ac:dyDescent="0.3">
      <c r="G344199"/>
      <c r="H344199"/>
      <c r="I344199"/>
      <c r="K344199"/>
      <c r="M344199"/>
      <c r="N344199" s="4"/>
      <c r="O344199" s="15"/>
    </row>
    <row r="344200" spans="7:15" s="3" customFormat="1" x14ac:dyDescent="0.3">
      <c r="G344200"/>
      <c r="H344200"/>
      <c r="I344200"/>
      <c r="K344200"/>
      <c r="M344200"/>
      <c r="N344200" s="4"/>
      <c r="O344200" s="15"/>
    </row>
    <row r="344201" spans="7:15" s="3" customFormat="1" x14ac:dyDescent="0.3">
      <c r="G344201"/>
      <c r="H344201"/>
      <c r="I344201"/>
      <c r="K344201"/>
      <c r="M344201"/>
      <c r="N344201" s="4"/>
      <c r="O344201" s="15"/>
    </row>
    <row r="344202" spans="7:15" s="3" customFormat="1" x14ac:dyDescent="0.3">
      <c r="G344202"/>
      <c r="H344202"/>
      <c r="I344202"/>
      <c r="K344202"/>
      <c r="M344202"/>
      <c r="N344202" s="4"/>
      <c r="O344202" s="15"/>
    </row>
    <row r="344203" spans="7:15" s="3" customFormat="1" x14ac:dyDescent="0.3">
      <c r="G344203"/>
      <c r="H344203"/>
      <c r="I344203"/>
      <c r="K344203"/>
      <c r="M344203"/>
      <c r="N344203" s="4"/>
      <c r="O344203" s="15"/>
    </row>
    <row r="344204" spans="7:15" s="3" customFormat="1" x14ac:dyDescent="0.3">
      <c r="G344204"/>
      <c r="H344204"/>
      <c r="I344204"/>
      <c r="K344204"/>
      <c r="M344204"/>
      <c r="N344204" s="4"/>
      <c r="O344204" s="15"/>
    </row>
    <row r="344205" spans="7:15" s="3" customFormat="1" x14ac:dyDescent="0.3">
      <c r="G344205"/>
      <c r="H344205"/>
      <c r="I344205"/>
      <c r="K344205"/>
      <c r="M344205"/>
      <c r="N344205" s="4"/>
      <c r="O344205" s="15"/>
    </row>
    <row r="344206" spans="7:15" s="3" customFormat="1" x14ac:dyDescent="0.3">
      <c r="G344206"/>
      <c r="H344206"/>
      <c r="I344206"/>
      <c r="K344206"/>
      <c r="M344206"/>
      <c r="N344206" s="4"/>
      <c r="O344206" s="15"/>
    </row>
    <row r="344207" spans="7:15" s="3" customFormat="1" x14ac:dyDescent="0.3">
      <c r="G344207"/>
      <c r="H344207"/>
      <c r="I344207"/>
      <c r="K344207"/>
      <c r="M344207"/>
      <c r="N344207" s="4"/>
      <c r="O344207" s="15"/>
    </row>
    <row r="344208" spans="7:15" s="3" customFormat="1" x14ac:dyDescent="0.3">
      <c r="G344208"/>
      <c r="H344208"/>
      <c r="I344208"/>
      <c r="K344208"/>
      <c r="M344208"/>
      <c r="N344208" s="4"/>
      <c r="O344208" s="15"/>
    </row>
    <row r="344209" spans="7:15" s="3" customFormat="1" x14ac:dyDescent="0.3">
      <c r="G344209"/>
      <c r="H344209"/>
      <c r="I344209"/>
      <c r="K344209"/>
      <c r="M344209"/>
      <c r="N344209" s="4"/>
      <c r="O344209" s="15"/>
    </row>
    <row r="344210" spans="7:15" s="3" customFormat="1" x14ac:dyDescent="0.3">
      <c r="G344210"/>
      <c r="H344210"/>
      <c r="I344210"/>
      <c r="K344210"/>
      <c r="M344210"/>
      <c r="N344210" s="4"/>
      <c r="O344210" s="15"/>
    </row>
    <row r="344211" spans="7:15" s="3" customFormat="1" x14ac:dyDescent="0.3">
      <c r="G344211"/>
      <c r="H344211"/>
      <c r="I344211"/>
      <c r="K344211"/>
      <c r="M344211"/>
      <c r="N344211" s="4"/>
      <c r="O344211" s="15"/>
    </row>
    <row r="344212" spans="7:15" s="3" customFormat="1" x14ac:dyDescent="0.3">
      <c r="G344212"/>
      <c r="H344212"/>
      <c r="I344212"/>
      <c r="K344212"/>
      <c r="M344212"/>
      <c r="N344212" s="4"/>
      <c r="O344212" s="15"/>
    </row>
    <row r="344213" spans="7:15" s="3" customFormat="1" x14ac:dyDescent="0.3">
      <c r="G344213"/>
      <c r="H344213"/>
      <c r="I344213"/>
      <c r="K344213"/>
      <c r="M344213"/>
      <c r="N344213" s="4"/>
      <c r="O344213" s="15"/>
    </row>
    <row r="344214" spans="7:15" s="3" customFormat="1" x14ac:dyDescent="0.3">
      <c r="G344214"/>
      <c r="H344214"/>
      <c r="I344214"/>
      <c r="K344214"/>
      <c r="M344214"/>
      <c r="N344214" s="4"/>
      <c r="O344214" s="15"/>
    </row>
    <row r="344215" spans="7:15" s="3" customFormat="1" x14ac:dyDescent="0.3">
      <c r="G344215"/>
      <c r="H344215"/>
      <c r="I344215"/>
      <c r="K344215"/>
      <c r="M344215"/>
      <c r="N344215" s="4"/>
      <c r="O344215" s="15"/>
    </row>
    <row r="344216" spans="7:15" s="3" customFormat="1" x14ac:dyDescent="0.3">
      <c r="G344216"/>
      <c r="H344216"/>
      <c r="I344216"/>
      <c r="K344216"/>
      <c r="M344216"/>
      <c r="N344216" s="4"/>
      <c r="O344216" s="15"/>
    </row>
    <row r="344217" spans="7:15" s="3" customFormat="1" x14ac:dyDescent="0.3">
      <c r="G344217"/>
      <c r="H344217"/>
      <c r="I344217"/>
      <c r="K344217"/>
      <c r="M344217"/>
      <c r="N344217" s="4"/>
      <c r="O344217" s="15"/>
    </row>
    <row r="344218" spans="7:15" s="3" customFormat="1" x14ac:dyDescent="0.3">
      <c r="G344218"/>
      <c r="H344218"/>
      <c r="I344218"/>
      <c r="K344218"/>
      <c r="M344218"/>
      <c r="N344218" s="4"/>
      <c r="O344218" s="15"/>
    </row>
    <row r="344219" spans="7:15" s="3" customFormat="1" x14ac:dyDescent="0.3">
      <c r="G344219"/>
      <c r="H344219"/>
      <c r="I344219"/>
      <c r="K344219"/>
      <c r="M344219"/>
      <c r="N344219" s="4"/>
      <c r="O344219" s="15"/>
    </row>
    <row r="344220" spans="7:15" s="3" customFormat="1" x14ac:dyDescent="0.3">
      <c r="G344220"/>
      <c r="H344220"/>
      <c r="I344220"/>
      <c r="K344220"/>
      <c r="M344220"/>
      <c r="N344220" s="4"/>
      <c r="O344220" s="15"/>
    </row>
    <row r="344221" spans="7:15" s="3" customFormat="1" x14ac:dyDescent="0.3">
      <c r="G344221"/>
      <c r="H344221"/>
      <c r="I344221"/>
      <c r="K344221"/>
      <c r="M344221"/>
      <c r="N344221" s="4"/>
      <c r="O344221" s="15"/>
    </row>
    <row r="344222" spans="7:15" s="3" customFormat="1" x14ac:dyDescent="0.3">
      <c r="G344222"/>
      <c r="H344222"/>
      <c r="I344222"/>
      <c r="K344222"/>
      <c r="M344222"/>
      <c r="N344222" s="4"/>
      <c r="O344222" s="15"/>
    </row>
    <row r="344223" spans="7:15" s="3" customFormat="1" x14ac:dyDescent="0.3">
      <c r="G344223"/>
      <c r="H344223"/>
      <c r="I344223"/>
      <c r="K344223"/>
      <c r="M344223"/>
      <c r="N344223" s="4"/>
      <c r="O344223" s="15"/>
    </row>
    <row r="344224" spans="7:15" s="3" customFormat="1" x14ac:dyDescent="0.3">
      <c r="G344224"/>
      <c r="H344224"/>
      <c r="I344224"/>
      <c r="K344224"/>
      <c r="M344224"/>
      <c r="N344224" s="4"/>
      <c r="O344224" s="15"/>
    </row>
    <row r="344225" spans="7:15" s="3" customFormat="1" x14ac:dyDescent="0.3">
      <c r="G344225"/>
      <c r="H344225"/>
      <c r="I344225"/>
      <c r="K344225"/>
      <c r="M344225"/>
      <c r="N344225" s="4"/>
      <c r="O344225" s="15"/>
    </row>
    <row r="344226" spans="7:15" s="3" customFormat="1" x14ac:dyDescent="0.3">
      <c r="G344226"/>
      <c r="H344226"/>
      <c r="I344226"/>
      <c r="K344226"/>
      <c r="M344226"/>
      <c r="N344226" s="4"/>
      <c r="O344226" s="15"/>
    </row>
    <row r="344227" spans="7:15" s="3" customFormat="1" x14ac:dyDescent="0.3">
      <c r="G344227"/>
      <c r="H344227"/>
      <c r="I344227"/>
      <c r="K344227"/>
      <c r="M344227"/>
      <c r="N344227" s="4"/>
      <c r="O344227" s="15"/>
    </row>
    <row r="344228" spans="7:15" s="3" customFormat="1" x14ac:dyDescent="0.3">
      <c r="G344228"/>
      <c r="H344228"/>
      <c r="I344228"/>
      <c r="K344228"/>
      <c r="M344228"/>
      <c r="N344228" s="4"/>
      <c r="O344228" s="15"/>
    </row>
    <row r="344229" spans="7:15" s="3" customFormat="1" x14ac:dyDescent="0.3">
      <c r="G344229"/>
      <c r="H344229"/>
      <c r="I344229"/>
      <c r="K344229"/>
      <c r="M344229"/>
      <c r="N344229" s="4"/>
      <c r="O344229" s="15"/>
    </row>
    <row r="344230" spans="7:15" s="3" customFormat="1" x14ac:dyDescent="0.3">
      <c r="G344230"/>
      <c r="H344230"/>
      <c r="I344230"/>
      <c r="K344230"/>
      <c r="M344230"/>
      <c r="N344230" s="4"/>
      <c r="O344230" s="15"/>
    </row>
    <row r="344231" spans="7:15" s="3" customFormat="1" x14ac:dyDescent="0.3">
      <c r="G344231"/>
      <c r="H344231"/>
      <c r="I344231"/>
      <c r="K344231"/>
      <c r="M344231"/>
      <c r="N344231" s="4"/>
      <c r="O344231" s="15"/>
    </row>
    <row r="344232" spans="7:15" s="3" customFormat="1" x14ac:dyDescent="0.3">
      <c r="G344232"/>
      <c r="H344232"/>
      <c r="I344232"/>
      <c r="K344232"/>
      <c r="M344232"/>
      <c r="N344232" s="4"/>
      <c r="O344232" s="15"/>
    </row>
    <row r="344233" spans="7:15" s="3" customFormat="1" x14ac:dyDescent="0.3">
      <c r="G344233"/>
      <c r="H344233"/>
      <c r="I344233"/>
      <c r="K344233"/>
      <c r="M344233"/>
      <c r="N344233" s="4"/>
      <c r="O344233" s="15"/>
    </row>
    <row r="344234" spans="7:15" s="3" customFormat="1" x14ac:dyDescent="0.3">
      <c r="G344234"/>
      <c r="H344234"/>
      <c r="I344234"/>
      <c r="K344234"/>
      <c r="M344234"/>
      <c r="N344234" s="4"/>
      <c r="O344234" s="15"/>
    </row>
    <row r="344235" spans="7:15" s="3" customFormat="1" x14ac:dyDescent="0.3">
      <c r="G344235"/>
      <c r="H344235"/>
      <c r="I344235"/>
      <c r="K344235"/>
      <c r="M344235"/>
      <c r="N344235" s="4"/>
      <c r="O344235" s="15"/>
    </row>
    <row r="344236" spans="7:15" s="3" customFormat="1" x14ac:dyDescent="0.3">
      <c r="G344236"/>
      <c r="H344236"/>
      <c r="I344236"/>
      <c r="K344236"/>
      <c r="M344236"/>
      <c r="N344236" s="4"/>
      <c r="O344236" s="15"/>
    </row>
    <row r="344237" spans="7:15" s="3" customFormat="1" x14ac:dyDescent="0.3">
      <c r="G344237"/>
      <c r="H344237"/>
      <c r="I344237"/>
      <c r="K344237"/>
      <c r="M344237"/>
      <c r="N344237" s="4"/>
      <c r="O344237" s="15"/>
    </row>
    <row r="344238" spans="7:15" s="3" customFormat="1" x14ac:dyDescent="0.3">
      <c r="G344238"/>
      <c r="H344238"/>
      <c r="I344238"/>
      <c r="K344238"/>
      <c r="M344238"/>
      <c r="N344238" s="4"/>
      <c r="O344238" s="15"/>
    </row>
    <row r="344239" spans="7:15" s="3" customFormat="1" x14ac:dyDescent="0.3">
      <c r="G344239"/>
      <c r="H344239"/>
      <c r="I344239"/>
      <c r="K344239"/>
      <c r="M344239"/>
      <c r="N344239" s="4"/>
      <c r="O344239" s="15"/>
    </row>
    <row r="344240" spans="7:15" s="3" customFormat="1" x14ac:dyDescent="0.3">
      <c r="G344240"/>
      <c r="H344240"/>
      <c r="I344240"/>
      <c r="K344240"/>
      <c r="M344240"/>
      <c r="N344240" s="4"/>
      <c r="O344240" s="15"/>
    </row>
    <row r="344241" spans="7:15" s="3" customFormat="1" x14ac:dyDescent="0.3">
      <c r="G344241"/>
      <c r="H344241"/>
      <c r="I344241"/>
      <c r="K344241"/>
      <c r="M344241"/>
      <c r="N344241" s="4"/>
      <c r="O344241" s="15"/>
    </row>
    <row r="344242" spans="7:15" s="3" customFormat="1" x14ac:dyDescent="0.3">
      <c r="G344242"/>
      <c r="H344242"/>
      <c r="I344242"/>
      <c r="K344242"/>
      <c r="M344242"/>
      <c r="N344242" s="4"/>
      <c r="O344242" s="15"/>
    </row>
    <row r="344243" spans="7:15" s="3" customFormat="1" x14ac:dyDescent="0.3">
      <c r="G344243"/>
      <c r="H344243"/>
      <c r="I344243"/>
      <c r="K344243"/>
      <c r="M344243"/>
      <c r="N344243" s="4"/>
      <c r="O344243" s="15"/>
    </row>
    <row r="344244" spans="7:15" s="3" customFormat="1" x14ac:dyDescent="0.3">
      <c r="G344244"/>
      <c r="H344244"/>
      <c r="I344244"/>
      <c r="K344244"/>
      <c r="M344244"/>
      <c r="N344244" s="4"/>
      <c r="O344244" s="15"/>
    </row>
    <row r="344245" spans="7:15" s="3" customFormat="1" x14ac:dyDescent="0.3">
      <c r="G344245"/>
      <c r="H344245"/>
      <c r="I344245"/>
      <c r="K344245"/>
      <c r="M344245"/>
      <c r="N344245" s="4"/>
      <c r="O344245" s="15"/>
    </row>
    <row r="344246" spans="7:15" s="3" customFormat="1" x14ac:dyDescent="0.3">
      <c r="G344246"/>
      <c r="H344246"/>
      <c r="I344246"/>
      <c r="K344246"/>
      <c r="M344246"/>
      <c r="N344246" s="4"/>
      <c r="O344246" s="15"/>
    </row>
    <row r="344247" spans="7:15" s="3" customFormat="1" x14ac:dyDescent="0.3">
      <c r="G344247"/>
      <c r="H344247"/>
      <c r="I344247"/>
      <c r="K344247"/>
      <c r="M344247"/>
      <c r="N344247" s="4"/>
      <c r="O344247" s="15"/>
    </row>
    <row r="344248" spans="7:15" s="3" customFormat="1" x14ac:dyDescent="0.3">
      <c r="G344248"/>
      <c r="H344248"/>
      <c r="I344248"/>
      <c r="K344248"/>
      <c r="M344248"/>
      <c r="N344248" s="4"/>
      <c r="O344248" s="15"/>
    </row>
    <row r="344249" spans="7:15" s="3" customFormat="1" x14ac:dyDescent="0.3">
      <c r="G344249"/>
      <c r="H344249"/>
      <c r="I344249"/>
      <c r="K344249"/>
      <c r="M344249"/>
      <c r="N344249" s="4"/>
      <c r="O344249" s="15"/>
    </row>
    <row r="344250" spans="7:15" s="3" customFormat="1" x14ac:dyDescent="0.3">
      <c r="G344250"/>
      <c r="H344250"/>
      <c r="I344250"/>
      <c r="K344250"/>
      <c r="M344250"/>
      <c r="N344250" s="4"/>
      <c r="O344250" s="15"/>
    </row>
    <row r="344251" spans="7:15" s="3" customFormat="1" x14ac:dyDescent="0.3">
      <c r="G344251"/>
      <c r="H344251"/>
      <c r="I344251"/>
      <c r="K344251"/>
      <c r="M344251"/>
      <c r="N344251" s="4"/>
      <c r="O344251" s="15"/>
    </row>
    <row r="344252" spans="7:15" s="3" customFormat="1" x14ac:dyDescent="0.3">
      <c r="G344252"/>
      <c r="H344252"/>
      <c r="I344252"/>
      <c r="K344252"/>
      <c r="M344252"/>
      <c r="N344252" s="4"/>
      <c r="O344252" s="15"/>
    </row>
    <row r="344253" spans="7:15" s="3" customFormat="1" x14ac:dyDescent="0.3">
      <c r="G344253"/>
      <c r="H344253"/>
      <c r="I344253"/>
      <c r="K344253"/>
      <c r="M344253"/>
      <c r="N344253" s="4"/>
      <c r="O344253" s="15"/>
    </row>
    <row r="344254" spans="7:15" s="3" customFormat="1" x14ac:dyDescent="0.3">
      <c r="G344254"/>
      <c r="H344254"/>
      <c r="I344254"/>
      <c r="K344254"/>
      <c r="M344254"/>
      <c r="N344254" s="4"/>
      <c r="O344254" s="15"/>
    </row>
    <row r="344255" spans="7:15" s="3" customFormat="1" x14ac:dyDescent="0.3">
      <c r="G344255"/>
      <c r="H344255"/>
      <c r="I344255"/>
      <c r="K344255"/>
      <c r="M344255"/>
      <c r="N344255" s="4"/>
      <c r="O344255" s="15"/>
    </row>
    <row r="344256" spans="7:15" s="3" customFormat="1" x14ac:dyDescent="0.3">
      <c r="G344256"/>
      <c r="H344256"/>
      <c r="I344256"/>
      <c r="K344256"/>
      <c r="M344256"/>
      <c r="N344256" s="4"/>
      <c r="O344256" s="15"/>
    </row>
    <row r="344257" spans="7:15" s="3" customFormat="1" x14ac:dyDescent="0.3">
      <c r="G344257"/>
      <c r="H344257"/>
      <c r="I344257"/>
      <c r="K344257"/>
      <c r="M344257"/>
      <c r="N344257" s="4"/>
      <c r="O344257" s="15"/>
    </row>
    <row r="344258" spans="7:15" s="3" customFormat="1" x14ac:dyDescent="0.3">
      <c r="G344258"/>
      <c r="H344258"/>
      <c r="I344258"/>
      <c r="K344258"/>
      <c r="M344258"/>
      <c r="N344258" s="4"/>
      <c r="O344258" s="15"/>
    </row>
    <row r="344259" spans="7:15" s="3" customFormat="1" x14ac:dyDescent="0.3">
      <c r="G344259"/>
      <c r="H344259"/>
      <c r="I344259"/>
      <c r="K344259"/>
      <c r="M344259"/>
      <c r="N344259" s="4"/>
      <c r="O344259" s="15"/>
    </row>
    <row r="344260" spans="7:15" s="3" customFormat="1" x14ac:dyDescent="0.3">
      <c r="G344260"/>
      <c r="H344260"/>
      <c r="I344260"/>
      <c r="K344260"/>
      <c r="M344260"/>
      <c r="N344260" s="4"/>
      <c r="O344260" s="15"/>
    </row>
    <row r="344261" spans="7:15" s="3" customFormat="1" x14ac:dyDescent="0.3">
      <c r="G344261"/>
      <c r="H344261"/>
      <c r="I344261"/>
      <c r="K344261"/>
      <c r="M344261"/>
      <c r="N344261" s="4"/>
      <c r="O344261" s="15"/>
    </row>
    <row r="344262" spans="7:15" s="3" customFormat="1" x14ac:dyDescent="0.3">
      <c r="G344262"/>
      <c r="H344262"/>
      <c r="I344262"/>
      <c r="K344262"/>
      <c r="M344262"/>
      <c r="N344262" s="4"/>
      <c r="O344262" s="15"/>
    </row>
    <row r="344263" spans="7:15" s="3" customFormat="1" x14ac:dyDescent="0.3">
      <c r="G344263"/>
      <c r="H344263"/>
      <c r="I344263"/>
      <c r="K344263"/>
      <c r="M344263"/>
      <c r="N344263" s="4"/>
      <c r="O344263" s="15"/>
    </row>
    <row r="344264" spans="7:15" s="3" customFormat="1" x14ac:dyDescent="0.3">
      <c r="G344264"/>
      <c r="H344264"/>
      <c r="I344264"/>
      <c r="K344264"/>
      <c r="M344264"/>
      <c r="N344264" s="4"/>
      <c r="O344264" s="15"/>
    </row>
    <row r="344265" spans="7:15" s="3" customFormat="1" x14ac:dyDescent="0.3">
      <c r="G344265"/>
      <c r="H344265"/>
      <c r="I344265"/>
      <c r="K344265"/>
      <c r="M344265"/>
      <c r="N344265" s="4"/>
      <c r="O344265" s="15"/>
    </row>
    <row r="344266" spans="7:15" s="3" customFormat="1" x14ac:dyDescent="0.3">
      <c r="G344266"/>
      <c r="H344266"/>
      <c r="I344266"/>
      <c r="K344266"/>
      <c r="M344266"/>
      <c r="N344266" s="4"/>
      <c r="O344266" s="15"/>
    </row>
    <row r="344267" spans="7:15" s="3" customFormat="1" x14ac:dyDescent="0.3">
      <c r="G344267"/>
      <c r="H344267"/>
      <c r="I344267"/>
      <c r="K344267"/>
      <c r="M344267"/>
      <c r="N344267" s="4"/>
      <c r="O344267" s="15"/>
    </row>
    <row r="344268" spans="7:15" s="3" customFormat="1" x14ac:dyDescent="0.3">
      <c r="G344268"/>
      <c r="H344268"/>
      <c r="I344268"/>
      <c r="K344268"/>
      <c r="M344268"/>
      <c r="N344268" s="4"/>
      <c r="O344268" s="15"/>
    </row>
    <row r="344269" spans="7:15" s="3" customFormat="1" x14ac:dyDescent="0.3">
      <c r="G344269"/>
      <c r="H344269"/>
      <c r="I344269"/>
      <c r="K344269"/>
      <c r="M344269"/>
      <c r="N344269" s="4"/>
      <c r="O344269" s="15"/>
    </row>
    <row r="344270" spans="7:15" s="3" customFormat="1" x14ac:dyDescent="0.3">
      <c r="G344270"/>
      <c r="H344270"/>
      <c r="I344270"/>
      <c r="K344270"/>
      <c r="M344270"/>
      <c r="N344270" s="4"/>
      <c r="O344270" s="15"/>
    </row>
    <row r="344271" spans="7:15" s="3" customFormat="1" x14ac:dyDescent="0.3">
      <c r="G344271"/>
      <c r="H344271"/>
      <c r="I344271"/>
      <c r="K344271"/>
      <c r="M344271"/>
      <c r="N344271" s="4"/>
      <c r="O344271" s="15"/>
    </row>
    <row r="344272" spans="7:15" s="3" customFormat="1" x14ac:dyDescent="0.3">
      <c r="G344272"/>
      <c r="H344272"/>
      <c r="I344272"/>
      <c r="K344272"/>
      <c r="M344272"/>
      <c r="N344272" s="4"/>
      <c r="O344272" s="15"/>
    </row>
    <row r="344273" spans="7:15" s="3" customFormat="1" x14ac:dyDescent="0.3">
      <c r="G344273"/>
      <c r="H344273"/>
      <c r="I344273"/>
      <c r="K344273"/>
      <c r="M344273"/>
      <c r="N344273" s="4"/>
      <c r="O344273" s="15"/>
    </row>
    <row r="344274" spans="7:15" s="3" customFormat="1" x14ac:dyDescent="0.3">
      <c r="G344274"/>
      <c r="H344274"/>
      <c r="I344274"/>
      <c r="K344274"/>
      <c r="M344274"/>
      <c r="N344274" s="4"/>
      <c r="O344274" s="15"/>
    </row>
    <row r="344275" spans="7:15" s="3" customFormat="1" x14ac:dyDescent="0.3">
      <c r="G344275"/>
      <c r="H344275"/>
      <c r="I344275"/>
      <c r="K344275"/>
      <c r="M344275"/>
      <c r="N344275" s="4"/>
      <c r="O344275" s="15"/>
    </row>
    <row r="344276" spans="7:15" s="3" customFormat="1" x14ac:dyDescent="0.3">
      <c r="G344276"/>
      <c r="H344276"/>
      <c r="I344276"/>
      <c r="K344276"/>
      <c r="M344276"/>
      <c r="N344276" s="4"/>
      <c r="O344276" s="15"/>
    </row>
    <row r="344277" spans="7:15" s="3" customFormat="1" x14ac:dyDescent="0.3">
      <c r="G344277"/>
      <c r="H344277"/>
      <c r="I344277"/>
      <c r="K344277"/>
      <c r="M344277"/>
      <c r="N344277" s="4"/>
      <c r="O344277" s="15"/>
    </row>
    <row r="344278" spans="7:15" s="3" customFormat="1" x14ac:dyDescent="0.3">
      <c r="G344278"/>
      <c r="H344278"/>
      <c r="I344278"/>
      <c r="K344278"/>
      <c r="M344278"/>
      <c r="N344278" s="4"/>
      <c r="O344278" s="15"/>
    </row>
    <row r="344279" spans="7:15" s="3" customFormat="1" x14ac:dyDescent="0.3">
      <c r="G344279"/>
      <c r="H344279"/>
      <c r="I344279"/>
      <c r="K344279"/>
      <c r="M344279"/>
      <c r="N344279" s="4"/>
      <c r="O344279" s="15"/>
    </row>
    <row r="344280" spans="7:15" s="3" customFormat="1" x14ac:dyDescent="0.3">
      <c r="G344280"/>
      <c r="H344280"/>
      <c r="I344280"/>
      <c r="K344280"/>
      <c r="M344280"/>
      <c r="N344280" s="4"/>
      <c r="O344280" s="15"/>
    </row>
    <row r="344281" spans="7:15" s="3" customFormat="1" x14ac:dyDescent="0.3">
      <c r="G344281"/>
      <c r="H344281"/>
      <c r="I344281"/>
      <c r="K344281"/>
      <c r="M344281"/>
      <c r="N344281" s="4"/>
      <c r="O344281" s="15"/>
    </row>
    <row r="344282" spans="7:15" s="3" customFormat="1" x14ac:dyDescent="0.3">
      <c r="G344282"/>
      <c r="H344282"/>
      <c r="I344282"/>
      <c r="K344282"/>
      <c r="M344282"/>
      <c r="N344282" s="4"/>
      <c r="O344282" s="15"/>
    </row>
    <row r="344283" spans="7:15" s="3" customFormat="1" x14ac:dyDescent="0.3">
      <c r="G344283"/>
      <c r="H344283"/>
      <c r="I344283"/>
      <c r="K344283"/>
      <c r="M344283"/>
      <c r="N344283" s="4"/>
      <c r="O344283" s="15"/>
    </row>
    <row r="344284" spans="7:15" s="3" customFormat="1" x14ac:dyDescent="0.3">
      <c r="G344284"/>
      <c r="H344284"/>
      <c r="I344284"/>
      <c r="K344284"/>
      <c r="M344284"/>
      <c r="N344284" s="4"/>
      <c r="O344284" s="15"/>
    </row>
    <row r="344285" spans="7:15" s="3" customFormat="1" x14ac:dyDescent="0.3">
      <c r="G344285"/>
      <c r="H344285"/>
      <c r="I344285"/>
      <c r="K344285"/>
      <c r="M344285"/>
      <c r="N344285" s="4"/>
      <c r="O344285" s="15"/>
    </row>
    <row r="344286" spans="7:15" s="3" customFormat="1" x14ac:dyDescent="0.3">
      <c r="G344286"/>
      <c r="H344286"/>
      <c r="I344286"/>
      <c r="K344286"/>
      <c r="M344286"/>
      <c r="N344286" s="4"/>
      <c r="O344286" s="15"/>
    </row>
    <row r="344287" spans="7:15" s="3" customFormat="1" x14ac:dyDescent="0.3">
      <c r="G344287"/>
      <c r="H344287"/>
      <c r="I344287"/>
      <c r="K344287"/>
      <c r="M344287"/>
      <c r="N344287" s="4"/>
      <c r="O344287" s="15"/>
    </row>
    <row r="344288" spans="7:15" s="3" customFormat="1" x14ac:dyDescent="0.3">
      <c r="G344288"/>
      <c r="H344288"/>
      <c r="I344288"/>
      <c r="K344288"/>
      <c r="M344288"/>
      <c r="N344288" s="4"/>
      <c r="O344288" s="15"/>
    </row>
    <row r="344289" spans="7:15" s="3" customFormat="1" x14ac:dyDescent="0.3">
      <c r="G344289"/>
      <c r="H344289"/>
      <c r="I344289"/>
      <c r="K344289"/>
      <c r="M344289"/>
      <c r="N344289" s="4"/>
      <c r="O344289" s="15"/>
    </row>
    <row r="344290" spans="7:15" s="3" customFormat="1" x14ac:dyDescent="0.3">
      <c r="G344290"/>
      <c r="H344290"/>
      <c r="I344290"/>
      <c r="K344290"/>
      <c r="M344290"/>
      <c r="N344290" s="4"/>
      <c r="O344290" s="15"/>
    </row>
    <row r="344291" spans="7:15" s="3" customFormat="1" x14ac:dyDescent="0.3">
      <c r="G344291"/>
      <c r="H344291"/>
      <c r="I344291"/>
      <c r="K344291"/>
      <c r="M344291"/>
      <c r="N344291" s="4"/>
      <c r="O344291" s="15"/>
    </row>
    <row r="344292" spans="7:15" s="3" customFormat="1" x14ac:dyDescent="0.3">
      <c r="G344292"/>
      <c r="H344292"/>
      <c r="I344292"/>
      <c r="K344292"/>
      <c r="M344292"/>
      <c r="N344292" s="4"/>
      <c r="O344292" s="15"/>
    </row>
    <row r="344293" spans="7:15" s="3" customFormat="1" x14ac:dyDescent="0.3">
      <c r="G344293"/>
      <c r="H344293"/>
      <c r="I344293"/>
      <c r="K344293"/>
      <c r="M344293"/>
      <c r="N344293" s="4"/>
      <c r="O344293" s="15"/>
    </row>
    <row r="344294" spans="7:15" s="3" customFormat="1" x14ac:dyDescent="0.3">
      <c r="G344294"/>
      <c r="H344294"/>
      <c r="I344294"/>
      <c r="K344294"/>
      <c r="M344294"/>
      <c r="N344294" s="4"/>
      <c r="O344294" s="15"/>
    </row>
    <row r="344295" spans="7:15" s="3" customFormat="1" x14ac:dyDescent="0.3">
      <c r="G344295"/>
      <c r="H344295"/>
      <c r="I344295"/>
      <c r="K344295"/>
      <c r="M344295"/>
      <c r="N344295" s="4"/>
      <c r="O344295" s="15"/>
    </row>
    <row r="344296" spans="7:15" s="3" customFormat="1" x14ac:dyDescent="0.3">
      <c r="G344296"/>
      <c r="H344296"/>
      <c r="I344296"/>
      <c r="K344296"/>
      <c r="M344296"/>
      <c r="N344296" s="4"/>
      <c r="O344296" s="15"/>
    </row>
    <row r="344297" spans="7:15" s="3" customFormat="1" x14ac:dyDescent="0.3">
      <c r="G344297"/>
      <c r="H344297"/>
      <c r="I344297"/>
      <c r="K344297"/>
      <c r="M344297"/>
      <c r="N344297" s="4"/>
      <c r="O344297" s="15"/>
    </row>
    <row r="344298" spans="7:15" s="3" customFormat="1" x14ac:dyDescent="0.3">
      <c r="G344298"/>
      <c r="H344298"/>
      <c r="I344298"/>
      <c r="K344298"/>
      <c r="M344298"/>
      <c r="N344298" s="4"/>
      <c r="O344298" s="15"/>
    </row>
    <row r="344299" spans="7:15" s="3" customFormat="1" x14ac:dyDescent="0.3">
      <c r="G344299"/>
      <c r="H344299"/>
      <c r="I344299"/>
      <c r="K344299"/>
      <c r="M344299"/>
      <c r="N344299" s="4"/>
      <c r="O344299" s="15"/>
    </row>
    <row r="344300" spans="7:15" s="3" customFormat="1" x14ac:dyDescent="0.3">
      <c r="G344300"/>
      <c r="H344300"/>
      <c r="I344300"/>
      <c r="K344300"/>
      <c r="M344300"/>
      <c r="N344300" s="4"/>
      <c r="O344300" s="15"/>
    </row>
    <row r="344301" spans="7:15" s="3" customFormat="1" x14ac:dyDescent="0.3">
      <c r="G344301"/>
      <c r="H344301"/>
      <c r="I344301"/>
      <c r="K344301"/>
      <c r="M344301"/>
      <c r="N344301" s="4"/>
      <c r="O344301" s="15"/>
    </row>
    <row r="344302" spans="7:15" s="3" customFormat="1" x14ac:dyDescent="0.3">
      <c r="G344302"/>
      <c r="H344302"/>
      <c r="I344302"/>
      <c r="K344302"/>
      <c r="M344302"/>
      <c r="N344302" s="4"/>
      <c r="O344302" s="15"/>
    </row>
    <row r="344303" spans="7:15" s="3" customFormat="1" x14ac:dyDescent="0.3">
      <c r="G344303"/>
      <c r="H344303"/>
      <c r="I344303"/>
      <c r="K344303"/>
      <c r="M344303"/>
      <c r="N344303" s="4"/>
      <c r="O344303" s="15"/>
    </row>
    <row r="344304" spans="7:15" s="3" customFormat="1" x14ac:dyDescent="0.3">
      <c r="G344304"/>
      <c r="H344304"/>
      <c r="I344304"/>
      <c r="K344304"/>
      <c r="M344304"/>
      <c r="N344304" s="4"/>
      <c r="O344304" s="15"/>
    </row>
    <row r="344305" spans="7:15" s="3" customFormat="1" x14ac:dyDescent="0.3">
      <c r="G344305"/>
      <c r="H344305"/>
      <c r="I344305"/>
      <c r="K344305"/>
      <c r="M344305"/>
      <c r="N344305" s="4"/>
      <c r="O344305" s="15"/>
    </row>
    <row r="344306" spans="7:15" s="3" customFormat="1" x14ac:dyDescent="0.3">
      <c r="G344306"/>
      <c r="H344306"/>
      <c r="I344306"/>
      <c r="K344306"/>
      <c r="M344306"/>
      <c r="N344306" s="4"/>
      <c r="O344306" s="15"/>
    </row>
    <row r="344307" spans="7:15" s="3" customFormat="1" x14ac:dyDescent="0.3">
      <c r="G344307"/>
      <c r="H344307"/>
      <c r="I344307"/>
      <c r="K344307"/>
      <c r="M344307"/>
      <c r="N344307" s="4"/>
      <c r="O344307" s="15"/>
    </row>
    <row r="344308" spans="7:15" s="3" customFormat="1" x14ac:dyDescent="0.3">
      <c r="G344308"/>
      <c r="H344308"/>
      <c r="I344308"/>
      <c r="K344308"/>
      <c r="M344308"/>
      <c r="N344308" s="4"/>
      <c r="O344308" s="15"/>
    </row>
    <row r="344309" spans="7:15" s="3" customFormat="1" x14ac:dyDescent="0.3">
      <c r="G344309"/>
      <c r="H344309"/>
      <c r="I344309"/>
      <c r="K344309"/>
      <c r="M344309"/>
      <c r="N344309" s="4"/>
      <c r="O344309" s="15"/>
    </row>
    <row r="344310" spans="7:15" s="3" customFormat="1" x14ac:dyDescent="0.3">
      <c r="G344310"/>
      <c r="H344310"/>
      <c r="I344310"/>
      <c r="K344310"/>
      <c r="M344310"/>
      <c r="N344310" s="4"/>
      <c r="O344310" s="15"/>
    </row>
    <row r="344311" spans="7:15" s="3" customFormat="1" x14ac:dyDescent="0.3">
      <c r="G344311"/>
      <c r="H344311"/>
      <c r="I344311"/>
      <c r="K344311"/>
      <c r="M344311"/>
      <c r="N344311" s="4"/>
      <c r="O344311" s="15"/>
    </row>
    <row r="344312" spans="7:15" s="3" customFormat="1" x14ac:dyDescent="0.3">
      <c r="G344312"/>
      <c r="H344312"/>
      <c r="I344312"/>
      <c r="K344312"/>
      <c r="M344312"/>
      <c r="N344312" s="4"/>
      <c r="O344312" s="15"/>
    </row>
    <row r="344313" spans="7:15" s="3" customFormat="1" x14ac:dyDescent="0.3">
      <c r="G344313"/>
      <c r="H344313"/>
      <c r="I344313"/>
      <c r="K344313"/>
      <c r="M344313"/>
      <c r="N344313" s="4"/>
      <c r="O344313" s="15"/>
    </row>
    <row r="344314" spans="7:15" s="3" customFormat="1" x14ac:dyDescent="0.3">
      <c r="G344314"/>
      <c r="H344314"/>
      <c r="I344314"/>
      <c r="K344314"/>
      <c r="M344314"/>
      <c r="N344314" s="4"/>
      <c r="O344314" s="15"/>
    </row>
    <row r="344315" spans="7:15" s="3" customFormat="1" x14ac:dyDescent="0.3">
      <c r="G344315"/>
      <c r="H344315"/>
      <c r="I344315"/>
      <c r="K344315"/>
      <c r="M344315"/>
      <c r="N344315" s="4"/>
      <c r="O344315" s="15"/>
    </row>
    <row r="344316" spans="7:15" s="3" customFormat="1" x14ac:dyDescent="0.3">
      <c r="G344316"/>
      <c r="H344316"/>
      <c r="I344316"/>
      <c r="K344316"/>
      <c r="M344316"/>
      <c r="N344316" s="4"/>
      <c r="O344316" s="15"/>
    </row>
    <row r="344317" spans="7:15" s="3" customFormat="1" x14ac:dyDescent="0.3">
      <c r="G344317"/>
      <c r="H344317"/>
      <c r="I344317"/>
      <c r="K344317"/>
      <c r="M344317"/>
      <c r="N344317" s="4"/>
      <c r="O344317" s="15"/>
    </row>
    <row r="344318" spans="7:15" s="3" customFormat="1" x14ac:dyDescent="0.3">
      <c r="G344318"/>
      <c r="H344318"/>
      <c r="I344318"/>
      <c r="K344318"/>
      <c r="M344318"/>
      <c r="N344318" s="4"/>
      <c r="O344318" s="15"/>
    </row>
    <row r="344319" spans="7:15" s="3" customFormat="1" x14ac:dyDescent="0.3">
      <c r="G344319"/>
      <c r="H344319"/>
      <c r="I344319"/>
      <c r="K344319"/>
      <c r="M344319"/>
      <c r="N344319" s="4"/>
      <c r="O344319" s="15"/>
    </row>
    <row r="344320" spans="7:15" s="3" customFormat="1" x14ac:dyDescent="0.3">
      <c r="G344320"/>
      <c r="H344320"/>
      <c r="I344320"/>
      <c r="K344320"/>
      <c r="M344320"/>
      <c r="N344320" s="4"/>
      <c r="O344320" s="15"/>
    </row>
    <row r="344321" spans="7:15" s="3" customFormat="1" x14ac:dyDescent="0.3">
      <c r="G344321"/>
      <c r="H344321"/>
      <c r="I344321"/>
      <c r="K344321"/>
      <c r="M344321"/>
      <c r="N344321" s="4"/>
      <c r="O344321" s="15"/>
    </row>
    <row r="344322" spans="7:15" s="3" customFormat="1" x14ac:dyDescent="0.3">
      <c r="G344322"/>
      <c r="H344322"/>
      <c r="I344322"/>
      <c r="K344322"/>
      <c r="M344322"/>
      <c r="N344322" s="4"/>
      <c r="O344322" s="15"/>
    </row>
    <row r="344323" spans="7:15" s="3" customFormat="1" x14ac:dyDescent="0.3">
      <c r="G344323"/>
      <c r="H344323"/>
      <c r="I344323"/>
      <c r="K344323"/>
      <c r="M344323"/>
      <c r="N344323" s="4"/>
      <c r="O344323" s="15"/>
    </row>
    <row r="344324" spans="7:15" s="3" customFormat="1" x14ac:dyDescent="0.3">
      <c r="G344324"/>
      <c r="H344324"/>
      <c r="I344324"/>
      <c r="K344324"/>
      <c r="M344324"/>
      <c r="N344324" s="4"/>
      <c r="O344324" s="15"/>
    </row>
    <row r="344325" spans="7:15" s="3" customFormat="1" x14ac:dyDescent="0.3">
      <c r="G344325"/>
      <c r="H344325"/>
      <c r="I344325"/>
      <c r="K344325"/>
      <c r="M344325"/>
      <c r="N344325" s="4"/>
      <c r="O344325" s="15"/>
    </row>
    <row r="344326" spans="7:15" s="3" customFormat="1" x14ac:dyDescent="0.3">
      <c r="G344326"/>
      <c r="H344326"/>
      <c r="I344326"/>
      <c r="K344326"/>
      <c r="M344326"/>
      <c r="N344326" s="4"/>
      <c r="O344326" s="15"/>
    </row>
    <row r="344327" spans="7:15" s="3" customFormat="1" x14ac:dyDescent="0.3">
      <c r="G344327"/>
      <c r="H344327"/>
      <c r="I344327"/>
      <c r="K344327"/>
      <c r="M344327"/>
      <c r="N344327" s="4"/>
      <c r="O344327" s="15"/>
    </row>
    <row r="344328" spans="7:15" s="3" customFormat="1" x14ac:dyDescent="0.3">
      <c r="G344328"/>
      <c r="H344328"/>
      <c r="I344328"/>
      <c r="K344328"/>
      <c r="M344328"/>
      <c r="N344328" s="4"/>
      <c r="O344328" s="15"/>
    </row>
    <row r="344329" spans="7:15" s="3" customFormat="1" x14ac:dyDescent="0.3">
      <c r="G344329"/>
      <c r="H344329"/>
      <c r="I344329"/>
      <c r="K344329"/>
      <c r="M344329"/>
      <c r="N344329" s="4"/>
      <c r="O344329" s="15"/>
    </row>
    <row r="344330" spans="7:15" s="3" customFormat="1" x14ac:dyDescent="0.3">
      <c r="G344330"/>
      <c r="H344330"/>
      <c r="I344330"/>
      <c r="K344330"/>
      <c r="M344330"/>
      <c r="N344330" s="4"/>
      <c r="O344330" s="15"/>
    </row>
    <row r="344331" spans="7:15" s="3" customFormat="1" x14ac:dyDescent="0.3">
      <c r="G344331"/>
      <c r="H344331"/>
      <c r="I344331"/>
      <c r="K344331"/>
      <c r="M344331"/>
      <c r="N344331" s="4"/>
      <c r="O344331" s="15"/>
    </row>
    <row r="344332" spans="7:15" s="3" customFormat="1" x14ac:dyDescent="0.3">
      <c r="G344332"/>
      <c r="H344332"/>
      <c r="I344332"/>
      <c r="K344332"/>
      <c r="M344332"/>
      <c r="N344332" s="4"/>
      <c r="O344332" s="15"/>
    </row>
    <row r="344333" spans="7:15" s="3" customFormat="1" x14ac:dyDescent="0.3">
      <c r="G344333"/>
      <c r="H344333"/>
      <c r="I344333"/>
      <c r="K344333"/>
      <c r="M344333"/>
      <c r="N344333" s="4"/>
      <c r="O344333" s="15"/>
    </row>
    <row r="344334" spans="7:15" s="3" customFormat="1" x14ac:dyDescent="0.3">
      <c r="G344334"/>
      <c r="H344334"/>
      <c r="I344334"/>
      <c r="K344334"/>
      <c r="M344334"/>
      <c r="N344334" s="4"/>
      <c r="O344334" s="15"/>
    </row>
    <row r="344335" spans="7:15" s="3" customFormat="1" x14ac:dyDescent="0.3">
      <c r="G344335"/>
      <c r="H344335"/>
      <c r="I344335"/>
      <c r="K344335"/>
      <c r="M344335"/>
      <c r="N344335" s="4"/>
      <c r="O344335" s="15"/>
    </row>
    <row r="344336" spans="7:15" s="3" customFormat="1" x14ac:dyDescent="0.3">
      <c r="G344336"/>
      <c r="H344336"/>
      <c r="I344336"/>
      <c r="K344336"/>
      <c r="M344336"/>
      <c r="N344336" s="4"/>
      <c r="O344336" s="15"/>
    </row>
    <row r="344337" spans="7:15" s="3" customFormat="1" x14ac:dyDescent="0.3">
      <c r="G344337"/>
      <c r="H344337"/>
      <c r="I344337"/>
      <c r="K344337"/>
      <c r="M344337"/>
      <c r="N344337" s="4"/>
      <c r="O344337" s="15"/>
    </row>
    <row r="344338" spans="7:15" s="3" customFormat="1" x14ac:dyDescent="0.3">
      <c r="G344338"/>
      <c r="H344338"/>
      <c r="I344338"/>
      <c r="K344338"/>
      <c r="M344338"/>
      <c r="N344338" s="4"/>
      <c r="O344338" s="15"/>
    </row>
    <row r="344339" spans="7:15" s="3" customFormat="1" x14ac:dyDescent="0.3">
      <c r="G344339"/>
      <c r="H344339"/>
      <c r="I344339"/>
      <c r="K344339"/>
      <c r="M344339"/>
      <c r="N344339" s="4"/>
      <c r="O344339" s="15"/>
    </row>
    <row r="344340" spans="7:15" s="3" customFormat="1" x14ac:dyDescent="0.3">
      <c r="G344340"/>
      <c r="H344340"/>
      <c r="I344340"/>
      <c r="K344340"/>
      <c r="M344340"/>
      <c r="N344340" s="4"/>
      <c r="O344340" s="15"/>
    </row>
    <row r="344341" spans="7:15" s="3" customFormat="1" x14ac:dyDescent="0.3">
      <c r="G344341"/>
      <c r="H344341"/>
      <c r="I344341"/>
      <c r="K344341"/>
      <c r="M344341"/>
      <c r="N344341" s="4"/>
      <c r="O344341" s="15"/>
    </row>
    <row r="344342" spans="7:15" s="3" customFormat="1" x14ac:dyDescent="0.3">
      <c r="G344342"/>
      <c r="H344342"/>
      <c r="I344342"/>
      <c r="K344342"/>
      <c r="M344342"/>
      <c r="N344342" s="4"/>
      <c r="O344342" s="15"/>
    </row>
    <row r="344343" spans="7:15" s="3" customFormat="1" x14ac:dyDescent="0.3">
      <c r="G344343"/>
      <c r="H344343"/>
      <c r="I344343"/>
      <c r="K344343"/>
      <c r="M344343"/>
      <c r="N344343" s="4"/>
      <c r="O344343" s="15"/>
    </row>
    <row r="344344" spans="7:15" s="3" customFormat="1" x14ac:dyDescent="0.3">
      <c r="G344344"/>
      <c r="H344344"/>
      <c r="I344344"/>
      <c r="K344344"/>
      <c r="M344344"/>
      <c r="N344344" s="4"/>
      <c r="O344344" s="15"/>
    </row>
    <row r="344345" spans="7:15" s="3" customFormat="1" x14ac:dyDescent="0.3">
      <c r="G344345"/>
      <c r="H344345"/>
      <c r="I344345"/>
      <c r="K344345"/>
      <c r="M344345"/>
      <c r="N344345" s="4"/>
      <c r="O344345" s="15"/>
    </row>
    <row r="344346" spans="7:15" s="3" customFormat="1" x14ac:dyDescent="0.3">
      <c r="G344346"/>
      <c r="H344346"/>
      <c r="I344346"/>
      <c r="K344346"/>
      <c r="M344346"/>
      <c r="N344346" s="4"/>
      <c r="O344346" s="15"/>
    </row>
    <row r="344347" spans="7:15" s="3" customFormat="1" x14ac:dyDescent="0.3">
      <c r="G344347"/>
      <c r="H344347"/>
      <c r="I344347"/>
      <c r="K344347"/>
      <c r="M344347"/>
      <c r="N344347" s="4"/>
      <c r="O344347" s="15"/>
    </row>
    <row r="344348" spans="7:15" s="3" customFormat="1" x14ac:dyDescent="0.3">
      <c r="G344348"/>
      <c r="H344348"/>
      <c r="I344348"/>
      <c r="K344348"/>
      <c r="M344348"/>
      <c r="N344348" s="4"/>
      <c r="O344348" s="15"/>
    </row>
    <row r="344349" spans="7:15" s="3" customFormat="1" x14ac:dyDescent="0.3">
      <c r="G344349"/>
      <c r="H344349"/>
      <c r="I344349"/>
      <c r="K344349"/>
      <c r="M344349"/>
      <c r="N344349" s="4"/>
      <c r="O344349" s="15"/>
    </row>
    <row r="344350" spans="7:15" s="3" customFormat="1" x14ac:dyDescent="0.3">
      <c r="G344350"/>
      <c r="H344350"/>
      <c r="I344350"/>
      <c r="K344350"/>
      <c r="M344350"/>
      <c r="N344350" s="4"/>
      <c r="O344350" s="15"/>
    </row>
    <row r="344351" spans="7:15" s="3" customFormat="1" x14ac:dyDescent="0.3">
      <c r="G344351"/>
      <c r="H344351"/>
      <c r="I344351"/>
      <c r="K344351"/>
      <c r="M344351"/>
      <c r="N344351" s="4"/>
      <c r="O344351" s="15"/>
    </row>
    <row r="344352" spans="7:15" s="3" customFormat="1" x14ac:dyDescent="0.3">
      <c r="G344352"/>
      <c r="H344352"/>
      <c r="I344352"/>
      <c r="K344352"/>
      <c r="M344352"/>
      <c r="N344352" s="4"/>
      <c r="O344352" s="15"/>
    </row>
    <row r="344353" spans="7:15" s="3" customFormat="1" x14ac:dyDescent="0.3">
      <c r="G344353"/>
      <c r="H344353"/>
      <c r="I344353"/>
      <c r="K344353"/>
      <c r="M344353"/>
      <c r="N344353" s="4"/>
      <c r="O344353" s="15"/>
    </row>
    <row r="344354" spans="7:15" s="3" customFormat="1" x14ac:dyDescent="0.3">
      <c r="G344354"/>
      <c r="H344354"/>
      <c r="I344354"/>
      <c r="K344354"/>
      <c r="M344354"/>
      <c r="N344354" s="4"/>
      <c r="O344354" s="15"/>
    </row>
    <row r="344355" spans="7:15" s="3" customFormat="1" x14ac:dyDescent="0.3">
      <c r="G344355"/>
      <c r="H344355"/>
      <c r="I344355"/>
      <c r="K344355"/>
      <c r="M344355"/>
      <c r="N344355" s="4"/>
      <c r="O344355" s="15"/>
    </row>
    <row r="344356" spans="7:15" s="3" customFormat="1" x14ac:dyDescent="0.3">
      <c r="G344356"/>
      <c r="H344356"/>
      <c r="I344356"/>
      <c r="K344356"/>
      <c r="M344356"/>
      <c r="N344356" s="4"/>
      <c r="O344356" s="15"/>
    </row>
    <row r="344357" spans="7:15" s="3" customFormat="1" x14ac:dyDescent="0.3">
      <c r="G344357"/>
      <c r="H344357"/>
      <c r="I344357"/>
      <c r="K344357"/>
      <c r="M344357"/>
      <c r="N344357" s="4"/>
      <c r="O344357" s="15"/>
    </row>
    <row r="344358" spans="7:15" s="3" customFormat="1" x14ac:dyDescent="0.3">
      <c r="G344358"/>
      <c r="H344358"/>
      <c r="I344358"/>
      <c r="K344358"/>
      <c r="M344358"/>
      <c r="N344358" s="4"/>
      <c r="O344358" s="15"/>
    </row>
    <row r="344359" spans="7:15" s="3" customFormat="1" x14ac:dyDescent="0.3">
      <c r="G344359"/>
      <c r="H344359"/>
      <c r="I344359"/>
      <c r="K344359"/>
      <c r="M344359"/>
      <c r="N344359" s="4"/>
      <c r="O344359" s="15"/>
    </row>
    <row r="344360" spans="7:15" s="3" customFormat="1" x14ac:dyDescent="0.3">
      <c r="G344360"/>
      <c r="H344360"/>
      <c r="I344360"/>
      <c r="K344360"/>
      <c r="M344360"/>
      <c r="N344360" s="4"/>
      <c r="O344360" s="15"/>
    </row>
    <row r="344361" spans="7:15" s="3" customFormat="1" x14ac:dyDescent="0.3">
      <c r="G344361"/>
      <c r="H344361"/>
      <c r="I344361"/>
      <c r="K344361"/>
      <c r="M344361"/>
      <c r="N344361" s="4"/>
      <c r="O344361" s="15"/>
    </row>
    <row r="344362" spans="7:15" s="3" customFormat="1" x14ac:dyDescent="0.3">
      <c r="G344362"/>
      <c r="H344362"/>
      <c r="I344362"/>
      <c r="K344362"/>
      <c r="M344362"/>
      <c r="N344362" s="4"/>
      <c r="O344362" s="15"/>
    </row>
    <row r="344363" spans="7:15" s="3" customFormat="1" x14ac:dyDescent="0.3">
      <c r="G344363"/>
      <c r="H344363"/>
      <c r="I344363"/>
      <c r="K344363"/>
      <c r="M344363"/>
      <c r="N344363" s="4"/>
      <c r="O344363" s="15"/>
    </row>
    <row r="344364" spans="7:15" s="3" customFormat="1" x14ac:dyDescent="0.3">
      <c r="G344364"/>
      <c r="H344364"/>
      <c r="I344364"/>
      <c r="K344364"/>
      <c r="M344364"/>
      <c r="N344364" s="4"/>
      <c r="O344364" s="15"/>
    </row>
    <row r="344365" spans="7:15" s="3" customFormat="1" x14ac:dyDescent="0.3">
      <c r="G344365"/>
      <c r="H344365"/>
      <c r="I344365"/>
      <c r="K344365"/>
      <c r="M344365"/>
      <c r="N344365" s="4"/>
      <c r="O344365" s="15"/>
    </row>
    <row r="344366" spans="7:15" s="3" customFormat="1" x14ac:dyDescent="0.3">
      <c r="G344366"/>
      <c r="H344366"/>
      <c r="I344366"/>
      <c r="K344366"/>
      <c r="M344366"/>
      <c r="N344366" s="4"/>
      <c r="O344366" s="15"/>
    </row>
    <row r="344367" spans="7:15" s="3" customFormat="1" x14ac:dyDescent="0.3">
      <c r="G344367"/>
      <c r="H344367"/>
      <c r="I344367"/>
      <c r="K344367"/>
      <c r="M344367"/>
      <c r="N344367" s="4"/>
      <c r="O344367" s="15"/>
    </row>
    <row r="344368" spans="7:15" s="3" customFormat="1" x14ac:dyDescent="0.3">
      <c r="G344368"/>
      <c r="H344368"/>
      <c r="I344368"/>
      <c r="K344368"/>
      <c r="M344368"/>
      <c r="N344368" s="4"/>
      <c r="O344368" s="15"/>
    </row>
    <row r="344369" spans="7:15" s="3" customFormat="1" x14ac:dyDescent="0.3">
      <c r="G344369"/>
      <c r="H344369"/>
      <c r="I344369"/>
      <c r="K344369"/>
      <c r="M344369"/>
      <c r="N344369" s="4"/>
      <c r="O344369" s="15"/>
    </row>
    <row r="344370" spans="7:15" s="3" customFormat="1" x14ac:dyDescent="0.3">
      <c r="G344370"/>
      <c r="H344370"/>
      <c r="I344370"/>
      <c r="K344370"/>
      <c r="M344370"/>
      <c r="N344370" s="4"/>
      <c r="O344370" s="15"/>
    </row>
    <row r="344371" spans="7:15" s="3" customFormat="1" x14ac:dyDescent="0.3">
      <c r="G344371"/>
      <c r="H344371"/>
      <c r="I344371"/>
      <c r="K344371"/>
      <c r="M344371"/>
      <c r="N344371" s="4"/>
      <c r="O344371" s="15"/>
    </row>
    <row r="344372" spans="7:15" s="3" customFormat="1" x14ac:dyDescent="0.3">
      <c r="G344372"/>
      <c r="H344372"/>
      <c r="I344372"/>
      <c r="K344372"/>
      <c r="M344372"/>
      <c r="N344372" s="4"/>
      <c r="O344372" s="15"/>
    </row>
    <row r="344373" spans="7:15" s="3" customFormat="1" x14ac:dyDescent="0.3">
      <c r="G344373"/>
      <c r="H344373"/>
      <c r="I344373"/>
      <c r="K344373"/>
      <c r="M344373"/>
      <c r="N344373" s="4"/>
      <c r="O344373" s="15"/>
    </row>
    <row r="344374" spans="7:15" s="3" customFormat="1" x14ac:dyDescent="0.3">
      <c r="G344374"/>
      <c r="H344374"/>
      <c r="I344374"/>
      <c r="K344374"/>
      <c r="M344374"/>
      <c r="N344374" s="4"/>
      <c r="O344374" s="15"/>
    </row>
    <row r="344375" spans="7:15" s="3" customFormat="1" x14ac:dyDescent="0.3">
      <c r="G344375"/>
      <c r="H344375"/>
      <c r="I344375"/>
      <c r="K344375"/>
      <c r="M344375"/>
      <c r="N344375" s="4"/>
      <c r="O344375" s="15"/>
    </row>
    <row r="344376" spans="7:15" s="3" customFormat="1" x14ac:dyDescent="0.3">
      <c r="G344376"/>
      <c r="H344376"/>
      <c r="I344376"/>
      <c r="K344376"/>
      <c r="M344376"/>
      <c r="N344376" s="4"/>
      <c r="O344376" s="15"/>
    </row>
    <row r="344377" spans="7:15" s="3" customFormat="1" x14ac:dyDescent="0.3">
      <c r="G344377"/>
      <c r="H344377"/>
      <c r="I344377"/>
      <c r="K344377"/>
      <c r="M344377"/>
      <c r="N344377" s="4"/>
      <c r="O344377" s="15"/>
    </row>
    <row r="344378" spans="7:15" s="3" customFormat="1" x14ac:dyDescent="0.3">
      <c r="G344378"/>
      <c r="H344378"/>
      <c r="I344378"/>
      <c r="K344378"/>
      <c r="M344378"/>
      <c r="N344378" s="4"/>
      <c r="O344378" s="15"/>
    </row>
    <row r="344379" spans="7:15" s="3" customFormat="1" x14ac:dyDescent="0.3">
      <c r="G344379"/>
      <c r="H344379"/>
      <c r="I344379"/>
      <c r="K344379"/>
      <c r="M344379"/>
      <c r="N344379" s="4"/>
      <c r="O344379" s="15"/>
    </row>
    <row r="344380" spans="7:15" s="3" customFormat="1" x14ac:dyDescent="0.3">
      <c r="G344380"/>
      <c r="H344380"/>
      <c r="I344380"/>
      <c r="K344380"/>
      <c r="M344380"/>
      <c r="N344380" s="4"/>
      <c r="O344380" s="15"/>
    </row>
    <row r="344381" spans="7:15" s="3" customFormat="1" x14ac:dyDescent="0.3">
      <c r="G344381"/>
      <c r="H344381"/>
      <c r="I344381"/>
      <c r="K344381"/>
      <c r="M344381"/>
      <c r="N344381" s="4"/>
      <c r="O344381" s="15"/>
    </row>
    <row r="344382" spans="7:15" s="3" customFormat="1" x14ac:dyDescent="0.3">
      <c r="G344382"/>
      <c r="H344382"/>
      <c r="I344382"/>
      <c r="K344382"/>
      <c r="M344382"/>
      <c r="N344382" s="4"/>
      <c r="O344382" s="15"/>
    </row>
    <row r="344383" spans="7:15" s="3" customFormat="1" x14ac:dyDescent="0.3">
      <c r="G344383"/>
      <c r="H344383"/>
      <c r="I344383"/>
      <c r="K344383"/>
      <c r="M344383"/>
      <c r="N344383" s="4"/>
      <c r="O344383" s="15"/>
    </row>
    <row r="344384" spans="7:15" s="3" customFormat="1" x14ac:dyDescent="0.3">
      <c r="G344384"/>
      <c r="H344384"/>
      <c r="I344384"/>
      <c r="K344384"/>
      <c r="M344384"/>
      <c r="N344384" s="4"/>
      <c r="O344384" s="15"/>
    </row>
    <row r="344385" spans="7:15" s="3" customFormat="1" x14ac:dyDescent="0.3">
      <c r="G344385"/>
      <c r="H344385"/>
      <c r="I344385"/>
      <c r="K344385"/>
      <c r="M344385"/>
      <c r="N344385" s="4"/>
      <c r="O344385" s="15"/>
    </row>
    <row r="344386" spans="7:15" s="3" customFormat="1" x14ac:dyDescent="0.3">
      <c r="G344386"/>
      <c r="H344386"/>
      <c r="I344386"/>
      <c r="K344386"/>
      <c r="M344386"/>
      <c r="N344386" s="4"/>
      <c r="O344386" s="15"/>
    </row>
    <row r="344387" spans="7:15" s="3" customFormat="1" x14ac:dyDescent="0.3">
      <c r="G344387"/>
      <c r="H344387"/>
      <c r="I344387"/>
      <c r="K344387"/>
      <c r="M344387"/>
      <c r="N344387" s="4"/>
      <c r="O344387" s="15"/>
    </row>
    <row r="344388" spans="7:15" s="3" customFormat="1" x14ac:dyDescent="0.3">
      <c r="G344388"/>
      <c r="H344388"/>
      <c r="I344388"/>
      <c r="K344388"/>
      <c r="M344388"/>
      <c r="N344388" s="4"/>
      <c r="O344388" s="15"/>
    </row>
    <row r="344389" spans="7:15" s="3" customFormat="1" x14ac:dyDescent="0.3">
      <c r="G344389"/>
      <c r="H344389"/>
      <c r="I344389"/>
      <c r="K344389"/>
      <c r="M344389"/>
      <c r="N344389" s="4"/>
      <c r="O344389" s="15"/>
    </row>
    <row r="344390" spans="7:15" s="3" customFormat="1" x14ac:dyDescent="0.3">
      <c r="G344390"/>
      <c r="H344390"/>
      <c r="I344390"/>
      <c r="K344390"/>
      <c r="M344390"/>
      <c r="N344390" s="4"/>
      <c r="O344390" s="15"/>
    </row>
    <row r="344391" spans="7:15" s="3" customFormat="1" x14ac:dyDescent="0.3">
      <c r="G344391"/>
      <c r="H344391"/>
      <c r="I344391"/>
      <c r="K344391"/>
      <c r="M344391"/>
      <c r="N344391" s="4"/>
      <c r="O344391" s="15"/>
    </row>
    <row r="344392" spans="7:15" s="3" customFormat="1" x14ac:dyDescent="0.3">
      <c r="G344392"/>
      <c r="H344392"/>
      <c r="I344392"/>
      <c r="K344392"/>
      <c r="M344392"/>
      <c r="N344392" s="4"/>
      <c r="O344392" s="15"/>
    </row>
    <row r="344393" spans="7:15" s="3" customFormat="1" x14ac:dyDescent="0.3">
      <c r="G344393"/>
      <c r="H344393"/>
      <c r="I344393"/>
      <c r="K344393"/>
      <c r="M344393"/>
      <c r="N344393" s="4"/>
      <c r="O344393" s="15"/>
    </row>
    <row r="344394" spans="7:15" s="3" customFormat="1" x14ac:dyDescent="0.3">
      <c r="G344394"/>
      <c r="H344394"/>
      <c r="I344394"/>
      <c r="K344394"/>
      <c r="M344394"/>
      <c r="N344394" s="4"/>
      <c r="O344394" s="15"/>
    </row>
    <row r="344395" spans="7:15" s="3" customFormat="1" x14ac:dyDescent="0.3">
      <c r="G344395"/>
      <c r="H344395"/>
      <c r="I344395"/>
      <c r="K344395"/>
      <c r="M344395"/>
      <c r="N344395" s="4"/>
      <c r="O344395" s="15"/>
    </row>
    <row r="344396" spans="7:15" s="3" customFormat="1" x14ac:dyDescent="0.3">
      <c r="G344396"/>
      <c r="H344396"/>
      <c r="I344396"/>
      <c r="K344396"/>
      <c r="M344396"/>
      <c r="N344396" s="4"/>
      <c r="O344396" s="15"/>
    </row>
    <row r="344397" spans="7:15" s="3" customFormat="1" x14ac:dyDescent="0.3">
      <c r="G344397"/>
      <c r="H344397"/>
      <c r="I344397"/>
      <c r="K344397"/>
      <c r="M344397"/>
      <c r="N344397" s="4"/>
      <c r="O344397" s="15"/>
    </row>
    <row r="344398" spans="7:15" s="3" customFormat="1" x14ac:dyDescent="0.3">
      <c r="G344398"/>
      <c r="H344398"/>
      <c r="I344398"/>
      <c r="K344398"/>
      <c r="M344398"/>
      <c r="N344398" s="4"/>
      <c r="O344398" s="15"/>
    </row>
    <row r="344399" spans="7:15" s="3" customFormat="1" x14ac:dyDescent="0.3">
      <c r="G344399"/>
      <c r="H344399"/>
      <c r="I344399"/>
      <c r="K344399"/>
      <c r="M344399"/>
      <c r="N344399" s="4"/>
      <c r="O344399" s="15"/>
    </row>
    <row r="344400" spans="7:15" s="3" customFormat="1" x14ac:dyDescent="0.3">
      <c r="G344400"/>
      <c r="H344400"/>
      <c r="I344400"/>
      <c r="K344400"/>
      <c r="M344400"/>
      <c r="N344400" s="4"/>
      <c r="O344400" s="15"/>
    </row>
    <row r="344401" spans="7:15" s="3" customFormat="1" x14ac:dyDescent="0.3">
      <c r="G344401"/>
      <c r="H344401"/>
      <c r="I344401"/>
      <c r="K344401"/>
      <c r="M344401"/>
      <c r="N344401" s="4"/>
      <c r="O344401" s="15"/>
    </row>
    <row r="344402" spans="7:15" s="3" customFormat="1" x14ac:dyDescent="0.3">
      <c r="G344402"/>
      <c r="H344402"/>
      <c r="I344402"/>
      <c r="K344402"/>
      <c r="M344402"/>
      <c r="N344402" s="4"/>
      <c r="O344402" s="15"/>
    </row>
    <row r="344403" spans="7:15" s="3" customFormat="1" x14ac:dyDescent="0.3">
      <c r="G344403"/>
      <c r="H344403"/>
      <c r="I344403"/>
      <c r="K344403"/>
      <c r="M344403"/>
      <c r="N344403" s="4"/>
      <c r="O344403" s="15"/>
    </row>
    <row r="344404" spans="7:15" s="3" customFormat="1" x14ac:dyDescent="0.3">
      <c r="G344404"/>
      <c r="H344404"/>
      <c r="I344404"/>
      <c r="K344404"/>
      <c r="M344404"/>
      <c r="N344404" s="4"/>
      <c r="O344404" s="15"/>
    </row>
    <row r="344405" spans="7:15" s="3" customFormat="1" x14ac:dyDescent="0.3">
      <c r="G344405"/>
      <c r="H344405"/>
      <c r="I344405"/>
      <c r="K344405"/>
      <c r="M344405"/>
      <c r="N344405" s="4"/>
      <c r="O344405" s="15"/>
    </row>
    <row r="344406" spans="7:15" s="3" customFormat="1" x14ac:dyDescent="0.3">
      <c r="G344406"/>
      <c r="H344406"/>
      <c r="I344406"/>
      <c r="K344406"/>
      <c r="M344406"/>
      <c r="N344406" s="4"/>
      <c r="O344406" s="15"/>
    </row>
    <row r="344407" spans="7:15" s="3" customFormat="1" x14ac:dyDescent="0.3">
      <c r="G344407"/>
      <c r="H344407"/>
      <c r="I344407"/>
      <c r="K344407"/>
      <c r="M344407"/>
      <c r="N344407" s="4"/>
      <c r="O344407" s="15"/>
    </row>
    <row r="344408" spans="7:15" s="3" customFormat="1" x14ac:dyDescent="0.3">
      <c r="G344408"/>
      <c r="H344408"/>
      <c r="I344408"/>
      <c r="K344408"/>
      <c r="M344408"/>
      <c r="N344408" s="4"/>
      <c r="O344408" s="15"/>
    </row>
    <row r="344409" spans="7:15" s="3" customFormat="1" x14ac:dyDescent="0.3">
      <c r="G344409"/>
      <c r="H344409"/>
      <c r="I344409"/>
      <c r="K344409"/>
      <c r="M344409"/>
      <c r="N344409" s="4"/>
      <c r="O344409" s="15"/>
    </row>
    <row r="344410" spans="7:15" s="3" customFormat="1" x14ac:dyDescent="0.3">
      <c r="G344410"/>
      <c r="H344410"/>
      <c r="I344410"/>
      <c r="K344410"/>
      <c r="M344410"/>
      <c r="N344410" s="4"/>
      <c r="O344410" s="15"/>
    </row>
    <row r="344411" spans="7:15" s="3" customFormat="1" x14ac:dyDescent="0.3">
      <c r="G344411"/>
      <c r="H344411"/>
      <c r="I344411"/>
      <c r="K344411"/>
      <c r="M344411"/>
      <c r="N344411" s="4"/>
      <c r="O344411" s="15"/>
    </row>
    <row r="344412" spans="7:15" s="3" customFormat="1" x14ac:dyDescent="0.3">
      <c r="G344412"/>
      <c r="H344412"/>
      <c r="I344412"/>
      <c r="K344412"/>
      <c r="M344412"/>
      <c r="N344412" s="4"/>
      <c r="O344412" s="15"/>
    </row>
    <row r="344413" spans="7:15" s="3" customFormat="1" x14ac:dyDescent="0.3">
      <c r="G344413"/>
      <c r="H344413"/>
      <c r="I344413"/>
      <c r="K344413"/>
      <c r="M344413"/>
      <c r="N344413" s="4"/>
      <c r="O344413" s="15"/>
    </row>
    <row r="344414" spans="7:15" s="3" customFormat="1" x14ac:dyDescent="0.3">
      <c r="G344414"/>
      <c r="H344414"/>
      <c r="I344414"/>
      <c r="K344414"/>
      <c r="M344414"/>
      <c r="N344414" s="4"/>
      <c r="O344414" s="15"/>
    </row>
    <row r="344415" spans="7:15" s="3" customFormat="1" x14ac:dyDescent="0.3">
      <c r="G344415"/>
      <c r="H344415"/>
      <c r="I344415"/>
      <c r="K344415"/>
      <c r="M344415"/>
      <c r="N344415" s="4"/>
      <c r="O344415" s="15"/>
    </row>
    <row r="344416" spans="7:15" s="3" customFormat="1" x14ac:dyDescent="0.3">
      <c r="G344416"/>
      <c r="H344416"/>
      <c r="I344416"/>
      <c r="K344416"/>
      <c r="M344416"/>
      <c r="N344416" s="4"/>
      <c r="O344416" s="15"/>
    </row>
    <row r="344417" spans="7:15" s="3" customFormat="1" x14ac:dyDescent="0.3">
      <c r="G344417"/>
      <c r="H344417"/>
      <c r="I344417"/>
      <c r="K344417"/>
      <c r="M344417"/>
      <c r="N344417" s="4"/>
      <c r="O344417" s="15"/>
    </row>
    <row r="344418" spans="7:15" s="3" customFormat="1" x14ac:dyDescent="0.3">
      <c r="G344418"/>
      <c r="H344418"/>
      <c r="I344418"/>
      <c r="K344418"/>
      <c r="M344418"/>
      <c r="N344418" s="4"/>
      <c r="O344418" s="15"/>
    </row>
    <row r="344419" spans="7:15" s="3" customFormat="1" x14ac:dyDescent="0.3">
      <c r="G344419"/>
      <c r="H344419"/>
      <c r="I344419"/>
      <c r="K344419"/>
      <c r="M344419"/>
      <c r="N344419" s="4"/>
      <c r="O344419" s="15"/>
    </row>
    <row r="344420" spans="7:15" s="3" customFormat="1" x14ac:dyDescent="0.3">
      <c r="G344420"/>
      <c r="H344420"/>
      <c r="I344420"/>
      <c r="K344420"/>
      <c r="M344420"/>
      <c r="N344420" s="4"/>
      <c r="O344420" s="15"/>
    </row>
    <row r="344421" spans="7:15" s="3" customFormat="1" x14ac:dyDescent="0.3">
      <c r="G344421"/>
      <c r="H344421"/>
      <c r="I344421"/>
      <c r="K344421"/>
      <c r="M344421"/>
      <c r="N344421" s="4"/>
      <c r="O344421" s="15"/>
    </row>
    <row r="344422" spans="7:15" s="3" customFormat="1" x14ac:dyDescent="0.3">
      <c r="G344422"/>
      <c r="H344422"/>
      <c r="I344422"/>
      <c r="K344422"/>
      <c r="M344422"/>
      <c r="N344422" s="4"/>
      <c r="O344422" s="15"/>
    </row>
    <row r="344423" spans="7:15" s="3" customFormat="1" x14ac:dyDescent="0.3">
      <c r="G344423"/>
      <c r="H344423"/>
      <c r="I344423"/>
      <c r="K344423"/>
      <c r="M344423"/>
      <c r="N344423" s="4"/>
      <c r="O344423" s="15"/>
    </row>
    <row r="344424" spans="7:15" s="3" customFormat="1" x14ac:dyDescent="0.3">
      <c r="G344424"/>
      <c r="H344424"/>
      <c r="I344424"/>
      <c r="K344424"/>
      <c r="M344424"/>
      <c r="N344424" s="4"/>
      <c r="O344424" s="15"/>
    </row>
    <row r="344425" spans="7:15" s="3" customFormat="1" x14ac:dyDescent="0.3">
      <c r="G344425"/>
      <c r="H344425"/>
      <c r="I344425"/>
      <c r="K344425"/>
      <c r="M344425"/>
      <c r="N344425" s="4"/>
      <c r="O344425" s="15"/>
    </row>
    <row r="344426" spans="7:15" s="3" customFormat="1" x14ac:dyDescent="0.3">
      <c r="G344426"/>
      <c r="H344426"/>
      <c r="I344426"/>
      <c r="K344426"/>
      <c r="M344426"/>
      <c r="N344426" s="4"/>
      <c r="O344426" s="15"/>
    </row>
    <row r="344427" spans="7:15" s="3" customFormat="1" x14ac:dyDescent="0.3">
      <c r="G344427"/>
      <c r="H344427"/>
      <c r="I344427"/>
      <c r="K344427"/>
      <c r="M344427"/>
      <c r="N344427" s="4"/>
      <c r="O344427" s="15"/>
    </row>
    <row r="344428" spans="7:15" s="3" customFormat="1" x14ac:dyDescent="0.3">
      <c r="G344428"/>
      <c r="H344428"/>
      <c r="I344428"/>
      <c r="K344428"/>
      <c r="M344428"/>
      <c r="N344428" s="4"/>
      <c r="O344428" s="15"/>
    </row>
    <row r="344429" spans="7:15" s="3" customFormat="1" x14ac:dyDescent="0.3">
      <c r="G344429"/>
      <c r="H344429"/>
      <c r="I344429"/>
      <c r="K344429"/>
      <c r="M344429"/>
      <c r="N344429" s="4"/>
      <c r="O344429" s="15"/>
    </row>
    <row r="344430" spans="7:15" s="3" customFormat="1" x14ac:dyDescent="0.3">
      <c r="G344430"/>
      <c r="H344430"/>
      <c r="I344430"/>
      <c r="K344430"/>
      <c r="M344430"/>
      <c r="N344430" s="4"/>
      <c r="O344430" s="15"/>
    </row>
    <row r="344431" spans="7:15" s="3" customFormat="1" x14ac:dyDescent="0.3">
      <c r="G344431"/>
      <c r="H344431"/>
      <c r="I344431"/>
      <c r="K344431"/>
      <c r="M344431"/>
      <c r="N344431" s="4"/>
      <c r="O344431" s="15"/>
    </row>
    <row r="344432" spans="7:15" s="3" customFormat="1" x14ac:dyDescent="0.3">
      <c r="G344432"/>
      <c r="H344432"/>
      <c r="I344432"/>
      <c r="K344432"/>
      <c r="M344432"/>
      <c r="N344432" s="4"/>
      <c r="O344432" s="15"/>
    </row>
    <row r="344433" spans="7:15" s="3" customFormat="1" x14ac:dyDescent="0.3">
      <c r="G344433"/>
      <c r="H344433"/>
      <c r="I344433"/>
      <c r="K344433"/>
      <c r="M344433"/>
      <c r="N344433" s="4"/>
      <c r="O344433" s="15"/>
    </row>
    <row r="344434" spans="7:15" s="3" customFormat="1" x14ac:dyDescent="0.3">
      <c r="G344434"/>
      <c r="H344434"/>
      <c r="I344434"/>
      <c r="K344434"/>
      <c r="M344434"/>
      <c r="N344434" s="4"/>
      <c r="O344434" s="15"/>
    </row>
    <row r="344435" spans="7:15" s="3" customFormat="1" x14ac:dyDescent="0.3">
      <c r="G344435"/>
      <c r="H344435"/>
      <c r="I344435"/>
      <c r="K344435"/>
      <c r="M344435"/>
      <c r="N344435" s="4"/>
      <c r="O344435" s="15"/>
    </row>
    <row r="344436" spans="7:15" s="3" customFormat="1" x14ac:dyDescent="0.3">
      <c r="G344436"/>
      <c r="H344436"/>
      <c r="I344436"/>
      <c r="K344436"/>
      <c r="M344436"/>
      <c r="N344436" s="4"/>
      <c r="O344436" s="15"/>
    </row>
    <row r="344437" spans="7:15" s="3" customFormat="1" x14ac:dyDescent="0.3">
      <c r="G344437"/>
      <c r="H344437"/>
      <c r="I344437"/>
      <c r="K344437"/>
      <c r="M344437"/>
      <c r="N344437" s="4"/>
      <c r="O344437" s="15"/>
    </row>
    <row r="344438" spans="7:15" s="3" customFormat="1" x14ac:dyDescent="0.3">
      <c r="G344438"/>
      <c r="H344438"/>
      <c r="I344438"/>
      <c r="K344438"/>
      <c r="M344438"/>
      <c r="N344438" s="4"/>
      <c r="O344438" s="15"/>
    </row>
    <row r="344439" spans="7:15" s="3" customFormat="1" x14ac:dyDescent="0.3">
      <c r="G344439"/>
      <c r="H344439"/>
      <c r="I344439"/>
      <c r="K344439"/>
      <c r="M344439"/>
      <c r="N344439" s="4"/>
      <c r="O344439" s="15"/>
    </row>
    <row r="344440" spans="7:15" s="3" customFormat="1" x14ac:dyDescent="0.3">
      <c r="G344440"/>
      <c r="H344440"/>
      <c r="I344440"/>
      <c r="K344440"/>
      <c r="M344440"/>
      <c r="N344440" s="4"/>
      <c r="O344440" s="15"/>
    </row>
    <row r="344441" spans="7:15" s="3" customFormat="1" x14ac:dyDescent="0.3">
      <c r="G344441"/>
      <c r="H344441"/>
      <c r="I344441"/>
      <c r="K344441"/>
      <c r="M344441"/>
      <c r="N344441" s="4"/>
      <c r="O344441" s="15"/>
    </row>
    <row r="344442" spans="7:15" s="3" customFormat="1" x14ac:dyDescent="0.3">
      <c r="G344442"/>
      <c r="H344442"/>
      <c r="I344442"/>
      <c r="K344442"/>
      <c r="M344442"/>
      <c r="N344442" s="4"/>
      <c r="O344442" s="15"/>
    </row>
    <row r="344443" spans="7:15" s="3" customFormat="1" x14ac:dyDescent="0.3">
      <c r="G344443"/>
      <c r="H344443"/>
      <c r="I344443"/>
      <c r="K344443"/>
      <c r="M344443"/>
      <c r="N344443" s="4"/>
      <c r="O344443" s="15"/>
    </row>
    <row r="344444" spans="7:15" s="3" customFormat="1" x14ac:dyDescent="0.3">
      <c r="G344444"/>
      <c r="H344444"/>
      <c r="I344444"/>
      <c r="K344444"/>
      <c r="M344444"/>
      <c r="N344444" s="4"/>
      <c r="O344444" s="15"/>
    </row>
    <row r="344445" spans="7:15" s="3" customFormat="1" x14ac:dyDescent="0.3">
      <c r="G344445"/>
      <c r="H344445"/>
      <c r="I344445"/>
      <c r="K344445"/>
      <c r="M344445"/>
      <c r="N344445" s="4"/>
      <c r="O344445" s="15"/>
    </row>
    <row r="344446" spans="7:15" s="3" customFormat="1" x14ac:dyDescent="0.3">
      <c r="G344446"/>
      <c r="H344446"/>
      <c r="I344446"/>
      <c r="K344446"/>
      <c r="M344446"/>
      <c r="N344446" s="4"/>
      <c r="O344446" s="15"/>
    </row>
    <row r="344447" spans="7:15" s="3" customFormat="1" x14ac:dyDescent="0.3">
      <c r="G344447"/>
      <c r="H344447"/>
      <c r="I344447"/>
      <c r="K344447"/>
      <c r="M344447"/>
      <c r="N344447" s="4"/>
      <c r="O344447" s="15"/>
    </row>
    <row r="344448" spans="7:15" s="3" customFormat="1" x14ac:dyDescent="0.3">
      <c r="G344448"/>
      <c r="H344448"/>
      <c r="I344448"/>
      <c r="K344448"/>
      <c r="M344448"/>
      <c r="N344448" s="4"/>
      <c r="O344448" s="15"/>
    </row>
    <row r="344449" spans="7:15" s="3" customFormat="1" x14ac:dyDescent="0.3">
      <c r="G344449"/>
      <c r="H344449"/>
      <c r="I344449"/>
      <c r="K344449"/>
      <c r="M344449"/>
      <c r="N344449" s="4"/>
      <c r="O344449" s="15"/>
    </row>
    <row r="344450" spans="7:15" s="3" customFormat="1" x14ac:dyDescent="0.3">
      <c r="G344450"/>
      <c r="H344450"/>
      <c r="I344450"/>
      <c r="K344450"/>
      <c r="M344450"/>
      <c r="N344450" s="4"/>
      <c r="O344450" s="15"/>
    </row>
    <row r="344451" spans="7:15" s="3" customFormat="1" x14ac:dyDescent="0.3">
      <c r="G344451"/>
      <c r="H344451"/>
      <c r="I344451"/>
      <c r="K344451"/>
      <c r="M344451"/>
      <c r="N344451" s="4"/>
      <c r="O344451" s="15"/>
    </row>
    <row r="344452" spans="7:15" s="3" customFormat="1" x14ac:dyDescent="0.3">
      <c r="G344452"/>
      <c r="H344452"/>
      <c r="I344452"/>
      <c r="K344452"/>
      <c r="M344452"/>
      <c r="N344452" s="4"/>
      <c r="O344452" s="15"/>
    </row>
    <row r="344453" spans="7:15" s="3" customFormat="1" x14ac:dyDescent="0.3">
      <c r="G344453"/>
      <c r="H344453"/>
      <c r="I344453"/>
      <c r="K344453"/>
      <c r="M344453"/>
      <c r="N344453" s="4"/>
      <c r="O344453" s="15"/>
    </row>
    <row r="344454" spans="7:15" s="3" customFormat="1" x14ac:dyDescent="0.3">
      <c r="G344454"/>
      <c r="H344454"/>
      <c r="I344454"/>
      <c r="K344454"/>
      <c r="M344454"/>
      <c r="N344454" s="4"/>
      <c r="O344454" s="15"/>
    </row>
    <row r="344455" spans="7:15" s="3" customFormat="1" x14ac:dyDescent="0.3">
      <c r="G344455"/>
      <c r="H344455"/>
      <c r="I344455"/>
      <c r="K344455"/>
      <c r="M344455"/>
      <c r="N344455" s="4"/>
      <c r="O344455" s="15"/>
    </row>
    <row r="344456" spans="7:15" s="3" customFormat="1" x14ac:dyDescent="0.3">
      <c r="G344456"/>
      <c r="H344456"/>
      <c r="I344456"/>
      <c r="K344456"/>
      <c r="M344456"/>
      <c r="N344456" s="4"/>
      <c r="O344456" s="15"/>
    </row>
    <row r="344457" spans="7:15" s="3" customFormat="1" x14ac:dyDescent="0.3">
      <c r="G344457"/>
      <c r="H344457"/>
      <c r="I344457"/>
      <c r="K344457"/>
      <c r="M344457"/>
      <c r="N344457" s="4"/>
      <c r="O344457" s="15"/>
    </row>
    <row r="344458" spans="7:15" s="3" customFormat="1" x14ac:dyDescent="0.3">
      <c r="G344458"/>
      <c r="H344458"/>
      <c r="I344458"/>
      <c r="K344458"/>
      <c r="M344458"/>
      <c r="N344458" s="4"/>
      <c r="O344458" s="15"/>
    </row>
    <row r="344459" spans="7:15" s="3" customFormat="1" x14ac:dyDescent="0.3">
      <c r="G344459"/>
      <c r="H344459"/>
      <c r="I344459"/>
      <c r="K344459"/>
      <c r="M344459"/>
      <c r="N344459" s="4"/>
      <c r="O344459" s="15"/>
    </row>
    <row r="344460" spans="7:15" s="3" customFormat="1" x14ac:dyDescent="0.3">
      <c r="G344460"/>
      <c r="H344460"/>
      <c r="I344460"/>
      <c r="K344460"/>
      <c r="M344460"/>
      <c r="N344460" s="4"/>
      <c r="O344460" s="15"/>
    </row>
    <row r="344461" spans="7:15" s="3" customFormat="1" x14ac:dyDescent="0.3">
      <c r="G344461"/>
      <c r="H344461"/>
      <c r="I344461"/>
      <c r="K344461"/>
      <c r="M344461"/>
      <c r="N344461" s="4"/>
      <c r="O344461" s="15"/>
    </row>
    <row r="344462" spans="7:15" s="3" customFormat="1" x14ac:dyDescent="0.3">
      <c r="G344462"/>
      <c r="H344462"/>
      <c r="I344462"/>
      <c r="K344462"/>
      <c r="M344462"/>
      <c r="N344462" s="4"/>
      <c r="O344462" s="15"/>
    </row>
    <row r="344463" spans="7:15" s="3" customFormat="1" x14ac:dyDescent="0.3">
      <c r="G344463"/>
      <c r="H344463"/>
      <c r="I344463"/>
      <c r="K344463"/>
      <c r="M344463"/>
      <c r="N344463" s="4"/>
      <c r="O344463" s="15"/>
    </row>
    <row r="344464" spans="7:15" s="3" customFormat="1" x14ac:dyDescent="0.3">
      <c r="G344464"/>
      <c r="H344464"/>
      <c r="I344464"/>
      <c r="K344464"/>
      <c r="M344464"/>
      <c r="N344464" s="4"/>
      <c r="O344464" s="15"/>
    </row>
    <row r="344465" spans="7:15" s="3" customFormat="1" x14ac:dyDescent="0.3">
      <c r="G344465"/>
      <c r="H344465"/>
      <c r="I344465"/>
      <c r="K344465"/>
      <c r="M344465"/>
      <c r="N344465" s="4"/>
      <c r="O344465" s="15"/>
    </row>
    <row r="344466" spans="7:15" s="3" customFormat="1" x14ac:dyDescent="0.3">
      <c r="G344466"/>
      <c r="H344466"/>
      <c r="I344466"/>
      <c r="K344466"/>
      <c r="M344466"/>
      <c r="N344466" s="4"/>
      <c r="O344466" s="15"/>
    </row>
    <row r="344467" spans="7:15" s="3" customFormat="1" x14ac:dyDescent="0.3">
      <c r="G344467"/>
      <c r="H344467"/>
      <c r="I344467"/>
      <c r="K344467"/>
      <c r="M344467"/>
      <c r="N344467" s="4"/>
      <c r="O344467" s="15"/>
    </row>
    <row r="344468" spans="7:15" s="3" customFormat="1" x14ac:dyDescent="0.3">
      <c r="G344468"/>
      <c r="H344468"/>
      <c r="I344468"/>
      <c r="K344468"/>
      <c r="M344468"/>
      <c r="N344468" s="4"/>
      <c r="O344468" s="15"/>
    </row>
    <row r="344469" spans="7:15" s="3" customFormat="1" x14ac:dyDescent="0.3">
      <c r="G344469"/>
      <c r="H344469"/>
      <c r="I344469"/>
      <c r="K344469"/>
      <c r="M344469"/>
      <c r="N344469" s="4"/>
      <c r="O344469" s="15"/>
    </row>
    <row r="344470" spans="7:15" s="3" customFormat="1" x14ac:dyDescent="0.3">
      <c r="G344470"/>
      <c r="H344470"/>
      <c r="I344470"/>
      <c r="K344470"/>
      <c r="M344470"/>
      <c r="N344470" s="4"/>
      <c r="O344470" s="15"/>
    </row>
    <row r="344471" spans="7:15" s="3" customFormat="1" x14ac:dyDescent="0.3">
      <c r="G344471"/>
      <c r="H344471"/>
      <c r="I344471"/>
      <c r="K344471"/>
      <c r="M344471"/>
      <c r="N344471" s="4"/>
      <c r="O344471" s="15"/>
    </row>
    <row r="344472" spans="7:15" s="3" customFormat="1" x14ac:dyDescent="0.3">
      <c r="G344472"/>
      <c r="H344472"/>
      <c r="I344472"/>
      <c r="K344472"/>
      <c r="M344472"/>
      <c r="N344472" s="4"/>
      <c r="O344472" s="15"/>
    </row>
    <row r="344473" spans="7:15" s="3" customFormat="1" x14ac:dyDescent="0.3">
      <c r="G344473"/>
      <c r="H344473"/>
      <c r="I344473"/>
      <c r="K344473"/>
      <c r="M344473"/>
      <c r="N344473" s="4"/>
      <c r="O344473" s="15"/>
    </row>
    <row r="344474" spans="7:15" s="3" customFormat="1" x14ac:dyDescent="0.3">
      <c r="G344474"/>
      <c r="H344474"/>
      <c r="I344474"/>
      <c r="K344474"/>
      <c r="M344474"/>
      <c r="N344474" s="4"/>
      <c r="O344474" s="15"/>
    </row>
    <row r="344475" spans="7:15" s="3" customFormat="1" x14ac:dyDescent="0.3">
      <c r="G344475"/>
      <c r="H344475"/>
      <c r="I344475"/>
      <c r="K344475"/>
      <c r="M344475"/>
      <c r="N344475" s="4"/>
      <c r="O344475" s="15"/>
    </row>
    <row r="344476" spans="7:15" s="3" customFormat="1" x14ac:dyDescent="0.3">
      <c r="G344476"/>
      <c r="H344476"/>
      <c r="I344476"/>
      <c r="K344476"/>
      <c r="M344476"/>
      <c r="N344476" s="4"/>
      <c r="O344476" s="15"/>
    </row>
    <row r="344477" spans="7:15" s="3" customFormat="1" x14ac:dyDescent="0.3">
      <c r="G344477"/>
      <c r="H344477"/>
      <c r="I344477"/>
      <c r="K344477"/>
      <c r="M344477"/>
      <c r="N344477" s="4"/>
      <c r="O344477" s="15"/>
    </row>
    <row r="344478" spans="7:15" s="3" customFormat="1" x14ac:dyDescent="0.3">
      <c r="G344478"/>
      <c r="H344478"/>
      <c r="I344478"/>
      <c r="K344478"/>
      <c r="M344478"/>
      <c r="N344478" s="4"/>
      <c r="O344478" s="15"/>
    </row>
    <row r="344479" spans="7:15" s="3" customFormat="1" x14ac:dyDescent="0.3">
      <c r="G344479"/>
      <c r="H344479"/>
      <c r="I344479"/>
      <c r="K344479"/>
      <c r="M344479"/>
      <c r="N344479" s="4"/>
      <c r="O344479" s="15"/>
    </row>
    <row r="344480" spans="7:15" s="3" customFormat="1" x14ac:dyDescent="0.3">
      <c r="G344480"/>
      <c r="H344480"/>
      <c r="I344480"/>
      <c r="K344480"/>
      <c r="M344480"/>
      <c r="N344480" s="4"/>
      <c r="O344480" s="15"/>
    </row>
    <row r="344481" spans="7:15" s="3" customFormat="1" x14ac:dyDescent="0.3">
      <c r="G344481"/>
      <c r="H344481"/>
      <c r="I344481"/>
      <c r="K344481"/>
      <c r="M344481"/>
      <c r="N344481" s="4"/>
      <c r="O344481" s="15"/>
    </row>
    <row r="344482" spans="7:15" s="3" customFormat="1" x14ac:dyDescent="0.3">
      <c r="G344482"/>
      <c r="H344482"/>
      <c r="I344482"/>
      <c r="K344482"/>
      <c r="M344482"/>
      <c r="N344482" s="4"/>
      <c r="O344482" s="15"/>
    </row>
    <row r="344483" spans="7:15" s="3" customFormat="1" x14ac:dyDescent="0.3">
      <c r="G344483"/>
      <c r="H344483"/>
      <c r="I344483"/>
      <c r="K344483"/>
      <c r="M344483"/>
      <c r="N344483" s="4"/>
      <c r="O344483" s="15"/>
    </row>
    <row r="344484" spans="7:15" s="3" customFormat="1" x14ac:dyDescent="0.3">
      <c r="G344484"/>
      <c r="H344484"/>
      <c r="I344484"/>
      <c r="K344484"/>
      <c r="M344484"/>
      <c r="N344484" s="4"/>
      <c r="O344484" s="15"/>
    </row>
    <row r="344485" spans="7:15" s="3" customFormat="1" x14ac:dyDescent="0.3">
      <c r="G344485"/>
      <c r="H344485"/>
      <c r="I344485"/>
      <c r="K344485"/>
      <c r="M344485"/>
      <c r="N344485" s="4"/>
      <c r="O344485" s="15"/>
    </row>
    <row r="344486" spans="7:15" s="3" customFormat="1" x14ac:dyDescent="0.3">
      <c r="G344486"/>
      <c r="H344486"/>
      <c r="I344486"/>
      <c r="K344486"/>
      <c r="M344486"/>
      <c r="N344486" s="4"/>
      <c r="O344486" s="15"/>
    </row>
    <row r="344487" spans="7:15" s="3" customFormat="1" x14ac:dyDescent="0.3">
      <c r="G344487"/>
      <c r="H344487"/>
      <c r="I344487"/>
      <c r="K344487"/>
      <c r="M344487"/>
      <c r="N344487" s="4"/>
      <c r="O344487" s="15"/>
    </row>
    <row r="344488" spans="7:15" s="3" customFormat="1" x14ac:dyDescent="0.3">
      <c r="G344488"/>
      <c r="H344488"/>
      <c r="I344488"/>
      <c r="K344488"/>
      <c r="M344488"/>
      <c r="N344488" s="4"/>
      <c r="O344488" s="15"/>
    </row>
    <row r="344489" spans="7:15" s="3" customFormat="1" x14ac:dyDescent="0.3">
      <c r="G344489"/>
      <c r="H344489"/>
      <c r="I344489"/>
      <c r="K344489"/>
      <c r="M344489"/>
      <c r="N344489" s="4"/>
      <c r="O344489" s="15"/>
    </row>
    <row r="344490" spans="7:15" s="3" customFormat="1" x14ac:dyDescent="0.3">
      <c r="G344490"/>
      <c r="H344490"/>
      <c r="I344490"/>
      <c r="K344490"/>
      <c r="M344490"/>
      <c r="N344490" s="4"/>
      <c r="O344490" s="15"/>
    </row>
    <row r="344491" spans="7:15" s="3" customFormat="1" x14ac:dyDescent="0.3">
      <c r="G344491"/>
      <c r="H344491"/>
      <c r="I344491"/>
      <c r="K344491"/>
      <c r="M344491"/>
      <c r="N344491" s="4"/>
      <c r="O344491" s="15"/>
    </row>
    <row r="344492" spans="7:15" s="3" customFormat="1" x14ac:dyDescent="0.3">
      <c r="G344492"/>
      <c r="H344492"/>
      <c r="I344492"/>
      <c r="K344492"/>
      <c r="M344492"/>
      <c r="N344492" s="4"/>
      <c r="O344492" s="15"/>
    </row>
    <row r="344493" spans="7:15" s="3" customFormat="1" x14ac:dyDescent="0.3">
      <c r="G344493"/>
      <c r="H344493"/>
      <c r="I344493"/>
      <c r="K344493"/>
      <c r="M344493"/>
      <c r="N344493" s="4"/>
      <c r="O344493" s="15"/>
    </row>
    <row r="344494" spans="7:15" s="3" customFormat="1" x14ac:dyDescent="0.3">
      <c r="G344494"/>
      <c r="H344494"/>
      <c r="I344494"/>
      <c r="K344494"/>
      <c r="M344494"/>
      <c r="N344494" s="4"/>
      <c r="O344494" s="15"/>
    </row>
    <row r="344495" spans="7:15" s="3" customFormat="1" x14ac:dyDescent="0.3">
      <c r="G344495"/>
      <c r="H344495"/>
      <c r="I344495"/>
      <c r="K344495"/>
      <c r="M344495"/>
      <c r="N344495" s="4"/>
      <c r="O344495" s="15"/>
    </row>
    <row r="344496" spans="7:15" s="3" customFormat="1" x14ac:dyDescent="0.3">
      <c r="G344496"/>
      <c r="H344496"/>
      <c r="I344496"/>
      <c r="K344496"/>
      <c r="M344496"/>
      <c r="N344496" s="4"/>
      <c r="O344496" s="15"/>
    </row>
    <row r="344497" spans="7:15" s="3" customFormat="1" x14ac:dyDescent="0.3">
      <c r="G344497"/>
      <c r="H344497"/>
      <c r="I344497"/>
      <c r="K344497"/>
      <c r="M344497"/>
      <c r="N344497" s="4"/>
      <c r="O344497" s="15"/>
    </row>
    <row r="344498" spans="7:15" s="3" customFormat="1" x14ac:dyDescent="0.3">
      <c r="G344498"/>
      <c r="H344498"/>
      <c r="I344498"/>
      <c r="K344498"/>
      <c r="M344498"/>
      <c r="N344498" s="4"/>
      <c r="O344498" s="15"/>
    </row>
    <row r="344499" spans="7:15" s="3" customFormat="1" x14ac:dyDescent="0.3">
      <c r="G344499"/>
      <c r="H344499"/>
      <c r="I344499"/>
      <c r="K344499"/>
      <c r="M344499"/>
      <c r="N344499" s="4"/>
      <c r="O344499" s="15"/>
    </row>
    <row r="344500" spans="7:15" s="3" customFormat="1" x14ac:dyDescent="0.3">
      <c r="G344500"/>
      <c r="H344500"/>
      <c r="I344500"/>
      <c r="K344500"/>
      <c r="M344500"/>
      <c r="N344500" s="4"/>
      <c r="O344500" s="15"/>
    </row>
    <row r="344501" spans="7:15" s="3" customFormat="1" x14ac:dyDescent="0.3">
      <c r="G344501"/>
      <c r="H344501"/>
      <c r="I344501"/>
      <c r="K344501"/>
      <c r="M344501"/>
      <c r="N344501" s="4"/>
      <c r="O344501" s="15"/>
    </row>
    <row r="344502" spans="7:15" s="3" customFormat="1" x14ac:dyDescent="0.3">
      <c r="G344502"/>
      <c r="H344502"/>
      <c r="I344502"/>
      <c r="K344502"/>
      <c r="M344502"/>
      <c r="N344502" s="4"/>
      <c r="O344502" s="15"/>
    </row>
    <row r="344503" spans="7:15" s="3" customFormat="1" x14ac:dyDescent="0.3">
      <c r="G344503"/>
      <c r="H344503"/>
      <c r="I344503"/>
      <c r="K344503"/>
      <c r="M344503"/>
      <c r="N344503" s="4"/>
      <c r="O344503" s="15"/>
    </row>
    <row r="344504" spans="7:15" s="3" customFormat="1" x14ac:dyDescent="0.3">
      <c r="G344504"/>
      <c r="H344504"/>
      <c r="I344504"/>
      <c r="K344504"/>
      <c r="M344504"/>
      <c r="N344504" s="4"/>
      <c r="O344504" s="15"/>
    </row>
    <row r="344505" spans="7:15" s="3" customFormat="1" x14ac:dyDescent="0.3">
      <c r="G344505"/>
      <c r="H344505"/>
      <c r="I344505"/>
      <c r="K344505"/>
      <c r="M344505"/>
      <c r="N344505" s="4"/>
      <c r="O344505" s="15"/>
    </row>
    <row r="344506" spans="7:15" s="3" customFormat="1" x14ac:dyDescent="0.3">
      <c r="G344506"/>
      <c r="H344506"/>
      <c r="I344506"/>
      <c r="K344506"/>
      <c r="M344506"/>
      <c r="N344506" s="4"/>
      <c r="O344506" s="15"/>
    </row>
    <row r="344507" spans="7:15" s="3" customFormat="1" x14ac:dyDescent="0.3">
      <c r="G344507"/>
      <c r="H344507"/>
      <c r="I344507"/>
      <c r="K344507"/>
      <c r="M344507"/>
      <c r="N344507" s="4"/>
      <c r="O344507" s="15"/>
    </row>
    <row r="344508" spans="7:15" s="3" customFormat="1" x14ac:dyDescent="0.3">
      <c r="G344508"/>
      <c r="H344508"/>
      <c r="I344508"/>
      <c r="K344508"/>
      <c r="M344508"/>
      <c r="N344508" s="4"/>
      <c r="O344508" s="15"/>
    </row>
    <row r="344509" spans="7:15" s="3" customFormat="1" x14ac:dyDescent="0.3">
      <c r="G344509"/>
      <c r="H344509"/>
      <c r="I344509"/>
      <c r="K344509"/>
      <c r="M344509"/>
      <c r="N344509" s="4"/>
      <c r="O344509" s="15"/>
    </row>
    <row r="344510" spans="7:15" s="3" customFormat="1" x14ac:dyDescent="0.3">
      <c r="G344510"/>
      <c r="H344510"/>
      <c r="I344510"/>
      <c r="K344510"/>
      <c r="M344510"/>
      <c r="N344510" s="4"/>
      <c r="O344510" s="15"/>
    </row>
    <row r="344511" spans="7:15" s="3" customFormat="1" x14ac:dyDescent="0.3">
      <c r="G344511"/>
      <c r="H344511"/>
      <c r="I344511"/>
      <c r="K344511"/>
      <c r="M344511"/>
      <c r="N344511" s="4"/>
      <c r="O344511" s="15"/>
    </row>
    <row r="344512" spans="7:15" s="3" customFormat="1" x14ac:dyDescent="0.3">
      <c r="G344512"/>
      <c r="H344512"/>
      <c r="I344512"/>
      <c r="K344512"/>
      <c r="M344512"/>
      <c r="N344512" s="4"/>
      <c r="O344512" s="15"/>
    </row>
    <row r="344513" spans="7:15" s="3" customFormat="1" x14ac:dyDescent="0.3">
      <c r="G344513"/>
      <c r="H344513"/>
      <c r="I344513"/>
      <c r="K344513"/>
      <c r="M344513"/>
      <c r="N344513" s="4"/>
      <c r="O344513" s="15"/>
    </row>
    <row r="344514" spans="7:15" s="3" customFormat="1" x14ac:dyDescent="0.3">
      <c r="G344514"/>
      <c r="H344514"/>
      <c r="I344514"/>
      <c r="K344514"/>
      <c r="M344514"/>
      <c r="N344514" s="4"/>
      <c r="O344514" s="15"/>
    </row>
    <row r="344515" spans="7:15" s="3" customFormat="1" x14ac:dyDescent="0.3">
      <c r="G344515"/>
      <c r="H344515"/>
      <c r="I344515"/>
      <c r="K344515"/>
      <c r="M344515"/>
      <c r="N344515" s="4"/>
      <c r="O344515" s="15"/>
    </row>
    <row r="344516" spans="7:15" s="3" customFormat="1" x14ac:dyDescent="0.3">
      <c r="G344516"/>
      <c r="H344516"/>
      <c r="I344516"/>
      <c r="K344516"/>
      <c r="M344516"/>
      <c r="N344516" s="4"/>
      <c r="O344516" s="15"/>
    </row>
    <row r="344517" spans="7:15" s="3" customFormat="1" x14ac:dyDescent="0.3">
      <c r="G344517"/>
      <c r="H344517"/>
      <c r="I344517"/>
      <c r="K344517"/>
      <c r="M344517"/>
      <c r="N344517" s="4"/>
      <c r="O344517" s="15"/>
    </row>
    <row r="344518" spans="7:15" s="3" customFormat="1" x14ac:dyDescent="0.3">
      <c r="G344518"/>
      <c r="H344518"/>
      <c r="I344518"/>
      <c r="K344518"/>
      <c r="M344518"/>
      <c r="N344518" s="4"/>
      <c r="O344518" s="15"/>
    </row>
    <row r="344519" spans="7:15" s="3" customFormat="1" x14ac:dyDescent="0.3">
      <c r="G344519"/>
      <c r="H344519"/>
      <c r="I344519"/>
      <c r="K344519"/>
      <c r="M344519"/>
      <c r="N344519" s="4"/>
      <c r="O344519" s="15"/>
    </row>
    <row r="344520" spans="7:15" s="3" customFormat="1" x14ac:dyDescent="0.3">
      <c r="G344520"/>
      <c r="H344520"/>
      <c r="I344520"/>
      <c r="K344520"/>
      <c r="M344520"/>
      <c r="N344520" s="4"/>
      <c r="O344520" s="15"/>
    </row>
    <row r="344521" spans="7:15" s="3" customFormat="1" x14ac:dyDescent="0.3">
      <c r="G344521"/>
      <c r="H344521"/>
      <c r="I344521"/>
      <c r="K344521"/>
      <c r="M344521"/>
      <c r="N344521" s="4"/>
      <c r="O344521" s="15"/>
    </row>
    <row r="344522" spans="7:15" s="3" customFormat="1" x14ac:dyDescent="0.3">
      <c r="G344522"/>
      <c r="H344522"/>
      <c r="I344522"/>
      <c r="K344522"/>
      <c r="M344522"/>
      <c r="N344522" s="4"/>
      <c r="O344522" s="15"/>
    </row>
    <row r="344523" spans="7:15" s="3" customFormat="1" x14ac:dyDescent="0.3">
      <c r="G344523"/>
      <c r="H344523"/>
      <c r="I344523"/>
      <c r="K344523"/>
      <c r="M344523"/>
      <c r="N344523" s="4"/>
      <c r="O344523" s="15"/>
    </row>
    <row r="344524" spans="7:15" s="3" customFormat="1" x14ac:dyDescent="0.3">
      <c r="G344524"/>
      <c r="H344524"/>
      <c r="I344524"/>
      <c r="K344524"/>
      <c r="M344524"/>
      <c r="N344524" s="4"/>
      <c r="O344524" s="15"/>
    </row>
    <row r="344525" spans="7:15" s="3" customFormat="1" x14ac:dyDescent="0.3">
      <c r="G344525"/>
      <c r="H344525"/>
      <c r="I344525"/>
      <c r="K344525"/>
      <c r="M344525"/>
      <c r="N344525" s="4"/>
      <c r="O344525" s="15"/>
    </row>
    <row r="344526" spans="7:15" s="3" customFormat="1" x14ac:dyDescent="0.3">
      <c r="G344526"/>
      <c r="H344526"/>
      <c r="I344526"/>
      <c r="K344526"/>
      <c r="M344526"/>
      <c r="N344526" s="4"/>
      <c r="O344526" s="15"/>
    </row>
    <row r="344527" spans="7:15" s="3" customFormat="1" x14ac:dyDescent="0.3">
      <c r="G344527"/>
      <c r="H344527"/>
      <c r="I344527"/>
      <c r="K344527"/>
      <c r="M344527"/>
      <c r="N344527" s="4"/>
      <c r="O344527" s="15"/>
    </row>
    <row r="344528" spans="7:15" s="3" customFormat="1" x14ac:dyDescent="0.3">
      <c r="G344528"/>
      <c r="H344528"/>
      <c r="I344528"/>
      <c r="K344528"/>
      <c r="M344528"/>
      <c r="N344528" s="4"/>
      <c r="O344528" s="15"/>
    </row>
    <row r="344529" spans="7:15" s="3" customFormat="1" x14ac:dyDescent="0.3">
      <c r="G344529"/>
      <c r="H344529"/>
      <c r="I344529"/>
      <c r="K344529"/>
      <c r="M344529"/>
      <c r="N344529" s="4"/>
      <c r="O344529" s="15"/>
    </row>
    <row r="344530" spans="7:15" s="3" customFormat="1" x14ac:dyDescent="0.3">
      <c r="G344530"/>
      <c r="H344530"/>
      <c r="I344530"/>
      <c r="K344530"/>
      <c r="M344530"/>
      <c r="N344530" s="4"/>
      <c r="O344530" s="15"/>
    </row>
    <row r="344531" spans="7:15" s="3" customFormat="1" x14ac:dyDescent="0.3">
      <c r="G344531"/>
      <c r="H344531"/>
      <c r="I344531"/>
      <c r="K344531"/>
      <c r="M344531"/>
      <c r="N344531" s="4"/>
      <c r="O344531" s="15"/>
    </row>
    <row r="344532" spans="7:15" s="3" customFormat="1" x14ac:dyDescent="0.3">
      <c r="G344532"/>
      <c r="H344532"/>
      <c r="I344532"/>
      <c r="K344532"/>
      <c r="M344532"/>
      <c r="N344532" s="4"/>
      <c r="O344532" s="15"/>
    </row>
    <row r="344533" spans="7:15" s="3" customFormat="1" x14ac:dyDescent="0.3">
      <c r="G344533"/>
      <c r="H344533"/>
      <c r="I344533"/>
      <c r="K344533"/>
      <c r="M344533"/>
      <c r="N344533" s="4"/>
      <c r="O344533" s="15"/>
    </row>
    <row r="344534" spans="7:15" s="3" customFormat="1" x14ac:dyDescent="0.3">
      <c r="G344534"/>
      <c r="H344534"/>
      <c r="I344534"/>
      <c r="K344534"/>
      <c r="M344534"/>
      <c r="N344534" s="4"/>
      <c r="O344534" s="15"/>
    </row>
    <row r="344535" spans="7:15" s="3" customFormat="1" x14ac:dyDescent="0.3">
      <c r="G344535"/>
      <c r="H344535"/>
      <c r="I344535"/>
      <c r="K344535"/>
      <c r="M344535"/>
      <c r="N344535" s="4"/>
      <c r="O344535" s="15"/>
    </row>
    <row r="344536" spans="7:15" s="3" customFormat="1" x14ac:dyDescent="0.3">
      <c r="G344536"/>
      <c r="H344536"/>
      <c r="I344536"/>
      <c r="K344536"/>
      <c r="M344536"/>
      <c r="N344536" s="4"/>
      <c r="O344536" s="15"/>
    </row>
    <row r="344537" spans="7:15" s="3" customFormat="1" x14ac:dyDescent="0.3">
      <c r="G344537"/>
      <c r="H344537"/>
      <c r="I344537"/>
      <c r="K344537"/>
      <c r="M344537"/>
      <c r="N344537" s="4"/>
      <c r="O344537" s="15"/>
    </row>
    <row r="344538" spans="7:15" s="3" customFormat="1" x14ac:dyDescent="0.3">
      <c r="G344538"/>
      <c r="H344538"/>
      <c r="I344538"/>
      <c r="K344538"/>
      <c r="M344538"/>
      <c r="N344538" s="4"/>
      <c r="O344538" s="15"/>
    </row>
    <row r="344539" spans="7:15" s="3" customFormat="1" x14ac:dyDescent="0.3">
      <c r="G344539"/>
      <c r="H344539"/>
      <c r="I344539"/>
      <c r="K344539"/>
      <c r="M344539"/>
      <c r="N344539" s="4"/>
      <c r="O344539" s="15"/>
    </row>
    <row r="344540" spans="7:15" s="3" customFormat="1" x14ac:dyDescent="0.3">
      <c r="G344540"/>
      <c r="H344540"/>
      <c r="I344540"/>
      <c r="K344540"/>
      <c r="M344540"/>
      <c r="N344540" s="4"/>
      <c r="O344540" s="15"/>
    </row>
    <row r="344541" spans="7:15" s="3" customFormat="1" x14ac:dyDescent="0.3">
      <c r="G344541"/>
      <c r="H344541"/>
      <c r="I344541"/>
      <c r="K344541"/>
      <c r="M344541"/>
      <c r="N344541" s="4"/>
      <c r="O344541" s="15"/>
    </row>
    <row r="344542" spans="7:15" s="3" customFormat="1" x14ac:dyDescent="0.3">
      <c r="G344542"/>
      <c r="H344542"/>
      <c r="I344542"/>
      <c r="K344542"/>
      <c r="M344542"/>
      <c r="N344542" s="4"/>
      <c r="O344542" s="15"/>
    </row>
    <row r="344543" spans="7:15" s="3" customFormat="1" x14ac:dyDescent="0.3">
      <c r="G344543"/>
      <c r="H344543"/>
      <c r="I344543"/>
      <c r="K344543"/>
      <c r="M344543"/>
      <c r="N344543" s="4"/>
      <c r="O344543" s="15"/>
    </row>
    <row r="344544" spans="7:15" s="3" customFormat="1" x14ac:dyDescent="0.3">
      <c r="G344544"/>
      <c r="H344544"/>
      <c r="I344544"/>
      <c r="K344544"/>
      <c r="M344544"/>
      <c r="N344544" s="4"/>
      <c r="O344544" s="15"/>
    </row>
    <row r="344545" spans="7:15" s="3" customFormat="1" x14ac:dyDescent="0.3">
      <c r="G344545"/>
      <c r="H344545"/>
      <c r="I344545"/>
      <c r="K344545"/>
      <c r="M344545"/>
      <c r="N344545" s="4"/>
      <c r="O344545" s="15"/>
    </row>
    <row r="344546" spans="7:15" s="3" customFormat="1" x14ac:dyDescent="0.3">
      <c r="G344546"/>
      <c r="H344546"/>
      <c r="I344546"/>
      <c r="K344546"/>
      <c r="M344546"/>
      <c r="N344546" s="4"/>
      <c r="O344546" s="15"/>
    </row>
    <row r="344547" spans="7:15" s="3" customFormat="1" x14ac:dyDescent="0.3">
      <c r="G344547"/>
      <c r="H344547"/>
      <c r="I344547"/>
      <c r="K344547"/>
      <c r="M344547"/>
      <c r="N344547" s="4"/>
      <c r="O344547" s="15"/>
    </row>
    <row r="344548" spans="7:15" s="3" customFormat="1" x14ac:dyDescent="0.3">
      <c r="G344548"/>
      <c r="H344548"/>
      <c r="I344548"/>
      <c r="K344548"/>
      <c r="M344548"/>
      <c r="N344548" s="4"/>
      <c r="O344548" s="15"/>
    </row>
    <row r="344549" spans="7:15" s="3" customFormat="1" x14ac:dyDescent="0.3">
      <c r="G344549"/>
      <c r="H344549"/>
      <c r="I344549"/>
      <c r="K344549"/>
      <c r="M344549"/>
      <c r="N344549" s="4"/>
      <c r="O344549" s="15"/>
    </row>
    <row r="344550" spans="7:15" s="3" customFormat="1" x14ac:dyDescent="0.3">
      <c r="G344550"/>
      <c r="H344550"/>
      <c r="I344550"/>
      <c r="K344550"/>
      <c r="M344550"/>
      <c r="N344550" s="4"/>
      <c r="O344550" s="15"/>
    </row>
    <row r="344551" spans="7:15" s="3" customFormat="1" x14ac:dyDescent="0.3">
      <c r="G344551"/>
      <c r="H344551"/>
      <c r="I344551"/>
      <c r="K344551"/>
      <c r="M344551"/>
      <c r="N344551" s="4"/>
      <c r="O344551" s="15"/>
    </row>
    <row r="344552" spans="7:15" s="3" customFormat="1" x14ac:dyDescent="0.3">
      <c r="G344552"/>
      <c r="H344552"/>
      <c r="I344552"/>
      <c r="K344552"/>
      <c r="M344552"/>
      <c r="N344552" s="4"/>
      <c r="O344552" s="15"/>
    </row>
    <row r="344553" spans="7:15" s="3" customFormat="1" x14ac:dyDescent="0.3">
      <c r="G344553"/>
      <c r="H344553"/>
      <c r="I344553"/>
      <c r="K344553"/>
      <c r="M344553"/>
      <c r="N344553" s="4"/>
      <c r="O344553" s="15"/>
    </row>
    <row r="344554" spans="7:15" s="3" customFormat="1" x14ac:dyDescent="0.3">
      <c r="G344554"/>
      <c r="H344554"/>
      <c r="I344554"/>
      <c r="K344554"/>
      <c r="M344554"/>
      <c r="N344554" s="4"/>
      <c r="O344554" s="15"/>
    </row>
    <row r="344555" spans="7:15" s="3" customFormat="1" x14ac:dyDescent="0.3">
      <c r="G344555"/>
      <c r="H344555"/>
      <c r="I344555"/>
      <c r="K344555"/>
      <c r="M344555"/>
      <c r="N344555" s="4"/>
      <c r="O344555" s="15"/>
    </row>
    <row r="344556" spans="7:15" s="3" customFormat="1" x14ac:dyDescent="0.3">
      <c r="G344556"/>
      <c r="H344556"/>
      <c r="I344556"/>
      <c r="K344556"/>
      <c r="M344556"/>
      <c r="N344556" s="4"/>
      <c r="O344556" s="15"/>
    </row>
    <row r="344557" spans="7:15" s="3" customFormat="1" x14ac:dyDescent="0.3">
      <c r="G344557"/>
      <c r="H344557"/>
      <c r="I344557"/>
      <c r="K344557"/>
      <c r="M344557"/>
      <c r="N344557" s="4"/>
      <c r="O344557" s="15"/>
    </row>
    <row r="344558" spans="7:15" s="3" customFormat="1" x14ac:dyDescent="0.3">
      <c r="G344558"/>
      <c r="H344558"/>
      <c r="I344558"/>
      <c r="K344558"/>
      <c r="M344558"/>
      <c r="N344558" s="4"/>
      <c r="O344558" s="15"/>
    </row>
    <row r="344559" spans="7:15" s="3" customFormat="1" x14ac:dyDescent="0.3">
      <c r="G344559"/>
      <c r="H344559"/>
      <c r="I344559"/>
      <c r="K344559"/>
      <c r="M344559"/>
      <c r="N344559" s="4"/>
      <c r="O344559" s="15"/>
    </row>
    <row r="344560" spans="7:15" s="3" customFormat="1" x14ac:dyDescent="0.3">
      <c r="G344560"/>
      <c r="H344560"/>
      <c r="I344560"/>
      <c r="K344560"/>
      <c r="M344560"/>
      <c r="N344560" s="4"/>
      <c r="O344560" s="15"/>
    </row>
    <row r="344561" spans="7:15" s="3" customFormat="1" x14ac:dyDescent="0.3">
      <c r="G344561"/>
      <c r="H344561"/>
      <c r="I344561"/>
      <c r="K344561"/>
      <c r="M344561"/>
      <c r="N344561" s="4"/>
      <c r="O344561" s="15"/>
    </row>
    <row r="344562" spans="7:15" s="3" customFormat="1" x14ac:dyDescent="0.3">
      <c r="G344562"/>
      <c r="H344562"/>
      <c r="I344562"/>
      <c r="K344562"/>
      <c r="M344562"/>
      <c r="N344562" s="4"/>
      <c r="O344562" s="15"/>
    </row>
    <row r="344563" spans="7:15" s="3" customFormat="1" x14ac:dyDescent="0.3">
      <c r="G344563"/>
      <c r="H344563"/>
      <c r="I344563"/>
      <c r="K344563"/>
      <c r="M344563"/>
      <c r="N344563" s="4"/>
      <c r="O344563" s="15"/>
    </row>
    <row r="344564" spans="7:15" s="3" customFormat="1" x14ac:dyDescent="0.3">
      <c r="G344564"/>
      <c r="H344564"/>
      <c r="I344564"/>
      <c r="K344564"/>
      <c r="M344564"/>
      <c r="N344564" s="4"/>
      <c r="O344564" s="15"/>
    </row>
    <row r="344565" spans="7:15" s="3" customFormat="1" x14ac:dyDescent="0.3">
      <c r="G344565"/>
      <c r="H344565"/>
      <c r="I344565"/>
      <c r="K344565"/>
      <c r="M344565"/>
      <c r="N344565" s="4"/>
      <c r="O344565" s="15"/>
    </row>
    <row r="344566" spans="7:15" s="3" customFormat="1" x14ac:dyDescent="0.3">
      <c r="G344566"/>
      <c r="H344566"/>
      <c r="I344566"/>
      <c r="K344566"/>
      <c r="M344566"/>
      <c r="N344566" s="4"/>
      <c r="O344566" s="15"/>
    </row>
    <row r="344567" spans="7:15" s="3" customFormat="1" x14ac:dyDescent="0.3">
      <c r="G344567"/>
      <c r="H344567"/>
      <c r="I344567"/>
      <c r="K344567"/>
      <c r="M344567"/>
      <c r="N344567" s="4"/>
      <c r="O344567" s="15"/>
    </row>
    <row r="344568" spans="7:15" s="3" customFormat="1" x14ac:dyDescent="0.3">
      <c r="G344568"/>
      <c r="H344568"/>
      <c r="I344568"/>
      <c r="K344568"/>
      <c r="M344568"/>
      <c r="N344568" s="4"/>
      <c r="O344568" s="15"/>
    </row>
    <row r="344569" spans="7:15" s="3" customFormat="1" x14ac:dyDescent="0.3">
      <c r="G344569"/>
      <c r="H344569"/>
      <c r="I344569"/>
      <c r="K344569"/>
      <c r="M344569"/>
      <c r="N344569" s="4"/>
      <c r="O344569" s="15"/>
    </row>
    <row r="344570" spans="7:15" s="3" customFormat="1" x14ac:dyDescent="0.3">
      <c r="G344570"/>
      <c r="H344570"/>
      <c r="I344570"/>
      <c r="K344570"/>
      <c r="M344570"/>
      <c r="N344570" s="4"/>
      <c r="O344570" s="15"/>
    </row>
    <row r="344571" spans="7:15" s="3" customFormat="1" x14ac:dyDescent="0.3">
      <c r="G344571"/>
      <c r="H344571"/>
      <c r="I344571"/>
      <c r="K344571"/>
      <c r="M344571"/>
      <c r="N344571" s="4"/>
      <c r="O344571" s="15"/>
    </row>
    <row r="344572" spans="7:15" s="3" customFormat="1" x14ac:dyDescent="0.3">
      <c r="G344572"/>
      <c r="H344572"/>
      <c r="I344572"/>
      <c r="K344572"/>
      <c r="M344572"/>
      <c r="N344572" s="4"/>
      <c r="O344572" s="15"/>
    </row>
    <row r="344573" spans="7:15" s="3" customFormat="1" x14ac:dyDescent="0.3">
      <c r="G344573"/>
      <c r="H344573"/>
      <c r="I344573"/>
      <c r="K344573"/>
      <c r="M344573"/>
      <c r="N344573" s="4"/>
      <c r="O344573" s="15"/>
    </row>
    <row r="344574" spans="7:15" s="3" customFormat="1" x14ac:dyDescent="0.3">
      <c r="G344574"/>
      <c r="H344574"/>
      <c r="I344574"/>
      <c r="K344574"/>
      <c r="M344574"/>
      <c r="N344574" s="4"/>
      <c r="O344574" s="15"/>
    </row>
    <row r="344575" spans="7:15" s="3" customFormat="1" x14ac:dyDescent="0.3">
      <c r="G344575"/>
      <c r="H344575"/>
      <c r="I344575"/>
      <c r="K344575"/>
      <c r="M344575"/>
      <c r="N344575" s="4"/>
      <c r="O344575" s="15"/>
    </row>
    <row r="344576" spans="7:15" s="3" customFormat="1" x14ac:dyDescent="0.3">
      <c r="G344576"/>
      <c r="H344576"/>
      <c r="I344576"/>
      <c r="K344576"/>
      <c r="M344576"/>
      <c r="N344576" s="4"/>
      <c r="O344576" s="15"/>
    </row>
    <row r="344577" spans="7:15" s="3" customFormat="1" x14ac:dyDescent="0.3">
      <c r="G344577"/>
      <c r="H344577"/>
      <c r="I344577"/>
      <c r="K344577"/>
      <c r="M344577"/>
      <c r="N344577" s="4"/>
      <c r="O344577" s="15"/>
    </row>
    <row r="344578" spans="7:15" s="3" customFormat="1" x14ac:dyDescent="0.3">
      <c r="G344578"/>
      <c r="H344578"/>
      <c r="I344578"/>
      <c r="K344578"/>
      <c r="M344578"/>
      <c r="N344578" s="4"/>
      <c r="O344578" s="15"/>
    </row>
    <row r="344579" spans="7:15" s="3" customFormat="1" x14ac:dyDescent="0.3">
      <c r="G344579"/>
      <c r="H344579"/>
      <c r="I344579"/>
      <c r="K344579"/>
      <c r="M344579"/>
      <c r="N344579" s="4"/>
      <c r="O344579" s="15"/>
    </row>
    <row r="344580" spans="7:15" s="3" customFormat="1" x14ac:dyDescent="0.3">
      <c r="G344580"/>
      <c r="H344580"/>
      <c r="I344580"/>
      <c r="K344580"/>
      <c r="M344580"/>
      <c r="N344580" s="4"/>
      <c r="O344580" s="15"/>
    </row>
    <row r="344581" spans="7:15" s="3" customFormat="1" x14ac:dyDescent="0.3">
      <c r="G344581"/>
      <c r="H344581"/>
      <c r="I344581"/>
      <c r="K344581"/>
      <c r="M344581"/>
      <c r="N344581" s="4"/>
      <c r="O344581" s="15"/>
    </row>
    <row r="344582" spans="7:15" s="3" customFormat="1" x14ac:dyDescent="0.3">
      <c r="G344582"/>
      <c r="H344582"/>
      <c r="I344582"/>
      <c r="K344582"/>
      <c r="M344582"/>
      <c r="N344582" s="4"/>
      <c r="O344582" s="15"/>
    </row>
    <row r="344583" spans="7:15" s="3" customFormat="1" x14ac:dyDescent="0.3">
      <c r="G344583"/>
      <c r="H344583"/>
      <c r="I344583"/>
      <c r="K344583"/>
      <c r="M344583"/>
      <c r="N344583" s="4"/>
      <c r="O344583" s="15"/>
    </row>
    <row r="344584" spans="7:15" s="3" customFormat="1" x14ac:dyDescent="0.3">
      <c r="G344584"/>
      <c r="H344584"/>
      <c r="I344584"/>
      <c r="K344584"/>
      <c r="M344584"/>
      <c r="N344584" s="4"/>
      <c r="O344584" s="15"/>
    </row>
    <row r="344585" spans="7:15" s="3" customFormat="1" x14ac:dyDescent="0.3">
      <c r="G344585"/>
      <c r="H344585"/>
      <c r="I344585"/>
      <c r="K344585"/>
      <c r="M344585"/>
      <c r="N344585" s="4"/>
      <c r="O344585" s="15"/>
    </row>
    <row r="344586" spans="7:15" s="3" customFormat="1" x14ac:dyDescent="0.3">
      <c r="G344586"/>
      <c r="H344586"/>
      <c r="I344586"/>
      <c r="K344586"/>
      <c r="M344586"/>
      <c r="N344586" s="4"/>
      <c r="O344586" s="15"/>
    </row>
    <row r="344587" spans="7:15" s="3" customFormat="1" x14ac:dyDescent="0.3">
      <c r="G344587"/>
      <c r="H344587"/>
      <c r="I344587"/>
      <c r="K344587"/>
      <c r="M344587"/>
      <c r="N344587" s="4"/>
      <c r="O344587" s="15"/>
    </row>
    <row r="344588" spans="7:15" s="3" customFormat="1" x14ac:dyDescent="0.3">
      <c r="G344588"/>
      <c r="H344588"/>
      <c r="I344588"/>
      <c r="K344588"/>
      <c r="M344588"/>
      <c r="N344588" s="4"/>
      <c r="O344588" s="15"/>
    </row>
    <row r="344589" spans="7:15" s="3" customFormat="1" x14ac:dyDescent="0.3">
      <c r="G344589"/>
      <c r="H344589"/>
      <c r="I344589"/>
      <c r="K344589"/>
      <c r="M344589"/>
      <c r="N344589" s="4"/>
      <c r="O344589" s="15"/>
    </row>
    <row r="344590" spans="7:15" s="3" customFormat="1" x14ac:dyDescent="0.3">
      <c r="G344590"/>
      <c r="H344590"/>
      <c r="I344590"/>
      <c r="K344590"/>
      <c r="M344590"/>
      <c r="N344590" s="4"/>
      <c r="O344590" s="15"/>
    </row>
    <row r="344591" spans="7:15" s="3" customFormat="1" x14ac:dyDescent="0.3">
      <c r="G344591"/>
      <c r="H344591"/>
      <c r="I344591"/>
      <c r="K344591"/>
      <c r="M344591"/>
      <c r="N344591" s="4"/>
      <c r="O344591" s="15"/>
    </row>
    <row r="344592" spans="7:15" s="3" customFormat="1" x14ac:dyDescent="0.3">
      <c r="G344592"/>
      <c r="H344592"/>
      <c r="I344592"/>
      <c r="K344592"/>
      <c r="M344592"/>
      <c r="N344592" s="4"/>
      <c r="O344592" s="15"/>
    </row>
    <row r="344593" spans="7:15" s="3" customFormat="1" x14ac:dyDescent="0.3">
      <c r="G344593"/>
      <c r="H344593"/>
      <c r="I344593"/>
      <c r="K344593"/>
      <c r="M344593"/>
      <c r="N344593" s="4"/>
      <c r="O344593" s="15"/>
    </row>
    <row r="344594" spans="7:15" s="3" customFormat="1" x14ac:dyDescent="0.3">
      <c r="G344594"/>
      <c r="H344594"/>
      <c r="I344594"/>
      <c r="K344594"/>
      <c r="M344594"/>
      <c r="N344594" s="4"/>
      <c r="O344594" s="15"/>
    </row>
    <row r="344595" spans="7:15" s="3" customFormat="1" x14ac:dyDescent="0.3">
      <c r="G344595"/>
      <c r="H344595"/>
      <c r="I344595"/>
      <c r="K344595"/>
      <c r="M344595"/>
      <c r="N344595" s="4"/>
      <c r="O344595" s="15"/>
    </row>
    <row r="344596" spans="7:15" s="3" customFormat="1" x14ac:dyDescent="0.3">
      <c r="G344596"/>
      <c r="H344596"/>
      <c r="I344596"/>
      <c r="K344596"/>
      <c r="M344596"/>
      <c r="N344596" s="4"/>
      <c r="O344596" s="15"/>
    </row>
    <row r="344597" spans="7:15" s="3" customFormat="1" x14ac:dyDescent="0.3">
      <c r="G344597"/>
      <c r="H344597"/>
      <c r="I344597"/>
      <c r="K344597"/>
      <c r="M344597"/>
      <c r="N344597" s="4"/>
      <c r="O344597" s="15"/>
    </row>
    <row r="344598" spans="7:15" s="3" customFormat="1" x14ac:dyDescent="0.3">
      <c r="G344598"/>
      <c r="H344598"/>
      <c r="I344598"/>
      <c r="K344598"/>
      <c r="M344598"/>
      <c r="N344598" s="4"/>
      <c r="O344598" s="15"/>
    </row>
    <row r="344599" spans="7:15" s="3" customFormat="1" x14ac:dyDescent="0.3">
      <c r="G344599"/>
      <c r="H344599"/>
      <c r="I344599"/>
      <c r="K344599"/>
      <c r="M344599"/>
      <c r="N344599" s="4"/>
      <c r="O344599" s="15"/>
    </row>
    <row r="344600" spans="7:15" s="3" customFormat="1" x14ac:dyDescent="0.3">
      <c r="G344600"/>
      <c r="H344600"/>
      <c r="I344600"/>
      <c r="K344600"/>
      <c r="M344600"/>
      <c r="N344600" s="4"/>
      <c r="O344600" s="15"/>
    </row>
    <row r="344601" spans="7:15" s="3" customFormat="1" x14ac:dyDescent="0.3">
      <c r="G344601"/>
      <c r="H344601"/>
      <c r="I344601"/>
      <c r="K344601"/>
      <c r="M344601"/>
      <c r="N344601" s="4"/>
      <c r="O344601" s="15"/>
    </row>
    <row r="344602" spans="7:15" s="3" customFormat="1" x14ac:dyDescent="0.3">
      <c r="G344602"/>
      <c r="H344602"/>
      <c r="I344602"/>
      <c r="K344602"/>
      <c r="M344602"/>
      <c r="N344602" s="4"/>
      <c r="O344602" s="15"/>
    </row>
    <row r="344603" spans="7:15" s="3" customFormat="1" x14ac:dyDescent="0.3">
      <c r="G344603"/>
      <c r="H344603"/>
      <c r="I344603"/>
      <c r="K344603"/>
      <c r="M344603"/>
      <c r="N344603" s="4"/>
      <c r="O344603" s="15"/>
    </row>
    <row r="344604" spans="7:15" s="3" customFormat="1" x14ac:dyDescent="0.3">
      <c r="G344604"/>
      <c r="H344604"/>
      <c r="I344604"/>
      <c r="K344604"/>
      <c r="M344604"/>
      <c r="N344604" s="4"/>
      <c r="O344604" s="15"/>
    </row>
    <row r="344605" spans="7:15" s="3" customFormat="1" x14ac:dyDescent="0.3">
      <c r="G344605"/>
      <c r="H344605"/>
      <c r="I344605"/>
      <c r="K344605"/>
      <c r="M344605"/>
      <c r="N344605" s="4"/>
      <c r="O344605" s="15"/>
    </row>
    <row r="344606" spans="7:15" s="3" customFormat="1" x14ac:dyDescent="0.3">
      <c r="G344606"/>
      <c r="H344606"/>
      <c r="I344606"/>
      <c r="K344606"/>
      <c r="M344606"/>
      <c r="N344606" s="4"/>
      <c r="O344606" s="15"/>
    </row>
    <row r="344607" spans="7:15" s="3" customFormat="1" x14ac:dyDescent="0.3">
      <c r="G344607"/>
      <c r="H344607"/>
      <c r="I344607"/>
      <c r="K344607"/>
      <c r="M344607"/>
      <c r="N344607" s="4"/>
      <c r="O344607" s="15"/>
    </row>
    <row r="344608" spans="7:15" s="3" customFormat="1" x14ac:dyDescent="0.3">
      <c r="G344608"/>
      <c r="H344608"/>
      <c r="I344608"/>
      <c r="K344608"/>
      <c r="M344608"/>
      <c r="N344608" s="4"/>
      <c r="O344608" s="15"/>
    </row>
    <row r="344609" spans="7:15" s="3" customFormat="1" x14ac:dyDescent="0.3">
      <c r="G344609"/>
      <c r="H344609"/>
      <c r="I344609"/>
      <c r="K344609"/>
      <c r="M344609"/>
      <c r="N344609" s="4"/>
      <c r="O344609" s="15"/>
    </row>
    <row r="360447" spans="7:15" s="3" customFormat="1" x14ac:dyDescent="0.3">
      <c r="G360447"/>
      <c r="H360447"/>
      <c r="I360447"/>
      <c r="K360447"/>
      <c r="M360447"/>
      <c r="N360447" s="4"/>
      <c r="O360447" s="15"/>
    </row>
    <row r="360448" spans="7:15" s="3" customFormat="1" x14ac:dyDescent="0.3">
      <c r="G360448"/>
      <c r="H360448"/>
      <c r="I360448"/>
      <c r="K360448"/>
      <c r="M360448"/>
      <c r="N360448" s="4"/>
      <c r="O360448" s="15"/>
    </row>
    <row r="360449" spans="7:15" s="3" customFormat="1" x14ac:dyDescent="0.3">
      <c r="G360449"/>
      <c r="H360449"/>
      <c r="I360449"/>
      <c r="K360449"/>
      <c r="M360449"/>
      <c r="N360449" s="4"/>
      <c r="O360449" s="15"/>
    </row>
    <row r="360450" spans="7:15" s="3" customFormat="1" x14ac:dyDescent="0.3">
      <c r="G360450"/>
      <c r="H360450"/>
      <c r="I360450"/>
      <c r="K360450"/>
      <c r="M360450"/>
      <c r="N360450" s="4"/>
      <c r="O360450" s="15"/>
    </row>
    <row r="360451" spans="7:15" s="3" customFormat="1" x14ac:dyDescent="0.3">
      <c r="G360451"/>
      <c r="H360451"/>
      <c r="I360451"/>
      <c r="K360451"/>
      <c r="M360451"/>
      <c r="N360451" s="4"/>
      <c r="O360451" s="15"/>
    </row>
    <row r="360452" spans="7:15" s="3" customFormat="1" x14ac:dyDescent="0.3">
      <c r="G360452"/>
      <c r="H360452"/>
      <c r="I360452"/>
      <c r="K360452"/>
      <c r="M360452"/>
      <c r="N360452" s="4"/>
      <c r="O360452" s="15"/>
    </row>
    <row r="360453" spans="7:15" s="3" customFormat="1" x14ac:dyDescent="0.3">
      <c r="G360453"/>
      <c r="H360453"/>
      <c r="I360453"/>
      <c r="K360453"/>
      <c r="M360453"/>
      <c r="N360453" s="4"/>
      <c r="O360453" s="15"/>
    </row>
    <row r="360454" spans="7:15" s="3" customFormat="1" x14ac:dyDescent="0.3">
      <c r="G360454"/>
      <c r="H360454"/>
      <c r="I360454"/>
      <c r="K360454"/>
      <c r="M360454"/>
      <c r="N360454" s="4"/>
      <c r="O360454" s="15"/>
    </row>
    <row r="360455" spans="7:15" s="3" customFormat="1" x14ac:dyDescent="0.3">
      <c r="G360455"/>
      <c r="H360455"/>
      <c r="I360455"/>
      <c r="K360455"/>
      <c r="M360455"/>
      <c r="N360455" s="4"/>
      <c r="O360455" s="15"/>
    </row>
    <row r="360456" spans="7:15" s="3" customFormat="1" x14ac:dyDescent="0.3">
      <c r="G360456"/>
      <c r="H360456"/>
      <c r="I360456"/>
      <c r="K360456"/>
      <c r="M360456"/>
      <c r="N360456" s="4"/>
      <c r="O360456" s="15"/>
    </row>
    <row r="360457" spans="7:15" s="3" customFormat="1" x14ac:dyDescent="0.3">
      <c r="G360457"/>
      <c r="H360457"/>
      <c r="I360457"/>
      <c r="K360457"/>
      <c r="M360457"/>
      <c r="N360457" s="4"/>
      <c r="O360457" s="15"/>
    </row>
    <row r="360458" spans="7:15" s="3" customFormat="1" x14ac:dyDescent="0.3">
      <c r="G360458"/>
      <c r="H360458"/>
      <c r="I360458"/>
      <c r="K360458"/>
      <c r="M360458"/>
      <c r="N360458" s="4"/>
      <c r="O360458" s="15"/>
    </row>
    <row r="360459" spans="7:15" s="3" customFormat="1" x14ac:dyDescent="0.3">
      <c r="G360459"/>
      <c r="H360459"/>
      <c r="I360459"/>
      <c r="K360459"/>
      <c r="M360459"/>
      <c r="N360459" s="4"/>
      <c r="O360459" s="15"/>
    </row>
    <row r="360460" spans="7:15" s="3" customFormat="1" x14ac:dyDescent="0.3">
      <c r="G360460"/>
      <c r="H360460"/>
      <c r="I360460"/>
      <c r="K360460"/>
      <c r="M360460"/>
      <c r="N360460" s="4"/>
      <c r="O360460" s="15"/>
    </row>
    <row r="360461" spans="7:15" s="3" customFormat="1" x14ac:dyDescent="0.3">
      <c r="G360461"/>
      <c r="H360461"/>
      <c r="I360461"/>
      <c r="K360461"/>
      <c r="M360461"/>
      <c r="N360461" s="4"/>
      <c r="O360461" s="15"/>
    </row>
    <row r="360462" spans="7:15" s="3" customFormat="1" x14ac:dyDescent="0.3">
      <c r="G360462"/>
      <c r="H360462"/>
      <c r="I360462"/>
      <c r="K360462"/>
      <c r="M360462"/>
      <c r="N360462" s="4"/>
      <c r="O360462" s="15"/>
    </row>
    <row r="360463" spans="7:15" s="3" customFormat="1" x14ac:dyDescent="0.3">
      <c r="G360463"/>
      <c r="H360463"/>
      <c r="I360463"/>
      <c r="K360463"/>
      <c r="M360463"/>
      <c r="N360463" s="4"/>
      <c r="O360463" s="15"/>
    </row>
    <row r="360464" spans="7:15" s="3" customFormat="1" x14ac:dyDescent="0.3">
      <c r="G360464"/>
      <c r="H360464"/>
      <c r="I360464"/>
      <c r="K360464"/>
      <c r="M360464"/>
      <c r="N360464" s="4"/>
      <c r="O360464" s="15"/>
    </row>
    <row r="360465" spans="7:15" s="3" customFormat="1" x14ac:dyDescent="0.3">
      <c r="G360465"/>
      <c r="H360465"/>
      <c r="I360465"/>
      <c r="K360465"/>
      <c r="M360465"/>
      <c r="N360465" s="4"/>
      <c r="O360465" s="15"/>
    </row>
    <row r="360466" spans="7:15" s="3" customFormat="1" x14ac:dyDescent="0.3">
      <c r="G360466"/>
      <c r="H360466"/>
      <c r="I360466"/>
      <c r="K360466"/>
      <c r="M360466"/>
      <c r="N360466" s="4"/>
      <c r="O360466" s="15"/>
    </row>
    <row r="360467" spans="7:15" s="3" customFormat="1" x14ac:dyDescent="0.3">
      <c r="G360467"/>
      <c r="H360467"/>
      <c r="I360467"/>
      <c r="K360467"/>
      <c r="M360467"/>
      <c r="N360467" s="4"/>
      <c r="O360467" s="15"/>
    </row>
    <row r="360468" spans="7:15" s="3" customFormat="1" x14ac:dyDescent="0.3">
      <c r="G360468"/>
      <c r="H360468"/>
      <c r="I360468"/>
      <c r="K360468"/>
      <c r="M360468"/>
      <c r="N360468" s="4"/>
      <c r="O360468" s="15"/>
    </row>
    <row r="360469" spans="7:15" s="3" customFormat="1" x14ac:dyDescent="0.3">
      <c r="G360469"/>
      <c r="H360469"/>
      <c r="I360469"/>
      <c r="K360469"/>
      <c r="M360469"/>
      <c r="N360469" s="4"/>
      <c r="O360469" s="15"/>
    </row>
    <row r="360470" spans="7:15" s="3" customFormat="1" x14ac:dyDescent="0.3">
      <c r="G360470"/>
      <c r="H360470"/>
      <c r="I360470"/>
      <c r="K360470"/>
      <c r="M360470"/>
      <c r="N360470" s="4"/>
      <c r="O360470" s="15"/>
    </row>
    <row r="360471" spans="7:15" s="3" customFormat="1" x14ac:dyDescent="0.3">
      <c r="G360471"/>
      <c r="H360471"/>
      <c r="I360471"/>
      <c r="K360471"/>
      <c r="M360471"/>
      <c r="N360471" s="4"/>
      <c r="O360471" s="15"/>
    </row>
    <row r="360472" spans="7:15" s="3" customFormat="1" x14ac:dyDescent="0.3">
      <c r="G360472"/>
      <c r="H360472"/>
      <c r="I360472"/>
      <c r="K360472"/>
      <c r="M360472"/>
      <c r="N360472" s="4"/>
      <c r="O360472" s="15"/>
    </row>
    <row r="360473" spans="7:15" s="3" customFormat="1" x14ac:dyDescent="0.3">
      <c r="G360473"/>
      <c r="H360473"/>
      <c r="I360473"/>
      <c r="K360473"/>
      <c r="M360473"/>
      <c r="N360473" s="4"/>
      <c r="O360473" s="15"/>
    </row>
    <row r="360474" spans="7:15" s="3" customFormat="1" x14ac:dyDescent="0.3">
      <c r="G360474"/>
      <c r="H360474"/>
      <c r="I360474"/>
      <c r="K360474"/>
      <c r="M360474"/>
      <c r="N360474" s="4"/>
      <c r="O360474" s="15"/>
    </row>
    <row r="360475" spans="7:15" s="3" customFormat="1" x14ac:dyDescent="0.3">
      <c r="G360475"/>
      <c r="H360475"/>
      <c r="I360475"/>
      <c r="K360475"/>
      <c r="M360475"/>
      <c r="N360475" s="4"/>
      <c r="O360475" s="15"/>
    </row>
    <row r="360476" spans="7:15" s="3" customFormat="1" x14ac:dyDescent="0.3">
      <c r="G360476"/>
      <c r="H360476"/>
      <c r="I360476"/>
      <c r="K360476"/>
      <c r="M360476"/>
      <c r="N360476" s="4"/>
      <c r="O360476" s="15"/>
    </row>
    <row r="360477" spans="7:15" s="3" customFormat="1" x14ac:dyDescent="0.3">
      <c r="G360477"/>
      <c r="H360477"/>
      <c r="I360477"/>
      <c r="K360477"/>
      <c r="M360477"/>
      <c r="N360477" s="4"/>
      <c r="O360477" s="15"/>
    </row>
    <row r="360478" spans="7:15" s="3" customFormat="1" x14ac:dyDescent="0.3">
      <c r="G360478"/>
      <c r="H360478"/>
      <c r="I360478"/>
      <c r="K360478"/>
      <c r="M360478"/>
      <c r="N360478" s="4"/>
      <c r="O360478" s="15"/>
    </row>
    <row r="360479" spans="7:15" s="3" customFormat="1" x14ac:dyDescent="0.3">
      <c r="G360479"/>
      <c r="H360479"/>
      <c r="I360479"/>
      <c r="K360479"/>
      <c r="M360479"/>
      <c r="N360479" s="4"/>
      <c r="O360479" s="15"/>
    </row>
    <row r="360480" spans="7:15" s="3" customFormat="1" x14ac:dyDescent="0.3">
      <c r="G360480"/>
      <c r="H360480"/>
      <c r="I360480"/>
      <c r="K360480"/>
      <c r="M360480"/>
      <c r="N360480" s="4"/>
      <c r="O360480" s="15"/>
    </row>
    <row r="360481" spans="7:15" s="3" customFormat="1" x14ac:dyDescent="0.3">
      <c r="G360481"/>
      <c r="H360481"/>
      <c r="I360481"/>
      <c r="K360481"/>
      <c r="M360481"/>
      <c r="N360481" s="4"/>
      <c r="O360481" s="15"/>
    </row>
    <row r="360482" spans="7:15" s="3" customFormat="1" x14ac:dyDescent="0.3">
      <c r="G360482"/>
      <c r="H360482"/>
      <c r="I360482"/>
      <c r="K360482"/>
      <c r="M360482"/>
      <c r="N360482" s="4"/>
      <c r="O360482" s="15"/>
    </row>
    <row r="360483" spans="7:15" s="3" customFormat="1" x14ac:dyDescent="0.3">
      <c r="G360483"/>
      <c r="H360483"/>
      <c r="I360483"/>
      <c r="K360483"/>
      <c r="M360483"/>
      <c r="N360483" s="4"/>
      <c r="O360483" s="15"/>
    </row>
    <row r="360484" spans="7:15" s="3" customFormat="1" x14ac:dyDescent="0.3">
      <c r="G360484"/>
      <c r="H360484"/>
      <c r="I360484"/>
      <c r="K360484"/>
      <c r="M360484"/>
      <c r="N360484" s="4"/>
      <c r="O360484" s="15"/>
    </row>
    <row r="360485" spans="7:15" s="3" customFormat="1" x14ac:dyDescent="0.3">
      <c r="G360485"/>
      <c r="H360485"/>
      <c r="I360485"/>
      <c r="K360485"/>
      <c r="M360485"/>
      <c r="N360485" s="4"/>
      <c r="O360485" s="15"/>
    </row>
    <row r="360486" spans="7:15" s="3" customFormat="1" x14ac:dyDescent="0.3">
      <c r="G360486"/>
      <c r="H360486"/>
      <c r="I360486"/>
      <c r="K360486"/>
      <c r="M360486"/>
      <c r="N360486" s="4"/>
      <c r="O360486" s="15"/>
    </row>
    <row r="360487" spans="7:15" s="3" customFormat="1" x14ac:dyDescent="0.3">
      <c r="G360487"/>
      <c r="H360487"/>
      <c r="I360487"/>
      <c r="K360487"/>
      <c r="M360487"/>
      <c r="N360487" s="4"/>
      <c r="O360487" s="15"/>
    </row>
    <row r="360488" spans="7:15" s="3" customFormat="1" x14ac:dyDescent="0.3">
      <c r="G360488"/>
      <c r="H360488"/>
      <c r="I360488"/>
      <c r="K360488"/>
      <c r="M360488"/>
      <c r="N360488" s="4"/>
      <c r="O360488" s="15"/>
    </row>
    <row r="360489" spans="7:15" s="3" customFormat="1" x14ac:dyDescent="0.3">
      <c r="G360489"/>
      <c r="H360489"/>
      <c r="I360489"/>
      <c r="K360489"/>
      <c r="M360489"/>
      <c r="N360489" s="4"/>
      <c r="O360489" s="15"/>
    </row>
    <row r="360490" spans="7:15" s="3" customFormat="1" x14ac:dyDescent="0.3">
      <c r="G360490"/>
      <c r="H360490"/>
      <c r="I360490"/>
      <c r="K360490"/>
      <c r="M360490"/>
      <c r="N360490" s="4"/>
      <c r="O360490" s="15"/>
    </row>
    <row r="360491" spans="7:15" s="3" customFormat="1" x14ac:dyDescent="0.3">
      <c r="G360491"/>
      <c r="H360491"/>
      <c r="I360491"/>
      <c r="K360491"/>
      <c r="M360491"/>
      <c r="N360491" s="4"/>
      <c r="O360491" s="15"/>
    </row>
    <row r="360492" spans="7:15" s="3" customFormat="1" x14ac:dyDescent="0.3">
      <c r="G360492"/>
      <c r="H360492"/>
      <c r="I360492"/>
      <c r="K360492"/>
      <c r="M360492"/>
      <c r="N360492" s="4"/>
      <c r="O360492" s="15"/>
    </row>
    <row r="360493" spans="7:15" s="3" customFormat="1" x14ac:dyDescent="0.3">
      <c r="G360493"/>
      <c r="H360493"/>
      <c r="I360493"/>
      <c r="K360493"/>
      <c r="M360493"/>
      <c r="N360493" s="4"/>
      <c r="O360493" s="15"/>
    </row>
    <row r="360494" spans="7:15" s="3" customFormat="1" x14ac:dyDescent="0.3">
      <c r="G360494"/>
      <c r="H360494"/>
      <c r="I360494"/>
      <c r="K360494"/>
      <c r="M360494"/>
      <c r="N360494" s="4"/>
      <c r="O360494" s="15"/>
    </row>
    <row r="360495" spans="7:15" s="3" customFormat="1" x14ac:dyDescent="0.3">
      <c r="G360495"/>
      <c r="H360495"/>
      <c r="I360495"/>
      <c r="K360495"/>
      <c r="M360495"/>
      <c r="N360495" s="4"/>
      <c r="O360495" s="15"/>
    </row>
    <row r="360496" spans="7:15" s="3" customFormat="1" x14ac:dyDescent="0.3">
      <c r="G360496"/>
      <c r="H360496"/>
      <c r="I360496"/>
      <c r="K360496"/>
      <c r="M360496"/>
      <c r="N360496" s="4"/>
      <c r="O360496" s="15"/>
    </row>
    <row r="360497" spans="7:15" s="3" customFormat="1" x14ac:dyDescent="0.3">
      <c r="G360497"/>
      <c r="H360497"/>
      <c r="I360497"/>
      <c r="K360497"/>
      <c r="M360497"/>
      <c r="N360497" s="4"/>
      <c r="O360497" s="15"/>
    </row>
    <row r="360498" spans="7:15" s="3" customFormat="1" x14ac:dyDescent="0.3">
      <c r="G360498"/>
      <c r="H360498"/>
      <c r="I360498"/>
      <c r="K360498"/>
      <c r="M360498"/>
      <c r="N360498" s="4"/>
      <c r="O360498" s="15"/>
    </row>
    <row r="360499" spans="7:15" s="3" customFormat="1" x14ac:dyDescent="0.3">
      <c r="G360499"/>
      <c r="H360499"/>
      <c r="I360499"/>
      <c r="K360499"/>
      <c r="M360499"/>
      <c r="N360499" s="4"/>
      <c r="O360499" s="15"/>
    </row>
    <row r="360500" spans="7:15" s="3" customFormat="1" x14ac:dyDescent="0.3">
      <c r="G360500"/>
      <c r="H360500"/>
      <c r="I360500"/>
      <c r="K360500"/>
      <c r="M360500"/>
      <c r="N360500" s="4"/>
      <c r="O360500" s="15"/>
    </row>
    <row r="360501" spans="7:15" s="3" customFormat="1" x14ac:dyDescent="0.3">
      <c r="G360501"/>
      <c r="H360501"/>
      <c r="I360501"/>
      <c r="K360501"/>
      <c r="M360501"/>
      <c r="N360501" s="4"/>
      <c r="O360501" s="15"/>
    </row>
    <row r="360502" spans="7:15" s="3" customFormat="1" x14ac:dyDescent="0.3">
      <c r="G360502"/>
      <c r="H360502"/>
      <c r="I360502"/>
      <c r="K360502"/>
      <c r="M360502"/>
      <c r="N360502" s="4"/>
      <c r="O360502" s="15"/>
    </row>
    <row r="360503" spans="7:15" s="3" customFormat="1" x14ac:dyDescent="0.3">
      <c r="G360503"/>
      <c r="H360503"/>
      <c r="I360503"/>
      <c r="K360503"/>
      <c r="M360503"/>
      <c r="N360503" s="4"/>
      <c r="O360503" s="15"/>
    </row>
    <row r="360504" spans="7:15" s="3" customFormat="1" x14ac:dyDescent="0.3">
      <c r="G360504"/>
      <c r="H360504"/>
      <c r="I360504"/>
      <c r="K360504"/>
      <c r="M360504"/>
      <c r="N360504" s="4"/>
      <c r="O360504" s="15"/>
    </row>
    <row r="360505" spans="7:15" s="3" customFormat="1" x14ac:dyDescent="0.3">
      <c r="G360505"/>
      <c r="H360505"/>
      <c r="I360505"/>
      <c r="K360505"/>
      <c r="M360505"/>
      <c r="N360505" s="4"/>
      <c r="O360505" s="15"/>
    </row>
    <row r="360506" spans="7:15" s="3" customFormat="1" x14ac:dyDescent="0.3">
      <c r="G360506"/>
      <c r="H360506"/>
      <c r="I360506"/>
      <c r="K360506"/>
      <c r="M360506"/>
      <c r="N360506" s="4"/>
      <c r="O360506" s="15"/>
    </row>
    <row r="360507" spans="7:15" s="3" customFormat="1" x14ac:dyDescent="0.3">
      <c r="G360507"/>
      <c r="H360507"/>
      <c r="I360507"/>
      <c r="K360507"/>
      <c r="M360507"/>
      <c r="N360507" s="4"/>
      <c r="O360507" s="15"/>
    </row>
    <row r="360508" spans="7:15" s="3" customFormat="1" x14ac:dyDescent="0.3">
      <c r="G360508"/>
      <c r="H360508"/>
      <c r="I360508"/>
      <c r="K360508"/>
      <c r="M360508"/>
      <c r="N360508" s="4"/>
      <c r="O360508" s="15"/>
    </row>
    <row r="360509" spans="7:15" s="3" customFormat="1" x14ac:dyDescent="0.3">
      <c r="G360509"/>
      <c r="H360509"/>
      <c r="I360509"/>
      <c r="K360509"/>
      <c r="M360509"/>
      <c r="N360509" s="4"/>
      <c r="O360509" s="15"/>
    </row>
    <row r="360510" spans="7:15" s="3" customFormat="1" x14ac:dyDescent="0.3">
      <c r="G360510"/>
      <c r="H360510"/>
      <c r="I360510"/>
      <c r="K360510"/>
      <c r="M360510"/>
      <c r="N360510" s="4"/>
      <c r="O360510" s="15"/>
    </row>
    <row r="360511" spans="7:15" s="3" customFormat="1" x14ac:dyDescent="0.3">
      <c r="G360511"/>
      <c r="H360511"/>
      <c r="I360511"/>
      <c r="K360511"/>
      <c r="M360511"/>
      <c r="N360511" s="4"/>
      <c r="O360511" s="15"/>
    </row>
    <row r="360512" spans="7:15" s="3" customFormat="1" x14ac:dyDescent="0.3">
      <c r="G360512"/>
      <c r="H360512"/>
      <c r="I360512"/>
      <c r="K360512"/>
      <c r="M360512"/>
      <c r="N360512" s="4"/>
      <c r="O360512" s="15"/>
    </row>
    <row r="360513" spans="7:15" s="3" customFormat="1" x14ac:dyDescent="0.3">
      <c r="G360513"/>
      <c r="H360513"/>
      <c r="I360513"/>
      <c r="K360513"/>
      <c r="M360513"/>
      <c r="N360513" s="4"/>
      <c r="O360513" s="15"/>
    </row>
    <row r="360514" spans="7:15" s="3" customFormat="1" x14ac:dyDescent="0.3">
      <c r="G360514"/>
      <c r="H360514"/>
      <c r="I360514"/>
      <c r="K360514"/>
      <c r="M360514"/>
      <c r="N360514" s="4"/>
      <c r="O360514" s="15"/>
    </row>
    <row r="360515" spans="7:15" s="3" customFormat="1" x14ac:dyDescent="0.3">
      <c r="G360515"/>
      <c r="H360515"/>
      <c r="I360515"/>
      <c r="K360515"/>
      <c r="M360515"/>
      <c r="N360515" s="4"/>
      <c r="O360515" s="15"/>
    </row>
    <row r="360516" spans="7:15" s="3" customFormat="1" x14ac:dyDescent="0.3">
      <c r="G360516"/>
      <c r="H360516"/>
      <c r="I360516"/>
      <c r="K360516"/>
      <c r="M360516"/>
      <c r="N360516" s="4"/>
      <c r="O360516" s="15"/>
    </row>
    <row r="360517" spans="7:15" s="3" customFormat="1" x14ac:dyDescent="0.3">
      <c r="G360517"/>
      <c r="H360517"/>
      <c r="I360517"/>
      <c r="K360517"/>
      <c r="M360517"/>
      <c r="N360517" s="4"/>
      <c r="O360517" s="15"/>
    </row>
    <row r="360518" spans="7:15" s="3" customFormat="1" x14ac:dyDescent="0.3">
      <c r="G360518"/>
      <c r="H360518"/>
      <c r="I360518"/>
      <c r="K360518"/>
      <c r="M360518"/>
      <c r="N360518" s="4"/>
      <c r="O360518" s="15"/>
    </row>
    <row r="360519" spans="7:15" s="3" customFormat="1" x14ac:dyDescent="0.3">
      <c r="G360519"/>
      <c r="H360519"/>
      <c r="I360519"/>
      <c r="K360519"/>
      <c r="M360519"/>
      <c r="N360519" s="4"/>
      <c r="O360519" s="15"/>
    </row>
    <row r="360520" spans="7:15" s="3" customFormat="1" x14ac:dyDescent="0.3">
      <c r="G360520"/>
      <c r="H360520"/>
      <c r="I360520"/>
      <c r="K360520"/>
      <c r="M360520"/>
      <c r="N360520" s="4"/>
      <c r="O360520" s="15"/>
    </row>
    <row r="360521" spans="7:15" s="3" customFormat="1" x14ac:dyDescent="0.3">
      <c r="G360521"/>
      <c r="H360521"/>
      <c r="I360521"/>
      <c r="K360521"/>
      <c r="M360521"/>
      <c r="N360521" s="4"/>
      <c r="O360521" s="15"/>
    </row>
    <row r="360522" spans="7:15" s="3" customFormat="1" x14ac:dyDescent="0.3">
      <c r="G360522"/>
      <c r="H360522"/>
      <c r="I360522"/>
      <c r="K360522"/>
      <c r="M360522"/>
      <c r="N360522" s="4"/>
      <c r="O360522" s="15"/>
    </row>
    <row r="360523" spans="7:15" s="3" customFormat="1" x14ac:dyDescent="0.3">
      <c r="G360523"/>
      <c r="H360523"/>
      <c r="I360523"/>
      <c r="K360523"/>
      <c r="M360523"/>
      <c r="N360523" s="4"/>
      <c r="O360523" s="15"/>
    </row>
    <row r="360524" spans="7:15" s="3" customFormat="1" x14ac:dyDescent="0.3">
      <c r="G360524"/>
      <c r="H360524"/>
      <c r="I360524"/>
      <c r="K360524"/>
      <c r="M360524"/>
      <c r="N360524" s="4"/>
      <c r="O360524" s="15"/>
    </row>
    <row r="360525" spans="7:15" s="3" customFormat="1" x14ac:dyDescent="0.3">
      <c r="G360525"/>
      <c r="H360525"/>
      <c r="I360525"/>
      <c r="K360525"/>
      <c r="M360525"/>
      <c r="N360525" s="4"/>
      <c r="O360525" s="15"/>
    </row>
    <row r="360526" spans="7:15" s="3" customFormat="1" x14ac:dyDescent="0.3">
      <c r="G360526"/>
      <c r="H360526"/>
      <c r="I360526"/>
      <c r="K360526"/>
      <c r="M360526"/>
      <c r="N360526" s="4"/>
      <c r="O360526" s="15"/>
    </row>
    <row r="360527" spans="7:15" s="3" customFormat="1" x14ac:dyDescent="0.3">
      <c r="G360527"/>
      <c r="H360527"/>
      <c r="I360527"/>
      <c r="K360527"/>
      <c r="M360527"/>
      <c r="N360527" s="4"/>
      <c r="O360527" s="15"/>
    </row>
    <row r="360528" spans="7:15" s="3" customFormat="1" x14ac:dyDescent="0.3">
      <c r="G360528"/>
      <c r="H360528"/>
      <c r="I360528"/>
      <c r="K360528"/>
      <c r="M360528"/>
      <c r="N360528" s="4"/>
      <c r="O360528" s="15"/>
    </row>
    <row r="360529" spans="7:15" s="3" customFormat="1" x14ac:dyDescent="0.3">
      <c r="G360529"/>
      <c r="H360529"/>
      <c r="I360529"/>
      <c r="K360529"/>
      <c r="M360529"/>
      <c r="N360529" s="4"/>
      <c r="O360529" s="15"/>
    </row>
    <row r="360530" spans="7:15" s="3" customFormat="1" x14ac:dyDescent="0.3">
      <c r="G360530"/>
      <c r="H360530"/>
      <c r="I360530"/>
      <c r="K360530"/>
      <c r="M360530"/>
      <c r="N360530" s="4"/>
      <c r="O360530" s="15"/>
    </row>
    <row r="360531" spans="7:15" s="3" customFormat="1" x14ac:dyDescent="0.3">
      <c r="G360531"/>
      <c r="H360531"/>
      <c r="I360531"/>
      <c r="K360531"/>
      <c r="M360531"/>
      <c r="N360531" s="4"/>
      <c r="O360531" s="15"/>
    </row>
    <row r="360532" spans="7:15" s="3" customFormat="1" x14ac:dyDescent="0.3">
      <c r="G360532"/>
      <c r="H360532"/>
      <c r="I360532"/>
      <c r="K360532"/>
      <c r="M360532"/>
      <c r="N360532" s="4"/>
      <c r="O360532" s="15"/>
    </row>
    <row r="360533" spans="7:15" s="3" customFormat="1" x14ac:dyDescent="0.3">
      <c r="G360533"/>
      <c r="H360533"/>
      <c r="I360533"/>
      <c r="K360533"/>
      <c r="M360533"/>
      <c r="N360533" s="4"/>
      <c r="O360533" s="15"/>
    </row>
    <row r="360534" spans="7:15" s="3" customFormat="1" x14ac:dyDescent="0.3">
      <c r="G360534"/>
      <c r="H360534"/>
      <c r="I360534"/>
      <c r="K360534"/>
      <c r="M360534"/>
      <c r="N360534" s="4"/>
      <c r="O360534" s="15"/>
    </row>
    <row r="360535" spans="7:15" s="3" customFormat="1" x14ac:dyDescent="0.3">
      <c r="G360535"/>
      <c r="H360535"/>
      <c r="I360535"/>
      <c r="K360535"/>
      <c r="M360535"/>
      <c r="N360535" s="4"/>
      <c r="O360535" s="15"/>
    </row>
    <row r="360536" spans="7:15" s="3" customFormat="1" x14ac:dyDescent="0.3">
      <c r="G360536"/>
      <c r="H360536"/>
      <c r="I360536"/>
      <c r="K360536"/>
      <c r="M360536"/>
      <c r="N360536" s="4"/>
      <c r="O360536" s="15"/>
    </row>
    <row r="360537" spans="7:15" s="3" customFormat="1" x14ac:dyDescent="0.3">
      <c r="G360537"/>
      <c r="H360537"/>
      <c r="I360537"/>
      <c r="K360537"/>
      <c r="M360537"/>
      <c r="N360537" s="4"/>
      <c r="O360537" s="15"/>
    </row>
    <row r="360538" spans="7:15" s="3" customFormat="1" x14ac:dyDescent="0.3">
      <c r="G360538"/>
      <c r="H360538"/>
      <c r="I360538"/>
      <c r="K360538"/>
      <c r="M360538"/>
      <c r="N360538" s="4"/>
      <c r="O360538" s="15"/>
    </row>
    <row r="360539" spans="7:15" s="3" customFormat="1" x14ac:dyDescent="0.3">
      <c r="G360539"/>
      <c r="H360539"/>
      <c r="I360539"/>
      <c r="K360539"/>
      <c r="M360539"/>
      <c r="N360539" s="4"/>
      <c r="O360539" s="15"/>
    </row>
    <row r="360540" spans="7:15" s="3" customFormat="1" x14ac:dyDescent="0.3">
      <c r="G360540"/>
      <c r="H360540"/>
      <c r="I360540"/>
      <c r="K360540"/>
      <c r="M360540"/>
      <c r="N360540" s="4"/>
      <c r="O360540" s="15"/>
    </row>
    <row r="360541" spans="7:15" s="3" customFormat="1" x14ac:dyDescent="0.3">
      <c r="G360541"/>
      <c r="H360541"/>
      <c r="I360541"/>
      <c r="K360541"/>
      <c r="M360541"/>
      <c r="N360541" s="4"/>
      <c r="O360541" s="15"/>
    </row>
    <row r="360542" spans="7:15" s="3" customFormat="1" x14ac:dyDescent="0.3">
      <c r="G360542"/>
      <c r="H360542"/>
      <c r="I360542"/>
      <c r="K360542"/>
      <c r="M360542"/>
      <c r="N360542" s="4"/>
      <c r="O360542" s="15"/>
    </row>
    <row r="360543" spans="7:15" s="3" customFormat="1" x14ac:dyDescent="0.3">
      <c r="G360543"/>
      <c r="H360543"/>
      <c r="I360543"/>
      <c r="K360543"/>
      <c r="M360543"/>
      <c r="N360543" s="4"/>
      <c r="O360543" s="15"/>
    </row>
    <row r="360544" spans="7:15" s="3" customFormat="1" x14ac:dyDescent="0.3">
      <c r="G360544"/>
      <c r="H360544"/>
      <c r="I360544"/>
      <c r="K360544"/>
      <c r="M360544"/>
      <c r="N360544" s="4"/>
      <c r="O360544" s="15"/>
    </row>
    <row r="360545" spans="7:15" s="3" customFormat="1" x14ac:dyDescent="0.3">
      <c r="G360545"/>
      <c r="H360545"/>
      <c r="I360545"/>
      <c r="K360545"/>
      <c r="M360545"/>
      <c r="N360545" s="4"/>
      <c r="O360545" s="15"/>
    </row>
    <row r="360546" spans="7:15" s="3" customFormat="1" x14ac:dyDescent="0.3">
      <c r="G360546"/>
      <c r="H360546"/>
      <c r="I360546"/>
      <c r="K360546"/>
      <c r="M360546"/>
      <c r="N360546" s="4"/>
      <c r="O360546" s="15"/>
    </row>
    <row r="360547" spans="7:15" s="3" customFormat="1" x14ac:dyDescent="0.3">
      <c r="G360547"/>
      <c r="H360547"/>
      <c r="I360547"/>
      <c r="K360547"/>
      <c r="M360547"/>
      <c r="N360547" s="4"/>
      <c r="O360547" s="15"/>
    </row>
    <row r="360548" spans="7:15" s="3" customFormat="1" x14ac:dyDescent="0.3">
      <c r="G360548"/>
      <c r="H360548"/>
      <c r="I360548"/>
      <c r="K360548"/>
      <c r="M360548"/>
      <c r="N360548" s="4"/>
      <c r="O360548" s="15"/>
    </row>
    <row r="360549" spans="7:15" s="3" customFormat="1" x14ac:dyDescent="0.3">
      <c r="G360549"/>
      <c r="H360549"/>
      <c r="I360549"/>
      <c r="K360549"/>
      <c r="M360549"/>
      <c r="N360549" s="4"/>
      <c r="O360549" s="15"/>
    </row>
    <row r="360550" spans="7:15" s="3" customFormat="1" x14ac:dyDescent="0.3">
      <c r="G360550"/>
      <c r="H360550"/>
      <c r="I360550"/>
      <c r="K360550"/>
      <c r="M360550"/>
      <c r="N360550" s="4"/>
      <c r="O360550" s="15"/>
    </row>
    <row r="360551" spans="7:15" s="3" customFormat="1" x14ac:dyDescent="0.3">
      <c r="G360551"/>
      <c r="H360551"/>
      <c r="I360551"/>
      <c r="K360551"/>
      <c r="M360551"/>
      <c r="N360551" s="4"/>
      <c r="O360551" s="15"/>
    </row>
    <row r="360552" spans="7:15" s="3" customFormat="1" x14ac:dyDescent="0.3">
      <c r="G360552"/>
      <c r="H360552"/>
      <c r="I360552"/>
      <c r="K360552"/>
      <c r="M360552"/>
      <c r="N360552" s="4"/>
      <c r="O360552" s="15"/>
    </row>
    <row r="360553" spans="7:15" s="3" customFormat="1" x14ac:dyDescent="0.3">
      <c r="G360553"/>
      <c r="H360553"/>
      <c r="I360553"/>
      <c r="K360553"/>
      <c r="M360553"/>
      <c r="N360553" s="4"/>
      <c r="O360553" s="15"/>
    </row>
    <row r="360554" spans="7:15" s="3" customFormat="1" x14ac:dyDescent="0.3">
      <c r="G360554"/>
      <c r="H360554"/>
      <c r="I360554"/>
      <c r="K360554"/>
      <c r="M360554"/>
      <c r="N360554" s="4"/>
      <c r="O360554" s="15"/>
    </row>
    <row r="360555" spans="7:15" s="3" customFormat="1" x14ac:dyDescent="0.3">
      <c r="G360555"/>
      <c r="H360555"/>
      <c r="I360555"/>
      <c r="K360555"/>
      <c r="M360555"/>
      <c r="N360555" s="4"/>
      <c r="O360555" s="15"/>
    </row>
    <row r="360556" spans="7:15" s="3" customFormat="1" x14ac:dyDescent="0.3">
      <c r="G360556"/>
      <c r="H360556"/>
      <c r="I360556"/>
      <c r="K360556"/>
      <c r="M360556"/>
      <c r="N360556" s="4"/>
      <c r="O360556" s="15"/>
    </row>
    <row r="360557" spans="7:15" s="3" customFormat="1" x14ac:dyDescent="0.3">
      <c r="G360557"/>
      <c r="H360557"/>
      <c r="I360557"/>
      <c r="K360557"/>
      <c r="M360557"/>
      <c r="N360557" s="4"/>
      <c r="O360557" s="15"/>
    </row>
    <row r="360558" spans="7:15" s="3" customFormat="1" x14ac:dyDescent="0.3">
      <c r="G360558"/>
      <c r="H360558"/>
      <c r="I360558"/>
      <c r="K360558"/>
      <c r="M360558"/>
      <c r="N360558" s="4"/>
      <c r="O360558" s="15"/>
    </row>
    <row r="360559" spans="7:15" s="3" customFormat="1" x14ac:dyDescent="0.3">
      <c r="G360559"/>
      <c r="H360559"/>
      <c r="I360559"/>
      <c r="K360559"/>
      <c r="M360559"/>
      <c r="N360559" s="4"/>
      <c r="O360559" s="15"/>
    </row>
    <row r="360560" spans="7:15" s="3" customFormat="1" x14ac:dyDescent="0.3">
      <c r="G360560"/>
      <c r="H360560"/>
      <c r="I360560"/>
      <c r="K360560"/>
      <c r="M360560"/>
      <c r="N360560" s="4"/>
      <c r="O360560" s="15"/>
    </row>
    <row r="360561" spans="7:15" s="3" customFormat="1" x14ac:dyDescent="0.3">
      <c r="G360561"/>
      <c r="H360561"/>
      <c r="I360561"/>
      <c r="K360561"/>
      <c r="M360561"/>
      <c r="N360561" s="4"/>
      <c r="O360561" s="15"/>
    </row>
    <row r="360562" spans="7:15" s="3" customFormat="1" x14ac:dyDescent="0.3">
      <c r="G360562"/>
      <c r="H360562"/>
      <c r="I360562"/>
      <c r="K360562"/>
      <c r="M360562"/>
      <c r="N360562" s="4"/>
      <c r="O360562" s="15"/>
    </row>
    <row r="360563" spans="7:15" s="3" customFormat="1" x14ac:dyDescent="0.3">
      <c r="G360563"/>
      <c r="H360563"/>
      <c r="I360563"/>
      <c r="K360563"/>
      <c r="M360563"/>
      <c r="N360563" s="4"/>
      <c r="O360563" s="15"/>
    </row>
    <row r="360564" spans="7:15" s="3" customFormat="1" x14ac:dyDescent="0.3">
      <c r="G360564"/>
      <c r="H360564"/>
      <c r="I360564"/>
      <c r="K360564"/>
      <c r="M360564"/>
      <c r="N360564" s="4"/>
      <c r="O360564" s="15"/>
    </row>
    <row r="360565" spans="7:15" s="3" customFormat="1" x14ac:dyDescent="0.3">
      <c r="G360565"/>
      <c r="H360565"/>
      <c r="I360565"/>
      <c r="K360565"/>
      <c r="M360565"/>
      <c r="N360565" s="4"/>
      <c r="O360565" s="15"/>
    </row>
    <row r="360566" spans="7:15" s="3" customFormat="1" x14ac:dyDescent="0.3">
      <c r="G360566"/>
      <c r="H360566"/>
      <c r="I360566"/>
      <c r="K360566"/>
      <c r="M360566"/>
      <c r="N360566" s="4"/>
      <c r="O360566" s="15"/>
    </row>
    <row r="360567" spans="7:15" s="3" customFormat="1" x14ac:dyDescent="0.3">
      <c r="G360567"/>
      <c r="H360567"/>
      <c r="I360567"/>
      <c r="K360567"/>
      <c r="M360567"/>
      <c r="N360567" s="4"/>
      <c r="O360567" s="15"/>
    </row>
    <row r="360568" spans="7:15" s="3" customFormat="1" x14ac:dyDescent="0.3">
      <c r="G360568"/>
      <c r="H360568"/>
      <c r="I360568"/>
      <c r="K360568"/>
      <c r="M360568"/>
      <c r="N360568" s="4"/>
      <c r="O360568" s="15"/>
    </row>
    <row r="360569" spans="7:15" s="3" customFormat="1" x14ac:dyDescent="0.3">
      <c r="G360569"/>
      <c r="H360569"/>
      <c r="I360569"/>
      <c r="K360569"/>
      <c r="M360569"/>
      <c r="N360569" s="4"/>
      <c r="O360569" s="15"/>
    </row>
    <row r="360570" spans="7:15" s="3" customFormat="1" x14ac:dyDescent="0.3">
      <c r="G360570"/>
      <c r="H360570"/>
      <c r="I360570"/>
      <c r="K360570"/>
      <c r="M360570"/>
      <c r="N360570" s="4"/>
      <c r="O360570" s="15"/>
    </row>
    <row r="360571" spans="7:15" s="3" customFormat="1" x14ac:dyDescent="0.3">
      <c r="G360571"/>
      <c r="H360571"/>
      <c r="I360571"/>
      <c r="K360571"/>
      <c r="M360571"/>
      <c r="N360571" s="4"/>
      <c r="O360571" s="15"/>
    </row>
    <row r="360572" spans="7:15" s="3" customFormat="1" x14ac:dyDescent="0.3">
      <c r="G360572"/>
      <c r="H360572"/>
      <c r="I360572"/>
      <c r="K360572"/>
      <c r="M360572"/>
      <c r="N360572" s="4"/>
      <c r="O360572" s="15"/>
    </row>
    <row r="360573" spans="7:15" s="3" customFormat="1" x14ac:dyDescent="0.3">
      <c r="G360573"/>
      <c r="H360573"/>
      <c r="I360573"/>
      <c r="K360573"/>
      <c r="M360573"/>
      <c r="N360573" s="4"/>
      <c r="O360573" s="15"/>
    </row>
    <row r="360574" spans="7:15" s="3" customFormat="1" x14ac:dyDescent="0.3">
      <c r="G360574"/>
      <c r="H360574"/>
      <c r="I360574"/>
      <c r="K360574"/>
      <c r="M360574"/>
      <c r="N360574" s="4"/>
      <c r="O360574" s="15"/>
    </row>
    <row r="360575" spans="7:15" s="3" customFormat="1" x14ac:dyDescent="0.3">
      <c r="G360575"/>
      <c r="H360575"/>
      <c r="I360575"/>
      <c r="K360575"/>
      <c r="M360575"/>
      <c r="N360575" s="4"/>
      <c r="O360575" s="15"/>
    </row>
    <row r="360576" spans="7:15" s="3" customFormat="1" x14ac:dyDescent="0.3">
      <c r="G360576"/>
      <c r="H360576"/>
      <c r="I360576"/>
      <c r="K360576"/>
      <c r="M360576"/>
      <c r="N360576" s="4"/>
      <c r="O360576" s="15"/>
    </row>
    <row r="360577" spans="7:15" s="3" customFormat="1" x14ac:dyDescent="0.3">
      <c r="G360577"/>
      <c r="H360577"/>
      <c r="I360577"/>
      <c r="K360577"/>
      <c r="M360577"/>
      <c r="N360577" s="4"/>
      <c r="O360577" s="15"/>
    </row>
    <row r="360578" spans="7:15" s="3" customFormat="1" x14ac:dyDescent="0.3">
      <c r="G360578"/>
      <c r="H360578"/>
      <c r="I360578"/>
      <c r="K360578"/>
      <c r="M360578"/>
      <c r="N360578" s="4"/>
      <c r="O360578" s="15"/>
    </row>
    <row r="360579" spans="7:15" s="3" customFormat="1" x14ac:dyDescent="0.3">
      <c r="G360579"/>
      <c r="H360579"/>
      <c r="I360579"/>
      <c r="K360579"/>
      <c r="M360579"/>
      <c r="N360579" s="4"/>
      <c r="O360579" s="15"/>
    </row>
    <row r="360580" spans="7:15" s="3" customFormat="1" x14ac:dyDescent="0.3">
      <c r="G360580"/>
      <c r="H360580"/>
      <c r="I360580"/>
      <c r="K360580"/>
      <c r="M360580"/>
      <c r="N360580" s="4"/>
      <c r="O360580" s="15"/>
    </row>
    <row r="360581" spans="7:15" s="3" customFormat="1" x14ac:dyDescent="0.3">
      <c r="G360581"/>
      <c r="H360581"/>
      <c r="I360581"/>
      <c r="K360581"/>
      <c r="M360581"/>
      <c r="N360581" s="4"/>
      <c r="O360581" s="15"/>
    </row>
    <row r="360582" spans="7:15" s="3" customFormat="1" x14ac:dyDescent="0.3">
      <c r="G360582"/>
      <c r="H360582"/>
      <c r="I360582"/>
      <c r="K360582"/>
      <c r="M360582"/>
      <c r="N360582" s="4"/>
      <c r="O360582" s="15"/>
    </row>
    <row r="360583" spans="7:15" s="3" customFormat="1" x14ac:dyDescent="0.3">
      <c r="G360583"/>
      <c r="H360583"/>
      <c r="I360583"/>
      <c r="K360583"/>
      <c r="M360583"/>
      <c r="N360583" s="4"/>
      <c r="O360583" s="15"/>
    </row>
    <row r="360584" spans="7:15" s="3" customFormat="1" x14ac:dyDescent="0.3">
      <c r="G360584"/>
      <c r="H360584"/>
      <c r="I360584"/>
      <c r="K360584"/>
      <c r="M360584"/>
      <c r="N360584" s="4"/>
      <c r="O360584" s="15"/>
    </row>
    <row r="360585" spans="7:15" s="3" customFormat="1" x14ac:dyDescent="0.3">
      <c r="G360585"/>
      <c r="H360585"/>
      <c r="I360585"/>
      <c r="K360585"/>
      <c r="M360585"/>
      <c r="N360585" s="4"/>
      <c r="O360585" s="15"/>
    </row>
    <row r="360586" spans="7:15" s="3" customFormat="1" x14ac:dyDescent="0.3">
      <c r="G360586"/>
      <c r="H360586"/>
      <c r="I360586"/>
      <c r="K360586"/>
      <c r="M360586"/>
      <c r="N360586" s="4"/>
      <c r="O360586" s="15"/>
    </row>
    <row r="360587" spans="7:15" s="3" customFormat="1" x14ac:dyDescent="0.3">
      <c r="G360587"/>
      <c r="H360587"/>
      <c r="I360587"/>
      <c r="K360587"/>
      <c r="M360587"/>
      <c r="N360587" s="4"/>
      <c r="O360587" s="15"/>
    </row>
    <row r="360588" spans="7:15" s="3" customFormat="1" x14ac:dyDescent="0.3">
      <c r="G360588"/>
      <c r="H360588"/>
      <c r="I360588"/>
      <c r="K360588"/>
      <c r="M360588"/>
      <c r="N360588" s="4"/>
      <c r="O360588" s="15"/>
    </row>
    <row r="360589" spans="7:15" s="3" customFormat="1" x14ac:dyDescent="0.3">
      <c r="G360589"/>
      <c r="H360589"/>
      <c r="I360589"/>
      <c r="K360589"/>
      <c r="M360589"/>
      <c r="N360589" s="4"/>
      <c r="O360589" s="15"/>
    </row>
    <row r="360590" spans="7:15" s="3" customFormat="1" x14ac:dyDescent="0.3">
      <c r="G360590"/>
      <c r="H360590"/>
      <c r="I360590"/>
      <c r="K360590"/>
      <c r="M360590"/>
      <c r="N360590" s="4"/>
      <c r="O360590" s="15"/>
    </row>
    <row r="360591" spans="7:15" s="3" customFormat="1" x14ac:dyDescent="0.3">
      <c r="G360591"/>
      <c r="H360591"/>
      <c r="I360591"/>
      <c r="K360591"/>
      <c r="M360591"/>
      <c r="N360591" s="4"/>
      <c r="O360591" s="15"/>
    </row>
    <row r="360592" spans="7:15" s="3" customFormat="1" x14ac:dyDescent="0.3">
      <c r="G360592"/>
      <c r="H360592"/>
      <c r="I360592"/>
      <c r="K360592"/>
      <c r="M360592"/>
      <c r="N360592" s="4"/>
      <c r="O360592" s="15"/>
    </row>
    <row r="360593" spans="7:15" s="3" customFormat="1" x14ac:dyDescent="0.3">
      <c r="G360593"/>
      <c r="H360593"/>
      <c r="I360593"/>
      <c r="K360593"/>
      <c r="M360593"/>
      <c r="N360593" s="4"/>
      <c r="O360593" s="15"/>
    </row>
    <row r="360594" spans="7:15" s="3" customFormat="1" x14ac:dyDescent="0.3">
      <c r="G360594"/>
      <c r="H360594"/>
      <c r="I360594"/>
      <c r="K360594"/>
      <c r="M360594"/>
      <c r="N360594" s="4"/>
      <c r="O360594" s="15"/>
    </row>
    <row r="360595" spans="7:15" s="3" customFormat="1" x14ac:dyDescent="0.3">
      <c r="G360595"/>
      <c r="H360595"/>
      <c r="I360595"/>
      <c r="K360595"/>
      <c r="M360595"/>
      <c r="N360595" s="4"/>
      <c r="O360595" s="15"/>
    </row>
    <row r="360596" spans="7:15" s="3" customFormat="1" x14ac:dyDescent="0.3">
      <c r="G360596"/>
      <c r="H360596"/>
      <c r="I360596"/>
      <c r="K360596"/>
      <c r="M360596"/>
      <c r="N360596" s="4"/>
      <c r="O360596" s="15"/>
    </row>
    <row r="360597" spans="7:15" s="3" customFormat="1" x14ac:dyDescent="0.3">
      <c r="G360597"/>
      <c r="H360597"/>
      <c r="I360597"/>
      <c r="K360597"/>
      <c r="M360597"/>
      <c r="N360597" s="4"/>
      <c r="O360597" s="15"/>
    </row>
    <row r="360598" spans="7:15" s="3" customFormat="1" x14ac:dyDescent="0.3">
      <c r="G360598"/>
      <c r="H360598"/>
      <c r="I360598"/>
      <c r="K360598"/>
      <c r="M360598"/>
      <c r="N360598" s="4"/>
      <c r="O360598" s="15"/>
    </row>
    <row r="360599" spans="7:15" s="3" customFormat="1" x14ac:dyDescent="0.3">
      <c r="G360599"/>
      <c r="H360599"/>
      <c r="I360599"/>
      <c r="K360599"/>
      <c r="M360599"/>
      <c r="N360599" s="4"/>
      <c r="O360599" s="15"/>
    </row>
    <row r="360600" spans="7:15" s="3" customFormat="1" x14ac:dyDescent="0.3">
      <c r="G360600"/>
      <c r="H360600"/>
      <c r="I360600"/>
      <c r="K360600"/>
      <c r="M360600"/>
      <c r="N360600" s="4"/>
      <c r="O360600" s="15"/>
    </row>
    <row r="360601" spans="7:15" s="3" customFormat="1" x14ac:dyDescent="0.3">
      <c r="G360601"/>
      <c r="H360601"/>
      <c r="I360601"/>
      <c r="K360601"/>
      <c r="M360601"/>
      <c r="N360601" s="4"/>
      <c r="O360601" s="15"/>
    </row>
    <row r="360602" spans="7:15" s="3" customFormat="1" x14ac:dyDescent="0.3">
      <c r="G360602"/>
      <c r="H360602"/>
      <c r="I360602"/>
      <c r="K360602"/>
      <c r="M360602"/>
      <c r="N360602" s="4"/>
      <c r="O360602" s="15"/>
    </row>
    <row r="360603" spans="7:15" s="3" customFormat="1" x14ac:dyDescent="0.3">
      <c r="G360603"/>
      <c r="H360603"/>
      <c r="I360603"/>
      <c r="K360603"/>
      <c r="M360603"/>
      <c r="N360603" s="4"/>
      <c r="O360603" s="15"/>
    </row>
    <row r="360604" spans="7:15" s="3" customFormat="1" x14ac:dyDescent="0.3">
      <c r="G360604"/>
      <c r="H360604"/>
      <c r="I360604"/>
      <c r="K360604"/>
      <c r="M360604"/>
      <c r="N360604" s="4"/>
      <c r="O360604" s="15"/>
    </row>
    <row r="360605" spans="7:15" s="3" customFormat="1" x14ac:dyDescent="0.3">
      <c r="G360605"/>
      <c r="H360605"/>
      <c r="I360605"/>
      <c r="K360605"/>
      <c r="M360605"/>
      <c r="N360605" s="4"/>
      <c r="O360605" s="15"/>
    </row>
    <row r="360606" spans="7:15" s="3" customFormat="1" x14ac:dyDescent="0.3">
      <c r="G360606"/>
      <c r="H360606"/>
      <c r="I360606"/>
      <c r="K360606"/>
      <c r="M360606"/>
      <c r="N360606" s="4"/>
      <c r="O360606" s="15"/>
    </row>
    <row r="360607" spans="7:15" s="3" customFormat="1" x14ac:dyDescent="0.3">
      <c r="G360607"/>
      <c r="H360607"/>
      <c r="I360607"/>
      <c r="K360607"/>
      <c r="M360607"/>
      <c r="N360607" s="4"/>
      <c r="O360607" s="15"/>
    </row>
    <row r="360608" spans="7:15" s="3" customFormat="1" x14ac:dyDescent="0.3">
      <c r="G360608"/>
      <c r="H360608"/>
      <c r="I360608"/>
      <c r="K360608"/>
      <c r="M360608"/>
      <c r="N360608" s="4"/>
      <c r="O360608" s="15"/>
    </row>
    <row r="360609" spans="7:15" s="3" customFormat="1" x14ac:dyDescent="0.3">
      <c r="G360609"/>
      <c r="H360609"/>
      <c r="I360609"/>
      <c r="K360609"/>
      <c r="M360609"/>
      <c r="N360609" s="4"/>
      <c r="O360609" s="15"/>
    </row>
    <row r="360610" spans="7:15" s="3" customFormat="1" x14ac:dyDescent="0.3">
      <c r="G360610"/>
      <c r="H360610"/>
      <c r="I360610"/>
      <c r="K360610"/>
      <c r="M360610"/>
      <c r="N360610" s="4"/>
      <c r="O360610" s="15"/>
    </row>
    <row r="360611" spans="7:15" s="3" customFormat="1" x14ac:dyDescent="0.3">
      <c r="G360611"/>
      <c r="H360611"/>
      <c r="I360611"/>
      <c r="K360611"/>
      <c r="M360611"/>
      <c r="N360611" s="4"/>
      <c r="O360611" s="15"/>
    </row>
    <row r="360612" spans="7:15" s="3" customFormat="1" x14ac:dyDescent="0.3">
      <c r="G360612"/>
      <c r="H360612"/>
      <c r="I360612"/>
      <c r="K360612"/>
      <c r="M360612"/>
      <c r="N360612" s="4"/>
      <c r="O360612" s="15"/>
    </row>
    <row r="360613" spans="7:15" s="3" customFormat="1" x14ac:dyDescent="0.3">
      <c r="G360613"/>
      <c r="H360613"/>
      <c r="I360613"/>
      <c r="K360613"/>
      <c r="M360613"/>
      <c r="N360613" s="4"/>
      <c r="O360613" s="15"/>
    </row>
    <row r="360614" spans="7:15" s="3" customFormat="1" x14ac:dyDescent="0.3">
      <c r="G360614"/>
      <c r="H360614"/>
      <c r="I360614"/>
      <c r="K360614"/>
      <c r="M360614"/>
      <c r="N360614" s="4"/>
      <c r="O360614" s="15"/>
    </row>
    <row r="360615" spans="7:15" s="3" customFormat="1" x14ac:dyDescent="0.3">
      <c r="G360615"/>
      <c r="H360615"/>
      <c r="I360615"/>
      <c r="K360615"/>
      <c r="M360615"/>
      <c r="N360615" s="4"/>
      <c r="O360615" s="15"/>
    </row>
    <row r="360616" spans="7:15" s="3" customFormat="1" x14ac:dyDescent="0.3">
      <c r="G360616"/>
      <c r="H360616"/>
      <c r="I360616"/>
      <c r="K360616"/>
      <c r="M360616"/>
      <c r="N360616" s="4"/>
      <c r="O360616" s="15"/>
    </row>
    <row r="360617" spans="7:15" s="3" customFormat="1" x14ac:dyDescent="0.3">
      <c r="G360617"/>
      <c r="H360617"/>
      <c r="I360617"/>
      <c r="K360617"/>
      <c r="M360617"/>
      <c r="N360617" s="4"/>
      <c r="O360617" s="15"/>
    </row>
    <row r="360618" spans="7:15" s="3" customFormat="1" x14ac:dyDescent="0.3">
      <c r="G360618"/>
      <c r="H360618"/>
      <c r="I360618"/>
      <c r="K360618"/>
      <c r="M360618"/>
      <c r="N360618" s="4"/>
      <c r="O360618" s="15"/>
    </row>
    <row r="360619" spans="7:15" s="3" customFormat="1" x14ac:dyDescent="0.3">
      <c r="G360619"/>
      <c r="H360619"/>
      <c r="I360619"/>
      <c r="K360619"/>
      <c r="M360619"/>
      <c r="N360619" s="4"/>
      <c r="O360619" s="15"/>
    </row>
    <row r="360620" spans="7:15" s="3" customFormat="1" x14ac:dyDescent="0.3">
      <c r="G360620"/>
      <c r="H360620"/>
      <c r="I360620"/>
      <c r="K360620"/>
      <c r="M360620"/>
      <c r="N360620" s="4"/>
      <c r="O360620" s="15"/>
    </row>
    <row r="360621" spans="7:15" s="3" customFormat="1" x14ac:dyDescent="0.3">
      <c r="G360621"/>
      <c r="H360621"/>
      <c r="I360621"/>
      <c r="K360621"/>
      <c r="M360621"/>
      <c r="N360621" s="4"/>
      <c r="O360621" s="15"/>
    </row>
    <row r="360622" spans="7:15" s="3" customFormat="1" x14ac:dyDescent="0.3">
      <c r="G360622"/>
      <c r="H360622"/>
      <c r="I360622"/>
      <c r="K360622"/>
      <c r="M360622"/>
      <c r="N360622" s="4"/>
      <c r="O360622" s="15"/>
    </row>
    <row r="360623" spans="7:15" s="3" customFormat="1" x14ac:dyDescent="0.3">
      <c r="G360623"/>
      <c r="H360623"/>
      <c r="I360623"/>
      <c r="K360623"/>
      <c r="M360623"/>
      <c r="N360623" s="4"/>
      <c r="O360623" s="15"/>
    </row>
    <row r="360624" spans="7:15" s="3" customFormat="1" x14ac:dyDescent="0.3">
      <c r="G360624"/>
      <c r="H360624"/>
      <c r="I360624"/>
      <c r="K360624"/>
      <c r="M360624"/>
      <c r="N360624" s="4"/>
      <c r="O360624" s="15"/>
    </row>
    <row r="360625" spans="7:15" s="3" customFormat="1" x14ac:dyDescent="0.3">
      <c r="G360625"/>
      <c r="H360625"/>
      <c r="I360625"/>
      <c r="K360625"/>
      <c r="M360625"/>
      <c r="N360625" s="4"/>
      <c r="O360625" s="15"/>
    </row>
    <row r="360626" spans="7:15" s="3" customFormat="1" x14ac:dyDescent="0.3">
      <c r="G360626"/>
      <c r="H360626"/>
      <c r="I360626"/>
      <c r="K360626"/>
      <c r="M360626"/>
      <c r="N360626" s="4"/>
      <c r="O360626" s="15"/>
    </row>
    <row r="360627" spans="7:15" s="3" customFormat="1" x14ac:dyDescent="0.3">
      <c r="G360627"/>
      <c r="H360627"/>
      <c r="I360627"/>
      <c r="K360627"/>
      <c r="M360627"/>
      <c r="N360627" s="4"/>
      <c r="O360627" s="15"/>
    </row>
    <row r="360628" spans="7:15" s="3" customFormat="1" x14ac:dyDescent="0.3">
      <c r="G360628"/>
      <c r="H360628"/>
      <c r="I360628"/>
      <c r="K360628"/>
      <c r="M360628"/>
      <c r="N360628" s="4"/>
      <c r="O360628" s="15"/>
    </row>
    <row r="360629" spans="7:15" s="3" customFormat="1" x14ac:dyDescent="0.3">
      <c r="G360629"/>
      <c r="H360629"/>
      <c r="I360629"/>
      <c r="K360629"/>
      <c r="M360629"/>
      <c r="N360629" s="4"/>
      <c r="O360629" s="15"/>
    </row>
    <row r="360630" spans="7:15" s="3" customFormat="1" x14ac:dyDescent="0.3">
      <c r="G360630"/>
      <c r="H360630"/>
      <c r="I360630"/>
      <c r="K360630"/>
      <c r="M360630"/>
      <c r="N360630" s="4"/>
      <c r="O360630" s="15"/>
    </row>
    <row r="360631" spans="7:15" s="3" customFormat="1" x14ac:dyDescent="0.3">
      <c r="G360631"/>
      <c r="H360631"/>
      <c r="I360631"/>
      <c r="K360631"/>
      <c r="M360631"/>
      <c r="N360631" s="4"/>
      <c r="O360631" s="15"/>
    </row>
    <row r="360632" spans="7:15" s="3" customFormat="1" x14ac:dyDescent="0.3">
      <c r="G360632"/>
      <c r="H360632"/>
      <c r="I360632"/>
      <c r="K360632"/>
      <c r="M360632"/>
      <c r="N360632" s="4"/>
      <c r="O360632" s="15"/>
    </row>
    <row r="360633" spans="7:15" s="3" customFormat="1" x14ac:dyDescent="0.3">
      <c r="G360633"/>
      <c r="H360633"/>
      <c r="I360633"/>
      <c r="K360633"/>
      <c r="M360633"/>
      <c r="N360633" s="4"/>
      <c r="O360633" s="15"/>
    </row>
    <row r="360634" spans="7:15" s="3" customFormat="1" x14ac:dyDescent="0.3">
      <c r="G360634"/>
      <c r="H360634"/>
      <c r="I360634"/>
      <c r="K360634"/>
      <c r="M360634"/>
      <c r="N360634" s="4"/>
      <c r="O360634" s="15"/>
    </row>
    <row r="360635" spans="7:15" s="3" customFormat="1" x14ac:dyDescent="0.3">
      <c r="G360635"/>
      <c r="H360635"/>
      <c r="I360635"/>
      <c r="K360635"/>
      <c r="M360635"/>
      <c r="N360635" s="4"/>
      <c r="O360635" s="15"/>
    </row>
    <row r="360636" spans="7:15" s="3" customFormat="1" x14ac:dyDescent="0.3">
      <c r="G360636"/>
      <c r="H360636"/>
      <c r="I360636"/>
      <c r="K360636"/>
      <c r="M360636"/>
      <c r="N360636" s="4"/>
      <c r="O360636" s="15"/>
    </row>
    <row r="360637" spans="7:15" s="3" customFormat="1" x14ac:dyDescent="0.3">
      <c r="G360637"/>
      <c r="H360637"/>
      <c r="I360637"/>
      <c r="K360637"/>
      <c r="M360637"/>
      <c r="N360637" s="4"/>
      <c r="O360637" s="15"/>
    </row>
    <row r="360638" spans="7:15" s="3" customFormat="1" x14ac:dyDescent="0.3">
      <c r="G360638"/>
      <c r="H360638"/>
      <c r="I360638"/>
      <c r="K360638"/>
      <c r="M360638"/>
      <c r="N360638" s="4"/>
      <c r="O360638" s="15"/>
    </row>
    <row r="360639" spans="7:15" s="3" customFormat="1" x14ac:dyDescent="0.3">
      <c r="G360639"/>
      <c r="H360639"/>
      <c r="I360639"/>
      <c r="K360639"/>
      <c r="M360639"/>
      <c r="N360639" s="4"/>
      <c r="O360639" s="15"/>
    </row>
    <row r="360640" spans="7:15" s="3" customFormat="1" x14ac:dyDescent="0.3">
      <c r="G360640"/>
      <c r="H360640"/>
      <c r="I360640"/>
      <c r="K360640"/>
      <c r="M360640"/>
      <c r="N360640" s="4"/>
      <c r="O360640" s="15"/>
    </row>
    <row r="360641" spans="7:15" s="3" customFormat="1" x14ac:dyDescent="0.3">
      <c r="G360641"/>
      <c r="H360641"/>
      <c r="I360641"/>
      <c r="K360641"/>
      <c r="M360641"/>
      <c r="N360641" s="4"/>
      <c r="O360641" s="15"/>
    </row>
    <row r="360642" spans="7:15" s="3" customFormat="1" x14ac:dyDescent="0.3">
      <c r="G360642"/>
      <c r="H360642"/>
      <c r="I360642"/>
      <c r="K360642"/>
      <c r="M360642"/>
      <c r="N360642" s="4"/>
      <c r="O360642" s="15"/>
    </row>
    <row r="360643" spans="7:15" s="3" customFormat="1" x14ac:dyDescent="0.3">
      <c r="G360643"/>
      <c r="H360643"/>
      <c r="I360643"/>
      <c r="K360643"/>
      <c r="M360643"/>
      <c r="N360643" s="4"/>
      <c r="O360643" s="15"/>
    </row>
    <row r="360644" spans="7:15" s="3" customFormat="1" x14ac:dyDescent="0.3">
      <c r="G360644"/>
      <c r="H360644"/>
      <c r="I360644"/>
      <c r="K360644"/>
      <c r="M360644"/>
      <c r="N360644" s="4"/>
      <c r="O360644" s="15"/>
    </row>
    <row r="360645" spans="7:15" s="3" customFormat="1" x14ac:dyDescent="0.3">
      <c r="G360645"/>
      <c r="H360645"/>
      <c r="I360645"/>
      <c r="K360645"/>
      <c r="M360645"/>
      <c r="N360645" s="4"/>
      <c r="O360645" s="15"/>
    </row>
    <row r="360646" spans="7:15" s="3" customFormat="1" x14ac:dyDescent="0.3">
      <c r="G360646"/>
      <c r="H360646"/>
      <c r="I360646"/>
      <c r="K360646"/>
      <c r="M360646"/>
      <c r="N360646" s="4"/>
      <c r="O360646" s="15"/>
    </row>
    <row r="360647" spans="7:15" s="3" customFormat="1" x14ac:dyDescent="0.3">
      <c r="G360647"/>
      <c r="H360647"/>
      <c r="I360647"/>
      <c r="K360647"/>
      <c r="M360647"/>
      <c r="N360647" s="4"/>
      <c r="O360647" s="15"/>
    </row>
    <row r="360648" spans="7:15" s="3" customFormat="1" x14ac:dyDescent="0.3">
      <c r="G360648"/>
      <c r="H360648"/>
      <c r="I360648"/>
      <c r="K360648"/>
      <c r="M360648"/>
      <c r="N360648" s="4"/>
      <c r="O360648" s="15"/>
    </row>
    <row r="360649" spans="7:15" s="3" customFormat="1" x14ac:dyDescent="0.3">
      <c r="G360649"/>
      <c r="H360649"/>
      <c r="I360649"/>
      <c r="K360649"/>
      <c r="M360649"/>
      <c r="N360649" s="4"/>
      <c r="O360649" s="15"/>
    </row>
    <row r="360650" spans="7:15" s="3" customFormat="1" x14ac:dyDescent="0.3">
      <c r="G360650"/>
      <c r="H360650"/>
      <c r="I360650"/>
      <c r="K360650"/>
      <c r="M360650"/>
      <c r="N360650" s="4"/>
      <c r="O360650" s="15"/>
    </row>
    <row r="360651" spans="7:15" s="3" customFormat="1" x14ac:dyDescent="0.3">
      <c r="G360651"/>
      <c r="H360651"/>
      <c r="I360651"/>
      <c r="K360651"/>
      <c r="M360651"/>
      <c r="N360651" s="4"/>
      <c r="O360651" s="15"/>
    </row>
    <row r="360652" spans="7:15" s="3" customFormat="1" x14ac:dyDescent="0.3">
      <c r="G360652"/>
      <c r="H360652"/>
      <c r="I360652"/>
      <c r="K360652"/>
      <c r="M360652"/>
      <c r="N360652" s="4"/>
      <c r="O360652" s="15"/>
    </row>
    <row r="360653" spans="7:15" s="3" customFormat="1" x14ac:dyDescent="0.3">
      <c r="G360653"/>
      <c r="H360653"/>
      <c r="I360653"/>
      <c r="K360653"/>
      <c r="M360653"/>
      <c r="N360653" s="4"/>
      <c r="O360653" s="15"/>
    </row>
    <row r="360654" spans="7:15" s="3" customFormat="1" x14ac:dyDescent="0.3">
      <c r="G360654"/>
      <c r="H360654"/>
      <c r="I360654"/>
      <c r="K360654"/>
      <c r="M360654"/>
      <c r="N360654" s="4"/>
      <c r="O360654" s="15"/>
    </row>
    <row r="360655" spans="7:15" s="3" customFormat="1" x14ac:dyDescent="0.3">
      <c r="G360655"/>
      <c r="H360655"/>
      <c r="I360655"/>
      <c r="K360655"/>
      <c r="M360655"/>
      <c r="N360655" s="4"/>
      <c r="O360655" s="15"/>
    </row>
    <row r="360656" spans="7:15" s="3" customFormat="1" x14ac:dyDescent="0.3">
      <c r="G360656"/>
      <c r="H360656"/>
      <c r="I360656"/>
      <c r="K360656"/>
      <c r="M360656"/>
      <c r="N360656" s="4"/>
      <c r="O360656" s="15"/>
    </row>
    <row r="360657" spans="7:15" s="3" customFormat="1" x14ac:dyDescent="0.3">
      <c r="G360657"/>
      <c r="H360657"/>
      <c r="I360657"/>
      <c r="K360657"/>
      <c r="M360657"/>
      <c r="N360657" s="4"/>
      <c r="O360657" s="15"/>
    </row>
    <row r="360658" spans="7:15" s="3" customFormat="1" x14ac:dyDescent="0.3">
      <c r="G360658"/>
      <c r="H360658"/>
      <c r="I360658"/>
      <c r="K360658"/>
      <c r="M360658"/>
      <c r="N360658" s="4"/>
      <c r="O360658" s="15"/>
    </row>
    <row r="360659" spans="7:15" s="3" customFormat="1" x14ac:dyDescent="0.3">
      <c r="G360659"/>
      <c r="H360659"/>
      <c r="I360659"/>
      <c r="K360659"/>
      <c r="M360659"/>
      <c r="N360659" s="4"/>
      <c r="O360659" s="15"/>
    </row>
    <row r="360660" spans="7:15" s="3" customFormat="1" x14ac:dyDescent="0.3">
      <c r="G360660"/>
      <c r="H360660"/>
      <c r="I360660"/>
      <c r="K360660"/>
      <c r="M360660"/>
      <c r="N360660" s="4"/>
      <c r="O360660" s="15"/>
    </row>
    <row r="360661" spans="7:15" s="3" customFormat="1" x14ac:dyDescent="0.3">
      <c r="G360661"/>
      <c r="H360661"/>
      <c r="I360661"/>
      <c r="K360661"/>
      <c r="M360661"/>
      <c r="N360661" s="4"/>
      <c r="O360661" s="15"/>
    </row>
    <row r="360662" spans="7:15" s="3" customFormat="1" x14ac:dyDescent="0.3">
      <c r="G360662"/>
      <c r="H360662"/>
      <c r="I360662"/>
      <c r="K360662"/>
      <c r="M360662"/>
      <c r="N360662" s="4"/>
      <c r="O360662" s="15"/>
    </row>
    <row r="360663" spans="7:15" s="3" customFormat="1" x14ac:dyDescent="0.3">
      <c r="G360663"/>
      <c r="H360663"/>
      <c r="I360663"/>
      <c r="K360663"/>
      <c r="M360663"/>
      <c r="N360663" s="4"/>
      <c r="O360663" s="15"/>
    </row>
    <row r="360664" spans="7:15" s="3" customFormat="1" x14ac:dyDescent="0.3">
      <c r="G360664"/>
      <c r="H360664"/>
      <c r="I360664"/>
      <c r="K360664"/>
      <c r="M360664"/>
      <c r="N360664" s="4"/>
      <c r="O360664" s="15"/>
    </row>
    <row r="360665" spans="7:15" s="3" customFormat="1" x14ac:dyDescent="0.3">
      <c r="G360665"/>
      <c r="H360665"/>
      <c r="I360665"/>
      <c r="K360665"/>
      <c r="M360665"/>
      <c r="N360665" s="4"/>
      <c r="O360665" s="15"/>
    </row>
    <row r="360666" spans="7:15" s="3" customFormat="1" x14ac:dyDescent="0.3">
      <c r="G360666"/>
      <c r="H360666"/>
      <c r="I360666"/>
      <c r="K360666"/>
      <c r="M360666"/>
      <c r="N360666" s="4"/>
      <c r="O360666" s="15"/>
    </row>
    <row r="360667" spans="7:15" s="3" customFormat="1" x14ac:dyDescent="0.3">
      <c r="G360667"/>
      <c r="H360667"/>
      <c r="I360667"/>
      <c r="K360667"/>
      <c r="M360667"/>
      <c r="N360667" s="4"/>
      <c r="O360667" s="15"/>
    </row>
    <row r="360668" spans="7:15" s="3" customFormat="1" x14ac:dyDescent="0.3">
      <c r="G360668"/>
      <c r="H360668"/>
      <c r="I360668"/>
      <c r="K360668"/>
      <c r="M360668"/>
      <c r="N360668" s="4"/>
      <c r="O360668" s="15"/>
    </row>
    <row r="360669" spans="7:15" s="3" customFormat="1" x14ac:dyDescent="0.3">
      <c r="G360669"/>
      <c r="H360669"/>
      <c r="I360669"/>
      <c r="K360669"/>
      <c r="M360669"/>
      <c r="N360669" s="4"/>
      <c r="O360669" s="15"/>
    </row>
    <row r="360670" spans="7:15" s="3" customFormat="1" x14ac:dyDescent="0.3">
      <c r="G360670"/>
      <c r="H360670"/>
      <c r="I360670"/>
      <c r="K360670"/>
      <c r="M360670"/>
      <c r="N360670" s="4"/>
      <c r="O360670" s="15"/>
    </row>
    <row r="360671" spans="7:15" s="3" customFormat="1" x14ac:dyDescent="0.3">
      <c r="G360671"/>
      <c r="H360671"/>
      <c r="I360671"/>
      <c r="K360671"/>
      <c r="M360671"/>
      <c r="N360671" s="4"/>
      <c r="O360671" s="15"/>
    </row>
    <row r="360672" spans="7:15" s="3" customFormat="1" x14ac:dyDescent="0.3">
      <c r="G360672"/>
      <c r="H360672"/>
      <c r="I360672"/>
      <c r="K360672"/>
      <c r="M360672"/>
      <c r="N360672" s="4"/>
      <c r="O360672" s="15"/>
    </row>
    <row r="360673" spans="7:15" s="3" customFormat="1" x14ac:dyDescent="0.3">
      <c r="G360673"/>
      <c r="H360673"/>
      <c r="I360673"/>
      <c r="K360673"/>
      <c r="M360673"/>
      <c r="N360673" s="4"/>
      <c r="O360673" s="15"/>
    </row>
    <row r="360674" spans="7:15" s="3" customFormat="1" x14ac:dyDescent="0.3">
      <c r="G360674"/>
      <c r="H360674"/>
      <c r="I360674"/>
      <c r="K360674"/>
      <c r="M360674"/>
      <c r="N360674" s="4"/>
      <c r="O360674" s="15"/>
    </row>
    <row r="360675" spans="7:15" s="3" customFormat="1" x14ac:dyDescent="0.3">
      <c r="G360675"/>
      <c r="H360675"/>
      <c r="I360675"/>
      <c r="K360675"/>
      <c r="M360675"/>
      <c r="N360675" s="4"/>
      <c r="O360675" s="15"/>
    </row>
    <row r="360676" spans="7:15" s="3" customFormat="1" x14ac:dyDescent="0.3">
      <c r="G360676"/>
      <c r="H360676"/>
      <c r="I360676"/>
      <c r="K360676"/>
      <c r="M360676"/>
      <c r="N360676" s="4"/>
      <c r="O360676" s="15"/>
    </row>
    <row r="360677" spans="7:15" s="3" customFormat="1" x14ac:dyDescent="0.3">
      <c r="G360677"/>
      <c r="H360677"/>
      <c r="I360677"/>
      <c r="K360677"/>
      <c r="M360677"/>
      <c r="N360677" s="4"/>
      <c r="O360677" s="15"/>
    </row>
    <row r="360678" spans="7:15" s="3" customFormat="1" x14ac:dyDescent="0.3">
      <c r="G360678"/>
      <c r="H360678"/>
      <c r="I360678"/>
      <c r="K360678"/>
      <c r="M360678"/>
      <c r="N360678" s="4"/>
      <c r="O360678" s="15"/>
    </row>
    <row r="360679" spans="7:15" s="3" customFormat="1" x14ac:dyDescent="0.3">
      <c r="G360679"/>
      <c r="H360679"/>
      <c r="I360679"/>
      <c r="K360679"/>
      <c r="M360679"/>
      <c r="N360679" s="4"/>
      <c r="O360679" s="15"/>
    </row>
    <row r="360680" spans="7:15" s="3" customFormat="1" x14ac:dyDescent="0.3">
      <c r="G360680"/>
      <c r="H360680"/>
      <c r="I360680"/>
      <c r="K360680"/>
      <c r="M360680"/>
      <c r="N360680" s="4"/>
      <c r="O360680" s="15"/>
    </row>
    <row r="360681" spans="7:15" s="3" customFormat="1" x14ac:dyDescent="0.3">
      <c r="G360681"/>
      <c r="H360681"/>
      <c r="I360681"/>
      <c r="K360681"/>
      <c r="M360681"/>
      <c r="N360681" s="4"/>
      <c r="O360681" s="15"/>
    </row>
    <row r="360682" spans="7:15" s="3" customFormat="1" x14ac:dyDescent="0.3">
      <c r="G360682"/>
      <c r="H360682"/>
      <c r="I360682"/>
      <c r="K360682"/>
      <c r="M360682"/>
      <c r="N360682" s="4"/>
      <c r="O360682" s="15"/>
    </row>
    <row r="360683" spans="7:15" s="3" customFormat="1" x14ac:dyDescent="0.3">
      <c r="G360683"/>
      <c r="H360683"/>
      <c r="I360683"/>
      <c r="K360683"/>
      <c r="M360683"/>
      <c r="N360683" s="4"/>
      <c r="O360683" s="15"/>
    </row>
    <row r="360684" spans="7:15" s="3" customFormat="1" x14ac:dyDescent="0.3">
      <c r="G360684"/>
      <c r="H360684"/>
      <c r="I360684"/>
      <c r="K360684"/>
      <c r="M360684"/>
      <c r="N360684" s="4"/>
      <c r="O360684" s="15"/>
    </row>
    <row r="360685" spans="7:15" s="3" customFormat="1" x14ac:dyDescent="0.3">
      <c r="G360685"/>
      <c r="H360685"/>
      <c r="I360685"/>
      <c r="K360685"/>
      <c r="M360685"/>
      <c r="N360685" s="4"/>
      <c r="O360685" s="15"/>
    </row>
    <row r="360686" spans="7:15" s="3" customFormat="1" x14ac:dyDescent="0.3">
      <c r="G360686"/>
      <c r="H360686"/>
      <c r="I360686"/>
      <c r="K360686"/>
      <c r="M360686"/>
      <c r="N360686" s="4"/>
      <c r="O360686" s="15"/>
    </row>
    <row r="360687" spans="7:15" s="3" customFormat="1" x14ac:dyDescent="0.3">
      <c r="G360687"/>
      <c r="H360687"/>
      <c r="I360687"/>
      <c r="K360687"/>
      <c r="M360687"/>
      <c r="N360687" s="4"/>
      <c r="O360687" s="15"/>
    </row>
    <row r="360688" spans="7:15" s="3" customFormat="1" x14ac:dyDescent="0.3">
      <c r="G360688"/>
      <c r="H360688"/>
      <c r="I360688"/>
      <c r="K360688"/>
      <c r="M360688"/>
      <c r="N360688" s="4"/>
      <c r="O360688" s="15"/>
    </row>
    <row r="360689" spans="7:15" s="3" customFormat="1" x14ac:dyDescent="0.3">
      <c r="G360689"/>
      <c r="H360689"/>
      <c r="I360689"/>
      <c r="K360689"/>
      <c r="M360689"/>
      <c r="N360689" s="4"/>
      <c r="O360689" s="15"/>
    </row>
    <row r="360690" spans="7:15" s="3" customFormat="1" x14ac:dyDescent="0.3">
      <c r="G360690"/>
      <c r="H360690"/>
      <c r="I360690"/>
      <c r="K360690"/>
      <c r="M360690"/>
      <c r="N360690" s="4"/>
      <c r="O360690" s="15"/>
    </row>
    <row r="360691" spans="7:15" s="3" customFormat="1" x14ac:dyDescent="0.3">
      <c r="G360691"/>
      <c r="H360691"/>
      <c r="I360691"/>
      <c r="K360691"/>
      <c r="M360691"/>
      <c r="N360691" s="4"/>
      <c r="O360691" s="15"/>
    </row>
    <row r="360692" spans="7:15" s="3" customFormat="1" x14ac:dyDescent="0.3">
      <c r="G360692"/>
      <c r="H360692"/>
      <c r="I360692"/>
      <c r="K360692"/>
      <c r="M360692"/>
      <c r="N360692" s="4"/>
      <c r="O360692" s="15"/>
    </row>
    <row r="360693" spans="7:15" s="3" customFormat="1" x14ac:dyDescent="0.3">
      <c r="G360693"/>
      <c r="H360693"/>
      <c r="I360693"/>
      <c r="K360693"/>
      <c r="M360693"/>
      <c r="N360693" s="4"/>
      <c r="O360693" s="15"/>
    </row>
    <row r="360694" spans="7:15" s="3" customFormat="1" x14ac:dyDescent="0.3">
      <c r="G360694"/>
      <c r="H360694"/>
      <c r="I360694"/>
      <c r="K360694"/>
      <c r="M360694"/>
      <c r="N360694" s="4"/>
      <c r="O360694" s="15"/>
    </row>
    <row r="360695" spans="7:15" s="3" customFormat="1" x14ac:dyDescent="0.3">
      <c r="G360695"/>
      <c r="H360695"/>
      <c r="I360695"/>
      <c r="K360695"/>
      <c r="M360695"/>
      <c r="N360695" s="4"/>
      <c r="O360695" s="15"/>
    </row>
    <row r="360696" spans="7:15" s="3" customFormat="1" x14ac:dyDescent="0.3">
      <c r="G360696"/>
      <c r="H360696"/>
      <c r="I360696"/>
      <c r="K360696"/>
      <c r="M360696"/>
      <c r="N360696" s="4"/>
      <c r="O360696" s="15"/>
    </row>
    <row r="360697" spans="7:15" s="3" customFormat="1" x14ac:dyDescent="0.3">
      <c r="G360697"/>
      <c r="H360697"/>
      <c r="I360697"/>
      <c r="K360697"/>
      <c r="M360697"/>
      <c r="N360697" s="4"/>
      <c r="O360697" s="15"/>
    </row>
    <row r="360698" spans="7:15" s="3" customFormat="1" x14ac:dyDescent="0.3">
      <c r="G360698"/>
      <c r="H360698"/>
      <c r="I360698"/>
      <c r="K360698"/>
      <c r="M360698"/>
      <c r="N360698" s="4"/>
      <c r="O360698" s="15"/>
    </row>
    <row r="360699" spans="7:15" s="3" customFormat="1" x14ac:dyDescent="0.3">
      <c r="G360699"/>
      <c r="H360699"/>
      <c r="I360699"/>
      <c r="K360699"/>
      <c r="M360699"/>
      <c r="N360699" s="4"/>
      <c r="O360699" s="15"/>
    </row>
    <row r="360700" spans="7:15" s="3" customFormat="1" x14ac:dyDescent="0.3">
      <c r="G360700"/>
      <c r="H360700"/>
      <c r="I360700"/>
      <c r="K360700"/>
      <c r="M360700"/>
      <c r="N360700" s="4"/>
      <c r="O360700" s="15"/>
    </row>
    <row r="360701" spans="7:15" s="3" customFormat="1" x14ac:dyDescent="0.3">
      <c r="G360701"/>
      <c r="H360701"/>
      <c r="I360701"/>
      <c r="K360701"/>
      <c r="M360701"/>
      <c r="N360701" s="4"/>
      <c r="O360701" s="15"/>
    </row>
    <row r="360702" spans="7:15" s="3" customFormat="1" x14ac:dyDescent="0.3">
      <c r="G360702"/>
      <c r="H360702"/>
      <c r="I360702"/>
      <c r="K360702"/>
      <c r="M360702"/>
      <c r="N360702" s="4"/>
      <c r="O360702" s="15"/>
    </row>
    <row r="360703" spans="7:15" s="3" customFormat="1" x14ac:dyDescent="0.3">
      <c r="G360703"/>
      <c r="H360703"/>
      <c r="I360703"/>
      <c r="K360703"/>
      <c r="M360703"/>
      <c r="N360703" s="4"/>
      <c r="O360703" s="15"/>
    </row>
    <row r="360704" spans="7:15" s="3" customFormat="1" x14ac:dyDescent="0.3">
      <c r="G360704"/>
      <c r="H360704"/>
      <c r="I360704"/>
      <c r="K360704"/>
      <c r="M360704"/>
      <c r="N360704" s="4"/>
      <c r="O360704" s="15"/>
    </row>
    <row r="360705" spans="7:15" s="3" customFormat="1" x14ac:dyDescent="0.3">
      <c r="G360705"/>
      <c r="H360705"/>
      <c r="I360705"/>
      <c r="K360705"/>
      <c r="M360705"/>
      <c r="N360705" s="4"/>
      <c r="O360705" s="15"/>
    </row>
    <row r="360706" spans="7:15" s="3" customFormat="1" x14ac:dyDescent="0.3">
      <c r="G360706"/>
      <c r="H360706"/>
      <c r="I360706"/>
      <c r="K360706"/>
      <c r="M360706"/>
      <c r="N360706" s="4"/>
      <c r="O360706" s="15"/>
    </row>
    <row r="360707" spans="7:15" s="3" customFormat="1" x14ac:dyDescent="0.3">
      <c r="G360707"/>
      <c r="H360707"/>
      <c r="I360707"/>
      <c r="K360707"/>
      <c r="M360707"/>
      <c r="N360707" s="4"/>
      <c r="O360707" s="15"/>
    </row>
    <row r="360708" spans="7:15" s="3" customFormat="1" x14ac:dyDescent="0.3">
      <c r="G360708"/>
      <c r="H360708"/>
      <c r="I360708"/>
      <c r="K360708"/>
      <c r="M360708"/>
      <c r="N360708" s="4"/>
      <c r="O360708" s="15"/>
    </row>
    <row r="360709" spans="7:15" s="3" customFormat="1" x14ac:dyDescent="0.3">
      <c r="G360709"/>
      <c r="H360709"/>
      <c r="I360709"/>
      <c r="K360709"/>
      <c r="M360709"/>
      <c r="N360709" s="4"/>
      <c r="O360709" s="15"/>
    </row>
    <row r="360710" spans="7:15" s="3" customFormat="1" x14ac:dyDescent="0.3">
      <c r="G360710"/>
      <c r="H360710"/>
      <c r="I360710"/>
      <c r="K360710"/>
      <c r="M360710"/>
      <c r="N360710" s="4"/>
      <c r="O360710" s="15"/>
    </row>
    <row r="360711" spans="7:15" s="3" customFormat="1" x14ac:dyDescent="0.3">
      <c r="G360711"/>
      <c r="H360711"/>
      <c r="I360711"/>
      <c r="K360711"/>
      <c r="M360711"/>
      <c r="N360711" s="4"/>
      <c r="O360711" s="15"/>
    </row>
    <row r="360712" spans="7:15" s="3" customFormat="1" x14ac:dyDescent="0.3">
      <c r="G360712"/>
      <c r="H360712"/>
      <c r="I360712"/>
      <c r="K360712"/>
      <c r="M360712"/>
      <c r="N360712" s="4"/>
      <c r="O360712" s="15"/>
    </row>
    <row r="360713" spans="7:15" s="3" customFormat="1" x14ac:dyDescent="0.3">
      <c r="G360713"/>
      <c r="H360713"/>
      <c r="I360713"/>
      <c r="K360713"/>
      <c r="M360713"/>
      <c r="N360713" s="4"/>
      <c r="O360713" s="15"/>
    </row>
    <row r="360714" spans="7:15" s="3" customFormat="1" x14ac:dyDescent="0.3">
      <c r="G360714"/>
      <c r="H360714"/>
      <c r="I360714"/>
      <c r="K360714"/>
      <c r="M360714"/>
      <c r="N360714" s="4"/>
      <c r="O360714" s="15"/>
    </row>
    <row r="360715" spans="7:15" s="3" customFormat="1" x14ac:dyDescent="0.3">
      <c r="G360715"/>
      <c r="H360715"/>
      <c r="I360715"/>
      <c r="K360715"/>
      <c r="M360715"/>
      <c r="N360715" s="4"/>
      <c r="O360715" s="15"/>
    </row>
    <row r="360716" spans="7:15" s="3" customFormat="1" x14ac:dyDescent="0.3">
      <c r="G360716"/>
      <c r="H360716"/>
      <c r="I360716"/>
      <c r="K360716"/>
      <c r="M360716"/>
      <c r="N360716" s="4"/>
      <c r="O360716" s="15"/>
    </row>
    <row r="360717" spans="7:15" s="3" customFormat="1" x14ac:dyDescent="0.3">
      <c r="G360717"/>
      <c r="H360717"/>
      <c r="I360717"/>
      <c r="K360717"/>
      <c r="M360717"/>
      <c r="N360717" s="4"/>
      <c r="O360717" s="15"/>
    </row>
    <row r="360718" spans="7:15" s="3" customFormat="1" x14ac:dyDescent="0.3">
      <c r="G360718"/>
      <c r="H360718"/>
      <c r="I360718"/>
      <c r="K360718"/>
      <c r="M360718"/>
      <c r="N360718" s="4"/>
      <c r="O360718" s="15"/>
    </row>
    <row r="360719" spans="7:15" s="3" customFormat="1" x14ac:dyDescent="0.3">
      <c r="G360719"/>
      <c r="H360719"/>
      <c r="I360719"/>
      <c r="K360719"/>
      <c r="M360719"/>
      <c r="N360719" s="4"/>
      <c r="O360719" s="15"/>
    </row>
    <row r="360720" spans="7:15" s="3" customFormat="1" x14ac:dyDescent="0.3">
      <c r="G360720"/>
      <c r="H360720"/>
      <c r="I360720"/>
      <c r="K360720"/>
      <c r="M360720"/>
      <c r="N360720" s="4"/>
      <c r="O360720" s="15"/>
    </row>
    <row r="360721" spans="7:15" s="3" customFormat="1" x14ac:dyDescent="0.3">
      <c r="G360721"/>
      <c r="H360721"/>
      <c r="I360721"/>
      <c r="K360721"/>
      <c r="M360721"/>
      <c r="N360721" s="4"/>
      <c r="O360721" s="15"/>
    </row>
    <row r="360722" spans="7:15" s="3" customFormat="1" x14ac:dyDescent="0.3">
      <c r="G360722"/>
      <c r="H360722"/>
      <c r="I360722"/>
      <c r="K360722"/>
      <c r="M360722"/>
      <c r="N360722" s="4"/>
      <c r="O360722" s="15"/>
    </row>
    <row r="360723" spans="7:15" s="3" customFormat="1" x14ac:dyDescent="0.3">
      <c r="G360723"/>
      <c r="H360723"/>
      <c r="I360723"/>
      <c r="K360723"/>
      <c r="M360723"/>
      <c r="N360723" s="4"/>
      <c r="O360723" s="15"/>
    </row>
    <row r="360724" spans="7:15" s="3" customFormat="1" x14ac:dyDescent="0.3">
      <c r="G360724"/>
      <c r="H360724"/>
      <c r="I360724"/>
      <c r="K360724"/>
      <c r="M360724"/>
      <c r="N360724" s="4"/>
      <c r="O360724" s="15"/>
    </row>
    <row r="360725" spans="7:15" s="3" customFormat="1" x14ac:dyDescent="0.3">
      <c r="G360725"/>
      <c r="H360725"/>
      <c r="I360725"/>
      <c r="K360725"/>
      <c r="M360725"/>
      <c r="N360725" s="4"/>
      <c r="O360725" s="15"/>
    </row>
    <row r="360726" spans="7:15" s="3" customFormat="1" x14ac:dyDescent="0.3">
      <c r="G360726"/>
      <c r="H360726"/>
      <c r="I360726"/>
      <c r="K360726"/>
      <c r="M360726"/>
      <c r="N360726" s="4"/>
      <c r="O360726" s="15"/>
    </row>
    <row r="360727" spans="7:15" s="3" customFormat="1" x14ac:dyDescent="0.3">
      <c r="G360727"/>
      <c r="H360727"/>
      <c r="I360727"/>
      <c r="K360727"/>
      <c r="M360727"/>
      <c r="N360727" s="4"/>
      <c r="O360727" s="15"/>
    </row>
    <row r="360728" spans="7:15" s="3" customFormat="1" x14ac:dyDescent="0.3">
      <c r="G360728"/>
      <c r="H360728"/>
      <c r="I360728"/>
      <c r="K360728"/>
      <c r="M360728"/>
      <c r="N360728" s="4"/>
      <c r="O360728" s="15"/>
    </row>
    <row r="360729" spans="7:15" s="3" customFormat="1" x14ac:dyDescent="0.3">
      <c r="G360729"/>
      <c r="H360729"/>
      <c r="I360729"/>
      <c r="K360729"/>
      <c r="M360729"/>
      <c r="N360729" s="4"/>
      <c r="O360729" s="15"/>
    </row>
    <row r="360730" spans="7:15" s="3" customFormat="1" x14ac:dyDescent="0.3">
      <c r="G360730"/>
      <c r="H360730"/>
      <c r="I360730"/>
      <c r="K360730"/>
      <c r="M360730"/>
      <c r="N360730" s="4"/>
      <c r="O360730" s="15"/>
    </row>
    <row r="360731" spans="7:15" s="3" customFormat="1" x14ac:dyDescent="0.3">
      <c r="G360731"/>
      <c r="H360731"/>
      <c r="I360731"/>
      <c r="K360731"/>
      <c r="M360731"/>
      <c r="N360731" s="4"/>
      <c r="O360731" s="15"/>
    </row>
    <row r="360732" spans="7:15" s="3" customFormat="1" x14ac:dyDescent="0.3">
      <c r="G360732"/>
      <c r="H360732"/>
      <c r="I360732"/>
      <c r="K360732"/>
      <c r="M360732"/>
      <c r="N360732" s="4"/>
      <c r="O360732" s="15"/>
    </row>
    <row r="360733" spans="7:15" s="3" customFormat="1" x14ac:dyDescent="0.3">
      <c r="G360733"/>
      <c r="H360733"/>
      <c r="I360733"/>
      <c r="K360733"/>
      <c r="M360733"/>
      <c r="N360733" s="4"/>
      <c r="O360733" s="15"/>
    </row>
    <row r="360734" spans="7:15" s="3" customFormat="1" x14ac:dyDescent="0.3">
      <c r="G360734"/>
      <c r="H360734"/>
      <c r="I360734"/>
      <c r="K360734"/>
      <c r="M360734"/>
      <c r="N360734" s="4"/>
      <c r="O360734" s="15"/>
    </row>
    <row r="360735" spans="7:15" s="3" customFormat="1" x14ac:dyDescent="0.3">
      <c r="G360735"/>
      <c r="H360735"/>
      <c r="I360735"/>
      <c r="K360735"/>
      <c r="M360735"/>
      <c r="N360735" s="4"/>
      <c r="O360735" s="15"/>
    </row>
    <row r="360736" spans="7:15" s="3" customFormat="1" x14ac:dyDescent="0.3">
      <c r="G360736"/>
      <c r="H360736"/>
      <c r="I360736"/>
      <c r="K360736"/>
      <c r="M360736"/>
      <c r="N360736" s="4"/>
      <c r="O360736" s="15"/>
    </row>
    <row r="360737" spans="7:15" s="3" customFormat="1" x14ac:dyDescent="0.3">
      <c r="G360737"/>
      <c r="H360737"/>
      <c r="I360737"/>
      <c r="K360737"/>
      <c r="M360737"/>
      <c r="N360737" s="4"/>
      <c r="O360737" s="15"/>
    </row>
    <row r="360738" spans="7:15" s="3" customFormat="1" x14ac:dyDescent="0.3">
      <c r="G360738"/>
      <c r="H360738"/>
      <c r="I360738"/>
      <c r="K360738"/>
      <c r="M360738"/>
      <c r="N360738" s="4"/>
      <c r="O360738" s="15"/>
    </row>
    <row r="360739" spans="7:15" s="3" customFormat="1" x14ac:dyDescent="0.3">
      <c r="G360739"/>
      <c r="H360739"/>
      <c r="I360739"/>
      <c r="K360739"/>
      <c r="M360739"/>
      <c r="N360739" s="4"/>
      <c r="O360739" s="15"/>
    </row>
    <row r="360740" spans="7:15" s="3" customFormat="1" x14ac:dyDescent="0.3">
      <c r="G360740"/>
      <c r="H360740"/>
      <c r="I360740"/>
      <c r="K360740"/>
      <c r="M360740"/>
      <c r="N360740" s="4"/>
      <c r="O360740" s="15"/>
    </row>
    <row r="360741" spans="7:15" s="3" customFormat="1" x14ac:dyDescent="0.3">
      <c r="G360741"/>
      <c r="H360741"/>
      <c r="I360741"/>
      <c r="K360741"/>
      <c r="M360741"/>
      <c r="N360741" s="4"/>
      <c r="O360741" s="15"/>
    </row>
    <row r="360742" spans="7:15" s="3" customFormat="1" x14ac:dyDescent="0.3">
      <c r="G360742"/>
      <c r="H360742"/>
      <c r="I360742"/>
      <c r="K360742"/>
      <c r="M360742"/>
      <c r="N360742" s="4"/>
      <c r="O360742" s="15"/>
    </row>
    <row r="360743" spans="7:15" s="3" customFormat="1" x14ac:dyDescent="0.3">
      <c r="G360743"/>
      <c r="H360743"/>
      <c r="I360743"/>
      <c r="K360743"/>
      <c r="M360743"/>
      <c r="N360743" s="4"/>
      <c r="O360743" s="15"/>
    </row>
    <row r="360744" spans="7:15" s="3" customFormat="1" x14ac:dyDescent="0.3">
      <c r="G360744"/>
      <c r="H360744"/>
      <c r="I360744"/>
      <c r="K360744"/>
      <c r="M360744"/>
      <c r="N360744" s="4"/>
      <c r="O360744" s="15"/>
    </row>
    <row r="360745" spans="7:15" s="3" customFormat="1" x14ac:dyDescent="0.3">
      <c r="G360745"/>
      <c r="H360745"/>
      <c r="I360745"/>
      <c r="K360745"/>
      <c r="M360745"/>
      <c r="N360745" s="4"/>
      <c r="O360745" s="15"/>
    </row>
    <row r="360746" spans="7:15" s="3" customFormat="1" x14ac:dyDescent="0.3">
      <c r="G360746"/>
      <c r="H360746"/>
      <c r="I360746"/>
      <c r="K360746"/>
      <c r="M360746"/>
      <c r="N360746" s="4"/>
      <c r="O360746" s="15"/>
    </row>
    <row r="360747" spans="7:15" s="3" customFormat="1" x14ac:dyDescent="0.3">
      <c r="G360747"/>
      <c r="H360747"/>
      <c r="I360747"/>
      <c r="K360747"/>
      <c r="M360747"/>
      <c r="N360747" s="4"/>
      <c r="O360747" s="15"/>
    </row>
    <row r="360748" spans="7:15" s="3" customFormat="1" x14ac:dyDescent="0.3">
      <c r="G360748"/>
      <c r="H360748"/>
      <c r="I360748"/>
      <c r="K360748"/>
      <c r="M360748"/>
      <c r="N360748" s="4"/>
      <c r="O360748" s="15"/>
    </row>
    <row r="360749" spans="7:15" s="3" customFormat="1" x14ac:dyDescent="0.3">
      <c r="G360749"/>
      <c r="H360749"/>
      <c r="I360749"/>
      <c r="K360749"/>
      <c r="M360749"/>
      <c r="N360749" s="4"/>
      <c r="O360749" s="15"/>
    </row>
    <row r="360750" spans="7:15" s="3" customFormat="1" x14ac:dyDescent="0.3">
      <c r="G360750"/>
      <c r="H360750"/>
      <c r="I360750"/>
      <c r="K360750"/>
      <c r="M360750"/>
      <c r="N360750" s="4"/>
      <c r="O360750" s="15"/>
    </row>
    <row r="360751" spans="7:15" s="3" customFormat="1" x14ac:dyDescent="0.3">
      <c r="G360751"/>
      <c r="H360751"/>
      <c r="I360751"/>
      <c r="K360751"/>
      <c r="M360751"/>
      <c r="N360751" s="4"/>
      <c r="O360751" s="15"/>
    </row>
    <row r="360752" spans="7:15" s="3" customFormat="1" x14ac:dyDescent="0.3">
      <c r="G360752"/>
      <c r="H360752"/>
      <c r="I360752"/>
      <c r="K360752"/>
      <c r="M360752"/>
      <c r="N360752" s="4"/>
      <c r="O360752" s="15"/>
    </row>
    <row r="360753" spans="7:15" s="3" customFormat="1" x14ac:dyDescent="0.3">
      <c r="G360753"/>
      <c r="H360753"/>
      <c r="I360753"/>
      <c r="K360753"/>
      <c r="M360753"/>
      <c r="N360753" s="4"/>
      <c r="O360753" s="15"/>
    </row>
    <row r="360754" spans="7:15" s="3" customFormat="1" x14ac:dyDescent="0.3">
      <c r="G360754"/>
      <c r="H360754"/>
      <c r="I360754"/>
      <c r="K360754"/>
      <c r="M360754"/>
      <c r="N360754" s="4"/>
      <c r="O360754" s="15"/>
    </row>
    <row r="360755" spans="7:15" s="3" customFormat="1" x14ac:dyDescent="0.3">
      <c r="G360755"/>
      <c r="H360755"/>
      <c r="I360755"/>
      <c r="K360755"/>
      <c r="M360755"/>
      <c r="N360755" s="4"/>
      <c r="O360755" s="15"/>
    </row>
    <row r="360756" spans="7:15" s="3" customFormat="1" x14ac:dyDescent="0.3">
      <c r="G360756"/>
      <c r="H360756"/>
      <c r="I360756"/>
      <c r="K360756"/>
      <c r="M360756"/>
      <c r="N360756" s="4"/>
      <c r="O360756" s="15"/>
    </row>
    <row r="360757" spans="7:15" s="3" customFormat="1" x14ac:dyDescent="0.3">
      <c r="G360757"/>
      <c r="H360757"/>
      <c r="I360757"/>
      <c r="K360757"/>
      <c r="M360757"/>
      <c r="N360757" s="4"/>
      <c r="O360757" s="15"/>
    </row>
    <row r="360758" spans="7:15" s="3" customFormat="1" x14ac:dyDescent="0.3">
      <c r="G360758"/>
      <c r="H360758"/>
      <c r="I360758"/>
      <c r="K360758"/>
      <c r="M360758"/>
      <c r="N360758" s="4"/>
      <c r="O360758" s="15"/>
    </row>
    <row r="360759" spans="7:15" s="3" customFormat="1" x14ac:dyDescent="0.3">
      <c r="G360759"/>
      <c r="H360759"/>
      <c r="I360759"/>
      <c r="K360759"/>
      <c r="M360759"/>
      <c r="N360759" s="4"/>
      <c r="O360759" s="15"/>
    </row>
    <row r="360760" spans="7:15" s="3" customFormat="1" x14ac:dyDescent="0.3">
      <c r="G360760"/>
      <c r="H360760"/>
      <c r="I360760"/>
      <c r="K360760"/>
      <c r="M360760"/>
      <c r="N360760" s="4"/>
      <c r="O360760" s="15"/>
    </row>
    <row r="360761" spans="7:15" s="3" customFormat="1" x14ac:dyDescent="0.3">
      <c r="G360761"/>
      <c r="H360761"/>
      <c r="I360761"/>
      <c r="K360761"/>
      <c r="M360761"/>
      <c r="N360761" s="4"/>
      <c r="O360761" s="15"/>
    </row>
    <row r="360762" spans="7:15" s="3" customFormat="1" x14ac:dyDescent="0.3">
      <c r="G360762"/>
      <c r="H360762"/>
      <c r="I360762"/>
      <c r="K360762"/>
      <c r="M360762"/>
      <c r="N360762" s="4"/>
      <c r="O360762" s="15"/>
    </row>
    <row r="360763" spans="7:15" s="3" customFormat="1" x14ac:dyDescent="0.3">
      <c r="G360763"/>
      <c r="H360763"/>
      <c r="I360763"/>
      <c r="K360763"/>
      <c r="M360763"/>
      <c r="N360763" s="4"/>
      <c r="O360763" s="15"/>
    </row>
    <row r="360764" spans="7:15" s="3" customFormat="1" x14ac:dyDescent="0.3">
      <c r="G360764"/>
      <c r="H360764"/>
      <c r="I360764"/>
      <c r="K360764"/>
      <c r="M360764"/>
      <c r="N360764" s="4"/>
      <c r="O360764" s="15"/>
    </row>
    <row r="360765" spans="7:15" s="3" customFormat="1" x14ac:dyDescent="0.3">
      <c r="G360765"/>
      <c r="H360765"/>
      <c r="I360765"/>
      <c r="K360765"/>
      <c r="M360765"/>
      <c r="N360765" s="4"/>
      <c r="O360765" s="15"/>
    </row>
    <row r="360766" spans="7:15" s="3" customFormat="1" x14ac:dyDescent="0.3">
      <c r="G360766"/>
      <c r="H360766"/>
      <c r="I360766"/>
      <c r="K360766"/>
      <c r="M360766"/>
      <c r="N360766" s="4"/>
      <c r="O360766" s="15"/>
    </row>
    <row r="360767" spans="7:15" s="3" customFormat="1" x14ac:dyDescent="0.3">
      <c r="G360767"/>
      <c r="H360767"/>
      <c r="I360767"/>
      <c r="K360767"/>
      <c r="M360767"/>
      <c r="N360767" s="4"/>
      <c r="O360767" s="15"/>
    </row>
    <row r="360768" spans="7:15" s="3" customFormat="1" x14ac:dyDescent="0.3">
      <c r="G360768"/>
      <c r="H360768"/>
      <c r="I360768"/>
      <c r="K360768"/>
      <c r="M360768"/>
      <c r="N360768" s="4"/>
      <c r="O360768" s="15"/>
    </row>
    <row r="360769" spans="7:15" s="3" customFormat="1" x14ac:dyDescent="0.3">
      <c r="G360769"/>
      <c r="H360769"/>
      <c r="I360769"/>
      <c r="K360769"/>
      <c r="M360769"/>
      <c r="N360769" s="4"/>
      <c r="O360769" s="15"/>
    </row>
    <row r="360770" spans="7:15" s="3" customFormat="1" x14ac:dyDescent="0.3">
      <c r="G360770"/>
      <c r="H360770"/>
      <c r="I360770"/>
      <c r="K360770"/>
      <c r="M360770"/>
      <c r="N360770" s="4"/>
      <c r="O360770" s="15"/>
    </row>
    <row r="360771" spans="7:15" s="3" customFormat="1" x14ac:dyDescent="0.3">
      <c r="G360771"/>
      <c r="H360771"/>
      <c r="I360771"/>
      <c r="K360771"/>
      <c r="M360771"/>
      <c r="N360771" s="4"/>
      <c r="O360771" s="15"/>
    </row>
    <row r="360772" spans="7:15" s="3" customFormat="1" x14ac:dyDescent="0.3">
      <c r="G360772"/>
      <c r="H360772"/>
      <c r="I360772"/>
      <c r="K360772"/>
      <c r="M360772"/>
      <c r="N360772" s="4"/>
      <c r="O360772" s="15"/>
    </row>
    <row r="360773" spans="7:15" s="3" customFormat="1" x14ac:dyDescent="0.3">
      <c r="G360773"/>
      <c r="H360773"/>
      <c r="I360773"/>
      <c r="K360773"/>
      <c r="M360773"/>
      <c r="N360773" s="4"/>
      <c r="O360773" s="15"/>
    </row>
    <row r="360774" spans="7:15" s="3" customFormat="1" x14ac:dyDescent="0.3">
      <c r="G360774"/>
      <c r="H360774"/>
      <c r="I360774"/>
      <c r="K360774"/>
      <c r="M360774"/>
      <c r="N360774" s="4"/>
      <c r="O360774" s="15"/>
    </row>
    <row r="360775" spans="7:15" s="3" customFormat="1" x14ac:dyDescent="0.3">
      <c r="G360775"/>
      <c r="H360775"/>
      <c r="I360775"/>
      <c r="K360775"/>
      <c r="M360775"/>
      <c r="N360775" s="4"/>
      <c r="O360775" s="15"/>
    </row>
    <row r="360776" spans="7:15" s="3" customFormat="1" x14ac:dyDescent="0.3">
      <c r="G360776"/>
      <c r="H360776"/>
      <c r="I360776"/>
      <c r="K360776"/>
      <c r="M360776"/>
      <c r="N360776" s="4"/>
      <c r="O360776" s="15"/>
    </row>
    <row r="360777" spans="7:15" s="3" customFormat="1" x14ac:dyDescent="0.3">
      <c r="G360777"/>
      <c r="H360777"/>
      <c r="I360777"/>
      <c r="K360777"/>
      <c r="M360777"/>
      <c r="N360777" s="4"/>
      <c r="O360777" s="15"/>
    </row>
    <row r="360778" spans="7:15" s="3" customFormat="1" x14ac:dyDescent="0.3">
      <c r="G360778"/>
      <c r="H360778"/>
      <c r="I360778"/>
      <c r="K360778"/>
      <c r="M360778"/>
      <c r="N360778" s="4"/>
      <c r="O360778" s="15"/>
    </row>
    <row r="360779" spans="7:15" s="3" customFormat="1" x14ac:dyDescent="0.3">
      <c r="G360779"/>
      <c r="H360779"/>
      <c r="I360779"/>
      <c r="K360779"/>
      <c r="M360779"/>
      <c r="N360779" s="4"/>
      <c r="O360779" s="15"/>
    </row>
    <row r="360780" spans="7:15" s="3" customFormat="1" x14ac:dyDescent="0.3">
      <c r="G360780"/>
      <c r="H360780"/>
      <c r="I360780"/>
      <c r="K360780"/>
      <c r="M360780"/>
      <c r="N360780" s="4"/>
      <c r="O360780" s="15"/>
    </row>
    <row r="360781" spans="7:15" s="3" customFormat="1" x14ac:dyDescent="0.3">
      <c r="G360781"/>
      <c r="H360781"/>
      <c r="I360781"/>
      <c r="K360781"/>
      <c r="M360781"/>
      <c r="N360781" s="4"/>
      <c r="O360781" s="15"/>
    </row>
    <row r="360782" spans="7:15" s="3" customFormat="1" x14ac:dyDescent="0.3">
      <c r="G360782"/>
      <c r="H360782"/>
      <c r="I360782"/>
      <c r="K360782"/>
      <c r="M360782"/>
      <c r="N360782" s="4"/>
      <c r="O360782" s="15"/>
    </row>
    <row r="360783" spans="7:15" s="3" customFormat="1" x14ac:dyDescent="0.3">
      <c r="G360783"/>
      <c r="H360783"/>
      <c r="I360783"/>
      <c r="K360783"/>
      <c r="M360783"/>
      <c r="N360783" s="4"/>
      <c r="O360783" s="15"/>
    </row>
    <row r="360784" spans="7:15" s="3" customFormat="1" x14ac:dyDescent="0.3">
      <c r="G360784"/>
      <c r="H360784"/>
      <c r="I360784"/>
      <c r="K360784"/>
      <c r="M360784"/>
      <c r="N360784" s="4"/>
      <c r="O360784" s="15"/>
    </row>
    <row r="360785" spans="7:15" s="3" customFormat="1" x14ac:dyDescent="0.3">
      <c r="G360785"/>
      <c r="H360785"/>
      <c r="I360785"/>
      <c r="K360785"/>
      <c r="M360785"/>
      <c r="N360785" s="4"/>
      <c r="O360785" s="15"/>
    </row>
    <row r="360786" spans="7:15" s="3" customFormat="1" x14ac:dyDescent="0.3">
      <c r="G360786"/>
      <c r="H360786"/>
      <c r="I360786"/>
      <c r="K360786"/>
      <c r="M360786"/>
      <c r="N360786" s="4"/>
      <c r="O360786" s="15"/>
    </row>
    <row r="360787" spans="7:15" s="3" customFormat="1" x14ac:dyDescent="0.3">
      <c r="G360787"/>
      <c r="H360787"/>
      <c r="I360787"/>
      <c r="K360787"/>
      <c r="M360787"/>
      <c r="N360787" s="4"/>
      <c r="O360787" s="15"/>
    </row>
    <row r="360788" spans="7:15" s="3" customFormat="1" x14ac:dyDescent="0.3">
      <c r="G360788"/>
      <c r="H360788"/>
      <c r="I360788"/>
      <c r="K360788"/>
      <c r="M360788"/>
      <c r="N360788" s="4"/>
      <c r="O360788" s="15"/>
    </row>
    <row r="360789" spans="7:15" s="3" customFormat="1" x14ac:dyDescent="0.3">
      <c r="G360789"/>
      <c r="H360789"/>
      <c r="I360789"/>
      <c r="K360789"/>
      <c r="M360789"/>
      <c r="N360789" s="4"/>
      <c r="O360789" s="15"/>
    </row>
    <row r="360790" spans="7:15" s="3" customFormat="1" x14ac:dyDescent="0.3">
      <c r="G360790"/>
      <c r="H360790"/>
      <c r="I360790"/>
      <c r="K360790"/>
      <c r="M360790"/>
      <c r="N360790" s="4"/>
      <c r="O360790" s="15"/>
    </row>
    <row r="360791" spans="7:15" s="3" customFormat="1" x14ac:dyDescent="0.3">
      <c r="G360791"/>
      <c r="H360791"/>
      <c r="I360791"/>
      <c r="K360791"/>
      <c r="M360791"/>
      <c r="N360791" s="4"/>
      <c r="O360791" s="15"/>
    </row>
    <row r="360792" spans="7:15" s="3" customFormat="1" x14ac:dyDescent="0.3">
      <c r="G360792"/>
      <c r="H360792"/>
      <c r="I360792"/>
      <c r="K360792"/>
      <c r="M360792"/>
      <c r="N360792" s="4"/>
      <c r="O360792" s="15"/>
    </row>
    <row r="360793" spans="7:15" s="3" customFormat="1" x14ac:dyDescent="0.3">
      <c r="G360793"/>
      <c r="H360793"/>
      <c r="I360793"/>
      <c r="K360793"/>
      <c r="M360793"/>
      <c r="N360793" s="4"/>
      <c r="O360793" s="15"/>
    </row>
    <row r="360794" spans="7:15" s="3" customFormat="1" x14ac:dyDescent="0.3">
      <c r="G360794"/>
      <c r="H360794"/>
      <c r="I360794"/>
      <c r="K360794"/>
      <c r="M360794"/>
      <c r="N360794" s="4"/>
      <c r="O360794" s="15"/>
    </row>
    <row r="360795" spans="7:15" s="3" customFormat="1" x14ac:dyDescent="0.3">
      <c r="G360795"/>
      <c r="H360795"/>
      <c r="I360795"/>
      <c r="K360795"/>
      <c r="M360795"/>
      <c r="N360795" s="4"/>
      <c r="O360795" s="15"/>
    </row>
    <row r="360796" spans="7:15" s="3" customFormat="1" x14ac:dyDescent="0.3">
      <c r="G360796"/>
      <c r="H360796"/>
      <c r="I360796"/>
      <c r="K360796"/>
      <c r="M360796"/>
      <c r="N360796" s="4"/>
      <c r="O360796" s="15"/>
    </row>
    <row r="360797" spans="7:15" s="3" customFormat="1" x14ac:dyDescent="0.3">
      <c r="G360797"/>
      <c r="H360797"/>
      <c r="I360797"/>
      <c r="K360797"/>
      <c r="M360797"/>
      <c r="N360797" s="4"/>
      <c r="O360797" s="15"/>
    </row>
    <row r="360798" spans="7:15" s="3" customFormat="1" x14ac:dyDescent="0.3">
      <c r="G360798"/>
      <c r="H360798"/>
      <c r="I360798"/>
      <c r="K360798"/>
      <c r="M360798"/>
      <c r="N360798" s="4"/>
      <c r="O360798" s="15"/>
    </row>
    <row r="360799" spans="7:15" s="3" customFormat="1" x14ac:dyDescent="0.3">
      <c r="G360799"/>
      <c r="H360799"/>
      <c r="I360799"/>
      <c r="K360799"/>
      <c r="M360799"/>
      <c r="N360799" s="4"/>
      <c r="O360799" s="15"/>
    </row>
    <row r="360800" spans="7:15" s="3" customFormat="1" x14ac:dyDescent="0.3">
      <c r="G360800"/>
      <c r="H360800"/>
      <c r="I360800"/>
      <c r="K360800"/>
      <c r="M360800"/>
      <c r="N360800" s="4"/>
      <c r="O360800" s="15"/>
    </row>
    <row r="360801" spans="7:15" s="3" customFormat="1" x14ac:dyDescent="0.3">
      <c r="G360801"/>
      <c r="H360801"/>
      <c r="I360801"/>
      <c r="K360801"/>
      <c r="M360801"/>
      <c r="N360801" s="4"/>
      <c r="O360801" s="15"/>
    </row>
    <row r="360802" spans="7:15" s="3" customFormat="1" x14ac:dyDescent="0.3">
      <c r="G360802"/>
      <c r="H360802"/>
      <c r="I360802"/>
      <c r="K360802"/>
      <c r="M360802"/>
      <c r="N360802" s="4"/>
      <c r="O360802" s="15"/>
    </row>
    <row r="360803" spans="7:15" s="3" customFormat="1" x14ac:dyDescent="0.3">
      <c r="G360803"/>
      <c r="H360803"/>
      <c r="I360803"/>
      <c r="K360803"/>
      <c r="M360803"/>
      <c r="N360803" s="4"/>
      <c r="O360803" s="15"/>
    </row>
    <row r="360804" spans="7:15" s="3" customFormat="1" x14ac:dyDescent="0.3">
      <c r="G360804"/>
      <c r="H360804"/>
      <c r="I360804"/>
      <c r="K360804"/>
      <c r="M360804"/>
      <c r="N360804" s="4"/>
      <c r="O360804" s="15"/>
    </row>
    <row r="360805" spans="7:15" s="3" customFormat="1" x14ac:dyDescent="0.3">
      <c r="G360805"/>
      <c r="H360805"/>
      <c r="I360805"/>
      <c r="K360805"/>
      <c r="M360805"/>
      <c r="N360805" s="4"/>
      <c r="O360805" s="15"/>
    </row>
    <row r="360806" spans="7:15" s="3" customFormat="1" x14ac:dyDescent="0.3">
      <c r="G360806"/>
      <c r="H360806"/>
      <c r="I360806"/>
      <c r="K360806"/>
      <c r="M360806"/>
      <c r="N360806" s="4"/>
      <c r="O360806" s="15"/>
    </row>
    <row r="360807" spans="7:15" s="3" customFormat="1" x14ac:dyDescent="0.3">
      <c r="G360807"/>
      <c r="H360807"/>
      <c r="I360807"/>
      <c r="K360807"/>
      <c r="M360807"/>
      <c r="N360807" s="4"/>
      <c r="O360807" s="15"/>
    </row>
    <row r="360808" spans="7:15" s="3" customFormat="1" x14ac:dyDescent="0.3">
      <c r="G360808"/>
      <c r="H360808"/>
      <c r="I360808"/>
      <c r="K360808"/>
      <c r="M360808"/>
      <c r="N360808" s="4"/>
      <c r="O360808" s="15"/>
    </row>
    <row r="360809" spans="7:15" s="3" customFormat="1" x14ac:dyDescent="0.3">
      <c r="G360809"/>
      <c r="H360809"/>
      <c r="I360809"/>
      <c r="K360809"/>
      <c r="M360809"/>
      <c r="N360809" s="4"/>
      <c r="O360809" s="15"/>
    </row>
    <row r="360810" spans="7:15" s="3" customFormat="1" x14ac:dyDescent="0.3">
      <c r="G360810"/>
      <c r="H360810"/>
      <c r="I360810"/>
      <c r="K360810"/>
      <c r="M360810"/>
      <c r="N360810" s="4"/>
      <c r="O360810" s="15"/>
    </row>
    <row r="360811" spans="7:15" s="3" customFormat="1" x14ac:dyDescent="0.3">
      <c r="G360811"/>
      <c r="H360811"/>
      <c r="I360811"/>
      <c r="K360811"/>
      <c r="M360811"/>
      <c r="N360811" s="4"/>
      <c r="O360811" s="15"/>
    </row>
    <row r="360812" spans="7:15" s="3" customFormat="1" x14ac:dyDescent="0.3">
      <c r="G360812"/>
      <c r="H360812"/>
      <c r="I360812"/>
      <c r="K360812"/>
      <c r="M360812"/>
      <c r="N360812" s="4"/>
      <c r="O360812" s="15"/>
    </row>
    <row r="360813" spans="7:15" s="3" customFormat="1" x14ac:dyDescent="0.3">
      <c r="G360813"/>
      <c r="H360813"/>
      <c r="I360813"/>
      <c r="K360813"/>
      <c r="M360813"/>
      <c r="N360813" s="4"/>
      <c r="O360813" s="15"/>
    </row>
    <row r="360814" spans="7:15" s="3" customFormat="1" x14ac:dyDescent="0.3">
      <c r="G360814"/>
      <c r="H360814"/>
      <c r="I360814"/>
      <c r="K360814"/>
      <c r="M360814"/>
      <c r="N360814" s="4"/>
      <c r="O360814" s="15"/>
    </row>
    <row r="360815" spans="7:15" s="3" customFormat="1" x14ac:dyDescent="0.3">
      <c r="G360815"/>
      <c r="H360815"/>
      <c r="I360815"/>
      <c r="K360815"/>
      <c r="M360815"/>
      <c r="N360815" s="4"/>
      <c r="O360815" s="15"/>
    </row>
    <row r="360816" spans="7:15" s="3" customFormat="1" x14ac:dyDescent="0.3">
      <c r="G360816"/>
      <c r="H360816"/>
      <c r="I360816"/>
      <c r="K360816"/>
      <c r="M360816"/>
      <c r="N360816" s="4"/>
      <c r="O360816" s="15"/>
    </row>
    <row r="360817" spans="7:15" s="3" customFormat="1" x14ac:dyDescent="0.3">
      <c r="G360817"/>
      <c r="H360817"/>
      <c r="I360817"/>
      <c r="K360817"/>
      <c r="M360817"/>
      <c r="N360817" s="4"/>
      <c r="O360817" s="15"/>
    </row>
    <row r="360818" spans="7:15" s="3" customFormat="1" x14ac:dyDescent="0.3">
      <c r="G360818"/>
      <c r="H360818"/>
      <c r="I360818"/>
      <c r="K360818"/>
      <c r="M360818"/>
      <c r="N360818" s="4"/>
      <c r="O360818" s="15"/>
    </row>
    <row r="360819" spans="7:15" s="3" customFormat="1" x14ac:dyDescent="0.3">
      <c r="G360819"/>
      <c r="H360819"/>
      <c r="I360819"/>
      <c r="K360819"/>
      <c r="M360819"/>
      <c r="N360819" s="4"/>
      <c r="O360819" s="15"/>
    </row>
    <row r="360820" spans="7:15" s="3" customFormat="1" x14ac:dyDescent="0.3">
      <c r="G360820"/>
      <c r="H360820"/>
      <c r="I360820"/>
      <c r="K360820"/>
      <c r="M360820"/>
      <c r="N360820" s="4"/>
      <c r="O360820" s="15"/>
    </row>
    <row r="360821" spans="7:15" s="3" customFormat="1" x14ac:dyDescent="0.3">
      <c r="G360821"/>
      <c r="H360821"/>
      <c r="I360821"/>
      <c r="K360821"/>
      <c r="M360821"/>
      <c r="N360821" s="4"/>
      <c r="O360821" s="15"/>
    </row>
    <row r="360822" spans="7:15" s="3" customFormat="1" x14ac:dyDescent="0.3">
      <c r="G360822"/>
      <c r="H360822"/>
      <c r="I360822"/>
      <c r="K360822"/>
      <c r="M360822"/>
      <c r="N360822" s="4"/>
      <c r="O360822" s="15"/>
    </row>
    <row r="360823" spans="7:15" s="3" customFormat="1" x14ac:dyDescent="0.3">
      <c r="G360823"/>
      <c r="H360823"/>
      <c r="I360823"/>
      <c r="K360823"/>
      <c r="M360823"/>
      <c r="N360823" s="4"/>
      <c r="O360823" s="15"/>
    </row>
    <row r="360824" spans="7:15" s="3" customFormat="1" x14ac:dyDescent="0.3">
      <c r="G360824"/>
      <c r="H360824"/>
      <c r="I360824"/>
      <c r="K360824"/>
      <c r="M360824"/>
      <c r="N360824" s="4"/>
      <c r="O360824" s="15"/>
    </row>
    <row r="360825" spans="7:15" s="3" customFormat="1" x14ac:dyDescent="0.3">
      <c r="G360825"/>
      <c r="H360825"/>
      <c r="I360825"/>
      <c r="K360825"/>
      <c r="M360825"/>
      <c r="N360825" s="4"/>
      <c r="O360825" s="15"/>
    </row>
    <row r="360826" spans="7:15" s="3" customFormat="1" x14ac:dyDescent="0.3">
      <c r="G360826"/>
      <c r="H360826"/>
      <c r="I360826"/>
      <c r="K360826"/>
      <c r="M360826"/>
      <c r="N360826" s="4"/>
      <c r="O360826" s="15"/>
    </row>
    <row r="360827" spans="7:15" s="3" customFormat="1" x14ac:dyDescent="0.3">
      <c r="G360827"/>
      <c r="H360827"/>
      <c r="I360827"/>
      <c r="K360827"/>
      <c r="M360827"/>
      <c r="N360827" s="4"/>
      <c r="O360827" s="15"/>
    </row>
    <row r="360828" spans="7:15" s="3" customFormat="1" x14ac:dyDescent="0.3">
      <c r="G360828"/>
      <c r="H360828"/>
      <c r="I360828"/>
      <c r="K360828"/>
      <c r="M360828"/>
      <c r="N360828" s="4"/>
      <c r="O360828" s="15"/>
    </row>
    <row r="360829" spans="7:15" s="3" customFormat="1" x14ac:dyDescent="0.3">
      <c r="G360829"/>
      <c r="H360829"/>
      <c r="I360829"/>
      <c r="K360829"/>
      <c r="M360829"/>
      <c r="N360829" s="4"/>
      <c r="O360829" s="15"/>
    </row>
    <row r="360830" spans="7:15" s="3" customFormat="1" x14ac:dyDescent="0.3">
      <c r="G360830"/>
      <c r="H360830"/>
      <c r="I360830"/>
      <c r="K360830"/>
      <c r="M360830"/>
      <c r="N360830" s="4"/>
      <c r="O360830" s="15"/>
    </row>
    <row r="360831" spans="7:15" s="3" customFormat="1" x14ac:dyDescent="0.3">
      <c r="G360831"/>
      <c r="H360831"/>
      <c r="I360831"/>
      <c r="K360831"/>
      <c r="M360831"/>
      <c r="N360831" s="4"/>
      <c r="O360831" s="15"/>
    </row>
    <row r="360832" spans="7:15" s="3" customFormat="1" x14ac:dyDescent="0.3">
      <c r="G360832"/>
      <c r="H360832"/>
      <c r="I360832"/>
      <c r="K360832"/>
      <c r="M360832"/>
      <c r="N360832" s="4"/>
      <c r="O360832" s="15"/>
    </row>
    <row r="360833" spans="7:15" s="3" customFormat="1" x14ac:dyDescent="0.3">
      <c r="G360833"/>
      <c r="H360833"/>
      <c r="I360833"/>
      <c r="K360833"/>
      <c r="M360833"/>
      <c r="N360833" s="4"/>
      <c r="O360833" s="15"/>
    </row>
    <row r="360834" spans="7:15" s="3" customFormat="1" x14ac:dyDescent="0.3">
      <c r="G360834"/>
      <c r="H360834"/>
      <c r="I360834"/>
      <c r="K360834"/>
      <c r="M360834"/>
      <c r="N360834" s="4"/>
      <c r="O360834" s="15"/>
    </row>
    <row r="360835" spans="7:15" s="3" customFormat="1" x14ac:dyDescent="0.3">
      <c r="G360835"/>
      <c r="H360835"/>
      <c r="I360835"/>
      <c r="K360835"/>
      <c r="M360835"/>
      <c r="N360835" s="4"/>
      <c r="O360835" s="15"/>
    </row>
    <row r="360836" spans="7:15" s="3" customFormat="1" x14ac:dyDescent="0.3">
      <c r="G360836"/>
      <c r="H360836"/>
      <c r="I360836"/>
      <c r="K360836"/>
      <c r="M360836"/>
      <c r="N360836" s="4"/>
      <c r="O360836" s="15"/>
    </row>
    <row r="360837" spans="7:15" s="3" customFormat="1" x14ac:dyDescent="0.3">
      <c r="G360837"/>
      <c r="H360837"/>
      <c r="I360837"/>
      <c r="K360837"/>
      <c r="M360837"/>
      <c r="N360837" s="4"/>
      <c r="O360837" s="15"/>
    </row>
    <row r="360838" spans="7:15" s="3" customFormat="1" x14ac:dyDescent="0.3">
      <c r="G360838"/>
      <c r="H360838"/>
      <c r="I360838"/>
      <c r="K360838"/>
      <c r="M360838"/>
      <c r="N360838" s="4"/>
      <c r="O360838" s="15"/>
    </row>
    <row r="360839" spans="7:15" s="3" customFormat="1" x14ac:dyDescent="0.3">
      <c r="G360839"/>
      <c r="H360839"/>
      <c r="I360839"/>
      <c r="K360839"/>
      <c r="M360839"/>
      <c r="N360839" s="4"/>
      <c r="O360839" s="15"/>
    </row>
    <row r="360840" spans="7:15" s="3" customFormat="1" x14ac:dyDescent="0.3">
      <c r="G360840"/>
      <c r="H360840"/>
      <c r="I360840"/>
      <c r="K360840"/>
      <c r="M360840"/>
      <c r="N360840" s="4"/>
      <c r="O360840" s="15"/>
    </row>
    <row r="360841" spans="7:15" s="3" customFormat="1" x14ac:dyDescent="0.3">
      <c r="G360841"/>
      <c r="H360841"/>
      <c r="I360841"/>
      <c r="K360841"/>
      <c r="M360841"/>
      <c r="N360841" s="4"/>
      <c r="O360841" s="15"/>
    </row>
    <row r="360842" spans="7:15" s="3" customFormat="1" x14ac:dyDescent="0.3">
      <c r="G360842"/>
      <c r="H360842"/>
      <c r="I360842"/>
      <c r="K360842"/>
      <c r="M360842"/>
      <c r="N360842" s="4"/>
      <c r="O360842" s="15"/>
    </row>
    <row r="360843" spans="7:15" s="3" customFormat="1" x14ac:dyDescent="0.3">
      <c r="G360843"/>
      <c r="H360843"/>
      <c r="I360843"/>
      <c r="K360843"/>
      <c r="M360843"/>
      <c r="N360843" s="4"/>
      <c r="O360843" s="15"/>
    </row>
    <row r="360844" spans="7:15" s="3" customFormat="1" x14ac:dyDescent="0.3">
      <c r="G360844"/>
      <c r="H360844"/>
      <c r="I360844"/>
      <c r="K360844"/>
      <c r="M360844"/>
      <c r="N360844" s="4"/>
      <c r="O360844" s="15"/>
    </row>
    <row r="360845" spans="7:15" s="3" customFormat="1" x14ac:dyDescent="0.3">
      <c r="G360845"/>
      <c r="H360845"/>
      <c r="I360845"/>
      <c r="K360845"/>
      <c r="M360845"/>
      <c r="N360845" s="4"/>
      <c r="O360845" s="15"/>
    </row>
    <row r="360846" spans="7:15" s="3" customFormat="1" x14ac:dyDescent="0.3">
      <c r="G360846"/>
      <c r="H360846"/>
      <c r="I360846"/>
      <c r="K360846"/>
      <c r="M360846"/>
      <c r="N360846" s="4"/>
      <c r="O360846" s="15"/>
    </row>
    <row r="360847" spans="7:15" s="3" customFormat="1" x14ac:dyDescent="0.3">
      <c r="G360847"/>
      <c r="H360847"/>
      <c r="I360847"/>
      <c r="K360847"/>
      <c r="M360847"/>
      <c r="N360847" s="4"/>
      <c r="O360847" s="15"/>
    </row>
    <row r="360848" spans="7:15" s="3" customFormat="1" x14ac:dyDescent="0.3">
      <c r="G360848"/>
      <c r="H360848"/>
      <c r="I360848"/>
      <c r="K360848"/>
      <c r="M360848"/>
      <c r="N360848" s="4"/>
      <c r="O360848" s="15"/>
    </row>
    <row r="360849" spans="7:15" s="3" customFormat="1" x14ac:dyDescent="0.3">
      <c r="G360849"/>
      <c r="H360849"/>
      <c r="I360849"/>
      <c r="K360849"/>
      <c r="M360849"/>
      <c r="N360849" s="4"/>
      <c r="O360849" s="15"/>
    </row>
    <row r="360850" spans="7:15" s="3" customFormat="1" x14ac:dyDescent="0.3">
      <c r="G360850"/>
      <c r="H360850"/>
      <c r="I360850"/>
      <c r="K360850"/>
      <c r="M360850"/>
      <c r="N360850" s="4"/>
      <c r="O360850" s="15"/>
    </row>
    <row r="360851" spans="7:15" s="3" customFormat="1" x14ac:dyDescent="0.3">
      <c r="G360851"/>
      <c r="H360851"/>
      <c r="I360851"/>
      <c r="K360851"/>
      <c r="M360851"/>
      <c r="N360851" s="4"/>
      <c r="O360851" s="15"/>
    </row>
    <row r="360852" spans="7:15" s="3" customFormat="1" x14ac:dyDescent="0.3">
      <c r="G360852"/>
      <c r="H360852"/>
      <c r="I360852"/>
      <c r="K360852"/>
      <c r="M360852"/>
      <c r="N360852" s="4"/>
      <c r="O360852" s="15"/>
    </row>
    <row r="360853" spans="7:15" s="3" customFormat="1" x14ac:dyDescent="0.3">
      <c r="G360853"/>
      <c r="H360853"/>
      <c r="I360853"/>
      <c r="K360853"/>
      <c r="M360853"/>
      <c r="N360853" s="4"/>
      <c r="O360853" s="15"/>
    </row>
    <row r="360854" spans="7:15" s="3" customFormat="1" x14ac:dyDescent="0.3">
      <c r="G360854"/>
      <c r="H360854"/>
      <c r="I360854"/>
      <c r="K360854"/>
      <c r="M360854"/>
      <c r="N360854" s="4"/>
      <c r="O360854" s="15"/>
    </row>
    <row r="360855" spans="7:15" s="3" customFormat="1" x14ac:dyDescent="0.3">
      <c r="G360855"/>
      <c r="H360855"/>
      <c r="I360855"/>
      <c r="K360855"/>
      <c r="M360855"/>
      <c r="N360855" s="4"/>
      <c r="O360855" s="15"/>
    </row>
    <row r="360856" spans="7:15" s="3" customFormat="1" x14ac:dyDescent="0.3">
      <c r="G360856"/>
      <c r="H360856"/>
      <c r="I360856"/>
      <c r="K360856"/>
      <c r="M360856"/>
      <c r="N360856" s="4"/>
      <c r="O360856" s="15"/>
    </row>
    <row r="360857" spans="7:15" s="3" customFormat="1" x14ac:dyDescent="0.3">
      <c r="G360857"/>
      <c r="H360857"/>
      <c r="I360857"/>
      <c r="K360857"/>
      <c r="M360857"/>
      <c r="N360857" s="4"/>
      <c r="O360857" s="15"/>
    </row>
    <row r="360858" spans="7:15" s="3" customFormat="1" x14ac:dyDescent="0.3">
      <c r="G360858"/>
      <c r="H360858"/>
      <c r="I360858"/>
      <c r="K360858"/>
      <c r="M360858"/>
      <c r="N360858" s="4"/>
      <c r="O360858" s="15"/>
    </row>
    <row r="360859" spans="7:15" s="3" customFormat="1" x14ac:dyDescent="0.3">
      <c r="G360859"/>
      <c r="H360859"/>
      <c r="I360859"/>
      <c r="K360859"/>
      <c r="M360859"/>
      <c r="N360859" s="4"/>
      <c r="O360859" s="15"/>
    </row>
    <row r="360860" spans="7:15" s="3" customFormat="1" x14ac:dyDescent="0.3">
      <c r="G360860"/>
      <c r="H360860"/>
      <c r="I360860"/>
      <c r="K360860"/>
      <c r="M360860"/>
      <c r="N360860" s="4"/>
      <c r="O360860" s="15"/>
    </row>
    <row r="360861" spans="7:15" s="3" customFormat="1" x14ac:dyDescent="0.3">
      <c r="G360861"/>
      <c r="H360861"/>
      <c r="I360861"/>
      <c r="K360861"/>
      <c r="M360861"/>
      <c r="N360861" s="4"/>
      <c r="O360861" s="15"/>
    </row>
    <row r="360862" spans="7:15" s="3" customFormat="1" x14ac:dyDescent="0.3">
      <c r="G360862"/>
      <c r="H360862"/>
      <c r="I360862"/>
      <c r="K360862"/>
      <c r="M360862"/>
      <c r="N360862" s="4"/>
      <c r="O360862" s="15"/>
    </row>
    <row r="360863" spans="7:15" s="3" customFormat="1" x14ac:dyDescent="0.3">
      <c r="G360863"/>
      <c r="H360863"/>
      <c r="I360863"/>
      <c r="K360863"/>
      <c r="M360863"/>
      <c r="N360863" s="4"/>
      <c r="O360863" s="15"/>
    </row>
    <row r="360864" spans="7:15" s="3" customFormat="1" x14ac:dyDescent="0.3">
      <c r="G360864"/>
      <c r="H360864"/>
      <c r="I360864"/>
      <c r="K360864"/>
      <c r="M360864"/>
      <c r="N360864" s="4"/>
      <c r="O360864" s="15"/>
    </row>
    <row r="360865" spans="7:15" s="3" customFormat="1" x14ac:dyDescent="0.3">
      <c r="G360865"/>
      <c r="H360865"/>
      <c r="I360865"/>
      <c r="K360865"/>
      <c r="M360865"/>
      <c r="N360865" s="4"/>
      <c r="O360865" s="15"/>
    </row>
    <row r="360866" spans="7:15" s="3" customFormat="1" x14ac:dyDescent="0.3">
      <c r="G360866"/>
      <c r="H360866"/>
      <c r="I360866"/>
      <c r="K360866"/>
      <c r="M360866"/>
      <c r="N360866" s="4"/>
      <c r="O360866" s="15"/>
    </row>
    <row r="360867" spans="7:15" s="3" customFormat="1" x14ac:dyDescent="0.3">
      <c r="G360867"/>
      <c r="H360867"/>
      <c r="I360867"/>
      <c r="K360867"/>
      <c r="M360867"/>
      <c r="N360867" s="4"/>
      <c r="O360867" s="15"/>
    </row>
    <row r="360868" spans="7:15" s="3" customFormat="1" x14ac:dyDescent="0.3">
      <c r="G360868"/>
      <c r="H360868"/>
      <c r="I360868"/>
      <c r="K360868"/>
      <c r="M360868"/>
      <c r="N360868" s="4"/>
      <c r="O360868" s="15"/>
    </row>
    <row r="360869" spans="7:15" s="3" customFormat="1" x14ac:dyDescent="0.3">
      <c r="G360869"/>
      <c r="H360869"/>
      <c r="I360869"/>
      <c r="K360869"/>
      <c r="M360869"/>
      <c r="N360869" s="4"/>
      <c r="O360869" s="15"/>
    </row>
    <row r="360870" spans="7:15" s="3" customFormat="1" x14ac:dyDescent="0.3">
      <c r="G360870"/>
      <c r="H360870"/>
      <c r="I360870"/>
      <c r="K360870"/>
      <c r="M360870"/>
      <c r="N360870" s="4"/>
      <c r="O360870" s="15"/>
    </row>
    <row r="360871" spans="7:15" s="3" customFormat="1" x14ac:dyDescent="0.3">
      <c r="G360871"/>
      <c r="H360871"/>
      <c r="I360871"/>
      <c r="K360871"/>
      <c r="M360871"/>
      <c r="N360871" s="4"/>
      <c r="O360871" s="15"/>
    </row>
    <row r="360872" spans="7:15" s="3" customFormat="1" x14ac:dyDescent="0.3">
      <c r="G360872"/>
      <c r="H360872"/>
      <c r="I360872"/>
      <c r="K360872"/>
      <c r="M360872"/>
      <c r="N360872" s="4"/>
      <c r="O360872" s="15"/>
    </row>
    <row r="360873" spans="7:15" s="3" customFormat="1" x14ac:dyDescent="0.3">
      <c r="G360873"/>
      <c r="H360873"/>
      <c r="I360873"/>
      <c r="K360873"/>
      <c r="M360873"/>
      <c r="N360873" s="4"/>
      <c r="O360873" s="15"/>
    </row>
    <row r="360874" spans="7:15" s="3" customFormat="1" x14ac:dyDescent="0.3">
      <c r="G360874"/>
      <c r="H360874"/>
      <c r="I360874"/>
      <c r="K360874"/>
      <c r="M360874"/>
      <c r="N360874" s="4"/>
      <c r="O360874" s="15"/>
    </row>
    <row r="360875" spans="7:15" s="3" customFormat="1" x14ac:dyDescent="0.3">
      <c r="G360875"/>
      <c r="H360875"/>
      <c r="I360875"/>
      <c r="K360875"/>
      <c r="M360875"/>
      <c r="N360875" s="4"/>
      <c r="O360875" s="15"/>
    </row>
    <row r="360876" spans="7:15" s="3" customFormat="1" x14ac:dyDescent="0.3">
      <c r="G360876"/>
      <c r="H360876"/>
      <c r="I360876"/>
      <c r="K360876"/>
      <c r="M360876"/>
      <c r="N360876" s="4"/>
      <c r="O360876" s="15"/>
    </row>
    <row r="360877" spans="7:15" s="3" customFormat="1" x14ac:dyDescent="0.3">
      <c r="G360877"/>
      <c r="H360877"/>
      <c r="I360877"/>
      <c r="K360877"/>
      <c r="M360877"/>
      <c r="N360877" s="4"/>
      <c r="O360877" s="15"/>
    </row>
    <row r="360878" spans="7:15" s="3" customFormat="1" x14ac:dyDescent="0.3">
      <c r="G360878"/>
      <c r="H360878"/>
      <c r="I360878"/>
      <c r="K360878"/>
      <c r="M360878"/>
      <c r="N360878" s="4"/>
      <c r="O360878" s="15"/>
    </row>
    <row r="360879" spans="7:15" s="3" customFormat="1" x14ac:dyDescent="0.3">
      <c r="G360879"/>
      <c r="H360879"/>
      <c r="I360879"/>
      <c r="K360879"/>
      <c r="M360879"/>
      <c r="N360879" s="4"/>
      <c r="O360879" s="15"/>
    </row>
    <row r="360880" spans="7:15" s="3" customFormat="1" x14ac:dyDescent="0.3">
      <c r="G360880"/>
      <c r="H360880"/>
      <c r="I360880"/>
      <c r="K360880"/>
      <c r="M360880"/>
      <c r="N360880" s="4"/>
      <c r="O360880" s="15"/>
    </row>
    <row r="360881" spans="7:15" s="3" customFormat="1" x14ac:dyDescent="0.3">
      <c r="G360881"/>
      <c r="H360881"/>
      <c r="I360881"/>
      <c r="K360881"/>
      <c r="M360881"/>
      <c r="N360881" s="4"/>
      <c r="O360881" s="15"/>
    </row>
    <row r="360882" spans="7:15" s="3" customFormat="1" x14ac:dyDescent="0.3">
      <c r="G360882"/>
      <c r="H360882"/>
      <c r="I360882"/>
      <c r="K360882"/>
      <c r="M360882"/>
      <c r="N360882" s="4"/>
      <c r="O360882" s="15"/>
    </row>
    <row r="360883" spans="7:15" s="3" customFormat="1" x14ac:dyDescent="0.3">
      <c r="G360883"/>
      <c r="H360883"/>
      <c r="I360883"/>
      <c r="K360883"/>
      <c r="M360883"/>
      <c r="N360883" s="4"/>
      <c r="O360883" s="15"/>
    </row>
    <row r="360884" spans="7:15" s="3" customFormat="1" x14ac:dyDescent="0.3">
      <c r="G360884"/>
      <c r="H360884"/>
      <c r="I360884"/>
      <c r="K360884"/>
      <c r="M360884"/>
      <c r="N360884" s="4"/>
      <c r="O360884" s="15"/>
    </row>
    <row r="360885" spans="7:15" s="3" customFormat="1" x14ac:dyDescent="0.3">
      <c r="G360885"/>
      <c r="H360885"/>
      <c r="I360885"/>
      <c r="K360885"/>
      <c r="M360885"/>
      <c r="N360885" s="4"/>
      <c r="O360885" s="15"/>
    </row>
    <row r="360886" spans="7:15" s="3" customFormat="1" x14ac:dyDescent="0.3">
      <c r="G360886"/>
      <c r="H360886"/>
      <c r="I360886"/>
      <c r="K360886"/>
      <c r="M360886"/>
      <c r="N360886" s="4"/>
      <c r="O360886" s="15"/>
    </row>
    <row r="360887" spans="7:15" s="3" customFormat="1" x14ac:dyDescent="0.3">
      <c r="G360887"/>
      <c r="H360887"/>
      <c r="I360887"/>
      <c r="K360887"/>
      <c r="M360887"/>
      <c r="N360887" s="4"/>
      <c r="O360887" s="15"/>
    </row>
    <row r="360888" spans="7:15" s="3" customFormat="1" x14ac:dyDescent="0.3">
      <c r="G360888"/>
      <c r="H360888"/>
      <c r="I360888"/>
      <c r="K360888"/>
      <c r="M360888"/>
      <c r="N360888" s="4"/>
      <c r="O360888" s="15"/>
    </row>
    <row r="360889" spans="7:15" s="3" customFormat="1" x14ac:dyDescent="0.3">
      <c r="G360889"/>
      <c r="H360889"/>
      <c r="I360889"/>
      <c r="K360889"/>
      <c r="M360889"/>
      <c r="N360889" s="4"/>
      <c r="O360889" s="15"/>
    </row>
    <row r="360890" spans="7:15" s="3" customFormat="1" x14ac:dyDescent="0.3">
      <c r="G360890"/>
      <c r="H360890"/>
      <c r="I360890"/>
      <c r="K360890"/>
      <c r="M360890"/>
      <c r="N360890" s="4"/>
      <c r="O360890" s="15"/>
    </row>
    <row r="360891" spans="7:15" s="3" customFormat="1" x14ac:dyDescent="0.3">
      <c r="G360891"/>
      <c r="H360891"/>
      <c r="I360891"/>
      <c r="K360891"/>
      <c r="M360891"/>
      <c r="N360891" s="4"/>
      <c r="O360891" s="15"/>
    </row>
    <row r="360892" spans="7:15" s="3" customFormat="1" x14ac:dyDescent="0.3">
      <c r="G360892"/>
      <c r="H360892"/>
      <c r="I360892"/>
      <c r="K360892"/>
      <c r="M360892"/>
      <c r="N360892" s="4"/>
      <c r="O360892" s="15"/>
    </row>
    <row r="360893" spans="7:15" s="3" customFormat="1" x14ac:dyDescent="0.3">
      <c r="G360893"/>
      <c r="H360893"/>
      <c r="I360893"/>
      <c r="K360893"/>
      <c r="M360893"/>
      <c r="N360893" s="4"/>
      <c r="O360893" s="15"/>
    </row>
    <row r="360894" spans="7:15" s="3" customFormat="1" x14ac:dyDescent="0.3">
      <c r="G360894"/>
      <c r="H360894"/>
      <c r="I360894"/>
      <c r="K360894"/>
      <c r="M360894"/>
      <c r="N360894" s="4"/>
      <c r="O360894" s="15"/>
    </row>
    <row r="360895" spans="7:15" s="3" customFormat="1" x14ac:dyDescent="0.3">
      <c r="G360895"/>
      <c r="H360895"/>
      <c r="I360895"/>
      <c r="K360895"/>
      <c r="M360895"/>
      <c r="N360895" s="4"/>
      <c r="O360895" s="15"/>
    </row>
    <row r="360896" spans="7:15" s="3" customFormat="1" x14ac:dyDescent="0.3">
      <c r="G360896"/>
      <c r="H360896"/>
      <c r="I360896"/>
      <c r="K360896"/>
      <c r="M360896"/>
      <c r="N360896" s="4"/>
      <c r="O360896" s="15"/>
    </row>
    <row r="360897" spans="7:15" s="3" customFormat="1" x14ac:dyDescent="0.3">
      <c r="G360897"/>
      <c r="H360897"/>
      <c r="I360897"/>
      <c r="K360897"/>
      <c r="M360897"/>
      <c r="N360897" s="4"/>
      <c r="O360897" s="15"/>
    </row>
    <row r="360898" spans="7:15" s="3" customFormat="1" x14ac:dyDescent="0.3">
      <c r="G360898"/>
      <c r="H360898"/>
      <c r="I360898"/>
      <c r="K360898"/>
      <c r="M360898"/>
      <c r="N360898" s="4"/>
      <c r="O360898" s="15"/>
    </row>
    <row r="360899" spans="7:15" s="3" customFormat="1" x14ac:dyDescent="0.3">
      <c r="G360899"/>
      <c r="H360899"/>
      <c r="I360899"/>
      <c r="K360899"/>
      <c r="M360899"/>
      <c r="N360899" s="4"/>
      <c r="O360899" s="15"/>
    </row>
    <row r="360900" spans="7:15" s="3" customFormat="1" x14ac:dyDescent="0.3">
      <c r="G360900"/>
      <c r="H360900"/>
      <c r="I360900"/>
      <c r="K360900"/>
      <c r="M360900"/>
      <c r="N360900" s="4"/>
      <c r="O360900" s="15"/>
    </row>
    <row r="360901" spans="7:15" s="3" customFormat="1" x14ac:dyDescent="0.3">
      <c r="G360901"/>
      <c r="H360901"/>
      <c r="I360901"/>
      <c r="K360901"/>
      <c r="M360901"/>
      <c r="N360901" s="4"/>
      <c r="O360901" s="15"/>
    </row>
    <row r="360902" spans="7:15" s="3" customFormat="1" x14ac:dyDescent="0.3">
      <c r="G360902"/>
      <c r="H360902"/>
      <c r="I360902"/>
      <c r="K360902"/>
      <c r="M360902"/>
      <c r="N360902" s="4"/>
      <c r="O360902" s="15"/>
    </row>
    <row r="360903" spans="7:15" s="3" customFormat="1" x14ac:dyDescent="0.3">
      <c r="G360903"/>
      <c r="H360903"/>
      <c r="I360903"/>
      <c r="K360903"/>
      <c r="M360903"/>
      <c r="N360903" s="4"/>
      <c r="O360903" s="15"/>
    </row>
    <row r="360904" spans="7:15" s="3" customFormat="1" x14ac:dyDescent="0.3">
      <c r="G360904"/>
      <c r="H360904"/>
      <c r="I360904"/>
      <c r="K360904"/>
      <c r="M360904"/>
      <c r="N360904" s="4"/>
      <c r="O360904" s="15"/>
    </row>
    <row r="360905" spans="7:15" s="3" customFormat="1" x14ac:dyDescent="0.3">
      <c r="G360905"/>
      <c r="H360905"/>
      <c r="I360905"/>
      <c r="K360905"/>
      <c r="M360905"/>
      <c r="N360905" s="4"/>
      <c r="O360905" s="15"/>
    </row>
    <row r="360906" spans="7:15" s="3" customFormat="1" x14ac:dyDescent="0.3">
      <c r="G360906"/>
      <c r="H360906"/>
      <c r="I360906"/>
      <c r="K360906"/>
      <c r="M360906"/>
      <c r="N360906" s="4"/>
      <c r="O360906" s="15"/>
    </row>
    <row r="360907" spans="7:15" s="3" customFormat="1" x14ac:dyDescent="0.3">
      <c r="G360907"/>
      <c r="H360907"/>
      <c r="I360907"/>
      <c r="K360907"/>
      <c r="M360907"/>
      <c r="N360907" s="4"/>
      <c r="O360907" s="15"/>
    </row>
    <row r="360908" spans="7:15" s="3" customFormat="1" x14ac:dyDescent="0.3">
      <c r="G360908"/>
      <c r="H360908"/>
      <c r="I360908"/>
      <c r="K360908"/>
      <c r="M360908"/>
      <c r="N360908" s="4"/>
      <c r="O360908" s="15"/>
    </row>
    <row r="360909" spans="7:15" s="3" customFormat="1" x14ac:dyDescent="0.3">
      <c r="G360909"/>
      <c r="H360909"/>
      <c r="I360909"/>
      <c r="K360909"/>
      <c r="M360909"/>
      <c r="N360909" s="4"/>
      <c r="O360909" s="15"/>
    </row>
    <row r="360910" spans="7:15" s="3" customFormat="1" x14ac:dyDescent="0.3">
      <c r="G360910"/>
      <c r="H360910"/>
      <c r="I360910"/>
      <c r="K360910"/>
      <c r="M360910"/>
      <c r="N360910" s="4"/>
      <c r="O360910" s="15"/>
    </row>
    <row r="360911" spans="7:15" s="3" customFormat="1" x14ac:dyDescent="0.3">
      <c r="G360911"/>
      <c r="H360911"/>
      <c r="I360911"/>
      <c r="K360911"/>
      <c r="M360911"/>
      <c r="N360911" s="4"/>
      <c r="O360911" s="15"/>
    </row>
    <row r="360912" spans="7:15" s="3" customFormat="1" x14ac:dyDescent="0.3">
      <c r="G360912"/>
      <c r="H360912"/>
      <c r="I360912"/>
      <c r="K360912"/>
      <c r="M360912"/>
      <c r="N360912" s="4"/>
      <c r="O360912" s="15"/>
    </row>
    <row r="360913" spans="7:15" s="3" customFormat="1" x14ac:dyDescent="0.3">
      <c r="G360913"/>
      <c r="H360913"/>
      <c r="I360913"/>
      <c r="K360913"/>
      <c r="M360913"/>
      <c r="N360913" s="4"/>
      <c r="O360913" s="15"/>
    </row>
    <row r="360914" spans="7:15" s="3" customFormat="1" x14ac:dyDescent="0.3">
      <c r="G360914"/>
      <c r="H360914"/>
      <c r="I360914"/>
      <c r="K360914"/>
      <c r="M360914"/>
      <c r="N360914" s="4"/>
      <c r="O360914" s="15"/>
    </row>
    <row r="360915" spans="7:15" s="3" customFormat="1" x14ac:dyDescent="0.3">
      <c r="G360915"/>
      <c r="H360915"/>
      <c r="I360915"/>
      <c r="K360915"/>
      <c r="M360915"/>
      <c r="N360915" s="4"/>
      <c r="O360915" s="15"/>
    </row>
    <row r="360916" spans="7:15" s="3" customFormat="1" x14ac:dyDescent="0.3">
      <c r="G360916"/>
      <c r="H360916"/>
      <c r="I360916"/>
      <c r="K360916"/>
      <c r="M360916"/>
      <c r="N360916" s="4"/>
      <c r="O360916" s="15"/>
    </row>
    <row r="360917" spans="7:15" s="3" customFormat="1" x14ac:dyDescent="0.3">
      <c r="G360917"/>
      <c r="H360917"/>
      <c r="I360917"/>
      <c r="K360917"/>
      <c r="M360917"/>
      <c r="N360917" s="4"/>
      <c r="O360917" s="15"/>
    </row>
    <row r="360918" spans="7:15" s="3" customFormat="1" x14ac:dyDescent="0.3">
      <c r="G360918"/>
      <c r="H360918"/>
      <c r="I360918"/>
      <c r="K360918"/>
      <c r="M360918"/>
      <c r="N360918" s="4"/>
      <c r="O360918" s="15"/>
    </row>
    <row r="360919" spans="7:15" s="3" customFormat="1" x14ac:dyDescent="0.3">
      <c r="G360919"/>
      <c r="H360919"/>
      <c r="I360919"/>
      <c r="K360919"/>
      <c r="M360919"/>
      <c r="N360919" s="4"/>
      <c r="O360919" s="15"/>
    </row>
    <row r="360920" spans="7:15" s="3" customFormat="1" x14ac:dyDescent="0.3">
      <c r="G360920"/>
      <c r="H360920"/>
      <c r="I360920"/>
      <c r="K360920"/>
      <c r="M360920"/>
      <c r="N360920" s="4"/>
      <c r="O360920" s="15"/>
    </row>
    <row r="360921" spans="7:15" s="3" customFormat="1" x14ac:dyDescent="0.3">
      <c r="G360921"/>
      <c r="H360921"/>
      <c r="I360921"/>
      <c r="K360921"/>
      <c r="M360921"/>
      <c r="N360921" s="4"/>
      <c r="O360921" s="15"/>
    </row>
    <row r="360922" spans="7:15" s="3" customFormat="1" x14ac:dyDescent="0.3">
      <c r="G360922"/>
      <c r="H360922"/>
      <c r="I360922"/>
      <c r="K360922"/>
      <c r="M360922"/>
      <c r="N360922" s="4"/>
      <c r="O360922" s="15"/>
    </row>
    <row r="360923" spans="7:15" s="3" customFormat="1" x14ac:dyDescent="0.3">
      <c r="G360923"/>
      <c r="H360923"/>
      <c r="I360923"/>
      <c r="K360923"/>
      <c r="M360923"/>
      <c r="N360923" s="4"/>
      <c r="O360923" s="15"/>
    </row>
    <row r="360924" spans="7:15" s="3" customFormat="1" x14ac:dyDescent="0.3">
      <c r="G360924"/>
      <c r="H360924"/>
      <c r="I360924"/>
      <c r="K360924"/>
      <c r="M360924"/>
      <c r="N360924" s="4"/>
      <c r="O360924" s="15"/>
    </row>
    <row r="360925" spans="7:15" s="3" customFormat="1" x14ac:dyDescent="0.3">
      <c r="G360925"/>
      <c r="H360925"/>
      <c r="I360925"/>
      <c r="K360925"/>
      <c r="M360925"/>
      <c r="N360925" s="4"/>
      <c r="O360925" s="15"/>
    </row>
    <row r="360926" spans="7:15" s="3" customFormat="1" x14ac:dyDescent="0.3">
      <c r="G360926"/>
      <c r="H360926"/>
      <c r="I360926"/>
      <c r="K360926"/>
      <c r="M360926"/>
      <c r="N360926" s="4"/>
      <c r="O360926" s="15"/>
    </row>
    <row r="360927" spans="7:15" s="3" customFormat="1" x14ac:dyDescent="0.3">
      <c r="G360927"/>
      <c r="H360927"/>
      <c r="I360927"/>
      <c r="K360927"/>
      <c r="M360927"/>
      <c r="N360927" s="4"/>
      <c r="O360927" s="15"/>
    </row>
    <row r="360928" spans="7:15" s="3" customFormat="1" x14ac:dyDescent="0.3">
      <c r="G360928"/>
      <c r="H360928"/>
      <c r="I360928"/>
      <c r="K360928"/>
      <c r="M360928"/>
      <c r="N360928" s="4"/>
      <c r="O360928" s="15"/>
    </row>
    <row r="360929" spans="7:15" s="3" customFormat="1" x14ac:dyDescent="0.3">
      <c r="G360929"/>
      <c r="H360929"/>
      <c r="I360929"/>
      <c r="K360929"/>
      <c r="M360929"/>
      <c r="N360929" s="4"/>
      <c r="O360929" s="15"/>
    </row>
    <row r="360930" spans="7:15" s="3" customFormat="1" x14ac:dyDescent="0.3">
      <c r="G360930"/>
      <c r="H360930"/>
      <c r="I360930"/>
      <c r="K360930"/>
      <c r="M360930"/>
      <c r="N360930" s="4"/>
      <c r="O360930" s="15"/>
    </row>
    <row r="360931" spans="7:15" s="3" customFormat="1" x14ac:dyDescent="0.3">
      <c r="G360931"/>
      <c r="H360931"/>
      <c r="I360931"/>
      <c r="K360931"/>
      <c r="M360931"/>
      <c r="N360931" s="4"/>
      <c r="O360931" s="15"/>
    </row>
    <row r="360932" spans="7:15" s="3" customFormat="1" x14ac:dyDescent="0.3">
      <c r="G360932"/>
      <c r="H360932"/>
      <c r="I360932"/>
      <c r="K360932"/>
      <c r="M360932"/>
      <c r="N360932" s="4"/>
      <c r="O360932" s="15"/>
    </row>
    <row r="360933" spans="7:15" s="3" customFormat="1" x14ac:dyDescent="0.3">
      <c r="G360933"/>
      <c r="H360933"/>
      <c r="I360933"/>
      <c r="K360933"/>
      <c r="M360933"/>
      <c r="N360933" s="4"/>
      <c r="O360933" s="15"/>
    </row>
    <row r="360934" spans="7:15" s="3" customFormat="1" x14ac:dyDescent="0.3">
      <c r="G360934"/>
      <c r="H360934"/>
      <c r="I360934"/>
      <c r="K360934"/>
      <c r="M360934"/>
      <c r="N360934" s="4"/>
      <c r="O360934" s="15"/>
    </row>
    <row r="360935" spans="7:15" s="3" customFormat="1" x14ac:dyDescent="0.3">
      <c r="G360935"/>
      <c r="H360935"/>
      <c r="I360935"/>
      <c r="K360935"/>
      <c r="M360935"/>
      <c r="N360935" s="4"/>
      <c r="O360935" s="15"/>
    </row>
    <row r="360936" spans="7:15" s="3" customFormat="1" x14ac:dyDescent="0.3">
      <c r="G360936"/>
      <c r="H360936"/>
      <c r="I360936"/>
      <c r="K360936"/>
      <c r="M360936"/>
      <c r="N360936" s="4"/>
      <c r="O360936" s="15"/>
    </row>
    <row r="360937" spans="7:15" s="3" customFormat="1" x14ac:dyDescent="0.3">
      <c r="G360937"/>
      <c r="H360937"/>
      <c r="I360937"/>
      <c r="K360937"/>
      <c r="M360937"/>
      <c r="N360937" s="4"/>
      <c r="O360937" s="15"/>
    </row>
    <row r="360938" spans="7:15" s="3" customFormat="1" x14ac:dyDescent="0.3">
      <c r="G360938"/>
      <c r="H360938"/>
      <c r="I360938"/>
      <c r="K360938"/>
      <c r="M360938"/>
      <c r="N360938" s="4"/>
      <c r="O360938" s="15"/>
    </row>
    <row r="360939" spans="7:15" s="3" customFormat="1" x14ac:dyDescent="0.3">
      <c r="G360939"/>
      <c r="H360939"/>
      <c r="I360939"/>
      <c r="K360939"/>
      <c r="M360939"/>
      <c r="N360939" s="4"/>
      <c r="O360939" s="15"/>
    </row>
    <row r="360940" spans="7:15" s="3" customFormat="1" x14ac:dyDescent="0.3">
      <c r="G360940"/>
      <c r="H360940"/>
      <c r="I360940"/>
      <c r="K360940"/>
      <c r="M360940"/>
      <c r="N360940" s="4"/>
      <c r="O360940" s="15"/>
    </row>
    <row r="360941" spans="7:15" s="3" customFormat="1" x14ac:dyDescent="0.3">
      <c r="G360941"/>
      <c r="H360941"/>
      <c r="I360941"/>
      <c r="K360941"/>
      <c r="M360941"/>
      <c r="N360941" s="4"/>
      <c r="O360941" s="15"/>
    </row>
    <row r="360942" spans="7:15" s="3" customFormat="1" x14ac:dyDescent="0.3">
      <c r="G360942"/>
      <c r="H360942"/>
      <c r="I360942"/>
      <c r="K360942"/>
      <c r="M360942"/>
      <c r="N360942" s="4"/>
      <c r="O360942" s="15"/>
    </row>
    <row r="360943" spans="7:15" s="3" customFormat="1" x14ac:dyDescent="0.3">
      <c r="G360943"/>
      <c r="H360943"/>
      <c r="I360943"/>
      <c r="K360943"/>
      <c r="M360943"/>
      <c r="N360943" s="4"/>
      <c r="O360943" s="15"/>
    </row>
    <row r="360944" spans="7:15" s="3" customFormat="1" x14ac:dyDescent="0.3">
      <c r="G360944"/>
      <c r="H360944"/>
      <c r="I360944"/>
      <c r="K360944"/>
      <c r="M360944"/>
      <c r="N360944" s="4"/>
      <c r="O360944" s="15"/>
    </row>
    <row r="360945" spans="7:15" s="3" customFormat="1" x14ac:dyDescent="0.3">
      <c r="G360945"/>
      <c r="H360945"/>
      <c r="I360945"/>
      <c r="K360945"/>
      <c r="M360945"/>
      <c r="N360945" s="4"/>
      <c r="O360945" s="15"/>
    </row>
    <row r="360946" spans="7:15" s="3" customFormat="1" x14ac:dyDescent="0.3">
      <c r="G360946"/>
      <c r="H360946"/>
      <c r="I360946"/>
      <c r="K360946"/>
      <c r="M360946"/>
      <c r="N360946" s="4"/>
      <c r="O360946" s="15"/>
    </row>
    <row r="360947" spans="7:15" s="3" customFormat="1" x14ac:dyDescent="0.3">
      <c r="G360947"/>
      <c r="H360947"/>
      <c r="I360947"/>
      <c r="K360947"/>
      <c r="M360947"/>
      <c r="N360947" s="4"/>
      <c r="O360947" s="15"/>
    </row>
    <row r="360948" spans="7:15" s="3" customFormat="1" x14ac:dyDescent="0.3">
      <c r="G360948"/>
      <c r="H360948"/>
      <c r="I360948"/>
      <c r="K360948"/>
      <c r="M360948"/>
      <c r="N360948" s="4"/>
      <c r="O360948" s="15"/>
    </row>
    <row r="360949" spans="7:15" s="3" customFormat="1" x14ac:dyDescent="0.3">
      <c r="G360949"/>
      <c r="H360949"/>
      <c r="I360949"/>
      <c r="K360949"/>
      <c r="M360949"/>
      <c r="N360949" s="4"/>
      <c r="O360949" s="15"/>
    </row>
    <row r="360950" spans="7:15" s="3" customFormat="1" x14ac:dyDescent="0.3">
      <c r="G360950"/>
      <c r="H360950"/>
      <c r="I360950"/>
      <c r="K360950"/>
      <c r="M360950"/>
      <c r="N360950" s="4"/>
      <c r="O360950" s="15"/>
    </row>
    <row r="360951" spans="7:15" s="3" customFormat="1" x14ac:dyDescent="0.3">
      <c r="G360951"/>
      <c r="H360951"/>
      <c r="I360951"/>
      <c r="K360951"/>
      <c r="M360951"/>
      <c r="N360951" s="4"/>
      <c r="O360951" s="15"/>
    </row>
    <row r="360952" spans="7:15" s="3" customFormat="1" x14ac:dyDescent="0.3">
      <c r="G360952"/>
      <c r="H360952"/>
      <c r="I360952"/>
      <c r="K360952"/>
      <c r="M360952"/>
      <c r="N360952" s="4"/>
      <c r="O360952" s="15"/>
    </row>
    <row r="360953" spans="7:15" s="3" customFormat="1" x14ac:dyDescent="0.3">
      <c r="G360953"/>
      <c r="H360953"/>
      <c r="I360953"/>
      <c r="K360953"/>
      <c r="M360953"/>
      <c r="N360953" s="4"/>
      <c r="O360953" s="15"/>
    </row>
    <row r="360954" spans="7:15" s="3" customFormat="1" x14ac:dyDescent="0.3">
      <c r="G360954"/>
      <c r="H360954"/>
      <c r="I360954"/>
      <c r="K360954"/>
      <c r="M360954"/>
      <c r="N360954" s="4"/>
      <c r="O360954" s="15"/>
    </row>
    <row r="360955" spans="7:15" s="3" customFormat="1" x14ac:dyDescent="0.3">
      <c r="G360955"/>
      <c r="H360955"/>
      <c r="I360955"/>
      <c r="K360955"/>
      <c r="M360955"/>
      <c r="N360955" s="4"/>
      <c r="O360955" s="15"/>
    </row>
    <row r="360956" spans="7:15" s="3" customFormat="1" x14ac:dyDescent="0.3">
      <c r="G360956"/>
      <c r="H360956"/>
      <c r="I360956"/>
      <c r="K360956"/>
      <c r="M360956"/>
      <c r="N360956" s="4"/>
      <c r="O360956" s="15"/>
    </row>
    <row r="360957" spans="7:15" s="3" customFormat="1" x14ac:dyDescent="0.3">
      <c r="G360957"/>
      <c r="H360957"/>
      <c r="I360957"/>
      <c r="K360957"/>
      <c r="M360957"/>
      <c r="N360957" s="4"/>
      <c r="O360957" s="15"/>
    </row>
    <row r="360958" spans="7:15" s="3" customFormat="1" x14ac:dyDescent="0.3">
      <c r="G360958"/>
      <c r="H360958"/>
      <c r="I360958"/>
      <c r="K360958"/>
      <c r="M360958"/>
      <c r="N360958" s="4"/>
      <c r="O360958" s="15"/>
    </row>
    <row r="360959" spans="7:15" s="3" customFormat="1" x14ac:dyDescent="0.3">
      <c r="G360959"/>
      <c r="H360959"/>
      <c r="I360959"/>
      <c r="K360959"/>
      <c r="M360959"/>
      <c r="N360959" s="4"/>
      <c r="O360959" s="15"/>
    </row>
    <row r="360960" spans="7:15" s="3" customFormat="1" x14ac:dyDescent="0.3">
      <c r="G360960"/>
      <c r="H360960"/>
      <c r="I360960"/>
      <c r="K360960"/>
      <c r="M360960"/>
      <c r="N360960" s="4"/>
      <c r="O360960" s="15"/>
    </row>
    <row r="360961" spans="7:15" s="3" customFormat="1" x14ac:dyDescent="0.3">
      <c r="G360961"/>
      <c r="H360961"/>
      <c r="I360961"/>
      <c r="K360961"/>
      <c r="M360961"/>
      <c r="N360961" s="4"/>
      <c r="O360961" s="15"/>
    </row>
    <row r="360962" spans="7:15" s="3" customFormat="1" x14ac:dyDescent="0.3">
      <c r="G360962"/>
      <c r="H360962"/>
      <c r="I360962"/>
      <c r="K360962"/>
      <c r="M360962"/>
      <c r="N360962" s="4"/>
      <c r="O360962" s="15"/>
    </row>
    <row r="360963" spans="7:15" s="3" customFormat="1" x14ac:dyDescent="0.3">
      <c r="G360963"/>
      <c r="H360963"/>
      <c r="I360963"/>
      <c r="K360963"/>
      <c r="M360963"/>
      <c r="N360963" s="4"/>
      <c r="O360963" s="15"/>
    </row>
    <row r="360964" spans="7:15" s="3" customFormat="1" x14ac:dyDescent="0.3">
      <c r="G360964"/>
      <c r="H360964"/>
      <c r="I360964"/>
      <c r="K360964"/>
      <c r="M360964"/>
      <c r="N360964" s="4"/>
      <c r="O360964" s="15"/>
    </row>
    <row r="360965" spans="7:15" s="3" customFormat="1" x14ac:dyDescent="0.3">
      <c r="G360965"/>
      <c r="H360965"/>
      <c r="I360965"/>
      <c r="K360965"/>
      <c r="M360965"/>
      <c r="N360965" s="4"/>
      <c r="O360965" s="15"/>
    </row>
    <row r="360966" spans="7:15" s="3" customFormat="1" x14ac:dyDescent="0.3">
      <c r="G360966"/>
      <c r="H360966"/>
      <c r="I360966"/>
      <c r="K360966"/>
      <c r="M360966"/>
      <c r="N360966" s="4"/>
      <c r="O360966" s="15"/>
    </row>
    <row r="360967" spans="7:15" s="3" customFormat="1" x14ac:dyDescent="0.3">
      <c r="G360967"/>
      <c r="H360967"/>
      <c r="I360967"/>
      <c r="K360967"/>
      <c r="M360967"/>
      <c r="N360967" s="4"/>
      <c r="O360967" s="15"/>
    </row>
    <row r="360968" spans="7:15" s="3" customFormat="1" x14ac:dyDescent="0.3">
      <c r="G360968"/>
      <c r="H360968"/>
      <c r="I360968"/>
      <c r="K360968"/>
      <c r="M360968"/>
      <c r="N360968" s="4"/>
      <c r="O360968" s="15"/>
    </row>
    <row r="360969" spans="7:15" s="3" customFormat="1" x14ac:dyDescent="0.3">
      <c r="G360969"/>
      <c r="H360969"/>
      <c r="I360969"/>
      <c r="K360969"/>
      <c r="M360969"/>
      <c r="N360969" s="4"/>
      <c r="O360969" s="15"/>
    </row>
    <row r="360970" spans="7:15" s="3" customFormat="1" x14ac:dyDescent="0.3">
      <c r="G360970"/>
      <c r="H360970"/>
      <c r="I360970"/>
      <c r="K360970"/>
      <c r="M360970"/>
      <c r="N360970" s="4"/>
      <c r="O360970" s="15"/>
    </row>
    <row r="360971" spans="7:15" s="3" customFormat="1" x14ac:dyDescent="0.3">
      <c r="G360971"/>
      <c r="H360971"/>
      <c r="I360971"/>
      <c r="K360971"/>
      <c r="M360971"/>
      <c r="N360971" s="4"/>
      <c r="O360971" s="15"/>
    </row>
    <row r="360972" spans="7:15" s="3" customFormat="1" x14ac:dyDescent="0.3">
      <c r="G360972"/>
      <c r="H360972"/>
      <c r="I360972"/>
      <c r="K360972"/>
      <c r="M360972"/>
      <c r="N360972" s="4"/>
      <c r="O360972" s="15"/>
    </row>
    <row r="360973" spans="7:15" s="3" customFormat="1" x14ac:dyDescent="0.3">
      <c r="G360973"/>
      <c r="H360973"/>
      <c r="I360973"/>
      <c r="K360973"/>
      <c r="M360973"/>
      <c r="N360973" s="4"/>
      <c r="O360973" s="15"/>
    </row>
    <row r="360974" spans="7:15" s="3" customFormat="1" x14ac:dyDescent="0.3">
      <c r="G360974"/>
      <c r="H360974"/>
      <c r="I360974"/>
      <c r="K360974"/>
      <c r="M360974"/>
      <c r="N360974" s="4"/>
      <c r="O360974" s="15"/>
    </row>
    <row r="360975" spans="7:15" s="3" customFormat="1" x14ac:dyDescent="0.3">
      <c r="G360975"/>
      <c r="H360975"/>
      <c r="I360975"/>
      <c r="K360975"/>
      <c r="M360975"/>
      <c r="N360975" s="4"/>
      <c r="O360975" s="15"/>
    </row>
    <row r="360976" spans="7:15" s="3" customFormat="1" x14ac:dyDescent="0.3">
      <c r="G360976"/>
      <c r="H360976"/>
      <c r="I360976"/>
      <c r="K360976"/>
      <c r="M360976"/>
      <c r="N360976" s="4"/>
      <c r="O360976" s="15"/>
    </row>
    <row r="360977" spans="7:15" s="3" customFormat="1" x14ac:dyDescent="0.3">
      <c r="G360977"/>
      <c r="H360977"/>
      <c r="I360977"/>
      <c r="K360977"/>
      <c r="M360977"/>
      <c r="N360977" s="4"/>
      <c r="O360977" s="15"/>
    </row>
    <row r="360978" spans="7:15" s="3" customFormat="1" x14ac:dyDescent="0.3">
      <c r="G360978"/>
      <c r="H360978"/>
      <c r="I360978"/>
      <c r="K360978"/>
      <c r="M360978"/>
      <c r="N360978" s="4"/>
      <c r="O360978" s="15"/>
    </row>
    <row r="360979" spans="7:15" s="3" customFormat="1" x14ac:dyDescent="0.3">
      <c r="G360979"/>
      <c r="H360979"/>
      <c r="I360979"/>
      <c r="K360979"/>
      <c r="M360979"/>
      <c r="N360979" s="4"/>
      <c r="O360979" s="15"/>
    </row>
    <row r="360980" spans="7:15" s="3" customFormat="1" x14ac:dyDescent="0.3">
      <c r="G360980"/>
      <c r="H360980"/>
      <c r="I360980"/>
      <c r="K360980"/>
      <c r="M360980"/>
      <c r="N360980" s="4"/>
      <c r="O360980" s="15"/>
    </row>
    <row r="360981" spans="7:15" s="3" customFormat="1" x14ac:dyDescent="0.3">
      <c r="G360981"/>
      <c r="H360981"/>
      <c r="I360981"/>
      <c r="K360981"/>
      <c r="M360981"/>
      <c r="N360981" s="4"/>
      <c r="O360981" s="15"/>
    </row>
    <row r="360982" spans="7:15" s="3" customFormat="1" x14ac:dyDescent="0.3">
      <c r="G360982"/>
      <c r="H360982"/>
      <c r="I360982"/>
      <c r="K360982"/>
      <c r="M360982"/>
      <c r="N360982" s="4"/>
      <c r="O360982" s="15"/>
    </row>
    <row r="360983" spans="7:15" s="3" customFormat="1" x14ac:dyDescent="0.3">
      <c r="G360983"/>
      <c r="H360983"/>
      <c r="I360983"/>
      <c r="K360983"/>
      <c r="M360983"/>
      <c r="N360983" s="4"/>
      <c r="O360983" s="15"/>
    </row>
    <row r="360984" spans="7:15" s="3" customFormat="1" x14ac:dyDescent="0.3">
      <c r="G360984"/>
      <c r="H360984"/>
      <c r="I360984"/>
      <c r="K360984"/>
      <c r="M360984"/>
      <c r="N360984" s="4"/>
      <c r="O360984" s="15"/>
    </row>
    <row r="360985" spans="7:15" s="3" customFormat="1" x14ac:dyDescent="0.3">
      <c r="G360985"/>
      <c r="H360985"/>
      <c r="I360985"/>
      <c r="K360985"/>
      <c r="M360985"/>
      <c r="N360985" s="4"/>
      <c r="O360985" s="15"/>
    </row>
    <row r="360986" spans="7:15" s="3" customFormat="1" x14ac:dyDescent="0.3">
      <c r="G360986"/>
      <c r="H360986"/>
      <c r="I360986"/>
      <c r="K360986"/>
      <c r="M360986"/>
      <c r="N360986" s="4"/>
      <c r="O360986" s="15"/>
    </row>
    <row r="360987" spans="7:15" s="3" customFormat="1" x14ac:dyDescent="0.3">
      <c r="G360987"/>
      <c r="H360987"/>
      <c r="I360987"/>
      <c r="K360987"/>
      <c r="M360987"/>
      <c r="N360987" s="4"/>
      <c r="O360987" s="15"/>
    </row>
    <row r="360988" spans="7:15" s="3" customFormat="1" x14ac:dyDescent="0.3">
      <c r="G360988"/>
      <c r="H360988"/>
      <c r="I360988"/>
      <c r="K360988"/>
      <c r="M360988"/>
      <c r="N360988" s="4"/>
      <c r="O360988" s="15"/>
    </row>
    <row r="360989" spans="7:15" s="3" customFormat="1" x14ac:dyDescent="0.3">
      <c r="G360989"/>
      <c r="H360989"/>
      <c r="I360989"/>
      <c r="K360989"/>
      <c r="M360989"/>
      <c r="N360989" s="4"/>
      <c r="O360989" s="15"/>
    </row>
    <row r="360990" spans="7:15" s="3" customFormat="1" x14ac:dyDescent="0.3">
      <c r="G360990"/>
      <c r="H360990"/>
      <c r="I360990"/>
      <c r="K360990"/>
      <c r="M360990"/>
      <c r="N360990" s="4"/>
      <c r="O360990" s="15"/>
    </row>
    <row r="360991" spans="7:15" s="3" customFormat="1" x14ac:dyDescent="0.3">
      <c r="G360991"/>
      <c r="H360991"/>
      <c r="I360991"/>
      <c r="K360991"/>
      <c r="M360991"/>
      <c r="N360991" s="4"/>
      <c r="O360991" s="15"/>
    </row>
    <row r="360992" spans="7:15" s="3" customFormat="1" x14ac:dyDescent="0.3">
      <c r="G360992"/>
      <c r="H360992"/>
      <c r="I360992"/>
      <c r="K360992"/>
      <c r="M360992"/>
      <c r="N360992" s="4"/>
      <c r="O360992" s="15"/>
    </row>
    <row r="360993" spans="7:15" s="3" customFormat="1" x14ac:dyDescent="0.3">
      <c r="G360993"/>
      <c r="H360993"/>
      <c r="I360993"/>
      <c r="K360993"/>
      <c r="M360993"/>
      <c r="N360993" s="4"/>
      <c r="O360993" s="15"/>
    </row>
    <row r="376831" spans="7:15" s="3" customFormat="1" x14ac:dyDescent="0.3">
      <c r="G376831"/>
      <c r="H376831"/>
      <c r="I376831"/>
      <c r="K376831"/>
      <c r="M376831"/>
      <c r="N376831" s="4"/>
      <c r="O376831" s="15"/>
    </row>
    <row r="376832" spans="7:15" s="3" customFormat="1" x14ac:dyDescent="0.3">
      <c r="G376832"/>
      <c r="H376832"/>
      <c r="I376832"/>
      <c r="K376832"/>
      <c r="M376832"/>
      <c r="N376832" s="4"/>
      <c r="O376832" s="15"/>
    </row>
    <row r="376833" spans="7:15" s="3" customFormat="1" x14ac:dyDescent="0.3">
      <c r="G376833"/>
      <c r="H376833"/>
      <c r="I376833"/>
      <c r="K376833"/>
      <c r="M376833"/>
      <c r="N376833" s="4"/>
      <c r="O376833" s="15"/>
    </row>
    <row r="376834" spans="7:15" s="3" customFormat="1" x14ac:dyDescent="0.3">
      <c r="G376834"/>
      <c r="H376834"/>
      <c r="I376834"/>
      <c r="K376834"/>
      <c r="M376834"/>
      <c r="N376834" s="4"/>
      <c r="O376834" s="15"/>
    </row>
    <row r="376835" spans="7:15" s="3" customFormat="1" x14ac:dyDescent="0.3">
      <c r="G376835"/>
      <c r="H376835"/>
      <c r="I376835"/>
      <c r="K376835"/>
      <c r="M376835"/>
      <c r="N376835" s="4"/>
      <c r="O376835" s="15"/>
    </row>
    <row r="376836" spans="7:15" s="3" customFormat="1" x14ac:dyDescent="0.3">
      <c r="G376836"/>
      <c r="H376836"/>
      <c r="I376836"/>
      <c r="K376836"/>
      <c r="M376836"/>
      <c r="N376836" s="4"/>
      <c r="O376836" s="15"/>
    </row>
    <row r="376837" spans="7:15" s="3" customFormat="1" x14ac:dyDescent="0.3">
      <c r="G376837"/>
      <c r="H376837"/>
      <c r="I376837"/>
      <c r="K376837"/>
      <c r="M376837"/>
      <c r="N376837" s="4"/>
      <c r="O376837" s="15"/>
    </row>
    <row r="376838" spans="7:15" s="3" customFormat="1" x14ac:dyDescent="0.3">
      <c r="G376838"/>
      <c r="H376838"/>
      <c r="I376838"/>
      <c r="K376838"/>
      <c r="M376838"/>
      <c r="N376838" s="4"/>
      <c r="O376838" s="15"/>
    </row>
    <row r="376839" spans="7:15" s="3" customFormat="1" x14ac:dyDescent="0.3">
      <c r="G376839"/>
      <c r="H376839"/>
      <c r="I376839"/>
      <c r="K376839"/>
      <c r="M376839"/>
      <c r="N376839" s="4"/>
      <c r="O376839" s="15"/>
    </row>
    <row r="376840" spans="7:15" s="3" customFormat="1" x14ac:dyDescent="0.3">
      <c r="G376840"/>
      <c r="H376840"/>
      <c r="I376840"/>
      <c r="K376840"/>
      <c r="M376840"/>
      <c r="N376840" s="4"/>
      <c r="O376840" s="15"/>
    </row>
    <row r="376841" spans="7:15" s="3" customFormat="1" x14ac:dyDescent="0.3">
      <c r="G376841"/>
      <c r="H376841"/>
      <c r="I376841"/>
      <c r="K376841"/>
      <c r="M376841"/>
      <c r="N376841" s="4"/>
      <c r="O376841" s="15"/>
    </row>
    <row r="376842" spans="7:15" s="3" customFormat="1" x14ac:dyDescent="0.3">
      <c r="G376842"/>
      <c r="H376842"/>
      <c r="I376842"/>
      <c r="K376842"/>
      <c r="M376842"/>
      <c r="N376842" s="4"/>
      <c r="O376842" s="15"/>
    </row>
    <row r="376843" spans="7:15" s="3" customFormat="1" x14ac:dyDescent="0.3">
      <c r="G376843"/>
      <c r="H376843"/>
      <c r="I376843"/>
      <c r="K376843"/>
      <c r="M376843"/>
      <c r="N376843" s="4"/>
      <c r="O376843" s="15"/>
    </row>
    <row r="376844" spans="7:15" s="3" customFormat="1" x14ac:dyDescent="0.3">
      <c r="G376844"/>
      <c r="H376844"/>
      <c r="I376844"/>
      <c r="K376844"/>
      <c r="M376844"/>
      <c r="N376844" s="4"/>
      <c r="O376844" s="15"/>
    </row>
    <row r="376845" spans="7:15" s="3" customFormat="1" x14ac:dyDescent="0.3">
      <c r="G376845"/>
      <c r="H376845"/>
      <c r="I376845"/>
      <c r="K376845"/>
      <c r="M376845"/>
      <c r="N376845" s="4"/>
      <c r="O376845" s="15"/>
    </row>
    <row r="376846" spans="7:15" s="3" customFormat="1" x14ac:dyDescent="0.3">
      <c r="G376846"/>
      <c r="H376846"/>
      <c r="I376846"/>
      <c r="K376846"/>
      <c r="M376846"/>
      <c r="N376846" s="4"/>
      <c r="O376846" s="15"/>
    </row>
    <row r="376847" spans="7:15" s="3" customFormat="1" x14ac:dyDescent="0.3">
      <c r="G376847"/>
      <c r="H376847"/>
      <c r="I376847"/>
      <c r="K376847"/>
      <c r="M376847"/>
      <c r="N376847" s="4"/>
      <c r="O376847" s="15"/>
    </row>
    <row r="376848" spans="7:15" s="3" customFormat="1" x14ac:dyDescent="0.3">
      <c r="G376848"/>
      <c r="H376848"/>
      <c r="I376848"/>
      <c r="K376848"/>
      <c r="M376848"/>
      <c r="N376848" s="4"/>
      <c r="O376848" s="15"/>
    </row>
    <row r="376849" spans="7:15" s="3" customFormat="1" x14ac:dyDescent="0.3">
      <c r="G376849"/>
      <c r="H376849"/>
      <c r="I376849"/>
      <c r="K376849"/>
      <c r="M376849"/>
      <c r="N376849" s="4"/>
      <c r="O376849" s="15"/>
    </row>
    <row r="376850" spans="7:15" s="3" customFormat="1" x14ac:dyDescent="0.3">
      <c r="G376850"/>
      <c r="H376850"/>
      <c r="I376850"/>
      <c r="K376850"/>
      <c r="M376850"/>
      <c r="N376850" s="4"/>
      <c r="O376850" s="15"/>
    </row>
    <row r="376851" spans="7:15" s="3" customFormat="1" x14ac:dyDescent="0.3">
      <c r="G376851"/>
      <c r="H376851"/>
      <c r="I376851"/>
      <c r="K376851"/>
      <c r="M376851"/>
      <c r="N376851" s="4"/>
      <c r="O376851" s="15"/>
    </row>
    <row r="376852" spans="7:15" s="3" customFormat="1" x14ac:dyDescent="0.3">
      <c r="G376852"/>
      <c r="H376852"/>
      <c r="I376852"/>
      <c r="K376852"/>
      <c r="M376852"/>
      <c r="N376852" s="4"/>
      <c r="O376852" s="15"/>
    </row>
    <row r="376853" spans="7:15" s="3" customFormat="1" x14ac:dyDescent="0.3">
      <c r="G376853"/>
      <c r="H376853"/>
      <c r="I376853"/>
      <c r="K376853"/>
      <c r="M376853"/>
      <c r="N376853" s="4"/>
      <c r="O376853" s="15"/>
    </row>
    <row r="376854" spans="7:15" s="3" customFormat="1" x14ac:dyDescent="0.3">
      <c r="G376854"/>
      <c r="H376854"/>
      <c r="I376854"/>
      <c r="K376854"/>
      <c r="M376854"/>
      <c r="N376854" s="4"/>
      <c r="O376854" s="15"/>
    </row>
    <row r="376855" spans="7:15" s="3" customFormat="1" x14ac:dyDescent="0.3">
      <c r="G376855"/>
      <c r="H376855"/>
      <c r="I376855"/>
      <c r="K376855"/>
      <c r="M376855"/>
      <c r="N376855" s="4"/>
      <c r="O376855" s="15"/>
    </row>
    <row r="376856" spans="7:15" s="3" customFormat="1" x14ac:dyDescent="0.3">
      <c r="G376856"/>
      <c r="H376856"/>
      <c r="I376856"/>
      <c r="K376856"/>
      <c r="M376856"/>
      <c r="N376856" s="4"/>
      <c r="O376856" s="15"/>
    </row>
    <row r="376857" spans="7:15" s="3" customFormat="1" x14ac:dyDescent="0.3">
      <c r="G376857"/>
      <c r="H376857"/>
      <c r="I376857"/>
      <c r="K376857"/>
      <c r="M376857"/>
      <c r="N376857" s="4"/>
      <c r="O376857" s="15"/>
    </row>
    <row r="376858" spans="7:15" s="3" customFormat="1" x14ac:dyDescent="0.3">
      <c r="G376858"/>
      <c r="H376858"/>
      <c r="I376858"/>
      <c r="K376858"/>
      <c r="M376858"/>
      <c r="N376858" s="4"/>
      <c r="O376858" s="15"/>
    </row>
    <row r="376859" spans="7:15" s="3" customFormat="1" x14ac:dyDescent="0.3">
      <c r="G376859"/>
      <c r="H376859"/>
      <c r="I376859"/>
      <c r="K376859"/>
      <c r="M376859"/>
      <c r="N376859" s="4"/>
      <c r="O376859" s="15"/>
    </row>
    <row r="376860" spans="7:15" s="3" customFormat="1" x14ac:dyDescent="0.3">
      <c r="G376860"/>
      <c r="H376860"/>
      <c r="I376860"/>
      <c r="K376860"/>
      <c r="M376860"/>
      <c r="N376860" s="4"/>
      <c r="O376860" s="15"/>
    </row>
    <row r="376861" spans="7:15" s="3" customFormat="1" x14ac:dyDescent="0.3">
      <c r="G376861"/>
      <c r="H376861"/>
      <c r="I376861"/>
      <c r="K376861"/>
      <c r="M376861"/>
      <c r="N376861" s="4"/>
      <c r="O376861" s="15"/>
    </row>
    <row r="376862" spans="7:15" s="3" customFormat="1" x14ac:dyDescent="0.3">
      <c r="G376862"/>
      <c r="H376862"/>
      <c r="I376862"/>
      <c r="K376862"/>
      <c r="M376862"/>
      <c r="N376862" s="4"/>
      <c r="O376862" s="15"/>
    </row>
    <row r="376863" spans="7:15" s="3" customFormat="1" x14ac:dyDescent="0.3">
      <c r="G376863"/>
      <c r="H376863"/>
      <c r="I376863"/>
      <c r="K376863"/>
      <c r="M376863"/>
      <c r="N376863" s="4"/>
      <c r="O376863" s="15"/>
    </row>
    <row r="376864" spans="7:15" s="3" customFormat="1" x14ac:dyDescent="0.3">
      <c r="G376864"/>
      <c r="H376864"/>
      <c r="I376864"/>
      <c r="K376864"/>
      <c r="M376864"/>
      <c r="N376864" s="4"/>
      <c r="O376864" s="15"/>
    </row>
    <row r="376865" spans="7:15" s="3" customFormat="1" x14ac:dyDescent="0.3">
      <c r="G376865"/>
      <c r="H376865"/>
      <c r="I376865"/>
      <c r="K376865"/>
      <c r="M376865"/>
      <c r="N376865" s="4"/>
      <c r="O376865" s="15"/>
    </row>
    <row r="376866" spans="7:15" s="3" customFormat="1" x14ac:dyDescent="0.3">
      <c r="G376866"/>
      <c r="H376866"/>
      <c r="I376866"/>
      <c r="K376866"/>
      <c r="M376866"/>
      <c r="N376866" s="4"/>
      <c r="O376866" s="15"/>
    </row>
    <row r="376867" spans="7:15" s="3" customFormat="1" x14ac:dyDescent="0.3">
      <c r="G376867"/>
      <c r="H376867"/>
      <c r="I376867"/>
      <c r="K376867"/>
      <c r="M376867"/>
      <c r="N376867" s="4"/>
      <c r="O376867" s="15"/>
    </row>
    <row r="376868" spans="7:15" s="3" customFormat="1" x14ac:dyDescent="0.3">
      <c r="G376868"/>
      <c r="H376868"/>
      <c r="I376868"/>
      <c r="K376868"/>
      <c r="M376868"/>
      <c r="N376868" s="4"/>
      <c r="O376868" s="15"/>
    </row>
    <row r="376869" spans="7:15" s="3" customFormat="1" x14ac:dyDescent="0.3">
      <c r="G376869"/>
      <c r="H376869"/>
      <c r="I376869"/>
      <c r="K376869"/>
      <c r="M376869"/>
      <c r="N376869" s="4"/>
      <c r="O376869" s="15"/>
    </row>
    <row r="376870" spans="7:15" s="3" customFormat="1" x14ac:dyDescent="0.3">
      <c r="G376870"/>
      <c r="H376870"/>
      <c r="I376870"/>
      <c r="K376870"/>
      <c r="M376870"/>
      <c r="N376870" s="4"/>
      <c r="O376870" s="15"/>
    </row>
    <row r="376871" spans="7:15" s="3" customFormat="1" x14ac:dyDescent="0.3">
      <c r="G376871"/>
      <c r="H376871"/>
      <c r="I376871"/>
      <c r="K376871"/>
      <c r="M376871"/>
      <c r="N376871" s="4"/>
      <c r="O376871" s="15"/>
    </row>
    <row r="376872" spans="7:15" s="3" customFormat="1" x14ac:dyDescent="0.3">
      <c r="G376872"/>
      <c r="H376872"/>
      <c r="I376872"/>
      <c r="K376872"/>
      <c r="M376872"/>
      <c r="N376872" s="4"/>
      <c r="O376872" s="15"/>
    </row>
    <row r="376873" spans="7:15" s="3" customFormat="1" x14ac:dyDescent="0.3">
      <c r="G376873"/>
      <c r="H376873"/>
      <c r="I376873"/>
      <c r="K376873"/>
      <c r="M376873"/>
      <c r="N376873" s="4"/>
      <c r="O376873" s="15"/>
    </row>
    <row r="376874" spans="7:15" s="3" customFormat="1" x14ac:dyDescent="0.3">
      <c r="G376874"/>
      <c r="H376874"/>
      <c r="I376874"/>
      <c r="K376874"/>
      <c r="M376874"/>
      <c r="N376874" s="4"/>
      <c r="O376874" s="15"/>
    </row>
    <row r="376875" spans="7:15" s="3" customFormat="1" x14ac:dyDescent="0.3">
      <c r="G376875"/>
      <c r="H376875"/>
      <c r="I376875"/>
      <c r="K376875"/>
      <c r="M376875"/>
      <c r="N376875" s="4"/>
      <c r="O376875" s="15"/>
    </row>
    <row r="376876" spans="7:15" s="3" customFormat="1" x14ac:dyDescent="0.3">
      <c r="G376876"/>
      <c r="H376876"/>
      <c r="I376876"/>
      <c r="K376876"/>
      <c r="M376876"/>
      <c r="N376876" s="4"/>
      <c r="O376876" s="15"/>
    </row>
    <row r="376877" spans="7:15" s="3" customFormat="1" x14ac:dyDescent="0.3">
      <c r="G376877"/>
      <c r="H376877"/>
      <c r="I376877"/>
      <c r="K376877"/>
      <c r="M376877"/>
      <c r="N376877" s="4"/>
      <c r="O376877" s="15"/>
    </row>
    <row r="376878" spans="7:15" s="3" customFormat="1" x14ac:dyDescent="0.3">
      <c r="G376878"/>
      <c r="H376878"/>
      <c r="I376878"/>
      <c r="K376878"/>
      <c r="M376878"/>
      <c r="N376878" s="4"/>
      <c r="O376878" s="15"/>
    </row>
    <row r="376879" spans="7:15" s="3" customFormat="1" x14ac:dyDescent="0.3">
      <c r="G376879"/>
      <c r="H376879"/>
      <c r="I376879"/>
      <c r="K376879"/>
      <c r="M376879"/>
      <c r="N376879" s="4"/>
      <c r="O376879" s="15"/>
    </row>
    <row r="376880" spans="7:15" s="3" customFormat="1" x14ac:dyDescent="0.3">
      <c r="G376880"/>
      <c r="H376880"/>
      <c r="I376880"/>
      <c r="K376880"/>
      <c r="M376880"/>
      <c r="N376880" s="4"/>
      <c r="O376880" s="15"/>
    </row>
    <row r="376881" spans="7:15" s="3" customFormat="1" x14ac:dyDescent="0.3">
      <c r="G376881"/>
      <c r="H376881"/>
      <c r="I376881"/>
      <c r="K376881"/>
      <c r="M376881"/>
      <c r="N376881" s="4"/>
      <c r="O376881" s="15"/>
    </row>
    <row r="376882" spans="7:15" s="3" customFormat="1" x14ac:dyDescent="0.3">
      <c r="G376882"/>
      <c r="H376882"/>
      <c r="I376882"/>
      <c r="K376882"/>
      <c r="M376882"/>
      <c r="N376882" s="4"/>
      <c r="O376882" s="15"/>
    </row>
    <row r="376883" spans="7:15" s="3" customFormat="1" x14ac:dyDescent="0.3">
      <c r="G376883"/>
      <c r="H376883"/>
      <c r="I376883"/>
      <c r="K376883"/>
      <c r="M376883"/>
      <c r="N376883" s="4"/>
      <c r="O376883" s="15"/>
    </row>
    <row r="376884" spans="7:15" s="3" customFormat="1" x14ac:dyDescent="0.3">
      <c r="G376884"/>
      <c r="H376884"/>
      <c r="I376884"/>
      <c r="K376884"/>
      <c r="M376884"/>
      <c r="N376884" s="4"/>
      <c r="O376884" s="15"/>
    </row>
    <row r="376885" spans="7:15" s="3" customFormat="1" x14ac:dyDescent="0.3">
      <c r="G376885"/>
      <c r="H376885"/>
      <c r="I376885"/>
      <c r="K376885"/>
      <c r="M376885"/>
      <c r="N376885" s="4"/>
      <c r="O376885" s="15"/>
    </row>
    <row r="376886" spans="7:15" s="3" customFormat="1" x14ac:dyDescent="0.3">
      <c r="G376886"/>
      <c r="H376886"/>
      <c r="I376886"/>
      <c r="K376886"/>
      <c r="M376886"/>
      <c r="N376886" s="4"/>
      <c r="O376886" s="15"/>
    </row>
    <row r="376887" spans="7:15" s="3" customFormat="1" x14ac:dyDescent="0.3">
      <c r="G376887"/>
      <c r="H376887"/>
      <c r="I376887"/>
      <c r="K376887"/>
      <c r="M376887"/>
      <c r="N376887" s="4"/>
      <c r="O376887" s="15"/>
    </row>
    <row r="376888" spans="7:15" s="3" customFormat="1" x14ac:dyDescent="0.3">
      <c r="G376888"/>
      <c r="H376888"/>
      <c r="I376888"/>
      <c r="K376888"/>
      <c r="M376888"/>
      <c r="N376888" s="4"/>
      <c r="O376888" s="15"/>
    </row>
    <row r="376889" spans="7:15" s="3" customFormat="1" x14ac:dyDescent="0.3">
      <c r="G376889"/>
      <c r="H376889"/>
      <c r="I376889"/>
      <c r="K376889"/>
      <c r="M376889"/>
      <c r="N376889" s="4"/>
      <c r="O376889" s="15"/>
    </row>
    <row r="376890" spans="7:15" s="3" customFormat="1" x14ac:dyDescent="0.3">
      <c r="G376890"/>
      <c r="H376890"/>
      <c r="I376890"/>
      <c r="K376890"/>
      <c r="M376890"/>
      <c r="N376890" s="4"/>
      <c r="O376890" s="15"/>
    </row>
    <row r="376891" spans="7:15" s="3" customFormat="1" x14ac:dyDescent="0.3">
      <c r="G376891"/>
      <c r="H376891"/>
      <c r="I376891"/>
      <c r="K376891"/>
      <c r="M376891"/>
      <c r="N376891" s="4"/>
      <c r="O376891" s="15"/>
    </row>
    <row r="376892" spans="7:15" s="3" customFormat="1" x14ac:dyDescent="0.3">
      <c r="G376892"/>
      <c r="H376892"/>
      <c r="I376892"/>
      <c r="K376892"/>
      <c r="M376892"/>
      <c r="N376892" s="4"/>
      <c r="O376892" s="15"/>
    </row>
    <row r="376893" spans="7:15" s="3" customFormat="1" x14ac:dyDescent="0.3">
      <c r="G376893"/>
      <c r="H376893"/>
      <c r="I376893"/>
      <c r="K376893"/>
      <c r="M376893"/>
      <c r="N376893" s="4"/>
      <c r="O376893" s="15"/>
    </row>
    <row r="376894" spans="7:15" s="3" customFormat="1" x14ac:dyDescent="0.3">
      <c r="G376894"/>
      <c r="H376894"/>
      <c r="I376894"/>
      <c r="K376894"/>
      <c r="M376894"/>
      <c r="N376894" s="4"/>
      <c r="O376894" s="15"/>
    </row>
    <row r="376895" spans="7:15" s="3" customFormat="1" x14ac:dyDescent="0.3">
      <c r="G376895"/>
      <c r="H376895"/>
      <c r="I376895"/>
      <c r="K376895"/>
      <c r="M376895"/>
      <c r="N376895" s="4"/>
      <c r="O376895" s="15"/>
    </row>
    <row r="376896" spans="7:15" s="3" customFormat="1" x14ac:dyDescent="0.3">
      <c r="G376896"/>
      <c r="H376896"/>
      <c r="I376896"/>
      <c r="K376896"/>
      <c r="M376896"/>
      <c r="N376896" s="4"/>
      <c r="O376896" s="15"/>
    </row>
    <row r="376897" spans="7:15" s="3" customFormat="1" x14ac:dyDescent="0.3">
      <c r="G376897"/>
      <c r="H376897"/>
      <c r="I376897"/>
      <c r="K376897"/>
      <c r="M376897"/>
      <c r="N376897" s="4"/>
      <c r="O376897" s="15"/>
    </row>
    <row r="376898" spans="7:15" s="3" customFormat="1" x14ac:dyDescent="0.3">
      <c r="G376898"/>
      <c r="H376898"/>
      <c r="I376898"/>
      <c r="K376898"/>
      <c r="M376898"/>
      <c r="N376898" s="4"/>
      <c r="O376898" s="15"/>
    </row>
    <row r="376899" spans="7:15" s="3" customFormat="1" x14ac:dyDescent="0.3">
      <c r="G376899"/>
      <c r="H376899"/>
      <c r="I376899"/>
      <c r="K376899"/>
      <c r="M376899"/>
      <c r="N376899" s="4"/>
      <c r="O376899" s="15"/>
    </row>
    <row r="376900" spans="7:15" s="3" customFormat="1" x14ac:dyDescent="0.3">
      <c r="G376900"/>
      <c r="H376900"/>
      <c r="I376900"/>
      <c r="K376900"/>
      <c r="M376900"/>
      <c r="N376900" s="4"/>
      <c r="O376900" s="15"/>
    </row>
    <row r="376901" spans="7:15" s="3" customFormat="1" x14ac:dyDescent="0.3">
      <c r="G376901"/>
      <c r="H376901"/>
      <c r="I376901"/>
      <c r="K376901"/>
      <c r="M376901"/>
      <c r="N376901" s="4"/>
      <c r="O376901" s="15"/>
    </row>
    <row r="376902" spans="7:15" s="3" customFormat="1" x14ac:dyDescent="0.3">
      <c r="G376902"/>
      <c r="H376902"/>
      <c r="I376902"/>
      <c r="K376902"/>
      <c r="M376902"/>
      <c r="N376902" s="4"/>
      <c r="O376902" s="15"/>
    </row>
    <row r="376903" spans="7:15" s="3" customFormat="1" x14ac:dyDescent="0.3">
      <c r="G376903"/>
      <c r="H376903"/>
      <c r="I376903"/>
      <c r="K376903"/>
      <c r="M376903"/>
      <c r="N376903" s="4"/>
      <c r="O376903" s="15"/>
    </row>
    <row r="376904" spans="7:15" s="3" customFormat="1" x14ac:dyDescent="0.3">
      <c r="G376904"/>
      <c r="H376904"/>
      <c r="I376904"/>
      <c r="K376904"/>
      <c r="M376904"/>
      <c r="N376904" s="4"/>
      <c r="O376904" s="15"/>
    </row>
    <row r="376905" spans="7:15" s="3" customFormat="1" x14ac:dyDescent="0.3">
      <c r="G376905"/>
      <c r="H376905"/>
      <c r="I376905"/>
      <c r="K376905"/>
      <c r="M376905"/>
      <c r="N376905" s="4"/>
      <c r="O376905" s="15"/>
    </row>
    <row r="376906" spans="7:15" s="3" customFormat="1" x14ac:dyDescent="0.3">
      <c r="G376906"/>
      <c r="H376906"/>
      <c r="I376906"/>
      <c r="K376906"/>
      <c r="M376906"/>
      <c r="N376906" s="4"/>
      <c r="O376906" s="15"/>
    </row>
    <row r="376907" spans="7:15" s="3" customFormat="1" x14ac:dyDescent="0.3">
      <c r="G376907"/>
      <c r="H376907"/>
      <c r="I376907"/>
      <c r="K376907"/>
      <c r="M376907"/>
      <c r="N376907" s="4"/>
      <c r="O376907" s="15"/>
    </row>
    <row r="376908" spans="7:15" s="3" customFormat="1" x14ac:dyDescent="0.3">
      <c r="G376908"/>
      <c r="H376908"/>
      <c r="I376908"/>
      <c r="K376908"/>
      <c r="M376908"/>
      <c r="N376908" s="4"/>
      <c r="O376908" s="15"/>
    </row>
    <row r="376909" spans="7:15" s="3" customFormat="1" x14ac:dyDescent="0.3">
      <c r="G376909"/>
      <c r="H376909"/>
      <c r="I376909"/>
      <c r="K376909"/>
      <c r="M376909"/>
      <c r="N376909" s="4"/>
      <c r="O376909" s="15"/>
    </row>
    <row r="376910" spans="7:15" s="3" customFormat="1" x14ac:dyDescent="0.3">
      <c r="G376910"/>
      <c r="H376910"/>
      <c r="I376910"/>
      <c r="K376910"/>
      <c r="M376910"/>
      <c r="N376910" s="4"/>
      <c r="O376910" s="15"/>
    </row>
    <row r="376911" spans="7:15" s="3" customFormat="1" x14ac:dyDescent="0.3">
      <c r="G376911"/>
      <c r="H376911"/>
      <c r="I376911"/>
      <c r="K376911"/>
      <c r="M376911"/>
      <c r="N376911" s="4"/>
      <c r="O376911" s="15"/>
    </row>
    <row r="376912" spans="7:15" s="3" customFormat="1" x14ac:dyDescent="0.3">
      <c r="G376912"/>
      <c r="H376912"/>
      <c r="I376912"/>
      <c r="K376912"/>
      <c r="M376912"/>
      <c r="N376912" s="4"/>
      <c r="O376912" s="15"/>
    </row>
    <row r="376913" spans="7:15" s="3" customFormat="1" x14ac:dyDescent="0.3">
      <c r="G376913"/>
      <c r="H376913"/>
      <c r="I376913"/>
      <c r="K376913"/>
      <c r="M376913"/>
      <c r="N376913" s="4"/>
      <c r="O376913" s="15"/>
    </row>
    <row r="376914" spans="7:15" s="3" customFormat="1" x14ac:dyDescent="0.3">
      <c r="G376914"/>
      <c r="H376914"/>
      <c r="I376914"/>
      <c r="K376914"/>
      <c r="M376914"/>
      <c r="N376914" s="4"/>
      <c r="O376914" s="15"/>
    </row>
    <row r="376915" spans="7:15" s="3" customFormat="1" x14ac:dyDescent="0.3">
      <c r="G376915"/>
      <c r="H376915"/>
      <c r="I376915"/>
      <c r="K376915"/>
      <c r="M376915"/>
      <c r="N376915" s="4"/>
      <c r="O376915" s="15"/>
    </row>
    <row r="376916" spans="7:15" s="3" customFormat="1" x14ac:dyDescent="0.3">
      <c r="G376916"/>
      <c r="H376916"/>
      <c r="I376916"/>
      <c r="K376916"/>
      <c r="M376916"/>
      <c r="N376916" s="4"/>
      <c r="O376916" s="15"/>
    </row>
    <row r="376917" spans="7:15" s="3" customFormat="1" x14ac:dyDescent="0.3">
      <c r="G376917"/>
      <c r="H376917"/>
      <c r="I376917"/>
      <c r="K376917"/>
      <c r="M376917"/>
      <c r="N376917" s="4"/>
      <c r="O376917" s="15"/>
    </row>
    <row r="376918" spans="7:15" s="3" customFormat="1" x14ac:dyDescent="0.3">
      <c r="G376918"/>
      <c r="H376918"/>
      <c r="I376918"/>
      <c r="K376918"/>
      <c r="M376918"/>
      <c r="N376918" s="4"/>
      <c r="O376918" s="15"/>
    </row>
    <row r="376919" spans="7:15" s="3" customFormat="1" x14ac:dyDescent="0.3">
      <c r="G376919"/>
      <c r="H376919"/>
      <c r="I376919"/>
      <c r="K376919"/>
      <c r="M376919"/>
      <c r="N376919" s="4"/>
      <c r="O376919" s="15"/>
    </row>
    <row r="376920" spans="7:15" s="3" customFormat="1" x14ac:dyDescent="0.3">
      <c r="G376920"/>
      <c r="H376920"/>
      <c r="I376920"/>
      <c r="K376920"/>
      <c r="M376920"/>
      <c r="N376920" s="4"/>
      <c r="O376920" s="15"/>
    </row>
    <row r="376921" spans="7:15" s="3" customFormat="1" x14ac:dyDescent="0.3">
      <c r="G376921"/>
      <c r="H376921"/>
      <c r="I376921"/>
      <c r="K376921"/>
      <c r="M376921"/>
      <c r="N376921" s="4"/>
      <c r="O376921" s="15"/>
    </row>
    <row r="376922" spans="7:15" s="3" customFormat="1" x14ac:dyDescent="0.3">
      <c r="G376922"/>
      <c r="H376922"/>
      <c r="I376922"/>
      <c r="K376922"/>
      <c r="M376922"/>
      <c r="N376922" s="4"/>
      <c r="O376922" s="15"/>
    </row>
    <row r="376923" spans="7:15" s="3" customFormat="1" x14ac:dyDescent="0.3">
      <c r="G376923"/>
      <c r="H376923"/>
      <c r="I376923"/>
      <c r="K376923"/>
      <c r="M376923"/>
      <c r="N376923" s="4"/>
      <c r="O376923" s="15"/>
    </row>
    <row r="376924" spans="7:15" s="3" customFormat="1" x14ac:dyDescent="0.3">
      <c r="G376924"/>
      <c r="H376924"/>
      <c r="I376924"/>
      <c r="K376924"/>
      <c r="M376924"/>
      <c r="N376924" s="4"/>
      <c r="O376924" s="15"/>
    </row>
    <row r="376925" spans="7:15" s="3" customFormat="1" x14ac:dyDescent="0.3">
      <c r="G376925"/>
      <c r="H376925"/>
      <c r="I376925"/>
      <c r="K376925"/>
      <c r="M376925"/>
      <c r="N376925" s="4"/>
      <c r="O376925" s="15"/>
    </row>
    <row r="376926" spans="7:15" s="3" customFormat="1" x14ac:dyDescent="0.3">
      <c r="G376926"/>
      <c r="H376926"/>
      <c r="I376926"/>
      <c r="K376926"/>
      <c r="M376926"/>
      <c r="N376926" s="4"/>
      <c r="O376926" s="15"/>
    </row>
    <row r="376927" spans="7:15" s="3" customFormat="1" x14ac:dyDescent="0.3">
      <c r="G376927"/>
      <c r="H376927"/>
      <c r="I376927"/>
      <c r="K376927"/>
      <c r="M376927"/>
      <c r="N376927" s="4"/>
      <c r="O376927" s="15"/>
    </row>
    <row r="376928" spans="7:15" s="3" customFormat="1" x14ac:dyDescent="0.3">
      <c r="G376928"/>
      <c r="H376928"/>
      <c r="I376928"/>
      <c r="K376928"/>
      <c r="M376928"/>
      <c r="N376928" s="4"/>
      <c r="O376928" s="15"/>
    </row>
    <row r="376929" spans="7:15" s="3" customFormat="1" x14ac:dyDescent="0.3">
      <c r="G376929"/>
      <c r="H376929"/>
      <c r="I376929"/>
      <c r="K376929"/>
      <c r="M376929"/>
      <c r="N376929" s="4"/>
      <c r="O376929" s="15"/>
    </row>
    <row r="376930" spans="7:15" s="3" customFormat="1" x14ac:dyDescent="0.3">
      <c r="G376930"/>
      <c r="H376930"/>
      <c r="I376930"/>
      <c r="K376930"/>
      <c r="M376930"/>
      <c r="N376930" s="4"/>
      <c r="O376930" s="15"/>
    </row>
    <row r="376931" spans="7:15" s="3" customFormat="1" x14ac:dyDescent="0.3">
      <c r="G376931"/>
      <c r="H376931"/>
      <c r="I376931"/>
      <c r="K376931"/>
      <c r="M376931"/>
      <c r="N376931" s="4"/>
      <c r="O376931" s="15"/>
    </row>
    <row r="376932" spans="7:15" s="3" customFormat="1" x14ac:dyDescent="0.3">
      <c r="G376932"/>
      <c r="H376932"/>
      <c r="I376932"/>
      <c r="K376932"/>
      <c r="M376932"/>
      <c r="N376932" s="4"/>
      <c r="O376932" s="15"/>
    </row>
    <row r="376933" spans="7:15" s="3" customFormat="1" x14ac:dyDescent="0.3">
      <c r="G376933"/>
      <c r="H376933"/>
      <c r="I376933"/>
      <c r="K376933"/>
      <c r="M376933"/>
      <c r="N376933" s="4"/>
      <c r="O376933" s="15"/>
    </row>
    <row r="376934" spans="7:15" s="3" customFormat="1" x14ac:dyDescent="0.3">
      <c r="G376934"/>
      <c r="H376934"/>
      <c r="I376934"/>
      <c r="K376934"/>
      <c r="M376934"/>
      <c r="N376934" s="4"/>
      <c r="O376934" s="15"/>
    </row>
    <row r="376935" spans="7:15" s="3" customFormat="1" x14ac:dyDescent="0.3">
      <c r="G376935"/>
      <c r="H376935"/>
      <c r="I376935"/>
      <c r="K376935"/>
      <c r="M376935"/>
      <c r="N376935" s="4"/>
      <c r="O376935" s="15"/>
    </row>
    <row r="376936" spans="7:15" s="3" customFormat="1" x14ac:dyDescent="0.3">
      <c r="G376936"/>
      <c r="H376936"/>
      <c r="I376936"/>
      <c r="K376936"/>
      <c r="M376936"/>
      <c r="N376936" s="4"/>
      <c r="O376936" s="15"/>
    </row>
    <row r="376937" spans="7:15" s="3" customFormat="1" x14ac:dyDescent="0.3">
      <c r="G376937"/>
      <c r="H376937"/>
      <c r="I376937"/>
      <c r="K376937"/>
      <c r="M376937"/>
      <c r="N376937" s="4"/>
      <c r="O376937" s="15"/>
    </row>
    <row r="376938" spans="7:15" s="3" customFormat="1" x14ac:dyDescent="0.3">
      <c r="G376938"/>
      <c r="H376938"/>
      <c r="I376938"/>
      <c r="K376938"/>
      <c r="M376938"/>
      <c r="N376938" s="4"/>
      <c r="O376938" s="15"/>
    </row>
    <row r="376939" spans="7:15" s="3" customFormat="1" x14ac:dyDescent="0.3">
      <c r="G376939"/>
      <c r="H376939"/>
      <c r="I376939"/>
      <c r="K376939"/>
      <c r="M376939"/>
      <c r="N376939" s="4"/>
      <c r="O376939" s="15"/>
    </row>
    <row r="376940" spans="7:15" s="3" customFormat="1" x14ac:dyDescent="0.3">
      <c r="G376940"/>
      <c r="H376940"/>
      <c r="I376940"/>
      <c r="K376940"/>
      <c r="M376940"/>
      <c r="N376940" s="4"/>
      <c r="O376940" s="15"/>
    </row>
    <row r="376941" spans="7:15" s="3" customFormat="1" x14ac:dyDescent="0.3">
      <c r="G376941"/>
      <c r="H376941"/>
      <c r="I376941"/>
      <c r="K376941"/>
      <c r="M376941"/>
      <c r="N376941" s="4"/>
      <c r="O376941" s="15"/>
    </row>
    <row r="376942" spans="7:15" s="3" customFormat="1" x14ac:dyDescent="0.3">
      <c r="G376942"/>
      <c r="H376942"/>
      <c r="I376942"/>
      <c r="K376942"/>
      <c r="M376942"/>
      <c r="N376942" s="4"/>
      <c r="O376942" s="15"/>
    </row>
    <row r="376943" spans="7:15" s="3" customFormat="1" x14ac:dyDescent="0.3">
      <c r="G376943"/>
      <c r="H376943"/>
      <c r="I376943"/>
      <c r="K376943"/>
      <c r="M376943"/>
      <c r="N376943" s="4"/>
      <c r="O376943" s="15"/>
    </row>
    <row r="376944" spans="7:15" s="3" customFormat="1" x14ac:dyDescent="0.3">
      <c r="G376944"/>
      <c r="H376944"/>
      <c r="I376944"/>
      <c r="K376944"/>
      <c r="M376944"/>
      <c r="N376944" s="4"/>
      <c r="O376944" s="15"/>
    </row>
    <row r="376945" spans="7:15" s="3" customFormat="1" x14ac:dyDescent="0.3">
      <c r="G376945"/>
      <c r="H376945"/>
      <c r="I376945"/>
      <c r="K376945"/>
      <c r="M376945"/>
      <c r="N376945" s="4"/>
      <c r="O376945" s="15"/>
    </row>
    <row r="376946" spans="7:15" s="3" customFormat="1" x14ac:dyDescent="0.3">
      <c r="G376946"/>
      <c r="H376946"/>
      <c r="I376946"/>
      <c r="K376946"/>
      <c r="M376946"/>
      <c r="N376946" s="4"/>
      <c r="O376946" s="15"/>
    </row>
    <row r="376947" spans="7:15" s="3" customFormat="1" x14ac:dyDescent="0.3">
      <c r="G376947"/>
      <c r="H376947"/>
      <c r="I376947"/>
      <c r="K376947"/>
      <c r="M376947"/>
      <c r="N376947" s="4"/>
      <c r="O376947" s="15"/>
    </row>
    <row r="376948" spans="7:15" s="3" customFormat="1" x14ac:dyDescent="0.3">
      <c r="G376948"/>
      <c r="H376948"/>
      <c r="I376948"/>
      <c r="K376948"/>
      <c r="M376948"/>
      <c r="N376948" s="4"/>
      <c r="O376948" s="15"/>
    </row>
    <row r="376949" spans="7:15" s="3" customFormat="1" x14ac:dyDescent="0.3">
      <c r="G376949"/>
      <c r="H376949"/>
      <c r="I376949"/>
      <c r="K376949"/>
      <c r="M376949"/>
      <c r="N376949" s="4"/>
      <c r="O376949" s="15"/>
    </row>
    <row r="376950" spans="7:15" s="3" customFormat="1" x14ac:dyDescent="0.3">
      <c r="G376950"/>
      <c r="H376950"/>
      <c r="I376950"/>
      <c r="K376950"/>
      <c r="M376950"/>
      <c r="N376950" s="4"/>
      <c r="O376950" s="15"/>
    </row>
    <row r="376951" spans="7:15" s="3" customFormat="1" x14ac:dyDescent="0.3">
      <c r="G376951"/>
      <c r="H376951"/>
      <c r="I376951"/>
      <c r="K376951"/>
      <c r="M376951"/>
      <c r="N376951" s="4"/>
      <c r="O376951" s="15"/>
    </row>
    <row r="376952" spans="7:15" s="3" customFormat="1" x14ac:dyDescent="0.3">
      <c r="G376952"/>
      <c r="H376952"/>
      <c r="I376952"/>
      <c r="K376952"/>
      <c r="M376952"/>
      <c r="N376952" s="4"/>
      <c r="O376952" s="15"/>
    </row>
    <row r="376953" spans="7:15" s="3" customFormat="1" x14ac:dyDescent="0.3">
      <c r="G376953"/>
      <c r="H376953"/>
      <c r="I376953"/>
      <c r="K376953"/>
      <c r="M376953"/>
      <c r="N376953" s="4"/>
      <c r="O376953" s="15"/>
    </row>
    <row r="376954" spans="7:15" s="3" customFormat="1" x14ac:dyDescent="0.3">
      <c r="G376954"/>
      <c r="H376954"/>
      <c r="I376954"/>
      <c r="K376954"/>
      <c r="M376954"/>
      <c r="N376954" s="4"/>
      <c r="O376954" s="15"/>
    </row>
    <row r="376955" spans="7:15" s="3" customFormat="1" x14ac:dyDescent="0.3">
      <c r="G376955"/>
      <c r="H376955"/>
      <c r="I376955"/>
      <c r="K376955"/>
      <c r="M376955"/>
      <c r="N376955" s="4"/>
      <c r="O376955" s="15"/>
    </row>
    <row r="376956" spans="7:15" s="3" customFormat="1" x14ac:dyDescent="0.3">
      <c r="G376956"/>
      <c r="H376956"/>
      <c r="I376956"/>
      <c r="K376956"/>
      <c r="M376956"/>
      <c r="N376956" s="4"/>
      <c r="O376956" s="15"/>
    </row>
    <row r="376957" spans="7:15" s="3" customFormat="1" x14ac:dyDescent="0.3">
      <c r="G376957"/>
      <c r="H376957"/>
      <c r="I376957"/>
      <c r="K376957"/>
      <c r="M376957"/>
      <c r="N376957" s="4"/>
      <c r="O376957" s="15"/>
    </row>
    <row r="376958" spans="7:15" s="3" customFormat="1" x14ac:dyDescent="0.3">
      <c r="G376958"/>
      <c r="H376958"/>
      <c r="I376958"/>
      <c r="K376958"/>
      <c r="M376958"/>
      <c r="N376958" s="4"/>
      <c r="O376958" s="15"/>
    </row>
    <row r="376959" spans="7:15" s="3" customFormat="1" x14ac:dyDescent="0.3">
      <c r="G376959"/>
      <c r="H376959"/>
      <c r="I376959"/>
      <c r="K376959"/>
      <c r="M376959"/>
      <c r="N376959" s="4"/>
      <c r="O376959" s="15"/>
    </row>
    <row r="376960" spans="7:15" s="3" customFormat="1" x14ac:dyDescent="0.3">
      <c r="G376960"/>
      <c r="H376960"/>
      <c r="I376960"/>
      <c r="K376960"/>
      <c r="M376960"/>
      <c r="N376960" s="4"/>
      <c r="O376960" s="15"/>
    </row>
    <row r="376961" spans="7:15" s="3" customFormat="1" x14ac:dyDescent="0.3">
      <c r="G376961"/>
      <c r="H376961"/>
      <c r="I376961"/>
      <c r="K376961"/>
      <c r="M376961"/>
      <c r="N376961" s="4"/>
      <c r="O376961" s="15"/>
    </row>
    <row r="376962" spans="7:15" s="3" customFormat="1" x14ac:dyDescent="0.3">
      <c r="G376962"/>
      <c r="H376962"/>
      <c r="I376962"/>
      <c r="K376962"/>
      <c r="M376962"/>
      <c r="N376962" s="4"/>
      <c r="O376962" s="15"/>
    </row>
    <row r="376963" spans="7:15" s="3" customFormat="1" x14ac:dyDescent="0.3">
      <c r="G376963"/>
      <c r="H376963"/>
      <c r="I376963"/>
      <c r="K376963"/>
      <c r="M376963"/>
      <c r="N376963" s="4"/>
      <c r="O376963" s="15"/>
    </row>
    <row r="376964" spans="7:15" s="3" customFormat="1" x14ac:dyDescent="0.3">
      <c r="G376964"/>
      <c r="H376964"/>
      <c r="I376964"/>
      <c r="K376964"/>
      <c r="M376964"/>
      <c r="N376964" s="4"/>
      <c r="O376964" s="15"/>
    </row>
    <row r="376965" spans="7:15" s="3" customFormat="1" x14ac:dyDescent="0.3">
      <c r="G376965"/>
      <c r="H376965"/>
      <c r="I376965"/>
      <c r="K376965"/>
      <c r="M376965"/>
      <c r="N376965" s="4"/>
      <c r="O376965" s="15"/>
    </row>
    <row r="376966" spans="7:15" s="3" customFormat="1" x14ac:dyDescent="0.3">
      <c r="G376966"/>
      <c r="H376966"/>
      <c r="I376966"/>
      <c r="K376966"/>
      <c r="M376966"/>
      <c r="N376966" s="4"/>
      <c r="O376966" s="15"/>
    </row>
    <row r="376967" spans="7:15" s="3" customFormat="1" x14ac:dyDescent="0.3">
      <c r="G376967"/>
      <c r="H376967"/>
      <c r="I376967"/>
      <c r="K376967"/>
      <c r="M376967"/>
      <c r="N376967" s="4"/>
      <c r="O376967" s="15"/>
    </row>
    <row r="376968" spans="7:15" s="3" customFormat="1" x14ac:dyDescent="0.3">
      <c r="G376968"/>
      <c r="H376968"/>
      <c r="I376968"/>
      <c r="K376968"/>
      <c r="M376968"/>
      <c r="N376968" s="4"/>
      <c r="O376968" s="15"/>
    </row>
    <row r="376969" spans="7:15" s="3" customFormat="1" x14ac:dyDescent="0.3">
      <c r="G376969"/>
      <c r="H376969"/>
      <c r="I376969"/>
      <c r="K376969"/>
      <c r="M376969"/>
      <c r="N376969" s="4"/>
      <c r="O376969" s="15"/>
    </row>
    <row r="376970" spans="7:15" s="3" customFormat="1" x14ac:dyDescent="0.3">
      <c r="G376970"/>
      <c r="H376970"/>
      <c r="I376970"/>
      <c r="K376970"/>
      <c r="M376970"/>
      <c r="N376970" s="4"/>
      <c r="O376970" s="15"/>
    </row>
    <row r="376971" spans="7:15" s="3" customFormat="1" x14ac:dyDescent="0.3">
      <c r="G376971"/>
      <c r="H376971"/>
      <c r="I376971"/>
      <c r="K376971"/>
      <c r="M376971"/>
      <c r="N376971" s="4"/>
      <c r="O376971" s="15"/>
    </row>
    <row r="376972" spans="7:15" s="3" customFormat="1" x14ac:dyDescent="0.3">
      <c r="G376972"/>
      <c r="H376972"/>
      <c r="I376972"/>
      <c r="K376972"/>
      <c r="M376972"/>
      <c r="N376972" s="4"/>
      <c r="O376972" s="15"/>
    </row>
    <row r="376973" spans="7:15" s="3" customFormat="1" x14ac:dyDescent="0.3">
      <c r="G376973"/>
      <c r="H376973"/>
      <c r="I376973"/>
      <c r="K376973"/>
      <c r="M376973"/>
      <c r="N376973" s="4"/>
      <c r="O376973" s="15"/>
    </row>
    <row r="376974" spans="7:15" s="3" customFormat="1" x14ac:dyDescent="0.3">
      <c r="G376974"/>
      <c r="H376974"/>
      <c r="I376974"/>
      <c r="K376974"/>
      <c r="M376974"/>
      <c r="N376974" s="4"/>
      <c r="O376974" s="15"/>
    </row>
    <row r="376975" spans="7:15" s="3" customFormat="1" x14ac:dyDescent="0.3">
      <c r="G376975"/>
      <c r="H376975"/>
      <c r="I376975"/>
      <c r="K376975"/>
      <c r="M376975"/>
      <c r="N376975" s="4"/>
      <c r="O376975" s="15"/>
    </row>
    <row r="376976" spans="7:15" s="3" customFormat="1" x14ac:dyDescent="0.3">
      <c r="G376976"/>
      <c r="H376976"/>
      <c r="I376976"/>
      <c r="K376976"/>
      <c r="M376976"/>
      <c r="N376976" s="4"/>
      <c r="O376976" s="15"/>
    </row>
    <row r="376977" spans="7:15" s="3" customFormat="1" x14ac:dyDescent="0.3">
      <c r="G376977"/>
      <c r="H376977"/>
      <c r="I376977"/>
      <c r="K376977"/>
      <c r="M376977"/>
      <c r="N376977" s="4"/>
      <c r="O376977" s="15"/>
    </row>
    <row r="376978" spans="7:15" s="3" customFormat="1" x14ac:dyDescent="0.3">
      <c r="G376978"/>
      <c r="H376978"/>
      <c r="I376978"/>
      <c r="K376978"/>
      <c r="M376978"/>
      <c r="N376978" s="4"/>
      <c r="O376978" s="15"/>
    </row>
    <row r="376979" spans="7:15" s="3" customFormat="1" x14ac:dyDescent="0.3">
      <c r="G376979"/>
      <c r="H376979"/>
      <c r="I376979"/>
      <c r="K376979"/>
      <c r="M376979"/>
      <c r="N376979" s="4"/>
      <c r="O376979" s="15"/>
    </row>
    <row r="376980" spans="7:15" s="3" customFormat="1" x14ac:dyDescent="0.3">
      <c r="G376980"/>
      <c r="H376980"/>
      <c r="I376980"/>
      <c r="K376980"/>
      <c r="M376980"/>
      <c r="N376980" s="4"/>
      <c r="O376980" s="15"/>
    </row>
    <row r="376981" spans="7:15" s="3" customFormat="1" x14ac:dyDescent="0.3">
      <c r="G376981"/>
      <c r="H376981"/>
      <c r="I376981"/>
      <c r="K376981"/>
      <c r="M376981"/>
      <c r="N376981" s="4"/>
      <c r="O376981" s="15"/>
    </row>
    <row r="376982" spans="7:15" s="3" customFormat="1" x14ac:dyDescent="0.3">
      <c r="G376982"/>
      <c r="H376982"/>
      <c r="I376982"/>
      <c r="K376982"/>
      <c r="M376982"/>
      <c r="N376982" s="4"/>
      <c r="O376982" s="15"/>
    </row>
    <row r="376983" spans="7:15" s="3" customFormat="1" x14ac:dyDescent="0.3">
      <c r="G376983"/>
      <c r="H376983"/>
      <c r="I376983"/>
      <c r="K376983"/>
      <c r="M376983"/>
      <c r="N376983" s="4"/>
      <c r="O376983" s="15"/>
    </row>
    <row r="376984" spans="7:15" s="3" customFormat="1" x14ac:dyDescent="0.3">
      <c r="G376984"/>
      <c r="H376984"/>
      <c r="I376984"/>
      <c r="K376984"/>
      <c r="M376984"/>
      <c r="N376984" s="4"/>
      <c r="O376984" s="15"/>
    </row>
    <row r="376985" spans="7:15" s="3" customFormat="1" x14ac:dyDescent="0.3">
      <c r="G376985"/>
      <c r="H376985"/>
      <c r="I376985"/>
      <c r="K376985"/>
      <c r="M376985"/>
      <c r="N376985" s="4"/>
      <c r="O376985" s="15"/>
    </row>
    <row r="376986" spans="7:15" s="3" customFormat="1" x14ac:dyDescent="0.3">
      <c r="G376986"/>
      <c r="H376986"/>
      <c r="I376986"/>
      <c r="K376986"/>
      <c r="M376986"/>
      <c r="N376986" s="4"/>
      <c r="O376986" s="15"/>
    </row>
    <row r="376987" spans="7:15" s="3" customFormat="1" x14ac:dyDescent="0.3">
      <c r="G376987"/>
      <c r="H376987"/>
      <c r="I376987"/>
      <c r="K376987"/>
      <c r="M376987"/>
      <c r="N376987" s="4"/>
      <c r="O376987" s="15"/>
    </row>
    <row r="376988" spans="7:15" s="3" customFormat="1" x14ac:dyDescent="0.3">
      <c r="G376988"/>
      <c r="H376988"/>
      <c r="I376988"/>
      <c r="K376988"/>
      <c r="M376988"/>
      <c r="N376988" s="4"/>
      <c r="O376988" s="15"/>
    </row>
    <row r="376989" spans="7:15" s="3" customFormat="1" x14ac:dyDescent="0.3">
      <c r="G376989"/>
      <c r="H376989"/>
      <c r="I376989"/>
      <c r="K376989"/>
      <c r="M376989"/>
      <c r="N376989" s="4"/>
      <c r="O376989" s="15"/>
    </row>
    <row r="376990" spans="7:15" s="3" customFormat="1" x14ac:dyDescent="0.3">
      <c r="G376990"/>
      <c r="H376990"/>
      <c r="I376990"/>
      <c r="K376990"/>
      <c r="M376990"/>
      <c r="N376990" s="4"/>
      <c r="O376990" s="15"/>
    </row>
    <row r="376991" spans="7:15" s="3" customFormat="1" x14ac:dyDescent="0.3">
      <c r="G376991"/>
      <c r="H376991"/>
      <c r="I376991"/>
      <c r="K376991"/>
      <c r="M376991"/>
      <c r="N376991" s="4"/>
      <c r="O376991" s="15"/>
    </row>
    <row r="376992" spans="7:15" s="3" customFormat="1" x14ac:dyDescent="0.3">
      <c r="G376992"/>
      <c r="H376992"/>
      <c r="I376992"/>
      <c r="K376992"/>
      <c r="M376992"/>
      <c r="N376992" s="4"/>
      <c r="O376992" s="15"/>
    </row>
    <row r="376993" spans="7:15" s="3" customFormat="1" x14ac:dyDescent="0.3">
      <c r="G376993"/>
      <c r="H376993"/>
      <c r="I376993"/>
      <c r="K376993"/>
      <c r="M376993"/>
      <c r="N376993" s="4"/>
      <c r="O376993" s="15"/>
    </row>
    <row r="376994" spans="7:15" s="3" customFormat="1" x14ac:dyDescent="0.3">
      <c r="G376994"/>
      <c r="H376994"/>
      <c r="I376994"/>
      <c r="K376994"/>
      <c r="M376994"/>
      <c r="N376994" s="4"/>
      <c r="O376994" s="15"/>
    </row>
    <row r="376995" spans="7:15" s="3" customFormat="1" x14ac:dyDescent="0.3">
      <c r="G376995"/>
      <c r="H376995"/>
      <c r="I376995"/>
      <c r="K376995"/>
      <c r="M376995"/>
      <c r="N376995" s="4"/>
      <c r="O376995" s="15"/>
    </row>
    <row r="376996" spans="7:15" s="3" customFormat="1" x14ac:dyDescent="0.3">
      <c r="G376996"/>
      <c r="H376996"/>
      <c r="I376996"/>
      <c r="K376996"/>
      <c r="M376996"/>
      <c r="N376996" s="4"/>
      <c r="O376996" s="15"/>
    </row>
    <row r="376997" spans="7:15" s="3" customFormat="1" x14ac:dyDescent="0.3">
      <c r="G376997"/>
      <c r="H376997"/>
      <c r="I376997"/>
      <c r="K376997"/>
      <c r="M376997"/>
      <c r="N376997" s="4"/>
      <c r="O376997" s="15"/>
    </row>
    <row r="376998" spans="7:15" s="3" customFormat="1" x14ac:dyDescent="0.3">
      <c r="G376998"/>
      <c r="H376998"/>
      <c r="I376998"/>
      <c r="K376998"/>
      <c r="M376998"/>
      <c r="N376998" s="4"/>
      <c r="O376998" s="15"/>
    </row>
    <row r="376999" spans="7:15" s="3" customFormat="1" x14ac:dyDescent="0.3">
      <c r="G376999"/>
      <c r="H376999"/>
      <c r="I376999"/>
      <c r="K376999"/>
      <c r="M376999"/>
      <c r="N376999" s="4"/>
      <c r="O376999" s="15"/>
    </row>
    <row r="377000" spans="7:15" s="3" customFormat="1" x14ac:dyDescent="0.3">
      <c r="G377000"/>
      <c r="H377000"/>
      <c r="I377000"/>
      <c r="K377000"/>
      <c r="M377000"/>
      <c r="N377000" s="4"/>
      <c r="O377000" s="15"/>
    </row>
    <row r="377001" spans="7:15" s="3" customFormat="1" x14ac:dyDescent="0.3">
      <c r="G377001"/>
      <c r="H377001"/>
      <c r="I377001"/>
      <c r="K377001"/>
      <c r="M377001"/>
      <c r="N377001" s="4"/>
      <c r="O377001" s="15"/>
    </row>
    <row r="377002" spans="7:15" s="3" customFormat="1" x14ac:dyDescent="0.3">
      <c r="G377002"/>
      <c r="H377002"/>
      <c r="I377002"/>
      <c r="K377002"/>
      <c r="M377002"/>
      <c r="N377002" s="4"/>
      <c r="O377002" s="15"/>
    </row>
    <row r="377003" spans="7:15" s="3" customFormat="1" x14ac:dyDescent="0.3">
      <c r="G377003"/>
      <c r="H377003"/>
      <c r="I377003"/>
      <c r="K377003"/>
      <c r="M377003"/>
      <c r="N377003" s="4"/>
      <c r="O377003" s="15"/>
    </row>
    <row r="377004" spans="7:15" s="3" customFormat="1" x14ac:dyDescent="0.3">
      <c r="G377004"/>
      <c r="H377004"/>
      <c r="I377004"/>
      <c r="K377004"/>
      <c r="M377004"/>
      <c r="N377004" s="4"/>
      <c r="O377004" s="15"/>
    </row>
    <row r="377005" spans="7:15" s="3" customFormat="1" x14ac:dyDescent="0.3">
      <c r="G377005"/>
      <c r="H377005"/>
      <c r="I377005"/>
      <c r="K377005"/>
      <c r="M377005"/>
      <c r="N377005" s="4"/>
      <c r="O377005" s="15"/>
    </row>
    <row r="377006" spans="7:15" s="3" customFormat="1" x14ac:dyDescent="0.3">
      <c r="G377006"/>
      <c r="H377006"/>
      <c r="I377006"/>
      <c r="K377006"/>
      <c r="M377006"/>
      <c r="N377006" s="4"/>
      <c r="O377006" s="15"/>
    </row>
    <row r="377007" spans="7:15" s="3" customFormat="1" x14ac:dyDescent="0.3">
      <c r="G377007"/>
      <c r="H377007"/>
      <c r="I377007"/>
      <c r="K377007"/>
      <c r="M377007"/>
      <c r="N377007" s="4"/>
      <c r="O377007" s="15"/>
    </row>
    <row r="377008" spans="7:15" s="3" customFormat="1" x14ac:dyDescent="0.3">
      <c r="G377008"/>
      <c r="H377008"/>
      <c r="I377008"/>
      <c r="K377008"/>
      <c r="M377008"/>
      <c r="N377008" s="4"/>
      <c r="O377008" s="15"/>
    </row>
    <row r="377009" spans="7:15" s="3" customFormat="1" x14ac:dyDescent="0.3">
      <c r="G377009"/>
      <c r="H377009"/>
      <c r="I377009"/>
      <c r="K377009"/>
      <c r="M377009"/>
      <c r="N377009" s="4"/>
      <c r="O377009" s="15"/>
    </row>
    <row r="377010" spans="7:15" s="3" customFormat="1" x14ac:dyDescent="0.3">
      <c r="G377010"/>
      <c r="H377010"/>
      <c r="I377010"/>
      <c r="K377010"/>
      <c r="M377010"/>
      <c r="N377010" s="4"/>
      <c r="O377010" s="15"/>
    </row>
    <row r="377011" spans="7:15" s="3" customFormat="1" x14ac:dyDescent="0.3">
      <c r="G377011"/>
      <c r="H377011"/>
      <c r="I377011"/>
      <c r="K377011"/>
      <c r="M377011"/>
      <c r="N377011" s="4"/>
      <c r="O377011" s="15"/>
    </row>
    <row r="377012" spans="7:15" s="3" customFormat="1" x14ac:dyDescent="0.3">
      <c r="G377012"/>
      <c r="H377012"/>
      <c r="I377012"/>
      <c r="K377012"/>
      <c r="M377012"/>
      <c r="N377012" s="4"/>
      <c r="O377012" s="15"/>
    </row>
    <row r="377013" spans="7:15" s="3" customFormat="1" x14ac:dyDescent="0.3">
      <c r="G377013"/>
      <c r="H377013"/>
      <c r="I377013"/>
      <c r="K377013"/>
      <c r="M377013"/>
      <c r="N377013" s="4"/>
      <c r="O377013" s="15"/>
    </row>
    <row r="377014" spans="7:15" s="3" customFormat="1" x14ac:dyDescent="0.3">
      <c r="G377014"/>
      <c r="H377014"/>
      <c r="I377014"/>
      <c r="K377014"/>
      <c r="M377014"/>
      <c r="N377014" s="4"/>
      <c r="O377014" s="15"/>
    </row>
    <row r="377015" spans="7:15" s="3" customFormat="1" x14ac:dyDescent="0.3">
      <c r="G377015"/>
      <c r="H377015"/>
      <c r="I377015"/>
      <c r="K377015"/>
      <c r="M377015"/>
      <c r="N377015" s="4"/>
      <c r="O377015" s="15"/>
    </row>
    <row r="377016" spans="7:15" s="3" customFormat="1" x14ac:dyDescent="0.3">
      <c r="G377016"/>
      <c r="H377016"/>
      <c r="I377016"/>
      <c r="K377016"/>
      <c r="M377016"/>
      <c r="N377016" s="4"/>
      <c r="O377016" s="15"/>
    </row>
    <row r="377017" spans="7:15" s="3" customFormat="1" x14ac:dyDescent="0.3">
      <c r="G377017"/>
      <c r="H377017"/>
      <c r="I377017"/>
      <c r="K377017"/>
      <c r="M377017"/>
      <c r="N377017" s="4"/>
      <c r="O377017" s="15"/>
    </row>
    <row r="377018" spans="7:15" s="3" customFormat="1" x14ac:dyDescent="0.3">
      <c r="G377018"/>
      <c r="H377018"/>
      <c r="I377018"/>
      <c r="K377018"/>
      <c r="M377018"/>
      <c r="N377018" s="4"/>
      <c r="O377018" s="15"/>
    </row>
    <row r="377019" spans="7:15" s="3" customFormat="1" x14ac:dyDescent="0.3">
      <c r="G377019"/>
      <c r="H377019"/>
      <c r="I377019"/>
      <c r="K377019"/>
      <c r="M377019"/>
      <c r="N377019" s="4"/>
      <c r="O377019" s="15"/>
    </row>
    <row r="377020" spans="7:15" s="3" customFormat="1" x14ac:dyDescent="0.3">
      <c r="G377020"/>
      <c r="H377020"/>
      <c r="I377020"/>
      <c r="K377020"/>
      <c r="M377020"/>
      <c r="N377020" s="4"/>
      <c r="O377020" s="15"/>
    </row>
    <row r="377021" spans="7:15" s="3" customFormat="1" x14ac:dyDescent="0.3">
      <c r="G377021"/>
      <c r="H377021"/>
      <c r="I377021"/>
      <c r="K377021"/>
      <c r="M377021"/>
      <c r="N377021" s="4"/>
      <c r="O377021" s="15"/>
    </row>
    <row r="377022" spans="7:15" s="3" customFormat="1" x14ac:dyDescent="0.3">
      <c r="G377022"/>
      <c r="H377022"/>
      <c r="I377022"/>
      <c r="K377022"/>
      <c r="M377022"/>
      <c r="N377022" s="4"/>
      <c r="O377022" s="15"/>
    </row>
    <row r="377023" spans="7:15" s="3" customFormat="1" x14ac:dyDescent="0.3">
      <c r="G377023"/>
      <c r="H377023"/>
      <c r="I377023"/>
      <c r="K377023"/>
      <c r="M377023"/>
      <c r="N377023" s="4"/>
      <c r="O377023" s="15"/>
    </row>
    <row r="377024" spans="7:15" s="3" customFormat="1" x14ac:dyDescent="0.3">
      <c r="G377024"/>
      <c r="H377024"/>
      <c r="I377024"/>
      <c r="K377024"/>
      <c r="M377024"/>
      <c r="N377024" s="4"/>
      <c r="O377024" s="15"/>
    </row>
    <row r="377025" spans="7:15" s="3" customFormat="1" x14ac:dyDescent="0.3">
      <c r="G377025"/>
      <c r="H377025"/>
      <c r="I377025"/>
      <c r="K377025"/>
      <c r="M377025"/>
      <c r="N377025" s="4"/>
      <c r="O377025" s="15"/>
    </row>
    <row r="377026" spans="7:15" s="3" customFormat="1" x14ac:dyDescent="0.3">
      <c r="G377026"/>
      <c r="H377026"/>
      <c r="I377026"/>
      <c r="K377026"/>
      <c r="M377026"/>
      <c r="N377026" s="4"/>
      <c r="O377026" s="15"/>
    </row>
    <row r="377027" spans="7:15" s="3" customFormat="1" x14ac:dyDescent="0.3">
      <c r="G377027"/>
      <c r="H377027"/>
      <c r="I377027"/>
      <c r="K377027"/>
      <c r="M377027"/>
      <c r="N377027" s="4"/>
      <c r="O377027" s="15"/>
    </row>
    <row r="377028" spans="7:15" s="3" customFormat="1" x14ac:dyDescent="0.3">
      <c r="G377028"/>
      <c r="H377028"/>
      <c r="I377028"/>
      <c r="K377028"/>
      <c r="M377028"/>
      <c r="N377028" s="4"/>
      <c r="O377028" s="15"/>
    </row>
    <row r="377029" spans="7:15" s="3" customFormat="1" x14ac:dyDescent="0.3">
      <c r="G377029"/>
      <c r="H377029"/>
      <c r="I377029"/>
      <c r="K377029"/>
      <c r="M377029"/>
      <c r="N377029" s="4"/>
      <c r="O377029" s="15"/>
    </row>
    <row r="377030" spans="7:15" s="3" customFormat="1" x14ac:dyDescent="0.3">
      <c r="G377030"/>
      <c r="H377030"/>
      <c r="I377030"/>
      <c r="K377030"/>
      <c r="M377030"/>
      <c r="N377030" s="4"/>
      <c r="O377030" s="15"/>
    </row>
    <row r="377031" spans="7:15" s="3" customFormat="1" x14ac:dyDescent="0.3">
      <c r="G377031"/>
      <c r="H377031"/>
      <c r="I377031"/>
      <c r="K377031"/>
      <c r="M377031"/>
      <c r="N377031" s="4"/>
      <c r="O377031" s="15"/>
    </row>
    <row r="377032" spans="7:15" s="3" customFormat="1" x14ac:dyDescent="0.3">
      <c r="G377032"/>
      <c r="H377032"/>
      <c r="I377032"/>
      <c r="K377032"/>
      <c r="M377032"/>
      <c r="N377032" s="4"/>
      <c r="O377032" s="15"/>
    </row>
    <row r="377033" spans="7:15" s="3" customFormat="1" x14ac:dyDescent="0.3">
      <c r="G377033"/>
      <c r="H377033"/>
      <c r="I377033"/>
      <c r="K377033"/>
      <c r="M377033"/>
      <c r="N377033" s="4"/>
      <c r="O377033" s="15"/>
    </row>
    <row r="377034" spans="7:15" s="3" customFormat="1" x14ac:dyDescent="0.3">
      <c r="G377034"/>
      <c r="H377034"/>
      <c r="I377034"/>
      <c r="K377034"/>
      <c r="M377034"/>
      <c r="N377034" s="4"/>
      <c r="O377034" s="15"/>
    </row>
    <row r="377035" spans="7:15" s="3" customFormat="1" x14ac:dyDescent="0.3">
      <c r="G377035"/>
      <c r="H377035"/>
      <c r="I377035"/>
      <c r="K377035"/>
      <c r="M377035"/>
      <c r="N377035" s="4"/>
      <c r="O377035" s="15"/>
    </row>
    <row r="377036" spans="7:15" s="3" customFormat="1" x14ac:dyDescent="0.3">
      <c r="G377036"/>
      <c r="H377036"/>
      <c r="I377036"/>
      <c r="K377036"/>
      <c r="M377036"/>
      <c r="N377036" s="4"/>
      <c r="O377036" s="15"/>
    </row>
    <row r="377037" spans="7:15" s="3" customFormat="1" x14ac:dyDescent="0.3">
      <c r="G377037"/>
      <c r="H377037"/>
      <c r="I377037"/>
      <c r="K377037"/>
      <c r="M377037"/>
      <c r="N377037" s="4"/>
      <c r="O377037" s="15"/>
    </row>
    <row r="377038" spans="7:15" s="3" customFormat="1" x14ac:dyDescent="0.3">
      <c r="G377038"/>
      <c r="H377038"/>
      <c r="I377038"/>
      <c r="K377038"/>
      <c r="M377038"/>
      <c r="N377038" s="4"/>
      <c r="O377038" s="15"/>
    </row>
    <row r="377039" spans="7:15" s="3" customFormat="1" x14ac:dyDescent="0.3">
      <c r="G377039"/>
      <c r="H377039"/>
      <c r="I377039"/>
      <c r="K377039"/>
      <c r="M377039"/>
      <c r="N377039" s="4"/>
      <c r="O377039" s="15"/>
    </row>
    <row r="377040" spans="7:15" s="3" customFormat="1" x14ac:dyDescent="0.3">
      <c r="G377040"/>
      <c r="H377040"/>
      <c r="I377040"/>
      <c r="K377040"/>
      <c r="M377040"/>
      <c r="N377040" s="4"/>
      <c r="O377040" s="15"/>
    </row>
    <row r="377041" spans="7:15" s="3" customFormat="1" x14ac:dyDescent="0.3">
      <c r="G377041"/>
      <c r="H377041"/>
      <c r="I377041"/>
      <c r="K377041"/>
      <c r="M377041"/>
      <c r="N377041" s="4"/>
      <c r="O377041" s="15"/>
    </row>
    <row r="377042" spans="7:15" s="3" customFormat="1" x14ac:dyDescent="0.3">
      <c r="G377042"/>
      <c r="H377042"/>
      <c r="I377042"/>
      <c r="K377042"/>
      <c r="M377042"/>
      <c r="N377042" s="4"/>
      <c r="O377042" s="15"/>
    </row>
    <row r="377043" spans="7:15" s="3" customFormat="1" x14ac:dyDescent="0.3">
      <c r="G377043"/>
      <c r="H377043"/>
      <c r="I377043"/>
      <c r="K377043"/>
      <c r="M377043"/>
      <c r="N377043" s="4"/>
      <c r="O377043" s="15"/>
    </row>
    <row r="377044" spans="7:15" s="3" customFormat="1" x14ac:dyDescent="0.3">
      <c r="G377044"/>
      <c r="H377044"/>
      <c r="I377044"/>
      <c r="K377044"/>
      <c r="M377044"/>
      <c r="N377044" s="4"/>
      <c r="O377044" s="15"/>
    </row>
    <row r="377045" spans="7:15" s="3" customFormat="1" x14ac:dyDescent="0.3">
      <c r="G377045"/>
      <c r="H377045"/>
      <c r="I377045"/>
      <c r="K377045"/>
      <c r="M377045"/>
      <c r="N377045" s="4"/>
      <c r="O377045" s="15"/>
    </row>
    <row r="377046" spans="7:15" s="3" customFormat="1" x14ac:dyDescent="0.3">
      <c r="G377046"/>
      <c r="H377046"/>
      <c r="I377046"/>
      <c r="K377046"/>
      <c r="M377046"/>
      <c r="N377046" s="4"/>
      <c r="O377046" s="15"/>
    </row>
    <row r="377047" spans="7:15" s="3" customFormat="1" x14ac:dyDescent="0.3">
      <c r="G377047"/>
      <c r="H377047"/>
      <c r="I377047"/>
      <c r="K377047"/>
      <c r="M377047"/>
      <c r="N377047" s="4"/>
      <c r="O377047" s="15"/>
    </row>
    <row r="377048" spans="7:15" s="3" customFormat="1" x14ac:dyDescent="0.3">
      <c r="G377048"/>
      <c r="H377048"/>
      <c r="I377048"/>
      <c r="K377048"/>
      <c r="M377048"/>
      <c r="N377048" s="4"/>
      <c r="O377048" s="15"/>
    </row>
    <row r="377049" spans="7:15" s="3" customFormat="1" x14ac:dyDescent="0.3">
      <c r="G377049"/>
      <c r="H377049"/>
      <c r="I377049"/>
      <c r="K377049"/>
      <c r="M377049"/>
      <c r="N377049" s="4"/>
      <c r="O377049" s="15"/>
    </row>
    <row r="377050" spans="7:15" s="3" customFormat="1" x14ac:dyDescent="0.3">
      <c r="G377050"/>
      <c r="H377050"/>
      <c r="I377050"/>
      <c r="K377050"/>
      <c r="M377050"/>
      <c r="N377050" s="4"/>
      <c r="O377050" s="15"/>
    </row>
    <row r="377051" spans="7:15" s="3" customFormat="1" x14ac:dyDescent="0.3">
      <c r="G377051"/>
      <c r="H377051"/>
      <c r="I377051"/>
      <c r="K377051"/>
      <c r="M377051"/>
      <c r="N377051" s="4"/>
      <c r="O377051" s="15"/>
    </row>
    <row r="377052" spans="7:15" s="3" customFormat="1" x14ac:dyDescent="0.3">
      <c r="G377052"/>
      <c r="H377052"/>
      <c r="I377052"/>
      <c r="K377052"/>
      <c r="M377052"/>
      <c r="N377052" s="4"/>
      <c r="O377052" s="15"/>
    </row>
    <row r="377053" spans="7:15" s="3" customFormat="1" x14ac:dyDescent="0.3">
      <c r="G377053"/>
      <c r="H377053"/>
      <c r="I377053"/>
      <c r="K377053"/>
      <c r="M377053"/>
      <c r="N377053" s="4"/>
      <c r="O377053" s="15"/>
    </row>
    <row r="377054" spans="7:15" s="3" customFormat="1" x14ac:dyDescent="0.3">
      <c r="G377054"/>
      <c r="H377054"/>
      <c r="I377054"/>
      <c r="K377054"/>
      <c r="M377054"/>
      <c r="N377054" s="4"/>
      <c r="O377054" s="15"/>
    </row>
    <row r="377055" spans="7:15" s="3" customFormat="1" x14ac:dyDescent="0.3">
      <c r="G377055"/>
      <c r="H377055"/>
      <c r="I377055"/>
      <c r="K377055"/>
      <c r="M377055"/>
      <c r="N377055" s="4"/>
      <c r="O377055" s="15"/>
    </row>
    <row r="377056" spans="7:15" s="3" customFormat="1" x14ac:dyDescent="0.3">
      <c r="G377056"/>
      <c r="H377056"/>
      <c r="I377056"/>
      <c r="K377056"/>
      <c r="M377056"/>
      <c r="N377056" s="4"/>
      <c r="O377056" s="15"/>
    </row>
    <row r="377057" spans="7:15" s="3" customFormat="1" x14ac:dyDescent="0.3">
      <c r="G377057"/>
      <c r="H377057"/>
      <c r="I377057"/>
      <c r="K377057"/>
      <c r="M377057"/>
      <c r="N377057" s="4"/>
      <c r="O377057" s="15"/>
    </row>
    <row r="377058" spans="7:15" s="3" customFormat="1" x14ac:dyDescent="0.3">
      <c r="G377058"/>
      <c r="H377058"/>
      <c r="I377058"/>
      <c r="K377058"/>
      <c r="M377058"/>
      <c r="N377058" s="4"/>
      <c r="O377058" s="15"/>
    </row>
    <row r="377059" spans="7:15" s="3" customFormat="1" x14ac:dyDescent="0.3">
      <c r="G377059"/>
      <c r="H377059"/>
      <c r="I377059"/>
      <c r="K377059"/>
      <c r="M377059"/>
      <c r="N377059" s="4"/>
      <c r="O377059" s="15"/>
    </row>
    <row r="377060" spans="7:15" s="3" customFormat="1" x14ac:dyDescent="0.3">
      <c r="G377060"/>
      <c r="H377060"/>
      <c r="I377060"/>
      <c r="K377060"/>
      <c r="M377060"/>
      <c r="N377060" s="4"/>
      <c r="O377060" s="15"/>
    </row>
    <row r="377061" spans="7:15" s="3" customFormat="1" x14ac:dyDescent="0.3">
      <c r="G377061"/>
      <c r="H377061"/>
      <c r="I377061"/>
      <c r="K377061"/>
      <c r="M377061"/>
      <c r="N377061" s="4"/>
      <c r="O377061" s="15"/>
    </row>
    <row r="377062" spans="7:15" s="3" customFormat="1" x14ac:dyDescent="0.3">
      <c r="G377062"/>
      <c r="H377062"/>
      <c r="I377062"/>
      <c r="K377062"/>
      <c r="M377062"/>
      <c r="N377062" s="4"/>
      <c r="O377062" s="15"/>
    </row>
    <row r="377063" spans="7:15" s="3" customFormat="1" x14ac:dyDescent="0.3">
      <c r="G377063"/>
      <c r="H377063"/>
      <c r="I377063"/>
      <c r="K377063"/>
      <c r="M377063"/>
      <c r="N377063" s="4"/>
      <c r="O377063" s="15"/>
    </row>
    <row r="377064" spans="7:15" s="3" customFormat="1" x14ac:dyDescent="0.3">
      <c r="G377064"/>
      <c r="H377064"/>
      <c r="I377064"/>
      <c r="K377064"/>
      <c r="M377064"/>
      <c r="N377064" s="4"/>
      <c r="O377064" s="15"/>
    </row>
    <row r="377065" spans="7:15" s="3" customFormat="1" x14ac:dyDescent="0.3">
      <c r="G377065"/>
      <c r="H377065"/>
      <c r="I377065"/>
      <c r="K377065"/>
      <c r="M377065"/>
      <c r="N377065" s="4"/>
      <c r="O377065" s="15"/>
    </row>
    <row r="377066" spans="7:15" s="3" customFormat="1" x14ac:dyDescent="0.3">
      <c r="G377066"/>
      <c r="H377066"/>
      <c r="I377066"/>
      <c r="K377066"/>
      <c r="M377066"/>
      <c r="N377066" s="4"/>
      <c r="O377066" s="15"/>
    </row>
    <row r="377067" spans="7:15" s="3" customFormat="1" x14ac:dyDescent="0.3">
      <c r="G377067"/>
      <c r="H377067"/>
      <c r="I377067"/>
      <c r="K377067"/>
      <c r="M377067"/>
      <c r="N377067" s="4"/>
      <c r="O377067" s="15"/>
    </row>
    <row r="377068" spans="7:15" s="3" customFormat="1" x14ac:dyDescent="0.3">
      <c r="G377068"/>
      <c r="H377068"/>
      <c r="I377068"/>
      <c r="K377068"/>
      <c r="M377068"/>
      <c r="N377068" s="4"/>
      <c r="O377068" s="15"/>
    </row>
    <row r="377069" spans="7:15" s="3" customFormat="1" x14ac:dyDescent="0.3">
      <c r="G377069"/>
      <c r="H377069"/>
      <c r="I377069"/>
      <c r="K377069"/>
      <c r="M377069"/>
      <c r="N377069" s="4"/>
      <c r="O377069" s="15"/>
    </row>
    <row r="377070" spans="7:15" s="3" customFormat="1" x14ac:dyDescent="0.3">
      <c r="G377070"/>
      <c r="H377070"/>
      <c r="I377070"/>
      <c r="K377070"/>
      <c r="M377070"/>
      <c r="N377070" s="4"/>
      <c r="O377070" s="15"/>
    </row>
    <row r="377071" spans="7:15" s="3" customFormat="1" x14ac:dyDescent="0.3">
      <c r="G377071"/>
      <c r="H377071"/>
      <c r="I377071"/>
      <c r="K377071"/>
      <c r="M377071"/>
      <c r="N377071" s="4"/>
      <c r="O377071" s="15"/>
    </row>
    <row r="377072" spans="7:15" s="3" customFormat="1" x14ac:dyDescent="0.3">
      <c r="G377072"/>
      <c r="H377072"/>
      <c r="I377072"/>
      <c r="K377072"/>
      <c r="M377072"/>
      <c r="N377072" s="4"/>
      <c r="O377072" s="15"/>
    </row>
    <row r="377073" spans="7:15" s="3" customFormat="1" x14ac:dyDescent="0.3">
      <c r="G377073"/>
      <c r="H377073"/>
      <c r="I377073"/>
      <c r="K377073"/>
      <c r="M377073"/>
      <c r="N377073" s="4"/>
      <c r="O377073" s="15"/>
    </row>
    <row r="377074" spans="7:15" s="3" customFormat="1" x14ac:dyDescent="0.3">
      <c r="G377074"/>
      <c r="H377074"/>
      <c r="I377074"/>
      <c r="K377074"/>
      <c r="M377074"/>
      <c r="N377074" s="4"/>
      <c r="O377074" s="15"/>
    </row>
    <row r="377075" spans="7:15" s="3" customFormat="1" x14ac:dyDescent="0.3">
      <c r="G377075"/>
      <c r="H377075"/>
      <c r="I377075"/>
      <c r="K377075"/>
      <c r="M377075"/>
      <c r="N377075" s="4"/>
      <c r="O377075" s="15"/>
    </row>
    <row r="377076" spans="7:15" s="3" customFormat="1" x14ac:dyDescent="0.3">
      <c r="G377076"/>
      <c r="H377076"/>
      <c r="I377076"/>
      <c r="K377076"/>
      <c r="M377076"/>
      <c r="N377076" s="4"/>
      <c r="O377076" s="15"/>
    </row>
    <row r="377077" spans="7:15" s="3" customFormat="1" x14ac:dyDescent="0.3">
      <c r="G377077"/>
      <c r="H377077"/>
      <c r="I377077"/>
      <c r="K377077"/>
      <c r="M377077"/>
      <c r="N377077" s="4"/>
      <c r="O377077" s="15"/>
    </row>
    <row r="377078" spans="7:15" s="3" customFormat="1" x14ac:dyDescent="0.3">
      <c r="G377078"/>
      <c r="H377078"/>
      <c r="I377078"/>
      <c r="K377078"/>
      <c r="M377078"/>
      <c r="N377078" s="4"/>
      <c r="O377078" s="15"/>
    </row>
    <row r="377079" spans="7:15" s="3" customFormat="1" x14ac:dyDescent="0.3">
      <c r="G377079"/>
      <c r="H377079"/>
      <c r="I377079"/>
      <c r="K377079"/>
      <c r="M377079"/>
      <c r="N377079" s="4"/>
      <c r="O377079" s="15"/>
    </row>
    <row r="377080" spans="7:15" s="3" customFormat="1" x14ac:dyDescent="0.3">
      <c r="G377080"/>
      <c r="H377080"/>
      <c r="I377080"/>
      <c r="K377080"/>
      <c r="M377080"/>
      <c r="N377080" s="4"/>
      <c r="O377080" s="15"/>
    </row>
    <row r="377081" spans="7:15" s="3" customFormat="1" x14ac:dyDescent="0.3">
      <c r="G377081"/>
      <c r="H377081"/>
      <c r="I377081"/>
      <c r="K377081"/>
      <c r="M377081"/>
      <c r="N377081" s="4"/>
      <c r="O377081" s="15"/>
    </row>
    <row r="377082" spans="7:15" s="3" customFormat="1" x14ac:dyDescent="0.3">
      <c r="G377082"/>
      <c r="H377082"/>
      <c r="I377082"/>
      <c r="K377082"/>
      <c r="M377082"/>
      <c r="N377082" s="4"/>
      <c r="O377082" s="15"/>
    </row>
    <row r="377083" spans="7:15" s="3" customFormat="1" x14ac:dyDescent="0.3">
      <c r="G377083"/>
      <c r="H377083"/>
      <c r="I377083"/>
      <c r="K377083"/>
      <c r="M377083"/>
      <c r="N377083" s="4"/>
      <c r="O377083" s="15"/>
    </row>
    <row r="377084" spans="7:15" s="3" customFormat="1" x14ac:dyDescent="0.3">
      <c r="G377084"/>
      <c r="H377084"/>
      <c r="I377084"/>
      <c r="K377084"/>
      <c r="M377084"/>
      <c r="N377084" s="4"/>
      <c r="O377084" s="15"/>
    </row>
    <row r="377085" spans="7:15" s="3" customFormat="1" x14ac:dyDescent="0.3">
      <c r="G377085"/>
      <c r="H377085"/>
      <c r="I377085"/>
      <c r="K377085"/>
      <c r="M377085"/>
      <c r="N377085" s="4"/>
      <c r="O377085" s="15"/>
    </row>
    <row r="377086" spans="7:15" s="3" customFormat="1" x14ac:dyDescent="0.3">
      <c r="G377086"/>
      <c r="H377086"/>
      <c r="I377086"/>
      <c r="K377086"/>
      <c r="M377086"/>
      <c r="N377086" s="4"/>
      <c r="O377086" s="15"/>
    </row>
    <row r="377087" spans="7:15" s="3" customFormat="1" x14ac:dyDescent="0.3">
      <c r="G377087"/>
      <c r="H377087"/>
      <c r="I377087"/>
      <c r="K377087"/>
      <c r="M377087"/>
      <c r="N377087" s="4"/>
      <c r="O377087" s="15"/>
    </row>
    <row r="377088" spans="7:15" s="3" customFormat="1" x14ac:dyDescent="0.3">
      <c r="G377088"/>
      <c r="H377088"/>
      <c r="I377088"/>
      <c r="K377088"/>
      <c r="M377088"/>
      <c r="N377088" s="4"/>
      <c r="O377088" s="15"/>
    </row>
    <row r="377089" spans="7:15" s="3" customFormat="1" x14ac:dyDescent="0.3">
      <c r="G377089"/>
      <c r="H377089"/>
      <c r="I377089"/>
      <c r="K377089"/>
      <c r="M377089"/>
      <c r="N377089" s="4"/>
      <c r="O377089" s="15"/>
    </row>
    <row r="377090" spans="7:15" s="3" customFormat="1" x14ac:dyDescent="0.3">
      <c r="G377090"/>
      <c r="H377090"/>
      <c r="I377090"/>
      <c r="K377090"/>
      <c r="M377090"/>
      <c r="N377090" s="4"/>
      <c r="O377090" s="15"/>
    </row>
    <row r="377091" spans="7:15" s="3" customFormat="1" x14ac:dyDescent="0.3">
      <c r="G377091"/>
      <c r="H377091"/>
      <c r="I377091"/>
      <c r="K377091"/>
      <c r="M377091"/>
      <c r="N377091" s="4"/>
      <c r="O377091" s="15"/>
    </row>
    <row r="377092" spans="7:15" s="3" customFormat="1" x14ac:dyDescent="0.3">
      <c r="G377092"/>
      <c r="H377092"/>
      <c r="I377092"/>
      <c r="K377092"/>
      <c r="M377092"/>
      <c r="N377092" s="4"/>
      <c r="O377092" s="15"/>
    </row>
    <row r="377093" spans="7:15" s="3" customFormat="1" x14ac:dyDescent="0.3">
      <c r="G377093"/>
      <c r="H377093"/>
      <c r="I377093"/>
      <c r="K377093"/>
      <c r="M377093"/>
      <c r="N377093" s="4"/>
      <c r="O377093" s="15"/>
    </row>
    <row r="377094" spans="7:15" s="3" customFormat="1" x14ac:dyDescent="0.3">
      <c r="G377094"/>
      <c r="H377094"/>
      <c r="I377094"/>
      <c r="K377094"/>
      <c r="M377094"/>
      <c r="N377094" s="4"/>
      <c r="O377094" s="15"/>
    </row>
    <row r="377095" spans="7:15" s="3" customFormat="1" x14ac:dyDescent="0.3">
      <c r="G377095"/>
      <c r="H377095"/>
      <c r="I377095"/>
      <c r="K377095"/>
      <c r="M377095"/>
      <c r="N377095" s="4"/>
      <c r="O377095" s="15"/>
    </row>
    <row r="377096" spans="7:15" s="3" customFormat="1" x14ac:dyDescent="0.3">
      <c r="G377096"/>
      <c r="H377096"/>
      <c r="I377096"/>
      <c r="K377096"/>
      <c r="M377096"/>
      <c r="N377096" s="4"/>
      <c r="O377096" s="15"/>
    </row>
    <row r="377097" spans="7:15" s="3" customFormat="1" x14ac:dyDescent="0.3">
      <c r="G377097"/>
      <c r="H377097"/>
      <c r="I377097"/>
      <c r="K377097"/>
      <c r="M377097"/>
      <c r="N377097" s="4"/>
      <c r="O377097" s="15"/>
    </row>
    <row r="377098" spans="7:15" s="3" customFormat="1" x14ac:dyDescent="0.3">
      <c r="G377098"/>
      <c r="H377098"/>
      <c r="I377098"/>
      <c r="K377098"/>
      <c r="M377098"/>
      <c r="N377098" s="4"/>
      <c r="O377098" s="15"/>
    </row>
    <row r="377099" spans="7:15" s="3" customFormat="1" x14ac:dyDescent="0.3">
      <c r="G377099"/>
      <c r="H377099"/>
      <c r="I377099"/>
      <c r="K377099"/>
      <c r="M377099"/>
      <c r="N377099" s="4"/>
      <c r="O377099" s="15"/>
    </row>
    <row r="377100" spans="7:15" s="3" customFormat="1" x14ac:dyDescent="0.3">
      <c r="G377100"/>
      <c r="H377100"/>
      <c r="I377100"/>
      <c r="K377100"/>
      <c r="M377100"/>
      <c r="N377100" s="4"/>
      <c r="O377100" s="15"/>
    </row>
    <row r="377101" spans="7:15" s="3" customFormat="1" x14ac:dyDescent="0.3">
      <c r="G377101"/>
      <c r="H377101"/>
      <c r="I377101"/>
      <c r="K377101"/>
      <c r="M377101"/>
      <c r="N377101" s="4"/>
      <c r="O377101" s="15"/>
    </row>
    <row r="377102" spans="7:15" s="3" customFormat="1" x14ac:dyDescent="0.3">
      <c r="G377102"/>
      <c r="H377102"/>
      <c r="I377102"/>
      <c r="K377102"/>
      <c r="M377102"/>
      <c r="N377102" s="4"/>
      <c r="O377102" s="15"/>
    </row>
    <row r="377103" spans="7:15" s="3" customFormat="1" x14ac:dyDescent="0.3">
      <c r="G377103"/>
      <c r="H377103"/>
      <c r="I377103"/>
      <c r="K377103"/>
      <c r="M377103"/>
      <c r="N377103" s="4"/>
      <c r="O377103" s="15"/>
    </row>
    <row r="377104" spans="7:15" s="3" customFormat="1" x14ac:dyDescent="0.3">
      <c r="G377104"/>
      <c r="H377104"/>
      <c r="I377104"/>
      <c r="K377104"/>
      <c r="M377104"/>
      <c r="N377104" s="4"/>
      <c r="O377104" s="15"/>
    </row>
    <row r="377105" spans="7:15" s="3" customFormat="1" x14ac:dyDescent="0.3">
      <c r="G377105"/>
      <c r="H377105"/>
      <c r="I377105"/>
      <c r="K377105"/>
      <c r="M377105"/>
      <c r="N377105" s="4"/>
      <c r="O377105" s="15"/>
    </row>
    <row r="377106" spans="7:15" s="3" customFormat="1" x14ac:dyDescent="0.3">
      <c r="G377106"/>
      <c r="H377106"/>
      <c r="I377106"/>
      <c r="K377106"/>
      <c r="M377106"/>
      <c r="N377106" s="4"/>
      <c r="O377106" s="15"/>
    </row>
    <row r="377107" spans="7:15" s="3" customFormat="1" x14ac:dyDescent="0.3">
      <c r="G377107"/>
      <c r="H377107"/>
      <c r="I377107"/>
      <c r="K377107"/>
      <c r="M377107"/>
      <c r="N377107" s="4"/>
      <c r="O377107" s="15"/>
    </row>
    <row r="377108" spans="7:15" s="3" customFormat="1" x14ac:dyDescent="0.3">
      <c r="G377108"/>
      <c r="H377108"/>
      <c r="I377108"/>
      <c r="K377108"/>
      <c r="M377108"/>
      <c r="N377108" s="4"/>
      <c r="O377108" s="15"/>
    </row>
    <row r="377109" spans="7:15" s="3" customFormat="1" x14ac:dyDescent="0.3">
      <c r="G377109"/>
      <c r="H377109"/>
      <c r="I377109"/>
      <c r="K377109"/>
      <c r="M377109"/>
      <c r="N377109" s="4"/>
      <c r="O377109" s="15"/>
    </row>
    <row r="377110" spans="7:15" s="3" customFormat="1" x14ac:dyDescent="0.3">
      <c r="G377110"/>
      <c r="H377110"/>
      <c r="I377110"/>
      <c r="K377110"/>
      <c r="M377110"/>
      <c r="N377110" s="4"/>
      <c r="O377110" s="15"/>
    </row>
    <row r="377111" spans="7:15" s="3" customFormat="1" x14ac:dyDescent="0.3">
      <c r="G377111"/>
      <c r="H377111"/>
      <c r="I377111"/>
      <c r="K377111"/>
      <c r="M377111"/>
      <c r="N377111" s="4"/>
      <c r="O377111" s="15"/>
    </row>
    <row r="377112" spans="7:15" s="3" customFormat="1" x14ac:dyDescent="0.3">
      <c r="G377112"/>
      <c r="H377112"/>
      <c r="I377112"/>
      <c r="K377112"/>
      <c r="M377112"/>
      <c r="N377112" s="4"/>
      <c r="O377112" s="15"/>
    </row>
    <row r="377113" spans="7:15" s="3" customFormat="1" x14ac:dyDescent="0.3">
      <c r="G377113"/>
      <c r="H377113"/>
      <c r="I377113"/>
      <c r="K377113"/>
      <c r="M377113"/>
      <c r="N377113" s="4"/>
      <c r="O377113" s="15"/>
    </row>
    <row r="377114" spans="7:15" s="3" customFormat="1" x14ac:dyDescent="0.3">
      <c r="G377114"/>
      <c r="H377114"/>
      <c r="I377114"/>
      <c r="K377114"/>
      <c r="M377114"/>
      <c r="N377114" s="4"/>
      <c r="O377114" s="15"/>
    </row>
    <row r="377115" spans="7:15" s="3" customFormat="1" x14ac:dyDescent="0.3">
      <c r="G377115"/>
      <c r="H377115"/>
      <c r="I377115"/>
      <c r="K377115"/>
      <c r="M377115"/>
      <c r="N377115" s="4"/>
      <c r="O377115" s="15"/>
    </row>
    <row r="377116" spans="7:15" s="3" customFormat="1" x14ac:dyDescent="0.3">
      <c r="G377116"/>
      <c r="H377116"/>
      <c r="I377116"/>
      <c r="K377116"/>
      <c r="M377116"/>
      <c r="N377116" s="4"/>
      <c r="O377116" s="15"/>
    </row>
    <row r="377117" spans="7:15" s="3" customFormat="1" x14ac:dyDescent="0.3">
      <c r="G377117"/>
      <c r="H377117"/>
      <c r="I377117"/>
      <c r="K377117"/>
      <c r="M377117"/>
      <c r="N377117" s="4"/>
      <c r="O377117" s="15"/>
    </row>
    <row r="377118" spans="7:15" s="3" customFormat="1" x14ac:dyDescent="0.3">
      <c r="G377118"/>
      <c r="H377118"/>
      <c r="I377118"/>
      <c r="K377118"/>
      <c r="M377118"/>
      <c r="N377118" s="4"/>
      <c r="O377118" s="15"/>
    </row>
    <row r="377119" spans="7:15" s="3" customFormat="1" x14ac:dyDescent="0.3">
      <c r="G377119"/>
      <c r="H377119"/>
      <c r="I377119"/>
      <c r="K377119"/>
      <c r="M377119"/>
      <c r="N377119" s="4"/>
      <c r="O377119" s="15"/>
    </row>
    <row r="377120" spans="7:15" s="3" customFormat="1" x14ac:dyDescent="0.3">
      <c r="G377120"/>
      <c r="H377120"/>
      <c r="I377120"/>
      <c r="K377120"/>
      <c r="M377120"/>
      <c r="N377120" s="4"/>
      <c r="O377120" s="15"/>
    </row>
    <row r="377121" spans="7:15" s="3" customFormat="1" x14ac:dyDescent="0.3">
      <c r="G377121"/>
      <c r="H377121"/>
      <c r="I377121"/>
      <c r="K377121"/>
      <c r="M377121"/>
      <c r="N377121" s="4"/>
      <c r="O377121" s="15"/>
    </row>
    <row r="377122" spans="7:15" s="3" customFormat="1" x14ac:dyDescent="0.3">
      <c r="G377122"/>
      <c r="H377122"/>
      <c r="I377122"/>
      <c r="K377122"/>
      <c r="M377122"/>
      <c r="N377122" s="4"/>
      <c r="O377122" s="15"/>
    </row>
    <row r="377123" spans="7:15" s="3" customFormat="1" x14ac:dyDescent="0.3">
      <c r="G377123"/>
      <c r="H377123"/>
      <c r="I377123"/>
      <c r="K377123"/>
      <c r="M377123"/>
      <c r="N377123" s="4"/>
      <c r="O377123" s="15"/>
    </row>
    <row r="377124" spans="7:15" s="3" customFormat="1" x14ac:dyDescent="0.3">
      <c r="G377124"/>
      <c r="H377124"/>
      <c r="I377124"/>
      <c r="K377124"/>
      <c r="M377124"/>
      <c r="N377124" s="4"/>
      <c r="O377124" s="15"/>
    </row>
    <row r="377125" spans="7:15" s="3" customFormat="1" x14ac:dyDescent="0.3">
      <c r="G377125"/>
      <c r="H377125"/>
      <c r="I377125"/>
      <c r="K377125"/>
      <c r="M377125"/>
      <c r="N377125" s="4"/>
      <c r="O377125" s="15"/>
    </row>
    <row r="377126" spans="7:15" s="3" customFormat="1" x14ac:dyDescent="0.3">
      <c r="G377126"/>
      <c r="H377126"/>
      <c r="I377126"/>
      <c r="K377126"/>
      <c r="M377126"/>
      <c r="N377126" s="4"/>
      <c r="O377126" s="15"/>
    </row>
    <row r="377127" spans="7:15" s="3" customFormat="1" x14ac:dyDescent="0.3">
      <c r="G377127"/>
      <c r="H377127"/>
      <c r="I377127"/>
      <c r="K377127"/>
      <c r="M377127"/>
      <c r="N377127" s="4"/>
      <c r="O377127" s="15"/>
    </row>
    <row r="377128" spans="7:15" s="3" customFormat="1" x14ac:dyDescent="0.3">
      <c r="G377128"/>
      <c r="H377128"/>
      <c r="I377128"/>
      <c r="K377128"/>
      <c r="M377128"/>
      <c r="N377128" s="4"/>
      <c r="O377128" s="15"/>
    </row>
    <row r="377129" spans="7:15" s="3" customFormat="1" x14ac:dyDescent="0.3">
      <c r="G377129"/>
      <c r="H377129"/>
      <c r="I377129"/>
      <c r="K377129"/>
      <c r="M377129"/>
      <c r="N377129" s="4"/>
      <c r="O377129" s="15"/>
    </row>
    <row r="377130" spans="7:15" s="3" customFormat="1" x14ac:dyDescent="0.3">
      <c r="G377130"/>
      <c r="H377130"/>
      <c r="I377130"/>
      <c r="K377130"/>
      <c r="M377130"/>
      <c r="N377130" s="4"/>
      <c r="O377130" s="15"/>
    </row>
    <row r="377131" spans="7:15" s="3" customFormat="1" x14ac:dyDescent="0.3">
      <c r="G377131"/>
      <c r="H377131"/>
      <c r="I377131"/>
      <c r="K377131"/>
      <c r="M377131"/>
      <c r="N377131" s="4"/>
      <c r="O377131" s="15"/>
    </row>
    <row r="377132" spans="7:15" s="3" customFormat="1" x14ac:dyDescent="0.3">
      <c r="G377132"/>
      <c r="H377132"/>
      <c r="I377132"/>
      <c r="K377132"/>
      <c r="M377132"/>
      <c r="N377132" s="4"/>
      <c r="O377132" s="15"/>
    </row>
    <row r="377133" spans="7:15" s="3" customFormat="1" x14ac:dyDescent="0.3">
      <c r="G377133"/>
      <c r="H377133"/>
      <c r="I377133"/>
      <c r="K377133"/>
      <c r="M377133"/>
      <c r="N377133" s="4"/>
      <c r="O377133" s="15"/>
    </row>
    <row r="377134" spans="7:15" s="3" customFormat="1" x14ac:dyDescent="0.3">
      <c r="G377134"/>
      <c r="H377134"/>
      <c r="I377134"/>
      <c r="K377134"/>
      <c r="M377134"/>
      <c r="N377134" s="4"/>
      <c r="O377134" s="15"/>
    </row>
    <row r="377135" spans="7:15" s="3" customFormat="1" x14ac:dyDescent="0.3">
      <c r="G377135"/>
      <c r="H377135"/>
      <c r="I377135"/>
      <c r="K377135"/>
      <c r="M377135"/>
      <c r="N377135" s="4"/>
      <c r="O377135" s="15"/>
    </row>
    <row r="377136" spans="7:15" s="3" customFormat="1" x14ac:dyDescent="0.3">
      <c r="G377136"/>
      <c r="H377136"/>
      <c r="I377136"/>
      <c r="K377136"/>
      <c r="M377136"/>
      <c r="N377136" s="4"/>
      <c r="O377136" s="15"/>
    </row>
    <row r="377137" spans="7:15" s="3" customFormat="1" x14ac:dyDescent="0.3">
      <c r="G377137"/>
      <c r="H377137"/>
      <c r="I377137"/>
      <c r="K377137"/>
      <c r="M377137"/>
      <c r="N377137" s="4"/>
      <c r="O377137" s="15"/>
    </row>
    <row r="377138" spans="7:15" s="3" customFormat="1" x14ac:dyDescent="0.3">
      <c r="G377138"/>
      <c r="H377138"/>
      <c r="I377138"/>
      <c r="K377138"/>
      <c r="M377138"/>
      <c r="N377138" s="4"/>
      <c r="O377138" s="15"/>
    </row>
    <row r="377139" spans="7:15" s="3" customFormat="1" x14ac:dyDescent="0.3">
      <c r="G377139"/>
      <c r="H377139"/>
      <c r="I377139"/>
      <c r="K377139"/>
      <c r="M377139"/>
      <c r="N377139" s="4"/>
      <c r="O377139" s="15"/>
    </row>
    <row r="377140" spans="7:15" s="3" customFormat="1" x14ac:dyDescent="0.3">
      <c r="G377140"/>
      <c r="H377140"/>
      <c r="I377140"/>
      <c r="K377140"/>
      <c r="M377140"/>
      <c r="N377140" s="4"/>
      <c r="O377140" s="15"/>
    </row>
    <row r="377141" spans="7:15" s="3" customFormat="1" x14ac:dyDescent="0.3">
      <c r="G377141"/>
      <c r="H377141"/>
      <c r="I377141"/>
      <c r="K377141"/>
      <c r="M377141"/>
      <c r="N377141" s="4"/>
      <c r="O377141" s="15"/>
    </row>
    <row r="377142" spans="7:15" s="3" customFormat="1" x14ac:dyDescent="0.3">
      <c r="G377142"/>
      <c r="H377142"/>
      <c r="I377142"/>
      <c r="K377142"/>
      <c r="M377142"/>
      <c r="N377142" s="4"/>
      <c r="O377142" s="15"/>
    </row>
    <row r="377143" spans="7:15" s="3" customFormat="1" x14ac:dyDescent="0.3">
      <c r="G377143"/>
      <c r="H377143"/>
      <c r="I377143"/>
      <c r="K377143"/>
      <c r="M377143"/>
      <c r="N377143" s="4"/>
      <c r="O377143" s="15"/>
    </row>
    <row r="377144" spans="7:15" s="3" customFormat="1" x14ac:dyDescent="0.3">
      <c r="G377144"/>
      <c r="H377144"/>
      <c r="I377144"/>
      <c r="K377144"/>
      <c r="M377144"/>
      <c r="N377144" s="4"/>
      <c r="O377144" s="15"/>
    </row>
    <row r="377145" spans="7:15" s="3" customFormat="1" x14ac:dyDescent="0.3">
      <c r="G377145"/>
      <c r="H377145"/>
      <c r="I377145"/>
      <c r="K377145"/>
      <c r="M377145"/>
      <c r="N377145" s="4"/>
      <c r="O377145" s="15"/>
    </row>
    <row r="377146" spans="7:15" s="3" customFormat="1" x14ac:dyDescent="0.3">
      <c r="G377146"/>
      <c r="H377146"/>
      <c r="I377146"/>
      <c r="K377146"/>
      <c r="M377146"/>
      <c r="N377146" s="4"/>
      <c r="O377146" s="15"/>
    </row>
    <row r="377147" spans="7:15" s="3" customFormat="1" x14ac:dyDescent="0.3">
      <c r="G377147"/>
      <c r="H377147"/>
      <c r="I377147"/>
      <c r="K377147"/>
      <c r="M377147"/>
      <c r="N377147" s="4"/>
      <c r="O377147" s="15"/>
    </row>
    <row r="377148" spans="7:15" s="3" customFormat="1" x14ac:dyDescent="0.3">
      <c r="G377148"/>
      <c r="H377148"/>
      <c r="I377148"/>
      <c r="K377148"/>
      <c r="M377148"/>
      <c r="N377148" s="4"/>
      <c r="O377148" s="15"/>
    </row>
    <row r="377149" spans="7:15" s="3" customFormat="1" x14ac:dyDescent="0.3">
      <c r="G377149"/>
      <c r="H377149"/>
      <c r="I377149"/>
      <c r="K377149"/>
      <c r="M377149"/>
      <c r="N377149" s="4"/>
      <c r="O377149" s="15"/>
    </row>
    <row r="377150" spans="7:15" s="3" customFormat="1" x14ac:dyDescent="0.3">
      <c r="G377150"/>
      <c r="H377150"/>
      <c r="I377150"/>
      <c r="K377150"/>
      <c r="M377150"/>
      <c r="N377150" s="4"/>
      <c r="O377150" s="15"/>
    </row>
    <row r="377151" spans="7:15" s="3" customFormat="1" x14ac:dyDescent="0.3">
      <c r="G377151"/>
      <c r="H377151"/>
      <c r="I377151"/>
      <c r="K377151"/>
      <c r="M377151"/>
      <c r="N377151" s="4"/>
      <c r="O377151" s="15"/>
    </row>
    <row r="377152" spans="7:15" s="3" customFormat="1" x14ac:dyDescent="0.3">
      <c r="G377152"/>
      <c r="H377152"/>
      <c r="I377152"/>
      <c r="K377152"/>
      <c r="M377152"/>
      <c r="N377152" s="4"/>
      <c r="O377152" s="15"/>
    </row>
    <row r="377153" spans="7:15" s="3" customFormat="1" x14ac:dyDescent="0.3">
      <c r="G377153"/>
      <c r="H377153"/>
      <c r="I377153"/>
      <c r="K377153"/>
      <c r="M377153"/>
      <c r="N377153" s="4"/>
      <c r="O377153" s="15"/>
    </row>
    <row r="377154" spans="7:15" s="3" customFormat="1" x14ac:dyDescent="0.3">
      <c r="G377154"/>
      <c r="H377154"/>
      <c r="I377154"/>
      <c r="K377154"/>
      <c r="M377154"/>
      <c r="N377154" s="4"/>
      <c r="O377154" s="15"/>
    </row>
    <row r="377155" spans="7:15" s="3" customFormat="1" x14ac:dyDescent="0.3">
      <c r="G377155"/>
      <c r="H377155"/>
      <c r="I377155"/>
      <c r="K377155"/>
      <c r="M377155"/>
      <c r="N377155" s="4"/>
      <c r="O377155" s="15"/>
    </row>
    <row r="377156" spans="7:15" s="3" customFormat="1" x14ac:dyDescent="0.3">
      <c r="G377156"/>
      <c r="H377156"/>
      <c r="I377156"/>
      <c r="K377156"/>
      <c r="M377156"/>
      <c r="N377156" s="4"/>
      <c r="O377156" s="15"/>
    </row>
    <row r="377157" spans="7:15" s="3" customFormat="1" x14ac:dyDescent="0.3">
      <c r="G377157"/>
      <c r="H377157"/>
      <c r="I377157"/>
      <c r="K377157"/>
      <c r="M377157"/>
      <c r="N377157" s="4"/>
      <c r="O377157" s="15"/>
    </row>
    <row r="377158" spans="7:15" s="3" customFormat="1" x14ac:dyDescent="0.3">
      <c r="G377158"/>
      <c r="H377158"/>
      <c r="I377158"/>
      <c r="K377158"/>
      <c r="M377158"/>
      <c r="N377158" s="4"/>
      <c r="O377158" s="15"/>
    </row>
    <row r="377159" spans="7:15" s="3" customFormat="1" x14ac:dyDescent="0.3">
      <c r="G377159"/>
      <c r="H377159"/>
      <c r="I377159"/>
      <c r="K377159"/>
      <c r="M377159"/>
      <c r="N377159" s="4"/>
      <c r="O377159" s="15"/>
    </row>
    <row r="377160" spans="7:15" s="3" customFormat="1" x14ac:dyDescent="0.3">
      <c r="G377160"/>
      <c r="H377160"/>
      <c r="I377160"/>
      <c r="K377160"/>
      <c r="M377160"/>
      <c r="N377160" s="4"/>
      <c r="O377160" s="15"/>
    </row>
    <row r="377161" spans="7:15" s="3" customFormat="1" x14ac:dyDescent="0.3">
      <c r="G377161"/>
      <c r="H377161"/>
      <c r="I377161"/>
      <c r="K377161"/>
      <c r="M377161"/>
      <c r="N377161" s="4"/>
      <c r="O377161" s="15"/>
    </row>
    <row r="377162" spans="7:15" s="3" customFormat="1" x14ac:dyDescent="0.3">
      <c r="G377162"/>
      <c r="H377162"/>
      <c r="I377162"/>
      <c r="K377162"/>
      <c r="M377162"/>
      <c r="N377162" s="4"/>
      <c r="O377162" s="15"/>
    </row>
    <row r="377163" spans="7:15" s="3" customFormat="1" x14ac:dyDescent="0.3">
      <c r="G377163"/>
      <c r="H377163"/>
      <c r="I377163"/>
      <c r="K377163"/>
      <c r="M377163"/>
      <c r="N377163" s="4"/>
      <c r="O377163" s="15"/>
    </row>
    <row r="377164" spans="7:15" s="3" customFormat="1" x14ac:dyDescent="0.3">
      <c r="G377164"/>
      <c r="H377164"/>
      <c r="I377164"/>
      <c r="K377164"/>
      <c r="M377164"/>
      <c r="N377164" s="4"/>
      <c r="O377164" s="15"/>
    </row>
    <row r="377165" spans="7:15" s="3" customFormat="1" x14ac:dyDescent="0.3">
      <c r="G377165"/>
      <c r="H377165"/>
      <c r="I377165"/>
      <c r="K377165"/>
      <c r="M377165"/>
      <c r="N377165" s="4"/>
      <c r="O377165" s="15"/>
    </row>
    <row r="377166" spans="7:15" s="3" customFormat="1" x14ac:dyDescent="0.3">
      <c r="G377166"/>
      <c r="H377166"/>
      <c r="I377166"/>
      <c r="K377166"/>
      <c r="M377166"/>
      <c r="N377166" s="4"/>
      <c r="O377166" s="15"/>
    </row>
    <row r="377167" spans="7:15" s="3" customFormat="1" x14ac:dyDescent="0.3">
      <c r="G377167"/>
      <c r="H377167"/>
      <c r="I377167"/>
      <c r="K377167"/>
      <c r="M377167"/>
      <c r="N377167" s="4"/>
      <c r="O377167" s="15"/>
    </row>
    <row r="377168" spans="7:15" s="3" customFormat="1" x14ac:dyDescent="0.3">
      <c r="G377168"/>
      <c r="H377168"/>
      <c r="I377168"/>
      <c r="K377168"/>
      <c r="M377168"/>
      <c r="N377168" s="4"/>
      <c r="O377168" s="15"/>
    </row>
    <row r="377169" spans="7:15" s="3" customFormat="1" x14ac:dyDescent="0.3">
      <c r="G377169"/>
      <c r="H377169"/>
      <c r="I377169"/>
      <c r="K377169"/>
      <c r="M377169"/>
      <c r="N377169" s="4"/>
      <c r="O377169" s="15"/>
    </row>
    <row r="377170" spans="7:15" s="3" customFormat="1" x14ac:dyDescent="0.3">
      <c r="G377170"/>
      <c r="H377170"/>
      <c r="I377170"/>
      <c r="K377170"/>
      <c r="M377170"/>
      <c r="N377170" s="4"/>
      <c r="O377170" s="15"/>
    </row>
    <row r="377171" spans="7:15" s="3" customFormat="1" x14ac:dyDescent="0.3">
      <c r="G377171"/>
      <c r="H377171"/>
      <c r="I377171"/>
      <c r="K377171"/>
      <c r="M377171"/>
      <c r="N377171" s="4"/>
      <c r="O377171" s="15"/>
    </row>
    <row r="377172" spans="7:15" s="3" customFormat="1" x14ac:dyDescent="0.3">
      <c r="G377172"/>
      <c r="H377172"/>
      <c r="I377172"/>
      <c r="K377172"/>
      <c r="M377172"/>
      <c r="N377172" s="4"/>
      <c r="O377172" s="15"/>
    </row>
    <row r="377173" spans="7:15" s="3" customFormat="1" x14ac:dyDescent="0.3">
      <c r="G377173"/>
      <c r="H377173"/>
      <c r="I377173"/>
      <c r="K377173"/>
      <c r="M377173"/>
      <c r="N377173" s="4"/>
      <c r="O377173" s="15"/>
    </row>
    <row r="377174" spans="7:15" s="3" customFormat="1" x14ac:dyDescent="0.3">
      <c r="G377174"/>
      <c r="H377174"/>
      <c r="I377174"/>
      <c r="K377174"/>
      <c r="M377174"/>
      <c r="N377174" s="4"/>
      <c r="O377174" s="15"/>
    </row>
    <row r="377175" spans="7:15" s="3" customFormat="1" x14ac:dyDescent="0.3">
      <c r="G377175"/>
      <c r="H377175"/>
      <c r="I377175"/>
      <c r="K377175"/>
      <c r="M377175"/>
      <c r="N377175" s="4"/>
      <c r="O377175" s="15"/>
    </row>
    <row r="377176" spans="7:15" s="3" customFormat="1" x14ac:dyDescent="0.3">
      <c r="G377176"/>
      <c r="H377176"/>
      <c r="I377176"/>
      <c r="K377176"/>
      <c r="M377176"/>
      <c r="N377176" s="4"/>
      <c r="O377176" s="15"/>
    </row>
    <row r="377177" spans="7:15" s="3" customFormat="1" x14ac:dyDescent="0.3">
      <c r="G377177"/>
      <c r="H377177"/>
      <c r="I377177"/>
      <c r="K377177"/>
      <c r="M377177"/>
      <c r="N377177" s="4"/>
      <c r="O377177" s="15"/>
    </row>
    <row r="377178" spans="7:15" s="3" customFormat="1" x14ac:dyDescent="0.3">
      <c r="G377178"/>
      <c r="H377178"/>
      <c r="I377178"/>
      <c r="K377178"/>
      <c r="M377178"/>
      <c r="N377178" s="4"/>
      <c r="O377178" s="15"/>
    </row>
    <row r="377179" spans="7:15" s="3" customFormat="1" x14ac:dyDescent="0.3">
      <c r="G377179"/>
      <c r="H377179"/>
      <c r="I377179"/>
      <c r="K377179"/>
      <c r="M377179"/>
      <c r="N377179" s="4"/>
      <c r="O377179" s="15"/>
    </row>
    <row r="377180" spans="7:15" s="3" customFormat="1" x14ac:dyDescent="0.3">
      <c r="G377180"/>
      <c r="H377180"/>
      <c r="I377180"/>
      <c r="K377180"/>
      <c r="M377180"/>
      <c r="N377180" s="4"/>
      <c r="O377180" s="15"/>
    </row>
    <row r="377181" spans="7:15" s="3" customFormat="1" x14ac:dyDescent="0.3">
      <c r="G377181"/>
      <c r="H377181"/>
      <c r="I377181"/>
      <c r="K377181"/>
      <c r="M377181"/>
      <c r="N377181" s="4"/>
      <c r="O377181" s="15"/>
    </row>
    <row r="377182" spans="7:15" s="3" customFormat="1" x14ac:dyDescent="0.3">
      <c r="G377182"/>
      <c r="H377182"/>
      <c r="I377182"/>
      <c r="K377182"/>
      <c r="M377182"/>
      <c r="N377182" s="4"/>
      <c r="O377182" s="15"/>
    </row>
    <row r="377183" spans="7:15" s="3" customFormat="1" x14ac:dyDescent="0.3">
      <c r="G377183"/>
      <c r="H377183"/>
      <c r="I377183"/>
      <c r="K377183"/>
      <c r="M377183"/>
      <c r="N377183" s="4"/>
      <c r="O377183" s="15"/>
    </row>
    <row r="377184" spans="7:15" s="3" customFormat="1" x14ac:dyDescent="0.3">
      <c r="G377184"/>
      <c r="H377184"/>
      <c r="I377184"/>
      <c r="K377184"/>
      <c r="M377184"/>
      <c r="N377184" s="4"/>
      <c r="O377184" s="15"/>
    </row>
    <row r="377185" spans="7:15" s="3" customFormat="1" x14ac:dyDescent="0.3">
      <c r="G377185"/>
      <c r="H377185"/>
      <c r="I377185"/>
      <c r="K377185"/>
      <c r="M377185"/>
      <c r="N377185" s="4"/>
      <c r="O377185" s="15"/>
    </row>
    <row r="377186" spans="7:15" s="3" customFormat="1" x14ac:dyDescent="0.3">
      <c r="G377186"/>
      <c r="H377186"/>
      <c r="I377186"/>
      <c r="K377186"/>
      <c r="M377186"/>
      <c r="N377186" s="4"/>
      <c r="O377186" s="15"/>
    </row>
    <row r="377187" spans="7:15" s="3" customFormat="1" x14ac:dyDescent="0.3">
      <c r="G377187"/>
      <c r="H377187"/>
      <c r="I377187"/>
      <c r="K377187"/>
      <c r="M377187"/>
      <c r="N377187" s="4"/>
      <c r="O377187" s="15"/>
    </row>
    <row r="377188" spans="7:15" s="3" customFormat="1" x14ac:dyDescent="0.3">
      <c r="G377188"/>
      <c r="H377188"/>
      <c r="I377188"/>
      <c r="K377188"/>
      <c r="M377188"/>
      <c r="N377188" s="4"/>
      <c r="O377188" s="15"/>
    </row>
    <row r="377189" spans="7:15" s="3" customFormat="1" x14ac:dyDescent="0.3">
      <c r="G377189"/>
      <c r="H377189"/>
      <c r="I377189"/>
      <c r="K377189"/>
      <c r="M377189"/>
      <c r="N377189" s="4"/>
      <c r="O377189" s="15"/>
    </row>
    <row r="377190" spans="7:15" s="3" customFormat="1" x14ac:dyDescent="0.3">
      <c r="G377190"/>
      <c r="H377190"/>
      <c r="I377190"/>
      <c r="K377190"/>
      <c r="M377190"/>
      <c r="N377190" s="4"/>
      <c r="O377190" s="15"/>
    </row>
    <row r="377191" spans="7:15" s="3" customFormat="1" x14ac:dyDescent="0.3">
      <c r="G377191"/>
      <c r="H377191"/>
      <c r="I377191"/>
      <c r="K377191"/>
      <c r="M377191"/>
      <c r="N377191" s="4"/>
      <c r="O377191" s="15"/>
    </row>
    <row r="377192" spans="7:15" s="3" customFormat="1" x14ac:dyDescent="0.3">
      <c r="G377192"/>
      <c r="H377192"/>
      <c r="I377192"/>
      <c r="K377192"/>
      <c r="M377192"/>
      <c r="N377192" s="4"/>
      <c r="O377192" s="15"/>
    </row>
    <row r="377193" spans="7:15" s="3" customFormat="1" x14ac:dyDescent="0.3">
      <c r="G377193"/>
      <c r="H377193"/>
      <c r="I377193"/>
      <c r="K377193"/>
      <c r="M377193"/>
      <c r="N377193" s="4"/>
      <c r="O377193" s="15"/>
    </row>
    <row r="377194" spans="7:15" s="3" customFormat="1" x14ac:dyDescent="0.3">
      <c r="G377194"/>
      <c r="H377194"/>
      <c r="I377194"/>
      <c r="K377194"/>
      <c r="M377194"/>
      <c r="N377194" s="4"/>
      <c r="O377194" s="15"/>
    </row>
    <row r="377195" spans="7:15" s="3" customFormat="1" x14ac:dyDescent="0.3">
      <c r="G377195"/>
      <c r="H377195"/>
      <c r="I377195"/>
      <c r="K377195"/>
      <c r="M377195"/>
      <c r="N377195" s="4"/>
      <c r="O377195" s="15"/>
    </row>
    <row r="377196" spans="7:15" s="3" customFormat="1" x14ac:dyDescent="0.3">
      <c r="G377196"/>
      <c r="H377196"/>
      <c r="I377196"/>
      <c r="K377196"/>
      <c r="M377196"/>
      <c r="N377196" s="4"/>
      <c r="O377196" s="15"/>
    </row>
    <row r="377197" spans="7:15" s="3" customFormat="1" x14ac:dyDescent="0.3">
      <c r="G377197"/>
      <c r="H377197"/>
      <c r="I377197"/>
      <c r="K377197"/>
      <c r="M377197"/>
      <c r="N377197" s="4"/>
      <c r="O377197" s="15"/>
    </row>
    <row r="377198" spans="7:15" s="3" customFormat="1" x14ac:dyDescent="0.3">
      <c r="G377198"/>
      <c r="H377198"/>
      <c r="I377198"/>
      <c r="K377198"/>
      <c r="M377198"/>
      <c r="N377198" s="4"/>
      <c r="O377198" s="15"/>
    </row>
    <row r="377199" spans="7:15" s="3" customFormat="1" x14ac:dyDescent="0.3">
      <c r="G377199"/>
      <c r="H377199"/>
      <c r="I377199"/>
      <c r="K377199"/>
      <c r="M377199"/>
      <c r="N377199" s="4"/>
      <c r="O377199" s="15"/>
    </row>
    <row r="377200" spans="7:15" s="3" customFormat="1" x14ac:dyDescent="0.3">
      <c r="G377200"/>
      <c r="H377200"/>
      <c r="I377200"/>
      <c r="K377200"/>
      <c r="M377200"/>
      <c r="N377200" s="4"/>
      <c r="O377200" s="15"/>
    </row>
    <row r="377201" spans="7:15" s="3" customFormat="1" x14ac:dyDescent="0.3">
      <c r="G377201"/>
      <c r="H377201"/>
      <c r="I377201"/>
      <c r="K377201"/>
      <c r="M377201"/>
      <c r="N377201" s="4"/>
      <c r="O377201" s="15"/>
    </row>
    <row r="377202" spans="7:15" s="3" customFormat="1" x14ac:dyDescent="0.3">
      <c r="G377202"/>
      <c r="H377202"/>
      <c r="I377202"/>
      <c r="K377202"/>
      <c r="M377202"/>
      <c r="N377202" s="4"/>
      <c r="O377202" s="15"/>
    </row>
    <row r="377203" spans="7:15" s="3" customFormat="1" x14ac:dyDescent="0.3">
      <c r="G377203"/>
      <c r="H377203"/>
      <c r="I377203"/>
      <c r="K377203"/>
      <c r="M377203"/>
      <c r="N377203" s="4"/>
      <c r="O377203" s="15"/>
    </row>
    <row r="377204" spans="7:15" s="3" customFormat="1" x14ac:dyDescent="0.3">
      <c r="G377204"/>
      <c r="H377204"/>
      <c r="I377204"/>
      <c r="K377204"/>
      <c r="M377204"/>
      <c r="N377204" s="4"/>
      <c r="O377204" s="15"/>
    </row>
    <row r="377205" spans="7:15" s="3" customFormat="1" x14ac:dyDescent="0.3">
      <c r="G377205"/>
      <c r="H377205"/>
      <c r="I377205"/>
      <c r="K377205"/>
      <c r="M377205"/>
      <c r="N377205" s="4"/>
      <c r="O377205" s="15"/>
    </row>
    <row r="377206" spans="7:15" s="3" customFormat="1" x14ac:dyDescent="0.3">
      <c r="G377206"/>
      <c r="H377206"/>
      <c r="I377206"/>
      <c r="K377206"/>
      <c r="M377206"/>
      <c r="N377206" s="4"/>
      <c r="O377206" s="15"/>
    </row>
    <row r="377207" spans="7:15" s="3" customFormat="1" x14ac:dyDescent="0.3">
      <c r="G377207"/>
      <c r="H377207"/>
      <c r="I377207"/>
      <c r="K377207"/>
      <c r="M377207"/>
      <c r="N377207" s="4"/>
      <c r="O377207" s="15"/>
    </row>
    <row r="377208" spans="7:15" s="3" customFormat="1" x14ac:dyDescent="0.3">
      <c r="G377208"/>
      <c r="H377208"/>
      <c r="I377208"/>
      <c r="K377208"/>
      <c r="M377208"/>
      <c r="N377208" s="4"/>
      <c r="O377208" s="15"/>
    </row>
    <row r="377209" spans="7:15" s="3" customFormat="1" x14ac:dyDescent="0.3">
      <c r="G377209"/>
      <c r="H377209"/>
      <c r="I377209"/>
      <c r="K377209"/>
      <c r="M377209"/>
      <c r="N377209" s="4"/>
      <c r="O377209" s="15"/>
    </row>
    <row r="377210" spans="7:15" s="3" customFormat="1" x14ac:dyDescent="0.3">
      <c r="G377210"/>
      <c r="H377210"/>
      <c r="I377210"/>
      <c r="K377210"/>
      <c r="M377210"/>
      <c r="N377210" s="4"/>
      <c r="O377210" s="15"/>
    </row>
    <row r="377211" spans="7:15" s="3" customFormat="1" x14ac:dyDescent="0.3">
      <c r="G377211"/>
      <c r="H377211"/>
      <c r="I377211"/>
      <c r="K377211"/>
      <c r="M377211"/>
      <c r="N377211" s="4"/>
      <c r="O377211" s="15"/>
    </row>
    <row r="377212" spans="7:15" s="3" customFormat="1" x14ac:dyDescent="0.3">
      <c r="G377212"/>
      <c r="H377212"/>
      <c r="I377212"/>
      <c r="K377212"/>
      <c r="M377212"/>
      <c r="N377212" s="4"/>
      <c r="O377212" s="15"/>
    </row>
    <row r="377213" spans="7:15" s="3" customFormat="1" x14ac:dyDescent="0.3">
      <c r="G377213"/>
      <c r="H377213"/>
      <c r="I377213"/>
      <c r="K377213"/>
      <c r="M377213"/>
      <c r="N377213" s="4"/>
      <c r="O377213" s="15"/>
    </row>
    <row r="377214" spans="7:15" s="3" customFormat="1" x14ac:dyDescent="0.3">
      <c r="G377214"/>
      <c r="H377214"/>
      <c r="I377214"/>
      <c r="K377214"/>
      <c r="M377214"/>
      <c r="N377214" s="4"/>
      <c r="O377214" s="15"/>
    </row>
    <row r="377215" spans="7:15" s="3" customFormat="1" x14ac:dyDescent="0.3">
      <c r="G377215"/>
      <c r="H377215"/>
      <c r="I377215"/>
      <c r="K377215"/>
      <c r="M377215"/>
      <c r="N377215" s="4"/>
      <c r="O377215" s="15"/>
    </row>
    <row r="377216" spans="7:15" s="3" customFormat="1" x14ac:dyDescent="0.3">
      <c r="G377216"/>
      <c r="H377216"/>
      <c r="I377216"/>
      <c r="K377216"/>
      <c r="M377216"/>
      <c r="N377216" s="4"/>
      <c r="O377216" s="15"/>
    </row>
    <row r="377217" spans="7:15" s="3" customFormat="1" x14ac:dyDescent="0.3">
      <c r="G377217"/>
      <c r="H377217"/>
      <c r="I377217"/>
      <c r="K377217"/>
      <c r="M377217"/>
      <c r="N377217" s="4"/>
      <c r="O377217" s="15"/>
    </row>
    <row r="377218" spans="7:15" s="3" customFormat="1" x14ac:dyDescent="0.3">
      <c r="G377218"/>
      <c r="H377218"/>
      <c r="I377218"/>
      <c r="K377218"/>
      <c r="M377218"/>
      <c r="N377218" s="4"/>
      <c r="O377218" s="15"/>
    </row>
    <row r="377219" spans="7:15" s="3" customFormat="1" x14ac:dyDescent="0.3">
      <c r="G377219"/>
      <c r="H377219"/>
      <c r="I377219"/>
      <c r="K377219"/>
      <c r="M377219"/>
      <c r="N377219" s="4"/>
      <c r="O377219" s="15"/>
    </row>
    <row r="377220" spans="7:15" s="3" customFormat="1" x14ac:dyDescent="0.3">
      <c r="G377220"/>
      <c r="H377220"/>
      <c r="I377220"/>
      <c r="K377220"/>
      <c r="M377220"/>
      <c r="N377220" s="4"/>
      <c r="O377220" s="15"/>
    </row>
    <row r="377221" spans="7:15" s="3" customFormat="1" x14ac:dyDescent="0.3">
      <c r="G377221"/>
      <c r="H377221"/>
      <c r="I377221"/>
      <c r="K377221"/>
      <c r="M377221"/>
      <c r="N377221" s="4"/>
      <c r="O377221" s="15"/>
    </row>
    <row r="377222" spans="7:15" s="3" customFormat="1" x14ac:dyDescent="0.3">
      <c r="G377222"/>
      <c r="H377222"/>
      <c r="I377222"/>
      <c r="K377222"/>
      <c r="M377222"/>
      <c r="N377222" s="4"/>
      <c r="O377222" s="15"/>
    </row>
    <row r="377223" spans="7:15" s="3" customFormat="1" x14ac:dyDescent="0.3">
      <c r="G377223"/>
      <c r="H377223"/>
      <c r="I377223"/>
      <c r="K377223"/>
      <c r="M377223"/>
      <c r="N377223" s="4"/>
      <c r="O377223" s="15"/>
    </row>
    <row r="377224" spans="7:15" s="3" customFormat="1" x14ac:dyDescent="0.3">
      <c r="G377224"/>
      <c r="H377224"/>
      <c r="I377224"/>
      <c r="K377224"/>
      <c r="M377224"/>
      <c r="N377224" s="4"/>
      <c r="O377224" s="15"/>
    </row>
    <row r="377225" spans="7:15" s="3" customFormat="1" x14ac:dyDescent="0.3">
      <c r="G377225"/>
      <c r="H377225"/>
      <c r="I377225"/>
      <c r="K377225"/>
      <c r="M377225"/>
      <c r="N377225" s="4"/>
      <c r="O377225" s="15"/>
    </row>
    <row r="377226" spans="7:15" s="3" customFormat="1" x14ac:dyDescent="0.3">
      <c r="G377226"/>
      <c r="H377226"/>
      <c r="I377226"/>
      <c r="K377226"/>
      <c r="M377226"/>
      <c r="N377226" s="4"/>
      <c r="O377226" s="15"/>
    </row>
    <row r="377227" spans="7:15" s="3" customFormat="1" x14ac:dyDescent="0.3">
      <c r="G377227"/>
      <c r="H377227"/>
      <c r="I377227"/>
      <c r="K377227"/>
      <c r="M377227"/>
      <c r="N377227" s="4"/>
      <c r="O377227" s="15"/>
    </row>
    <row r="377228" spans="7:15" s="3" customFormat="1" x14ac:dyDescent="0.3">
      <c r="G377228"/>
      <c r="H377228"/>
      <c r="I377228"/>
      <c r="K377228"/>
      <c r="M377228"/>
      <c r="N377228" s="4"/>
      <c r="O377228" s="15"/>
    </row>
    <row r="377229" spans="7:15" s="3" customFormat="1" x14ac:dyDescent="0.3">
      <c r="G377229"/>
      <c r="H377229"/>
      <c r="I377229"/>
      <c r="K377229"/>
      <c r="M377229"/>
      <c r="N377229" s="4"/>
      <c r="O377229" s="15"/>
    </row>
    <row r="377230" spans="7:15" s="3" customFormat="1" x14ac:dyDescent="0.3">
      <c r="G377230"/>
      <c r="H377230"/>
      <c r="I377230"/>
      <c r="K377230"/>
      <c r="M377230"/>
      <c r="N377230" s="4"/>
      <c r="O377230" s="15"/>
    </row>
    <row r="377231" spans="7:15" s="3" customFormat="1" x14ac:dyDescent="0.3">
      <c r="G377231"/>
      <c r="H377231"/>
      <c r="I377231"/>
      <c r="K377231"/>
      <c r="M377231"/>
      <c r="N377231" s="4"/>
      <c r="O377231" s="15"/>
    </row>
    <row r="377232" spans="7:15" s="3" customFormat="1" x14ac:dyDescent="0.3">
      <c r="G377232"/>
      <c r="H377232"/>
      <c r="I377232"/>
      <c r="K377232"/>
      <c r="M377232"/>
      <c r="N377232" s="4"/>
      <c r="O377232" s="15"/>
    </row>
    <row r="377233" spans="7:15" s="3" customFormat="1" x14ac:dyDescent="0.3">
      <c r="G377233"/>
      <c r="H377233"/>
      <c r="I377233"/>
      <c r="K377233"/>
      <c r="M377233"/>
      <c r="N377233" s="4"/>
      <c r="O377233" s="15"/>
    </row>
    <row r="377234" spans="7:15" s="3" customFormat="1" x14ac:dyDescent="0.3">
      <c r="G377234"/>
      <c r="H377234"/>
      <c r="I377234"/>
      <c r="K377234"/>
      <c r="M377234"/>
      <c r="N377234" s="4"/>
      <c r="O377234" s="15"/>
    </row>
    <row r="377235" spans="7:15" s="3" customFormat="1" x14ac:dyDescent="0.3">
      <c r="G377235"/>
      <c r="H377235"/>
      <c r="I377235"/>
      <c r="K377235"/>
      <c r="M377235"/>
      <c r="N377235" s="4"/>
      <c r="O377235" s="15"/>
    </row>
    <row r="377236" spans="7:15" s="3" customFormat="1" x14ac:dyDescent="0.3">
      <c r="G377236"/>
      <c r="H377236"/>
      <c r="I377236"/>
      <c r="K377236"/>
      <c r="M377236"/>
      <c r="N377236" s="4"/>
      <c r="O377236" s="15"/>
    </row>
    <row r="377237" spans="7:15" s="3" customFormat="1" x14ac:dyDescent="0.3">
      <c r="G377237"/>
      <c r="H377237"/>
      <c r="I377237"/>
      <c r="K377237"/>
      <c r="M377237"/>
      <c r="N377237" s="4"/>
      <c r="O377237" s="15"/>
    </row>
    <row r="377238" spans="7:15" s="3" customFormat="1" x14ac:dyDescent="0.3">
      <c r="G377238"/>
      <c r="H377238"/>
      <c r="I377238"/>
      <c r="K377238"/>
      <c r="M377238"/>
      <c r="N377238" s="4"/>
      <c r="O377238" s="15"/>
    </row>
    <row r="377239" spans="7:15" s="3" customFormat="1" x14ac:dyDescent="0.3">
      <c r="G377239"/>
      <c r="H377239"/>
      <c r="I377239"/>
      <c r="K377239"/>
      <c r="M377239"/>
      <c r="N377239" s="4"/>
      <c r="O377239" s="15"/>
    </row>
    <row r="377240" spans="7:15" s="3" customFormat="1" x14ac:dyDescent="0.3">
      <c r="G377240"/>
      <c r="H377240"/>
      <c r="I377240"/>
      <c r="K377240"/>
      <c r="M377240"/>
      <c r="N377240" s="4"/>
      <c r="O377240" s="15"/>
    </row>
    <row r="377241" spans="7:15" s="3" customFormat="1" x14ac:dyDescent="0.3">
      <c r="G377241"/>
      <c r="H377241"/>
      <c r="I377241"/>
      <c r="K377241"/>
      <c r="M377241"/>
      <c r="N377241" s="4"/>
      <c r="O377241" s="15"/>
    </row>
    <row r="377242" spans="7:15" s="3" customFormat="1" x14ac:dyDescent="0.3">
      <c r="G377242"/>
      <c r="H377242"/>
      <c r="I377242"/>
      <c r="K377242"/>
      <c r="M377242"/>
      <c r="N377242" s="4"/>
      <c r="O377242" s="15"/>
    </row>
    <row r="377243" spans="7:15" s="3" customFormat="1" x14ac:dyDescent="0.3">
      <c r="G377243"/>
      <c r="H377243"/>
      <c r="I377243"/>
      <c r="K377243"/>
      <c r="M377243"/>
      <c r="N377243" s="4"/>
      <c r="O377243" s="15"/>
    </row>
    <row r="377244" spans="7:15" s="3" customFormat="1" x14ac:dyDescent="0.3">
      <c r="G377244"/>
      <c r="H377244"/>
      <c r="I377244"/>
      <c r="K377244"/>
      <c r="M377244"/>
      <c r="N377244" s="4"/>
      <c r="O377244" s="15"/>
    </row>
    <row r="377245" spans="7:15" s="3" customFormat="1" x14ac:dyDescent="0.3">
      <c r="G377245"/>
      <c r="H377245"/>
      <c r="I377245"/>
      <c r="K377245"/>
      <c r="M377245"/>
      <c r="N377245" s="4"/>
      <c r="O377245" s="15"/>
    </row>
    <row r="377246" spans="7:15" s="3" customFormat="1" x14ac:dyDescent="0.3">
      <c r="G377246"/>
      <c r="H377246"/>
      <c r="I377246"/>
      <c r="K377246"/>
      <c r="M377246"/>
      <c r="N377246" s="4"/>
      <c r="O377246" s="15"/>
    </row>
    <row r="377247" spans="7:15" s="3" customFormat="1" x14ac:dyDescent="0.3">
      <c r="G377247"/>
      <c r="H377247"/>
      <c r="I377247"/>
      <c r="K377247"/>
      <c r="M377247"/>
      <c r="N377247" s="4"/>
      <c r="O377247" s="15"/>
    </row>
    <row r="377248" spans="7:15" s="3" customFormat="1" x14ac:dyDescent="0.3">
      <c r="G377248"/>
      <c r="H377248"/>
      <c r="I377248"/>
      <c r="K377248"/>
      <c r="M377248"/>
      <c r="N377248" s="4"/>
      <c r="O377248" s="15"/>
    </row>
    <row r="377249" spans="7:15" s="3" customFormat="1" x14ac:dyDescent="0.3">
      <c r="G377249"/>
      <c r="H377249"/>
      <c r="I377249"/>
      <c r="K377249"/>
      <c r="M377249"/>
      <c r="N377249" s="4"/>
      <c r="O377249" s="15"/>
    </row>
    <row r="377250" spans="7:15" s="3" customFormat="1" x14ac:dyDescent="0.3">
      <c r="G377250"/>
      <c r="H377250"/>
      <c r="I377250"/>
      <c r="K377250"/>
      <c r="M377250"/>
      <c r="N377250" s="4"/>
      <c r="O377250" s="15"/>
    </row>
    <row r="377251" spans="7:15" s="3" customFormat="1" x14ac:dyDescent="0.3">
      <c r="G377251"/>
      <c r="H377251"/>
      <c r="I377251"/>
      <c r="K377251"/>
      <c r="M377251"/>
      <c r="N377251" s="4"/>
      <c r="O377251" s="15"/>
    </row>
    <row r="377252" spans="7:15" s="3" customFormat="1" x14ac:dyDescent="0.3">
      <c r="G377252"/>
      <c r="H377252"/>
      <c r="I377252"/>
      <c r="K377252"/>
      <c r="M377252"/>
      <c r="N377252" s="4"/>
      <c r="O377252" s="15"/>
    </row>
    <row r="377253" spans="7:15" s="3" customFormat="1" x14ac:dyDescent="0.3">
      <c r="G377253"/>
      <c r="H377253"/>
      <c r="I377253"/>
      <c r="K377253"/>
      <c r="M377253"/>
      <c r="N377253" s="4"/>
      <c r="O377253" s="15"/>
    </row>
    <row r="377254" spans="7:15" s="3" customFormat="1" x14ac:dyDescent="0.3">
      <c r="G377254"/>
      <c r="H377254"/>
      <c r="I377254"/>
      <c r="K377254"/>
      <c r="M377254"/>
      <c r="N377254" s="4"/>
      <c r="O377254" s="15"/>
    </row>
    <row r="377255" spans="7:15" s="3" customFormat="1" x14ac:dyDescent="0.3">
      <c r="G377255"/>
      <c r="H377255"/>
      <c r="I377255"/>
      <c r="K377255"/>
      <c r="M377255"/>
      <c r="N377255" s="4"/>
      <c r="O377255" s="15"/>
    </row>
    <row r="377256" spans="7:15" s="3" customFormat="1" x14ac:dyDescent="0.3">
      <c r="G377256"/>
      <c r="H377256"/>
      <c r="I377256"/>
      <c r="K377256"/>
      <c r="M377256"/>
      <c r="N377256" s="4"/>
      <c r="O377256" s="15"/>
    </row>
    <row r="377257" spans="7:15" s="3" customFormat="1" x14ac:dyDescent="0.3">
      <c r="G377257"/>
      <c r="H377257"/>
      <c r="I377257"/>
      <c r="K377257"/>
      <c r="M377257"/>
      <c r="N377257" s="4"/>
      <c r="O377257" s="15"/>
    </row>
    <row r="377258" spans="7:15" s="3" customFormat="1" x14ac:dyDescent="0.3">
      <c r="G377258"/>
      <c r="H377258"/>
      <c r="I377258"/>
      <c r="K377258"/>
      <c r="M377258"/>
      <c r="N377258" s="4"/>
      <c r="O377258" s="15"/>
    </row>
    <row r="377259" spans="7:15" s="3" customFormat="1" x14ac:dyDescent="0.3">
      <c r="G377259"/>
      <c r="H377259"/>
      <c r="I377259"/>
      <c r="K377259"/>
      <c r="M377259"/>
      <c r="N377259" s="4"/>
      <c r="O377259" s="15"/>
    </row>
    <row r="377260" spans="7:15" s="3" customFormat="1" x14ac:dyDescent="0.3">
      <c r="G377260"/>
      <c r="H377260"/>
      <c r="I377260"/>
      <c r="K377260"/>
      <c r="M377260"/>
      <c r="N377260" s="4"/>
      <c r="O377260" s="15"/>
    </row>
    <row r="377261" spans="7:15" s="3" customFormat="1" x14ac:dyDescent="0.3">
      <c r="G377261"/>
      <c r="H377261"/>
      <c r="I377261"/>
      <c r="K377261"/>
      <c r="M377261"/>
      <c r="N377261" s="4"/>
      <c r="O377261" s="15"/>
    </row>
    <row r="377262" spans="7:15" s="3" customFormat="1" x14ac:dyDescent="0.3">
      <c r="G377262"/>
      <c r="H377262"/>
      <c r="I377262"/>
      <c r="K377262"/>
      <c r="M377262"/>
      <c r="N377262" s="4"/>
      <c r="O377262" s="15"/>
    </row>
    <row r="377263" spans="7:15" s="3" customFormat="1" x14ac:dyDescent="0.3">
      <c r="G377263"/>
      <c r="H377263"/>
      <c r="I377263"/>
      <c r="K377263"/>
      <c r="M377263"/>
      <c r="N377263" s="4"/>
      <c r="O377263" s="15"/>
    </row>
    <row r="377264" spans="7:15" s="3" customFormat="1" x14ac:dyDescent="0.3">
      <c r="G377264"/>
      <c r="H377264"/>
      <c r="I377264"/>
      <c r="K377264"/>
      <c r="M377264"/>
      <c r="N377264" s="4"/>
      <c r="O377264" s="15"/>
    </row>
    <row r="377265" spans="7:15" s="3" customFormat="1" x14ac:dyDescent="0.3">
      <c r="G377265"/>
      <c r="H377265"/>
      <c r="I377265"/>
      <c r="K377265"/>
      <c r="M377265"/>
      <c r="N377265" s="4"/>
      <c r="O377265" s="15"/>
    </row>
    <row r="377266" spans="7:15" s="3" customFormat="1" x14ac:dyDescent="0.3">
      <c r="G377266"/>
      <c r="H377266"/>
      <c r="I377266"/>
      <c r="K377266"/>
      <c r="M377266"/>
      <c r="N377266" s="4"/>
      <c r="O377266" s="15"/>
    </row>
    <row r="377267" spans="7:15" s="3" customFormat="1" x14ac:dyDescent="0.3">
      <c r="G377267"/>
      <c r="H377267"/>
      <c r="I377267"/>
      <c r="K377267"/>
      <c r="M377267"/>
      <c r="N377267" s="4"/>
      <c r="O377267" s="15"/>
    </row>
    <row r="377268" spans="7:15" s="3" customFormat="1" x14ac:dyDescent="0.3">
      <c r="G377268"/>
      <c r="H377268"/>
      <c r="I377268"/>
      <c r="K377268"/>
      <c r="M377268"/>
      <c r="N377268" s="4"/>
      <c r="O377268" s="15"/>
    </row>
    <row r="377269" spans="7:15" s="3" customFormat="1" x14ac:dyDescent="0.3">
      <c r="G377269"/>
      <c r="H377269"/>
      <c r="I377269"/>
      <c r="K377269"/>
      <c r="M377269"/>
      <c r="N377269" s="4"/>
      <c r="O377269" s="15"/>
    </row>
    <row r="377270" spans="7:15" s="3" customFormat="1" x14ac:dyDescent="0.3">
      <c r="G377270"/>
      <c r="H377270"/>
      <c r="I377270"/>
      <c r="K377270"/>
      <c r="M377270"/>
      <c r="N377270" s="4"/>
      <c r="O377270" s="15"/>
    </row>
    <row r="377271" spans="7:15" s="3" customFormat="1" x14ac:dyDescent="0.3">
      <c r="G377271"/>
      <c r="H377271"/>
      <c r="I377271"/>
      <c r="K377271"/>
      <c r="M377271"/>
      <c r="N377271" s="4"/>
      <c r="O377271" s="15"/>
    </row>
    <row r="377272" spans="7:15" s="3" customFormat="1" x14ac:dyDescent="0.3">
      <c r="G377272"/>
      <c r="H377272"/>
      <c r="I377272"/>
      <c r="K377272"/>
      <c r="M377272"/>
      <c r="N377272" s="4"/>
      <c r="O377272" s="15"/>
    </row>
    <row r="377273" spans="7:15" s="3" customFormat="1" x14ac:dyDescent="0.3">
      <c r="G377273"/>
      <c r="H377273"/>
      <c r="I377273"/>
      <c r="K377273"/>
      <c r="M377273"/>
      <c r="N377273" s="4"/>
      <c r="O377273" s="15"/>
    </row>
    <row r="377274" spans="7:15" s="3" customFormat="1" x14ac:dyDescent="0.3">
      <c r="G377274"/>
      <c r="H377274"/>
      <c r="I377274"/>
      <c r="K377274"/>
      <c r="M377274"/>
      <c r="N377274" s="4"/>
      <c r="O377274" s="15"/>
    </row>
    <row r="377275" spans="7:15" s="3" customFormat="1" x14ac:dyDescent="0.3">
      <c r="G377275"/>
      <c r="H377275"/>
      <c r="I377275"/>
      <c r="K377275"/>
      <c r="M377275"/>
      <c r="N377275" s="4"/>
      <c r="O377275" s="15"/>
    </row>
    <row r="377276" spans="7:15" s="3" customFormat="1" x14ac:dyDescent="0.3">
      <c r="G377276"/>
      <c r="H377276"/>
      <c r="I377276"/>
      <c r="K377276"/>
      <c r="M377276"/>
      <c r="N377276" s="4"/>
      <c r="O377276" s="15"/>
    </row>
    <row r="377277" spans="7:15" s="3" customFormat="1" x14ac:dyDescent="0.3">
      <c r="G377277"/>
      <c r="H377277"/>
      <c r="I377277"/>
      <c r="K377277"/>
      <c r="M377277"/>
      <c r="N377277" s="4"/>
      <c r="O377277" s="15"/>
    </row>
    <row r="377278" spans="7:15" s="3" customFormat="1" x14ac:dyDescent="0.3">
      <c r="G377278"/>
      <c r="H377278"/>
      <c r="I377278"/>
      <c r="K377278"/>
      <c r="M377278"/>
      <c r="N377278" s="4"/>
      <c r="O377278" s="15"/>
    </row>
    <row r="377279" spans="7:15" s="3" customFormat="1" x14ac:dyDescent="0.3">
      <c r="G377279"/>
      <c r="H377279"/>
      <c r="I377279"/>
      <c r="K377279"/>
      <c r="M377279"/>
      <c r="N377279" s="4"/>
      <c r="O377279" s="15"/>
    </row>
    <row r="377280" spans="7:15" s="3" customFormat="1" x14ac:dyDescent="0.3">
      <c r="G377280"/>
      <c r="H377280"/>
      <c r="I377280"/>
      <c r="K377280"/>
      <c r="M377280"/>
      <c r="N377280" s="4"/>
      <c r="O377280" s="15"/>
    </row>
    <row r="377281" spans="7:15" s="3" customFormat="1" x14ac:dyDescent="0.3">
      <c r="G377281"/>
      <c r="H377281"/>
      <c r="I377281"/>
      <c r="K377281"/>
      <c r="M377281"/>
      <c r="N377281" s="4"/>
      <c r="O377281" s="15"/>
    </row>
    <row r="377282" spans="7:15" s="3" customFormat="1" x14ac:dyDescent="0.3">
      <c r="G377282"/>
      <c r="H377282"/>
      <c r="I377282"/>
      <c r="K377282"/>
      <c r="M377282"/>
      <c r="N377282" s="4"/>
      <c r="O377282" s="15"/>
    </row>
    <row r="377283" spans="7:15" s="3" customFormat="1" x14ac:dyDescent="0.3">
      <c r="G377283"/>
      <c r="H377283"/>
      <c r="I377283"/>
      <c r="K377283"/>
      <c r="M377283"/>
      <c r="N377283" s="4"/>
      <c r="O377283" s="15"/>
    </row>
    <row r="377284" spans="7:15" s="3" customFormat="1" x14ac:dyDescent="0.3">
      <c r="G377284"/>
      <c r="H377284"/>
      <c r="I377284"/>
      <c r="K377284"/>
      <c r="M377284"/>
      <c r="N377284" s="4"/>
      <c r="O377284" s="15"/>
    </row>
    <row r="377285" spans="7:15" s="3" customFormat="1" x14ac:dyDescent="0.3">
      <c r="G377285"/>
      <c r="H377285"/>
      <c r="I377285"/>
      <c r="K377285"/>
      <c r="M377285"/>
      <c r="N377285" s="4"/>
      <c r="O377285" s="15"/>
    </row>
    <row r="377286" spans="7:15" s="3" customFormat="1" x14ac:dyDescent="0.3">
      <c r="G377286"/>
      <c r="H377286"/>
      <c r="I377286"/>
      <c r="K377286"/>
      <c r="M377286"/>
      <c r="N377286" s="4"/>
      <c r="O377286" s="15"/>
    </row>
    <row r="377287" spans="7:15" s="3" customFormat="1" x14ac:dyDescent="0.3">
      <c r="G377287"/>
      <c r="H377287"/>
      <c r="I377287"/>
      <c r="K377287"/>
      <c r="M377287"/>
      <c r="N377287" s="4"/>
      <c r="O377287" s="15"/>
    </row>
    <row r="377288" spans="7:15" s="3" customFormat="1" x14ac:dyDescent="0.3">
      <c r="G377288"/>
      <c r="H377288"/>
      <c r="I377288"/>
      <c r="K377288"/>
      <c r="M377288"/>
      <c r="N377288" s="4"/>
      <c r="O377288" s="15"/>
    </row>
    <row r="377289" spans="7:15" s="3" customFormat="1" x14ac:dyDescent="0.3">
      <c r="G377289"/>
      <c r="H377289"/>
      <c r="I377289"/>
      <c r="K377289"/>
      <c r="M377289"/>
      <c r="N377289" s="4"/>
      <c r="O377289" s="15"/>
    </row>
    <row r="377290" spans="7:15" s="3" customFormat="1" x14ac:dyDescent="0.3">
      <c r="G377290"/>
      <c r="H377290"/>
      <c r="I377290"/>
      <c r="K377290"/>
      <c r="M377290"/>
      <c r="N377290" s="4"/>
      <c r="O377290" s="15"/>
    </row>
    <row r="377291" spans="7:15" s="3" customFormat="1" x14ac:dyDescent="0.3">
      <c r="G377291"/>
      <c r="H377291"/>
      <c r="I377291"/>
      <c r="K377291"/>
      <c r="M377291"/>
      <c r="N377291" s="4"/>
      <c r="O377291" s="15"/>
    </row>
    <row r="377292" spans="7:15" s="3" customFormat="1" x14ac:dyDescent="0.3">
      <c r="G377292"/>
      <c r="H377292"/>
      <c r="I377292"/>
      <c r="K377292"/>
      <c r="M377292"/>
      <c r="N377292" s="4"/>
      <c r="O377292" s="15"/>
    </row>
    <row r="377293" spans="7:15" s="3" customFormat="1" x14ac:dyDescent="0.3">
      <c r="G377293"/>
      <c r="H377293"/>
      <c r="I377293"/>
      <c r="K377293"/>
      <c r="M377293"/>
      <c r="N377293" s="4"/>
      <c r="O377293" s="15"/>
    </row>
    <row r="377294" spans="7:15" s="3" customFormat="1" x14ac:dyDescent="0.3">
      <c r="G377294"/>
      <c r="H377294"/>
      <c r="I377294"/>
      <c r="K377294"/>
      <c r="M377294"/>
      <c r="N377294" s="4"/>
      <c r="O377294" s="15"/>
    </row>
    <row r="377295" spans="7:15" s="3" customFormat="1" x14ac:dyDescent="0.3">
      <c r="G377295"/>
      <c r="H377295"/>
      <c r="I377295"/>
      <c r="K377295"/>
      <c r="M377295"/>
      <c r="N377295" s="4"/>
      <c r="O377295" s="15"/>
    </row>
    <row r="377296" spans="7:15" s="3" customFormat="1" x14ac:dyDescent="0.3">
      <c r="G377296"/>
      <c r="H377296"/>
      <c r="I377296"/>
      <c r="K377296"/>
      <c r="M377296"/>
      <c r="N377296" s="4"/>
      <c r="O377296" s="15"/>
    </row>
    <row r="377297" spans="7:15" s="3" customFormat="1" x14ac:dyDescent="0.3">
      <c r="G377297"/>
      <c r="H377297"/>
      <c r="I377297"/>
      <c r="K377297"/>
      <c r="M377297"/>
      <c r="N377297" s="4"/>
      <c r="O377297" s="15"/>
    </row>
    <row r="377298" spans="7:15" s="3" customFormat="1" x14ac:dyDescent="0.3">
      <c r="G377298"/>
      <c r="H377298"/>
      <c r="I377298"/>
      <c r="K377298"/>
      <c r="M377298"/>
      <c r="N377298" s="4"/>
      <c r="O377298" s="15"/>
    </row>
    <row r="377299" spans="7:15" s="3" customFormat="1" x14ac:dyDescent="0.3">
      <c r="G377299"/>
      <c r="H377299"/>
      <c r="I377299"/>
      <c r="K377299"/>
      <c r="M377299"/>
      <c r="N377299" s="4"/>
      <c r="O377299" s="15"/>
    </row>
    <row r="377300" spans="7:15" s="3" customFormat="1" x14ac:dyDescent="0.3">
      <c r="G377300"/>
      <c r="H377300"/>
      <c r="I377300"/>
      <c r="K377300"/>
      <c r="M377300"/>
      <c r="N377300" s="4"/>
      <c r="O377300" s="15"/>
    </row>
    <row r="377301" spans="7:15" s="3" customFormat="1" x14ac:dyDescent="0.3">
      <c r="G377301"/>
      <c r="H377301"/>
      <c r="I377301"/>
      <c r="K377301"/>
      <c r="M377301"/>
      <c r="N377301" s="4"/>
      <c r="O377301" s="15"/>
    </row>
    <row r="377302" spans="7:15" s="3" customFormat="1" x14ac:dyDescent="0.3">
      <c r="G377302"/>
      <c r="H377302"/>
      <c r="I377302"/>
      <c r="K377302"/>
      <c r="M377302"/>
      <c r="N377302" s="4"/>
      <c r="O377302" s="15"/>
    </row>
    <row r="377303" spans="7:15" s="3" customFormat="1" x14ac:dyDescent="0.3">
      <c r="G377303"/>
      <c r="H377303"/>
      <c r="I377303"/>
      <c r="K377303"/>
      <c r="M377303"/>
      <c r="N377303" s="4"/>
      <c r="O377303" s="15"/>
    </row>
    <row r="377304" spans="7:15" s="3" customFormat="1" x14ac:dyDescent="0.3">
      <c r="G377304"/>
      <c r="H377304"/>
      <c r="I377304"/>
      <c r="K377304"/>
      <c r="M377304"/>
      <c r="N377304" s="4"/>
      <c r="O377304" s="15"/>
    </row>
    <row r="377305" spans="7:15" s="3" customFormat="1" x14ac:dyDescent="0.3">
      <c r="G377305"/>
      <c r="H377305"/>
      <c r="I377305"/>
      <c r="K377305"/>
      <c r="M377305"/>
      <c r="N377305" s="4"/>
      <c r="O377305" s="15"/>
    </row>
    <row r="377306" spans="7:15" s="3" customFormat="1" x14ac:dyDescent="0.3">
      <c r="G377306"/>
      <c r="H377306"/>
      <c r="I377306"/>
      <c r="K377306"/>
      <c r="M377306"/>
      <c r="N377306" s="4"/>
      <c r="O377306" s="15"/>
    </row>
    <row r="377307" spans="7:15" s="3" customFormat="1" x14ac:dyDescent="0.3">
      <c r="G377307"/>
      <c r="H377307"/>
      <c r="I377307"/>
      <c r="K377307"/>
      <c r="M377307"/>
      <c r="N377307" s="4"/>
      <c r="O377307" s="15"/>
    </row>
    <row r="377308" spans="7:15" s="3" customFormat="1" x14ac:dyDescent="0.3">
      <c r="G377308"/>
      <c r="H377308"/>
      <c r="I377308"/>
      <c r="K377308"/>
      <c r="M377308"/>
      <c r="N377308" s="4"/>
      <c r="O377308" s="15"/>
    </row>
    <row r="377309" spans="7:15" s="3" customFormat="1" x14ac:dyDescent="0.3">
      <c r="G377309"/>
      <c r="H377309"/>
      <c r="I377309"/>
      <c r="K377309"/>
      <c r="M377309"/>
      <c r="N377309" s="4"/>
      <c r="O377309" s="15"/>
    </row>
    <row r="377310" spans="7:15" s="3" customFormat="1" x14ac:dyDescent="0.3">
      <c r="G377310"/>
      <c r="H377310"/>
      <c r="I377310"/>
      <c r="K377310"/>
      <c r="M377310"/>
      <c r="N377310" s="4"/>
      <c r="O377310" s="15"/>
    </row>
    <row r="377311" spans="7:15" s="3" customFormat="1" x14ac:dyDescent="0.3">
      <c r="G377311"/>
      <c r="H377311"/>
      <c r="I377311"/>
      <c r="K377311"/>
      <c r="M377311"/>
      <c r="N377311" s="4"/>
      <c r="O377311" s="15"/>
    </row>
    <row r="377312" spans="7:15" s="3" customFormat="1" x14ac:dyDescent="0.3">
      <c r="G377312"/>
      <c r="H377312"/>
      <c r="I377312"/>
      <c r="K377312"/>
      <c r="M377312"/>
      <c r="N377312" s="4"/>
      <c r="O377312" s="15"/>
    </row>
    <row r="377313" spans="7:15" s="3" customFormat="1" x14ac:dyDescent="0.3">
      <c r="G377313"/>
      <c r="H377313"/>
      <c r="I377313"/>
      <c r="K377313"/>
      <c r="M377313"/>
      <c r="N377313" s="4"/>
      <c r="O377313" s="15"/>
    </row>
    <row r="377314" spans="7:15" s="3" customFormat="1" x14ac:dyDescent="0.3">
      <c r="G377314"/>
      <c r="H377314"/>
      <c r="I377314"/>
      <c r="K377314"/>
      <c r="M377314"/>
      <c r="N377314" s="4"/>
      <c r="O377314" s="15"/>
    </row>
    <row r="377315" spans="7:15" s="3" customFormat="1" x14ac:dyDescent="0.3">
      <c r="G377315"/>
      <c r="H377315"/>
      <c r="I377315"/>
      <c r="K377315"/>
      <c r="M377315"/>
      <c r="N377315" s="4"/>
      <c r="O377315" s="15"/>
    </row>
    <row r="377316" spans="7:15" s="3" customFormat="1" x14ac:dyDescent="0.3">
      <c r="G377316"/>
      <c r="H377316"/>
      <c r="I377316"/>
      <c r="K377316"/>
      <c r="M377316"/>
      <c r="N377316" s="4"/>
      <c r="O377316" s="15"/>
    </row>
    <row r="377317" spans="7:15" s="3" customFormat="1" x14ac:dyDescent="0.3">
      <c r="G377317"/>
      <c r="H377317"/>
      <c r="I377317"/>
      <c r="K377317"/>
      <c r="M377317"/>
      <c r="N377317" s="4"/>
      <c r="O377317" s="15"/>
    </row>
    <row r="377318" spans="7:15" s="3" customFormat="1" x14ac:dyDescent="0.3">
      <c r="G377318"/>
      <c r="H377318"/>
      <c r="I377318"/>
      <c r="K377318"/>
      <c r="M377318"/>
      <c r="N377318" s="4"/>
      <c r="O377318" s="15"/>
    </row>
    <row r="377319" spans="7:15" s="3" customFormat="1" x14ac:dyDescent="0.3">
      <c r="G377319"/>
      <c r="H377319"/>
      <c r="I377319"/>
      <c r="K377319"/>
      <c r="M377319"/>
      <c r="N377319" s="4"/>
      <c r="O377319" s="15"/>
    </row>
    <row r="377320" spans="7:15" s="3" customFormat="1" x14ac:dyDescent="0.3">
      <c r="G377320"/>
      <c r="H377320"/>
      <c r="I377320"/>
      <c r="K377320"/>
      <c r="M377320"/>
      <c r="N377320" s="4"/>
      <c r="O377320" s="15"/>
    </row>
    <row r="377321" spans="7:15" s="3" customFormat="1" x14ac:dyDescent="0.3">
      <c r="G377321"/>
      <c r="H377321"/>
      <c r="I377321"/>
      <c r="K377321"/>
      <c r="M377321"/>
      <c r="N377321" s="4"/>
      <c r="O377321" s="15"/>
    </row>
    <row r="377322" spans="7:15" s="3" customFormat="1" x14ac:dyDescent="0.3">
      <c r="G377322"/>
      <c r="H377322"/>
      <c r="I377322"/>
      <c r="K377322"/>
      <c r="M377322"/>
      <c r="N377322" s="4"/>
      <c r="O377322" s="15"/>
    </row>
    <row r="377323" spans="7:15" s="3" customFormat="1" x14ac:dyDescent="0.3">
      <c r="G377323"/>
      <c r="H377323"/>
      <c r="I377323"/>
      <c r="K377323"/>
      <c r="M377323"/>
      <c r="N377323" s="4"/>
      <c r="O377323" s="15"/>
    </row>
    <row r="377324" spans="7:15" s="3" customFormat="1" x14ac:dyDescent="0.3">
      <c r="G377324"/>
      <c r="H377324"/>
      <c r="I377324"/>
      <c r="K377324"/>
      <c r="M377324"/>
      <c r="N377324" s="4"/>
      <c r="O377324" s="15"/>
    </row>
    <row r="377325" spans="7:15" s="3" customFormat="1" x14ac:dyDescent="0.3">
      <c r="G377325"/>
      <c r="H377325"/>
      <c r="I377325"/>
      <c r="K377325"/>
      <c r="M377325"/>
      <c r="N377325" s="4"/>
      <c r="O377325" s="15"/>
    </row>
    <row r="377326" spans="7:15" s="3" customFormat="1" x14ac:dyDescent="0.3">
      <c r="G377326"/>
      <c r="H377326"/>
      <c r="I377326"/>
      <c r="K377326"/>
      <c r="M377326"/>
      <c r="N377326" s="4"/>
      <c r="O377326" s="15"/>
    </row>
    <row r="377327" spans="7:15" s="3" customFormat="1" x14ac:dyDescent="0.3">
      <c r="G377327"/>
      <c r="H377327"/>
      <c r="I377327"/>
      <c r="K377327"/>
      <c r="M377327"/>
      <c r="N377327" s="4"/>
      <c r="O377327" s="15"/>
    </row>
    <row r="377328" spans="7:15" s="3" customFormat="1" x14ac:dyDescent="0.3">
      <c r="G377328"/>
      <c r="H377328"/>
      <c r="I377328"/>
      <c r="K377328"/>
      <c r="M377328"/>
      <c r="N377328" s="4"/>
      <c r="O377328" s="15"/>
    </row>
    <row r="377329" spans="7:15" s="3" customFormat="1" x14ac:dyDescent="0.3">
      <c r="G377329"/>
      <c r="H377329"/>
      <c r="I377329"/>
      <c r="K377329"/>
      <c r="M377329"/>
      <c r="N377329" s="4"/>
      <c r="O377329" s="15"/>
    </row>
    <row r="377330" spans="7:15" s="3" customFormat="1" x14ac:dyDescent="0.3">
      <c r="G377330"/>
      <c r="H377330"/>
      <c r="I377330"/>
      <c r="K377330"/>
      <c r="M377330"/>
      <c r="N377330" s="4"/>
      <c r="O377330" s="15"/>
    </row>
    <row r="377331" spans="7:15" s="3" customFormat="1" x14ac:dyDescent="0.3">
      <c r="G377331"/>
      <c r="H377331"/>
      <c r="I377331"/>
      <c r="K377331"/>
      <c r="M377331"/>
      <c r="N377331" s="4"/>
      <c r="O377331" s="15"/>
    </row>
    <row r="377332" spans="7:15" s="3" customFormat="1" x14ac:dyDescent="0.3">
      <c r="G377332"/>
      <c r="H377332"/>
      <c r="I377332"/>
      <c r="K377332"/>
      <c r="M377332"/>
      <c r="N377332" s="4"/>
      <c r="O377332" s="15"/>
    </row>
    <row r="377333" spans="7:15" s="3" customFormat="1" x14ac:dyDescent="0.3">
      <c r="G377333"/>
      <c r="H377333"/>
      <c r="I377333"/>
      <c r="K377333"/>
      <c r="M377333"/>
      <c r="N377333" s="4"/>
      <c r="O377333" s="15"/>
    </row>
    <row r="377334" spans="7:15" s="3" customFormat="1" x14ac:dyDescent="0.3">
      <c r="G377334"/>
      <c r="H377334"/>
      <c r="I377334"/>
      <c r="K377334"/>
      <c r="M377334"/>
      <c r="N377334" s="4"/>
      <c r="O377334" s="15"/>
    </row>
    <row r="377335" spans="7:15" s="3" customFormat="1" x14ac:dyDescent="0.3">
      <c r="G377335"/>
      <c r="H377335"/>
      <c r="I377335"/>
      <c r="K377335"/>
      <c r="M377335"/>
      <c r="N377335" s="4"/>
      <c r="O377335" s="15"/>
    </row>
    <row r="377336" spans="7:15" s="3" customFormat="1" x14ac:dyDescent="0.3">
      <c r="G377336"/>
      <c r="H377336"/>
      <c r="I377336"/>
      <c r="K377336"/>
      <c r="M377336"/>
      <c r="N377336" s="4"/>
      <c r="O377336" s="15"/>
    </row>
    <row r="377337" spans="7:15" s="3" customFormat="1" x14ac:dyDescent="0.3">
      <c r="G377337"/>
      <c r="H377337"/>
      <c r="I377337"/>
      <c r="K377337"/>
      <c r="M377337"/>
      <c r="N377337" s="4"/>
      <c r="O377337" s="15"/>
    </row>
    <row r="377338" spans="7:15" s="3" customFormat="1" x14ac:dyDescent="0.3">
      <c r="G377338"/>
      <c r="H377338"/>
      <c r="I377338"/>
      <c r="K377338"/>
      <c r="M377338"/>
      <c r="N377338" s="4"/>
      <c r="O377338" s="15"/>
    </row>
    <row r="377339" spans="7:15" s="3" customFormat="1" x14ac:dyDescent="0.3">
      <c r="G377339"/>
      <c r="H377339"/>
      <c r="I377339"/>
      <c r="K377339"/>
      <c r="M377339"/>
      <c r="N377339" s="4"/>
      <c r="O377339" s="15"/>
    </row>
    <row r="377340" spans="7:15" s="3" customFormat="1" x14ac:dyDescent="0.3">
      <c r="G377340"/>
      <c r="H377340"/>
      <c r="I377340"/>
      <c r="K377340"/>
      <c r="M377340"/>
      <c r="N377340" s="4"/>
      <c r="O377340" s="15"/>
    </row>
    <row r="377341" spans="7:15" s="3" customFormat="1" x14ac:dyDescent="0.3">
      <c r="G377341"/>
      <c r="H377341"/>
      <c r="I377341"/>
      <c r="K377341"/>
      <c r="M377341"/>
      <c r="N377341" s="4"/>
      <c r="O377341" s="15"/>
    </row>
    <row r="377342" spans="7:15" s="3" customFormat="1" x14ac:dyDescent="0.3">
      <c r="G377342"/>
      <c r="H377342"/>
      <c r="I377342"/>
      <c r="K377342"/>
      <c r="M377342"/>
      <c r="N377342" s="4"/>
      <c r="O377342" s="15"/>
    </row>
    <row r="377343" spans="7:15" s="3" customFormat="1" x14ac:dyDescent="0.3">
      <c r="G377343"/>
      <c r="H377343"/>
      <c r="I377343"/>
      <c r="K377343"/>
      <c r="M377343"/>
      <c r="N377343" s="4"/>
      <c r="O377343" s="15"/>
    </row>
    <row r="377344" spans="7:15" s="3" customFormat="1" x14ac:dyDescent="0.3">
      <c r="G377344"/>
      <c r="H377344"/>
      <c r="I377344"/>
      <c r="K377344"/>
      <c r="M377344"/>
      <c r="N377344" s="4"/>
      <c r="O377344" s="15"/>
    </row>
    <row r="377345" spans="7:15" s="3" customFormat="1" x14ac:dyDescent="0.3">
      <c r="G377345"/>
      <c r="H377345"/>
      <c r="I377345"/>
      <c r="K377345"/>
      <c r="M377345"/>
      <c r="N377345" s="4"/>
      <c r="O377345" s="15"/>
    </row>
    <row r="377346" spans="7:15" s="3" customFormat="1" x14ac:dyDescent="0.3">
      <c r="G377346"/>
      <c r="H377346"/>
      <c r="I377346"/>
      <c r="K377346"/>
      <c r="M377346"/>
      <c r="N377346" s="4"/>
      <c r="O377346" s="15"/>
    </row>
    <row r="377347" spans="7:15" s="3" customFormat="1" x14ac:dyDescent="0.3">
      <c r="G377347"/>
      <c r="H377347"/>
      <c r="I377347"/>
      <c r="K377347"/>
      <c r="M377347"/>
      <c r="N377347" s="4"/>
      <c r="O377347" s="15"/>
    </row>
    <row r="377348" spans="7:15" s="3" customFormat="1" x14ac:dyDescent="0.3">
      <c r="G377348"/>
      <c r="H377348"/>
      <c r="I377348"/>
      <c r="K377348"/>
      <c r="M377348"/>
      <c r="N377348" s="4"/>
      <c r="O377348" s="15"/>
    </row>
    <row r="377349" spans="7:15" s="3" customFormat="1" x14ac:dyDescent="0.3">
      <c r="G377349"/>
      <c r="H377349"/>
      <c r="I377349"/>
      <c r="K377349"/>
      <c r="M377349"/>
      <c r="N377349" s="4"/>
      <c r="O377349" s="15"/>
    </row>
    <row r="377350" spans="7:15" s="3" customFormat="1" x14ac:dyDescent="0.3">
      <c r="G377350"/>
      <c r="H377350"/>
      <c r="I377350"/>
      <c r="K377350"/>
      <c r="M377350"/>
      <c r="N377350" s="4"/>
      <c r="O377350" s="15"/>
    </row>
    <row r="377351" spans="7:15" s="3" customFormat="1" x14ac:dyDescent="0.3">
      <c r="G377351"/>
      <c r="H377351"/>
      <c r="I377351"/>
      <c r="K377351"/>
      <c r="M377351"/>
      <c r="N377351" s="4"/>
      <c r="O377351" s="15"/>
    </row>
    <row r="377352" spans="7:15" s="3" customFormat="1" x14ac:dyDescent="0.3">
      <c r="G377352"/>
      <c r="H377352"/>
      <c r="I377352"/>
      <c r="K377352"/>
      <c r="M377352"/>
      <c r="N377352" s="4"/>
      <c r="O377352" s="15"/>
    </row>
    <row r="377353" spans="7:15" s="3" customFormat="1" x14ac:dyDescent="0.3">
      <c r="G377353"/>
      <c r="H377353"/>
      <c r="I377353"/>
      <c r="K377353"/>
      <c r="M377353"/>
      <c r="N377353" s="4"/>
      <c r="O377353" s="15"/>
    </row>
    <row r="377354" spans="7:15" s="3" customFormat="1" x14ac:dyDescent="0.3">
      <c r="G377354"/>
      <c r="H377354"/>
      <c r="I377354"/>
      <c r="K377354"/>
      <c r="M377354"/>
      <c r="N377354" s="4"/>
      <c r="O377354" s="15"/>
    </row>
    <row r="377355" spans="7:15" s="3" customFormat="1" x14ac:dyDescent="0.3">
      <c r="G377355"/>
      <c r="H377355"/>
      <c r="I377355"/>
      <c r="K377355"/>
      <c r="M377355"/>
      <c r="N377355" s="4"/>
      <c r="O377355" s="15"/>
    </row>
    <row r="377356" spans="7:15" s="3" customFormat="1" x14ac:dyDescent="0.3">
      <c r="G377356"/>
      <c r="H377356"/>
      <c r="I377356"/>
      <c r="K377356"/>
      <c r="M377356"/>
      <c r="N377356" s="4"/>
      <c r="O377356" s="15"/>
    </row>
    <row r="377357" spans="7:15" s="3" customFormat="1" x14ac:dyDescent="0.3">
      <c r="G377357"/>
      <c r="H377357"/>
      <c r="I377357"/>
      <c r="K377357"/>
      <c r="M377357"/>
      <c r="N377357" s="4"/>
      <c r="O377357" s="15"/>
    </row>
    <row r="377358" spans="7:15" s="3" customFormat="1" x14ac:dyDescent="0.3">
      <c r="G377358"/>
      <c r="H377358"/>
      <c r="I377358"/>
      <c r="K377358"/>
      <c r="M377358"/>
      <c r="N377358" s="4"/>
      <c r="O377358" s="15"/>
    </row>
    <row r="377359" spans="7:15" s="3" customFormat="1" x14ac:dyDescent="0.3">
      <c r="G377359"/>
      <c r="H377359"/>
      <c r="I377359"/>
      <c r="K377359"/>
      <c r="M377359"/>
      <c r="N377359" s="4"/>
      <c r="O377359" s="15"/>
    </row>
    <row r="377360" spans="7:15" s="3" customFormat="1" x14ac:dyDescent="0.3">
      <c r="G377360"/>
      <c r="H377360"/>
      <c r="I377360"/>
      <c r="K377360"/>
      <c r="M377360"/>
      <c r="N377360" s="4"/>
      <c r="O377360" s="15"/>
    </row>
    <row r="377361" spans="7:15" s="3" customFormat="1" x14ac:dyDescent="0.3">
      <c r="G377361"/>
      <c r="H377361"/>
      <c r="I377361"/>
      <c r="K377361"/>
      <c r="M377361"/>
      <c r="N377361" s="4"/>
      <c r="O377361" s="15"/>
    </row>
    <row r="377362" spans="7:15" s="3" customFormat="1" x14ac:dyDescent="0.3">
      <c r="G377362"/>
      <c r="H377362"/>
      <c r="I377362"/>
      <c r="K377362"/>
      <c r="M377362"/>
      <c r="N377362" s="4"/>
      <c r="O377362" s="15"/>
    </row>
    <row r="377363" spans="7:15" s="3" customFormat="1" x14ac:dyDescent="0.3">
      <c r="G377363"/>
      <c r="H377363"/>
      <c r="I377363"/>
      <c r="K377363"/>
      <c r="M377363"/>
      <c r="N377363" s="4"/>
      <c r="O377363" s="15"/>
    </row>
    <row r="377364" spans="7:15" s="3" customFormat="1" x14ac:dyDescent="0.3">
      <c r="G377364"/>
      <c r="H377364"/>
      <c r="I377364"/>
      <c r="K377364"/>
      <c r="M377364"/>
      <c r="N377364" s="4"/>
      <c r="O377364" s="15"/>
    </row>
    <row r="377365" spans="7:15" s="3" customFormat="1" x14ac:dyDescent="0.3">
      <c r="G377365"/>
      <c r="H377365"/>
      <c r="I377365"/>
      <c r="K377365"/>
      <c r="M377365"/>
      <c r="N377365" s="4"/>
      <c r="O377365" s="15"/>
    </row>
    <row r="377366" spans="7:15" s="3" customFormat="1" x14ac:dyDescent="0.3">
      <c r="G377366"/>
      <c r="H377366"/>
      <c r="I377366"/>
      <c r="K377366"/>
      <c r="M377366"/>
      <c r="N377366" s="4"/>
      <c r="O377366" s="15"/>
    </row>
    <row r="377367" spans="7:15" s="3" customFormat="1" x14ac:dyDescent="0.3">
      <c r="G377367"/>
      <c r="H377367"/>
      <c r="I377367"/>
      <c r="K377367"/>
      <c r="M377367"/>
      <c r="N377367" s="4"/>
      <c r="O377367" s="15"/>
    </row>
    <row r="377368" spans="7:15" s="3" customFormat="1" x14ac:dyDescent="0.3">
      <c r="G377368"/>
      <c r="H377368"/>
      <c r="I377368"/>
      <c r="K377368"/>
      <c r="M377368"/>
      <c r="N377368" s="4"/>
      <c r="O377368" s="15"/>
    </row>
    <row r="377369" spans="7:15" s="3" customFormat="1" x14ac:dyDescent="0.3">
      <c r="G377369"/>
      <c r="H377369"/>
      <c r="I377369"/>
      <c r="K377369"/>
      <c r="M377369"/>
      <c r="N377369" s="4"/>
      <c r="O377369" s="15"/>
    </row>
    <row r="377370" spans="7:15" s="3" customFormat="1" x14ac:dyDescent="0.3">
      <c r="G377370"/>
      <c r="H377370"/>
      <c r="I377370"/>
      <c r="K377370"/>
      <c r="M377370"/>
      <c r="N377370" s="4"/>
      <c r="O377370" s="15"/>
    </row>
    <row r="377371" spans="7:15" s="3" customFormat="1" x14ac:dyDescent="0.3">
      <c r="G377371"/>
      <c r="H377371"/>
      <c r="I377371"/>
      <c r="K377371"/>
      <c r="M377371"/>
      <c r="N377371" s="4"/>
      <c r="O377371" s="15"/>
    </row>
    <row r="377372" spans="7:15" s="3" customFormat="1" x14ac:dyDescent="0.3">
      <c r="G377372"/>
      <c r="H377372"/>
      <c r="I377372"/>
      <c r="K377372"/>
      <c r="M377372"/>
      <c r="N377372" s="4"/>
      <c r="O377372" s="15"/>
    </row>
    <row r="377373" spans="7:15" s="3" customFormat="1" x14ac:dyDescent="0.3">
      <c r="G377373"/>
      <c r="H377373"/>
      <c r="I377373"/>
      <c r="K377373"/>
      <c r="M377373"/>
      <c r="N377373" s="4"/>
      <c r="O377373" s="15"/>
    </row>
    <row r="377374" spans="7:15" s="3" customFormat="1" x14ac:dyDescent="0.3">
      <c r="G377374"/>
      <c r="H377374"/>
      <c r="I377374"/>
      <c r="K377374"/>
      <c r="M377374"/>
      <c r="N377374" s="4"/>
      <c r="O377374" s="15"/>
    </row>
    <row r="377375" spans="7:15" s="3" customFormat="1" x14ac:dyDescent="0.3">
      <c r="G377375"/>
      <c r="H377375"/>
      <c r="I377375"/>
      <c r="K377375"/>
      <c r="M377375"/>
      <c r="N377375" s="4"/>
      <c r="O377375" s="15"/>
    </row>
    <row r="377376" spans="7:15" s="3" customFormat="1" x14ac:dyDescent="0.3">
      <c r="G377376"/>
      <c r="H377376"/>
      <c r="I377376"/>
      <c r="K377376"/>
      <c r="M377376"/>
      <c r="N377376" s="4"/>
      <c r="O377376" s="15"/>
    </row>
    <row r="377377" spans="7:15" s="3" customFormat="1" x14ac:dyDescent="0.3">
      <c r="G377377"/>
      <c r="H377377"/>
      <c r="I377377"/>
      <c r="K377377"/>
      <c r="M377377"/>
      <c r="N377377" s="4"/>
      <c r="O377377" s="15"/>
    </row>
    <row r="393215" spans="7:15" s="3" customFormat="1" x14ac:dyDescent="0.3">
      <c r="G393215"/>
      <c r="H393215"/>
      <c r="I393215"/>
      <c r="K393215"/>
      <c r="M393215"/>
      <c r="N393215" s="4"/>
      <c r="O393215" s="15"/>
    </row>
    <row r="393216" spans="7:15" s="3" customFormat="1" x14ac:dyDescent="0.3">
      <c r="G393216"/>
      <c r="H393216"/>
      <c r="I393216"/>
      <c r="K393216"/>
      <c r="M393216"/>
      <c r="N393216" s="4"/>
      <c r="O393216" s="15"/>
    </row>
    <row r="393217" spans="7:15" s="3" customFormat="1" x14ac:dyDescent="0.3">
      <c r="G393217"/>
      <c r="H393217"/>
      <c r="I393217"/>
      <c r="K393217"/>
      <c r="M393217"/>
      <c r="N393217" s="4"/>
      <c r="O393217" s="15"/>
    </row>
    <row r="393218" spans="7:15" s="3" customFormat="1" x14ac:dyDescent="0.3">
      <c r="G393218"/>
      <c r="H393218"/>
      <c r="I393218"/>
      <c r="K393218"/>
      <c r="M393218"/>
      <c r="N393218" s="4"/>
      <c r="O393218" s="15"/>
    </row>
    <row r="393219" spans="7:15" s="3" customFormat="1" x14ac:dyDescent="0.3">
      <c r="G393219"/>
      <c r="H393219"/>
      <c r="I393219"/>
      <c r="K393219"/>
      <c r="M393219"/>
      <c r="N393219" s="4"/>
      <c r="O393219" s="15"/>
    </row>
    <row r="393220" spans="7:15" s="3" customFormat="1" x14ac:dyDescent="0.3">
      <c r="G393220"/>
      <c r="H393220"/>
      <c r="I393220"/>
      <c r="K393220"/>
      <c r="M393220"/>
      <c r="N393220" s="4"/>
      <c r="O393220" s="15"/>
    </row>
    <row r="393221" spans="7:15" s="3" customFormat="1" x14ac:dyDescent="0.3">
      <c r="G393221"/>
      <c r="H393221"/>
      <c r="I393221"/>
      <c r="K393221"/>
      <c r="M393221"/>
      <c r="N393221" s="4"/>
      <c r="O393221" s="15"/>
    </row>
    <row r="393222" spans="7:15" s="3" customFormat="1" x14ac:dyDescent="0.3">
      <c r="G393222"/>
      <c r="H393222"/>
      <c r="I393222"/>
      <c r="K393222"/>
      <c r="M393222"/>
      <c r="N393222" s="4"/>
      <c r="O393222" s="15"/>
    </row>
    <row r="393223" spans="7:15" s="3" customFormat="1" x14ac:dyDescent="0.3">
      <c r="G393223"/>
      <c r="H393223"/>
      <c r="I393223"/>
      <c r="K393223"/>
      <c r="M393223"/>
      <c r="N393223" s="4"/>
      <c r="O393223" s="15"/>
    </row>
    <row r="393224" spans="7:15" s="3" customFormat="1" x14ac:dyDescent="0.3">
      <c r="G393224"/>
      <c r="H393224"/>
      <c r="I393224"/>
      <c r="K393224"/>
      <c r="M393224"/>
      <c r="N393224" s="4"/>
      <c r="O393224" s="15"/>
    </row>
    <row r="393225" spans="7:15" s="3" customFormat="1" x14ac:dyDescent="0.3">
      <c r="G393225"/>
      <c r="H393225"/>
      <c r="I393225"/>
      <c r="K393225"/>
      <c r="M393225"/>
      <c r="N393225" s="4"/>
      <c r="O393225" s="15"/>
    </row>
    <row r="393226" spans="7:15" s="3" customFormat="1" x14ac:dyDescent="0.3">
      <c r="G393226"/>
      <c r="H393226"/>
      <c r="I393226"/>
      <c r="K393226"/>
      <c r="M393226"/>
      <c r="N393226" s="4"/>
      <c r="O393226" s="15"/>
    </row>
    <row r="393227" spans="7:15" s="3" customFormat="1" x14ac:dyDescent="0.3">
      <c r="G393227"/>
      <c r="H393227"/>
      <c r="I393227"/>
      <c r="K393227"/>
      <c r="M393227"/>
      <c r="N393227" s="4"/>
      <c r="O393227" s="15"/>
    </row>
    <row r="393228" spans="7:15" s="3" customFormat="1" x14ac:dyDescent="0.3">
      <c r="G393228"/>
      <c r="H393228"/>
      <c r="I393228"/>
      <c r="K393228"/>
      <c r="M393228"/>
      <c r="N393228" s="4"/>
      <c r="O393228" s="15"/>
    </row>
    <row r="393229" spans="7:15" s="3" customFormat="1" x14ac:dyDescent="0.3">
      <c r="G393229"/>
      <c r="H393229"/>
      <c r="I393229"/>
      <c r="K393229"/>
      <c r="M393229"/>
      <c r="N393229" s="4"/>
      <c r="O393229" s="15"/>
    </row>
    <row r="393230" spans="7:15" s="3" customFormat="1" x14ac:dyDescent="0.3">
      <c r="G393230"/>
      <c r="H393230"/>
      <c r="I393230"/>
      <c r="K393230"/>
      <c r="M393230"/>
      <c r="N393230" s="4"/>
      <c r="O393230" s="15"/>
    </row>
    <row r="393231" spans="7:15" s="3" customFormat="1" x14ac:dyDescent="0.3">
      <c r="G393231"/>
      <c r="H393231"/>
      <c r="I393231"/>
      <c r="K393231"/>
      <c r="M393231"/>
      <c r="N393231" s="4"/>
      <c r="O393231" s="15"/>
    </row>
    <row r="393232" spans="7:15" s="3" customFormat="1" x14ac:dyDescent="0.3">
      <c r="G393232"/>
      <c r="H393232"/>
      <c r="I393232"/>
      <c r="K393232"/>
      <c r="M393232"/>
      <c r="N393232" s="4"/>
      <c r="O393232" s="15"/>
    </row>
    <row r="393233" spans="7:15" s="3" customFormat="1" x14ac:dyDescent="0.3">
      <c r="G393233"/>
      <c r="H393233"/>
      <c r="I393233"/>
      <c r="K393233"/>
      <c r="M393233"/>
      <c r="N393233" s="4"/>
      <c r="O393233" s="15"/>
    </row>
    <row r="393234" spans="7:15" s="3" customFormat="1" x14ac:dyDescent="0.3">
      <c r="G393234"/>
      <c r="H393234"/>
      <c r="I393234"/>
      <c r="K393234"/>
      <c r="M393234"/>
      <c r="N393234" s="4"/>
      <c r="O393234" s="15"/>
    </row>
    <row r="393235" spans="7:15" s="3" customFormat="1" x14ac:dyDescent="0.3">
      <c r="G393235"/>
      <c r="H393235"/>
      <c r="I393235"/>
      <c r="K393235"/>
      <c r="M393235"/>
      <c r="N393235" s="4"/>
      <c r="O393235" s="15"/>
    </row>
    <row r="393236" spans="7:15" s="3" customFormat="1" x14ac:dyDescent="0.3">
      <c r="G393236"/>
      <c r="H393236"/>
      <c r="I393236"/>
      <c r="K393236"/>
      <c r="M393236"/>
      <c r="N393236" s="4"/>
      <c r="O393236" s="15"/>
    </row>
    <row r="393237" spans="7:15" s="3" customFormat="1" x14ac:dyDescent="0.3">
      <c r="G393237"/>
      <c r="H393237"/>
      <c r="I393237"/>
      <c r="K393237"/>
      <c r="M393237"/>
      <c r="N393237" s="4"/>
      <c r="O393237" s="15"/>
    </row>
    <row r="393238" spans="7:15" s="3" customFormat="1" x14ac:dyDescent="0.3">
      <c r="G393238"/>
      <c r="H393238"/>
      <c r="I393238"/>
      <c r="K393238"/>
      <c r="M393238"/>
      <c r="N393238" s="4"/>
      <c r="O393238" s="15"/>
    </row>
    <row r="393239" spans="7:15" s="3" customFormat="1" x14ac:dyDescent="0.3">
      <c r="G393239"/>
      <c r="H393239"/>
      <c r="I393239"/>
      <c r="K393239"/>
      <c r="M393239"/>
      <c r="N393239" s="4"/>
      <c r="O393239" s="15"/>
    </row>
    <row r="393240" spans="7:15" s="3" customFormat="1" x14ac:dyDescent="0.3">
      <c r="G393240"/>
      <c r="H393240"/>
      <c r="I393240"/>
      <c r="K393240"/>
      <c r="M393240"/>
      <c r="N393240" s="4"/>
      <c r="O393240" s="15"/>
    </row>
    <row r="393241" spans="7:15" s="3" customFormat="1" x14ac:dyDescent="0.3">
      <c r="G393241"/>
      <c r="H393241"/>
      <c r="I393241"/>
      <c r="K393241"/>
      <c r="M393241"/>
      <c r="N393241" s="4"/>
      <c r="O393241" s="15"/>
    </row>
    <row r="393242" spans="7:15" s="3" customFormat="1" x14ac:dyDescent="0.3">
      <c r="G393242"/>
      <c r="H393242"/>
      <c r="I393242"/>
      <c r="K393242"/>
      <c r="M393242"/>
      <c r="N393242" s="4"/>
      <c r="O393242" s="15"/>
    </row>
    <row r="393243" spans="7:15" s="3" customFormat="1" x14ac:dyDescent="0.3">
      <c r="G393243"/>
      <c r="H393243"/>
      <c r="I393243"/>
      <c r="K393243"/>
      <c r="M393243"/>
      <c r="N393243" s="4"/>
      <c r="O393243" s="15"/>
    </row>
    <row r="393244" spans="7:15" s="3" customFormat="1" x14ac:dyDescent="0.3">
      <c r="G393244"/>
      <c r="H393244"/>
      <c r="I393244"/>
      <c r="K393244"/>
      <c r="M393244"/>
      <c r="N393244" s="4"/>
      <c r="O393244" s="15"/>
    </row>
    <row r="393245" spans="7:15" s="3" customFormat="1" x14ac:dyDescent="0.3">
      <c r="G393245"/>
      <c r="H393245"/>
      <c r="I393245"/>
      <c r="K393245"/>
      <c r="M393245"/>
      <c r="N393245" s="4"/>
      <c r="O393245" s="15"/>
    </row>
    <row r="393246" spans="7:15" s="3" customFormat="1" x14ac:dyDescent="0.3">
      <c r="G393246"/>
      <c r="H393246"/>
      <c r="I393246"/>
      <c r="K393246"/>
      <c r="M393246"/>
      <c r="N393246" s="4"/>
      <c r="O393246" s="15"/>
    </row>
    <row r="393247" spans="7:15" s="3" customFormat="1" x14ac:dyDescent="0.3">
      <c r="G393247"/>
      <c r="H393247"/>
      <c r="I393247"/>
      <c r="K393247"/>
      <c r="M393247"/>
      <c r="N393247" s="4"/>
      <c r="O393247" s="15"/>
    </row>
    <row r="393248" spans="7:15" s="3" customFormat="1" x14ac:dyDescent="0.3">
      <c r="G393248"/>
      <c r="H393248"/>
      <c r="I393248"/>
      <c r="K393248"/>
      <c r="M393248"/>
      <c r="N393248" s="4"/>
      <c r="O393248" s="15"/>
    </row>
    <row r="393249" spans="7:15" s="3" customFormat="1" x14ac:dyDescent="0.3">
      <c r="G393249"/>
      <c r="H393249"/>
      <c r="I393249"/>
      <c r="K393249"/>
      <c r="M393249"/>
      <c r="N393249" s="4"/>
      <c r="O393249" s="15"/>
    </row>
    <row r="393250" spans="7:15" s="3" customFormat="1" x14ac:dyDescent="0.3">
      <c r="G393250"/>
      <c r="H393250"/>
      <c r="I393250"/>
      <c r="K393250"/>
      <c r="M393250"/>
      <c r="N393250" s="4"/>
      <c r="O393250" s="15"/>
    </row>
    <row r="393251" spans="7:15" s="3" customFormat="1" x14ac:dyDescent="0.3">
      <c r="G393251"/>
      <c r="H393251"/>
      <c r="I393251"/>
      <c r="K393251"/>
      <c r="M393251"/>
      <c r="N393251" s="4"/>
      <c r="O393251" s="15"/>
    </row>
    <row r="393252" spans="7:15" s="3" customFormat="1" x14ac:dyDescent="0.3">
      <c r="G393252"/>
      <c r="H393252"/>
      <c r="I393252"/>
      <c r="K393252"/>
      <c r="M393252"/>
      <c r="N393252" s="4"/>
      <c r="O393252" s="15"/>
    </row>
    <row r="393253" spans="7:15" s="3" customFormat="1" x14ac:dyDescent="0.3">
      <c r="G393253"/>
      <c r="H393253"/>
      <c r="I393253"/>
      <c r="K393253"/>
      <c r="M393253"/>
      <c r="N393253" s="4"/>
      <c r="O393253" s="15"/>
    </row>
    <row r="393254" spans="7:15" s="3" customFormat="1" x14ac:dyDescent="0.3">
      <c r="G393254"/>
      <c r="H393254"/>
      <c r="I393254"/>
      <c r="K393254"/>
      <c r="M393254"/>
      <c r="N393254" s="4"/>
      <c r="O393254" s="15"/>
    </row>
    <row r="393255" spans="7:15" s="3" customFormat="1" x14ac:dyDescent="0.3">
      <c r="G393255"/>
      <c r="H393255"/>
      <c r="I393255"/>
      <c r="K393255"/>
      <c r="M393255"/>
      <c r="N393255" s="4"/>
      <c r="O393255" s="15"/>
    </row>
    <row r="393256" spans="7:15" s="3" customFormat="1" x14ac:dyDescent="0.3">
      <c r="G393256"/>
      <c r="H393256"/>
      <c r="I393256"/>
      <c r="K393256"/>
      <c r="M393256"/>
      <c r="N393256" s="4"/>
      <c r="O393256" s="15"/>
    </row>
    <row r="393257" spans="7:15" s="3" customFormat="1" x14ac:dyDescent="0.3">
      <c r="G393257"/>
      <c r="H393257"/>
      <c r="I393257"/>
      <c r="K393257"/>
      <c r="M393257"/>
      <c r="N393257" s="4"/>
      <c r="O393257" s="15"/>
    </row>
    <row r="393258" spans="7:15" s="3" customFormat="1" x14ac:dyDescent="0.3">
      <c r="G393258"/>
      <c r="H393258"/>
      <c r="I393258"/>
      <c r="K393258"/>
      <c r="M393258"/>
      <c r="N393258" s="4"/>
      <c r="O393258" s="15"/>
    </row>
    <row r="393259" spans="7:15" s="3" customFormat="1" x14ac:dyDescent="0.3">
      <c r="G393259"/>
      <c r="H393259"/>
      <c r="I393259"/>
      <c r="K393259"/>
      <c r="M393259"/>
      <c r="N393259" s="4"/>
      <c r="O393259" s="15"/>
    </row>
    <row r="393260" spans="7:15" s="3" customFormat="1" x14ac:dyDescent="0.3">
      <c r="G393260"/>
      <c r="H393260"/>
      <c r="I393260"/>
      <c r="K393260"/>
      <c r="M393260"/>
      <c r="N393260" s="4"/>
      <c r="O393260" s="15"/>
    </row>
    <row r="393261" spans="7:15" s="3" customFormat="1" x14ac:dyDescent="0.3">
      <c r="G393261"/>
      <c r="H393261"/>
      <c r="I393261"/>
      <c r="K393261"/>
      <c r="M393261"/>
      <c r="N393261" s="4"/>
      <c r="O393261" s="15"/>
    </row>
    <row r="393262" spans="7:15" s="3" customFormat="1" x14ac:dyDescent="0.3">
      <c r="G393262"/>
      <c r="H393262"/>
      <c r="I393262"/>
      <c r="K393262"/>
      <c r="M393262"/>
      <c r="N393262" s="4"/>
      <c r="O393262" s="15"/>
    </row>
    <row r="393263" spans="7:15" s="3" customFormat="1" x14ac:dyDescent="0.3">
      <c r="G393263"/>
      <c r="H393263"/>
      <c r="I393263"/>
      <c r="K393263"/>
      <c r="M393263"/>
      <c r="N393263" s="4"/>
      <c r="O393263" s="15"/>
    </row>
    <row r="393264" spans="7:15" s="3" customFormat="1" x14ac:dyDescent="0.3">
      <c r="G393264"/>
      <c r="H393264"/>
      <c r="I393264"/>
      <c r="K393264"/>
      <c r="M393264"/>
      <c r="N393264" s="4"/>
      <c r="O393264" s="15"/>
    </row>
    <row r="393265" spans="7:15" s="3" customFormat="1" x14ac:dyDescent="0.3">
      <c r="G393265"/>
      <c r="H393265"/>
      <c r="I393265"/>
      <c r="K393265"/>
      <c r="M393265"/>
      <c r="N393265" s="4"/>
      <c r="O393265" s="15"/>
    </row>
    <row r="393266" spans="7:15" s="3" customFormat="1" x14ac:dyDescent="0.3">
      <c r="G393266"/>
      <c r="H393266"/>
      <c r="I393266"/>
      <c r="K393266"/>
      <c r="M393266"/>
      <c r="N393266" s="4"/>
      <c r="O393266" s="15"/>
    </row>
    <row r="393267" spans="7:15" s="3" customFormat="1" x14ac:dyDescent="0.3">
      <c r="G393267"/>
      <c r="H393267"/>
      <c r="I393267"/>
      <c r="K393267"/>
      <c r="M393267"/>
      <c r="N393267" s="4"/>
      <c r="O393267" s="15"/>
    </row>
    <row r="393268" spans="7:15" s="3" customFormat="1" x14ac:dyDescent="0.3">
      <c r="G393268"/>
      <c r="H393268"/>
      <c r="I393268"/>
      <c r="K393268"/>
      <c r="M393268"/>
      <c r="N393268" s="4"/>
      <c r="O393268" s="15"/>
    </row>
    <row r="393269" spans="7:15" s="3" customFormat="1" x14ac:dyDescent="0.3">
      <c r="G393269"/>
      <c r="H393269"/>
      <c r="I393269"/>
      <c r="K393269"/>
      <c r="M393269"/>
      <c r="N393269" s="4"/>
      <c r="O393269" s="15"/>
    </row>
    <row r="393270" spans="7:15" s="3" customFormat="1" x14ac:dyDescent="0.3">
      <c r="G393270"/>
      <c r="H393270"/>
      <c r="I393270"/>
      <c r="K393270"/>
      <c r="M393270"/>
      <c r="N393270" s="4"/>
      <c r="O393270" s="15"/>
    </row>
    <row r="393271" spans="7:15" s="3" customFormat="1" x14ac:dyDescent="0.3">
      <c r="G393271"/>
      <c r="H393271"/>
      <c r="I393271"/>
      <c r="K393271"/>
      <c r="M393271"/>
      <c r="N393271" s="4"/>
      <c r="O393271" s="15"/>
    </row>
    <row r="393272" spans="7:15" s="3" customFormat="1" x14ac:dyDescent="0.3">
      <c r="G393272"/>
      <c r="H393272"/>
      <c r="I393272"/>
      <c r="K393272"/>
      <c r="M393272"/>
      <c r="N393272" s="4"/>
      <c r="O393272" s="15"/>
    </row>
    <row r="393273" spans="7:15" s="3" customFormat="1" x14ac:dyDescent="0.3">
      <c r="G393273"/>
      <c r="H393273"/>
      <c r="I393273"/>
      <c r="K393273"/>
      <c r="M393273"/>
      <c r="N393273" s="4"/>
      <c r="O393273" s="15"/>
    </row>
    <row r="393274" spans="7:15" s="3" customFormat="1" x14ac:dyDescent="0.3">
      <c r="G393274"/>
      <c r="H393274"/>
      <c r="I393274"/>
      <c r="K393274"/>
      <c r="M393274"/>
      <c r="N393274" s="4"/>
      <c r="O393274" s="15"/>
    </row>
    <row r="393275" spans="7:15" s="3" customFormat="1" x14ac:dyDescent="0.3">
      <c r="G393275"/>
      <c r="H393275"/>
      <c r="I393275"/>
      <c r="K393275"/>
      <c r="M393275"/>
      <c r="N393275" s="4"/>
      <c r="O393275" s="15"/>
    </row>
    <row r="393276" spans="7:15" s="3" customFormat="1" x14ac:dyDescent="0.3">
      <c r="G393276"/>
      <c r="H393276"/>
      <c r="I393276"/>
      <c r="K393276"/>
      <c r="M393276"/>
      <c r="N393276" s="4"/>
      <c r="O393276" s="15"/>
    </row>
    <row r="393277" spans="7:15" s="3" customFormat="1" x14ac:dyDescent="0.3">
      <c r="G393277"/>
      <c r="H393277"/>
      <c r="I393277"/>
      <c r="K393277"/>
      <c r="M393277"/>
      <c r="N393277" s="4"/>
      <c r="O393277" s="15"/>
    </row>
    <row r="393278" spans="7:15" s="3" customFormat="1" x14ac:dyDescent="0.3">
      <c r="G393278"/>
      <c r="H393278"/>
      <c r="I393278"/>
      <c r="K393278"/>
      <c r="M393278"/>
      <c r="N393278" s="4"/>
      <c r="O393278" s="15"/>
    </row>
    <row r="393279" spans="7:15" s="3" customFormat="1" x14ac:dyDescent="0.3">
      <c r="G393279"/>
      <c r="H393279"/>
      <c r="I393279"/>
      <c r="K393279"/>
      <c r="M393279"/>
      <c r="N393279" s="4"/>
      <c r="O393279" s="15"/>
    </row>
    <row r="393280" spans="7:15" s="3" customFormat="1" x14ac:dyDescent="0.3">
      <c r="G393280"/>
      <c r="H393280"/>
      <c r="I393280"/>
      <c r="K393280"/>
      <c r="M393280"/>
      <c r="N393280" s="4"/>
      <c r="O393280" s="15"/>
    </row>
    <row r="393281" spans="7:15" s="3" customFormat="1" x14ac:dyDescent="0.3">
      <c r="G393281"/>
      <c r="H393281"/>
      <c r="I393281"/>
      <c r="K393281"/>
      <c r="M393281"/>
      <c r="N393281" s="4"/>
      <c r="O393281" s="15"/>
    </row>
    <row r="393282" spans="7:15" s="3" customFormat="1" x14ac:dyDescent="0.3">
      <c r="G393282"/>
      <c r="H393282"/>
      <c r="I393282"/>
      <c r="K393282"/>
      <c r="M393282"/>
      <c r="N393282" s="4"/>
      <c r="O393282" s="15"/>
    </row>
    <row r="393283" spans="7:15" s="3" customFormat="1" x14ac:dyDescent="0.3">
      <c r="G393283"/>
      <c r="H393283"/>
      <c r="I393283"/>
      <c r="K393283"/>
      <c r="M393283"/>
      <c r="N393283" s="4"/>
      <c r="O393283" s="15"/>
    </row>
    <row r="393284" spans="7:15" s="3" customFormat="1" x14ac:dyDescent="0.3">
      <c r="G393284"/>
      <c r="H393284"/>
      <c r="I393284"/>
      <c r="K393284"/>
      <c r="M393284"/>
      <c r="N393284" s="4"/>
      <c r="O393284" s="15"/>
    </row>
    <row r="393285" spans="7:15" s="3" customFormat="1" x14ac:dyDescent="0.3">
      <c r="G393285"/>
      <c r="H393285"/>
      <c r="I393285"/>
      <c r="K393285"/>
      <c r="M393285"/>
      <c r="N393285" s="4"/>
      <c r="O393285" s="15"/>
    </row>
    <row r="393286" spans="7:15" s="3" customFormat="1" x14ac:dyDescent="0.3">
      <c r="G393286"/>
      <c r="H393286"/>
      <c r="I393286"/>
      <c r="K393286"/>
      <c r="M393286"/>
      <c r="N393286" s="4"/>
      <c r="O393286" s="15"/>
    </row>
    <row r="393287" spans="7:15" s="3" customFormat="1" x14ac:dyDescent="0.3">
      <c r="G393287"/>
      <c r="H393287"/>
      <c r="I393287"/>
      <c r="K393287"/>
      <c r="M393287"/>
      <c r="N393287" s="4"/>
      <c r="O393287" s="15"/>
    </row>
    <row r="393288" spans="7:15" s="3" customFormat="1" x14ac:dyDescent="0.3">
      <c r="G393288"/>
      <c r="H393288"/>
      <c r="I393288"/>
      <c r="K393288"/>
      <c r="M393288"/>
      <c r="N393288" s="4"/>
      <c r="O393288" s="15"/>
    </row>
    <row r="393289" spans="7:15" s="3" customFormat="1" x14ac:dyDescent="0.3">
      <c r="G393289"/>
      <c r="H393289"/>
      <c r="I393289"/>
      <c r="K393289"/>
      <c r="M393289"/>
      <c r="N393289" s="4"/>
      <c r="O393289" s="15"/>
    </row>
    <row r="393290" spans="7:15" s="3" customFormat="1" x14ac:dyDescent="0.3">
      <c r="G393290"/>
      <c r="H393290"/>
      <c r="I393290"/>
      <c r="K393290"/>
      <c r="M393290"/>
      <c r="N393290" s="4"/>
      <c r="O393290" s="15"/>
    </row>
    <row r="393291" spans="7:15" s="3" customFormat="1" x14ac:dyDescent="0.3">
      <c r="G393291"/>
      <c r="H393291"/>
      <c r="I393291"/>
      <c r="K393291"/>
      <c r="M393291"/>
      <c r="N393291" s="4"/>
      <c r="O393291" s="15"/>
    </row>
    <row r="393292" spans="7:15" s="3" customFormat="1" x14ac:dyDescent="0.3">
      <c r="G393292"/>
      <c r="H393292"/>
      <c r="I393292"/>
      <c r="K393292"/>
      <c r="M393292"/>
      <c r="N393292" s="4"/>
      <c r="O393292" s="15"/>
    </row>
    <row r="393293" spans="7:15" s="3" customFormat="1" x14ac:dyDescent="0.3">
      <c r="G393293"/>
      <c r="H393293"/>
      <c r="I393293"/>
      <c r="K393293"/>
      <c r="M393293"/>
      <c r="N393293" s="4"/>
      <c r="O393293" s="15"/>
    </row>
    <row r="393294" spans="7:15" s="3" customFormat="1" x14ac:dyDescent="0.3">
      <c r="G393294"/>
      <c r="H393294"/>
      <c r="I393294"/>
      <c r="K393294"/>
      <c r="M393294"/>
      <c r="N393294" s="4"/>
      <c r="O393294" s="15"/>
    </row>
    <row r="393295" spans="7:15" s="3" customFormat="1" x14ac:dyDescent="0.3">
      <c r="G393295"/>
      <c r="H393295"/>
      <c r="I393295"/>
      <c r="K393295"/>
      <c r="M393295"/>
      <c r="N393295" s="4"/>
      <c r="O393295" s="15"/>
    </row>
    <row r="393296" spans="7:15" s="3" customFormat="1" x14ac:dyDescent="0.3">
      <c r="G393296"/>
      <c r="H393296"/>
      <c r="I393296"/>
      <c r="K393296"/>
      <c r="M393296"/>
      <c r="N393296" s="4"/>
      <c r="O393296" s="15"/>
    </row>
    <row r="393297" spans="7:15" s="3" customFormat="1" x14ac:dyDescent="0.3">
      <c r="G393297"/>
      <c r="H393297"/>
      <c r="I393297"/>
      <c r="K393297"/>
      <c r="M393297"/>
      <c r="N393297" s="4"/>
      <c r="O393297" s="15"/>
    </row>
    <row r="393298" spans="7:15" s="3" customFormat="1" x14ac:dyDescent="0.3">
      <c r="G393298"/>
      <c r="H393298"/>
      <c r="I393298"/>
      <c r="K393298"/>
      <c r="M393298"/>
      <c r="N393298" s="4"/>
      <c r="O393298" s="15"/>
    </row>
    <row r="393299" spans="7:15" s="3" customFormat="1" x14ac:dyDescent="0.3">
      <c r="G393299"/>
      <c r="H393299"/>
      <c r="I393299"/>
      <c r="K393299"/>
      <c r="M393299"/>
      <c r="N393299" s="4"/>
      <c r="O393299" s="15"/>
    </row>
    <row r="393300" spans="7:15" s="3" customFormat="1" x14ac:dyDescent="0.3">
      <c r="G393300"/>
      <c r="H393300"/>
      <c r="I393300"/>
      <c r="K393300"/>
      <c r="M393300"/>
      <c r="N393300" s="4"/>
      <c r="O393300" s="15"/>
    </row>
    <row r="393301" spans="7:15" s="3" customFormat="1" x14ac:dyDescent="0.3">
      <c r="G393301"/>
      <c r="H393301"/>
      <c r="I393301"/>
      <c r="K393301"/>
      <c r="M393301"/>
      <c r="N393301" s="4"/>
      <c r="O393301" s="15"/>
    </row>
    <row r="393302" spans="7:15" s="3" customFormat="1" x14ac:dyDescent="0.3">
      <c r="G393302"/>
      <c r="H393302"/>
      <c r="I393302"/>
      <c r="K393302"/>
      <c r="M393302"/>
      <c r="N393302" s="4"/>
      <c r="O393302" s="15"/>
    </row>
    <row r="393303" spans="7:15" s="3" customFormat="1" x14ac:dyDescent="0.3">
      <c r="G393303"/>
      <c r="H393303"/>
      <c r="I393303"/>
      <c r="K393303"/>
      <c r="M393303"/>
      <c r="N393303" s="4"/>
      <c r="O393303" s="15"/>
    </row>
    <row r="393304" spans="7:15" s="3" customFormat="1" x14ac:dyDescent="0.3">
      <c r="G393304"/>
      <c r="H393304"/>
      <c r="I393304"/>
      <c r="K393304"/>
      <c r="M393304"/>
      <c r="N393304" s="4"/>
      <c r="O393304" s="15"/>
    </row>
    <row r="393305" spans="7:15" s="3" customFormat="1" x14ac:dyDescent="0.3">
      <c r="G393305"/>
      <c r="H393305"/>
      <c r="I393305"/>
      <c r="K393305"/>
      <c r="M393305"/>
      <c r="N393305" s="4"/>
      <c r="O393305" s="15"/>
    </row>
    <row r="393306" spans="7:15" s="3" customFormat="1" x14ac:dyDescent="0.3">
      <c r="G393306"/>
      <c r="H393306"/>
      <c r="I393306"/>
      <c r="K393306"/>
      <c r="M393306"/>
      <c r="N393306" s="4"/>
      <c r="O393306" s="15"/>
    </row>
    <row r="393307" spans="7:15" s="3" customFormat="1" x14ac:dyDescent="0.3">
      <c r="G393307"/>
      <c r="H393307"/>
      <c r="I393307"/>
      <c r="K393307"/>
      <c r="M393307"/>
      <c r="N393307" s="4"/>
      <c r="O393307" s="15"/>
    </row>
    <row r="393308" spans="7:15" s="3" customFormat="1" x14ac:dyDescent="0.3">
      <c r="G393308"/>
      <c r="H393308"/>
      <c r="I393308"/>
      <c r="K393308"/>
      <c r="M393308"/>
      <c r="N393308" s="4"/>
      <c r="O393308" s="15"/>
    </row>
    <row r="393309" spans="7:15" s="3" customFormat="1" x14ac:dyDescent="0.3">
      <c r="G393309"/>
      <c r="H393309"/>
      <c r="I393309"/>
      <c r="K393309"/>
      <c r="M393309"/>
      <c r="N393309" s="4"/>
      <c r="O393309" s="15"/>
    </row>
    <row r="393310" spans="7:15" s="3" customFormat="1" x14ac:dyDescent="0.3">
      <c r="G393310"/>
      <c r="H393310"/>
      <c r="I393310"/>
      <c r="K393310"/>
      <c r="M393310"/>
      <c r="N393310" s="4"/>
      <c r="O393310" s="15"/>
    </row>
    <row r="393311" spans="7:15" s="3" customFormat="1" x14ac:dyDescent="0.3">
      <c r="G393311"/>
      <c r="H393311"/>
      <c r="I393311"/>
      <c r="K393311"/>
      <c r="M393311"/>
      <c r="N393311" s="4"/>
      <c r="O393311" s="15"/>
    </row>
    <row r="393312" spans="7:15" s="3" customFormat="1" x14ac:dyDescent="0.3">
      <c r="G393312"/>
      <c r="H393312"/>
      <c r="I393312"/>
      <c r="K393312"/>
      <c r="M393312"/>
      <c r="N393312" s="4"/>
      <c r="O393312" s="15"/>
    </row>
    <row r="393313" spans="7:15" s="3" customFormat="1" x14ac:dyDescent="0.3">
      <c r="G393313"/>
      <c r="H393313"/>
      <c r="I393313"/>
      <c r="K393313"/>
      <c r="M393313"/>
      <c r="N393313" s="4"/>
      <c r="O393313" s="15"/>
    </row>
    <row r="393314" spans="7:15" s="3" customFormat="1" x14ac:dyDescent="0.3">
      <c r="G393314"/>
      <c r="H393314"/>
      <c r="I393314"/>
      <c r="K393314"/>
      <c r="M393314"/>
      <c r="N393314" s="4"/>
      <c r="O393314" s="15"/>
    </row>
    <row r="393315" spans="7:15" s="3" customFormat="1" x14ac:dyDescent="0.3">
      <c r="G393315"/>
      <c r="H393315"/>
      <c r="I393315"/>
      <c r="K393315"/>
      <c r="M393315"/>
      <c r="N393315" s="4"/>
      <c r="O393315" s="15"/>
    </row>
    <row r="393316" spans="7:15" s="3" customFormat="1" x14ac:dyDescent="0.3">
      <c r="G393316"/>
      <c r="H393316"/>
      <c r="I393316"/>
      <c r="K393316"/>
      <c r="M393316"/>
      <c r="N393316" s="4"/>
      <c r="O393316" s="15"/>
    </row>
    <row r="393317" spans="7:15" s="3" customFormat="1" x14ac:dyDescent="0.3">
      <c r="G393317"/>
      <c r="H393317"/>
      <c r="I393317"/>
      <c r="K393317"/>
      <c r="M393317"/>
      <c r="N393317" s="4"/>
      <c r="O393317" s="15"/>
    </row>
    <row r="393318" spans="7:15" s="3" customFormat="1" x14ac:dyDescent="0.3">
      <c r="G393318"/>
      <c r="H393318"/>
      <c r="I393318"/>
      <c r="K393318"/>
      <c r="M393318"/>
      <c r="N393318" s="4"/>
      <c r="O393318" s="15"/>
    </row>
    <row r="393319" spans="7:15" s="3" customFormat="1" x14ac:dyDescent="0.3">
      <c r="G393319"/>
      <c r="H393319"/>
      <c r="I393319"/>
      <c r="K393319"/>
      <c r="M393319"/>
      <c r="N393319" s="4"/>
      <c r="O393319" s="15"/>
    </row>
    <row r="393320" spans="7:15" s="3" customFormat="1" x14ac:dyDescent="0.3">
      <c r="G393320"/>
      <c r="H393320"/>
      <c r="I393320"/>
      <c r="K393320"/>
      <c r="M393320"/>
      <c r="N393320" s="4"/>
      <c r="O393320" s="15"/>
    </row>
    <row r="393321" spans="7:15" s="3" customFormat="1" x14ac:dyDescent="0.3">
      <c r="G393321"/>
      <c r="H393321"/>
      <c r="I393321"/>
      <c r="K393321"/>
      <c r="M393321"/>
      <c r="N393321" s="4"/>
      <c r="O393321" s="15"/>
    </row>
    <row r="393322" spans="7:15" s="3" customFormat="1" x14ac:dyDescent="0.3">
      <c r="G393322"/>
      <c r="H393322"/>
      <c r="I393322"/>
      <c r="K393322"/>
      <c r="M393322"/>
      <c r="N393322" s="4"/>
      <c r="O393322" s="15"/>
    </row>
    <row r="393323" spans="7:15" s="3" customFormat="1" x14ac:dyDescent="0.3">
      <c r="G393323"/>
      <c r="H393323"/>
      <c r="I393323"/>
      <c r="K393323"/>
      <c r="M393323"/>
      <c r="N393323" s="4"/>
      <c r="O393323" s="15"/>
    </row>
    <row r="393324" spans="7:15" s="3" customFormat="1" x14ac:dyDescent="0.3">
      <c r="G393324"/>
      <c r="H393324"/>
      <c r="I393324"/>
      <c r="K393324"/>
      <c r="M393324"/>
      <c r="N393324" s="4"/>
      <c r="O393324" s="15"/>
    </row>
    <row r="393325" spans="7:15" s="3" customFormat="1" x14ac:dyDescent="0.3">
      <c r="G393325"/>
      <c r="H393325"/>
      <c r="I393325"/>
      <c r="K393325"/>
      <c r="M393325"/>
      <c r="N393325" s="4"/>
      <c r="O393325" s="15"/>
    </row>
    <row r="393326" spans="7:15" s="3" customFormat="1" x14ac:dyDescent="0.3">
      <c r="G393326"/>
      <c r="H393326"/>
      <c r="I393326"/>
      <c r="K393326"/>
      <c r="M393326"/>
      <c r="N393326" s="4"/>
      <c r="O393326" s="15"/>
    </row>
    <row r="393327" spans="7:15" s="3" customFormat="1" x14ac:dyDescent="0.3">
      <c r="G393327"/>
      <c r="H393327"/>
      <c r="I393327"/>
      <c r="K393327"/>
      <c r="M393327"/>
      <c r="N393327" s="4"/>
      <c r="O393327" s="15"/>
    </row>
    <row r="393328" spans="7:15" s="3" customFormat="1" x14ac:dyDescent="0.3">
      <c r="G393328"/>
      <c r="H393328"/>
      <c r="I393328"/>
      <c r="K393328"/>
      <c r="M393328"/>
      <c r="N393328" s="4"/>
      <c r="O393328" s="15"/>
    </row>
    <row r="393329" spans="7:15" s="3" customFormat="1" x14ac:dyDescent="0.3">
      <c r="G393329"/>
      <c r="H393329"/>
      <c r="I393329"/>
      <c r="K393329"/>
      <c r="M393329"/>
      <c r="N393329" s="4"/>
      <c r="O393329" s="15"/>
    </row>
    <row r="393330" spans="7:15" s="3" customFormat="1" x14ac:dyDescent="0.3">
      <c r="G393330"/>
      <c r="H393330"/>
      <c r="I393330"/>
      <c r="K393330"/>
      <c r="M393330"/>
      <c r="N393330" s="4"/>
      <c r="O393330" s="15"/>
    </row>
    <row r="393331" spans="7:15" s="3" customFormat="1" x14ac:dyDescent="0.3">
      <c r="G393331"/>
      <c r="H393331"/>
      <c r="I393331"/>
      <c r="K393331"/>
      <c r="M393331"/>
      <c r="N393331" s="4"/>
      <c r="O393331" s="15"/>
    </row>
    <row r="393332" spans="7:15" s="3" customFormat="1" x14ac:dyDescent="0.3">
      <c r="G393332"/>
      <c r="H393332"/>
      <c r="I393332"/>
      <c r="K393332"/>
      <c r="M393332"/>
      <c r="N393332" s="4"/>
      <c r="O393332" s="15"/>
    </row>
    <row r="393333" spans="7:15" s="3" customFormat="1" x14ac:dyDescent="0.3">
      <c r="G393333"/>
      <c r="H393333"/>
      <c r="I393333"/>
      <c r="K393333"/>
      <c r="M393333"/>
      <c r="N393333" s="4"/>
      <c r="O393333" s="15"/>
    </row>
    <row r="393334" spans="7:15" s="3" customFormat="1" x14ac:dyDescent="0.3">
      <c r="G393334"/>
      <c r="H393334"/>
      <c r="I393334"/>
      <c r="K393334"/>
      <c r="M393334"/>
      <c r="N393334" s="4"/>
      <c r="O393334" s="15"/>
    </row>
    <row r="393335" spans="7:15" s="3" customFormat="1" x14ac:dyDescent="0.3">
      <c r="G393335"/>
      <c r="H393335"/>
      <c r="I393335"/>
      <c r="K393335"/>
      <c r="M393335"/>
      <c r="N393335" s="4"/>
      <c r="O393335" s="15"/>
    </row>
    <row r="393336" spans="7:15" s="3" customFormat="1" x14ac:dyDescent="0.3">
      <c r="G393336"/>
      <c r="H393336"/>
      <c r="I393336"/>
      <c r="K393336"/>
      <c r="M393336"/>
      <c r="N393336" s="4"/>
      <c r="O393336" s="15"/>
    </row>
    <row r="393337" spans="7:15" s="3" customFormat="1" x14ac:dyDescent="0.3">
      <c r="G393337"/>
      <c r="H393337"/>
      <c r="I393337"/>
      <c r="K393337"/>
      <c r="M393337"/>
      <c r="N393337" s="4"/>
      <c r="O393337" s="15"/>
    </row>
    <row r="393338" spans="7:15" s="3" customFormat="1" x14ac:dyDescent="0.3">
      <c r="G393338"/>
      <c r="H393338"/>
      <c r="I393338"/>
      <c r="K393338"/>
      <c r="M393338"/>
      <c r="N393338" s="4"/>
      <c r="O393338" s="15"/>
    </row>
    <row r="393339" spans="7:15" s="3" customFormat="1" x14ac:dyDescent="0.3">
      <c r="G393339"/>
      <c r="H393339"/>
      <c r="I393339"/>
      <c r="K393339"/>
      <c r="M393339"/>
      <c r="N393339" s="4"/>
      <c r="O393339" s="15"/>
    </row>
    <row r="393340" spans="7:15" s="3" customFormat="1" x14ac:dyDescent="0.3">
      <c r="G393340"/>
      <c r="H393340"/>
      <c r="I393340"/>
      <c r="K393340"/>
      <c r="M393340"/>
      <c r="N393340" s="4"/>
      <c r="O393340" s="15"/>
    </row>
    <row r="393341" spans="7:15" s="3" customFormat="1" x14ac:dyDescent="0.3">
      <c r="G393341"/>
      <c r="H393341"/>
      <c r="I393341"/>
      <c r="K393341"/>
      <c r="M393341"/>
      <c r="N393341" s="4"/>
      <c r="O393341" s="15"/>
    </row>
    <row r="393342" spans="7:15" s="3" customFormat="1" x14ac:dyDescent="0.3">
      <c r="G393342"/>
      <c r="H393342"/>
      <c r="I393342"/>
      <c r="K393342"/>
      <c r="M393342"/>
      <c r="N393342" s="4"/>
      <c r="O393342" s="15"/>
    </row>
    <row r="393343" spans="7:15" s="3" customFormat="1" x14ac:dyDescent="0.3">
      <c r="G393343"/>
      <c r="H393343"/>
      <c r="I393343"/>
      <c r="K393343"/>
      <c r="M393343"/>
      <c r="N393343" s="4"/>
      <c r="O393343" s="15"/>
    </row>
    <row r="393344" spans="7:15" s="3" customFormat="1" x14ac:dyDescent="0.3">
      <c r="G393344"/>
      <c r="H393344"/>
      <c r="I393344"/>
      <c r="K393344"/>
      <c r="M393344"/>
      <c r="N393344" s="4"/>
      <c r="O393344" s="15"/>
    </row>
    <row r="393345" spans="7:15" s="3" customFormat="1" x14ac:dyDescent="0.3">
      <c r="G393345"/>
      <c r="H393345"/>
      <c r="I393345"/>
      <c r="K393345"/>
      <c r="M393345"/>
      <c r="N393345" s="4"/>
      <c r="O393345" s="15"/>
    </row>
    <row r="393346" spans="7:15" s="3" customFormat="1" x14ac:dyDescent="0.3">
      <c r="G393346"/>
      <c r="H393346"/>
      <c r="I393346"/>
      <c r="K393346"/>
      <c r="M393346"/>
      <c r="N393346" s="4"/>
      <c r="O393346" s="15"/>
    </row>
    <row r="393347" spans="7:15" s="3" customFormat="1" x14ac:dyDescent="0.3">
      <c r="G393347"/>
      <c r="H393347"/>
      <c r="I393347"/>
      <c r="K393347"/>
      <c r="M393347"/>
      <c r="N393347" s="4"/>
      <c r="O393347" s="15"/>
    </row>
    <row r="393348" spans="7:15" s="3" customFormat="1" x14ac:dyDescent="0.3">
      <c r="G393348"/>
      <c r="H393348"/>
      <c r="I393348"/>
      <c r="K393348"/>
      <c r="M393348"/>
      <c r="N393348" s="4"/>
      <c r="O393348" s="15"/>
    </row>
    <row r="393349" spans="7:15" s="3" customFormat="1" x14ac:dyDescent="0.3">
      <c r="G393349"/>
      <c r="H393349"/>
      <c r="I393349"/>
      <c r="K393349"/>
      <c r="M393349"/>
      <c r="N393349" s="4"/>
      <c r="O393349" s="15"/>
    </row>
    <row r="393350" spans="7:15" s="3" customFormat="1" x14ac:dyDescent="0.3">
      <c r="G393350"/>
      <c r="H393350"/>
      <c r="I393350"/>
      <c r="K393350"/>
      <c r="M393350"/>
      <c r="N393350" s="4"/>
      <c r="O393350" s="15"/>
    </row>
    <row r="393351" spans="7:15" s="3" customFormat="1" x14ac:dyDescent="0.3">
      <c r="G393351"/>
      <c r="H393351"/>
      <c r="I393351"/>
      <c r="K393351"/>
      <c r="M393351"/>
      <c r="N393351" s="4"/>
      <c r="O393351" s="15"/>
    </row>
    <row r="393352" spans="7:15" s="3" customFormat="1" x14ac:dyDescent="0.3">
      <c r="G393352"/>
      <c r="H393352"/>
      <c r="I393352"/>
      <c r="K393352"/>
      <c r="M393352"/>
      <c r="N393352" s="4"/>
      <c r="O393352" s="15"/>
    </row>
    <row r="393353" spans="7:15" s="3" customFormat="1" x14ac:dyDescent="0.3">
      <c r="G393353"/>
      <c r="H393353"/>
      <c r="I393353"/>
      <c r="K393353"/>
      <c r="M393353"/>
      <c r="N393353" s="4"/>
      <c r="O393353" s="15"/>
    </row>
    <row r="393354" spans="7:15" s="3" customFormat="1" x14ac:dyDescent="0.3">
      <c r="G393354"/>
      <c r="H393354"/>
      <c r="I393354"/>
      <c r="K393354"/>
      <c r="M393354"/>
      <c r="N393354" s="4"/>
      <c r="O393354" s="15"/>
    </row>
    <row r="393355" spans="7:15" s="3" customFormat="1" x14ac:dyDescent="0.3">
      <c r="G393355"/>
      <c r="H393355"/>
      <c r="I393355"/>
      <c r="K393355"/>
      <c r="M393355"/>
      <c r="N393355" s="4"/>
      <c r="O393355" s="15"/>
    </row>
    <row r="393356" spans="7:15" s="3" customFormat="1" x14ac:dyDescent="0.3">
      <c r="G393356"/>
      <c r="H393356"/>
      <c r="I393356"/>
      <c r="K393356"/>
      <c r="M393356"/>
      <c r="N393356" s="4"/>
      <c r="O393356" s="15"/>
    </row>
    <row r="393357" spans="7:15" s="3" customFormat="1" x14ac:dyDescent="0.3">
      <c r="G393357"/>
      <c r="H393357"/>
      <c r="I393357"/>
      <c r="K393357"/>
      <c r="M393357"/>
      <c r="N393357" s="4"/>
      <c r="O393357" s="15"/>
    </row>
    <row r="393358" spans="7:15" s="3" customFormat="1" x14ac:dyDescent="0.3">
      <c r="G393358"/>
      <c r="H393358"/>
      <c r="I393358"/>
      <c r="K393358"/>
      <c r="M393358"/>
      <c r="N393358" s="4"/>
      <c r="O393358" s="15"/>
    </row>
    <row r="393359" spans="7:15" s="3" customFormat="1" x14ac:dyDescent="0.3">
      <c r="G393359"/>
      <c r="H393359"/>
      <c r="I393359"/>
      <c r="K393359"/>
      <c r="M393359"/>
      <c r="N393359" s="4"/>
      <c r="O393359" s="15"/>
    </row>
    <row r="393360" spans="7:15" s="3" customFormat="1" x14ac:dyDescent="0.3">
      <c r="G393360"/>
      <c r="H393360"/>
      <c r="I393360"/>
      <c r="K393360"/>
      <c r="M393360"/>
      <c r="N393360" s="4"/>
      <c r="O393360" s="15"/>
    </row>
    <row r="393361" spans="7:15" s="3" customFormat="1" x14ac:dyDescent="0.3">
      <c r="G393361"/>
      <c r="H393361"/>
      <c r="I393361"/>
      <c r="K393361"/>
      <c r="M393361"/>
      <c r="N393361" s="4"/>
      <c r="O393361" s="15"/>
    </row>
    <row r="393362" spans="7:15" s="3" customFormat="1" x14ac:dyDescent="0.3">
      <c r="G393362"/>
      <c r="H393362"/>
      <c r="I393362"/>
      <c r="K393362"/>
      <c r="M393362"/>
      <c r="N393362" s="4"/>
      <c r="O393362" s="15"/>
    </row>
    <row r="393363" spans="7:15" s="3" customFormat="1" x14ac:dyDescent="0.3">
      <c r="G393363"/>
      <c r="H393363"/>
      <c r="I393363"/>
      <c r="K393363"/>
      <c r="M393363"/>
      <c r="N393363" s="4"/>
      <c r="O393363" s="15"/>
    </row>
    <row r="393364" spans="7:15" s="3" customFormat="1" x14ac:dyDescent="0.3">
      <c r="G393364"/>
      <c r="H393364"/>
      <c r="I393364"/>
      <c r="K393364"/>
      <c r="M393364"/>
      <c r="N393364" s="4"/>
      <c r="O393364" s="15"/>
    </row>
    <row r="393365" spans="7:15" s="3" customFormat="1" x14ac:dyDescent="0.3">
      <c r="G393365"/>
      <c r="H393365"/>
      <c r="I393365"/>
      <c r="K393365"/>
      <c r="M393365"/>
      <c r="N393365" s="4"/>
      <c r="O393365" s="15"/>
    </row>
    <row r="393366" spans="7:15" s="3" customFormat="1" x14ac:dyDescent="0.3">
      <c r="G393366"/>
      <c r="H393366"/>
      <c r="I393366"/>
      <c r="K393366"/>
      <c r="M393366"/>
      <c r="N393366" s="4"/>
      <c r="O393366" s="15"/>
    </row>
    <row r="393367" spans="7:15" s="3" customFormat="1" x14ac:dyDescent="0.3">
      <c r="G393367"/>
      <c r="H393367"/>
      <c r="I393367"/>
      <c r="K393367"/>
      <c r="M393367"/>
      <c r="N393367" s="4"/>
      <c r="O393367" s="15"/>
    </row>
    <row r="393368" spans="7:15" s="3" customFormat="1" x14ac:dyDescent="0.3">
      <c r="G393368"/>
      <c r="H393368"/>
      <c r="I393368"/>
      <c r="K393368"/>
      <c r="M393368"/>
      <c r="N393368" s="4"/>
      <c r="O393368" s="15"/>
    </row>
    <row r="393369" spans="7:15" s="3" customFormat="1" x14ac:dyDescent="0.3">
      <c r="G393369"/>
      <c r="H393369"/>
      <c r="I393369"/>
      <c r="K393369"/>
      <c r="M393369"/>
      <c r="N393369" s="4"/>
      <c r="O393369" s="15"/>
    </row>
    <row r="393370" spans="7:15" s="3" customFormat="1" x14ac:dyDescent="0.3">
      <c r="G393370"/>
      <c r="H393370"/>
      <c r="I393370"/>
      <c r="K393370"/>
      <c r="M393370"/>
      <c r="N393370" s="4"/>
      <c r="O393370" s="15"/>
    </row>
    <row r="393371" spans="7:15" s="3" customFormat="1" x14ac:dyDescent="0.3">
      <c r="G393371"/>
      <c r="H393371"/>
      <c r="I393371"/>
      <c r="K393371"/>
      <c r="M393371"/>
      <c r="N393371" s="4"/>
      <c r="O393371" s="15"/>
    </row>
    <row r="393372" spans="7:15" s="3" customFormat="1" x14ac:dyDescent="0.3">
      <c r="G393372"/>
      <c r="H393372"/>
      <c r="I393372"/>
      <c r="K393372"/>
      <c r="M393372"/>
      <c r="N393372" s="4"/>
      <c r="O393372" s="15"/>
    </row>
    <row r="393373" spans="7:15" s="3" customFormat="1" x14ac:dyDescent="0.3">
      <c r="G393373"/>
      <c r="H393373"/>
      <c r="I393373"/>
      <c r="K393373"/>
      <c r="M393373"/>
      <c r="N393373" s="4"/>
      <c r="O393373" s="15"/>
    </row>
    <row r="393374" spans="7:15" s="3" customFormat="1" x14ac:dyDescent="0.3">
      <c r="G393374"/>
      <c r="H393374"/>
      <c r="I393374"/>
      <c r="K393374"/>
      <c r="M393374"/>
      <c r="N393374" s="4"/>
      <c r="O393374" s="15"/>
    </row>
    <row r="393375" spans="7:15" s="3" customFormat="1" x14ac:dyDescent="0.3">
      <c r="G393375"/>
      <c r="H393375"/>
      <c r="I393375"/>
      <c r="K393375"/>
      <c r="M393375"/>
      <c r="N393375" s="4"/>
      <c r="O393375" s="15"/>
    </row>
    <row r="393376" spans="7:15" s="3" customFormat="1" x14ac:dyDescent="0.3">
      <c r="G393376"/>
      <c r="H393376"/>
      <c r="I393376"/>
      <c r="K393376"/>
      <c r="M393376"/>
      <c r="N393376" s="4"/>
      <c r="O393376" s="15"/>
    </row>
    <row r="393377" spans="7:15" s="3" customFormat="1" x14ac:dyDescent="0.3">
      <c r="G393377"/>
      <c r="H393377"/>
      <c r="I393377"/>
      <c r="K393377"/>
      <c r="M393377"/>
      <c r="N393377" s="4"/>
      <c r="O393377" s="15"/>
    </row>
    <row r="393378" spans="7:15" s="3" customFormat="1" x14ac:dyDescent="0.3">
      <c r="G393378"/>
      <c r="H393378"/>
      <c r="I393378"/>
      <c r="K393378"/>
      <c r="M393378"/>
      <c r="N393378" s="4"/>
      <c r="O393378" s="15"/>
    </row>
    <row r="393379" spans="7:15" s="3" customFormat="1" x14ac:dyDescent="0.3">
      <c r="G393379"/>
      <c r="H393379"/>
      <c r="I393379"/>
      <c r="K393379"/>
      <c r="M393379"/>
      <c r="N393379" s="4"/>
      <c r="O393379" s="15"/>
    </row>
    <row r="393380" spans="7:15" s="3" customFormat="1" x14ac:dyDescent="0.3">
      <c r="G393380"/>
      <c r="H393380"/>
      <c r="I393380"/>
      <c r="K393380"/>
      <c r="M393380"/>
      <c r="N393380" s="4"/>
      <c r="O393380" s="15"/>
    </row>
    <row r="393381" spans="7:15" s="3" customFormat="1" x14ac:dyDescent="0.3">
      <c r="G393381"/>
      <c r="H393381"/>
      <c r="I393381"/>
      <c r="K393381"/>
      <c r="M393381"/>
      <c r="N393381" s="4"/>
      <c r="O393381" s="15"/>
    </row>
    <row r="393382" spans="7:15" s="3" customFormat="1" x14ac:dyDescent="0.3">
      <c r="G393382"/>
      <c r="H393382"/>
      <c r="I393382"/>
      <c r="K393382"/>
      <c r="M393382"/>
      <c r="N393382" s="4"/>
      <c r="O393382" s="15"/>
    </row>
    <row r="393383" spans="7:15" s="3" customFormat="1" x14ac:dyDescent="0.3">
      <c r="G393383"/>
      <c r="H393383"/>
      <c r="I393383"/>
      <c r="K393383"/>
      <c r="M393383"/>
      <c r="N393383" s="4"/>
      <c r="O393383" s="15"/>
    </row>
    <row r="393384" spans="7:15" s="3" customFormat="1" x14ac:dyDescent="0.3">
      <c r="G393384"/>
      <c r="H393384"/>
      <c r="I393384"/>
      <c r="K393384"/>
      <c r="M393384"/>
      <c r="N393384" s="4"/>
      <c r="O393384" s="15"/>
    </row>
    <row r="393385" spans="7:15" s="3" customFormat="1" x14ac:dyDescent="0.3">
      <c r="G393385"/>
      <c r="H393385"/>
      <c r="I393385"/>
      <c r="K393385"/>
      <c r="M393385"/>
      <c r="N393385" s="4"/>
      <c r="O393385" s="15"/>
    </row>
    <row r="393386" spans="7:15" s="3" customFormat="1" x14ac:dyDescent="0.3">
      <c r="G393386"/>
      <c r="H393386"/>
      <c r="I393386"/>
      <c r="K393386"/>
      <c r="M393386"/>
      <c r="N393386" s="4"/>
      <c r="O393386" s="15"/>
    </row>
    <row r="393387" spans="7:15" s="3" customFormat="1" x14ac:dyDescent="0.3">
      <c r="G393387"/>
      <c r="H393387"/>
      <c r="I393387"/>
      <c r="K393387"/>
      <c r="M393387"/>
      <c r="N393387" s="4"/>
      <c r="O393387" s="15"/>
    </row>
    <row r="393388" spans="7:15" s="3" customFormat="1" x14ac:dyDescent="0.3">
      <c r="G393388"/>
      <c r="H393388"/>
      <c r="I393388"/>
      <c r="K393388"/>
      <c r="M393388"/>
      <c r="N393388" s="4"/>
      <c r="O393388" s="15"/>
    </row>
    <row r="393389" spans="7:15" s="3" customFormat="1" x14ac:dyDescent="0.3">
      <c r="G393389"/>
      <c r="H393389"/>
      <c r="I393389"/>
      <c r="K393389"/>
      <c r="M393389"/>
      <c r="N393389" s="4"/>
      <c r="O393389" s="15"/>
    </row>
    <row r="393390" spans="7:15" s="3" customFormat="1" x14ac:dyDescent="0.3">
      <c r="G393390"/>
      <c r="H393390"/>
      <c r="I393390"/>
      <c r="K393390"/>
      <c r="M393390"/>
      <c r="N393390" s="4"/>
      <c r="O393390" s="15"/>
    </row>
    <row r="393391" spans="7:15" s="3" customFormat="1" x14ac:dyDescent="0.3">
      <c r="G393391"/>
      <c r="H393391"/>
      <c r="I393391"/>
      <c r="K393391"/>
      <c r="M393391"/>
      <c r="N393391" s="4"/>
      <c r="O393391" s="15"/>
    </row>
    <row r="393392" spans="7:15" s="3" customFormat="1" x14ac:dyDescent="0.3">
      <c r="G393392"/>
      <c r="H393392"/>
      <c r="I393392"/>
      <c r="K393392"/>
      <c r="M393392"/>
      <c r="N393392" s="4"/>
      <c r="O393392" s="15"/>
    </row>
    <row r="393393" spans="7:15" s="3" customFormat="1" x14ac:dyDescent="0.3">
      <c r="G393393"/>
      <c r="H393393"/>
      <c r="I393393"/>
      <c r="K393393"/>
      <c r="M393393"/>
      <c r="N393393" s="4"/>
      <c r="O393393" s="15"/>
    </row>
    <row r="393394" spans="7:15" s="3" customFormat="1" x14ac:dyDescent="0.3">
      <c r="G393394"/>
      <c r="H393394"/>
      <c r="I393394"/>
      <c r="K393394"/>
      <c r="M393394"/>
      <c r="N393394" s="4"/>
      <c r="O393394" s="15"/>
    </row>
    <row r="393395" spans="7:15" s="3" customFormat="1" x14ac:dyDescent="0.3">
      <c r="G393395"/>
      <c r="H393395"/>
      <c r="I393395"/>
      <c r="K393395"/>
      <c r="M393395"/>
      <c r="N393395" s="4"/>
      <c r="O393395" s="15"/>
    </row>
    <row r="393396" spans="7:15" s="3" customFormat="1" x14ac:dyDescent="0.3">
      <c r="G393396"/>
      <c r="H393396"/>
      <c r="I393396"/>
      <c r="K393396"/>
      <c r="M393396"/>
      <c r="N393396" s="4"/>
      <c r="O393396" s="15"/>
    </row>
    <row r="393397" spans="7:15" s="3" customFormat="1" x14ac:dyDescent="0.3">
      <c r="G393397"/>
      <c r="H393397"/>
      <c r="I393397"/>
      <c r="K393397"/>
      <c r="M393397"/>
      <c r="N393397" s="4"/>
      <c r="O393397" s="15"/>
    </row>
    <row r="393398" spans="7:15" s="3" customFormat="1" x14ac:dyDescent="0.3">
      <c r="G393398"/>
      <c r="H393398"/>
      <c r="I393398"/>
      <c r="K393398"/>
      <c r="M393398"/>
      <c r="N393398" s="4"/>
      <c r="O393398" s="15"/>
    </row>
    <row r="393399" spans="7:15" s="3" customFormat="1" x14ac:dyDescent="0.3">
      <c r="G393399"/>
      <c r="H393399"/>
      <c r="I393399"/>
      <c r="K393399"/>
      <c r="M393399"/>
      <c r="N393399" s="4"/>
      <c r="O393399" s="15"/>
    </row>
    <row r="393400" spans="7:15" s="3" customFormat="1" x14ac:dyDescent="0.3">
      <c r="G393400"/>
      <c r="H393400"/>
      <c r="I393400"/>
      <c r="K393400"/>
      <c r="M393400"/>
      <c r="N393400" s="4"/>
      <c r="O393400" s="15"/>
    </row>
    <row r="393401" spans="7:15" s="3" customFormat="1" x14ac:dyDescent="0.3">
      <c r="G393401"/>
      <c r="H393401"/>
      <c r="I393401"/>
      <c r="K393401"/>
      <c r="M393401"/>
      <c r="N393401" s="4"/>
      <c r="O393401" s="15"/>
    </row>
    <row r="393402" spans="7:15" s="3" customFormat="1" x14ac:dyDescent="0.3">
      <c r="G393402"/>
      <c r="H393402"/>
      <c r="I393402"/>
      <c r="K393402"/>
      <c r="M393402"/>
      <c r="N393402" s="4"/>
      <c r="O393402" s="15"/>
    </row>
    <row r="393403" spans="7:15" s="3" customFormat="1" x14ac:dyDescent="0.3">
      <c r="G393403"/>
      <c r="H393403"/>
      <c r="I393403"/>
      <c r="K393403"/>
      <c r="M393403"/>
      <c r="N393403" s="4"/>
      <c r="O393403" s="15"/>
    </row>
    <row r="393404" spans="7:15" s="3" customFormat="1" x14ac:dyDescent="0.3">
      <c r="G393404"/>
      <c r="H393404"/>
      <c r="I393404"/>
      <c r="K393404"/>
      <c r="M393404"/>
      <c r="N393404" s="4"/>
      <c r="O393404" s="15"/>
    </row>
    <row r="393405" spans="7:15" s="3" customFormat="1" x14ac:dyDescent="0.3">
      <c r="G393405"/>
      <c r="H393405"/>
      <c r="I393405"/>
      <c r="K393405"/>
      <c r="M393405"/>
      <c r="N393405" s="4"/>
      <c r="O393405" s="15"/>
    </row>
    <row r="393406" spans="7:15" s="3" customFormat="1" x14ac:dyDescent="0.3">
      <c r="G393406"/>
      <c r="H393406"/>
      <c r="I393406"/>
      <c r="K393406"/>
      <c r="M393406"/>
      <c r="N393406" s="4"/>
      <c r="O393406" s="15"/>
    </row>
    <row r="393407" spans="7:15" s="3" customFormat="1" x14ac:dyDescent="0.3">
      <c r="G393407"/>
      <c r="H393407"/>
      <c r="I393407"/>
      <c r="K393407"/>
      <c r="M393407"/>
      <c r="N393407" s="4"/>
      <c r="O393407" s="15"/>
    </row>
    <row r="393408" spans="7:15" s="3" customFormat="1" x14ac:dyDescent="0.3">
      <c r="G393408"/>
      <c r="H393408"/>
      <c r="I393408"/>
      <c r="K393408"/>
      <c r="M393408"/>
      <c r="N393408" s="4"/>
      <c r="O393408" s="15"/>
    </row>
    <row r="393409" spans="7:15" s="3" customFormat="1" x14ac:dyDescent="0.3">
      <c r="G393409"/>
      <c r="H393409"/>
      <c r="I393409"/>
      <c r="K393409"/>
      <c r="M393409"/>
      <c r="N393409" s="4"/>
      <c r="O393409" s="15"/>
    </row>
    <row r="393410" spans="7:15" s="3" customFormat="1" x14ac:dyDescent="0.3">
      <c r="G393410"/>
      <c r="H393410"/>
      <c r="I393410"/>
      <c r="K393410"/>
      <c r="M393410"/>
      <c r="N393410" s="4"/>
      <c r="O393410" s="15"/>
    </row>
    <row r="393411" spans="7:15" s="3" customFormat="1" x14ac:dyDescent="0.3">
      <c r="G393411"/>
      <c r="H393411"/>
      <c r="I393411"/>
      <c r="K393411"/>
      <c r="M393411"/>
      <c r="N393411" s="4"/>
      <c r="O393411" s="15"/>
    </row>
    <row r="393412" spans="7:15" s="3" customFormat="1" x14ac:dyDescent="0.3">
      <c r="G393412"/>
      <c r="H393412"/>
      <c r="I393412"/>
      <c r="K393412"/>
      <c r="M393412"/>
      <c r="N393412" s="4"/>
      <c r="O393412" s="15"/>
    </row>
    <row r="393413" spans="7:15" s="3" customFormat="1" x14ac:dyDescent="0.3">
      <c r="G393413"/>
      <c r="H393413"/>
      <c r="I393413"/>
      <c r="K393413"/>
      <c r="M393413"/>
      <c r="N393413" s="4"/>
      <c r="O393413" s="15"/>
    </row>
    <row r="393414" spans="7:15" s="3" customFormat="1" x14ac:dyDescent="0.3">
      <c r="G393414"/>
      <c r="H393414"/>
      <c r="I393414"/>
      <c r="K393414"/>
      <c r="M393414"/>
      <c r="N393414" s="4"/>
      <c r="O393414" s="15"/>
    </row>
    <row r="393415" spans="7:15" s="3" customFormat="1" x14ac:dyDescent="0.3">
      <c r="G393415"/>
      <c r="H393415"/>
      <c r="I393415"/>
      <c r="K393415"/>
      <c r="M393415"/>
      <c r="N393415" s="4"/>
      <c r="O393415" s="15"/>
    </row>
    <row r="393416" spans="7:15" s="3" customFormat="1" x14ac:dyDescent="0.3">
      <c r="G393416"/>
      <c r="H393416"/>
      <c r="I393416"/>
      <c r="K393416"/>
      <c r="M393416"/>
      <c r="N393416" s="4"/>
      <c r="O393416" s="15"/>
    </row>
    <row r="393417" spans="7:15" s="3" customFormat="1" x14ac:dyDescent="0.3">
      <c r="G393417"/>
      <c r="H393417"/>
      <c r="I393417"/>
      <c r="K393417"/>
      <c r="M393417"/>
      <c r="N393417" s="4"/>
      <c r="O393417" s="15"/>
    </row>
    <row r="393418" spans="7:15" s="3" customFormat="1" x14ac:dyDescent="0.3">
      <c r="G393418"/>
      <c r="H393418"/>
      <c r="I393418"/>
      <c r="K393418"/>
      <c r="M393418"/>
      <c r="N393418" s="4"/>
      <c r="O393418" s="15"/>
    </row>
    <row r="393419" spans="7:15" s="3" customFormat="1" x14ac:dyDescent="0.3">
      <c r="G393419"/>
      <c r="H393419"/>
      <c r="I393419"/>
      <c r="K393419"/>
      <c r="M393419"/>
      <c r="N393419" s="4"/>
      <c r="O393419" s="15"/>
    </row>
    <row r="393420" spans="7:15" s="3" customFormat="1" x14ac:dyDescent="0.3">
      <c r="G393420"/>
      <c r="H393420"/>
      <c r="I393420"/>
      <c r="K393420"/>
      <c r="M393420"/>
      <c r="N393420" s="4"/>
      <c r="O393420" s="15"/>
    </row>
    <row r="393421" spans="7:15" s="3" customFormat="1" x14ac:dyDescent="0.3">
      <c r="G393421"/>
      <c r="H393421"/>
      <c r="I393421"/>
      <c r="K393421"/>
      <c r="M393421"/>
      <c r="N393421" s="4"/>
      <c r="O393421" s="15"/>
    </row>
    <row r="393422" spans="7:15" s="3" customFormat="1" x14ac:dyDescent="0.3">
      <c r="G393422"/>
      <c r="H393422"/>
      <c r="I393422"/>
      <c r="K393422"/>
      <c r="M393422"/>
      <c r="N393422" s="4"/>
      <c r="O393422" s="15"/>
    </row>
    <row r="393423" spans="7:15" s="3" customFormat="1" x14ac:dyDescent="0.3">
      <c r="G393423"/>
      <c r="H393423"/>
      <c r="I393423"/>
      <c r="K393423"/>
      <c r="M393423"/>
      <c r="N393423" s="4"/>
      <c r="O393423" s="15"/>
    </row>
    <row r="393424" spans="7:15" s="3" customFormat="1" x14ac:dyDescent="0.3">
      <c r="G393424"/>
      <c r="H393424"/>
      <c r="I393424"/>
      <c r="K393424"/>
      <c r="M393424"/>
      <c r="N393424" s="4"/>
      <c r="O393424" s="15"/>
    </row>
    <row r="393425" spans="7:15" s="3" customFormat="1" x14ac:dyDescent="0.3">
      <c r="G393425"/>
      <c r="H393425"/>
      <c r="I393425"/>
      <c r="K393425"/>
      <c r="M393425"/>
      <c r="N393425" s="4"/>
      <c r="O393425" s="15"/>
    </row>
    <row r="393426" spans="7:15" s="3" customFormat="1" x14ac:dyDescent="0.3">
      <c r="G393426"/>
      <c r="H393426"/>
      <c r="I393426"/>
      <c r="K393426"/>
      <c r="M393426"/>
      <c r="N393426" s="4"/>
      <c r="O393426" s="15"/>
    </row>
    <row r="393427" spans="7:15" s="3" customFormat="1" x14ac:dyDescent="0.3">
      <c r="G393427"/>
      <c r="H393427"/>
      <c r="I393427"/>
      <c r="K393427"/>
      <c r="M393427"/>
      <c r="N393427" s="4"/>
      <c r="O393427" s="15"/>
    </row>
    <row r="393428" spans="7:15" s="3" customFormat="1" x14ac:dyDescent="0.3">
      <c r="G393428"/>
      <c r="H393428"/>
      <c r="I393428"/>
      <c r="K393428"/>
      <c r="M393428"/>
      <c r="N393428" s="4"/>
      <c r="O393428" s="15"/>
    </row>
    <row r="393429" spans="7:15" s="3" customFormat="1" x14ac:dyDescent="0.3">
      <c r="G393429"/>
      <c r="H393429"/>
      <c r="I393429"/>
      <c r="K393429"/>
      <c r="M393429"/>
      <c r="N393429" s="4"/>
      <c r="O393429" s="15"/>
    </row>
    <row r="393430" spans="7:15" s="3" customFormat="1" x14ac:dyDescent="0.3">
      <c r="G393430"/>
      <c r="H393430"/>
      <c r="I393430"/>
      <c r="K393430"/>
      <c r="M393430"/>
      <c r="N393430" s="4"/>
      <c r="O393430" s="15"/>
    </row>
    <row r="393431" spans="7:15" s="3" customFormat="1" x14ac:dyDescent="0.3">
      <c r="G393431"/>
      <c r="H393431"/>
      <c r="I393431"/>
      <c r="K393431"/>
      <c r="M393431"/>
      <c r="N393431" s="4"/>
      <c r="O393431" s="15"/>
    </row>
    <row r="393432" spans="7:15" s="3" customFormat="1" x14ac:dyDescent="0.3">
      <c r="G393432"/>
      <c r="H393432"/>
      <c r="I393432"/>
      <c r="K393432"/>
      <c r="M393432"/>
      <c r="N393432" s="4"/>
      <c r="O393432" s="15"/>
    </row>
    <row r="393433" spans="7:15" s="3" customFormat="1" x14ac:dyDescent="0.3">
      <c r="G393433"/>
      <c r="H393433"/>
      <c r="I393433"/>
      <c r="K393433"/>
      <c r="M393433"/>
      <c r="N393433" s="4"/>
      <c r="O393433" s="15"/>
    </row>
    <row r="393434" spans="7:15" s="3" customFormat="1" x14ac:dyDescent="0.3">
      <c r="G393434"/>
      <c r="H393434"/>
      <c r="I393434"/>
      <c r="K393434"/>
      <c r="M393434"/>
      <c r="N393434" s="4"/>
      <c r="O393434" s="15"/>
    </row>
    <row r="393435" spans="7:15" s="3" customFormat="1" x14ac:dyDescent="0.3">
      <c r="G393435"/>
      <c r="H393435"/>
      <c r="I393435"/>
      <c r="K393435"/>
      <c r="M393435"/>
      <c r="N393435" s="4"/>
      <c r="O393435" s="15"/>
    </row>
    <row r="393436" spans="7:15" s="3" customFormat="1" x14ac:dyDescent="0.3">
      <c r="G393436"/>
      <c r="H393436"/>
      <c r="I393436"/>
      <c r="K393436"/>
      <c r="M393436"/>
      <c r="N393436" s="4"/>
      <c r="O393436" s="15"/>
    </row>
    <row r="393437" spans="7:15" s="3" customFormat="1" x14ac:dyDescent="0.3">
      <c r="G393437"/>
      <c r="H393437"/>
      <c r="I393437"/>
      <c r="K393437"/>
      <c r="M393437"/>
      <c r="N393437" s="4"/>
      <c r="O393437" s="15"/>
    </row>
    <row r="393438" spans="7:15" s="3" customFormat="1" x14ac:dyDescent="0.3">
      <c r="G393438"/>
      <c r="H393438"/>
      <c r="I393438"/>
      <c r="K393438"/>
      <c r="M393438"/>
      <c r="N393438" s="4"/>
      <c r="O393438" s="15"/>
    </row>
    <row r="393439" spans="7:15" s="3" customFormat="1" x14ac:dyDescent="0.3">
      <c r="G393439"/>
      <c r="H393439"/>
      <c r="I393439"/>
      <c r="K393439"/>
      <c r="M393439"/>
      <c r="N393439" s="4"/>
      <c r="O393439" s="15"/>
    </row>
    <row r="393440" spans="7:15" s="3" customFormat="1" x14ac:dyDescent="0.3">
      <c r="G393440"/>
      <c r="H393440"/>
      <c r="I393440"/>
      <c r="K393440"/>
      <c r="M393440"/>
      <c r="N393440" s="4"/>
      <c r="O393440" s="15"/>
    </row>
    <row r="393441" spans="7:15" s="3" customFormat="1" x14ac:dyDescent="0.3">
      <c r="G393441"/>
      <c r="H393441"/>
      <c r="I393441"/>
      <c r="K393441"/>
      <c r="M393441"/>
      <c r="N393441" s="4"/>
      <c r="O393441" s="15"/>
    </row>
    <row r="393442" spans="7:15" s="3" customFormat="1" x14ac:dyDescent="0.3">
      <c r="G393442"/>
      <c r="H393442"/>
      <c r="I393442"/>
      <c r="K393442"/>
      <c r="M393442"/>
      <c r="N393442" s="4"/>
      <c r="O393442" s="15"/>
    </row>
    <row r="393443" spans="7:15" s="3" customFormat="1" x14ac:dyDescent="0.3">
      <c r="G393443"/>
      <c r="H393443"/>
      <c r="I393443"/>
      <c r="K393443"/>
      <c r="M393443"/>
      <c r="N393443" s="4"/>
      <c r="O393443" s="15"/>
    </row>
    <row r="393444" spans="7:15" s="3" customFormat="1" x14ac:dyDescent="0.3">
      <c r="G393444"/>
      <c r="H393444"/>
      <c r="I393444"/>
      <c r="K393444"/>
      <c r="M393444"/>
      <c r="N393444" s="4"/>
      <c r="O393444" s="15"/>
    </row>
    <row r="393445" spans="7:15" s="3" customFormat="1" x14ac:dyDescent="0.3">
      <c r="G393445"/>
      <c r="H393445"/>
      <c r="I393445"/>
      <c r="K393445"/>
      <c r="M393445"/>
      <c r="N393445" s="4"/>
      <c r="O393445" s="15"/>
    </row>
    <row r="393446" spans="7:15" s="3" customFormat="1" x14ac:dyDescent="0.3">
      <c r="G393446"/>
      <c r="H393446"/>
      <c r="I393446"/>
      <c r="K393446"/>
      <c r="M393446"/>
      <c r="N393446" s="4"/>
      <c r="O393446" s="15"/>
    </row>
    <row r="393447" spans="7:15" s="3" customFormat="1" x14ac:dyDescent="0.3">
      <c r="G393447"/>
      <c r="H393447"/>
      <c r="I393447"/>
      <c r="K393447"/>
      <c r="M393447"/>
      <c r="N393447" s="4"/>
      <c r="O393447" s="15"/>
    </row>
    <row r="393448" spans="7:15" s="3" customFormat="1" x14ac:dyDescent="0.3">
      <c r="G393448"/>
      <c r="H393448"/>
      <c r="I393448"/>
      <c r="K393448"/>
      <c r="M393448"/>
      <c r="N393448" s="4"/>
      <c r="O393448" s="15"/>
    </row>
    <row r="393449" spans="7:15" s="3" customFormat="1" x14ac:dyDescent="0.3">
      <c r="G393449"/>
      <c r="H393449"/>
      <c r="I393449"/>
      <c r="K393449"/>
      <c r="M393449"/>
      <c r="N393449" s="4"/>
      <c r="O393449" s="15"/>
    </row>
    <row r="393450" spans="7:15" s="3" customFormat="1" x14ac:dyDescent="0.3">
      <c r="G393450"/>
      <c r="H393450"/>
      <c r="I393450"/>
      <c r="K393450"/>
      <c r="M393450"/>
      <c r="N393450" s="4"/>
      <c r="O393450" s="15"/>
    </row>
    <row r="393451" spans="7:15" s="3" customFormat="1" x14ac:dyDescent="0.3">
      <c r="G393451"/>
      <c r="H393451"/>
      <c r="I393451"/>
      <c r="K393451"/>
      <c r="M393451"/>
      <c r="N393451" s="4"/>
      <c r="O393451" s="15"/>
    </row>
    <row r="393452" spans="7:15" s="3" customFormat="1" x14ac:dyDescent="0.3">
      <c r="G393452"/>
      <c r="H393452"/>
      <c r="I393452"/>
      <c r="K393452"/>
      <c r="M393452"/>
      <c r="N393452" s="4"/>
      <c r="O393452" s="15"/>
    </row>
    <row r="393453" spans="7:15" s="3" customFormat="1" x14ac:dyDescent="0.3">
      <c r="G393453"/>
      <c r="H393453"/>
      <c r="I393453"/>
      <c r="K393453"/>
      <c r="M393453"/>
      <c r="N393453" s="4"/>
      <c r="O393453" s="15"/>
    </row>
    <row r="393454" spans="7:15" s="3" customFormat="1" x14ac:dyDescent="0.3">
      <c r="G393454"/>
      <c r="H393454"/>
      <c r="I393454"/>
      <c r="K393454"/>
      <c r="M393454"/>
      <c r="N393454" s="4"/>
      <c r="O393454" s="15"/>
    </row>
    <row r="393455" spans="7:15" s="3" customFormat="1" x14ac:dyDescent="0.3">
      <c r="G393455"/>
      <c r="H393455"/>
      <c r="I393455"/>
      <c r="K393455"/>
      <c r="M393455"/>
      <c r="N393455" s="4"/>
      <c r="O393455" s="15"/>
    </row>
    <row r="393456" spans="7:15" s="3" customFormat="1" x14ac:dyDescent="0.3">
      <c r="G393456"/>
      <c r="H393456"/>
      <c r="I393456"/>
      <c r="K393456"/>
      <c r="M393456"/>
      <c r="N393456" s="4"/>
      <c r="O393456" s="15"/>
    </row>
    <row r="393457" spans="7:15" s="3" customFormat="1" x14ac:dyDescent="0.3">
      <c r="G393457"/>
      <c r="H393457"/>
      <c r="I393457"/>
      <c r="K393457"/>
      <c r="M393457"/>
      <c r="N393457" s="4"/>
      <c r="O393457" s="15"/>
    </row>
    <row r="393458" spans="7:15" s="3" customFormat="1" x14ac:dyDescent="0.3">
      <c r="G393458"/>
      <c r="H393458"/>
      <c r="I393458"/>
      <c r="K393458"/>
      <c r="M393458"/>
      <c r="N393458" s="4"/>
      <c r="O393458" s="15"/>
    </row>
    <row r="393459" spans="7:15" s="3" customFormat="1" x14ac:dyDescent="0.3">
      <c r="G393459"/>
      <c r="H393459"/>
      <c r="I393459"/>
      <c r="K393459"/>
      <c r="M393459"/>
      <c r="N393459" s="4"/>
      <c r="O393459" s="15"/>
    </row>
    <row r="393460" spans="7:15" s="3" customFormat="1" x14ac:dyDescent="0.3">
      <c r="G393460"/>
      <c r="H393460"/>
      <c r="I393460"/>
      <c r="K393460"/>
      <c r="M393460"/>
      <c r="N393460" s="4"/>
      <c r="O393460" s="15"/>
    </row>
    <row r="393461" spans="7:15" s="3" customFormat="1" x14ac:dyDescent="0.3">
      <c r="G393461"/>
      <c r="H393461"/>
      <c r="I393461"/>
      <c r="K393461"/>
      <c r="M393461"/>
      <c r="N393461" s="4"/>
      <c r="O393461" s="15"/>
    </row>
    <row r="393462" spans="7:15" s="3" customFormat="1" x14ac:dyDescent="0.3">
      <c r="G393462"/>
      <c r="H393462"/>
      <c r="I393462"/>
      <c r="K393462"/>
      <c r="M393462"/>
      <c r="N393462" s="4"/>
      <c r="O393462" s="15"/>
    </row>
    <row r="393463" spans="7:15" s="3" customFormat="1" x14ac:dyDescent="0.3">
      <c r="G393463"/>
      <c r="H393463"/>
      <c r="I393463"/>
      <c r="K393463"/>
      <c r="M393463"/>
      <c r="N393463" s="4"/>
      <c r="O393463" s="15"/>
    </row>
    <row r="393464" spans="7:15" s="3" customFormat="1" x14ac:dyDescent="0.3">
      <c r="G393464"/>
      <c r="H393464"/>
      <c r="I393464"/>
      <c r="K393464"/>
      <c r="M393464"/>
      <c r="N393464" s="4"/>
      <c r="O393464" s="15"/>
    </row>
    <row r="393465" spans="7:15" s="3" customFormat="1" x14ac:dyDescent="0.3">
      <c r="G393465"/>
      <c r="H393465"/>
      <c r="I393465"/>
      <c r="K393465"/>
      <c r="M393465"/>
      <c r="N393465" s="4"/>
      <c r="O393465" s="15"/>
    </row>
    <row r="393466" spans="7:15" s="3" customFormat="1" x14ac:dyDescent="0.3">
      <c r="G393466"/>
      <c r="H393466"/>
      <c r="I393466"/>
      <c r="K393466"/>
      <c r="M393466"/>
      <c r="N393466" s="4"/>
      <c r="O393466" s="15"/>
    </row>
    <row r="393467" spans="7:15" s="3" customFormat="1" x14ac:dyDescent="0.3">
      <c r="G393467"/>
      <c r="H393467"/>
      <c r="I393467"/>
      <c r="K393467"/>
      <c r="M393467"/>
      <c r="N393467" s="4"/>
      <c r="O393467" s="15"/>
    </row>
    <row r="393468" spans="7:15" s="3" customFormat="1" x14ac:dyDescent="0.3">
      <c r="G393468"/>
      <c r="H393468"/>
      <c r="I393468"/>
      <c r="K393468"/>
      <c r="M393468"/>
      <c r="N393468" s="4"/>
      <c r="O393468" s="15"/>
    </row>
    <row r="393469" spans="7:15" s="3" customFormat="1" x14ac:dyDescent="0.3">
      <c r="G393469"/>
      <c r="H393469"/>
      <c r="I393469"/>
      <c r="K393469"/>
      <c r="M393469"/>
      <c r="N393469" s="4"/>
      <c r="O393469" s="15"/>
    </row>
    <row r="393470" spans="7:15" s="3" customFormat="1" x14ac:dyDescent="0.3">
      <c r="G393470"/>
      <c r="H393470"/>
      <c r="I393470"/>
      <c r="K393470"/>
      <c r="M393470"/>
      <c r="N393470" s="4"/>
      <c r="O393470" s="15"/>
    </row>
    <row r="393471" spans="7:15" s="3" customFormat="1" x14ac:dyDescent="0.3">
      <c r="G393471"/>
      <c r="H393471"/>
      <c r="I393471"/>
      <c r="K393471"/>
      <c r="M393471"/>
      <c r="N393471" s="4"/>
      <c r="O393471" s="15"/>
    </row>
    <row r="393472" spans="7:15" s="3" customFormat="1" x14ac:dyDescent="0.3">
      <c r="G393472"/>
      <c r="H393472"/>
      <c r="I393472"/>
      <c r="K393472"/>
      <c r="M393472"/>
      <c r="N393472" s="4"/>
      <c r="O393472" s="15"/>
    </row>
    <row r="393473" spans="7:15" s="3" customFormat="1" x14ac:dyDescent="0.3">
      <c r="G393473"/>
      <c r="H393473"/>
      <c r="I393473"/>
      <c r="K393473"/>
      <c r="M393473"/>
      <c r="N393473" s="4"/>
      <c r="O393473" s="15"/>
    </row>
    <row r="393474" spans="7:15" s="3" customFormat="1" x14ac:dyDescent="0.3">
      <c r="G393474"/>
      <c r="H393474"/>
      <c r="I393474"/>
      <c r="K393474"/>
      <c r="M393474"/>
      <c r="N393474" s="4"/>
      <c r="O393474" s="15"/>
    </row>
    <row r="393475" spans="7:15" s="3" customFormat="1" x14ac:dyDescent="0.3">
      <c r="G393475"/>
      <c r="H393475"/>
      <c r="I393475"/>
      <c r="K393475"/>
      <c r="M393475"/>
      <c r="N393475" s="4"/>
      <c r="O393475" s="15"/>
    </row>
    <row r="393476" spans="7:15" s="3" customFormat="1" x14ac:dyDescent="0.3">
      <c r="G393476"/>
      <c r="H393476"/>
      <c r="I393476"/>
      <c r="K393476"/>
      <c r="M393476"/>
      <c r="N393476" s="4"/>
      <c r="O393476" s="15"/>
    </row>
    <row r="393477" spans="7:15" s="3" customFormat="1" x14ac:dyDescent="0.3">
      <c r="G393477"/>
      <c r="H393477"/>
      <c r="I393477"/>
      <c r="K393477"/>
      <c r="M393477"/>
      <c r="N393477" s="4"/>
      <c r="O393477" s="15"/>
    </row>
    <row r="393478" spans="7:15" s="3" customFormat="1" x14ac:dyDescent="0.3">
      <c r="G393478"/>
      <c r="H393478"/>
      <c r="I393478"/>
      <c r="K393478"/>
      <c r="M393478"/>
      <c r="N393478" s="4"/>
      <c r="O393478" s="15"/>
    </row>
    <row r="393479" spans="7:15" s="3" customFormat="1" x14ac:dyDescent="0.3">
      <c r="G393479"/>
      <c r="H393479"/>
      <c r="I393479"/>
      <c r="K393479"/>
      <c r="M393479"/>
      <c r="N393479" s="4"/>
      <c r="O393479" s="15"/>
    </row>
    <row r="393480" spans="7:15" s="3" customFormat="1" x14ac:dyDescent="0.3">
      <c r="G393480"/>
      <c r="H393480"/>
      <c r="I393480"/>
      <c r="K393480"/>
      <c r="M393480"/>
      <c r="N393480" s="4"/>
      <c r="O393480" s="15"/>
    </row>
    <row r="393481" spans="7:15" s="3" customFormat="1" x14ac:dyDescent="0.3">
      <c r="G393481"/>
      <c r="H393481"/>
      <c r="I393481"/>
      <c r="K393481"/>
      <c r="M393481"/>
      <c r="N393481" s="4"/>
      <c r="O393481" s="15"/>
    </row>
    <row r="393482" spans="7:15" s="3" customFormat="1" x14ac:dyDescent="0.3">
      <c r="G393482"/>
      <c r="H393482"/>
      <c r="I393482"/>
      <c r="K393482"/>
      <c r="M393482"/>
      <c r="N393482" s="4"/>
      <c r="O393482" s="15"/>
    </row>
    <row r="393483" spans="7:15" s="3" customFormat="1" x14ac:dyDescent="0.3">
      <c r="G393483"/>
      <c r="H393483"/>
      <c r="I393483"/>
      <c r="K393483"/>
      <c r="M393483"/>
      <c r="N393483" s="4"/>
      <c r="O393483" s="15"/>
    </row>
    <row r="393484" spans="7:15" s="3" customFormat="1" x14ac:dyDescent="0.3">
      <c r="G393484"/>
      <c r="H393484"/>
      <c r="I393484"/>
      <c r="K393484"/>
      <c r="M393484"/>
      <c r="N393484" s="4"/>
      <c r="O393484" s="15"/>
    </row>
    <row r="393485" spans="7:15" s="3" customFormat="1" x14ac:dyDescent="0.3">
      <c r="G393485"/>
      <c r="H393485"/>
      <c r="I393485"/>
      <c r="K393485"/>
      <c r="M393485"/>
      <c r="N393485" s="4"/>
      <c r="O393485" s="15"/>
    </row>
    <row r="393486" spans="7:15" s="3" customFormat="1" x14ac:dyDescent="0.3">
      <c r="G393486"/>
      <c r="H393486"/>
      <c r="I393486"/>
      <c r="K393486"/>
      <c r="M393486"/>
      <c r="N393486" s="4"/>
      <c r="O393486" s="15"/>
    </row>
    <row r="393487" spans="7:15" s="3" customFormat="1" x14ac:dyDescent="0.3">
      <c r="G393487"/>
      <c r="H393487"/>
      <c r="I393487"/>
      <c r="K393487"/>
      <c r="M393487"/>
      <c r="N393487" s="4"/>
      <c r="O393487" s="15"/>
    </row>
    <row r="393488" spans="7:15" s="3" customFormat="1" x14ac:dyDescent="0.3">
      <c r="G393488"/>
      <c r="H393488"/>
      <c r="I393488"/>
      <c r="K393488"/>
      <c r="M393488"/>
      <c r="N393488" s="4"/>
      <c r="O393488" s="15"/>
    </row>
    <row r="393489" spans="7:15" s="3" customFormat="1" x14ac:dyDescent="0.3">
      <c r="G393489"/>
      <c r="H393489"/>
      <c r="I393489"/>
      <c r="K393489"/>
      <c r="M393489"/>
      <c r="N393489" s="4"/>
      <c r="O393489" s="15"/>
    </row>
    <row r="393490" spans="7:15" s="3" customFormat="1" x14ac:dyDescent="0.3">
      <c r="G393490"/>
      <c r="H393490"/>
      <c r="I393490"/>
      <c r="K393490"/>
      <c r="M393490"/>
      <c r="N393490" s="4"/>
      <c r="O393490" s="15"/>
    </row>
    <row r="393491" spans="7:15" s="3" customFormat="1" x14ac:dyDescent="0.3">
      <c r="G393491"/>
      <c r="H393491"/>
      <c r="I393491"/>
      <c r="K393491"/>
      <c r="M393491"/>
      <c r="N393491" s="4"/>
      <c r="O393491" s="15"/>
    </row>
    <row r="393492" spans="7:15" s="3" customFormat="1" x14ac:dyDescent="0.3">
      <c r="G393492"/>
      <c r="H393492"/>
      <c r="I393492"/>
      <c r="K393492"/>
      <c r="M393492"/>
      <c r="N393492" s="4"/>
      <c r="O393492" s="15"/>
    </row>
    <row r="393493" spans="7:15" s="3" customFormat="1" x14ac:dyDescent="0.3">
      <c r="G393493"/>
      <c r="H393493"/>
      <c r="I393493"/>
      <c r="K393493"/>
      <c r="M393493"/>
      <c r="N393493" s="4"/>
      <c r="O393493" s="15"/>
    </row>
    <row r="393494" spans="7:15" s="3" customFormat="1" x14ac:dyDescent="0.3">
      <c r="G393494"/>
      <c r="H393494"/>
      <c r="I393494"/>
      <c r="K393494"/>
      <c r="M393494"/>
      <c r="N393494" s="4"/>
      <c r="O393494" s="15"/>
    </row>
    <row r="393495" spans="7:15" s="3" customFormat="1" x14ac:dyDescent="0.3">
      <c r="G393495"/>
      <c r="H393495"/>
      <c r="I393495"/>
      <c r="K393495"/>
      <c r="M393495"/>
      <c r="N393495" s="4"/>
      <c r="O393495" s="15"/>
    </row>
    <row r="393496" spans="7:15" s="3" customFormat="1" x14ac:dyDescent="0.3">
      <c r="G393496"/>
      <c r="H393496"/>
      <c r="I393496"/>
      <c r="K393496"/>
      <c r="M393496"/>
      <c r="N393496" s="4"/>
      <c r="O393496" s="15"/>
    </row>
    <row r="393497" spans="7:15" s="3" customFormat="1" x14ac:dyDescent="0.3">
      <c r="G393497"/>
      <c r="H393497"/>
      <c r="I393497"/>
      <c r="K393497"/>
      <c r="M393497"/>
      <c r="N393497" s="4"/>
      <c r="O393497" s="15"/>
    </row>
    <row r="393498" spans="7:15" s="3" customFormat="1" x14ac:dyDescent="0.3">
      <c r="G393498"/>
      <c r="H393498"/>
      <c r="I393498"/>
      <c r="K393498"/>
      <c r="M393498"/>
      <c r="N393498" s="4"/>
      <c r="O393498" s="15"/>
    </row>
    <row r="393499" spans="7:15" s="3" customFormat="1" x14ac:dyDescent="0.3">
      <c r="G393499"/>
      <c r="H393499"/>
      <c r="I393499"/>
      <c r="K393499"/>
      <c r="M393499"/>
      <c r="N393499" s="4"/>
      <c r="O393499" s="15"/>
    </row>
    <row r="393500" spans="7:15" s="3" customFormat="1" x14ac:dyDescent="0.3">
      <c r="G393500"/>
      <c r="H393500"/>
      <c r="I393500"/>
      <c r="K393500"/>
      <c r="M393500"/>
      <c r="N393500" s="4"/>
      <c r="O393500" s="15"/>
    </row>
    <row r="393501" spans="7:15" s="3" customFormat="1" x14ac:dyDescent="0.3">
      <c r="G393501"/>
      <c r="H393501"/>
      <c r="I393501"/>
      <c r="K393501"/>
      <c r="M393501"/>
      <c r="N393501" s="4"/>
      <c r="O393501" s="15"/>
    </row>
    <row r="393502" spans="7:15" s="3" customFormat="1" x14ac:dyDescent="0.3">
      <c r="G393502"/>
      <c r="H393502"/>
      <c r="I393502"/>
      <c r="K393502"/>
      <c r="M393502"/>
      <c r="N393502" s="4"/>
      <c r="O393502" s="15"/>
    </row>
    <row r="393503" spans="7:15" s="3" customFormat="1" x14ac:dyDescent="0.3">
      <c r="G393503"/>
      <c r="H393503"/>
      <c r="I393503"/>
      <c r="K393503"/>
      <c r="M393503"/>
      <c r="N393503" s="4"/>
      <c r="O393503" s="15"/>
    </row>
    <row r="393504" spans="7:15" s="3" customFormat="1" x14ac:dyDescent="0.3">
      <c r="G393504"/>
      <c r="H393504"/>
      <c r="I393504"/>
      <c r="K393504"/>
      <c r="M393504"/>
      <c r="N393504" s="4"/>
      <c r="O393504" s="15"/>
    </row>
    <row r="393505" spans="7:15" s="3" customFormat="1" x14ac:dyDescent="0.3">
      <c r="G393505"/>
      <c r="H393505"/>
      <c r="I393505"/>
      <c r="K393505"/>
      <c r="M393505"/>
      <c r="N393505" s="4"/>
      <c r="O393505" s="15"/>
    </row>
    <row r="393506" spans="7:15" s="3" customFormat="1" x14ac:dyDescent="0.3">
      <c r="G393506"/>
      <c r="H393506"/>
      <c r="I393506"/>
      <c r="K393506"/>
      <c r="M393506"/>
      <c r="N393506" s="4"/>
      <c r="O393506" s="15"/>
    </row>
    <row r="393507" spans="7:15" s="3" customFormat="1" x14ac:dyDescent="0.3">
      <c r="G393507"/>
      <c r="H393507"/>
      <c r="I393507"/>
      <c r="K393507"/>
      <c r="M393507"/>
      <c r="N393507" s="4"/>
      <c r="O393507" s="15"/>
    </row>
    <row r="393508" spans="7:15" s="3" customFormat="1" x14ac:dyDescent="0.3">
      <c r="G393508"/>
      <c r="H393508"/>
      <c r="I393508"/>
      <c r="K393508"/>
      <c r="M393508"/>
      <c r="N393508" s="4"/>
      <c r="O393508" s="15"/>
    </row>
    <row r="393509" spans="7:15" s="3" customFormat="1" x14ac:dyDescent="0.3">
      <c r="G393509"/>
      <c r="H393509"/>
      <c r="I393509"/>
      <c r="K393509"/>
      <c r="M393509"/>
      <c r="N393509" s="4"/>
      <c r="O393509" s="15"/>
    </row>
    <row r="393510" spans="7:15" s="3" customFormat="1" x14ac:dyDescent="0.3">
      <c r="G393510"/>
      <c r="H393510"/>
      <c r="I393510"/>
      <c r="K393510"/>
      <c r="M393510"/>
      <c r="N393510" s="4"/>
      <c r="O393510" s="15"/>
    </row>
    <row r="393511" spans="7:15" s="3" customFormat="1" x14ac:dyDescent="0.3">
      <c r="G393511"/>
      <c r="H393511"/>
      <c r="I393511"/>
      <c r="K393511"/>
      <c r="M393511"/>
      <c r="N393511" s="4"/>
      <c r="O393511" s="15"/>
    </row>
    <row r="393512" spans="7:15" s="3" customFormat="1" x14ac:dyDescent="0.3">
      <c r="G393512"/>
      <c r="H393512"/>
      <c r="I393512"/>
      <c r="K393512"/>
      <c r="M393512"/>
      <c r="N393512" s="4"/>
      <c r="O393512" s="15"/>
    </row>
    <row r="393513" spans="7:15" s="3" customFormat="1" x14ac:dyDescent="0.3">
      <c r="G393513"/>
      <c r="H393513"/>
      <c r="I393513"/>
      <c r="K393513"/>
      <c r="M393513"/>
      <c r="N393513" s="4"/>
      <c r="O393513" s="15"/>
    </row>
    <row r="393514" spans="7:15" s="3" customFormat="1" x14ac:dyDescent="0.3">
      <c r="G393514"/>
      <c r="H393514"/>
      <c r="I393514"/>
      <c r="K393514"/>
      <c r="M393514"/>
      <c r="N393514" s="4"/>
      <c r="O393514" s="15"/>
    </row>
    <row r="393515" spans="7:15" s="3" customFormat="1" x14ac:dyDescent="0.3">
      <c r="G393515"/>
      <c r="H393515"/>
      <c r="I393515"/>
      <c r="K393515"/>
      <c r="M393515"/>
      <c r="N393515" s="4"/>
      <c r="O393515" s="15"/>
    </row>
    <row r="393516" spans="7:15" s="3" customFormat="1" x14ac:dyDescent="0.3">
      <c r="G393516"/>
      <c r="H393516"/>
      <c r="I393516"/>
      <c r="K393516"/>
      <c r="M393516"/>
      <c r="N393516" s="4"/>
      <c r="O393516" s="15"/>
    </row>
    <row r="393517" spans="7:15" s="3" customFormat="1" x14ac:dyDescent="0.3">
      <c r="G393517"/>
      <c r="H393517"/>
      <c r="I393517"/>
      <c r="K393517"/>
      <c r="M393517"/>
      <c r="N393517" s="4"/>
      <c r="O393517" s="15"/>
    </row>
    <row r="393518" spans="7:15" s="3" customFormat="1" x14ac:dyDescent="0.3">
      <c r="G393518"/>
      <c r="H393518"/>
      <c r="I393518"/>
      <c r="K393518"/>
      <c r="M393518"/>
      <c r="N393518" s="4"/>
      <c r="O393518" s="15"/>
    </row>
    <row r="393519" spans="7:15" s="3" customFormat="1" x14ac:dyDescent="0.3">
      <c r="G393519"/>
      <c r="H393519"/>
      <c r="I393519"/>
      <c r="K393519"/>
      <c r="M393519"/>
      <c r="N393519" s="4"/>
      <c r="O393519" s="15"/>
    </row>
    <row r="393520" spans="7:15" s="3" customFormat="1" x14ac:dyDescent="0.3">
      <c r="G393520"/>
      <c r="H393520"/>
      <c r="I393520"/>
      <c r="K393520"/>
      <c r="M393520"/>
      <c r="N393520" s="4"/>
      <c r="O393520" s="15"/>
    </row>
    <row r="393521" spans="7:15" s="3" customFormat="1" x14ac:dyDescent="0.3">
      <c r="G393521"/>
      <c r="H393521"/>
      <c r="I393521"/>
      <c r="K393521"/>
      <c r="M393521"/>
      <c r="N393521" s="4"/>
      <c r="O393521" s="15"/>
    </row>
    <row r="393522" spans="7:15" s="3" customFormat="1" x14ac:dyDescent="0.3">
      <c r="G393522"/>
      <c r="H393522"/>
      <c r="I393522"/>
      <c r="K393522"/>
      <c r="M393522"/>
      <c r="N393522" s="4"/>
      <c r="O393522" s="15"/>
    </row>
    <row r="393523" spans="7:15" s="3" customFormat="1" x14ac:dyDescent="0.3">
      <c r="G393523"/>
      <c r="H393523"/>
      <c r="I393523"/>
      <c r="K393523"/>
      <c r="M393523"/>
      <c r="N393523" s="4"/>
      <c r="O393523" s="15"/>
    </row>
    <row r="393524" spans="7:15" s="3" customFormat="1" x14ac:dyDescent="0.3">
      <c r="G393524"/>
      <c r="H393524"/>
      <c r="I393524"/>
      <c r="K393524"/>
      <c r="M393524"/>
      <c r="N393524" s="4"/>
      <c r="O393524" s="15"/>
    </row>
    <row r="393525" spans="7:15" s="3" customFormat="1" x14ac:dyDescent="0.3">
      <c r="G393525"/>
      <c r="H393525"/>
      <c r="I393525"/>
      <c r="K393525"/>
      <c r="M393525"/>
      <c r="N393525" s="4"/>
      <c r="O393525" s="15"/>
    </row>
    <row r="393526" spans="7:15" s="3" customFormat="1" x14ac:dyDescent="0.3">
      <c r="G393526"/>
      <c r="H393526"/>
      <c r="I393526"/>
      <c r="K393526"/>
      <c r="M393526"/>
      <c r="N393526" s="4"/>
      <c r="O393526" s="15"/>
    </row>
    <row r="393527" spans="7:15" s="3" customFormat="1" x14ac:dyDescent="0.3">
      <c r="G393527"/>
      <c r="H393527"/>
      <c r="I393527"/>
      <c r="K393527"/>
      <c r="M393527"/>
      <c r="N393527" s="4"/>
      <c r="O393527" s="15"/>
    </row>
    <row r="393528" spans="7:15" s="3" customFormat="1" x14ac:dyDescent="0.3">
      <c r="G393528"/>
      <c r="H393528"/>
      <c r="I393528"/>
      <c r="K393528"/>
      <c r="M393528"/>
      <c r="N393528" s="4"/>
      <c r="O393528" s="15"/>
    </row>
    <row r="393529" spans="7:15" s="3" customFormat="1" x14ac:dyDescent="0.3">
      <c r="G393529"/>
      <c r="H393529"/>
      <c r="I393529"/>
      <c r="K393529"/>
      <c r="M393529"/>
      <c r="N393529" s="4"/>
      <c r="O393529" s="15"/>
    </row>
    <row r="393530" spans="7:15" s="3" customFormat="1" x14ac:dyDescent="0.3">
      <c r="G393530"/>
      <c r="H393530"/>
      <c r="I393530"/>
      <c r="K393530"/>
      <c r="M393530"/>
      <c r="N393530" s="4"/>
      <c r="O393530" s="15"/>
    </row>
    <row r="393531" spans="7:15" s="3" customFormat="1" x14ac:dyDescent="0.3">
      <c r="G393531"/>
      <c r="H393531"/>
      <c r="I393531"/>
      <c r="K393531"/>
      <c r="M393531"/>
      <c r="N393531" s="4"/>
      <c r="O393531" s="15"/>
    </row>
    <row r="393532" spans="7:15" s="3" customFormat="1" x14ac:dyDescent="0.3">
      <c r="G393532"/>
      <c r="H393532"/>
      <c r="I393532"/>
      <c r="K393532"/>
      <c r="M393532"/>
      <c r="N393532" s="4"/>
      <c r="O393532" s="15"/>
    </row>
    <row r="393533" spans="7:15" s="3" customFormat="1" x14ac:dyDescent="0.3">
      <c r="G393533"/>
      <c r="H393533"/>
      <c r="I393533"/>
      <c r="K393533"/>
      <c r="M393533"/>
      <c r="N393533" s="4"/>
      <c r="O393533" s="15"/>
    </row>
    <row r="393534" spans="7:15" s="3" customFormat="1" x14ac:dyDescent="0.3">
      <c r="G393534"/>
      <c r="H393534"/>
      <c r="I393534"/>
      <c r="K393534"/>
      <c r="M393534"/>
      <c r="N393534" s="4"/>
      <c r="O393534" s="15"/>
    </row>
    <row r="393535" spans="7:15" s="3" customFormat="1" x14ac:dyDescent="0.3">
      <c r="G393535"/>
      <c r="H393535"/>
      <c r="I393535"/>
      <c r="K393535"/>
      <c r="M393535"/>
      <c r="N393535" s="4"/>
      <c r="O393535" s="15"/>
    </row>
    <row r="393536" spans="7:15" s="3" customFormat="1" x14ac:dyDescent="0.3">
      <c r="G393536"/>
      <c r="H393536"/>
      <c r="I393536"/>
      <c r="K393536"/>
      <c r="M393536"/>
      <c r="N393536" s="4"/>
      <c r="O393536" s="15"/>
    </row>
    <row r="393537" spans="7:15" s="3" customFormat="1" x14ac:dyDescent="0.3">
      <c r="G393537"/>
      <c r="H393537"/>
      <c r="I393537"/>
      <c r="K393537"/>
      <c r="M393537"/>
      <c r="N393537" s="4"/>
      <c r="O393537" s="15"/>
    </row>
    <row r="393538" spans="7:15" s="3" customFormat="1" x14ac:dyDescent="0.3">
      <c r="G393538"/>
      <c r="H393538"/>
      <c r="I393538"/>
      <c r="K393538"/>
      <c r="M393538"/>
      <c r="N393538" s="4"/>
      <c r="O393538" s="15"/>
    </row>
    <row r="393539" spans="7:15" s="3" customFormat="1" x14ac:dyDescent="0.3">
      <c r="G393539"/>
      <c r="H393539"/>
      <c r="I393539"/>
      <c r="K393539"/>
      <c r="M393539"/>
      <c r="N393539" s="4"/>
      <c r="O393539" s="15"/>
    </row>
    <row r="393540" spans="7:15" s="3" customFormat="1" x14ac:dyDescent="0.3">
      <c r="G393540"/>
      <c r="H393540"/>
      <c r="I393540"/>
      <c r="K393540"/>
      <c r="M393540"/>
      <c r="N393540" s="4"/>
      <c r="O393540" s="15"/>
    </row>
    <row r="393541" spans="7:15" s="3" customFormat="1" x14ac:dyDescent="0.3">
      <c r="G393541"/>
      <c r="H393541"/>
      <c r="I393541"/>
      <c r="K393541"/>
      <c r="M393541"/>
      <c r="N393541" s="4"/>
      <c r="O393541" s="15"/>
    </row>
    <row r="393542" spans="7:15" s="3" customFormat="1" x14ac:dyDescent="0.3">
      <c r="G393542"/>
      <c r="H393542"/>
      <c r="I393542"/>
      <c r="K393542"/>
      <c r="M393542"/>
      <c r="N393542" s="4"/>
      <c r="O393542" s="15"/>
    </row>
    <row r="393543" spans="7:15" s="3" customFormat="1" x14ac:dyDescent="0.3">
      <c r="G393543"/>
      <c r="H393543"/>
      <c r="I393543"/>
      <c r="K393543"/>
      <c r="M393543"/>
      <c r="N393543" s="4"/>
      <c r="O393543" s="15"/>
    </row>
    <row r="393544" spans="7:15" s="3" customFormat="1" x14ac:dyDescent="0.3">
      <c r="G393544"/>
      <c r="H393544"/>
      <c r="I393544"/>
      <c r="K393544"/>
      <c r="M393544"/>
      <c r="N393544" s="4"/>
      <c r="O393544" s="15"/>
    </row>
    <row r="393545" spans="7:15" s="3" customFormat="1" x14ac:dyDescent="0.3">
      <c r="G393545"/>
      <c r="H393545"/>
      <c r="I393545"/>
      <c r="K393545"/>
      <c r="M393545"/>
      <c r="N393545" s="4"/>
      <c r="O393545" s="15"/>
    </row>
    <row r="393546" spans="7:15" s="3" customFormat="1" x14ac:dyDescent="0.3">
      <c r="G393546"/>
      <c r="H393546"/>
      <c r="I393546"/>
      <c r="K393546"/>
      <c r="M393546"/>
      <c r="N393546" s="4"/>
      <c r="O393546" s="15"/>
    </row>
    <row r="393547" spans="7:15" s="3" customFormat="1" x14ac:dyDescent="0.3">
      <c r="G393547"/>
      <c r="H393547"/>
      <c r="I393547"/>
      <c r="K393547"/>
      <c r="M393547"/>
      <c r="N393547" s="4"/>
      <c r="O393547" s="15"/>
    </row>
    <row r="393548" spans="7:15" s="3" customFormat="1" x14ac:dyDescent="0.3">
      <c r="G393548"/>
      <c r="H393548"/>
      <c r="I393548"/>
      <c r="K393548"/>
      <c r="M393548"/>
      <c r="N393548" s="4"/>
      <c r="O393548" s="15"/>
    </row>
    <row r="393549" spans="7:15" s="3" customFormat="1" x14ac:dyDescent="0.3">
      <c r="G393549"/>
      <c r="H393549"/>
      <c r="I393549"/>
      <c r="K393549"/>
      <c r="M393549"/>
      <c r="N393549" s="4"/>
      <c r="O393549" s="15"/>
    </row>
    <row r="393550" spans="7:15" s="3" customFormat="1" x14ac:dyDescent="0.3">
      <c r="G393550"/>
      <c r="H393550"/>
      <c r="I393550"/>
      <c r="K393550"/>
      <c r="M393550"/>
      <c r="N393550" s="4"/>
      <c r="O393550" s="15"/>
    </row>
    <row r="393551" spans="7:15" s="3" customFormat="1" x14ac:dyDescent="0.3">
      <c r="G393551"/>
      <c r="H393551"/>
      <c r="I393551"/>
      <c r="K393551"/>
      <c r="M393551"/>
      <c r="N393551" s="4"/>
      <c r="O393551" s="15"/>
    </row>
    <row r="393552" spans="7:15" s="3" customFormat="1" x14ac:dyDescent="0.3">
      <c r="G393552"/>
      <c r="H393552"/>
      <c r="I393552"/>
      <c r="K393552"/>
      <c r="M393552"/>
      <c r="N393552" s="4"/>
      <c r="O393552" s="15"/>
    </row>
    <row r="393553" spans="7:15" s="3" customFormat="1" x14ac:dyDescent="0.3">
      <c r="G393553"/>
      <c r="H393553"/>
      <c r="I393553"/>
      <c r="K393553"/>
      <c r="M393553"/>
      <c r="N393553" s="4"/>
      <c r="O393553" s="15"/>
    </row>
    <row r="393554" spans="7:15" s="3" customFormat="1" x14ac:dyDescent="0.3">
      <c r="G393554"/>
      <c r="H393554"/>
      <c r="I393554"/>
      <c r="K393554"/>
      <c r="M393554"/>
      <c r="N393554" s="4"/>
      <c r="O393554" s="15"/>
    </row>
    <row r="393555" spans="7:15" s="3" customFormat="1" x14ac:dyDescent="0.3">
      <c r="G393555"/>
      <c r="H393555"/>
      <c r="I393555"/>
      <c r="K393555"/>
      <c r="M393555"/>
      <c r="N393555" s="4"/>
      <c r="O393555" s="15"/>
    </row>
    <row r="393556" spans="7:15" s="3" customFormat="1" x14ac:dyDescent="0.3">
      <c r="G393556"/>
      <c r="H393556"/>
      <c r="I393556"/>
      <c r="K393556"/>
      <c r="M393556"/>
      <c r="N393556" s="4"/>
      <c r="O393556" s="15"/>
    </row>
    <row r="393557" spans="7:15" s="3" customFormat="1" x14ac:dyDescent="0.3">
      <c r="G393557"/>
      <c r="H393557"/>
      <c r="I393557"/>
      <c r="K393557"/>
      <c r="M393557"/>
      <c r="N393557" s="4"/>
      <c r="O393557" s="15"/>
    </row>
    <row r="393558" spans="7:15" s="3" customFormat="1" x14ac:dyDescent="0.3">
      <c r="G393558"/>
      <c r="H393558"/>
      <c r="I393558"/>
      <c r="K393558"/>
      <c r="M393558"/>
      <c r="N393558" s="4"/>
      <c r="O393558" s="15"/>
    </row>
    <row r="393559" spans="7:15" s="3" customFormat="1" x14ac:dyDescent="0.3">
      <c r="G393559"/>
      <c r="H393559"/>
      <c r="I393559"/>
      <c r="K393559"/>
      <c r="M393559"/>
      <c r="N393559" s="4"/>
      <c r="O393559" s="15"/>
    </row>
    <row r="393560" spans="7:15" s="3" customFormat="1" x14ac:dyDescent="0.3">
      <c r="G393560"/>
      <c r="H393560"/>
      <c r="I393560"/>
      <c r="K393560"/>
      <c r="M393560"/>
      <c r="N393560" s="4"/>
      <c r="O393560" s="15"/>
    </row>
    <row r="393561" spans="7:15" s="3" customFormat="1" x14ac:dyDescent="0.3">
      <c r="G393561"/>
      <c r="H393561"/>
      <c r="I393561"/>
      <c r="K393561"/>
      <c r="M393561"/>
      <c r="N393561" s="4"/>
      <c r="O393561" s="15"/>
    </row>
    <row r="393562" spans="7:15" s="3" customFormat="1" x14ac:dyDescent="0.3">
      <c r="G393562"/>
      <c r="H393562"/>
      <c r="I393562"/>
      <c r="K393562"/>
      <c r="M393562"/>
      <c r="N393562" s="4"/>
      <c r="O393562" s="15"/>
    </row>
    <row r="393563" spans="7:15" s="3" customFormat="1" x14ac:dyDescent="0.3">
      <c r="G393563"/>
      <c r="H393563"/>
      <c r="I393563"/>
      <c r="K393563"/>
      <c r="M393563"/>
      <c r="N393563" s="4"/>
      <c r="O393563" s="15"/>
    </row>
    <row r="393564" spans="7:15" s="3" customFormat="1" x14ac:dyDescent="0.3">
      <c r="G393564"/>
      <c r="H393564"/>
      <c r="I393564"/>
      <c r="K393564"/>
      <c r="M393564"/>
      <c r="N393564" s="4"/>
      <c r="O393564" s="15"/>
    </row>
    <row r="393565" spans="7:15" s="3" customFormat="1" x14ac:dyDescent="0.3">
      <c r="G393565"/>
      <c r="H393565"/>
      <c r="I393565"/>
      <c r="K393565"/>
      <c r="M393565"/>
      <c r="N393565" s="4"/>
      <c r="O393565" s="15"/>
    </row>
    <row r="393566" spans="7:15" s="3" customFormat="1" x14ac:dyDescent="0.3">
      <c r="G393566"/>
      <c r="H393566"/>
      <c r="I393566"/>
      <c r="K393566"/>
      <c r="M393566"/>
      <c r="N393566" s="4"/>
      <c r="O393566" s="15"/>
    </row>
    <row r="393567" spans="7:15" s="3" customFormat="1" x14ac:dyDescent="0.3">
      <c r="G393567"/>
      <c r="H393567"/>
      <c r="I393567"/>
      <c r="K393567"/>
      <c r="M393567"/>
      <c r="N393567" s="4"/>
      <c r="O393567" s="15"/>
    </row>
    <row r="393568" spans="7:15" s="3" customFormat="1" x14ac:dyDescent="0.3">
      <c r="G393568"/>
      <c r="H393568"/>
      <c r="I393568"/>
      <c r="K393568"/>
      <c r="M393568"/>
      <c r="N393568" s="4"/>
      <c r="O393568" s="15"/>
    </row>
    <row r="393569" spans="7:15" s="3" customFormat="1" x14ac:dyDescent="0.3">
      <c r="G393569"/>
      <c r="H393569"/>
      <c r="I393569"/>
      <c r="K393569"/>
      <c r="M393569"/>
      <c r="N393569" s="4"/>
      <c r="O393569" s="15"/>
    </row>
    <row r="393570" spans="7:15" s="3" customFormat="1" x14ac:dyDescent="0.3">
      <c r="G393570"/>
      <c r="H393570"/>
      <c r="I393570"/>
      <c r="K393570"/>
      <c r="M393570"/>
      <c r="N393570" s="4"/>
      <c r="O393570" s="15"/>
    </row>
    <row r="393571" spans="7:15" s="3" customFormat="1" x14ac:dyDescent="0.3">
      <c r="G393571"/>
      <c r="H393571"/>
      <c r="I393571"/>
      <c r="K393571"/>
      <c r="M393571"/>
      <c r="N393571" s="4"/>
      <c r="O393571" s="15"/>
    </row>
    <row r="393572" spans="7:15" s="3" customFormat="1" x14ac:dyDescent="0.3">
      <c r="G393572"/>
      <c r="H393572"/>
      <c r="I393572"/>
      <c r="K393572"/>
      <c r="M393572"/>
      <c r="N393572" s="4"/>
      <c r="O393572" s="15"/>
    </row>
    <row r="393573" spans="7:15" s="3" customFormat="1" x14ac:dyDescent="0.3">
      <c r="G393573"/>
      <c r="H393573"/>
      <c r="I393573"/>
      <c r="K393573"/>
      <c r="M393573"/>
      <c r="N393573" s="4"/>
      <c r="O393573" s="15"/>
    </row>
    <row r="393574" spans="7:15" s="3" customFormat="1" x14ac:dyDescent="0.3">
      <c r="G393574"/>
      <c r="H393574"/>
      <c r="I393574"/>
      <c r="K393574"/>
      <c r="M393574"/>
      <c r="N393574" s="4"/>
      <c r="O393574" s="15"/>
    </row>
    <row r="393575" spans="7:15" s="3" customFormat="1" x14ac:dyDescent="0.3">
      <c r="G393575"/>
      <c r="H393575"/>
      <c r="I393575"/>
      <c r="K393575"/>
      <c r="M393575"/>
      <c r="N393575" s="4"/>
      <c r="O393575" s="15"/>
    </row>
    <row r="393576" spans="7:15" s="3" customFormat="1" x14ac:dyDescent="0.3">
      <c r="G393576"/>
      <c r="H393576"/>
      <c r="I393576"/>
      <c r="K393576"/>
      <c r="M393576"/>
      <c r="N393576" s="4"/>
      <c r="O393576" s="15"/>
    </row>
    <row r="393577" spans="7:15" s="3" customFormat="1" x14ac:dyDescent="0.3">
      <c r="G393577"/>
      <c r="H393577"/>
      <c r="I393577"/>
      <c r="K393577"/>
      <c r="M393577"/>
      <c r="N393577" s="4"/>
      <c r="O393577" s="15"/>
    </row>
    <row r="393578" spans="7:15" s="3" customFormat="1" x14ac:dyDescent="0.3">
      <c r="G393578"/>
      <c r="H393578"/>
      <c r="I393578"/>
      <c r="K393578"/>
      <c r="M393578"/>
      <c r="N393578" s="4"/>
      <c r="O393578" s="15"/>
    </row>
    <row r="393579" spans="7:15" s="3" customFormat="1" x14ac:dyDescent="0.3">
      <c r="G393579"/>
      <c r="H393579"/>
      <c r="I393579"/>
      <c r="K393579"/>
      <c r="M393579"/>
      <c r="N393579" s="4"/>
      <c r="O393579" s="15"/>
    </row>
    <row r="393580" spans="7:15" s="3" customFormat="1" x14ac:dyDescent="0.3">
      <c r="G393580"/>
      <c r="H393580"/>
      <c r="I393580"/>
      <c r="K393580"/>
      <c r="M393580"/>
      <c r="N393580" s="4"/>
      <c r="O393580" s="15"/>
    </row>
    <row r="393581" spans="7:15" s="3" customFormat="1" x14ac:dyDescent="0.3">
      <c r="G393581"/>
      <c r="H393581"/>
      <c r="I393581"/>
      <c r="K393581"/>
      <c r="M393581"/>
      <c r="N393581" s="4"/>
      <c r="O393581" s="15"/>
    </row>
    <row r="393582" spans="7:15" s="3" customFormat="1" x14ac:dyDescent="0.3">
      <c r="G393582"/>
      <c r="H393582"/>
      <c r="I393582"/>
      <c r="K393582"/>
      <c r="M393582"/>
      <c r="N393582" s="4"/>
      <c r="O393582" s="15"/>
    </row>
    <row r="393583" spans="7:15" s="3" customFormat="1" x14ac:dyDescent="0.3">
      <c r="G393583"/>
      <c r="H393583"/>
      <c r="I393583"/>
      <c r="K393583"/>
      <c r="M393583"/>
      <c r="N393583" s="4"/>
      <c r="O393583" s="15"/>
    </row>
    <row r="393584" spans="7:15" s="3" customFormat="1" x14ac:dyDescent="0.3">
      <c r="G393584"/>
      <c r="H393584"/>
      <c r="I393584"/>
      <c r="K393584"/>
      <c r="M393584"/>
      <c r="N393584" s="4"/>
      <c r="O393584" s="15"/>
    </row>
    <row r="393585" spans="7:15" s="3" customFormat="1" x14ac:dyDescent="0.3">
      <c r="G393585"/>
      <c r="H393585"/>
      <c r="I393585"/>
      <c r="K393585"/>
      <c r="M393585"/>
      <c r="N393585" s="4"/>
      <c r="O393585" s="15"/>
    </row>
    <row r="393586" spans="7:15" s="3" customFormat="1" x14ac:dyDescent="0.3">
      <c r="G393586"/>
      <c r="H393586"/>
      <c r="I393586"/>
      <c r="K393586"/>
      <c r="M393586"/>
      <c r="N393586" s="4"/>
      <c r="O393586" s="15"/>
    </row>
    <row r="393587" spans="7:15" s="3" customFormat="1" x14ac:dyDescent="0.3">
      <c r="G393587"/>
      <c r="H393587"/>
      <c r="I393587"/>
      <c r="K393587"/>
      <c r="M393587"/>
      <c r="N393587" s="4"/>
      <c r="O393587" s="15"/>
    </row>
    <row r="393588" spans="7:15" s="3" customFormat="1" x14ac:dyDescent="0.3">
      <c r="G393588"/>
      <c r="H393588"/>
      <c r="I393588"/>
      <c r="K393588"/>
      <c r="M393588"/>
      <c r="N393588" s="4"/>
      <c r="O393588" s="15"/>
    </row>
    <row r="393589" spans="7:15" s="3" customFormat="1" x14ac:dyDescent="0.3">
      <c r="G393589"/>
      <c r="H393589"/>
      <c r="I393589"/>
      <c r="K393589"/>
      <c r="M393589"/>
      <c r="N393589" s="4"/>
      <c r="O393589" s="15"/>
    </row>
    <row r="393590" spans="7:15" s="3" customFormat="1" x14ac:dyDescent="0.3">
      <c r="G393590"/>
      <c r="H393590"/>
      <c r="I393590"/>
      <c r="K393590"/>
      <c r="M393590"/>
      <c r="N393590" s="4"/>
      <c r="O393590" s="15"/>
    </row>
    <row r="393591" spans="7:15" s="3" customFormat="1" x14ac:dyDescent="0.3">
      <c r="G393591"/>
      <c r="H393591"/>
      <c r="I393591"/>
      <c r="K393591"/>
      <c r="M393591"/>
      <c r="N393591" s="4"/>
      <c r="O393591" s="15"/>
    </row>
    <row r="393592" spans="7:15" s="3" customFormat="1" x14ac:dyDescent="0.3">
      <c r="G393592"/>
      <c r="H393592"/>
      <c r="I393592"/>
      <c r="K393592"/>
      <c r="M393592"/>
      <c r="N393592" s="4"/>
      <c r="O393592" s="15"/>
    </row>
    <row r="393593" spans="7:15" s="3" customFormat="1" x14ac:dyDescent="0.3">
      <c r="G393593"/>
      <c r="H393593"/>
      <c r="I393593"/>
      <c r="K393593"/>
      <c r="M393593"/>
      <c r="N393593" s="4"/>
      <c r="O393593" s="15"/>
    </row>
    <row r="393594" spans="7:15" s="3" customFormat="1" x14ac:dyDescent="0.3">
      <c r="G393594"/>
      <c r="H393594"/>
      <c r="I393594"/>
      <c r="K393594"/>
      <c r="M393594"/>
      <c r="N393594" s="4"/>
      <c r="O393594" s="15"/>
    </row>
    <row r="393595" spans="7:15" s="3" customFormat="1" x14ac:dyDescent="0.3">
      <c r="G393595"/>
      <c r="H393595"/>
      <c r="I393595"/>
      <c r="K393595"/>
      <c r="M393595"/>
      <c r="N393595" s="4"/>
      <c r="O393595" s="15"/>
    </row>
    <row r="393596" spans="7:15" s="3" customFormat="1" x14ac:dyDescent="0.3">
      <c r="G393596"/>
      <c r="H393596"/>
      <c r="I393596"/>
      <c r="K393596"/>
      <c r="M393596"/>
      <c r="N393596" s="4"/>
      <c r="O393596" s="15"/>
    </row>
    <row r="393597" spans="7:15" s="3" customFormat="1" x14ac:dyDescent="0.3">
      <c r="G393597"/>
      <c r="H393597"/>
      <c r="I393597"/>
      <c r="K393597"/>
      <c r="M393597"/>
      <c r="N393597" s="4"/>
      <c r="O393597" s="15"/>
    </row>
    <row r="393598" spans="7:15" s="3" customFormat="1" x14ac:dyDescent="0.3">
      <c r="G393598"/>
      <c r="H393598"/>
      <c r="I393598"/>
      <c r="K393598"/>
      <c r="M393598"/>
      <c r="N393598" s="4"/>
      <c r="O393598" s="15"/>
    </row>
    <row r="393599" spans="7:15" s="3" customFormat="1" x14ac:dyDescent="0.3">
      <c r="G393599"/>
      <c r="H393599"/>
      <c r="I393599"/>
      <c r="K393599"/>
      <c r="M393599"/>
      <c r="N393599" s="4"/>
      <c r="O393599" s="15"/>
    </row>
    <row r="393600" spans="7:15" s="3" customFormat="1" x14ac:dyDescent="0.3">
      <c r="G393600"/>
      <c r="H393600"/>
      <c r="I393600"/>
      <c r="K393600"/>
      <c r="M393600"/>
      <c r="N393600" s="4"/>
      <c r="O393600" s="15"/>
    </row>
    <row r="393601" spans="7:15" s="3" customFormat="1" x14ac:dyDescent="0.3">
      <c r="G393601"/>
      <c r="H393601"/>
      <c r="I393601"/>
      <c r="K393601"/>
      <c r="M393601"/>
      <c r="N393601" s="4"/>
      <c r="O393601" s="15"/>
    </row>
    <row r="393602" spans="7:15" s="3" customFormat="1" x14ac:dyDescent="0.3">
      <c r="G393602"/>
      <c r="H393602"/>
      <c r="I393602"/>
      <c r="K393602"/>
      <c r="M393602"/>
      <c r="N393602" s="4"/>
      <c r="O393602" s="15"/>
    </row>
    <row r="393603" spans="7:15" s="3" customFormat="1" x14ac:dyDescent="0.3">
      <c r="G393603"/>
      <c r="H393603"/>
      <c r="I393603"/>
      <c r="K393603"/>
      <c r="M393603"/>
      <c r="N393603" s="4"/>
      <c r="O393603" s="15"/>
    </row>
    <row r="393604" spans="7:15" s="3" customFormat="1" x14ac:dyDescent="0.3">
      <c r="G393604"/>
      <c r="H393604"/>
      <c r="I393604"/>
      <c r="K393604"/>
      <c r="M393604"/>
      <c r="N393604" s="4"/>
      <c r="O393604" s="15"/>
    </row>
    <row r="393605" spans="7:15" s="3" customFormat="1" x14ac:dyDescent="0.3">
      <c r="G393605"/>
      <c r="H393605"/>
      <c r="I393605"/>
      <c r="K393605"/>
      <c r="M393605"/>
      <c r="N393605" s="4"/>
      <c r="O393605" s="15"/>
    </row>
    <row r="393606" spans="7:15" s="3" customFormat="1" x14ac:dyDescent="0.3">
      <c r="G393606"/>
      <c r="H393606"/>
      <c r="I393606"/>
      <c r="K393606"/>
      <c r="M393606"/>
      <c r="N393606" s="4"/>
      <c r="O393606" s="15"/>
    </row>
    <row r="393607" spans="7:15" s="3" customFormat="1" x14ac:dyDescent="0.3">
      <c r="G393607"/>
      <c r="H393607"/>
      <c r="I393607"/>
      <c r="K393607"/>
      <c r="M393607"/>
      <c r="N393607" s="4"/>
      <c r="O393607" s="15"/>
    </row>
    <row r="393608" spans="7:15" s="3" customFormat="1" x14ac:dyDescent="0.3">
      <c r="G393608"/>
      <c r="H393608"/>
      <c r="I393608"/>
      <c r="K393608"/>
      <c r="M393608"/>
      <c r="N393608" s="4"/>
      <c r="O393608" s="15"/>
    </row>
    <row r="393609" spans="7:15" s="3" customFormat="1" x14ac:dyDescent="0.3">
      <c r="G393609"/>
      <c r="H393609"/>
      <c r="I393609"/>
      <c r="K393609"/>
      <c r="M393609"/>
      <c r="N393609" s="4"/>
      <c r="O393609" s="15"/>
    </row>
    <row r="393610" spans="7:15" s="3" customFormat="1" x14ac:dyDescent="0.3">
      <c r="G393610"/>
      <c r="H393610"/>
      <c r="I393610"/>
      <c r="K393610"/>
      <c r="M393610"/>
      <c r="N393610" s="4"/>
      <c r="O393610" s="15"/>
    </row>
    <row r="393611" spans="7:15" s="3" customFormat="1" x14ac:dyDescent="0.3">
      <c r="G393611"/>
      <c r="H393611"/>
      <c r="I393611"/>
      <c r="K393611"/>
      <c r="M393611"/>
      <c r="N393611" s="4"/>
      <c r="O393611" s="15"/>
    </row>
    <row r="393612" spans="7:15" s="3" customFormat="1" x14ac:dyDescent="0.3">
      <c r="G393612"/>
      <c r="H393612"/>
      <c r="I393612"/>
      <c r="K393612"/>
      <c r="M393612"/>
      <c r="N393612" s="4"/>
      <c r="O393612" s="15"/>
    </row>
    <row r="393613" spans="7:15" s="3" customFormat="1" x14ac:dyDescent="0.3">
      <c r="G393613"/>
      <c r="H393613"/>
      <c r="I393613"/>
      <c r="K393613"/>
      <c r="M393613"/>
      <c r="N393613" s="4"/>
      <c r="O393613" s="15"/>
    </row>
    <row r="393614" spans="7:15" s="3" customFormat="1" x14ac:dyDescent="0.3">
      <c r="G393614"/>
      <c r="H393614"/>
      <c r="I393614"/>
      <c r="K393614"/>
      <c r="M393614"/>
      <c r="N393614" s="4"/>
      <c r="O393614" s="15"/>
    </row>
    <row r="393615" spans="7:15" s="3" customFormat="1" x14ac:dyDescent="0.3">
      <c r="G393615"/>
      <c r="H393615"/>
      <c r="I393615"/>
      <c r="K393615"/>
      <c r="M393615"/>
      <c r="N393615" s="4"/>
      <c r="O393615" s="15"/>
    </row>
    <row r="393616" spans="7:15" s="3" customFormat="1" x14ac:dyDescent="0.3">
      <c r="G393616"/>
      <c r="H393616"/>
      <c r="I393616"/>
      <c r="K393616"/>
      <c r="M393616"/>
      <c r="N393616" s="4"/>
      <c r="O393616" s="15"/>
    </row>
    <row r="393617" spans="7:15" s="3" customFormat="1" x14ac:dyDescent="0.3">
      <c r="G393617"/>
      <c r="H393617"/>
      <c r="I393617"/>
      <c r="K393617"/>
      <c r="M393617"/>
      <c r="N393617" s="4"/>
      <c r="O393617" s="15"/>
    </row>
    <row r="393618" spans="7:15" s="3" customFormat="1" x14ac:dyDescent="0.3">
      <c r="G393618"/>
      <c r="H393618"/>
      <c r="I393618"/>
      <c r="K393618"/>
      <c r="M393618"/>
      <c r="N393618" s="4"/>
      <c r="O393618" s="15"/>
    </row>
    <row r="393619" spans="7:15" s="3" customFormat="1" x14ac:dyDescent="0.3">
      <c r="G393619"/>
      <c r="H393619"/>
      <c r="I393619"/>
      <c r="K393619"/>
      <c r="M393619"/>
      <c r="N393619" s="4"/>
      <c r="O393619" s="15"/>
    </row>
    <row r="393620" spans="7:15" s="3" customFormat="1" x14ac:dyDescent="0.3">
      <c r="G393620"/>
      <c r="H393620"/>
      <c r="I393620"/>
      <c r="K393620"/>
      <c r="M393620"/>
      <c r="N393620" s="4"/>
      <c r="O393620" s="15"/>
    </row>
    <row r="393621" spans="7:15" s="3" customFormat="1" x14ac:dyDescent="0.3">
      <c r="G393621"/>
      <c r="H393621"/>
      <c r="I393621"/>
      <c r="K393621"/>
      <c r="M393621"/>
      <c r="N393621" s="4"/>
      <c r="O393621" s="15"/>
    </row>
    <row r="393622" spans="7:15" s="3" customFormat="1" x14ac:dyDescent="0.3">
      <c r="G393622"/>
      <c r="H393622"/>
      <c r="I393622"/>
      <c r="K393622"/>
      <c r="M393622"/>
      <c r="N393622" s="4"/>
      <c r="O393622" s="15"/>
    </row>
    <row r="393623" spans="7:15" s="3" customFormat="1" x14ac:dyDescent="0.3">
      <c r="G393623"/>
      <c r="H393623"/>
      <c r="I393623"/>
      <c r="K393623"/>
      <c r="M393623"/>
      <c r="N393623" s="4"/>
      <c r="O393623" s="15"/>
    </row>
    <row r="393624" spans="7:15" s="3" customFormat="1" x14ac:dyDescent="0.3">
      <c r="G393624"/>
      <c r="H393624"/>
      <c r="I393624"/>
      <c r="K393624"/>
      <c r="M393624"/>
      <c r="N393624" s="4"/>
      <c r="O393624" s="15"/>
    </row>
    <row r="393625" spans="7:15" s="3" customFormat="1" x14ac:dyDescent="0.3">
      <c r="G393625"/>
      <c r="H393625"/>
      <c r="I393625"/>
      <c r="K393625"/>
      <c r="M393625"/>
      <c r="N393625" s="4"/>
      <c r="O393625" s="15"/>
    </row>
    <row r="393626" spans="7:15" s="3" customFormat="1" x14ac:dyDescent="0.3">
      <c r="G393626"/>
      <c r="H393626"/>
      <c r="I393626"/>
      <c r="K393626"/>
      <c r="M393626"/>
      <c r="N393626" s="4"/>
      <c r="O393626" s="15"/>
    </row>
    <row r="393627" spans="7:15" s="3" customFormat="1" x14ac:dyDescent="0.3">
      <c r="G393627"/>
      <c r="H393627"/>
      <c r="I393627"/>
      <c r="K393627"/>
      <c r="M393627"/>
      <c r="N393627" s="4"/>
      <c r="O393627" s="15"/>
    </row>
    <row r="393628" spans="7:15" s="3" customFormat="1" x14ac:dyDescent="0.3">
      <c r="G393628"/>
      <c r="H393628"/>
      <c r="I393628"/>
      <c r="K393628"/>
      <c r="M393628"/>
      <c r="N393628" s="4"/>
      <c r="O393628" s="15"/>
    </row>
    <row r="393629" spans="7:15" s="3" customFormat="1" x14ac:dyDescent="0.3">
      <c r="G393629"/>
      <c r="H393629"/>
      <c r="I393629"/>
      <c r="K393629"/>
      <c r="M393629"/>
      <c r="N393629" s="4"/>
      <c r="O393629" s="15"/>
    </row>
    <row r="393630" spans="7:15" s="3" customFormat="1" x14ac:dyDescent="0.3">
      <c r="G393630"/>
      <c r="H393630"/>
      <c r="I393630"/>
      <c r="K393630"/>
      <c r="M393630"/>
      <c r="N393630" s="4"/>
      <c r="O393630" s="15"/>
    </row>
    <row r="393631" spans="7:15" s="3" customFormat="1" x14ac:dyDescent="0.3">
      <c r="G393631"/>
      <c r="H393631"/>
      <c r="I393631"/>
      <c r="K393631"/>
      <c r="M393631"/>
      <c r="N393631" s="4"/>
      <c r="O393631" s="15"/>
    </row>
    <row r="393632" spans="7:15" s="3" customFormat="1" x14ac:dyDescent="0.3">
      <c r="G393632"/>
      <c r="H393632"/>
      <c r="I393632"/>
      <c r="K393632"/>
      <c r="M393632"/>
      <c r="N393632" s="4"/>
      <c r="O393632" s="15"/>
    </row>
    <row r="393633" spans="7:15" s="3" customFormat="1" x14ac:dyDescent="0.3">
      <c r="G393633"/>
      <c r="H393633"/>
      <c r="I393633"/>
      <c r="K393633"/>
      <c r="M393633"/>
      <c r="N393633" s="4"/>
      <c r="O393633" s="15"/>
    </row>
    <row r="393634" spans="7:15" s="3" customFormat="1" x14ac:dyDescent="0.3">
      <c r="G393634"/>
      <c r="H393634"/>
      <c r="I393634"/>
      <c r="K393634"/>
      <c r="M393634"/>
      <c r="N393634" s="4"/>
      <c r="O393634" s="15"/>
    </row>
    <row r="393635" spans="7:15" s="3" customFormat="1" x14ac:dyDescent="0.3">
      <c r="G393635"/>
      <c r="H393635"/>
      <c r="I393635"/>
      <c r="K393635"/>
      <c r="M393635"/>
      <c r="N393635" s="4"/>
      <c r="O393635" s="15"/>
    </row>
    <row r="393636" spans="7:15" s="3" customFormat="1" x14ac:dyDescent="0.3">
      <c r="G393636"/>
      <c r="H393636"/>
      <c r="I393636"/>
      <c r="K393636"/>
      <c r="M393636"/>
      <c r="N393636" s="4"/>
      <c r="O393636" s="15"/>
    </row>
    <row r="393637" spans="7:15" s="3" customFormat="1" x14ac:dyDescent="0.3">
      <c r="G393637"/>
      <c r="H393637"/>
      <c r="I393637"/>
      <c r="K393637"/>
      <c r="M393637"/>
      <c r="N393637" s="4"/>
      <c r="O393637" s="15"/>
    </row>
    <row r="393638" spans="7:15" s="3" customFormat="1" x14ac:dyDescent="0.3">
      <c r="G393638"/>
      <c r="H393638"/>
      <c r="I393638"/>
      <c r="K393638"/>
      <c r="M393638"/>
      <c r="N393638" s="4"/>
      <c r="O393638" s="15"/>
    </row>
    <row r="393639" spans="7:15" s="3" customFormat="1" x14ac:dyDescent="0.3">
      <c r="G393639"/>
      <c r="H393639"/>
      <c r="I393639"/>
      <c r="K393639"/>
      <c r="M393639"/>
      <c r="N393639" s="4"/>
      <c r="O393639" s="15"/>
    </row>
    <row r="393640" spans="7:15" s="3" customFormat="1" x14ac:dyDescent="0.3">
      <c r="G393640"/>
      <c r="H393640"/>
      <c r="I393640"/>
      <c r="K393640"/>
      <c r="M393640"/>
      <c r="N393640" s="4"/>
      <c r="O393640" s="15"/>
    </row>
    <row r="393641" spans="7:15" s="3" customFormat="1" x14ac:dyDescent="0.3">
      <c r="G393641"/>
      <c r="H393641"/>
      <c r="I393641"/>
      <c r="K393641"/>
      <c r="M393641"/>
      <c r="N393641" s="4"/>
      <c r="O393641" s="15"/>
    </row>
    <row r="393642" spans="7:15" s="3" customFormat="1" x14ac:dyDescent="0.3">
      <c r="G393642"/>
      <c r="H393642"/>
      <c r="I393642"/>
      <c r="K393642"/>
      <c r="M393642"/>
      <c r="N393642" s="4"/>
      <c r="O393642" s="15"/>
    </row>
    <row r="393643" spans="7:15" s="3" customFormat="1" x14ac:dyDescent="0.3">
      <c r="G393643"/>
      <c r="H393643"/>
      <c r="I393643"/>
      <c r="K393643"/>
      <c r="M393643"/>
      <c r="N393643" s="4"/>
      <c r="O393643" s="15"/>
    </row>
    <row r="393644" spans="7:15" s="3" customFormat="1" x14ac:dyDescent="0.3">
      <c r="G393644"/>
      <c r="H393644"/>
      <c r="I393644"/>
      <c r="K393644"/>
      <c r="M393644"/>
      <c r="N393644" s="4"/>
      <c r="O393644" s="15"/>
    </row>
    <row r="393645" spans="7:15" s="3" customFormat="1" x14ac:dyDescent="0.3">
      <c r="G393645"/>
      <c r="H393645"/>
      <c r="I393645"/>
      <c r="K393645"/>
      <c r="M393645"/>
      <c r="N393645" s="4"/>
      <c r="O393645" s="15"/>
    </row>
    <row r="393646" spans="7:15" s="3" customFormat="1" x14ac:dyDescent="0.3">
      <c r="G393646"/>
      <c r="H393646"/>
      <c r="I393646"/>
      <c r="K393646"/>
      <c r="M393646"/>
      <c r="N393646" s="4"/>
      <c r="O393646" s="15"/>
    </row>
    <row r="393647" spans="7:15" s="3" customFormat="1" x14ac:dyDescent="0.3">
      <c r="G393647"/>
      <c r="H393647"/>
      <c r="I393647"/>
      <c r="K393647"/>
      <c r="M393647"/>
      <c r="N393647" s="4"/>
      <c r="O393647" s="15"/>
    </row>
    <row r="393648" spans="7:15" s="3" customFormat="1" x14ac:dyDescent="0.3">
      <c r="G393648"/>
      <c r="H393648"/>
      <c r="I393648"/>
      <c r="K393648"/>
      <c r="M393648"/>
      <c r="N393648" s="4"/>
      <c r="O393648" s="15"/>
    </row>
    <row r="393649" spans="7:15" s="3" customFormat="1" x14ac:dyDescent="0.3">
      <c r="G393649"/>
      <c r="H393649"/>
      <c r="I393649"/>
      <c r="K393649"/>
      <c r="M393649"/>
      <c r="N393649" s="4"/>
      <c r="O393649" s="15"/>
    </row>
    <row r="393650" spans="7:15" s="3" customFormat="1" x14ac:dyDescent="0.3">
      <c r="G393650"/>
      <c r="H393650"/>
      <c r="I393650"/>
      <c r="K393650"/>
      <c r="M393650"/>
      <c r="N393650" s="4"/>
      <c r="O393650" s="15"/>
    </row>
    <row r="393651" spans="7:15" s="3" customFormat="1" x14ac:dyDescent="0.3">
      <c r="G393651"/>
      <c r="H393651"/>
      <c r="I393651"/>
      <c r="K393651"/>
      <c r="M393651"/>
      <c r="N393651" s="4"/>
      <c r="O393651" s="15"/>
    </row>
    <row r="393652" spans="7:15" s="3" customFormat="1" x14ac:dyDescent="0.3">
      <c r="G393652"/>
      <c r="H393652"/>
      <c r="I393652"/>
      <c r="K393652"/>
      <c r="M393652"/>
      <c r="N393652" s="4"/>
      <c r="O393652" s="15"/>
    </row>
    <row r="393653" spans="7:15" s="3" customFormat="1" x14ac:dyDescent="0.3">
      <c r="G393653"/>
      <c r="H393653"/>
      <c r="I393653"/>
      <c r="K393653"/>
      <c r="M393653"/>
      <c r="N393653" s="4"/>
      <c r="O393653" s="15"/>
    </row>
    <row r="393654" spans="7:15" s="3" customFormat="1" x14ac:dyDescent="0.3">
      <c r="G393654"/>
      <c r="H393654"/>
      <c r="I393654"/>
      <c r="K393654"/>
      <c r="M393654"/>
      <c r="N393654" s="4"/>
      <c r="O393654" s="15"/>
    </row>
    <row r="393655" spans="7:15" s="3" customFormat="1" x14ac:dyDescent="0.3">
      <c r="G393655"/>
      <c r="H393655"/>
      <c r="I393655"/>
      <c r="K393655"/>
      <c r="M393655"/>
      <c r="N393655" s="4"/>
      <c r="O393655" s="15"/>
    </row>
    <row r="393656" spans="7:15" s="3" customFormat="1" x14ac:dyDescent="0.3">
      <c r="G393656"/>
      <c r="H393656"/>
      <c r="I393656"/>
      <c r="K393656"/>
      <c r="M393656"/>
      <c r="N393656" s="4"/>
      <c r="O393656" s="15"/>
    </row>
    <row r="393657" spans="7:15" s="3" customFormat="1" x14ac:dyDescent="0.3">
      <c r="G393657"/>
      <c r="H393657"/>
      <c r="I393657"/>
      <c r="K393657"/>
      <c r="M393657"/>
      <c r="N393657" s="4"/>
      <c r="O393657" s="15"/>
    </row>
    <row r="393658" spans="7:15" s="3" customFormat="1" x14ac:dyDescent="0.3">
      <c r="G393658"/>
      <c r="H393658"/>
      <c r="I393658"/>
      <c r="K393658"/>
      <c r="M393658"/>
      <c r="N393658" s="4"/>
      <c r="O393658" s="15"/>
    </row>
    <row r="393659" spans="7:15" s="3" customFormat="1" x14ac:dyDescent="0.3">
      <c r="G393659"/>
      <c r="H393659"/>
      <c r="I393659"/>
      <c r="K393659"/>
      <c r="M393659"/>
      <c r="N393659" s="4"/>
      <c r="O393659" s="15"/>
    </row>
    <row r="393660" spans="7:15" s="3" customFormat="1" x14ac:dyDescent="0.3">
      <c r="G393660"/>
      <c r="H393660"/>
      <c r="I393660"/>
      <c r="K393660"/>
      <c r="M393660"/>
      <c r="N393660" s="4"/>
      <c r="O393660" s="15"/>
    </row>
    <row r="393661" spans="7:15" s="3" customFormat="1" x14ac:dyDescent="0.3">
      <c r="G393661"/>
      <c r="H393661"/>
      <c r="I393661"/>
      <c r="K393661"/>
      <c r="M393661"/>
      <c r="N393661" s="4"/>
      <c r="O393661" s="15"/>
    </row>
    <row r="393662" spans="7:15" s="3" customFormat="1" x14ac:dyDescent="0.3">
      <c r="G393662"/>
      <c r="H393662"/>
      <c r="I393662"/>
      <c r="K393662"/>
      <c r="M393662"/>
      <c r="N393662" s="4"/>
      <c r="O393662" s="15"/>
    </row>
    <row r="393663" spans="7:15" s="3" customFormat="1" x14ac:dyDescent="0.3">
      <c r="G393663"/>
      <c r="H393663"/>
      <c r="I393663"/>
      <c r="K393663"/>
      <c r="M393663"/>
      <c r="N393663" s="4"/>
      <c r="O393663" s="15"/>
    </row>
    <row r="393664" spans="7:15" s="3" customFormat="1" x14ac:dyDescent="0.3">
      <c r="G393664"/>
      <c r="H393664"/>
      <c r="I393664"/>
      <c r="K393664"/>
      <c r="M393664"/>
      <c r="N393664" s="4"/>
      <c r="O393664" s="15"/>
    </row>
    <row r="393665" spans="7:15" s="3" customFormat="1" x14ac:dyDescent="0.3">
      <c r="G393665"/>
      <c r="H393665"/>
      <c r="I393665"/>
      <c r="K393665"/>
      <c r="M393665"/>
      <c r="N393665" s="4"/>
      <c r="O393665" s="15"/>
    </row>
    <row r="393666" spans="7:15" s="3" customFormat="1" x14ac:dyDescent="0.3">
      <c r="G393666"/>
      <c r="H393666"/>
      <c r="I393666"/>
      <c r="K393666"/>
      <c r="M393666"/>
      <c r="N393666" s="4"/>
      <c r="O393666" s="15"/>
    </row>
    <row r="393667" spans="7:15" s="3" customFormat="1" x14ac:dyDescent="0.3">
      <c r="G393667"/>
      <c r="H393667"/>
      <c r="I393667"/>
      <c r="K393667"/>
      <c r="M393667"/>
      <c r="N393667" s="4"/>
      <c r="O393667" s="15"/>
    </row>
    <row r="393668" spans="7:15" s="3" customFormat="1" x14ac:dyDescent="0.3">
      <c r="G393668"/>
      <c r="H393668"/>
      <c r="I393668"/>
      <c r="K393668"/>
      <c r="M393668"/>
      <c r="N393668" s="4"/>
      <c r="O393668" s="15"/>
    </row>
    <row r="393669" spans="7:15" s="3" customFormat="1" x14ac:dyDescent="0.3">
      <c r="G393669"/>
      <c r="H393669"/>
      <c r="I393669"/>
      <c r="K393669"/>
      <c r="M393669"/>
      <c r="N393669" s="4"/>
      <c r="O393669" s="15"/>
    </row>
    <row r="393670" spans="7:15" s="3" customFormat="1" x14ac:dyDescent="0.3">
      <c r="G393670"/>
      <c r="H393670"/>
      <c r="I393670"/>
      <c r="K393670"/>
      <c r="M393670"/>
      <c r="N393670" s="4"/>
      <c r="O393670" s="15"/>
    </row>
    <row r="393671" spans="7:15" s="3" customFormat="1" x14ac:dyDescent="0.3">
      <c r="G393671"/>
      <c r="H393671"/>
      <c r="I393671"/>
      <c r="K393671"/>
      <c r="M393671"/>
      <c r="N393671" s="4"/>
      <c r="O393671" s="15"/>
    </row>
    <row r="393672" spans="7:15" s="3" customFormat="1" x14ac:dyDescent="0.3">
      <c r="G393672"/>
      <c r="H393672"/>
      <c r="I393672"/>
      <c r="K393672"/>
      <c r="M393672"/>
      <c r="N393672" s="4"/>
      <c r="O393672" s="15"/>
    </row>
    <row r="393673" spans="7:15" s="3" customFormat="1" x14ac:dyDescent="0.3">
      <c r="G393673"/>
      <c r="H393673"/>
      <c r="I393673"/>
      <c r="K393673"/>
      <c r="M393673"/>
      <c r="N393673" s="4"/>
      <c r="O393673" s="15"/>
    </row>
    <row r="393674" spans="7:15" s="3" customFormat="1" x14ac:dyDescent="0.3">
      <c r="G393674"/>
      <c r="H393674"/>
      <c r="I393674"/>
      <c r="K393674"/>
      <c r="M393674"/>
      <c r="N393674" s="4"/>
      <c r="O393674" s="15"/>
    </row>
    <row r="393675" spans="7:15" s="3" customFormat="1" x14ac:dyDescent="0.3">
      <c r="G393675"/>
      <c r="H393675"/>
      <c r="I393675"/>
      <c r="K393675"/>
      <c r="M393675"/>
      <c r="N393675" s="4"/>
      <c r="O393675" s="15"/>
    </row>
    <row r="393676" spans="7:15" s="3" customFormat="1" x14ac:dyDescent="0.3">
      <c r="G393676"/>
      <c r="H393676"/>
      <c r="I393676"/>
      <c r="K393676"/>
      <c r="M393676"/>
      <c r="N393676" s="4"/>
      <c r="O393676" s="15"/>
    </row>
    <row r="393677" spans="7:15" s="3" customFormat="1" x14ac:dyDescent="0.3">
      <c r="G393677"/>
      <c r="H393677"/>
      <c r="I393677"/>
      <c r="K393677"/>
      <c r="M393677"/>
      <c r="N393677" s="4"/>
      <c r="O393677" s="15"/>
    </row>
    <row r="393678" spans="7:15" s="3" customFormat="1" x14ac:dyDescent="0.3">
      <c r="G393678"/>
      <c r="H393678"/>
      <c r="I393678"/>
      <c r="K393678"/>
      <c r="M393678"/>
      <c r="N393678" s="4"/>
      <c r="O393678" s="15"/>
    </row>
    <row r="393679" spans="7:15" s="3" customFormat="1" x14ac:dyDescent="0.3">
      <c r="G393679"/>
      <c r="H393679"/>
      <c r="I393679"/>
      <c r="K393679"/>
      <c r="M393679"/>
      <c r="N393679" s="4"/>
      <c r="O393679" s="15"/>
    </row>
    <row r="393680" spans="7:15" s="3" customFormat="1" x14ac:dyDescent="0.3">
      <c r="G393680"/>
      <c r="H393680"/>
      <c r="I393680"/>
      <c r="K393680"/>
      <c r="M393680"/>
      <c r="N393680" s="4"/>
      <c r="O393680" s="15"/>
    </row>
    <row r="393681" spans="7:15" s="3" customFormat="1" x14ac:dyDescent="0.3">
      <c r="G393681"/>
      <c r="H393681"/>
      <c r="I393681"/>
      <c r="K393681"/>
      <c r="M393681"/>
      <c r="N393681" s="4"/>
      <c r="O393681" s="15"/>
    </row>
    <row r="393682" spans="7:15" s="3" customFormat="1" x14ac:dyDescent="0.3">
      <c r="G393682"/>
      <c r="H393682"/>
      <c r="I393682"/>
      <c r="K393682"/>
      <c r="M393682"/>
      <c r="N393682" s="4"/>
      <c r="O393682" s="15"/>
    </row>
    <row r="393683" spans="7:15" s="3" customFormat="1" x14ac:dyDescent="0.3">
      <c r="G393683"/>
      <c r="H393683"/>
      <c r="I393683"/>
      <c r="K393683"/>
      <c r="M393683"/>
      <c r="N393683" s="4"/>
      <c r="O393683" s="15"/>
    </row>
    <row r="393684" spans="7:15" s="3" customFormat="1" x14ac:dyDescent="0.3">
      <c r="G393684"/>
      <c r="H393684"/>
      <c r="I393684"/>
      <c r="K393684"/>
      <c r="M393684"/>
      <c r="N393684" s="4"/>
      <c r="O393684" s="15"/>
    </row>
    <row r="393685" spans="7:15" s="3" customFormat="1" x14ac:dyDescent="0.3">
      <c r="G393685"/>
      <c r="H393685"/>
      <c r="I393685"/>
      <c r="K393685"/>
      <c r="M393685"/>
      <c r="N393685" s="4"/>
      <c r="O393685" s="15"/>
    </row>
    <row r="393686" spans="7:15" s="3" customFormat="1" x14ac:dyDescent="0.3">
      <c r="G393686"/>
      <c r="H393686"/>
      <c r="I393686"/>
      <c r="K393686"/>
      <c r="M393686"/>
      <c r="N393686" s="4"/>
      <c r="O393686" s="15"/>
    </row>
    <row r="393687" spans="7:15" s="3" customFormat="1" x14ac:dyDescent="0.3">
      <c r="G393687"/>
      <c r="H393687"/>
      <c r="I393687"/>
      <c r="K393687"/>
      <c r="M393687"/>
      <c r="N393687" s="4"/>
      <c r="O393687" s="15"/>
    </row>
    <row r="393688" spans="7:15" s="3" customFormat="1" x14ac:dyDescent="0.3">
      <c r="G393688"/>
      <c r="H393688"/>
      <c r="I393688"/>
      <c r="K393688"/>
      <c r="M393688"/>
      <c r="N393688" s="4"/>
      <c r="O393688" s="15"/>
    </row>
    <row r="393689" spans="7:15" s="3" customFormat="1" x14ac:dyDescent="0.3">
      <c r="G393689"/>
      <c r="H393689"/>
      <c r="I393689"/>
      <c r="K393689"/>
      <c r="M393689"/>
      <c r="N393689" s="4"/>
      <c r="O393689" s="15"/>
    </row>
    <row r="393690" spans="7:15" s="3" customFormat="1" x14ac:dyDescent="0.3">
      <c r="G393690"/>
      <c r="H393690"/>
      <c r="I393690"/>
      <c r="K393690"/>
      <c r="M393690"/>
      <c r="N393690" s="4"/>
      <c r="O393690" s="15"/>
    </row>
    <row r="393691" spans="7:15" s="3" customFormat="1" x14ac:dyDescent="0.3">
      <c r="G393691"/>
      <c r="H393691"/>
      <c r="I393691"/>
      <c r="K393691"/>
      <c r="M393691"/>
      <c r="N393691" s="4"/>
      <c r="O393691" s="15"/>
    </row>
    <row r="393692" spans="7:15" s="3" customFormat="1" x14ac:dyDescent="0.3">
      <c r="G393692"/>
      <c r="H393692"/>
      <c r="I393692"/>
      <c r="K393692"/>
      <c r="M393692"/>
      <c r="N393692" s="4"/>
      <c r="O393692" s="15"/>
    </row>
    <row r="393693" spans="7:15" s="3" customFormat="1" x14ac:dyDescent="0.3">
      <c r="G393693"/>
      <c r="H393693"/>
      <c r="I393693"/>
      <c r="K393693"/>
      <c r="M393693"/>
      <c r="N393693" s="4"/>
      <c r="O393693" s="15"/>
    </row>
    <row r="393694" spans="7:15" s="3" customFormat="1" x14ac:dyDescent="0.3">
      <c r="G393694"/>
      <c r="H393694"/>
      <c r="I393694"/>
      <c r="K393694"/>
      <c r="M393694"/>
      <c r="N393694" s="4"/>
      <c r="O393694" s="15"/>
    </row>
    <row r="393695" spans="7:15" s="3" customFormat="1" x14ac:dyDescent="0.3">
      <c r="G393695"/>
      <c r="H393695"/>
      <c r="I393695"/>
      <c r="K393695"/>
      <c r="M393695"/>
      <c r="N393695" s="4"/>
      <c r="O393695" s="15"/>
    </row>
    <row r="393696" spans="7:15" s="3" customFormat="1" x14ac:dyDescent="0.3">
      <c r="G393696"/>
      <c r="H393696"/>
      <c r="I393696"/>
      <c r="K393696"/>
      <c r="M393696"/>
      <c r="N393696" s="4"/>
      <c r="O393696" s="15"/>
    </row>
    <row r="393697" spans="7:15" s="3" customFormat="1" x14ac:dyDescent="0.3">
      <c r="G393697"/>
      <c r="H393697"/>
      <c r="I393697"/>
      <c r="K393697"/>
      <c r="M393697"/>
      <c r="N393697" s="4"/>
      <c r="O393697" s="15"/>
    </row>
    <row r="393698" spans="7:15" s="3" customFormat="1" x14ac:dyDescent="0.3">
      <c r="G393698"/>
      <c r="H393698"/>
      <c r="I393698"/>
      <c r="K393698"/>
      <c r="M393698"/>
      <c r="N393698" s="4"/>
      <c r="O393698" s="15"/>
    </row>
    <row r="393699" spans="7:15" s="3" customFormat="1" x14ac:dyDescent="0.3">
      <c r="G393699"/>
      <c r="H393699"/>
      <c r="I393699"/>
      <c r="K393699"/>
      <c r="M393699"/>
      <c r="N393699" s="4"/>
      <c r="O393699" s="15"/>
    </row>
    <row r="393700" spans="7:15" s="3" customFormat="1" x14ac:dyDescent="0.3">
      <c r="G393700"/>
      <c r="H393700"/>
      <c r="I393700"/>
      <c r="K393700"/>
      <c r="M393700"/>
      <c r="N393700" s="4"/>
      <c r="O393700" s="15"/>
    </row>
    <row r="393701" spans="7:15" s="3" customFormat="1" x14ac:dyDescent="0.3">
      <c r="G393701"/>
      <c r="H393701"/>
      <c r="I393701"/>
      <c r="K393701"/>
      <c r="M393701"/>
      <c r="N393701" s="4"/>
      <c r="O393701" s="15"/>
    </row>
    <row r="393702" spans="7:15" s="3" customFormat="1" x14ac:dyDescent="0.3">
      <c r="G393702"/>
      <c r="H393702"/>
      <c r="I393702"/>
      <c r="K393702"/>
      <c r="M393702"/>
      <c r="N393702" s="4"/>
      <c r="O393702" s="15"/>
    </row>
    <row r="393703" spans="7:15" s="3" customFormat="1" x14ac:dyDescent="0.3">
      <c r="G393703"/>
      <c r="H393703"/>
      <c r="I393703"/>
      <c r="K393703"/>
      <c r="M393703"/>
      <c r="N393703" s="4"/>
      <c r="O393703" s="15"/>
    </row>
    <row r="393704" spans="7:15" s="3" customFormat="1" x14ac:dyDescent="0.3">
      <c r="G393704"/>
      <c r="H393704"/>
      <c r="I393704"/>
      <c r="K393704"/>
      <c r="M393704"/>
      <c r="N393704" s="4"/>
      <c r="O393704" s="15"/>
    </row>
    <row r="393705" spans="7:15" s="3" customFormat="1" x14ac:dyDescent="0.3">
      <c r="G393705"/>
      <c r="H393705"/>
      <c r="I393705"/>
      <c r="K393705"/>
      <c r="M393705"/>
      <c r="N393705" s="4"/>
      <c r="O393705" s="15"/>
    </row>
    <row r="393706" spans="7:15" s="3" customFormat="1" x14ac:dyDescent="0.3">
      <c r="G393706"/>
      <c r="H393706"/>
      <c r="I393706"/>
      <c r="K393706"/>
      <c r="M393706"/>
      <c r="N393706" s="4"/>
      <c r="O393706" s="15"/>
    </row>
    <row r="393707" spans="7:15" s="3" customFormat="1" x14ac:dyDescent="0.3">
      <c r="G393707"/>
      <c r="H393707"/>
      <c r="I393707"/>
      <c r="K393707"/>
      <c r="M393707"/>
      <c r="N393707" s="4"/>
      <c r="O393707" s="15"/>
    </row>
    <row r="393708" spans="7:15" s="3" customFormat="1" x14ac:dyDescent="0.3">
      <c r="G393708"/>
      <c r="H393708"/>
      <c r="I393708"/>
      <c r="K393708"/>
      <c r="M393708"/>
      <c r="N393708" s="4"/>
      <c r="O393708" s="15"/>
    </row>
    <row r="393709" spans="7:15" s="3" customFormat="1" x14ac:dyDescent="0.3">
      <c r="G393709"/>
      <c r="H393709"/>
      <c r="I393709"/>
      <c r="K393709"/>
      <c r="M393709"/>
      <c r="N393709" s="4"/>
      <c r="O393709" s="15"/>
    </row>
    <row r="393710" spans="7:15" s="3" customFormat="1" x14ac:dyDescent="0.3">
      <c r="G393710"/>
      <c r="H393710"/>
      <c r="I393710"/>
      <c r="K393710"/>
      <c r="M393710"/>
      <c r="N393710" s="4"/>
      <c r="O393710" s="15"/>
    </row>
    <row r="393711" spans="7:15" s="3" customFormat="1" x14ac:dyDescent="0.3">
      <c r="G393711"/>
      <c r="H393711"/>
      <c r="I393711"/>
      <c r="K393711"/>
      <c r="M393711"/>
      <c r="N393711" s="4"/>
      <c r="O393711" s="15"/>
    </row>
    <row r="393712" spans="7:15" s="3" customFormat="1" x14ac:dyDescent="0.3">
      <c r="G393712"/>
      <c r="H393712"/>
      <c r="I393712"/>
      <c r="K393712"/>
      <c r="M393712"/>
      <c r="N393712" s="4"/>
      <c r="O393712" s="15"/>
    </row>
    <row r="393713" spans="7:15" s="3" customFormat="1" x14ac:dyDescent="0.3">
      <c r="G393713"/>
      <c r="H393713"/>
      <c r="I393713"/>
      <c r="K393713"/>
      <c r="M393713"/>
      <c r="N393713" s="4"/>
      <c r="O393713" s="15"/>
    </row>
    <row r="393714" spans="7:15" s="3" customFormat="1" x14ac:dyDescent="0.3">
      <c r="G393714"/>
      <c r="H393714"/>
      <c r="I393714"/>
      <c r="K393714"/>
      <c r="M393714"/>
      <c r="N393714" s="4"/>
      <c r="O393714" s="15"/>
    </row>
    <row r="393715" spans="7:15" s="3" customFormat="1" x14ac:dyDescent="0.3">
      <c r="G393715"/>
      <c r="H393715"/>
      <c r="I393715"/>
      <c r="K393715"/>
      <c r="M393715"/>
      <c r="N393715" s="4"/>
      <c r="O393715" s="15"/>
    </row>
    <row r="393716" spans="7:15" s="3" customFormat="1" x14ac:dyDescent="0.3">
      <c r="G393716"/>
      <c r="H393716"/>
      <c r="I393716"/>
      <c r="K393716"/>
      <c r="M393716"/>
      <c r="N393716" s="4"/>
      <c r="O393716" s="15"/>
    </row>
    <row r="393717" spans="7:15" s="3" customFormat="1" x14ac:dyDescent="0.3">
      <c r="G393717"/>
      <c r="H393717"/>
      <c r="I393717"/>
      <c r="K393717"/>
      <c r="M393717"/>
      <c r="N393717" s="4"/>
      <c r="O393717" s="15"/>
    </row>
    <row r="393718" spans="7:15" s="3" customFormat="1" x14ac:dyDescent="0.3">
      <c r="G393718"/>
      <c r="H393718"/>
      <c r="I393718"/>
      <c r="K393718"/>
      <c r="M393718"/>
      <c r="N393718" s="4"/>
      <c r="O393718" s="15"/>
    </row>
    <row r="393719" spans="7:15" s="3" customFormat="1" x14ac:dyDescent="0.3">
      <c r="G393719"/>
      <c r="H393719"/>
      <c r="I393719"/>
      <c r="K393719"/>
      <c r="M393719"/>
      <c r="N393719" s="4"/>
      <c r="O393719" s="15"/>
    </row>
    <row r="393720" spans="7:15" s="3" customFormat="1" x14ac:dyDescent="0.3">
      <c r="G393720"/>
      <c r="H393720"/>
      <c r="I393720"/>
      <c r="K393720"/>
      <c r="M393720"/>
      <c r="N393720" s="4"/>
      <c r="O393720" s="15"/>
    </row>
    <row r="393721" spans="7:15" s="3" customFormat="1" x14ac:dyDescent="0.3">
      <c r="G393721"/>
      <c r="H393721"/>
      <c r="I393721"/>
      <c r="K393721"/>
      <c r="M393721"/>
      <c r="N393721" s="4"/>
      <c r="O393721" s="15"/>
    </row>
    <row r="393722" spans="7:15" s="3" customFormat="1" x14ac:dyDescent="0.3">
      <c r="G393722"/>
      <c r="H393722"/>
      <c r="I393722"/>
      <c r="K393722"/>
      <c r="M393722"/>
      <c r="N393722" s="4"/>
      <c r="O393722" s="15"/>
    </row>
    <row r="393723" spans="7:15" s="3" customFormat="1" x14ac:dyDescent="0.3">
      <c r="G393723"/>
      <c r="H393723"/>
      <c r="I393723"/>
      <c r="K393723"/>
      <c r="M393723"/>
      <c r="N393723" s="4"/>
      <c r="O393723" s="15"/>
    </row>
    <row r="393724" spans="7:15" s="3" customFormat="1" x14ac:dyDescent="0.3">
      <c r="G393724"/>
      <c r="H393724"/>
      <c r="I393724"/>
      <c r="K393724"/>
      <c r="M393724"/>
      <c r="N393724" s="4"/>
      <c r="O393724" s="15"/>
    </row>
    <row r="393725" spans="7:15" s="3" customFormat="1" x14ac:dyDescent="0.3">
      <c r="G393725"/>
      <c r="H393725"/>
      <c r="I393725"/>
      <c r="K393725"/>
      <c r="M393725"/>
      <c r="N393725" s="4"/>
      <c r="O393725" s="15"/>
    </row>
    <row r="393726" spans="7:15" s="3" customFormat="1" x14ac:dyDescent="0.3">
      <c r="G393726"/>
      <c r="H393726"/>
      <c r="I393726"/>
      <c r="K393726"/>
      <c r="M393726"/>
      <c r="N393726" s="4"/>
      <c r="O393726" s="15"/>
    </row>
    <row r="393727" spans="7:15" s="3" customFormat="1" x14ac:dyDescent="0.3">
      <c r="G393727"/>
      <c r="H393727"/>
      <c r="I393727"/>
      <c r="K393727"/>
      <c r="M393727"/>
      <c r="N393727" s="4"/>
      <c r="O393727" s="15"/>
    </row>
    <row r="393728" spans="7:15" s="3" customFormat="1" x14ac:dyDescent="0.3">
      <c r="G393728"/>
      <c r="H393728"/>
      <c r="I393728"/>
      <c r="K393728"/>
      <c r="M393728"/>
      <c r="N393728" s="4"/>
      <c r="O393728" s="15"/>
    </row>
    <row r="393729" spans="7:15" s="3" customFormat="1" x14ac:dyDescent="0.3">
      <c r="G393729"/>
      <c r="H393729"/>
      <c r="I393729"/>
      <c r="K393729"/>
      <c r="M393729"/>
      <c r="N393729" s="4"/>
      <c r="O393729" s="15"/>
    </row>
    <row r="393730" spans="7:15" s="3" customFormat="1" x14ac:dyDescent="0.3">
      <c r="G393730"/>
      <c r="H393730"/>
      <c r="I393730"/>
      <c r="K393730"/>
      <c r="M393730"/>
      <c r="N393730" s="4"/>
      <c r="O393730" s="15"/>
    </row>
    <row r="393731" spans="7:15" s="3" customFormat="1" x14ac:dyDescent="0.3">
      <c r="G393731"/>
      <c r="H393731"/>
      <c r="I393731"/>
      <c r="K393731"/>
      <c r="M393731"/>
      <c r="N393731" s="4"/>
      <c r="O393731" s="15"/>
    </row>
    <row r="393732" spans="7:15" s="3" customFormat="1" x14ac:dyDescent="0.3">
      <c r="G393732"/>
      <c r="H393732"/>
      <c r="I393732"/>
      <c r="K393732"/>
      <c r="M393732"/>
      <c r="N393732" s="4"/>
      <c r="O393732" s="15"/>
    </row>
    <row r="393733" spans="7:15" s="3" customFormat="1" x14ac:dyDescent="0.3">
      <c r="G393733"/>
      <c r="H393733"/>
      <c r="I393733"/>
      <c r="K393733"/>
      <c r="M393733"/>
      <c r="N393733" s="4"/>
      <c r="O393733" s="15"/>
    </row>
    <row r="393734" spans="7:15" s="3" customFormat="1" x14ac:dyDescent="0.3">
      <c r="G393734"/>
      <c r="H393734"/>
      <c r="I393734"/>
      <c r="K393734"/>
      <c r="M393734"/>
      <c r="N393734" s="4"/>
      <c r="O393734" s="15"/>
    </row>
    <row r="393735" spans="7:15" s="3" customFormat="1" x14ac:dyDescent="0.3">
      <c r="G393735"/>
      <c r="H393735"/>
      <c r="I393735"/>
      <c r="K393735"/>
      <c r="M393735"/>
      <c r="N393735" s="4"/>
      <c r="O393735" s="15"/>
    </row>
    <row r="393736" spans="7:15" s="3" customFormat="1" x14ac:dyDescent="0.3">
      <c r="G393736"/>
      <c r="H393736"/>
      <c r="I393736"/>
      <c r="K393736"/>
      <c r="M393736"/>
      <c r="N393736" s="4"/>
      <c r="O393736" s="15"/>
    </row>
    <row r="393737" spans="7:15" s="3" customFormat="1" x14ac:dyDescent="0.3">
      <c r="G393737"/>
      <c r="H393737"/>
      <c r="I393737"/>
      <c r="K393737"/>
      <c r="M393737"/>
      <c r="N393737" s="4"/>
      <c r="O393737" s="15"/>
    </row>
    <row r="393738" spans="7:15" s="3" customFormat="1" x14ac:dyDescent="0.3">
      <c r="G393738"/>
      <c r="H393738"/>
      <c r="I393738"/>
      <c r="K393738"/>
      <c r="M393738"/>
      <c r="N393738" s="4"/>
      <c r="O393738" s="15"/>
    </row>
    <row r="393739" spans="7:15" s="3" customFormat="1" x14ac:dyDescent="0.3">
      <c r="G393739"/>
      <c r="H393739"/>
      <c r="I393739"/>
      <c r="K393739"/>
      <c r="M393739"/>
      <c r="N393739" s="4"/>
      <c r="O393739" s="15"/>
    </row>
    <row r="393740" spans="7:15" s="3" customFormat="1" x14ac:dyDescent="0.3">
      <c r="G393740"/>
      <c r="H393740"/>
      <c r="I393740"/>
      <c r="K393740"/>
      <c r="M393740"/>
      <c r="N393740" s="4"/>
      <c r="O393740" s="15"/>
    </row>
    <row r="393741" spans="7:15" s="3" customFormat="1" x14ac:dyDescent="0.3">
      <c r="G393741"/>
      <c r="H393741"/>
      <c r="I393741"/>
      <c r="K393741"/>
      <c r="M393741"/>
      <c r="N393741" s="4"/>
      <c r="O393741" s="15"/>
    </row>
    <row r="393742" spans="7:15" s="3" customFormat="1" x14ac:dyDescent="0.3">
      <c r="G393742"/>
      <c r="H393742"/>
      <c r="I393742"/>
      <c r="K393742"/>
      <c r="M393742"/>
      <c r="N393742" s="4"/>
      <c r="O393742" s="15"/>
    </row>
    <row r="393743" spans="7:15" s="3" customFormat="1" x14ac:dyDescent="0.3">
      <c r="G393743"/>
      <c r="H393743"/>
      <c r="I393743"/>
      <c r="K393743"/>
      <c r="M393743"/>
      <c r="N393743" s="4"/>
      <c r="O393743" s="15"/>
    </row>
    <row r="393744" spans="7:15" s="3" customFormat="1" x14ac:dyDescent="0.3">
      <c r="G393744"/>
      <c r="H393744"/>
      <c r="I393744"/>
      <c r="K393744"/>
      <c r="M393744"/>
      <c r="N393744" s="4"/>
      <c r="O393744" s="15"/>
    </row>
    <row r="393745" spans="7:15" s="3" customFormat="1" x14ac:dyDescent="0.3">
      <c r="G393745"/>
      <c r="H393745"/>
      <c r="I393745"/>
      <c r="K393745"/>
      <c r="M393745"/>
      <c r="N393745" s="4"/>
      <c r="O393745" s="15"/>
    </row>
    <row r="393746" spans="7:15" s="3" customFormat="1" x14ac:dyDescent="0.3">
      <c r="G393746"/>
      <c r="H393746"/>
      <c r="I393746"/>
      <c r="K393746"/>
      <c r="M393746"/>
      <c r="N393746" s="4"/>
      <c r="O393746" s="15"/>
    </row>
    <row r="393747" spans="7:15" s="3" customFormat="1" x14ac:dyDescent="0.3">
      <c r="G393747"/>
      <c r="H393747"/>
      <c r="I393747"/>
      <c r="K393747"/>
      <c r="M393747"/>
      <c r="N393747" s="4"/>
      <c r="O393747" s="15"/>
    </row>
    <row r="393748" spans="7:15" s="3" customFormat="1" x14ac:dyDescent="0.3">
      <c r="G393748"/>
      <c r="H393748"/>
      <c r="I393748"/>
      <c r="K393748"/>
      <c r="M393748"/>
      <c r="N393748" s="4"/>
      <c r="O393748" s="15"/>
    </row>
    <row r="393749" spans="7:15" s="3" customFormat="1" x14ac:dyDescent="0.3">
      <c r="G393749"/>
      <c r="H393749"/>
      <c r="I393749"/>
      <c r="K393749"/>
      <c r="M393749"/>
      <c r="N393749" s="4"/>
      <c r="O393749" s="15"/>
    </row>
    <row r="393750" spans="7:15" s="3" customFormat="1" x14ac:dyDescent="0.3">
      <c r="G393750"/>
      <c r="H393750"/>
      <c r="I393750"/>
      <c r="K393750"/>
      <c r="M393750"/>
      <c r="N393750" s="4"/>
      <c r="O393750" s="15"/>
    </row>
    <row r="393751" spans="7:15" s="3" customFormat="1" x14ac:dyDescent="0.3">
      <c r="G393751"/>
      <c r="H393751"/>
      <c r="I393751"/>
      <c r="K393751"/>
      <c r="M393751"/>
      <c r="N393751" s="4"/>
      <c r="O393751" s="15"/>
    </row>
    <row r="393752" spans="7:15" s="3" customFormat="1" x14ac:dyDescent="0.3">
      <c r="G393752"/>
      <c r="H393752"/>
      <c r="I393752"/>
      <c r="K393752"/>
      <c r="M393752"/>
      <c r="N393752" s="4"/>
      <c r="O393752" s="15"/>
    </row>
    <row r="393753" spans="7:15" s="3" customFormat="1" x14ac:dyDescent="0.3">
      <c r="G393753"/>
      <c r="H393753"/>
      <c r="I393753"/>
      <c r="K393753"/>
      <c r="M393753"/>
      <c r="N393753" s="4"/>
      <c r="O393753" s="15"/>
    </row>
    <row r="393754" spans="7:15" s="3" customFormat="1" x14ac:dyDescent="0.3">
      <c r="G393754"/>
      <c r="H393754"/>
      <c r="I393754"/>
      <c r="K393754"/>
      <c r="M393754"/>
      <c r="N393754" s="4"/>
      <c r="O393754" s="15"/>
    </row>
    <row r="393755" spans="7:15" s="3" customFormat="1" x14ac:dyDescent="0.3">
      <c r="G393755"/>
      <c r="H393755"/>
      <c r="I393755"/>
      <c r="K393755"/>
      <c r="M393755"/>
      <c r="N393755" s="4"/>
      <c r="O393755" s="15"/>
    </row>
    <row r="393756" spans="7:15" s="3" customFormat="1" x14ac:dyDescent="0.3">
      <c r="G393756"/>
      <c r="H393756"/>
      <c r="I393756"/>
      <c r="K393756"/>
      <c r="M393756"/>
      <c r="N393756" s="4"/>
      <c r="O393756" s="15"/>
    </row>
    <row r="393757" spans="7:15" s="3" customFormat="1" x14ac:dyDescent="0.3">
      <c r="G393757"/>
      <c r="H393757"/>
      <c r="I393757"/>
      <c r="K393757"/>
      <c r="M393757"/>
      <c r="N393757" s="4"/>
      <c r="O393757" s="15"/>
    </row>
    <row r="393758" spans="7:15" s="3" customFormat="1" x14ac:dyDescent="0.3">
      <c r="G393758"/>
      <c r="H393758"/>
      <c r="I393758"/>
      <c r="K393758"/>
      <c r="M393758"/>
      <c r="N393758" s="4"/>
      <c r="O393758" s="15"/>
    </row>
    <row r="393759" spans="7:15" s="3" customFormat="1" x14ac:dyDescent="0.3">
      <c r="G393759"/>
      <c r="H393759"/>
      <c r="I393759"/>
      <c r="K393759"/>
      <c r="M393759"/>
      <c r="N393759" s="4"/>
      <c r="O393759" s="15"/>
    </row>
    <row r="393760" spans="7:15" s="3" customFormat="1" x14ac:dyDescent="0.3">
      <c r="G393760"/>
      <c r="H393760"/>
      <c r="I393760"/>
      <c r="K393760"/>
      <c r="M393760"/>
      <c r="N393760" s="4"/>
      <c r="O393760" s="15"/>
    </row>
    <row r="393761" spans="7:15" s="3" customFormat="1" x14ac:dyDescent="0.3">
      <c r="G393761"/>
      <c r="H393761"/>
      <c r="I393761"/>
      <c r="K393761"/>
      <c r="M393761"/>
      <c r="N393761" s="4"/>
      <c r="O393761" s="15"/>
    </row>
    <row r="409599" spans="7:15" s="3" customFormat="1" x14ac:dyDescent="0.3">
      <c r="G409599"/>
      <c r="H409599"/>
      <c r="I409599"/>
      <c r="K409599"/>
      <c r="M409599"/>
      <c r="N409599" s="4"/>
      <c r="O409599" s="15"/>
    </row>
    <row r="409600" spans="7:15" s="3" customFormat="1" x14ac:dyDescent="0.3">
      <c r="G409600"/>
      <c r="H409600"/>
      <c r="I409600"/>
      <c r="K409600"/>
      <c r="M409600"/>
      <c r="N409600" s="4"/>
      <c r="O409600" s="15"/>
    </row>
    <row r="409601" spans="7:15" s="3" customFormat="1" x14ac:dyDescent="0.3">
      <c r="G409601"/>
      <c r="H409601"/>
      <c r="I409601"/>
      <c r="K409601"/>
      <c r="M409601"/>
      <c r="N409601" s="4"/>
      <c r="O409601" s="15"/>
    </row>
    <row r="409602" spans="7:15" s="3" customFormat="1" x14ac:dyDescent="0.3">
      <c r="G409602"/>
      <c r="H409602"/>
      <c r="I409602"/>
      <c r="K409602"/>
      <c r="M409602"/>
      <c r="N409602" s="4"/>
      <c r="O409602" s="15"/>
    </row>
    <row r="409603" spans="7:15" s="3" customFormat="1" x14ac:dyDescent="0.3">
      <c r="G409603"/>
      <c r="H409603"/>
      <c r="I409603"/>
      <c r="K409603"/>
      <c r="M409603"/>
      <c r="N409603" s="4"/>
      <c r="O409603" s="15"/>
    </row>
    <row r="409604" spans="7:15" s="3" customFormat="1" x14ac:dyDescent="0.3">
      <c r="G409604"/>
      <c r="H409604"/>
      <c r="I409604"/>
      <c r="K409604"/>
      <c r="M409604"/>
      <c r="N409604" s="4"/>
      <c r="O409604" s="15"/>
    </row>
    <row r="409605" spans="7:15" s="3" customFormat="1" x14ac:dyDescent="0.3">
      <c r="G409605"/>
      <c r="H409605"/>
      <c r="I409605"/>
      <c r="K409605"/>
      <c r="M409605"/>
      <c r="N409605" s="4"/>
      <c r="O409605" s="15"/>
    </row>
    <row r="409606" spans="7:15" s="3" customFormat="1" x14ac:dyDescent="0.3">
      <c r="G409606"/>
      <c r="H409606"/>
      <c r="I409606"/>
      <c r="K409606"/>
      <c r="M409606"/>
      <c r="N409606" s="4"/>
      <c r="O409606" s="15"/>
    </row>
    <row r="409607" spans="7:15" s="3" customFormat="1" x14ac:dyDescent="0.3">
      <c r="G409607"/>
      <c r="H409607"/>
      <c r="I409607"/>
      <c r="K409607"/>
      <c r="M409607"/>
      <c r="N409607" s="4"/>
      <c r="O409607" s="15"/>
    </row>
    <row r="409608" spans="7:15" s="3" customFormat="1" x14ac:dyDescent="0.3">
      <c r="G409608"/>
      <c r="H409608"/>
      <c r="I409608"/>
      <c r="K409608"/>
      <c r="M409608"/>
      <c r="N409608" s="4"/>
      <c r="O409608" s="15"/>
    </row>
    <row r="409609" spans="7:15" s="3" customFormat="1" x14ac:dyDescent="0.3">
      <c r="G409609"/>
      <c r="H409609"/>
      <c r="I409609"/>
      <c r="K409609"/>
      <c r="M409609"/>
      <c r="N409609" s="4"/>
      <c r="O409609" s="15"/>
    </row>
    <row r="409610" spans="7:15" s="3" customFormat="1" x14ac:dyDescent="0.3">
      <c r="G409610"/>
      <c r="H409610"/>
      <c r="I409610"/>
      <c r="K409610"/>
      <c r="M409610"/>
      <c r="N409610" s="4"/>
      <c r="O409610" s="15"/>
    </row>
    <row r="409611" spans="7:15" s="3" customFormat="1" x14ac:dyDescent="0.3">
      <c r="G409611"/>
      <c r="H409611"/>
      <c r="I409611"/>
      <c r="K409611"/>
      <c r="M409611"/>
      <c r="N409611" s="4"/>
      <c r="O409611" s="15"/>
    </row>
    <row r="409612" spans="7:15" s="3" customFormat="1" x14ac:dyDescent="0.3">
      <c r="G409612"/>
      <c r="H409612"/>
      <c r="I409612"/>
      <c r="K409612"/>
      <c r="M409612"/>
      <c r="N409612" s="4"/>
      <c r="O409612" s="15"/>
    </row>
    <row r="409613" spans="7:15" s="3" customFormat="1" x14ac:dyDescent="0.3">
      <c r="G409613"/>
      <c r="H409613"/>
      <c r="I409613"/>
      <c r="K409613"/>
      <c r="M409613"/>
      <c r="N409613" s="4"/>
      <c r="O409613" s="15"/>
    </row>
    <row r="409614" spans="7:15" s="3" customFormat="1" x14ac:dyDescent="0.3">
      <c r="G409614"/>
      <c r="H409614"/>
      <c r="I409614"/>
      <c r="K409614"/>
      <c r="M409614"/>
      <c r="N409614" s="4"/>
      <c r="O409614" s="15"/>
    </row>
    <row r="409615" spans="7:15" s="3" customFormat="1" x14ac:dyDescent="0.3">
      <c r="G409615"/>
      <c r="H409615"/>
      <c r="I409615"/>
      <c r="K409615"/>
      <c r="M409615"/>
      <c r="N409615" s="4"/>
      <c r="O409615" s="15"/>
    </row>
    <row r="409616" spans="7:15" s="3" customFormat="1" x14ac:dyDescent="0.3">
      <c r="G409616"/>
      <c r="H409616"/>
      <c r="I409616"/>
      <c r="K409616"/>
      <c r="M409616"/>
      <c r="N409616" s="4"/>
      <c r="O409616" s="15"/>
    </row>
    <row r="409617" spans="7:15" s="3" customFormat="1" x14ac:dyDescent="0.3">
      <c r="G409617"/>
      <c r="H409617"/>
      <c r="I409617"/>
      <c r="K409617"/>
      <c r="M409617"/>
      <c r="N409617" s="4"/>
      <c r="O409617" s="15"/>
    </row>
    <row r="409618" spans="7:15" s="3" customFormat="1" x14ac:dyDescent="0.3">
      <c r="G409618"/>
      <c r="H409618"/>
      <c r="I409618"/>
      <c r="K409618"/>
      <c r="M409618"/>
      <c r="N409618" s="4"/>
      <c r="O409618" s="15"/>
    </row>
    <row r="409619" spans="7:15" s="3" customFormat="1" x14ac:dyDescent="0.3">
      <c r="G409619"/>
      <c r="H409619"/>
      <c r="I409619"/>
      <c r="K409619"/>
      <c r="M409619"/>
      <c r="N409619" s="4"/>
      <c r="O409619" s="15"/>
    </row>
    <row r="409620" spans="7:15" s="3" customFormat="1" x14ac:dyDescent="0.3">
      <c r="G409620"/>
      <c r="H409620"/>
      <c r="I409620"/>
      <c r="K409620"/>
      <c r="M409620"/>
      <c r="N409620" s="4"/>
      <c r="O409620" s="15"/>
    </row>
    <row r="409621" spans="7:15" s="3" customFormat="1" x14ac:dyDescent="0.3">
      <c r="G409621"/>
      <c r="H409621"/>
      <c r="I409621"/>
      <c r="K409621"/>
      <c r="M409621"/>
      <c r="N409621" s="4"/>
      <c r="O409621" s="15"/>
    </row>
    <row r="409622" spans="7:15" s="3" customFormat="1" x14ac:dyDescent="0.3">
      <c r="G409622"/>
      <c r="H409622"/>
      <c r="I409622"/>
      <c r="K409622"/>
      <c r="M409622"/>
      <c r="N409622" s="4"/>
      <c r="O409622" s="15"/>
    </row>
    <row r="409623" spans="7:15" s="3" customFormat="1" x14ac:dyDescent="0.3">
      <c r="G409623"/>
      <c r="H409623"/>
      <c r="I409623"/>
      <c r="K409623"/>
      <c r="M409623"/>
      <c r="N409623" s="4"/>
      <c r="O409623" s="15"/>
    </row>
    <row r="409624" spans="7:15" s="3" customFormat="1" x14ac:dyDescent="0.3">
      <c r="G409624"/>
      <c r="H409624"/>
      <c r="I409624"/>
      <c r="K409624"/>
      <c r="M409624"/>
      <c r="N409624" s="4"/>
      <c r="O409624" s="15"/>
    </row>
    <row r="409625" spans="7:15" s="3" customFormat="1" x14ac:dyDescent="0.3">
      <c r="G409625"/>
      <c r="H409625"/>
      <c r="I409625"/>
      <c r="K409625"/>
      <c r="M409625"/>
      <c r="N409625" s="4"/>
      <c r="O409625" s="15"/>
    </row>
    <row r="409626" spans="7:15" s="3" customFormat="1" x14ac:dyDescent="0.3">
      <c r="G409626"/>
      <c r="H409626"/>
      <c r="I409626"/>
      <c r="K409626"/>
      <c r="M409626"/>
      <c r="N409626" s="4"/>
      <c r="O409626" s="15"/>
    </row>
    <row r="409627" spans="7:15" s="3" customFormat="1" x14ac:dyDescent="0.3">
      <c r="G409627"/>
      <c r="H409627"/>
      <c r="I409627"/>
      <c r="K409627"/>
      <c r="M409627"/>
      <c r="N409627" s="4"/>
      <c r="O409627" s="15"/>
    </row>
    <row r="409628" spans="7:15" s="3" customFormat="1" x14ac:dyDescent="0.3">
      <c r="G409628"/>
      <c r="H409628"/>
      <c r="I409628"/>
      <c r="K409628"/>
      <c r="M409628"/>
      <c r="N409628" s="4"/>
      <c r="O409628" s="15"/>
    </row>
    <row r="409629" spans="7:15" s="3" customFormat="1" x14ac:dyDescent="0.3">
      <c r="G409629"/>
      <c r="H409629"/>
      <c r="I409629"/>
      <c r="K409629"/>
      <c r="M409629"/>
      <c r="N409629" s="4"/>
      <c r="O409629" s="15"/>
    </row>
    <row r="409630" spans="7:15" s="3" customFormat="1" x14ac:dyDescent="0.3">
      <c r="G409630"/>
      <c r="H409630"/>
      <c r="I409630"/>
      <c r="K409630"/>
      <c r="M409630"/>
      <c r="N409630" s="4"/>
      <c r="O409630" s="15"/>
    </row>
    <row r="409631" spans="7:15" s="3" customFormat="1" x14ac:dyDescent="0.3">
      <c r="G409631"/>
      <c r="H409631"/>
      <c r="I409631"/>
      <c r="K409631"/>
      <c r="M409631"/>
      <c r="N409631" s="4"/>
      <c r="O409631" s="15"/>
    </row>
    <row r="409632" spans="7:15" s="3" customFormat="1" x14ac:dyDescent="0.3">
      <c r="G409632"/>
      <c r="H409632"/>
      <c r="I409632"/>
      <c r="K409632"/>
      <c r="M409632"/>
      <c r="N409632" s="4"/>
      <c r="O409632" s="15"/>
    </row>
    <row r="409633" spans="7:15" s="3" customFormat="1" x14ac:dyDescent="0.3">
      <c r="G409633"/>
      <c r="H409633"/>
      <c r="I409633"/>
      <c r="K409633"/>
      <c r="M409633"/>
      <c r="N409633" s="4"/>
      <c r="O409633" s="15"/>
    </row>
    <row r="409634" spans="7:15" s="3" customFormat="1" x14ac:dyDescent="0.3">
      <c r="G409634"/>
      <c r="H409634"/>
      <c r="I409634"/>
      <c r="K409634"/>
      <c r="M409634"/>
      <c r="N409634" s="4"/>
      <c r="O409634" s="15"/>
    </row>
    <row r="409635" spans="7:15" s="3" customFormat="1" x14ac:dyDescent="0.3">
      <c r="G409635"/>
      <c r="H409635"/>
      <c r="I409635"/>
      <c r="K409635"/>
      <c r="M409635"/>
      <c r="N409635" s="4"/>
      <c r="O409635" s="15"/>
    </row>
    <row r="409636" spans="7:15" s="3" customFormat="1" x14ac:dyDescent="0.3">
      <c r="G409636"/>
      <c r="H409636"/>
      <c r="I409636"/>
      <c r="K409636"/>
      <c r="M409636"/>
      <c r="N409636" s="4"/>
      <c r="O409636" s="15"/>
    </row>
    <row r="409637" spans="7:15" s="3" customFormat="1" x14ac:dyDescent="0.3">
      <c r="G409637"/>
      <c r="H409637"/>
      <c r="I409637"/>
      <c r="K409637"/>
      <c r="M409637"/>
      <c r="N409637" s="4"/>
      <c r="O409637" s="15"/>
    </row>
    <row r="409638" spans="7:15" s="3" customFormat="1" x14ac:dyDescent="0.3">
      <c r="G409638"/>
      <c r="H409638"/>
      <c r="I409638"/>
      <c r="K409638"/>
      <c r="M409638"/>
      <c r="N409638" s="4"/>
      <c r="O409638" s="15"/>
    </row>
    <row r="409639" spans="7:15" s="3" customFormat="1" x14ac:dyDescent="0.3">
      <c r="G409639"/>
      <c r="H409639"/>
      <c r="I409639"/>
      <c r="K409639"/>
      <c r="M409639"/>
      <c r="N409639" s="4"/>
      <c r="O409639" s="15"/>
    </row>
    <row r="409640" spans="7:15" s="3" customFormat="1" x14ac:dyDescent="0.3">
      <c r="G409640"/>
      <c r="H409640"/>
      <c r="I409640"/>
      <c r="K409640"/>
      <c r="M409640"/>
      <c r="N409640" s="4"/>
      <c r="O409640" s="15"/>
    </row>
    <row r="409641" spans="7:15" s="3" customFormat="1" x14ac:dyDescent="0.3">
      <c r="G409641"/>
      <c r="H409641"/>
      <c r="I409641"/>
      <c r="K409641"/>
      <c r="M409641"/>
      <c r="N409641" s="4"/>
      <c r="O409641" s="15"/>
    </row>
    <row r="409642" spans="7:15" s="3" customFormat="1" x14ac:dyDescent="0.3">
      <c r="G409642"/>
      <c r="H409642"/>
      <c r="I409642"/>
      <c r="K409642"/>
      <c r="M409642"/>
      <c r="N409642" s="4"/>
      <c r="O409642" s="15"/>
    </row>
    <row r="409643" spans="7:15" s="3" customFormat="1" x14ac:dyDescent="0.3">
      <c r="G409643"/>
      <c r="H409643"/>
      <c r="I409643"/>
      <c r="K409643"/>
      <c r="M409643"/>
      <c r="N409643" s="4"/>
      <c r="O409643" s="15"/>
    </row>
    <row r="409644" spans="7:15" s="3" customFormat="1" x14ac:dyDescent="0.3">
      <c r="G409644"/>
      <c r="H409644"/>
      <c r="I409644"/>
      <c r="K409644"/>
      <c r="M409644"/>
      <c r="N409644" s="4"/>
      <c r="O409644" s="15"/>
    </row>
    <row r="409645" spans="7:15" s="3" customFormat="1" x14ac:dyDescent="0.3">
      <c r="G409645"/>
      <c r="H409645"/>
      <c r="I409645"/>
      <c r="K409645"/>
      <c r="M409645"/>
      <c r="N409645" s="4"/>
      <c r="O409645" s="15"/>
    </row>
    <row r="409646" spans="7:15" s="3" customFormat="1" x14ac:dyDescent="0.3">
      <c r="G409646"/>
      <c r="H409646"/>
      <c r="I409646"/>
      <c r="K409646"/>
      <c r="M409646"/>
      <c r="N409646" s="4"/>
      <c r="O409646" s="15"/>
    </row>
    <row r="409647" spans="7:15" s="3" customFormat="1" x14ac:dyDescent="0.3">
      <c r="G409647"/>
      <c r="H409647"/>
      <c r="I409647"/>
      <c r="K409647"/>
      <c r="M409647"/>
      <c r="N409647" s="4"/>
      <c r="O409647" s="15"/>
    </row>
    <row r="409648" spans="7:15" s="3" customFormat="1" x14ac:dyDescent="0.3">
      <c r="G409648"/>
      <c r="H409648"/>
      <c r="I409648"/>
      <c r="K409648"/>
      <c r="M409648"/>
      <c r="N409648" s="4"/>
      <c r="O409648" s="15"/>
    </row>
    <row r="409649" spans="7:15" s="3" customFormat="1" x14ac:dyDescent="0.3">
      <c r="G409649"/>
      <c r="H409649"/>
      <c r="I409649"/>
      <c r="K409649"/>
      <c r="M409649"/>
      <c r="N409649" s="4"/>
      <c r="O409649" s="15"/>
    </row>
    <row r="409650" spans="7:15" s="3" customFormat="1" x14ac:dyDescent="0.3">
      <c r="G409650"/>
      <c r="H409650"/>
      <c r="I409650"/>
      <c r="K409650"/>
      <c r="M409650"/>
      <c r="N409650" s="4"/>
      <c r="O409650" s="15"/>
    </row>
    <row r="409651" spans="7:15" s="3" customFormat="1" x14ac:dyDescent="0.3">
      <c r="G409651"/>
      <c r="H409651"/>
      <c r="I409651"/>
      <c r="K409651"/>
      <c r="M409651"/>
      <c r="N409651" s="4"/>
      <c r="O409651" s="15"/>
    </row>
    <row r="409652" spans="7:15" s="3" customFormat="1" x14ac:dyDescent="0.3">
      <c r="G409652"/>
      <c r="H409652"/>
      <c r="I409652"/>
      <c r="K409652"/>
      <c r="M409652"/>
      <c r="N409652" s="4"/>
      <c r="O409652" s="15"/>
    </row>
    <row r="409653" spans="7:15" s="3" customFormat="1" x14ac:dyDescent="0.3">
      <c r="G409653"/>
      <c r="H409653"/>
      <c r="I409653"/>
      <c r="K409653"/>
      <c r="M409653"/>
      <c r="N409653" s="4"/>
      <c r="O409653" s="15"/>
    </row>
    <row r="409654" spans="7:15" s="3" customFormat="1" x14ac:dyDescent="0.3">
      <c r="G409654"/>
      <c r="H409654"/>
      <c r="I409654"/>
      <c r="K409654"/>
      <c r="M409654"/>
      <c r="N409654" s="4"/>
      <c r="O409654" s="15"/>
    </row>
    <row r="409655" spans="7:15" s="3" customFormat="1" x14ac:dyDescent="0.3">
      <c r="G409655"/>
      <c r="H409655"/>
      <c r="I409655"/>
      <c r="K409655"/>
      <c r="M409655"/>
      <c r="N409655" s="4"/>
      <c r="O409655" s="15"/>
    </row>
    <row r="409656" spans="7:15" s="3" customFormat="1" x14ac:dyDescent="0.3">
      <c r="G409656"/>
      <c r="H409656"/>
      <c r="I409656"/>
      <c r="K409656"/>
      <c r="M409656"/>
      <c r="N409656" s="4"/>
      <c r="O409656" s="15"/>
    </row>
    <row r="409657" spans="7:15" s="3" customFormat="1" x14ac:dyDescent="0.3">
      <c r="G409657"/>
      <c r="H409657"/>
      <c r="I409657"/>
      <c r="K409657"/>
      <c r="M409657"/>
      <c r="N409657" s="4"/>
      <c r="O409657" s="15"/>
    </row>
    <row r="409658" spans="7:15" s="3" customFormat="1" x14ac:dyDescent="0.3">
      <c r="G409658"/>
      <c r="H409658"/>
      <c r="I409658"/>
      <c r="K409658"/>
      <c r="M409658"/>
      <c r="N409658" s="4"/>
      <c r="O409658" s="15"/>
    </row>
    <row r="409659" spans="7:15" s="3" customFormat="1" x14ac:dyDescent="0.3">
      <c r="G409659"/>
      <c r="H409659"/>
      <c r="I409659"/>
      <c r="K409659"/>
      <c r="M409659"/>
      <c r="N409659" s="4"/>
      <c r="O409659" s="15"/>
    </row>
    <row r="409660" spans="7:15" s="3" customFormat="1" x14ac:dyDescent="0.3">
      <c r="G409660"/>
      <c r="H409660"/>
      <c r="I409660"/>
      <c r="K409660"/>
      <c r="M409660"/>
      <c r="N409660" s="4"/>
      <c r="O409660" s="15"/>
    </row>
    <row r="409661" spans="7:15" s="3" customFormat="1" x14ac:dyDescent="0.3">
      <c r="G409661"/>
      <c r="H409661"/>
      <c r="I409661"/>
      <c r="K409661"/>
      <c r="M409661"/>
      <c r="N409661" s="4"/>
      <c r="O409661" s="15"/>
    </row>
    <row r="409662" spans="7:15" s="3" customFormat="1" x14ac:dyDescent="0.3">
      <c r="G409662"/>
      <c r="H409662"/>
      <c r="I409662"/>
      <c r="K409662"/>
      <c r="M409662"/>
      <c r="N409662" s="4"/>
      <c r="O409662" s="15"/>
    </row>
    <row r="409663" spans="7:15" s="3" customFormat="1" x14ac:dyDescent="0.3">
      <c r="G409663"/>
      <c r="H409663"/>
      <c r="I409663"/>
      <c r="K409663"/>
      <c r="M409663"/>
      <c r="N409663" s="4"/>
      <c r="O409663" s="15"/>
    </row>
    <row r="409664" spans="7:15" s="3" customFormat="1" x14ac:dyDescent="0.3">
      <c r="G409664"/>
      <c r="H409664"/>
      <c r="I409664"/>
      <c r="K409664"/>
      <c r="M409664"/>
      <c r="N409664" s="4"/>
      <c r="O409664" s="15"/>
    </row>
    <row r="409665" spans="7:15" s="3" customFormat="1" x14ac:dyDescent="0.3">
      <c r="G409665"/>
      <c r="H409665"/>
      <c r="I409665"/>
      <c r="K409665"/>
      <c r="M409665"/>
      <c r="N409665" s="4"/>
      <c r="O409665" s="15"/>
    </row>
    <row r="409666" spans="7:15" s="3" customFormat="1" x14ac:dyDescent="0.3">
      <c r="G409666"/>
      <c r="H409666"/>
      <c r="I409666"/>
      <c r="K409666"/>
      <c r="M409666"/>
      <c r="N409666" s="4"/>
      <c r="O409666" s="15"/>
    </row>
    <row r="409667" spans="7:15" s="3" customFormat="1" x14ac:dyDescent="0.3">
      <c r="G409667"/>
      <c r="H409667"/>
      <c r="I409667"/>
      <c r="K409667"/>
      <c r="M409667"/>
      <c r="N409667" s="4"/>
      <c r="O409667" s="15"/>
    </row>
    <row r="409668" spans="7:15" s="3" customFormat="1" x14ac:dyDescent="0.3">
      <c r="G409668"/>
      <c r="H409668"/>
      <c r="I409668"/>
      <c r="K409668"/>
      <c r="M409668"/>
      <c r="N409668" s="4"/>
      <c r="O409668" s="15"/>
    </row>
    <row r="409669" spans="7:15" s="3" customFormat="1" x14ac:dyDescent="0.3">
      <c r="G409669"/>
      <c r="H409669"/>
      <c r="I409669"/>
      <c r="K409669"/>
      <c r="M409669"/>
      <c r="N409669" s="4"/>
      <c r="O409669" s="15"/>
    </row>
    <row r="409670" spans="7:15" s="3" customFormat="1" x14ac:dyDescent="0.3">
      <c r="G409670"/>
      <c r="H409670"/>
      <c r="I409670"/>
      <c r="K409670"/>
      <c r="M409670"/>
      <c r="N409670" s="4"/>
      <c r="O409670" s="15"/>
    </row>
    <row r="409671" spans="7:15" s="3" customFormat="1" x14ac:dyDescent="0.3">
      <c r="G409671"/>
      <c r="H409671"/>
      <c r="I409671"/>
      <c r="K409671"/>
      <c r="M409671"/>
      <c r="N409671" s="4"/>
      <c r="O409671" s="15"/>
    </row>
    <row r="409672" spans="7:15" s="3" customFormat="1" x14ac:dyDescent="0.3">
      <c r="G409672"/>
      <c r="H409672"/>
      <c r="I409672"/>
      <c r="K409672"/>
      <c r="M409672"/>
      <c r="N409672" s="4"/>
      <c r="O409672" s="15"/>
    </row>
    <row r="409673" spans="7:15" s="3" customFormat="1" x14ac:dyDescent="0.3">
      <c r="G409673"/>
      <c r="H409673"/>
      <c r="I409673"/>
      <c r="K409673"/>
      <c r="M409673"/>
      <c r="N409673" s="4"/>
      <c r="O409673" s="15"/>
    </row>
    <row r="409674" spans="7:15" s="3" customFormat="1" x14ac:dyDescent="0.3">
      <c r="G409674"/>
      <c r="H409674"/>
      <c r="I409674"/>
      <c r="K409674"/>
      <c r="M409674"/>
      <c r="N409674" s="4"/>
      <c r="O409674" s="15"/>
    </row>
    <row r="409675" spans="7:15" s="3" customFormat="1" x14ac:dyDescent="0.3">
      <c r="G409675"/>
      <c r="H409675"/>
      <c r="I409675"/>
      <c r="K409675"/>
      <c r="M409675"/>
      <c r="N409675" s="4"/>
      <c r="O409675" s="15"/>
    </row>
    <row r="409676" spans="7:15" s="3" customFormat="1" x14ac:dyDescent="0.3">
      <c r="G409676"/>
      <c r="H409676"/>
      <c r="I409676"/>
      <c r="K409676"/>
      <c r="M409676"/>
      <c r="N409676" s="4"/>
      <c r="O409676" s="15"/>
    </row>
    <row r="409677" spans="7:15" s="3" customFormat="1" x14ac:dyDescent="0.3">
      <c r="G409677"/>
      <c r="H409677"/>
      <c r="I409677"/>
      <c r="K409677"/>
      <c r="M409677"/>
      <c r="N409677" s="4"/>
      <c r="O409677" s="15"/>
    </row>
    <row r="409678" spans="7:15" s="3" customFormat="1" x14ac:dyDescent="0.3">
      <c r="G409678"/>
      <c r="H409678"/>
      <c r="I409678"/>
      <c r="K409678"/>
      <c r="M409678"/>
      <c r="N409678" s="4"/>
      <c r="O409678" s="15"/>
    </row>
    <row r="409679" spans="7:15" s="3" customFormat="1" x14ac:dyDescent="0.3">
      <c r="G409679"/>
      <c r="H409679"/>
      <c r="I409679"/>
      <c r="K409679"/>
      <c r="M409679"/>
      <c r="N409679" s="4"/>
      <c r="O409679" s="15"/>
    </row>
    <row r="409680" spans="7:15" s="3" customFormat="1" x14ac:dyDescent="0.3">
      <c r="G409680"/>
      <c r="H409680"/>
      <c r="I409680"/>
      <c r="K409680"/>
      <c r="M409680"/>
      <c r="N409680" s="4"/>
      <c r="O409680" s="15"/>
    </row>
    <row r="409681" spans="7:15" s="3" customFormat="1" x14ac:dyDescent="0.3">
      <c r="G409681"/>
      <c r="H409681"/>
      <c r="I409681"/>
      <c r="K409681"/>
      <c r="M409681"/>
      <c r="N409681" s="4"/>
      <c r="O409681" s="15"/>
    </row>
    <row r="409682" spans="7:15" s="3" customFormat="1" x14ac:dyDescent="0.3">
      <c r="G409682"/>
      <c r="H409682"/>
      <c r="I409682"/>
      <c r="K409682"/>
      <c r="M409682"/>
      <c r="N409682" s="4"/>
      <c r="O409682" s="15"/>
    </row>
    <row r="409683" spans="7:15" s="3" customFormat="1" x14ac:dyDescent="0.3">
      <c r="G409683"/>
      <c r="H409683"/>
      <c r="I409683"/>
      <c r="K409683"/>
      <c r="M409683"/>
      <c r="N409683" s="4"/>
      <c r="O409683" s="15"/>
    </row>
    <row r="409684" spans="7:15" s="3" customFormat="1" x14ac:dyDescent="0.3">
      <c r="G409684"/>
      <c r="H409684"/>
      <c r="I409684"/>
      <c r="K409684"/>
      <c r="M409684"/>
      <c r="N409684" s="4"/>
      <c r="O409684" s="15"/>
    </row>
    <row r="409685" spans="7:15" s="3" customFormat="1" x14ac:dyDescent="0.3">
      <c r="G409685"/>
      <c r="H409685"/>
      <c r="I409685"/>
      <c r="K409685"/>
      <c r="M409685"/>
      <c r="N409685" s="4"/>
      <c r="O409685" s="15"/>
    </row>
    <row r="409686" spans="7:15" s="3" customFormat="1" x14ac:dyDescent="0.3">
      <c r="G409686"/>
      <c r="H409686"/>
      <c r="I409686"/>
      <c r="K409686"/>
      <c r="M409686"/>
      <c r="N409686" s="4"/>
      <c r="O409686" s="15"/>
    </row>
    <row r="409687" spans="7:15" s="3" customFormat="1" x14ac:dyDescent="0.3">
      <c r="G409687"/>
      <c r="H409687"/>
      <c r="I409687"/>
      <c r="K409687"/>
      <c r="M409687"/>
      <c r="N409687" s="4"/>
      <c r="O409687" s="15"/>
    </row>
    <row r="409688" spans="7:15" s="3" customFormat="1" x14ac:dyDescent="0.3">
      <c r="G409688"/>
      <c r="H409688"/>
      <c r="I409688"/>
      <c r="K409688"/>
      <c r="M409688"/>
      <c r="N409688" s="4"/>
      <c r="O409688" s="15"/>
    </row>
    <row r="409689" spans="7:15" s="3" customFormat="1" x14ac:dyDescent="0.3">
      <c r="G409689"/>
      <c r="H409689"/>
      <c r="I409689"/>
      <c r="K409689"/>
      <c r="M409689"/>
      <c r="N409689" s="4"/>
      <c r="O409689" s="15"/>
    </row>
    <row r="409690" spans="7:15" s="3" customFormat="1" x14ac:dyDescent="0.3">
      <c r="G409690"/>
      <c r="H409690"/>
      <c r="I409690"/>
      <c r="K409690"/>
      <c r="M409690"/>
      <c r="N409690" s="4"/>
      <c r="O409690" s="15"/>
    </row>
    <row r="409691" spans="7:15" s="3" customFormat="1" x14ac:dyDescent="0.3">
      <c r="G409691"/>
      <c r="H409691"/>
      <c r="I409691"/>
      <c r="K409691"/>
      <c r="M409691"/>
      <c r="N409691" s="4"/>
      <c r="O409691" s="15"/>
    </row>
    <row r="409692" spans="7:15" s="3" customFormat="1" x14ac:dyDescent="0.3">
      <c r="G409692"/>
      <c r="H409692"/>
      <c r="I409692"/>
      <c r="K409692"/>
      <c r="M409692"/>
      <c r="N409692" s="4"/>
      <c r="O409692" s="15"/>
    </row>
    <row r="409693" spans="7:15" s="3" customFormat="1" x14ac:dyDescent="0.3">
      <c r="G409693"/>
      <c r="H409693"/>
      <c r="I409693"/>
      <c r="K409693"/>
      <c r="M409693"/>
      <c r="N409693" s="4"/>
      <c r="O409693" s="15"/>
    </row>
    <row r="409694" spans="7:15" s="3" customFormat="1" x14ac:dyDescent="0.3">
      <c r="G409694"/>
      <c r="H409694"/>
      <c r="I409694"/>
      <c r="K409694"/>
      <c r="M409694"/>
      <c r="N409694" s="4"/>
      <c r="O409694" s="15"/>
    </row>
    <row r="409695" spans="7:15" s="3" customFormat="1" x14ac:dyDescent="0.3">
      <c r="G409695"/>
      <c r="H409695"/>
      <c r="I409695"/>
      <c r="K409695"/>
      <c r="M409695"/>
      <c r="N409695" s="4"/>
      <c r="O409695" s="15"/>
    </row>
    <row r="409696" spans="7:15" s="3" customFormat="1" x14ac:dyDescent="0.3">
      <c r="G409696"/>
      <c r="H409696"/>
      <c r="I409696"/>
      <c r="K409696"/>
      <c r="M409696"/>
      <c r="N409696" s="4"/>
      <c r="O409696" s="15"/>
    </row>
    <row r="409697" spans="7:15" s="3" customFormat="1" x14ac:dyDescent="0.3">
      <c r="G409697"/>
      <c r="H409697"/>
      <c r="I409697"/>
      <c r="K409697"/>
      <c r="M409697"/>
      <c r="N409697" s="4"/>
      <c r="O409697" s="15"/>
    </row>
    <row r="409698" spans="7:15" s="3" customFormat="1" x14ac:dyDescent="0.3">
      <c r="G409698"/>
      <c r="H409698"/>
      <c r="I409698"/>
      <c r="K409698"/>
      <c r="M409698"/>
      <c r="N409698" s="4"/>
      <c r="O409698" s="15"/>
    </row>
    <row r="409699" spans="7:15" s="3" customFormat="1" x14ac:dyDescent="0.3">
      <c r="G409699"/>
      <c r="H409699"/>
      <c r="I409699"/>
      <c r="K409699"/>
      <c r="M409699"/>
      <c r="N409699" s="4"/>
      <c r="O409699" s="15"/>
    </row>
    <row r="409700" spans="7:15" s="3" customFormat="1" x14ac:dyDescent="0.3">
      <c r="G409700"/>
      <c r="H409700"/>
      <c r="I409700"/>
      <c r="K409700"/>
      <c r="M409700"/>
      <c r="N409700" s="4"/>
      <c r="O409700" s="15"/>
    </row>
    <row r="409701" spans="7:15" s="3" customFormat="1" x14ac:dyDescent="0.3">
      <c r="G409701"/>
      <c r="H409701"/>
      <c r="I409701"/>
      <c r="K409701"/>
      <c r="M409701"/>
      <c r="N409701" s="4"/>
      <c r="O409701" s="15"/>
    </row>
    <row r="409702" spans="7:15" s="3" customFormat="1" x14ac:dyDescent="0.3">
      <c r="G409702"/>
      <c r="H409702"/>
      <c r="I409702"/>
      <c r="K409702"/>
      <c r="M409702"/>
      <c r="N409702" s="4"/>
      <c r="O409702" s="15"/>
    </row>
    <row r="409703" spans="7:15" s="3" customFormat="1" x14ac:dyDescent="0.3">
      <c r="G409703"/>
      <c r="H409703"/>
      <c r="I409703"/>
      <c r="K409703"/>
      <c r="M409703"/>
      <c r="N409703" s="4"/>
      <c r="O409703" s="15"/>
    </row>
    <row r="409704" spans="7:15" s="3" customFormat="1" x14ac:dyDescent="0.3">
      <c r="G409704"/>
      <c r="H409704"/>
      <c r="I409704"/>
      <c r="K409704"/>
      <c r="M409704"/>
      <c r="N409704" s="4"/>
      <c r="O409704" s="15"/>
    </row>
    <row r="409705" spans="7:15" s="3" customFormat="1" x14ac:dyDescent="0.3">
      <c r="G409705"/>
      <c r="H409705"/>
      <c r="I409705"/>
      <c r="K409705"/>
      <c r="M409705"/>
      <c r="N409705" s="4"/>
      <c r="O409705" s="15"/>
    </row>
    <row r="409706" spans="7:15" s="3" customFormat="1" x14ac:dyDescent="0.3">
      <c r="G409706"/>
      <c r="H409706"/>
      <c r="I409706"/>
      <c r="K409706"/>
      <c r="M409706"/>
      <c r="N409706" s="4"/>
      <c r="O409706" s="15"/>
    </row>
    <row r="409707" spans="7:15" s="3" customFormat="1" x14ac:dyDescent="0.3">
      <c r="G409707"/>
      <c r="H409707"/>
      <c r="I409707"/>
      <c r="K409707"/>
      <c r="M409707"/>
      <c r="N409707" s="4"/>
      <c r="O409707" s="15"/>
    </row>
    <row r="409708" spans="7:15" s="3" customFormat="1" x14ac:dyDescent="0.3">
      <c r="G409708"/>
      <c r="H409708"/>
      <c r="I409708"/>
      <c r="K409708"/>
      <c r="M409708"/>
      <c r="N409708" s="4"/>
      <c r="O409708" s="15"/>
    </row>
    <row r="409709" spans="7:15" s="3" customFormat="1" x14ac:dyDescent="0.3">
      <c r="G409709"/>
      <c r="H409709"/>
      <c r="I409709"/>
      <c r="K409709"/>
      <c r="M409709"/>
      <c r="N409709" s="4"/>
      <c r="O409709" s="15"/>
    </row>
    <row r="409710" spans="7:15" s="3" customFormat="1" x14ac:dyDescent="0.3">
      <c r="G409710"/>
      <c r="H409710"/>
      <c r="I409710"/>
      <c r="K409710"/>
      <c r="M409710"/>
      <c r="N409710" s="4"/>
      <c r="O409710" s="15"/>
    </row>
    <row r="409711" spans="7:15" s="3" customFormat="1" x14ac:dyDescent="0.3">
      <c r="G409711"/>
      <c r="H409711"/>
      <c r="I409711"/>
      <c r="K409711"/>
      <c r="M409711"/>
      <c r="N409711" s="4"/>
      <c r="O409711" s="15"/>
    </row>
    <row r="409712" spans="7:15" s="3" customFormat="1" x14ac:dyDescent="0.3">
      <c r="G409712"/>
      <c r="H409712"/>
      <c r="I409712"/>
      <c r="K409712"/>
      <c r="M409712"/>
      <c r="N409712" s="4"/>
      <c r="O409712" s="15"/>
    </row>
    <row r="409713" spans="7:15" s="3" customFormat="1" x14ac:dyDescent="0.3">
      <c r="G409713"/>
      <c r="H409713"/>
      <c r="I409713"/>
      <c r="K409713"/>
      <c r="M409713"/>
      <c r="N409713" s="4"/>
      <c r="O409713" s="15"/>
    </row>
    <row r="409714" spans="7:15" s="3" customFormat="1" x14ac:dyDescent="0.3">
      <c r="G409714"/>
      <c r="H409714"/>
      <c r="I409714"/>
      <c r="K409714"/>
      <c r="M409714"/>
      <c r="N409714" s="4"/>
      <c r="O409714" s="15"/>
    </row>
    <row r="409715" spans="7:15" s="3" customFormat="1" x14ac:dyDescent="0.3">
      <c r="G409715"/>
      <c r="H409715"/>
      <c r="I409715"/>
      <c r="K409715"/>
      <c r="M409715"/>
      <c r="N409715" s="4"/>
      <c r="O409715" s="15"/>
    </row>
    <row r="409716" spans="7:15" s="3" customFormat="1" x14ac:dyDescent="0.3">
      <c r="G409716"/>
      <c r="H409716"/>
      <c r="I409716"/>
      <c r="K409716"/>
      <c r="M409716"/>
      <c r="N409716" s="4"/>
      <c r="O409716" s="15"/>
    </row>
    <row r="409717" spans="7:15" s="3" customFormat="1" x14ac:dyDescent="0.3">
      <c r="G409717"/>
      <c r="H409717"/>
      <c r="I409717"/>
      <c r="K409717"/>
      <c r="M409717"/>
      <c r="N409717" s="4"/>
      <c r="O409717" s="15"/>
    </row>
    <row r="409718" spans="7:15" s="3" customFormat="1" x14ac:dyDescent="0.3">
      <c r="G409718"/>
      <c r="H409718"/>
      <c r="I409718"/>
      <c r="K409718"/>
      <c r="M409718"/>
      <c r="N409718" s="4"/>
      <c r="O409718" s="15"/>
    </row>
    <row r="409719" spans="7:15" s="3" customFormat="1" x14ac:dyDescent="0.3">
      <c r="G409719"/>
      <c r="H409719"/>
      <c r="I409719"/>
      <c r="K409719"/>
      <c r="M409719"/>
      <c r="N409719" s="4"/>
      <c r="O409719" s="15"/>
    </row>
    <row r="409720" spans="7:15" s="3" customFormat="1" x14ac:dyDescent="0.3">
      <c r="G409720"/>
      <c r="H409720"/>
      <c r="I409720"/>
      <c r="K409720"/>
      <c r="M409720"/>
      <c r="N409720" s="4"/>
      <c r="O409720" s="15"/>
    </row>
    <row r="409721" spans="7:15" s="3" customFormat="1" x14ac:dyDescent="0.3">
      <c r="G409721"/>
      <c r="H409721"/>
      <c r="I409721"/>
      <c r="K409721"/>
      <c r="M409721"/>
      <c r="N409721" s="4"/>
      <c r="O409721" s="15"/>
    </row>
    <row r="409722" spans="7:15" s="3" customFormat="1" x14ac:dyDescent="0.3">
      <c r="G409722"/>
      <c r="H409722"/>
      <c r="I409722"/>
      <c r="K409722"/>
      <c r="M409722"/>
      <c r="N409722" s="4"/>
      <c r="O409722" s="15"/>
    </row>
    <row r="409723" spans="7:15" s="3" customFormat="1" x14ac:dyDescent="0.3">
      <c r="G409723"/>
      <c r="H409723"/>
      <c r="I409723"/>
      <c r="K409723"/>
      <c r="M409723"/>
      <c r="N409723" s="4"/>
      <c r="O409723" s="15"/>
    </row>
    <row r="409724" spans="7:15" s="3" customFormat="1" x14ac:dyDescent="0.3">
      <c r="G409724"/>
      <c r="H409724"/>
      <c r="I409724"/>
      <c r="K409724"/>
      <c r="M409724"/>
      <c r="N409724" s="4"/>
      <c r="O409724" s="15"/>
    </row>
    <row r="409725" spans="7:15" s="3" customFormat="1" x14ac:dyDescent="0.3">
      <c r="G409725"/>
      <c r="H409725"/>
      <c r="I409725"/>
      <c r="K409725"/>
      <c r="M409725"/>
      <c r="N409725" s="4"/>
      <c r="O409725" s="15"/>
    </row>
    <row r="409726" spans="7:15" s="3" customFormat="1" x14ac:dyDescent="0.3">
      <c r="G409726"/>
      <c r="H409726"/>
      <c r="I409726"/>
      <c r="K409726"/>
      <c r="M409726"/>
      <c r="N409726" s="4"/>
      <c r="O409726" s="15"/>
    </row>
    <row r="409727" spans="7:15" s="3" customFormat="1" x14ac:dyDescent="0.3">
      <c r="G409727"/>
      <c r="H409727"/>
      <c r="I409727"/>
      <c r="K409727"/>
      <c r="M409727"/>
      <c r="N409727" s="4"/>
      <c r="O409727" s="15"/>
    </row>
    <row r="409728" spans="7:15" s="3" customFormat="1" x14ac:dyDescent="0.3">
      <c r="G409728"/>
      <c r="H409728"/>
      <c r="I409728"/>
      <c r="K409728"/>
      <c r="M409728"/>
      <c r="N409728" s="4"/>
      <c r="O409728" s="15"/>
    </row>
    <row r="409729" spans="7:15" s="3" customFormat="1" x14ac:dyDescent="0.3">
      <c r="G409729"/>
      <c r="H409729"/>
      <c r="I409729"/>
      <c r="K409729"/>
      <c r="M409729"/>
      <c r="N409729" s="4"/>
      <c r="O409729" s="15"/>
    </row>
    <row r="409730" spans="7:15" s="3" customFormat="1" x14ac:dyDescent="0.3">
      <c r="G409730"/>
      <c r="H409730"/>
      <c r="I409730"/>
      <c r="K409730"/>
      <c r="M409730"/>
      <c r="N409730" s="4"/>
      <c r="O409730" s="15"/>
    </row>
    <row r="409731" spans="7:15" s="3" customFormat="1" x14ac:dyDescent="0.3">
      <c r="G409731"/>
      <c r="H409731"/>
      <c r="I409731"/>
      <c r="K409731"/>
      <c r="M409731"/>
      <c r="N409731" s="4"/>
      <c r="O409731" s="15"/>
    </row>
    <row r="409732" spans="7:15" s="3" customFormat="1" x14ac:dyDescent="0.3">
      <c r="G409732"/>
      <c r="H409732"/>
      <c r="I409732"/>
      <c r="K409732"/>
      <c r="M409732"/>
      <c r="N409732" s="4"/>
      <c r="O409732" s="15"/>
    </row>
    <row r="409733" spans="7:15" s="3" customFormat="1" x14ac:dyDescent="0.3">
      <c r="G409733"/>
      <c r="H409733"/>
      <c r="I409733"/>
      <c r="K409733"/>
      <c r="M409733"/>
      <c r="N409733" s="4"/>
      <c r="O409733" s="15"/>
    </row>
    <row r="409734" spans="7:15" s="3" customFormat="1" x14ac:dyDescent="0.3">
      <c r="G409734"/>
      <c r="H409734"/>
      <c r="I409734"/>
      <c r="K409734"/>
      <c r="M409734"/>
      <c r="N409734" s="4"/>
      <c r="O409734" s="15"/>
    </row>
    <row r="409735" spans="7:15" s="3" customFormat="1" x14ac:dyDescent="0.3">
      <c r="G409735"/>
      <c r="H409735"/>
      <c r="I409735"/>
      <c r="K409735"/>
      <c r="M409735"/>
      <c r="N409735" s="4"/>
      <c r="O409735" s="15"/>
    </row>
    <row r="409736" spans="7:15" s="3" customFormat="1" x14ac:dyDescent="0.3">
      <c r="G409736"/>
      <c r="H409736"/>
      <c r="I409736"/>
      <c r="K409736"/>
      <c r="M409736"/>
      <c r="N409736" s="4"/>
      <c r="O409736" s="15"/>
    </row>
    <row r="409737" spans="7:15" s="3" customFormat="1" x14ac:dyDescent="0.3">
      <c r="G409737"/>
      <c r="H409737"/>
      <c r="I409737"/>
      <c r="K409737"/>
      <c r="M409737"/>
      <c r="N409737" s="4"/>
      <c r="O409737" s="15"/>
    </row>
    <row r="409738" spans="7:15" s="3" customFormat="1" x14ac:dyDescent="0.3">
      <c r="G409738"/>
      <c r="H409738"/>
      <c r="I409738"/>
      <c r="K409738"/>
      <c r="M409738"/>
      <c r="N409738" s="4"/>
      <c r="O409738" s="15"/>
    </row>
    <row r="409739" spans="7:15" s="3" customFormat="1" x14ac:dyDescent="0.3">
      <c r="G409739"/>
      <c r="H409739"/>
      <c r="I409739"/>
      <c r="K409739"/>
      <c r="M409739"/>
      <c r="N409739" s="4"/>
      <c r="O409739" s="15"/>
    </row>
    <row r="409740" spans="7:15" s="3" customFormat="1" x14ac:dyDescent="0.3">
      <c r="G409740"/>
      <c r="H409740"/>
      <c r="I409740"/>
      <c r="K409740"/>
      <c r="M409740"/>
      <c r="N409740" s="4"/>
      <c r="O409740" s="15"/>
    </row>
    <row r="409741" spans="7:15" s="3" customFormat="1" x14ac:dyDescent="0.3">
      <c r="G409741"/>
      <c r="H409741"/>
      <c r="I409741"/>
      <c r="K409741"/>
      <c r="M409741"/>
      <c r="N409741" s="4"/>
      <c r="O409741" s="15"/>
    </row>
    <row r="409742" spans="7:15" s="3" customFormat="1" x14ac:dyDescent="0.3">
      <c r="G409742"/>
      <c r="H409742"/>
      <c r="I409742"/>
      <c r="K409742"/>
      <c r="M409742"/>
      <c r="N409742" s="4"/>
      <c r="O409742" s="15"/>
    </row>
    <row r="409743" spans="7:15" s="3" customFormat="1" x14ac:dyDescent="0.3">
      <c r="G409743"/>
      <c r="H409743"/>
      <c r="I409743"/>
      <c r="K409743"/>
      <c r="M409743"/>
      <c r="N409743" s="4"/>
      <c r="O409743" s="15"/>
    </row>
    <row r="409744" spans="7:15" s="3" customFormat="1" x14ac:dyDescent="0.3">
      <c r="G409744"/>
      <c r="H409744"/>
      <c r="I409744"/>
      <c r="K409744"/>
      <c r="M409744"/>
      <c r="N409744" s="4"/>
      <c r="O409744" s="15"/>
    </row>
    <row r="409745" spans="7:15" s="3" customFormat="1" x14ac:dyDescent="0.3">
      <c r="G409745"/>
      <c r="H409745"/>
      <c r="I409745"/>
      <c r="K409745"/>
      <c r="M409745"/>
      <c r="N409745" s="4"/>
      <c r="O409745" s="15"/>
    </row>
    <row r="409746" spans="7:15" s="3" customFormat="1" x14ac:dyDescent="0.3">
      <c r="G409746"/>
      <c r="H409746"/>
      <c r="I409746"/>
      <c r="K409746"/>
      <c r="M409746"/>
      <c r="N409746" s="4"/>
      <c r="O409746" s="15"/>
    </row>
    <row r="409747" spans="7:15" s="3" customFormat="1" x14ac:dyDescent="0.3">
      <c r="G409747"/>
      <c r="H409747"/>
      <c r="I409747"/>
      <c r="K409747"/>
      <c r="M409747"/>
      <c r="N409747" s="4"/>
      <c r="O409747" s="15"/>
    </row>
    <row r="409748" spans="7:15" s="3" customFormat="1" x14ac:dyDescent="0.3">
      <c r="G409748"/>
      <c r="H409748"/>
      <c r="I409748"/>
      <c r="K409748"/>
      <c r="M409748"/>
      <c r="N409748" s="4"/>
      <c r="O409748" s="15"/>
    </row>
    <row r="409749" spans="7:15" s="3" customFormat="1" x14ac:dyDescent="0.3">
      <c r="G409749"/>
      <c r="H409749"/>
      <c r="I409749"/>
      <c r="K409749"/>
      <c r="M409749"/>
      <c r="N409749" s="4"/>
      <c r="O409749" s="15"/>
    </row>
    <row r="409750" spans="7:15" s="3" customFormat="1" x14ac:dyDescent="0.3">
      <c r="G409750"/>
      <c r="H409750"/>
      <c r="I409750"/>
      <c r="K409750"/>
      <c r="M409750"/>
      <c r="N409750" s="4"/>
      <c r="O409750" s="15"/>
    </row>
    <row r="409751" spans="7:15" s="3" customFormat="1" x14ac:dyDescent="0.3">
      <c r="G409751"/>
      <c r="H409751"/>
      <c r="I409751"/>
      <c r="K409751"/>
      <c r="M409751"/>
      <c r="N409751" s="4"/>
      <c r="O409751" s="15"/>
    </row>
    <row r="409752" spans="7:15" s="3" customFormat="1" x14ac:dyDescent="0.3">
      <c r="G409752"/>
      <c r="H409752"/>
      <c r="I409752"/>
      <c r="K409752"/>
      <c r="M409752"/>
      <c r="N409752" s="4"/>
      <c r="O409752" s="15"/>
    </row>
    <row r="409753" spans="7:15" s="3" customFormat="1" x14ac:dyDescent="0.3">
      <c r="G409753"/>
      <c r="H409753"/>
      <c r="I409753"/>
      <c r="K409753"/>
      <c r="M409753"/>
      <c r="N409753" s="4"/>
      <c r="O409753" s="15"/>
    </row>
    <row r="409754" spans="7:15" s="3" customFormat="1" x14ac:dyDescent="0.3">
      <c r="G409754"/>
      <c r="H409754"/>
      <c r="I409754"/>
      <c r="K409754"/>
      <c r="M409754"/>
      <c r="N409754" s="4"/>
      <c r="O409754" s="15"/>
    </row>
    <row r="409755" spans="7:15" s="3" customFormat="1" x14ac:dyDescent="0.3">
      <c r="G409755"/>
      <c r="H409755"/>
      <c r="I409755"/>
      <c r="K409755"/>
      <c r="M409755"/>
      <c r="N409755" s="4"/>
      <c r="O409755" s="15"/>
    </row>
    <row r="409756" spans="7:15" s="3" customFormat="1" x14ac:dyDescent="0.3">
      <c r="G409756"/>
      <c r="H409756"/>
      <c r="I409756"/>
      <c r="K409756"/>
      <c r="M409756"/>
      <c r="N409756" s="4"/>
      <c r="O409756" s="15"/>
    </row>
    <row r="409757" spans="7:15" s="3" customFormat="1" x14ac:dyDescent="0.3">
      <c r="G409757"/>
      <c r="H409757"/>
      <c r="I409757"/>
      <c r="K409757"/>
      <c r="M409757"/>
      <c r="N409757" s="4"/>
      <c r="O409757" s="15"/>
    </row>
    <row r="409758" spans="7:15" s="3" customFormat="1" x14ac:dyDescent="0.3">
      <c r="G409758"/>
      <c r="H409758"/>
      <c r="I409758"/>
      <c r="K409758"/>
      <c r="M409758"/>
      <c r="N409758" s="4"/>
      <c r="O409758" s="15"/>
    </row>
    <row r="409759" spans="7:15" s="3" customFormat="1" x14ac:dyDescent="0.3">
      <c r="G409759"/>
      <c r="H409759"/>
      <c r="I409759"/>
      <c r="K409759"/>
      <c r="M409759"/>
      <c r="N409759" s="4"/>
      <c r="O409759" s="15"/>
    </row>
    <row r="409760" spans="7:15" s="3" customFormat="1" x14ac:dyDescent="0.3">
      <c r="G409760"/>
      <c r="H409760"/>
      <c r="I409760"/>
      <c r="K409760"/>
      <c r="M409760"/>
      <c r="N409760" s="4"/>
      <c r="O409760" s="15"/>
    </row>
    <row r="409761" spans="7:15" s="3" customFormat="1" x14ac:dyDescent="0.3">
      <c r="G409761"/>
      <c r="H409761"/>
      <c r="I409761"/>
      <c r="K409761"/>
      <c r="M409761"/>
      <c r="N409761" s="4"/>
      <c r="O409761" s="15"/>
    </row>
    <row r="409762" spans="7:15" s="3" customFormat="1" x14ac:dyDescent="0.3">
      <c r="G409762"/>
      <c r="H409762"/>
      <c r="I409762"/>
      <c r="K409762"/>
      <c r="M409762"/>
      <c r="N409762" s="4"/>
      <c r="O409762" s="15"/>
    </row>
    <row r="409763" spans="7:15" s="3" customFormat="1" x14ac:dyDescent="0.3">
      <c r="G409763"/>
      <c r="H409763"/>
      <c r="I409763"/>
      <c r="K409763"/>
      <c r="M409763"/>
      <c r="N409763" s="4"/>
      <c r="O409763" s="15"/>
    </row>
    <row r="409764" spans="7:15" s="3" customFormat="1" x14ac:dyDescent="0.3">
      <c r="G409764"/>
      <c r="H409764"/>
      <c r="I409764"/>
      <c r="K409764"/>
      <c r="M409764"/>
      <c r="N409764" s="4"/>
      <c r="O409764" s="15"/>
    </row>
    <row r="409765" spans="7:15" s="3" customFormat="1" x14ac:dyDescent="0.3">
      <c r="G409765"/>
      <c r="H409765"/>
      <c r="I409765"/>
      <c r="K409765"/>
      <c r="M409765"/>
      <c r="N409765" s="4"/>
      <c r="O409765" s="15"/>
    </row>
    <row r="409766" spans="7:15" s="3" customFormat="1" x14ac:dyDescent="0.3">
      <c r="G409766"/>
      <c r="H409766"/>
      <c r="I409766"/>
      <c r="K409766"/>
      <c r="M409766"/>
      <c r="N409766" s="4"/>
      <c r="O409766" s="15"/>
    </row>
    <row r="409767" spans="7:15" s="3" customFormat="1" x14ac:dyDescent="0.3">
      <c r="G409767"/>
      <c r="H409767"/>
      <c r="I409767"/>
      <c r="K409767"/>
      <c r="M409767"/>
      <c r="N409767" s="4"/>
      <c r="O409767" s="15"/>
    </row>
    <row r="409768" spans="7:15" s="3" customFormat="1" x14ac:dyDescent="0.3">
      <c r="G409768"/>
      <c r="H409768"/>
      <c r="I409768"/>
      <c r="K409768"/>
      <c r="M409768"/>
      <c r="N409768" s="4"/>
      <c r="O409768" s="15"/>
    </row>
    <row r="409769" spans="7:15" s="3" customFormat="1" x14ac:dyDescent="0.3">
      <c r="G409769"/>
      <c r="H409769"/>
      <c r="I409769"/>
      <c r="K409769"/>
      <c r="M409769"/>
      <c r="N409769" s="4"/>
      <c r="O409769" s="15"/>
    </row>
    <row r="409770" spans="7:15" s="3" customFormat="1" x14ac:dyDescent="0.3">
      <c r="G409770"/>
      <c r="H409770"/>
      <c r="I409770"/>
      <c r="K409770"/>
      <c r="M409770"/>
      <c r="N409770" s="4"/>
      <c r="O409770" s="15"/>
    </row>
    <row r="409771" spans="7:15" s="3" customFormat="1" x14ac:dyDescent="0.3">
      <c r="G409771"/>
      <c r="H409771"/>
      <c r="I409771"/>
      <c r="K409771"/>
      <c r="M409771"/>
      <c r="N409771" s="4"/>
      <c r="O409771" s="15"/>
    </row>
    <row r="409772" spans="7:15" s="3" customFormat="1" x14ac:dyDescent="0.3">
      <c r="G409772"/>
      <c r="H409772"/>
      <c r="I409772"/>
      <c r="K409772"/>
      <c r="M409772"/>
      <c r="N409772" s="4"/>
      <c r="O409772" s="15"/>
    </row>
    <row r="409773" spans="7:15" s="3" customFormat="1" x14ac:dyDescent="0.3">
      <c r="G409773"/>
      <c r="H409773"/>
      <c r="I409773"/>
      <c r="K409773"/>
      <c r="M409773"/>
      <c r="N409773" s="4"/>
      <c r="O409773" s="15"/>
    </row>
    <row r="409774" spans="7:15" s="3" customFormat="1" x14ac:dyDescent="0.3">
      <c r="G409774"/>
      <c r="H409774"/>
      <c r="I409774"/>
      <c r="K409774"/>
      <c r="M409774"/>
      <c r="N409774" s="4"/>
      <c r="O409774" s="15"/>
    </row>
    <row r="409775" spans="7:15" s="3" customFormat="1" x14ac:dyDescent="0.3">
      <c r="G409775"/>
      <c r="H409775"/>
      <c r="I409775"/>
      <c r="K409775"/>
      <c r="M409775"/>
      <c r="N409775" s="4"/>
      <c r="O409775" s="15"/>
    </row>
    <row r="409776" spans="7:15" s="3" customFormat="1" x14ac:dyDescent="0.3">
      <c r="G409776"/>
      <c r="H409776"/>
      <c r="I409776"/>
      <c r="K409776"/>
      <c r="M409776"/>
      <c r="N409776" s="4"/>
      <c r="O409776" s="15"/>
    </row>
    <row r="409777" spans="7:15" s="3" customFormat="1" x14ac:dyDescent="0.3">
      <c r="G409777"/>
      <c r="H409777"/>
      <c r="I409777"/>
      <c r="K409777"/>
      <c r="M409777"/>
      <c r="N409777" s="4"/>
      <c r="O409777" s="15"/>
    </row>
    <row r="409778" spans="7:15" s="3" customFormat="1" x14ac:dyDescent="0.3">
      <c r="G409778"/>
      <c r="H409778"/>
      <c r="I409778"/>
      <c r="K409778"/>
      <c r="M409778"/>
      <c r="N409778" s="4"/>
      <c r="O409778" s="15"/>
    </row>
    <row r="409779" spans="7:15" s="3" customFormat="1" x14ac:dyDescent="0.3">
      <c r="G409779"/>
      <c r="H409779"/>
      <c r="I409779"/>
      <c r="K409779"/>
      <c r="M409779"/>
      <c r="N409779" s="4"/>
      <c r="O409779" s="15"/>
    </row>
    <row r="409780" spans="7:15" s="3" customFormat="1" x14ac:dyDescent="0.3">
      <c r="G409780"/>
      <c r="H409780"/>
      <c r="I409780"/>
      <c r="K409780"/>
      <c r="M409780"/>
      <c r="N409780" s="4"/>
      <c r="O409780" s="15"/>
    </row>
    <row r="409781" spans="7:15" s="3" customFormat="1" x14ac:dyDescent="0.3">
      <c r="G409781"/>
      <c r="H409781"/>
      <c r="I409781"/>
      <c r="K409781"/>
      <c r="M409781"/>
      <c r="N409781" s="4"/>
      <c r="O409781" s="15"/>
    </row>
    <row r="409782" spans="7:15" s="3" customFormat="1" x14ac:dyDescent="0.3">
      <c r="G409782"/>
      <c r="H409782"/>
      <c r="I409782"/>
      <c r="K409782"/>
      <c r="M409782"/>
      <c r="N409782" s="4"/>
      <c r="O409782" s="15"/>
    </row>
    <row r="409783" spans="7:15" s="3" customFormat="1" x14ac:dyDescent="0.3">
      <c r="G409783"/>
      <c r="H409783"/>
      <c r="I409783"/>
      <c r="K409783"/>
      <c r="M409783"/>
      <c r="N409783" s="4"/>
      <c r="O409783" s="15"/>
    </row>
    <row r="409784" spans="7:15" s="3" customFormat="1" x14ac:dyDescent="0.3">
      <c r="G409784"/>
      <c r="H409784"/>
      <c r="I409784"/>
      <c r="K409784"/>
      <c r="M409784"/>
      <c r="N409784" s="4"/>
      <c r="O409784" s="15"/>
    </row>
    <row r="409785" spans="7:15" s="3" customFormat="1" x14ac:dyDescent="0.3">
      <c r="G409785"/>
      <c r="H409785"/>
      <c r="I409785"/>
      <c r="K409785"/>
      <c r="M409785"/>
      <c r="N409785" s="4"/>
      <c r="O409785" s="15"/>
    </row>
    <row r="409786" spans="7:15" s="3" customFormat="1" x14ac:dyDescent="0.3">
      <c r="G409786"/>
      <c r="H409786"/>
      <c r="I409786"/>
      <c r="K409786"/>
      <c r="M409786"/>
      <c r="N409786" s="4"/>
      <c r="O409786" s="15"/>
    </row>
    <row r="409787" spans="7:15" s="3" customFormat="1" x14ac:dyDescent="0.3">
      <c r="G409787"/>
      <c r="H409787"/>
      <c r="I409787"/>
      <c r="K409787"/>
      <c r="M409787"/>
      <c r="N409787" s="4"/>
      <c r="O409787" s="15"/>
    </row>
    <row r="409788" spans="7:15" s="3" customFormat="1" x14ac:dyDescent="0.3">
      <c r="G409788"/>
      <c r="H409788"/>
      <c r="I409788"/>
      <c r="K409788"/>
      <c r="M409788"/>
      <c r="N409788" s="4"/>
      <c r="O409788" s="15"/>
    </row>
    <row r="409789" spans="7:15" s="3" customFormat="1" x14ac:dyDescent="0.3">
      <c r="G409789"/>
      <c r="H409789"/>
      <c r="I409789"/>
      <c r="K409789"/>
      <c r="M409789"/>
      <c r="N409789" s="4"/>
      <c r="O409789" s="15"/>
    </row>
    <row r="409790" spans="7:15" s="3" customFormat="1" x14ac:dyDescent="0.3">
      <c r="G409790"/>
      <c r="H409790"/>
      <c r="I409790"/>
      <c r="K409790"/>
      <c r="M409790"/>
      <c r="N409790" s="4"/>
      <c r="O409790" s="15"/>
    </row>
    <row r="409791" spans="7:15" s="3" customFormat="1" x14ac:dyDescent="0.3">
      <c r="G409791"/>
      <c r="H409791"/>
      <c r="I409791"/>
      <c r="K409791"/>
      <c r="M409791"/>
      <c r="N409791" s="4"/>
      <c r="O409791" s="15"/>
    </row>
    <row r="409792" spans="7:15" s="3" customFormat="1" x14ac:dyDescent="0.3">
      <c r="G409792"/>
      <c r="H409792"/>
      <c r="I409792"/>
      <c r="K409792"/>
      <c r="M409792"/>
      <c r="N409792" s="4"/>
      <c r="O409792" s="15"/>
    </row>
    <row r="409793" spans="7:15" s="3" customFormat="1" x14ac:dyDescent="0.3">
      <c r="G409793"/>
      <c r="H409793"/>
      <c r="I409793"/>
      <c r="K409793"/>
      <c r="M409793"/>
      <c r="N409793" s="4"/>
      <c r="O409793" s="15"/>
    </row>
    <row r="409794" spans="7:15" s="3" customFormat="1" x14ac:dyDescent="0.3">
      <c r="G409794"/>
      <c r="H409794"/>
      <c r="I409794"/>
      <c r="K409794"/>
      <c r="M409794"/>
      <c r="N409794" s="4"/>
      <c r="O409794" s="15"/>
    </row>
    <row r="409795" spans="7:15" s="3" customFormat="1" x14ac:dyDescent="0.3">
      <c r="G409795"/>
      <c r="H409795"/>
      <c r="I409795"/>
      <c r="K409795"/>
      <c r="M409795"/>
      <c r="N409795" s="4"/>
      <c r="O409795" s="15"/>
    </row>
    <row r="409796" spans="7:15" s="3" customFormat="1" x14ac:dyDescent="0.3">
      <c r="G409796"/>
      <c r="H409796"/>
      <c r="I409796"/>
      <c r="K409796"/>
      <c r="M409796"/>
      <c r="N409796" s="4"/>
      <c r="O409796" s="15"/>
    </row>
    <row r="409797" spans="7:15" s="3" customFormat="1" x14ac:dyDescent="0.3">
      <c r="G409797"/>
      <c r="H409797"/>
      <c r="I409797"/>
      <c r="K409797"/>
      <c r="M409797"/>
      <c r="N409797" s="4"/>
      <c r="O409797" s="15"/>
    </row>
    <row r="409798" spans="7:15" s="3" customFormat="1" x14ac:dyDescent="0.3">
      <c r="G409798"/>
      <c r="H409798"/>
      <c r="I409798"/>
      <c r="K409798"/>
      <c r="M409798"/>
      <c r="N409798" s="4"/>
      <c r="O409798" s="15"/>
    </row>
    <row r="409799" spans="7:15" s="3" customFormat="1" x14ac:dyDescent="0.3">
      <c r="G409799"/>
      <c r="H409799"/>
      <c r="I409799"/>
      <c r="K409799"/>
      <c r="M409799"/>
      <c r="N409799" s="4"/>
      <c r="O409799" s="15"/>
    </row>
    <row r="409800" spans="7:15" s="3" customFormat="1" x14ac:dyDescent="0.3">
      <c r="G409800"/>
      <c r="H409800"/>
      <c r="I409800"/>
      <c r="K409800"/>
      <c r="M409800"/>
      <c r="N409800" s="4"/>
      <c r="O409800" s="15"/>
    </row>
    <row r="409801" spans="7:15" s="3" customFormat="1" x14ac:dyDescent="0.3">
      <c r="G409801"/>
      <c r="H409801"/>
      <c r="I409801"/>
      <c r="K409801"/>
      <c r="M409801"/>
      <c r="N409801" s="4"/>
      <c r="O409801" s="15"/>
    </row>
    <row r="409802" spans="7:15" s="3" customFormat="1" x14ac:dyDescent="0.3">
      <c r="G409802"/>
      <c r="H409802"/>
      <c r="I409802"/>
      <c r="K409802"/>
      <c r="M409802"/>
      <c r="N409802" s="4"/>
      <c r="O409802" s="15"/>
    </row>
    <row r="409803" spans="7:15" s="3" customFormat="1" x14ac:dyDescent="0.3">
      <c r="G409803"/>
      <c r="H409803"/>
      <c r="I409803"/>
      <c r="K409803"/>
      <c r="M409803"/>
      <c r="N409803" s="4"/>
      <c r="O409803" s="15"/>
    </row>
    <row r="409804" spans="7:15" s="3" customFormat="1" x14ac:dyDescent="0.3">
      <c r="G409804"/>
      <c r="H409804"/>
      <c r="I409804"/>
      <c r="K409804"/>
      <c r="M409804"/>
      <c r="N409804" s="4"/>
      <c r="O409804" s="15"/>
    </row>
    <row r="409805" spans="7:15" s="3" customFormat="1" x14ac:dyDescent="0.3">
      <c r="G409805"/>
      <c r="H409805"/>
      <c r="I409805"/>
      <c r="K409805"/>
      <c r="M409805"/>
      <c r="N409805" s="4"/>
      <c r="O409805" s="15"/>
    </row>
    <row r="409806" spans="7:15" s="3" customFormat="1" x14ac:dyDescent="0.3">
      <c r="G409806"/>
      <c r="H409806"/>
      <c r="I409806"/>
      <c r="K409806"/>
      <c r="M409806"/>
      <c r="N409806" s="4"/>
      <c r="O409806" s="15"/>
    </row>
    <row r="409807" spans="7:15" s="3" customFormat="1" x14ac:dyDescent="0.3">
      <c r="G409807"/>
      <c r="H409807"/>
      <c r="I409807"/>
      <c r="K409807"/>
      <c r="M409807"/>
      <c r="N409807" s="4"/>
      <c r="O409807" s="15"/>
    </row>
    <row r="409808" spans="7:15" s="3" customFormat="1" x14ac:dyDescent="0.3">
      <c r="G409808"/>
      <c r="H409808"/>
      <c r="I409808"/>
      <c r="K409808"/>
      <c r="M409808"/>
      <c r="N409808" s="4"/>
      <c r="O409808" s="15"/>
    </row>
    <row r="409809" spans="7:15" s="3" customFormat="1" x14ac:dyDescent="0.3">
      <c r="G409809"/>
      <c r="H409809"/>
      <c r="I409809"/>
      <c r="K409809"/>
      <c r="M409809"/>
      <c r="N409809" s="4"/>
      <c r="O409809" s="15"/>
    </row>
    <row r="409810" spans="7:15" s="3" customFormat="1" x14ac:dyDescent="0.3">
      <c r="G409810"/>
      <c r="H409810"/>
      <c r="I409810"/>
      <c r="K409810"/>
      <c r="M409810"/>
      <c r="N409810" s="4"/>
      <c r="O409810" s="15"/>
    </row>
    <row r="409811" spans="7:15" s="3" customFormat="1" x14ac:dyDescent="0.3">
      <c r="G409811"/>
      <c r="H409811"/>
      <c r="I409811"/>
      <c r="K409811"/>
      <c r="M409811"/>
      <c r="N409811" s="4"/>
      <c r="O409811" s="15"/>
    </row>
    <row r="409812" spans="7:15" s="3" customFormat="1" x14ac:dyDescent="0.3">
      <c r="G409812"/>
      <c r="H409812"/>
      <c r="I409812"/>
      <c r="K409812"/>
      <c r="M409812"/>
      <c r="N409812" s="4"/>
      <c r="O409812" s="15"/>
    </row>
    <row r="409813" spans="7:15" s="3" customFormat="1" x14ac:dyDescent="0.3">
      <c r="G409813"/>
      <c r="H409813"/>
      <c r="I409813"/>
      <c r="K409813"/>
      <c r="M409813"/>
      <c r="N409813" s="4"/>
      <c r="O409813" s="15"/>
    </row>
    <row r="409814" spans="7:15" s="3" customFormat="1" x14ac:dyDescent="0.3">
      <c r="G409814"/>
      <c r="H409814"/>
      <c r="I409814"/>
      <c r="K409814"/>
      <c r="M409814"/>
      <c r="N409814" s="4"/>
      <c r="O409814" s="15"/>
    </row>
    <row r="409815" spans="7:15" s="3" customFormat="1" x14ac:dyDescent="0.3">
      <c r="G409815"/>
      <c r="H409815"/>
      <c r="I409815"/>
      <c r="K409815"/>
      <c r="M409815"/>
      <c r="N409815" s="4"/>
      <c r="O409815" s="15"/>
    </row>
    <row r="409816" spans="7:15" s="3" customFormat="1" x14ac:dyDescent="0.3">
      <c r="G409816"/>
      <c r="H409816"/>
      <c r="I409816"/>
      <c r="K409816"/>
      <c r="M409816"/>
      <c r="N409816" s="4"/>
      <c r="O409816" s="15"/>
    </row>
    <row r="409817" spans="7:15" s="3" customFormat="1" x14ac:dyDescent="0.3">
      <c r="G409817"/>
      <c r="H409817"/>
      <c r="I409817"/>
      <c r="K409817"/>
      <c r="M409817"/>
      <c r="N409817" s="4"/>
      <c r="O409817" s="15"/>
    </row>
    <row r="409818" spans="7:15" s="3" customFormat="1" x14ac:dyDescent="0.3">
      <c r="G409818"/>
      <c r="H409818"/>
      <c r="I409818"/>
      <c r="K409818"/>
      <c r="M409818"/>
      <c r="N409818" s="4"/>
      <c r="O409818" s="15"/>
    </row>
    <row r="409819" spans="7:15" s="3" customFormat="1" x14ac:dyDescent="0.3">
      <c r="G409819"/>
      <c r="H409819"/>
      <c r="I409819"/>
      <c r="K409819"/>
      <c r="M409819"/>
      <c r="N409819" s="4"/>
      <c r="O409819" s="15"/>
    </row>
    <row r="409820" spans="7:15" s="3" customFormat="1" x14ac:dyDescent="0.3">
      <c r="G409820"/>
      <c r="H409820"/>
      <c r="I409820"/>
      <c r="K409820"/>
      <c r="M409820"/>
      <c r="N409820" s="4"/>
      <c r="O409820" s="15"/>
    </row>
    <row r="409821" spans="7:15" s="3" customFormat="1" x14ac:dyDescent="0.3">
      <c r="G409821"/>
      <c r="H409821"/>
      <c r="I409821"/>
      <c r="K409821"/>
      <c r="M409821"/>
      <c r="N409821" s="4"/>
      <c r="O409821" s="15"/>
    </row>
    <row r="409822" spans="7:15" s="3" customFormat="1" x14ac:dyDescent="0.3">
      <c r="G409822"/>
      <c r="H409822"/>
      <c r="I409822"/>
      <c r="K409822"/>
      <c r="M409822"/>
      <c r="N409822" s="4"/>
      <c r="O409822" s="15"/>
    </row>
    <row r="409823" spans="7:15" s="3" customFormat="1" x14ac:dyDescent="0.3">
      <c r="G409823"/>
      <c r="H409823"/>
      <c r="I409823"/>
      <c r="K409823"/>
      <c r="M409823"/>
      <c r="N409823" s="4"/>
      <c r="O409823" s="15"/>
    </row>
    <row r="409824" spans="7:15" s="3" customFormat="1" x14ac:dyDescent="0.3">
      <c r="G409824"/>
      <c r="H409824"/>
      <c r="I409824"/>
      <c r="K409824"/>
      <c r="M409824"/>
      <c r="N409824" s="4"/>
      <c r="O409824" s="15"/>
    </row>
    <row r="409825" spans="7:15" s="3" customFormat="1" x14ac:dyDescent="0.3">
      <c r="G409825"/>
      <c r="H409825"/>
      <c r="I409825"/>
      <c r="K409825"/>
      <c r="M409825"/>
      <c r="N409825" s="4"/>
      <c r="O409825" s="15"/>
    </row>
    <row r="409826" spans="7:15" s="3" customFormat="1" x14ac:dyDescent="0.3">
      <c r="G409826"/>
      <c r="H409826"/>
      <c r="I409826"/>
      <c r="K409826"/>
      <c r="M409826"/>
      <c r="N409826" s="4"/>
      <c r="O409826" s="15"/>
    </row>
    <row r="409827" spans="7:15" s="3" customFormat="1" x14ac:dyDescent="0.3">
      <c r="G409827"/>
      <c r="H409827"/>
      <c r="I409827"/>
      <c r="K409827"/>
      <c r="M409827"/>
      <c r="N409827" s="4"/>
      <c r="O409827" s="15"/>
    </row>
    <row r="409828" spans="7:15" s="3" customFormat="1" x14ac:dyDescent="0.3">
      <c r="G409828"/>
      <c r="H409828"/>
      <c r="I409828"/>
      <c r="K409828"/>
      <c r="M409828"/>
      <c r="N409828" s="4"/>
      <c r="O409828" s="15"/>
    </row>
    <row r="409829" spans="7:15" s="3" customFormat="1" x14ac:dyDescent="0.3">
      <c r="G409829"/>
      <c r="H409829"/>
      <c r="I409829"/>
      <c r="K409829"/>
      <c r="M409829"/>
      <c r="N409829" s="4"/>
      <c r="O409829" s="15"/>
    </row>
    <row r="409830" spans="7:15" s="3" customFormat="1" x14ac:dyDescent="0.3">
      <c r="G409830"/>
      <c r="H409830"/>
      <c r="I409830"/>
      <c r="K409830"/>
      <c r="M409830"/>
      <c r="N409830" s="4"/>
      <c r="O409830" s="15"/>
    </row>
    <row r="409831" spans="7:15" s="3" customFormat="1" x14ac:dyDescent="0.3">
      <c r="G409831"/>
      <c r="H409831"/>
      <c r="I409831"/>
      <c r="K409831"/>
      <c r="M409831"/>
      <c r="N409831" s="4"/>
      <c r="O409831" s="15"/>
    </row>
    <row r="409832" spans="7:15" s="3" customFormat="1" x14ac:dyDescent="0.3">
      <c r="G409832"/>
      <c r="H409832"/>
      <c r="I409832"/>
      <c r="K409832"/>
      <c r="M409832"/>
      <c r="N409832" s="4"/>
      <c r="O409832" s="15"/>
    </row>
    <row r="409833" spans="7:15" s="3" customFormat="1" x14ac:dyDescent="0.3">
      <c r="G409833"/>
      <c r="H409833"/>
      <c r="I409833"/>
      <c r="K409833"/>
      <c r="M409833"/>
      <c r="N409833" s="4"/>
      <c r="O409833" s="15"/>
    </row>
    <row r="409834" spans="7:15" s="3" customFormat="1" x14ac:dyDescent="0.3">
      <c r="G409834"/>
      <c r="H409834"/>
      <c r="I409834"/>
      <c r="K409834"/>
      <c r="M409834"/>
      <c r="N409834" s="4"/>
      <c r="O409834" s="15"/>
    </row>
    <row r="409835" spans="7:15" s="3" customFormat="1" x14ac:dyDescent="0.3">
      <c r="G409835"/>
      <c r="H409835"/>
      <c r="I409835"/>
      <c r="K409835"/>
      <c r="M409835"/>
      <c r="N409835" s="4"/>
      <c r="O409835" s="15"/>
    </row>
    <row r="409836" spans="7:15" s="3" customFormat="1" x14ac:dyDescent="0.3">
      <c r="G409836"/>
      <c r="H409836"/>
      <c r="I409836"/>
      <c r="K409836"/>
      <c r="M409836"/>
      <c r="N409836" s="4"/>
      <c r="O409836" s="15"/>
    </row>
    <row r="409837" spans="7:15" s="3" customFormat="1" x14ac:dyDescent="0.3">
      <c r="G409837"/>
      <c r="H409837"/>
      <c r="I409837"/>
      <c r="K409837"/>
      <c r="M409837"/>
      <c r="N409837" s="4"/>
      <c r="O409837" s="15"/>
    </row>
    <row r="409838" spans="7:15" s="3" customFormat="1" x14ac:dyDescent="0.3">
      <c r="G409838"/>
      <c r="H409838"/>
      <c r="I409838"/>
      <c r="K409838"/>
      <c r="M409838"/>
      <c r="N409838" s="4"/>
      <c r="O409838" s="15"/>
    </row>
    <row r="409839" spans="7:15" s="3" customFormat="1" x14ac:dyDescent="0.3">
      <c r="G409839"/>
      <c r="H409839"/>
      <c r="I409839"/>
      <c r="K409839"/>
      <c r="M409839"/>
      <c r="N409839" s="4"/>
      <c r="O409839" s="15"/>
    </row>
    <row r="409840" spans="7:15" s="3" customFormat="1" x14ac:dyDescent="0.3">
      <c r="G409840"/>
      <c r="H409840"/>
      <c r="I409840"/>
      <c r="K409840"/>
      <c r="M409840"/>
      <c r="N409840" s="4"/>
      <c r="O409840" s="15"/>
    </row>
    <row r="409841" spans="7:15" s="3" customFormat="1" x14ac:dyDescent="0.3">
      <c r="G409841"/>
      <c r="H409841"/>
      <c r="I409841"/>
      <c r="K409841"/>
      <c r="M409841"/>
      <c r="N409841" s="4"/>
      <c r="O409841" s="15"/>
    </row>
    <row r="409842" spans="7:15" s="3" customFormat="1" x14ac:dyDescent="0.3">
      <c r="G409842"/>
      <c r="H409842"/>
      <c r="I409842"/>
      <c r="K409842"/>
      <c r="M409842"/>
      <c r="N409842" s="4"/>
      <c r="O409842" s="15"/>
    </row>
    <row r="409843" spans="7:15" s="3" customFormat="1" x14ac:dyDescent="0.3">
      <c r="G409843"/>
      <c r="H409843"/>
      <c r="I409843"/>
      <c r="K409843"/>
      <c r="M409843"/>
      <c r="N409843" s="4"/>
      <c r="O409843" s="15"/>
    </row>
    <row r="409844" spans="7:15" s="3" customFormat="1" x14ac:dyDescent="0.3">
      <c r="G409844"/>
      <c r="H409844"/>
      <c r="I409844"/>
      <c r="K409844"/>
      <c r="M409844"/>
      <c r="N409844" s="4"/>
      <c r="O409844" s="15"/>
    </row>
    <row r="409845" spans="7:15" s="3" customFormat="1" x14ac:dyDescent="0.3">
      <c r="G409845"/>
      <c r="H409845"/>
      <c r="I409845"/>
      <c r="K409845"/>
      <c r="M409845"/>
      <c r="N409845" s="4"/>
      <c r="O409845" s="15"/>
    </row>
    <row r="409846" spans="7:15" s="3" customFormat="1" x14ac:dyDescent="0.3">
      <c r="G409846"/>
      <c r="H409846"/>
      <c r="I409846"/>
      <c r="K409846"/>
      <c r="M409846"/>
      <c r="N409846" s="4"/>
      <c r="O409846" s="15"/>
    </row>
    <row r="409847" spans="7:15" s="3" customFormat="1" x14ac:dyDescent="0.3">
      <c r="G409847"/>
      <c r="H409847"/>
      <c r="I409847"/>
      <c r="K409847"/>
      <c r="M409847"/>
      <c r="N409847" s="4"/>
      <c r="O409847" s="15"/>
    </row>
    <row r="409848" spans="7:15" s="3" customFormat="1" x14ac:dyDescent="0.3">
      <c r="G409848"/>
      <c r="H409848"/>
      <c r="I409848"/>
      <c r="K409848"/>
      <c r="M409848"/>
      <c r="N409848" s="4"/>
      <c r="O409848" s="15"/>
    </row>
    <row r="409849" spans="7:15" s="3" customFormat="1" x14ac:dyDescent="0.3">
      <c r="G409849"/>
      <c r="H409849"/>
      <c r="I409849"/>
      <c r="K409849"/>
      <c r="M409849"/>
      <c r="N409849" s="4"/>
      <c r="O409849" s="15"/>
    </row>
    <row r="409850" spans="7:15" s="3" customFormat="1" x14ac:dyDescent="0.3">
      <c r="G409850"/>
      <c r="H409850"/>
      <c r="I409850"/>
      <c r="K409850"/>
      <c r="M409850"/>
      <c r="N409850" s="4"/>
      <c r="O409850" s="15"/>
    </row>
    <row r="409851" spans="7:15" s="3" customFormat="1" x14ac:dyDescent="0.3">
      <c r="G409851"/>
      <c r="H409851"/>
      <c r="I409851"/>
      <c r="K409851"/>
      <c r="M409851"/>
      <c r="N409851" s="4"/>
      <c r="O409851" s="15"/>
    </row>
    <row r="409852" spans="7:15" s="3" customFormat="1" x14ac:dyDescent="0.3">
      <c r="G409852"/>
      <c r="H409852"/>
      <c r="I409852"/>
      <c r="K409852"/>
      <c r="M409852"/>
      <c r="N409852" s="4"/>
      <c r="O409852" s="15"/>
    </row>
    <row r="409853" spans="7:15" s="3" customFormat="1" x14ac:dyDescent="0.3">
      <c r="G409853"/>
      <c r="H409853"/>
      <c r="I409853"/>
      <c r="K409853"/>
      <c r="M409853"/>
      <c r="N409853" s="4"/>
      <c r="O409853" s="15"/>
    </row>
    <row r="409854" spans="7:15" s="3" customFormat="1" x14ac:dyDescent="0.3">
      <c r="G409854"/>
      <c r="H409854"/>
      <c r="I409854"/>
      <c r="K409854"/>
      <c r="M409854"/>
      <c r="N409854" s="4"/>
      <c r="O409854" s="15"/>
    </row>
    <row r="409855" spans="7:15" s="3" customFormat="1" x14ac:dyDescent="0.3">
      <c r="G409855"/>
      <c r="H409855"/>
      <c r="I409855"/>
      <c r="K409855"/>
      <c r="M409855"/>
      <c r="N409855" s="4"/>
      <c r="O409855" s="15"/>
    </row>
    <row r="409856" spans="7:15" s="3" customFormat="1" x14ac:dyDescent="0.3">
      <c r="G409856"/>
      <c r="H409856"/>
      <c r="I409856"/>
      <c r="K409856"/>
      <c r="M409856"/>
      <c r="N409856" s="4"/>
      <c r="O409856" s="15"/>
    </row>
    <row r="409857" spans="7:15" s="3" customFormat="1" x14ac:dyDescent="0.3">
      <c r="G409857"/>
      <c r="H409857"/>
      <c r="I409857"/>
      <c r="K409857"/>
      <c r="M409857"/>
      <c r="N409857" s="4"/>
      <c r="O409857" s="15"/>
    </row>
    <row r="409858" spans="7:15" s="3" customFormat="1" x14ac:dyDescent="0.3">
      <c r="G409858"/>
      <c r="H409858"/>
      <c r="I409858"/>
      <c r="K409858"/>
      <c r="M409858"/>
      <c r="N409858" s="4"/>
      <c r="O409858" s="15"/>
    </row>
    <row r="409859" spans="7:15" s="3" customFormat="1" x14ac:dyDescent="0.3">
      <c r="G409859"/>
      <c r="H409859"/>
      <c r="I409859"/>
      <c r="K409859"/>
      <c r="M409859"/>
      <c r="N409859" s="4"/>
      <c r="O409859" s="15"/>
    </row>
    <row r="409860" spans="7:15" s="3" customFormat="1" x14ac:dyDescent="0.3">
      <c r="G409860"/>
      <c r="H409860"/>
      <c r="I409860"/>
      <c r="K409860"/>
      <c r="M409860"/>
      <c r="N409860" s="4"/>
      <c r="O409860" s="15"/>
    </row>
    <row r="409861" spans="7:15" s="3" customFormat="1" x14ac:dyDescent="0.3">
      <c r="G409861"/>
      <c r="H409861"/>
      <c r="I409861"/>
      <c r="K409861"/>
      <c r="M409861"/>
      <c r="N409861" s="4"/>
      <c r="O409861" s="15"/>
    </row>
    <row r="409862" spans="7:15" s="3" customFormat="1" x14ac:dyDescent="0.3">
      <c r="G409862"/>
      <c r="H409862"/>
      <c r="I409862"/>
      <c r="K409862"/>
      <c r="M409862"/>
      <c r="N409862" s="4"/>
      <c r="O409862" s="15"/>
    </row>
    <row r="409863" spans="7:15" s="3" customFormat="1" x14ac:dyDescent="0.3">
      <c r="G409863"/>
      <c r="H409863"/>
      <c r="I409863"/>
      <c r="K409863"/>
      <c r="M409863"/>
      <c r="N409863" s="4"/>
      <c r="O409863" s="15"/>
    </row>
    <row r="409864" spans="7:15" s="3" customFormat="1" x14ac:dyDescent="0.3">
      <c r="G409864"/>
      <c r="H409864"/>
      <c r="I409864"/>
      <c r="K409864"/>
      <c r="M409864"/>
      <c r="N409864" s="4"/>
      <c r="O409864" s="15"/>
    </row>
    <row r="409865" spans="7:15" s="3" customFormat="1" x14ac:dyDescent="0.3">
      <c r="G409865"/>
      <c r="H409865"/>
      <c r="I409865"/>
      <c r="K409865"/>
      <c r="M409865"/>
      <c r="N409865" s="4"/>
      <c r="O409865" s="15"/>
    </row>
    <row r="409866" spans="7:15" s="3" customFormat="1" x14ac:dyDescent="0.3">
      <c r="G409866"/>
      <c r="H409866"/>
      <c r="I409866"/>
      <c r="K409866"/>
      <c r="M409866"/>
      <c r="N409866" s="4"/>
      <c r="O409866" s="15"/>
    </row>
    <row r="409867" spans="7:15" s="3" customFormat="1" x14ac:dyDescent="0.3">
      <c r="G409867"/>
      <c r="H409867"/>
      <c r="I409867"/>
      <c r="K409867"/>
      <c r="M409867"/>
      <c r="N409867" s="4"/>
      <c r="O409867" s="15"/>
    </row>
    <row r="409868" spans="7:15" s="3" customFormat="1" x14ac:dyDescent="0.3">
      <c r="G409868"/>
      <c r="H409868"/>
      <c r="I409868"/>
      <c r="K409868"/>
      <c r="M409868"/>
      <c r="N409868" s="4"/>
      <c r="O409868" s="15"/>
    </row>
    <row r="409869" spans="7:15" s="3" customFormat="1" x14ac:dyDescent="0.3">
      <c r="G409869"/>
      <c r="H409869"/>
      <c r="I409869"/>
      <c r="K409869"/>
      <c r="M409869"/>
      <c r="N409869" s="4"/>
      <c r="O409869" s="15"/>
    </row>
    <row r="409870" spans="7:15" s="3" customFormat="1" x14ac:dyDescent="0.3">
      <c r="G409870"/>
      <c r="H409870"/>
      <c r="I409870"/>
      <c r="K409870"/>
      <c r="M409870"/>
      <c r="N409870" s="4"/>
      <c r="O409870" s="15"/>
    </row>
    <row r="409871" spans="7:15" s="3" customFormat="1" x14ac:dyDescent="0.3">
      <c r="G409871"/>
      <c r="H409871"/>
      <c r="I409871"/>
      <c r="K409871"/>
      <c r="M409871"/>
      <c r="N409871" s="4"/>
      <c r="O409871" s="15"/>
    </row>
    <row r="409872" spans="7:15" s="3" customFormat="1" x14ac:dyDescent="0.3">
      <c r="G409872"/>
      <c r="H409872"/>
      <c r="I409872"/>
      <c r="K409872"/>
      <c r="M409872"/>
      <c r="N409872" s="4"/>
      <c r="O409872" s="15"/>
    </row>
    <row r="409873" spans="7:15" s="3" customFormat="1" x14ac:dyDescent="0.3">
      <c r="G409873"/>
      <c r="H409873"/>
      <c r="I409873"/>
      <c r="K409873"/>
      <c r="M409873"/>
      <c r="N409873" s="4"/>
      <c r="O409873" s="15"/>
    </row>
    <row r="409874" spans="7:15" s="3" customFormat="1" x14ac:dyDescent="0.3">
      <c r="G409874"/>
      <c r="H409874"/>
      <c r="I409874"/>
      <c r="K409874"/>
      <c r="M409874"/>
      <c r="N409874" s="4"/>
      <c r="O409874" s="15"/>
    </row>
    <row r="409875" spans="7:15" s="3" customFormat="1" x14ac:dyDescent="0.3">
      <c r="G409875"/>
      <c r="H409875"/>
      <c r="I409875"/>
      <c r="K409875"/>
      <c r="M409875"/>
      <c r="N409875" s="4"/>
      <c r="O409875" s="15"/>
    </row>
    <row r="409876" spans="7:15" s="3" customFormat="1" x14ac:dyDescent="0.3">
      <c r="G409876"/>
      <c r="H409876"/>
      <c r="I409876"/>
      <c r="K409876"/>
      <c r="M409876"/>
      <c r="N409876" s="4"/>
      <c r="O409876" s="15"/>
    </row>
    <row r="409877" spans="7:15" s="3" customFormat="1" x14ac:dyDescent="0.3">
      <c r="G409877"/>
      <c r="H409877"/>
      <c r="I409877"/>
      <c r="K409877"/>
      <c r="M409877"/>
      <c r="N409877" s="4"/>
      <c r="O409877" s="15"/>
    </row>
    <row r="409878" spans="7:15" s="3" customFormat="1" x14ac:dyDescent="0.3">
      <c r="G409878"/>
      <c r="H409878"/>
      <c r="I409878"/>
      <c r="K409878"/>
      <c r="M409878"/>
      <c r="N409878" s="4"/>
      <c r="O409878" s="15"/>
    </row>
    <row r="409879" spans="7:15" s="3" customFormat="1" x14ac:dyDescent="0.3">
      <c r="G409879"/>
      <c r="H409879"/>
      <c r="I409879"/>
      <c r="K409879"/>
      <c r="M409879"/>
      <c r="N409879" s="4"/>
      <c r="O409879" s="15"/>
    </row>
    <row r="409880" spans="7:15" s="3" customFormat="1" x14ac:dyDescent="0.3">
      <c r="G409880"/>
      <c r="H409880"/>
      <c r="I409880"/>
      <c r="K409880"/>
      <c r="M409880"/>
      <c r="N409880" s="4"/>
      <c r="O409880" s="15"/>
    </row>
    <row r="409881" spans="7:15" s="3" customFormat="1" x14ac:dyDescent="0.3">
      <c r="G409881"/>
      <c r="H409881"/>
      <c r="I409881"/>
      <c r="K409881"/>
      <c r="M409881"/>
      <c r="N409881" s="4"/>
      <c r="O409881" s="15"/>
    </row>
    <row r="409882" spans="7:15" s="3" customFormat="1" x14ac:dyDescent="0.3">
      <c r="G409882"/>
      <c r="H409882"/>
      <c r="I409882"/>
      <c r="K409882"/>
      <c r="M409882"/>
      <c r="N409882" s="4"/>
      <c r="O409882" s="15"/>
    </row>
    <row r="409883" spans="7:15" s="3" customFormat="1" x14ac:dyDescent="0.3">
      <c r="G409883"/>
      <c r="H409883"/>
      <c r="I409883"/>
      <c r="K409883"/>
      <c r="M409883"/>
      <c r="N409883" s="4"/>
      <c r="O409883" s="15"/>
    </row>
    <row r="409884" spans="7:15" s="3" customFormat="1" x14ac:dyDescent="0.3">
      <c r="G409884"/>
      <c r="H409884"/>
      <c r="I409884"/>
      <c r="K409884"/>
      <c r="M409884"/>
      <c r="N409884" s="4"/>
      <c r="O409884" s="15"/>
    </row>
    <row r="409885" spans="7:15" s="3" customFormat="1" x14ac:dyDescent="0.3">
      <c r="G409885"/>
      <c r="H409885"/>
      <c r="I409885"/>
      <c r="K409885"/>
      <c r="M409885"/>
      <c r="N409885" s="4"/>
      <c r="O409885" s="15"/>
    </row>
    <row r="409886" spans="7:15" s="3" customFormat="1" x14ac:dyDescent="0.3">
      <c r="G409886"/>
      <c r="H409886"/>
      <c r="I409886"/>
      <c r="K409886"/>
      <c r="M409886"/>
      <c r="N409886" s="4"/>
      <c r="O409886" s="15"/>
    </row>
    <row r="409887" spans="7:15" s="3" customFormat="1" x14ac:dyDescent="0.3">
      <c r="G409887"/>
      <c r="H409887"/>
      <c r="I409887"/>
      <c r="K409887"/>
      <c r="M409887"/>
      <c r="N409887" s="4"/>
      <c r="O409887" s="15"/>
    </row>
    <row r="409888" spans="7:15" s="3" customFormat="1" x14ac:dyDescent="0.3">
      <c r="G409888"/>
      <c r="H409888"/>
      <c r="I409888"/>
      <c r="K409888"/>
      <c r="M409888"/>
      <c r="N409888" s="4"/>
      <c r="O409888" s="15"/>
    </row>
    <row r="409889" spans="7:15" s="3" customFormat="1" x14ac:dyDescent="0.3">
      <c r="G409889"/>
      <c r="H409889"/>
      <c r="I409889"/>
      <c r="K409889"/>
      <c r="M409889"/>
      <c r="N409889" s="4"/>
      <c r="O409889" s="15"/>
    </row>
    <row r="409890" spans="7:15" s="3" customFormat="1" x14ac:dyDescent="0.3">
      <c r="G409890"/>
      <c r="H409890"/>
      <c r="I409890"/>
      <c r="K409890"/>
      <c r="M409890"/>
      <c r="N409890" s="4"/>
      <c r="O409890" s="15"/>
    </row>
    <row r="409891" spans="7:15" s="3" customFormat="1" x14ac:dyDescent="0.3">
      <c r="G409891"/>
      <c r="H409891"/>
      <c r="I409891"/>
      <c r="K409891"/>
      <c r="M409891"/>
      <c r="N409891" s="4"/>
      <c r="O409891" s="15"/>
    </row>
    <row r="409892" spans="7:15" s="3" customFormat="1" x14ac:dyDescent="0.3">
      <c r="G409892"/>
      <c r="H409892"/>
      <c r="I409892"/>
      <c r="K409892"/>
      <c r="M409892"/>
      <c r="N409892" s="4"/>
      <c r="O409892" s="15"/>
    </row>
    <row r="409893" spans="7:15" s="3" customFormat="1" x14ac:dyDescent="0.3">
      <c r="G409893"/>
      <c r="H409893"/>
      <c r="I409893"/>
      <c r="K409893"/>
      <c r="M409893"/>
      <c r="N409893" s="4"/>
      <c r="O409893" s="15"/>
    </row>
    <row r="409894" spans="7:15" s="3" customFormat="1" x14ac:dyDescent="0.3">
      <c r="G409894"/>
      <c r="H409894"/>
      <c r="I409894"/>
      <c r="K409894"/>
      <c r="M409894"/>
      <c r="N409894" s="4"/>
      <c r="O409894" s="15"/>
    </row>
    <row r="409895" spans="7:15" s="3" customFormat="1" x14ac:dyDescent="0.3">
      <c r="G409895"/>
      <c r="H409895"/>
      <c r="I409895"/>
      <c r="K409895"/>
      <c r="M409895"/>
      <c r="N409895" s="4"/>
      <c r="O409895" s="15"/>
    </row>
    <row r="409896" spans="7:15" s="3" customFormat="1" x14ac:dyDescent="0.3">
      <c r="G409896"/>
      <c r="H409896"/>
      <c r="I409896"/>
      <c r="K409896"/>
      <c r="M409896"/>
      <c r="N409896" s="4"/>
      <c r="O409896" s="15"/>
    </row>
    <row r="409897" spans="7:15" s="3" customFormat="1" x14ac:dyDescent="0.3">
      <c r="G409897"/>
      <c r="H409897"/>
      <c r="I409897"/>
      <c r="K409897"/>
      <c r="M409897"/>
      <c r="N409897" s="4"/>
      <c r="O409897" s="15"/>
    </row>
    <row r="409898" spans="7:15" s="3" customFormat="1" x14ac:dyDescent="0.3">
      <c r="G409898"/>
      <c r="H409898"/>
      <c r="I409898"/>
      <c r="K409898"/>
      <c r="M409898"/>
      <c r="N409898" s="4"/>
      <c r="O409898" s="15"/>
    </row>
    <row r="409899" spans="7:15" s="3" customFormat="1" x14ac:dyDescent="0.3">
      <c r="G409899"/>
      <c r="H409899"/>
      <c r="I409899"/>
      <c r="K409899"/>
      <c r="M409899"/>
      <c r="N409899" s="4"/>
      <c r="O409899" s="15"/>
    </row>
    <row r="409900" spans="7:15" s="3" customFormat="1" x14ac:dyDescent="0.3">
      <c r="G409900"/>
      <c r="H409900"/>
      <c r="I409900"/>
      <c r="K409900"/>
      <c r="M409900"/>
      <c r="N409900" s="4"/>
      <c r="O409900" s="15"/>
    </row>
    <row r="409901" spans="7:15" s="3" customFormat="1" x14ac:dyDescent="0.3">
      <c r="G409901"/>
      <c r="H409901"/>
      <c r="I409901"/>
      <c r="K409901"/>
      <c r="M409901"/>
      <c r="N409901" s="4"/>
      <c r="O409901" s="15"/>
    </row>
    <row r="409902" spans="7:15" s="3" customFormat="1" x14ac:dyDescent="0.3">
      <c r="G409902"/>
      <c r="H409902"/>
      <c r="I409902"/>
      <c r="K409902"/>
      <c r="M409902"/>
      <c r="N409902" s="4"/>
      <c r="O409902" s="15"/>
    </row>
    <row r="409903" spans="7:15" s="3" customFormat="1" x14ac:dyDescent="0.3">
      <c r="G409903"/>
      <c r="H409903"/>
      <c r="I409903"/>
      <c r="K409903"/>
      <c r="M409903"/>
      <c r="N409903" s="4"/>
      <c r="O409903" s="15"/>
    </row>
    <row r="409904" spans="7:15" s="3" customFormat="1" x14ac:dyDescent="0.3">
      <c r="G409904"/>
      <c r="H409904"/>
      <c r="I409904"/>
      <c r="K409904"/>
      <c r="M409904"/>
      <c r="N409904" s="4"/>
      <c r="O409904" s="15"/>
    </row>
    <row r="409905" spans="7:15" s="3" customFormat="1" x14ac:dyDescent="0.3">
      <c r="G409905"/>
      <c r="H409905"/>
      <c r="I409905"/>
      <c r="K409905"/>
      <c r="M409905"/>
      <c r="N409905" s="4"/>
      <c r="O409905" s="15"/>
    </row>
    <row r="409906" spans="7:15" s="3" customFormat="1" x14ac:dyDescent="0.3">
      <c r="G409906"/>
      <c r="H409906"/>
      <c r="I409906"/>
      <c r="K409906"/>
      <c r="M409906"/>
      <c r="N409906" s="4"/>
      <c r="O409906" s="15"/>
    </row>
    <row r="409907" spans="7:15" s="3" customFormat="1" x14ac:dyDescent="0.3">
      <c r="G409907"/>
      <c r="H409907"/>
      <c r="I409907"/>
      <c r="K409907"/>
      <c r="M409907"/>
      <c r="N409907" s="4"/>
      <c r="O409907" s="15"/>
    </row>
    <row r="409908" spans="7:15" s="3" customFormat="1" x14ac:dyDescent="0.3">
      <c r="G409908"/>
      <c r="H409908"/>
      <c r="I409908"/>
      <c r="K409908"/>
      <c r="M409908"/>
      <c r="N409908" s="4"/>
      <c r="O409908" s="15"/>
    </row>
    <row r="409909" spans="7:15" s="3" customFormat="1" x14ac:dyDescent="0.3">
      <c r="G409909"/>
      <c r="H409909"/>
      <c r="I409909"/>
      <c r="K409909"/>
      <c r="M409909"/>
      <c r="N409909" s="4"/>
      <c r="O409909" s="15"/>
    </row>
    <row r="409910" spans="7:15" s="3" customFormat="1" x14ac:dyDescent="0.3">
      <c r="G409910"/>
      <c r="H409910"/>
      <c r="I409910"/>
      <c r="K409910"/>
      <c r="M409910"/>
      <c r="N409910" s="4"/>
      <c r="O409910" s="15"/>
    </row>
    <row r="409911" spans="7:15" s="3" customFormat="1" x14ac:dyDescent="0.3">
      <c r="G409911"/>
      <c r="H409911"/>
      <c r="I409911"/>
      <c r="K409911"/>
      <c r="M409911"/>
      <c r="N409911" s="4"/>
      <c r="O409911" s="15"/>
    </row>
    <row r="409912" spans="7:15" s="3" customFormat="1" x14ac:dyDescent="0.3">
      <c r="G409912"/>
      <c r="H409912"/>
      <c r="I409912"/>
      <c r="K409912"/>
      <c r="M409912"/>
      <c r="N409912" s="4"/>
      <c r="O409912" s="15"/>
    </row>
    <row r="409913" spans="7:15" s="3" customFormat="1" x14ac:dyDescent="0.3">
      <c r="G409913"/>
      <c r="H409913"/>
      <c r="I409913"/>
      <c r="K409913"/>
      <c r="M409913"/>
      <c r="N409913" s="4"/>
      <c r="O409913" s="15"/>
    </row>
    <row r="409914" spans="7:15" s="3" customFormat="1" x14ac:dyDescent="0.3">
      <c r="G409914"/>
      <c r="H409914"/>
      <c r="I409914"/>
      <c r="K409914"/>
      <c r="M409914"/>
      <c r="N409914" s="4"/>
      <c r="O409914" s="15"/>
    </row>
    <row r="409915" spans="7:15" s="3" customFormat="1" x14ac:dyDescent="0.3">
      <c r="G409915"/>
      <c r="H409915"/>
      <c r="I409915"/>
      <c r="K409915"/>
      <c r="M409915"/>
      <c r="N409915" s="4"/>
      <c r="O409915" s="15"/>
    </row>
    <row r="409916" spans="7:15" s="3" customFormat="1" x14ac:dyDescent="0.3">
      <c r="G409916"/>
      <c r="H409916"/>
      <c r="I409916"/>
      <c r="K409916"/>
      <c r="M409916"/>
      <c r="N409916" s="4"/>
      <c r="O409916" s="15"/>
    </row>
    <row r="409917" spans="7:15" s="3" customFormat="1" x14ac:dyDescent="0.3">
      <c r="G409917"/>
      <c r="H409917"/>
      <c r="I409917"/>
      <c r="K409917"/>
      <c r="M409917"/>
      <c r="N409917" s="4"/>
      <c r="O409917" s="15"/>
    </row>
    <row r="409918" spans="7:15" s="3" customFormat="1" x14ac:dyDescent="0.3">
      <c r="G409918"/>
      <c r="H409918"/>
      <c r="I409918"/>
      <c r="K409918"/>
      <c r="M409918"/>
      <c r="N409918" s="4"/>
      <c r="O409918" s="15"/>
    </row>
    <row r="409919" spans="7:15" s="3" customFormat="1" x14ac:dyDescent="0.3">
      <c r="G409919"/>
      <c r="H409919"/>
      <c r="I409919"/>
      <c r="K409919"/>
      <c r="M409919"/>
      <c r="N409919" s="4"/>
      <c r="O409919" s="15"/>
    </row>
    <row r="409920" spans="7:15" s="3" customFormat="1" x14ac:dyDescent="0.3">
      <c r="G409920"/>
      <c r="H409920"/>
      <c r="I409920"/>
      <c r="K409920"/>
      <c r="M409920"/>
      <c r="N409920" s="4"/>
      <c r="O409920" s="15"/>
    </row>
    <row r="409921" spans="7:15" s="3" customFormat="1" x14ac:dyDescent="0.3">
      <c r="G409921"/>
      <c r="H409921"/>
      <c r="I409921"/>
      <c r="K409921"/>
      <c r="M409921"/>
      <c r="N409921" s="4"/>
      <c r="O409921" s="15"/>
    </row>
    <row r="409922" spans="7:15" s="3" customFormat="1" x14ac:dyDescent="0.3">
      <c r="G409922"/>
      <c r="H409922"/>
      <c r="I409922"/>
      <c r="K409922"/>
      <c r="M409922"/>
      <c r="N409922" s="4"/>
      <c r="O409922" s="15"/>
    </row>
    <row r="409923" spans="7:15" s="3" customFormat="1" x14ac:dyDescent="0.3">
      <c r="G409923"/>
      <c r="H409923"/>
      <c r="I409923"/>
      <c r="K409923"/>
      <c r="M409923"/>
      <c r="N409923" s="4"/>
      <c r="O409923" s="15"/>
    </row>
    <row r="409924" spans="7:15" s="3" customFormat="1" x14ac:dyDescent="0.3">
      <c r="G409924"/>
      <c r="H409924"/>
      <c r="I409924"/>
      <c r="K409924"/>
      <c r="M409924"/>
      <c r="N409924" s="4"/>
      <c r="O409924" s="15"/>
    </row>
    <row r="409925" spans="7:15" s="3" customFormat="1" x14ac:dyDescent="0.3">
      <c r="G409925"/>
      <c r="H409925"/>
      <c r="I409925"/>
      <c r="K409925"/>
      <c r="M409925"/>
      <c r="N409925" s="4"/>
      <c r="O409925" s="15"/>
    </row>
    <row r="409926" spans="7:15" s="3" customFormat="1" x14ac:dyDescent="0.3">
      <c r="G409926"/>
      <c r="H409926"/>
      <c r="I409926"/>
      <c r="K409926"/>
      <c r="M409926"/>
      <c r="N409926" s="4"/>
      <c r="O409926" s="15"/>
    </row>
    <row r="409927" spans="7:15" s="3" customFormat="1" x14ac:dyDescent="0.3">
      <c r="G409927"/>
      <c r="H409927"/>
      <c r="I409927"/>
      <c r="K409927"/>
      <c r="M409927"/>
      <c r="N409927" s="4"/>
      <c r="O409927" s="15"/>
    </row>
    <row r="409928" spans="7:15" s="3" customFormat="1" x14ac:dyDescent="0.3">
      <c r="G409928"/>
      <c r="H409928"/>
      <c r="I409928"/>
      <c r="K409928"/>
      <c r="M409928"/>
      <c r="N409928" s="4"/>
      <c r="O409928" s="15"/>
    </row>
    <row r="409929" spans="7:15" s="3" customFormat="1" x14ac:dyDescent="0.3">
      <c r="G409929"/>
      <c r="H409929"/>
      <c r="I409929"/>
      <c r="K409929"/>
      <c r="M409929"/>
      <c r="N409929" s="4"/>
      <c r="O409929" s="15"/>
    </row>
    <row r="409930" spans="7:15" s="3" customFormat="1" x14ac:dyDescent="0.3">
      <c r="G409930"/>
      <c r="H409930"/>
      <c r="I409930"/>
      <c r="K409930"/>
      <c r="M409930"/>
      <c r="N409930" s="4"/>
      <c r="O409930" s="15"/>
    </row>
    <row r="409931" spans="7:15" s="3" customFormat="1" x14ac:dyDescent="0.3">
      <c r="G409931"/>
      <c r="H409931"/>
      <c r="I409931"/>
      <c r="K409931"/>
      <c r="M409931"/>
      <c r="N409931" s="4"/>
      <c r="O409931" s="15"/>
    </row>
    <row r="409932" spans="7:15" s="3" customFormat="1" x14ac:dyDescent="0.3">
      <c r="G409932"/>
      <c r="H409932"/>
      <c r="I409932"/>
      <c r="K409932"/>
      <c r="M409932"/>
      <c r="N409932" s="4"/>
      <c r="O409932" s="15"/>
    </row>
    <row r="409933" spans="7:15" s="3" customFormat="1" x14ac:dyDescent="0.3">
      <c r="G409933"/>
      <c r="H409933"/>
      <c r="I409933"/>
      <c r="K409933"/>
      <c r="M409933"/>
      <c r="N409933" s="4"/>
      <c r="O409933" s="15"/>
    </row>
    <row r="409934" spans="7:15" s="3" customFormat="1" x14ac:dyDescent="0.3">
      <c r="G409934"/>
      <c r="H409934"/>
      <c r="I409934"/>
      <c r="K409934"/>
      <c r="M409934"/>
      <c r="N409934" s="4"/>
      <c r="O409934" s="15"/>
    </row>
    <row r="409935" spans="7:15" s="3" customFormat="1" x14ac:dyDescent="0.3">
      <c r="G409935"/>
      <c r="H409935"/>
      <c r="I409935"/>
      <c r="K409935"/>
      <c r="M409935"/>
      <c r="N409935" s="4"/>
      <c r="O409935" s="15"/>
    </row>
    <row r="409936" spans="7:15" s="3" customFormat="1" x14ac:dyDescent="0.3">
      <c r="G409936"/>
      <c r="H409936"/>
      <c r="I409936"/>
      <c r="K409936"/>
      <c r="M409936"/>
      <c r="N409936" s="4"/>
      <c r="O409936" s="15"/>
    </row>
    <row r="409937" spans="7:15" s="3" customFormat="1" x14ac:dyDescent="0.3">
      <c r="G409937"/>
      <c r="H409937"/>
      <c r="I409937"/>
      <c r="K409937"/>
      <c r="M409937"/>
      <c r="N409937" s="4"/>
      <c r="O409937" s="15"/>
    </row>
    <row r="409938" spans="7:15" s="3" customFormat="1" x14ac:dyDescent="0.3">
      <c r="G409938"/>
      <c r="H409938"/>
      <c r="I409938"/>
      <c r="K409938"/>
      <c r="M409938"/>
      <c r="N409938" s="4"/>
      <c r="O409938" s="15"/>
    </row>
    <row r="409939" spans="7:15" s="3" customFormat="1" x14ac:dyDescent="0.3">
      <c r="G409939"/>
      <c r="H409939"/>
      <c r="I409939"/>
      <c r="K409939"/>
      <c r="M409939"/>
      <c r="N409939" s="4"/>
      <c r="O409939" s="15"/>
    </row>
    <row r="409940" spans="7:15" s="3" customFormat="1" x14ac:dyDescent="0.3">
      <c r="G409940"/>
      <c r="H409940"/>
      <c r="I409940"/>
      <c r="K409940"/>
      <c r="M409940"/>
      <c r="N409940" s="4"/>
      <c r="O409940" s="15"/>
    </row>
    <row r="409941" spans="7:15" s="3" customFormat="1" x14ac:dyDescent="0.3">
      <c r="G409941"/>
      <c r="H409941"/>
      <c r="I409941"/>
      <c r="K409941"/>
      <c r="M409941"/>
      <c r="N409941" s="4"/>
      <c r="O409941" s="15"/>
    </row>
    <row r="409942" spans="7:15" s="3" customFormat="1" x14ac:dyDescent="0.3">
      <c r="G409942"/>
      <c r="H409942"/>
      <c r="I409942"/>
      <c r="K409942"/>
      <c r="M409942"/>
      <c r="N409942" s="4"/>
      <c r="O409942" s="15"/>
    </row>
    <row r="409943" spans="7:15" s="3" customFormat="1" x14ac:dyDescent="0.3">
      <c r="G409943"/>
      <c r="H409943"/>
      <c r="I409943"/>
      <c r="K409943"/>
      <c r="M409943"/>
      <c r="N409943" s="4"/>
      <c r="O409943" s="15"/>
    </row>
    <row r="409944" spans="7:15" s="3" customFormat="1" x14ac:dyDescent="0.3">
      <c r="G409944"/>
      <c r="H409944"/>
      <c r="I409944"/>
      <c r="K409944"/>
      <c r="M409944"/>
      <c r="N409944" s="4"/>
      <c r="O409944" s="15"/>
    </row>
    <row r="409945" spans="7:15" s="3" customFormat="1" x14ac:dyDescent="0.3">
      <c r="G409945"/>
      <c r="H409945"/>
      <c r="I409945"/>
      <c r="K409945"/>
      <c r="M409945"/>
      <c r="N409945" s="4"/>
      <c r="O409945" s="15"/>
    </row>
    <row r="409946" spans="7:15" s="3" customFormat="1" x14ac:dyDescent="0.3">
      <c r="G409946"/>
      <c r="H409946"/>
      <c r="I409946"/>
      <c r="K409946"/>
      <c r="M409946"/>
      <c r="N409946" s="4"/>
      <c r="O409946" s="15"/>
    </row>
    <row r="409947" spans="7:15" s="3" customFormat="1" x14ac:dyDescent="0.3">
      <c r="G409947"/>
      <c r="H409947"/>
      <c r="I409947"/>
      <c r="K409947"/>
      <c r="M409947"/>
      <c r="N409947" s="4"/>
      <c r="O409947" s="15"/>
    </row>
    <row r="409948" spans="7:15" s="3" customFormat="1" x14ac:dyDescent="0.3">
      <c r="G409948"/>
      <c r="H409948"/>
      <c r="I409948"/>
      <c r="K409948"/>
      <c r="M409948"/>
      <c r="N409948" s="4"/>
      <c r="O409948" s="15"/>
    </row>
    <row r="409949" spans="7:15" s="3" customFormat="1" x14ac:dyDescent="0.3">
      <c r="G409949"/>
      <c r="H409949"/>
      <c r="I409949"/>
      <c r="K409949"/>
      <c r="M409949"/>
      <c r="N409949" s="4"/>
      <c r="O409949" s="15"/>
    </row>
    <row r="409950" spans="7:15" s="3" customFormat="1" x14ac:dyDescent="0.3">
      <c r="G409950"/>
      <c r="H409950"/>
      <c r="I409950"/>
      <c r="K409950"/>
      <c r="M409950"/>
      <c r="N409950" s="4"/>
      <c r="O409950" s="15"/>
    </row>
    <row r="409951" spans="7:15" s="3" customFormat="1" x14ac:dyDescent="0.3">
      <c r="G409951"/>
      <c r="H409951"/>
      <c r="I409951"/>
      <c r="K409951"/>
      <c r="M409951"/>
      <c r="N409951" s="4"/>
      <c r="O409951" s="15"/>
    </row>
    <row r="409952" spans="7:15" s="3" customFormat="1" x14ac:dyDescent="0.3">
      <c r="G409952"/>
      <c r="H409952"/>
      <c r="I409952"/>
      <c r="K409952"/>
      <c r="M409952"/>
      <c r="N409952" s="4"/>
      <c r="O409952" s="15"/>
    </row>
    <row r="409953" spans="7:15" s="3" customFormat="1" x14ac:dyDescent="0.3">
      <c r="G409953"/>
      <c r="H409953"/>
      <c r="I409953"/>
      <c r="K409953"/>
      <c r="M409953"/>
      <c r="N409953" s="4"/>
      <c r="O409953" s="15"/>
    </row>
    <row r="409954" spans="7:15" s="3" customFormat="1" x14ac:dyDescent="0.3">
      <c r="G409954"/>
      <c r="H409954"/>
      <c r="I409954"/>
      <c r="K409954"/>
      <c r="M409954"/>
      <c r="N409954" s="4"/>
      <c r="O409954" s="15"/>
    </row>
    <row r="409955" spans="7:15" s="3" customFormat="1" x14ac:dyDescent="0.3">
      <c r="G409955"/>
      <c r="H409955"/>
      <c r="I409955"/>
      <c r="K409955"/>
      <c r="M409955"/>
      <c r="N409955" s="4"/>
      <c r="O409955" s="15"/>
    </row>
    <row r="409956" spans="7:15" s="3" customFormat="1" x14ac:dyDescent="0.3">
      <c r="G409956"/>
      <c r="H409956"/>
      <c r="I409956"/>
      <c r="K409956"/>
      <c r="M409956"/>
      <c r="N409956" s="4"/>
      <c r="O409956" s="15"/>
    </row>
    <row r="409957" spans="7:15" s="3" customFormat="1" x14ac:dyDescent="0.3">
      <c r="G409957"/>
      <c r="H409957"/>
      <c r="I409957"/>
      <c r="K409957"/>
      <c r="M409957"/>
      <c r="N409957" s="4"/>
      <c r="O409957" s="15"/>
    </row>
    <row r="409958" spans="7:15" s="3" customFormat="1" x14ac:dyDescent="0.3">
      <c r="G409958"/>
      <c r="H409958"/>
      <c r="I409958"/>
      <c r="K409958"/>
      <c r="M409958"/>
      <c r="N409958" s="4"/>
      <c r="O409958" s="15"/>
    </row>
    <row r="409959" spans="7:15" s="3" customFormat="1" x14ac:dyDescent="0.3">
      <c r="G409959"/>
      <c r="H409959"/>
      <c r="I409959"/>
      <c r="K409959"/>
      <c r="M409959"/>
      <c r="N409959" s="4"/>
      <c r="O409959" s="15"/>
    </row>
    <row r="409960" spans="7:15" s="3" customFormat="1" x14ac:dyDescent="0.3">
      <c r="G409960"/>
      <c r="H409960"/>
      <c r="I409960"/>
      <c r="K409960"/>
      <c r="M409960"/>
      <c r="N409960" s="4"/>
      <c r="O409960" s="15"/>
    </row>
    <row r="409961" spans="7:15" s="3" customFormat="1" x14ac:dyDescent="0.3">
      <c r="G409961"/>
      <c r="H409961"/>
      <c r="I409961"/>
      <c r="K409961"/>
      <c r="M409961"/>
      <c r="N409961" s="4"/>
      <c r="O409961" s="15"/>
    </row>
    <row r="409962" spans="7:15" s="3" customFormat="1" x14ac:dyDescent="0.3">
      <c r="G409962"/>
      <c r="H409962"/>
      <c r="I409962"/>
      <c r="K409962"/>
      <c r="M409962"/>
      <c r="N409962" s="4"/>
      <c r="O409962" s="15"/>
    </row>
    <row r="409963" spans="7:15" s="3" customFormat="1" x14ac:dyDescent="0.3">
      <c r="G409963"/>
      <c r="H409963"/>
      <c r="I409963"/>
      <c r="K409963"/>
      <c r="M409963"/>
      <c r="N409963" s="4"/>
      <c r="O409963" s="15"/>
    </row>
    <row r="409964" spans="7:15" s="3" customFormat="1" x14ac:dyDescent="0.3">
      <c r="G409964"/>
      <c r="H409964"/>
      <c r="I409964"/>
      <c r="K409964"/>
      <c r="M409964"/>
      <c r="N409964" s="4"/>
      <c r="O409964" s="15"/>
    </row>
    <row r="409965" spans="7:15" s="3" customFormat="1" x14ac:dyDescent="0.3">
      <c r="G409965"/>
      <c r="H409965"/>
      <c r="I409965"/>
      <c r="K409965"/>
      <c r="M409965"/>
      <c r="N409965" s="4"/>
      <c r="O409965" s="15"/>
    </row>
    <row r="409966" spans="7:15" s="3" customFormat="1" x14ac:dyDescent="0.3">
      <c r="G409966"/>
      <c r="H409966"/>
      <c r="I409966"/>
      <c r="K409966"/>
      <c r="M409966"/>
      <c r="N409966" s="4"/>
      <c r="O409966" s="15"/>
    </row>
    <row r="409967" spans="7:15" s="3" customFormat="1" x14ac:dyDescent="0.3">
      <c r="G409967"/>
      <c r="H409967"/>
      <c r="I409967"/>
      <c r="K409967"/>
      <c r="M409967"/>
      <c r="N409967" s="4"/>
      <c r="O409967" s="15"/>
    </row>
    <row r="409968" spans="7:15" s="3" customFormat="1" x14ac:dyDescent="0.3">
      <c r="G409968"/>
      <c r="H409968"/>
      <c r="I409968"/>
      <c r="K409968"/>
      <c r="M409968"/>
      <c r="N409968" s="4"/>
      <c r="O409968" s="15"/>
    </row>
    <row r="409969" spans="7:15" s="3" customFormat="1" x14ac:dyDescent="0.3">
      <c r="G409969"/>
      <c r="H409969"/>
      <c r="I409969"/>
      <c r="K409969"/>
      <c r="M409969"/>
      <c r="N409969" s="4"/>
      <c r="O409969" s="15"/>
    </row>
    <row r="409970" spans="7:15" s="3" customFormat="1" x14ac:dyDescent="0.3">
      <c r="G409970"/>
      <c r="H409970"/>
      <c r="I409970"/>
      <c r="K409970"/>
      <c r="M409970"/>
      <c r="N409970" s="4"/>
      <c r="O409970" s="15"/>
    </row>
    <row r="409971" spans="7:15" s="3" customFormat="1" x14ac:dyDescent="0.3">
      <c r="G409971"/>
      <c r="H409971"/>
      <c r="I409971"/>
      <c r="K409971"/>
      <c r="M409971"/>
      <c r="N409971" s="4"/>
      <c r="O409971" s="15"/>
    </row>
    <row r="409972" spans="7:15" s="3" customFormat="1" x14ac:dyDescent="0.3">
      <c r="G409972"/>
      <c r="H409972"/>
      <c r="I409972"/>
      <c r="K409972"/>
      <c r="M409972"/>
      <c r="N409972" s="4"/>
      <c r="O409972" s="15"/>
    </row>
    <row r="409973" spans="7:15" s="3" customFormat="1" x14ac:dyDescent="0.3">
      <c r="G409973"/>
      <c r="H409973"/>
      <c r="I409973"/>
      <c r="K409973"/>
      <c r="M409973"/>
      <c r="N409973" s="4"/>
      <c r="O409973" s="15"/>
    </row>
    <row r="409974" spans="7:15" s="3" customFormat="1" x14ac:dyDescent="0.3">
      <c r="G409974"/>
      <c r="H409974"/>
      <c r="I409974"/>
      <c r="K409974"/>
      <c r="M409974"/>
      <c r="N409974" s="4"/>
      <c r="O409974" s="15"/>
    </row>
    <row r="409975" spans="7:15" s="3" customFormat="1" x14ac:dyDescent="0.3">
      <c r="G409975"/>
      <c r="H409975"/>
      <c r="I409975"/>
      <c r="K409975"/>
      <c r="M409975"/>
      <c r="N409975" s="4"/>
      <c r="O409975" s="15"/>
    </row>
    <row r="409976" spans="7:15" s="3" customFormat="1" x14ac:dyDescent="0.3">
      <c r="G409976"/>
      <c r="H409976"/>
      <c r="I409976"/>
      <c r="K409976"/>
      <c r="M409976"/>
      <c r="N409976" s="4"/>
      <c r="O409976" s="15"/>
    </row>
    <row r="409977" spans="7:15" s="3" customFormat="1" x14ac:dyDescent="0.3">
      <c r="G409977"/>
      <c r="H409977"/>
      <c r="I409977"/>
      <c r="K409977"/>
      <c r="M409977"/>
      <c r="N409977" s="4"/>
      <c r="O409977" s="15"/>
    </row>
    <row r="409978" spans="7:15" s="3" customFormat="1" x14ac:dyDescent="0.3">
      <c r="G409978"/>
      <c r="H409978"/>
      <c r="I409978"/>
      <c r="K409978"/>
      <c r="M409978"/>
      <c r="N409978" s="4"/>
      <c r="O409978" s="15"/>
    </row>
    <row r="409979" spans="7:15" s="3" customFormat="1" x14ac:dyDescent="0.3">
      <c r="G409979"/>
      <c r="H409979"/>
      <c r="I409979"/>
      <c r="K409979"/>
      <c r="M409979"/>
      <c r="N409979" s="4"/>
      <c r="O409979" s="15"/>
    </row>
    <row r="409980" spans="7:15" s="3" customFormat="1" x14ac:dyDescent="0.3">
      <c r="G409980"/>
      <c r="H409980"/>
      <c r="I409980"/>
      <c r="K409980"/>
      <c r="M409980"/>
      <c r="N409980" s="4"/>
      <c r="O409980" s="15"/>
    </row>
    <row r="409981" spans="7:15" s="3" customFormat="1" x14ac:dyDescent="0.3">
      <c r="G409981"/>
      <c r="H409981"/>
      <c r="I409981"/>
      <c r="K409981"/>
      <c r="M409981"/>
      <c r="N409981" s="4"/>
      <c r="O409981" s="15"/>
    </row>
    <row r="409982" spans="7:15" s="3" customFormat="1" x14ac:dyDescent="0.3">
      <c r="G409982"/>
      <c r="H409982"/>
      <c r="I409982"/>
      <c r="K409982"/>
      <c r="M409982"/>
      <c r="N409982" s="4"/>
      <c r="O409982" s="15"/>
    </row>
    <row r="409983" spans="7:15" s="3" customFormat="1" x14ac:dyDescent="0.3">
      <c r="G409983"/>
      <c r="H409983"/>
      <c r="I409983"/>
      <c r="K409983"/>
      <c r="M409983"/>
      <c r="N409983" s="4"/>
      <c r="O409983" s="15"/>
    </row>
    <row r="409984" spans="7:15" s="3" customFormat="1" x14ac:dyDescent="0.3">
      <c r="G409984"/>
      <c r="H409984"/>
      <c r="I409984"/>
      <c r="K409984"/>
      <c r="M409984"/>
      <c r="N409984" s="4"/>
      <c r="O409984" s="15"/>
    </row>
    <row r="409985" spans="7:15" s="3" customFormat="1" x14ac:dyDescent="0.3">
      <c r="G409985"/>
      <c r="H409985"/>
      <c r="I409985"/>
      <c r="K409985"/>
      <c r="M409985"/>
      <c r="N409985" s="4"/>
      <c r="O409985" s="15"/>
    </row>
    <row r="409986" spans="7:15" s="3" customFormat="1" x14ac:dyDescent="0.3">
      <c r="G409986"/>
      <c r="H409986"/>
      <c r="I409986"/>
      <c r="K409986"/>
      <c r="M409986"/>
      <c r="N409986" s="4"/>
      <c r="O409986" s="15"/>
    </row>
    <row r="409987" spans="7:15" s="3" customFormat="1" x14ac:dyDescent="0.3">
      <c r="G409987"/>
      <c r="H409987"/>
      <c r="I409987"/>
      <c r="K409987"/>
      <c r="M409987"/>
      <c r="N409987" s="4"/>
      <c r="O409987" s="15"/>
    </row>
    <row r="409988" spans="7:15" s="3" customFormat="1" x14ac:dyDescent="0.3">
      <c r="G409988"/>
      <c r="H409988"/>
      <c r="I409988"/>
      <c r="K409988"/>
      <c r="M409988"/>
      <c r="N409988" s="4"/>
      <c r="O409988" s="15"/>
    </row>
    <row r="409989" spans="7:15" s="3" customFormat="1" x14ac:dyDescent="0.3">
      <c r="G409989"/>
      <c r="H409989"/>
      <c r="I409989"/>
      <c r="K409989"/>
      <c r="M409989"/>
      <c r="N409989" s="4"/>
      <c r="O409989" s="15"/>
    </row>
    <row r="409990" spans="7:15" s="3" customFormat="1" x14ac:dyDescent="0.3">
      <c r="G409990"/>
      <c r="H409990"/>
      <c r="I409990"/>
      <c r="K409990"/>
      <c r="M409990"/>
      <c r="N409990" s="4"/>
      <c r="O409990" s="15"/>
    </row>
    <row r="409991" spans="7:15" s="3" customFormat="1" x14ac:dyDescent="0.3">
      <c r="G409991"/>
      <c r="H409991"/>
      <c r="I409991"/>
      <c r="K409991"/>
      <c r="M409991"/>
      <c r="N409991" s="4"/>
      <c r="O409991" s="15"/>
    </row>
    <row r="409992" spans="7:15" s="3" customFormat="1" x14ac:dyDescent="0.3">
      <c r="G409992"/>
      <c r="H409992"/>
      <c r="I409992"/>
      <c r="K409992"/>
      <c r="M409992"/>
      <c r="N409992" s="4"/>
      <c r="O409992" s="15"/>
    </row>
    <row r="409993" spans="7:15" s="3" customFormat="1" x14ac:dyDescent="0.3">
      <c r="G409993"/>
      <c r="H409993"/>
      <c r="I409993"/>
      <c r="K409993"/>
      <c r="M409993"/>
      <c r="N409993" s="4"/>
      <c r="O409993" s="15"/>
    </row>
    <row r="409994" spans="7:15" s="3" customFormat="1" x14ac:dyDescent="0.3">
      <c r="G409994"/>
      <c r="H409994"/>
      <c r="I409994"/>
      <c r="K409994"/>
      <c r="M409994"/>
      <c r="N409994" s="4"/>
      <c r="O409994" s="15"/>
    </row>
    <row r="409995" spans="7:15" s="3" customFormat="1" x14ac:dyDescent="0.3">
      <c r="G409995"/>
      <c r="H409995"/>
      <c r="I409995"/>
      <c r="K409995"/>
      <c r="M409995"/>
      <c r="N409995" s="4"/>
      <c r="O409995" s="15"/>
    </row>
    <row r="409996" spans="7:15" s="3" customFormat="1" x14ac:dyDescent="0.3">
      <c r="G409996"/>
      <c r="H409996"/>
      <c r="I409996"/>
      <c r="K409996"/>
      <c r="M409996"/>
      <c r="N409996" s="4"/>
      <c r="O409996" s="15"/>
    </row>
    <row r="409997" spans="7:15" s="3" customFormat="1" x14ac:dyDescent="0.3">
      <c r="G409997"/>
      <c r="H409997"/>
      <c r="I409997"/>
      <c r="K409997"/>
      <c r="M409997"/>
      <c r="N409997" s="4"/>
      <c r="O409997" s="15"/>
    </row>
    <row r="409998" spans="7:15" s="3" customFormat="1" x14ac:dyDescent="0.3">
      <c r="G409998"/>
      <c r="H409998"/>
      <c r="I409998"/>
      <c r="K409998"/>
      <c r="M409998"/>
      <c r="N409998" s="4"/>
      <c r="O409998" s="15"/>
    </row>
    <row r="409999" spans="7:15" s="3" customFormat="1" x14ac:dyDescent="0.3">
      <c r="G409999"/>
      <c r="H409999"/>
      <c r="I409999"/>
      <c r="K409999"/>
      <c r="M409999"/>
      <c r="N409999" s="4"/>
      <c r="O409999" s="15"/>
    </row>
    <row r="410000" spans="7:15" s="3" customFormat="1" x14ac:dyDescent="0.3">
      <c r="G410000"/>
      <c r="H410000"/>
      <c r="I410000"/>
      <c r="K410000"/>
      <c r="M410000"/>
      <c r="N410000" s="4"/>
      <c r="O410000" s="15"/>
    </row>
    <row r="410001" spans="7:15" s="3" customFormat="1" x14ac:dyDescent="0.3">
      <c r="G410001"/>
      <c r="H410001"/>
      <c r="I410001"/>
      <c r="K410001"/>
      <c r="M410001"/>
      <c r="N410001" s="4"/>
      <c r="O410001" s="15"/>
    </row>
    <row r="410002" spans="7:15" s="3" customFormat="1" x14ac:dyDescent="0.3">
      <c r="G410002"/>
      <c r="H410002"/>
      <c r="I410002"/>
      <c r="K410002"/>
      <c r="M410002"/>
      <c r="N410002" s="4"/>
      <c r="O410002" s="15"/>
    </row>
    <row r="410003" spans="7:15" s="3" customFormat="1" x14ac:dyDescent="0.3">
      <c r="G410003"/>
      <c r="H410003"/>
      <c r="I410003"/>
      <c r="K410003"/>
      <c r="M410003"/>
      <c r="N410003" s="4"/>
      <c r="O410003" s="15"/>
    </row>
    <row r="410004" spans="7:15" s="3" customFormat="1" x14ac:dyDescent="0.3">
      <c r="G410004"/>
      <c r="H410004"/>
      <c r="I410004"/>
      <c r="K410004"/>
      <c r="M410004"/>
      <c r="N410004" s="4"/>
      <c r="O410004" s="15"/>
    </row>
    <row r="410005" spans="7:15" s="3" customFormat="1" x14ac:dyDescent="0.3">
      <c r="G410005"/>
      <c r="H410005"/>
      <c r="I410005"/>
      <c r="K410005"/>
      <c r="M410005"/>
      <c r="N410005" s="4"/>
      <c r="O410005" s="15"/>
    </row>
    <row r="410006" spans="7:15" s="3" customFormat="1" x14ac:dyDescent="0.3">
      <c r="G410006"/>
      <c r="H410006"/>
      <c r="I410006"/>
      <c r="K410006"/>
      <c r="M410006"/>
      <c r="N410006" s="4"/>
      <c r="O410006" s="15"/>
    </row>
    <row r="410007" spans="7:15" s="3" customFormat="1" x14ac:dyDescent="0.3">
      <c r="G410007"/>
      <c r="H410007"/>
      <c r="I410007"/>
      <c r="K410007"/>
      <c r="M410007"/>
      <c r="N410007" s="4"/>
      <c r="O410007" s="15"/>
    </row>
    <row r="410008" spans="7:15" s="3" customFormat="1" x14ac:dyDescent="0.3">
      <c r="G410008"/>
      <c r="H410008"/>
      <c r="I410008"/>
      <c r="K410008"/>
      <c r="M410008"/>
      <c r="N410008" s="4"/>
      <c r="O410008" s="15"/>
    </row>
    <row r="410009" spans="7:15" s="3" customFormat="1" x14ac:dyDescent="0.3">
      <c r="G410009"/>
      <c r="H410009"/>
      <c r="I410009"/>
      <c r="K410009"/>
      <c r="M410009"/>
      <c r="N410009" s="4"/>
      <c r="O410009" s="15"/>
    </row>
    <row r="410010" spans="7:15" s="3" customFormat="1" x14ac:dyDescent="0.3">
      <c r="G410010"/>
      <c r="H410010"/>
      <c r="I410010"/>
      <c r="K410010"/>
      <c r="M410010"/>
      <c r="N410010" s="4"/>
      <c r="O410010" s="15"/>
    </row>
    <row r="410011" spans="7:15" s="3" customFormat="1" x14ac:dyDescent="0.3">
      <c r="G410011"/>
      <c r="H410011"/>
      <c r="I410011"/>
      <c r="K410011"/>
      <c r="M410011"/>
      <c r="N410011" s="4"/>
      <c r="O410011" s="15"/>
    </row>
    <row r="410012" spans="7:15" s="3" customFormat="1" x14ac:dyDescent="0.3">
      <c r="G410012"/>
      <c r="H410012"/>
      <c r="I410012"/>
      <c r="K410012"/>
      <c r="M410012"/>
      <c r="N410012" s="4"/>
      <c r="O410012" s="15"/>
    </row>
    <row r="410013" spans="7:15" s="3" customFormat="1" x14ac:dyDescent="0.3">
      <c r="G410013"/>
      <c r="H410013"/>
      <c r="I410013"/>
      <c r="K410013"/>
      <c r="M410013"/>
      <c r="N410013" s="4"/>
      <c r="O410013" s="15"/>
    </row>
    <row r="410014" spans="7:15" s="3" customFormat="1" x14ac:dyDescent="0.3">
      <c r="G410014"/>
      <c r="H410014"/>
      <c r="I410014"/>
      <c r="K410014"/>
      <c r="M410014"/>
      <c r="N410014" s="4"/>
      <c r="O410014" s="15"/>
    </row>
    <row r="410015" spans="7:15" s="3" customFormat="1" x14ac:dyDescent="0.3">
      <c r="G410015"/>
      <c r="H410015"/>
      <c r="I410015"/>
      <c r="K410015"/>
      <c r="M410015"/>
      <c r="N410015" s="4"/>
      <c r="O410015" s="15"/>
    </row>
    <row r="410016" spans="7:15" s="3" customFormat="1" x14ac:dyDescent="0.3">
      <c r="G410016"/>
      <c r="H410016"/>
      <c r="I410016"/>
      <c r="K410016"/>
      <c r="M410016"/>
      <c r="N410016" s="4"/>
      <c r="O410016" s="15"/>
    </row>
    <row r="410017" spans="7:15" s="3" customFormat="1" x14ac:dyDescent="0.3">
      <c r="G410017"/>
      <c r="H410017"/>
      <c r="I410017"/>
      <c r="K410017"/>
      <c r="M410017"/>
      <c r="N410017" s="4"/>
      <c r="O410017" s="15"/>
    </row>
    <row r="410018" spans="7:15" s="3" customFormat="1" x14ac:dyDescent="0.3">
      <c r="G410018"/>
      <c r="H410018"/>
      <c r="I410018"/>
      <c r="K410018"/>
      <c r="M410018"/>
      <c r="N410018" s="4"/>
      <c r="O410018" s="15"/>
    </row>
    <row r="410019" spans="7:15" s="3" customFormat="1" x14ac:dyDescent="0.3">
      <c r="G410019"/>
      <c r="H410019"/>
      <c r="I410019"/>
      <c r="K410019"/>
      <c r="M410019"/>
      <c r="N410019" s="4"/>
      <c r="O410019" s="15"/>
    </row>
    <row r="410020" spans="7:15" s="3" customFormat="1" x14ac:dyDescent="0.3">
      <c r="G410020"/>
      <c r="H410020"/>
      <c r="I410020"/>
      <c r="K410020"/>
      <c r="M410020"/>
      <c r="N410020" s="4"/>
      <c r="O410020" s="15"/>
    </row>
    <row r="410021" spans="7:15" s="3" customFormat="1" x14ac:dyDescent="0.3">
      <c r="G410021"/>
      <c r="H410021"/>
      <c r="I410021"/>
      <c r="K410021"/>
      <c r="M410021"/>
      <c r="N410021" s="4"/>
      <c r="O410021" s="15"/>
    </row>
    <row r="410022" spans="7:15" s="3" customFormat="1" x14ac:dyDescent="0.3">
      <c r="G410022"/>
      <c r="H410022"/>
      <c r="I410022"/>
      <c r="K410022"/>
      <c r="M410022"/>
      <c r="N410022" s="4"/>
      <c r="O410022" s="15"/>
    </row>
    <row r="410023" spans="7:15" s="3" customFormat="1" x14ac:dyDescent="0.3">
      <c r="G410023"/>
      <c r="H410023"/>
      <c r="I410023"/>
      <c r="K410023"/>
      <c r="M410023"/>
      <c r="N410023" s="4"/>
      <c r="O410023" s="15"/>
    </row>
    <row r="410024" spans="7:15" s="3" customFormat="1" x14ac:dyDescent="0.3">
      <c r="G410024"/>
      <c r="H410024"/>
      <c r="I410024"/>
      <c r="K410024"/>
      <c r="M410024"/>
      <c r="N410024" s="4"/>
      <c r="O410024" s="15"/>
    </row>
    <row r="410025" spans="7:15" s="3" customFormat="1" x14ac:dyDescent="0.3">
      <c r="G410025"/>
      <c r="H410025"/>
      <c r="I410025"/>
      <c r="K410025"/>
      <c r="M410025"/>
      <c r="N410025" s="4"/>
      <c r="O410025" s="15"/>
    </row>
    <row r="410026" spans="7:15" s="3" customFormat="1" x14ac:dyDescent="0.3">
      <c r="G410026"/>
      <c r="H410026"/>
      <c r="I410026"/>
      <c r="K410026"/>
      <c r="M410026"/>
      <c r="N410026" s="4"/>
      <c r="O410026" s="15"/>
    </row>
    <row r="410027" spans="7:15" s="3" customFormat="1" x14ac:dyDescent="0.3">
      <c r="G410027"/>
      <c r="H410027"/>
      <c r="I410027"/>
      <c r="K410027"/>
      <c r="M410027"/>
      <c r="N410027" s="4"/>
      <c r="O410027" s="15"/>
    </row>
    <row r="410028" spans="7:15" s="3" customFormat="1" x14ac:dyDescent="0.3">
      <c r="G410028"/>
      <c r="H410028"/>
      <c r="I410028"/>
      <c r="K410028"/>
      <c r="M410028"/>
      <c r="N410028" s="4"/>
      <c r="O410028" s="15"/>
    </row>
    <row r="410029" spans="7:15" s="3" customFormat="1" x14ac:dyDescent="0.3">
      <c r="G410029"/>
      <c r="H410029"/>
      <c r="I410029"/>
      <c r="K410029"/>
      <c r="M410029"/>
      <c r="N410029" s="4"/>
      <c r="O410029" s="15"/>
    </row>
    <row r="410030" spans="7:15" s="3" customFormat="1" x14ac:dyDescent="0.3">
      <c r="G410030"/>
      <c r="H410030"/>
      <c r="I410030"/>
      <c r="K410030"/>
      <c r="M410030"/>
      <c r="N410030" s="4"/>
      <c r="O410030" s="15"/>
    </row>
    <row r="410031" spans="7:15" s="3" customFormat="1" x14ac:dyDescent="0.3">
      <c r="G410031"/>
      <c r="H410031"/>
      <c r="I410031"/>
      <c r="K410031"/>
      <c r="M410031"/>
      <c r="N410031" s="4"/>
      <c r="O410031" s="15"/>
    </row>
    <row r="410032" spans="7:15" s="3" customFormat="1" x14ac:dyDescent="0.3">
      <c r="G410032"/>
      <c r="H410032"/>
      <c r="I410032"/>
      <c r="K410032"/>
      <c r="M410032"/>
      <c r="N410032" s="4"/>
      <c r="O410032" s="15"/>
    </row>
    <row r="410033" spans="7:15" s="3" customFormat="1" x14ac:dyDescent="0.3">
      <c r="G410033"/>
      <c r="H410033"/>
      <c r="I410033"/>
      <c r="K410033"/>
      <c r="M410033"/>
      <c r="N410033" s="4"/>
      <c r="O410033" s="15"/>
    </row>
    <row r="410034" spans="7:15" s="3" customFormat="1" x14ac:dyDescent="0.3">
      <c r="G410034"/>
      <c r="H410034"/>
      <c r="I410034"/>
      <c r="K410034"/>
      <c r="M410034"/>
      <c r="N410034" s="4"/>
      <c r="O410034" s="15"/>
    </row>
    <row r="410035" spans="7:15" s="3" customFormat="1" x14ac:dyDescent="0.3">
      <c r="G410035"/>
      <c r="H410035"/>
      <c r="I410035"/>
      <c r="K410035"/>
      <c r="M410035"/>
      <c r="N410035" s="4"/>
      <c r="O410035" s="15"/>
    </row>
    <row r="410036" spans="7:15" s="3" customFormat="1" x14ac:dyDescent="0.3">
      <c r="G410036"/>
      <c r="H410036"/>
      <c r="I410036"/>
      <c r="K410036"/>
      <c r="M410036"/>
      <c r="N410036" s="4"/>
      <c r="O410036" s="15"/>
    </row>
    <row r="410037" spans="7:15" s="3" customFormat="1" x14ac:dyDescent="0.3">
      <c r="G410037"/>
      <c r="H410037"/>
      <c r="I410037"/>
      <c r="K410037"/>
      <c r="M410037"/>
      <c r="N410037" s="4"/>
      <c r="O410037" s="15"/>
    </row>
    <row r="410038" spans="7:15" s="3" customFormat="1" x14ac:dyDescent="0.3">
      <c r="G410038"/>
      <c r="H410038"/>
      <c r="I410038"/>
      <c r="K410038"/>
      <c r="M410038"/>
      <c r="N410038" s="4"/>
      <c r="O410038" s="15"/>
    </row>
    <row r="410039" spans="7:15" s="3" customFormat="1" x14ac:dyDescent="0.3">
      <c r="G410039"/>
      <c r="H410039"/>
      <c r="I410039"/>
      <c r="K410039"/>
      <c r="M410039"/>
      <c r="N410039" s="4"/>
      <c r="O410039" s="15"/>
    </row>
    <row r="410040" spans="7:15" s="3" customFormat="1" x14ac:dyDescent="0.3">
      <c r="G410040"/>
      <c r="H410040"/>
      <c r="I410040"/>
      <c r="K410040"/>
      <c r="M410040"/>
      <c r="N410040" s="4"/>
      <c r="O410040" s="15"/>
    </row>
    <row r="410041" spans="7:15" s="3" customFormat="1" x14ac:dyDescent="0.3">
      <c r="G410041"/>
      <c r="H410041"/>
      <c r="I410041"/>
      <c r="K410041"/>
      <c r="M410041"/>
      <c r="N410041" s="4"/>
      <c r="O410041" s="15"/>
    </row>
    <row r="410042" spans="7:15" s="3" customFormat="1" x14ac:dyDescent="0.3">
      <c r="G410042"/>
      <c r="H410042"/>
      <c r="I410042"/>
      <c r="K410042"/>
      <c r="M410042"/>
      <c r="N410042" s="4"/>
      <c r="O410042" s="15"/>
    </row>
    <row r="410043" spans="7:15" s="3" customFormat="1" x14ac:dyDescent="0.3">
      <c r="G410043"/>
      <c r="H410043"/>
      <c r="I410043"/>
      <c r="K410043"/>
      <c r="M410043"/>
      <c r="N410043" s="4"/>
      <c r="O410043" s="15"/>
    </row>
    <row r="410044" spans="7:15" s="3" customFormat="1" x14ac:dyDescent="0.3">
      <c r="G410044"/>
      <c r="H410044"/>
      <c r="I410044"/>
      <c r="K410044"/>
      <c r="M410044"/>
      <c r="N410044" s="4"/>
      <c r="O410044" s="15"/>
    </row>
    <row r="410045" spans="7:15" s="3" customFormat="1" x14ac:dyDescent="0.3">
      <c r="G410045"/>
      <c r="H410045"/>
      <c r="I410045"/>
      <c r="K410045"/>
      <c r="M410045"/>
      <c r="N410045" s="4"/>
      <c r="O410045" s="15"/>
    </row>
    <row r="410046" spans="7:15" s="3" customFormat="1" x14ac:dyDescent="0.3">
      <c r="G410046"/>
      <c r="H410046"/>
      <c r="I410046"/>
      <c r="K410046"/>
      <c r="M410046"/>
      <c r="N410046" s="4"/>
      <c r="O410046" s="15"/>
    </row>
    <row r="410047" spans="7:15" s="3" customFormat="1" x14ac:dyDescent="0.3">
      <c r="G410047"/>
      <c r="H410047"/>
      <c r="I410047"/>
      <c r="K410047"/>
      <c r="M410047"/>
      <c r="N410047" s="4"/>
      <c r="O410047" s="15"/>
    </row>
    <row r="410048" spans="7:15" s="3" customFormat="1" x14ac:dyDescent="0.3">
      <c r="G410048"/>
      <c r="H410048"/>
      <c r="I410048"/>
      <c r="K410048"/>
      <c r="M410048"/>
      <c r="N410048" s="4"/>
      <c r="O410048" s="15"/>
    </row>
    <row r="410049" spans="7:15" s="3" customFormat="1" x14ac:dyDescent="0.3">
      <c r="G410049"/>
      <c r="H410049"/>
      <c r="I410049"/>
      <c r="K410049"/>
      <c r="M410049"/>
      <c r="N410049" s="4"/>
      <c r="O410049" s="15"/>
    </row>
    <row r="410050" spans="7:15" s="3" customFormat="1" x14ac:dyDescent="0.3">
      <c r="G410050"/>
      <c r="H410050"/>
      <c r="I410050"/>
      <c r="K410050"/>
      <c r="M410050"/>
      <c r="N410050" s="4"/>
      <c r="O410050" s="15"/>
    </row>
    <row r="410051" spans="7:15" s="3" customFormat="1" x14ac:dyDescent="0.3">
      <c r="G410051"/>
      <c r="H410051"/>
      <c r="I410051"/>
      <c r="K410051"/>
      <c r="M410051"/>
      <c r="N410051" s="4"/>
      <c r="O410051" s="15"/>
    </row>
    <row r="410052" spans="7:15" s="3" customFormat="1" x14ac:dyDescent="0.3">
      <c r="G410052"/>
      <c r="H410052"/>
      <c r="I410052"/>
      <c r="K410052"/>
      <c r="M410052"/>
      <c r="N410052" s="4"/>
      <c r="O410052" s="15"/>
    </row>
    <row r="410053" spans="7:15" s="3" customFormat="1" x14ac:dyDescent="0.3">
      <c r="G410053"/>
      <c r="H410053"/>
      <c r="I410053"/>
      <c r="K410053"/>
      <c r="M410053"/>
      <c r="N410053" s="4"/>
      <c r="O410053" s="15"/>
    </row>
    <row r="410054" spans="7:15" s="3" customFormat="1" x14ac:dyDescent="0.3">
      <c r="G410054"/>
      <c r="H410054"/>
      <c r="I410054"/>
      <c r="K410054"/>
      <c r="M410054"/>
      <c r="N410054" s="4"/>
      <c r="O410054" s="15"/>
    </row>
    <row r="410055" spans="7:15" s="3" customFormat="1" x14ac:dyDescent="0.3">
      <c r="G410055"/>
      <c r="H410055"/>
      <c r="I410055"/>
      <c r="K410055"/>
      <c r="M410055"/>
      <c r="N410055" s="4"/>
      <c r="O410055" s="15"/>
    </row>
    <row r="410056" spans="7:15" s="3" customFormat="1" x14ac:dyDescent="0.3">
      <c r="G410056"/>
      <c r="H410056"/>
      <c r="I410056"/>
      <c r="K410056"/>
      <c r="M410056"/>
      <c r="N410056" s="4"/>
      <c r="O410056" s="15"/>
    </row>
    <row r="410057" spans="7:15" s="3" customFormat="1" x14ac:dyDescent="0.3">
      <c r="G410057"/>
      <c r="H410057"/>
      <c r="I410057"/>
      <c r="K410057"/>
      <c r="M410057"/>
      <c r="N410057" s="4"/>
      <c r="O410057" s="15"/>
    </row>
    <row r="410058" spans="7:15" s="3" customFormat="1" x14ac:dyDescent="0.3">
      <c r="G410058"/>
      <c r="H410058"/>
      <c r="I410058"/>
      <c r="K410058"/>
      <c r="M410058"/>
      <c r="N410058" s="4"/>
      <c r="O410058" s="15"/>
    </row>
    <row r="410059" spans="7:15" s="3" customFormat="1" x14ac:dyDescent="0.3">
      <c r="G410059"/>
      <c r="H410059"/>
      <c r="I410059"/>
      <c r="K410059"/>
      <c r="M410059"/>
      <c r="N410059" s="4"/>
      <c r="O410059" s="15"/>
    </row>
    <row r="410060" spans="7:15" s="3" customFormat="1" x14ac:dyDescent="0.3">
      <c r="G410060"/>
      <c r="H410060"/>
      <c r="I410060"/>
      <c r="K410060"/>
      <c r="M410060"/>
      <c r="N410060" s="4"/>
      <c r="O410060" s="15"/>
    </row>
    <row r="410061" spans="7:15" s="3" customFormat="1" x14ac:dyDescent="0.3">
      <c r="G410061"/>
      <c r="H410061"/>
      <c r="I410061"/>
      <c r="K410061"/>
      <c r="M410061"/>
      <c r="N410061" s="4"/>
      <c r="O410061" s="15"/>
    </row>
    <row r="410062" spans="7:15" s="3" customFormat="1" x14ac:dyDescent="0.3">
      <c r="G410062"/>
      <c r="H410062"/>
      <c r="I410062"/>
      <c r="K410062"/>
      <c r="M410062"/>
      <c r="N410062" s="4"/>
      <c r="O410062" s="15"/>
    </row>
    <row r="410063" spans="7:15" s="3" customFormat="1" x14ac:dyDescent="0.3">
      <c r="G410063"/>
      <c r="H410063"/>
      <c r="I410063"/>
      <c r="K410063"/>
      <c r="M410063"/>
      <c r="N410063" s="4"/>
      <c r="O410063" s="15"/>
    </row>
    <row r="410064" spans="7:15" s="3" customFormat="1" x14ac:dyDescent="0.3">
      <c r="G410064"/>
      <c r="H410064"/>
      <c r="I410064"/>
      <c r="K410064"/>
      <c r="M410064"/>
      <c r="N410064" s="4"/>
      <c r="O410064" s="15"/>
    </row>
    <row r="410065" spans="7:15" s="3" customFormat="1" x14ac:dyDescent="0.3">
      <c r="G410065"/>
      <c r="H410065"/>
      <c r="I410065"/>
      <c r="K410065"/>
      <c r="M410065"/>
      <c r="N410065" s="4"/>
      <c r="O410065" s="15"/>
    </row>
    <row r="410066" spans="7:15" s="3" customFormat="1" x14ac:dyDescent="0.3">
      <c r="G410066"/>
      <c r="H410066"/>
      <c r="I410066"/>
      <c r="K410066"/>
      <c r="M410066"/>
      <c r="N410066" s="4"/>
      <c r="O410066" s="15"/>
    </row>
    <row r="410067" spans="7:15" s="3" customFormat="1" x14ac:dyDescent="0.3">
      <c r="G410067"/>
      <c r="H410067"/>
      <c r="I410067"/>
      <c r="K410067"/>
      <c r="M410067"/>
      <c r="N410067" s="4"/>
      <c r="O410067" s="15"/>
    </row>
    <row r="410068" spans="7:15" s="3" customFormat="1" x14ac:dyDescent="0.3">
      <c r="G410068"/>
      <c r="H410068"/>
      <c r="I410068"/>
      <c r="K410068"/>
      <c r="M410068"/>
      <c r="N410068" s="4"/>
      <c r="O410068" s="15"/>
    </row>
    <row r="410069" spans="7:15" s="3" customFormat="1" x14ac:dyDescent="0.3">
      <c r="G410069"/>
      <c r="H410069"/>
      <c r="I410069"/>
      <c r="K410069"/>
      <c r="M410069"/>
      <c r="N410069" s="4"/>
      <c r="O410069" s="15"/>
    </row>
    <row r="410070" spans="7:15" s="3" customFormat="1" x14ac:dyDescent="0.3">
      <c r="G410070"/>
      <c r="H410070"/>
      <c r="I410070"/>
      <c r="K410070"/>
      <c r="M410070"/>
      <c r="N410070" s="4"/>
      <c r="O410070" s="15"/>
    </row>
    <row r="410071" spans="7:15" s="3" customFormat="1" x14ac:dyDescent="0.3">
      <c r="G410071"/>
      <c r="H410071"/>
      <c r="I410071"/>
      <c r="K410071"/>
      <c r="M410071"/>
      <c r="N410071" s="4"/>
      <c r="O410071" s="15"/>
    </row>
    <row r="410072" spans="7:15" s="3" customFormat="1" x14ac:dyDescent="0.3">
      <c r="G410072"/>
      <c r="H410072"/>
      <c r="I410072"/>
      <c r="K410072"/>
      <c r="M410072"/>
      <c r="N410072" s="4"/>
      <c r="O410072" s="15"/>
    </row>
    <row r="410073" spans="7:15" s="3" customFormat="1" x14ac:dyDescent="0.3">
      <c r="G410073"/>
      <c r="H410073"/>
      <c r="I410073"/>
      <c r="K410073"/>
      <c r="M410073"/>
      <c r="N410073" s="4"/>
      <c r="O410073" s="15"/>
    </row>
    <row r="410074" spans="7:15" s="3" customFormat="1" x14ac:dyDescent="0.3">
      <c r="G410074"/>
      <c r="H410074"/>
      <c r="I410074"/>
      <c r="K410074"/>
      <c r="M410074"/>
      <c r="N410074" s="4"/>
      <c r="O410074" s="15"/>
    </row>
    <row r="410075" spans="7:15" s="3" customFormat="1" x14ac:dyDescent="0.3">
      <c r="G410075"/>
      <c r="H410075"/>
      <c r="I410075"/>
      <c r="K410075"/>
      <c r="M410075"/>
      <c r="N410075" s="4"/>
      <c r="O410075" s="15"/>
    </row>
    <row r="410076" spans="7:15" s="3" customFormat="1" x14ac:dyDescent="0.3">
      <c r="G410076"/>
      <c r="H410076"/>
      <c r="I410076"/>
      <c r="K410076"/>
      <c r="M410076"/>
      <c r="N410076" s="4"/>
      <c r="O410076" s="15"/>
    </row>
    <row r="410077" spans="7:15" s="3" customFormat="1" x14ac:dyDescent="0.3">
      <c r="G410077"/>
      <c r="H410077"/>
      <c r="I410077"/>
      <c r="K410077"/>
      <c r="M410077"/>
      <c r="N410077" s="4"/>
      <c r="O410077" s="15"/>
    </row>
    <row r="410078" spans="7:15" s="3" customFormat="1" x14ac:dyDescent="0.3">
      <c r="G410078"/>
      <c r="H410078"/>
      <c r="I410078"/>
      <c r="K410078"/>
      <c r="M410078"/>
      <c r="N410078" s="4"/>
      <c r="O410078" s="15"/>
    </row>
    <row r="410079" spans="7:15" s="3" customFormat="1" x14ac:dyDescent="0.3">
      <c r="G410079"/>
      <c r="H410079"/>
      <c r="I410079"/>
      <c r="K410079"/>
      <c r="M410079"/>
      <c r="N410079" s="4"/>
      <c r="O410079" s="15"/>
    </row>
    <row r="410080" spans="7:15" s="3" customFormat="1" x14ac:dyDescent="0.3">
      <c r="G410080"/>
      <c r="H410080"/>
      <c r="I410080"/>
      <c r="K410080"/>
      <c r="M410080"/>
      <c r="N410080" s="4"/>
      <c r="O410080" s="15"/>
    </row>
    <row r="410081" spans="7:15" s="3" customFormat="1" x14ac:dyDescent="0.3">
      <c r="G410081"/>
      <c r="H410081"/>
      <c r="I410081"/>
      <c r="K410081"/>
      <c r="M410081"/>
      <c r="N410081" s="4"/>
      <c r="O410081" s="15"/>
    </row>
    <row r="410082" spans="7:15" s="3" customFormat="1" x14ac:dyDescent="0.3">
      <c r="G410082"/>
      <c r="H410082"/>
      <c r="I410082"/>
      <c r="K410082"/>
      <c r="M410082"/>
      <c r="N410082" s="4"/>
      <c r="O410082" s="15"/>
    </row>
    <row r="410083" spans="7:15" s="3" customFormat="1" x14ac:dyDescent="0.3">
      <c r="G410083"/>
      <c r="H410083"/>
      <c r="I410083"/>
      <c r="K410083"/>
      <c r="M410083"/>
      <c r="N410083" s="4"/>
      <c r="O410083" s="15"/>
    </row>
    <row r="410084" spans="7:15" s="3" customFormat="1" x14ac:dyDescent="0.3">
      <c r="G410084"/>
      <c r="H410084"/>
      <c r="I410084"/>
      <c r="K410084"/>
      <c r="M410084"/>
      <c r="N410084" s="4"/>
      <c r="O410084" s="15"/>
    </row>
    <row r="410085" spans="7:15" s="3" customFormat="1" x14ac:dyDescent="0.3">
      <c r="G410085"/>
      <c r="H410085"/>
      <c r="I410085"/>
      <c r="K410085"/>
      <c r="M410085"/>
      <c r="N410085" s="4"/>
      <c r="O410085" s="15"/>
    </row>
    <row r="410086" spans="7:15" s="3" customFormat="1" x14ac:dyDescent="0.3">
      <c r="G410086"/>
      <c r="H410086"/>
      <c r="I410086"/>
      <c r="K410086"/>
      <c r="M410086"/>
      <c r="N410086" s="4"/>
      <c r="O410086" s="15"/>
    </row>
    <row r="410087" spans="7:15" s="3" customFormat="1" x14ac:dyDescent="0.3">
      <c r="G410087"/>
      <c r="H410087"/>
      <c r="I410087"/>
      <c r="K410087"/>
      <c r="M410087"/>
      <c r="N410087" s="4"/>
      <c r="O410087" s="15"/>
    </row>
    <row r="410088" spans="7:15" s="3" customFormat="1" x14ac:dyDescent="0.3">
      <c r="G410088"/>
      <c r="H410088"/>
      <c r="I410088"/>
      <c r="K410088"/>
      <c r="M410088"/>
      <c r="N410088" s="4"/>
      <c r="O410088" s="15"/>
    </row>
    <row r="410089" spans="7:15" s="3" customFormat="1" x14ac:dyDescent="0.3">
      <c r="G410089"/>
      <c r="H410089"/>
      <c r="I410089"/>
      <c r="K410089"/>
      <c r="M410089"/>
      <c r="N410089" s="4"/>
      <c r="O410089" s="15"/>
    </row>
    <row r="410090" spans="7:15" s="3" customFormat="1" x14ac:dyDescent="0.3">
      <c r="G410090"/>
      <c r="H410090"/>
      <c r="I410090"/>
      <c r="K410090"/>
      <c r="M410090"/>
      <c r="N410090" s="4"/>
      <c r="O410090" s="15"/>
    </row>
    <row r="410091" spans="7:15" s="3" customFormat="1" x14ac:dyDescent="0.3">
      <c r="G410091"/>
      <c r="H410091"/>
      <c r="I410091"/>
      <c r="K410091"/>
      <c r="M410091"/>
      <c r="N410091" s="4"/>
      <c r="O410091" s="15"/>
    </row>
    <row r="410092" spans="7:15" s="3" customFormat="1" x14ac:dyDescent="0.3">
      <c r="G410092"/>
      <c r="H410092"/>
      <c r="I410092"/>
      <c r="K410092"/>
      <c r="M410092"/>
      <c r="N410092" s="4"/>
      <c r="O410092" s="15"/>
    </row>
    <row r="410093" spans="7:15" s="3" customFormat="1" x14ac:dyDescent="0.3">
      <c r="G410093"/>
      <c r="H410093"/>
      <c r="I410093"/>
      <c r="K410093"/>
      <c r="M410093"/>
      <c r="N410093" s="4"/>
      <c r="O410093" s="15"/>
    </row>
    <row r="410094" spans="7:15" s="3" customFormat="1" x14ac:dyDescent="0.3">
      <c r="G410094"/>
      <c r="H410094"/>
      <c r="I410094"/>
      <c r="K410094"/>
      <c r="M410094"/>
      <c r="N410094" s="4"/>
      <c r="O410094" s="15"/>
    </row>
    <row r="410095" spans="7:15" s="3" customFormat="1" x14ac:dyDescent="0.3">
      <c r="G410095"/>
      <c r="H410095"/>
      <c r="I410095"/>
      <c r="K410095"/>
      <c r="M410095"/>
      <c r="N410095" s="4"/>
      <c r="O410095" s="15"/>
    </row>
    <row r="410096" spans="7:15" s="3" customFormat="1" x14ac:dyDescent="0.3">
      <c r="G410096"/>
      <c r="H410096"/>
      <c r="I410096"/>
      <c r="K410096"/>
      <c r="M410096"/>
      <c r="N410096" s="4"/>
      <c r="O410096" s="15"/>
    </row>
    <row r="410097" spans="7:15" s="3" customFormat="1" x14ac:dyDescent="0.3">
      <c r="G410097"/>
      <c r="H410097"/>
      <c r="I410097"/>
      <c r="K410097"/>
      <c r="M410097"/>
      <c r="N410097" s="4"/>
      <c r="O410097" s="15"/>
    </row>
    <row r="410098" spans="7:15" s="3" customFormat="1" x14ac:dyDescent="0.3">
      <c r="G410098"/>
      <c r="H410098"/>
      <c r="I410098"/>
      <c r="K410098"/>
      <c r="M410098"/>
      <c r="N410098" s="4"/>
      <c r="O410098" s="15"/>
    </row>
    <row r="410099" spans="7:15" s="3" customFormat="1" x14ac:dyDescent="0.3">
      <c r="G410099"/>
      <c r="H410099"/>
      <c r="I410099"/>
      <c r="K410099"/>
      <c r="M410099"/>
      <c r="N410099" s="4"/>
      <c r="O410099" s="15"/>
    </row>
    <row r="410100" spans="7:15" s="3" customFormat="1" x14ac:dyDescent="0.3">
      <c r="G410100"/>
      <c r="H410100"/>
      <c r="I410100"/>
      <c r="K410100"/>
      <c r="M410100"/>
      <c r="N410100" s="4"/>
      <c r="O410100" s="15"/>
    </row>
    <row r="410101" spans="7:15" s="3" customFormat="1" x14ac:dyDescent="0.3">
      <c r="G410101"/>
      <c r="H410101"/>
      <c r="I410101"/>
      <c r="K410101"/>
      <c r="M410101"/>
      <c r="N410101" s="4"/>
      <c r="O410101" s="15"/>
    </row>
    <row r="410102" spans="7:15" s="3" customFormat="1" x14ac:dyDescent="0.3">
      <c r="G410102"/>
      <c r="H410102"/>
      <c r="I410102"/>
      <c r="K410102"/>
      <c r="M410102"/>
      <c r="N410102" s="4"/>
      <c r="O410102" s="15"/>
    </row>
    <row r="410103" spans="7:15" s="3" customFormat="1" x14ac:dyDescent="0.3">
      <c r="G410103"/>
      <c r="H410103"/>
      <c r="I410103"/>
      <c r="K410103"/>
      <c r="M410103"/>
      <c r="N410103" s="4"/>
      <c r="O410103" s="15"/>
    </row>
    <row r="410104" spans="7:15" s="3" customFormat="1" x14ac:dyDescent="0.3">
      <c r="G410104"/>
      <c r="H410104"/>
      <c r="I410104"/>
      <c r="K410104"/>
      <c r="M410104"/>
      <c r="N410104" s="4"/>
      <c r="O410104" s="15"/>
    </row>
    <row r="410105" spans="7:15" s="3" customFormat="1" x14ac:dyDescent="0.3">
      <c r="G410105"/>
      <c r="H410105"/>
      <c r="I410105"/>
      <c r="K410105"/>
      <c r="M410105"/>
      <c r="N410105" s="4"/>
      <c r="O410105" s="15"/>
    </row>
    <row r="410106" spans="7:15" s="3" customFormat="1" x14ac:dyDescent="0.3">
      <c r="G410106"/>
      <c r="H410106"/>
      <c r="I410106"/>
      <c r="K410106"/>
      <c r="M410106"/>
      <c r="N410106" s="4"/>
      <c r="O410106" s="15"/>
    </row>
    <row r="410107" spans="7:15" s="3" customFormat="1" x14ac:dyDescent="0.3">
      <c r="G410107"/>
      <c r="H410107"/>
      <c r="I410107"/>
      <c r="K410107"/>
      <c r="M410107"/>
      <c r="N410107" s="4"/>
      <c r="O410107" s="15"/>
    </row>
    <row r="410108" spans="7:15" s="3" customFormat="1" x14ac:dyDescent="0.3">
      <c r="G410108"/>
      <c r="H410108"/>
      <c r="I410108"/>
      <c r="K410108"/>
      <c r="M410108"/>
      <c r="N410108" s="4"/>
      <c r="O410108" s="15"/>
    </row>
    <row r="410109" spans="7:15" s="3" customFormat="1" x14ac:dyDescent="0.3">
      <c r="G410109"/>
      <c r="H410109"/>
      <c r="I410109"/>
      <c r="K410109"/>
      <c r="M410109"/>
      <c r="N410109" s="4"/>
      <c r="O410109" s="15"/>
    </row>
    <row r="410110" spans="7:15" s="3" customFormat="1" x14ac:dyDescent="0.3">
      <c r="G410110"/>
      <c r="H410110"/>
      <c r="I410110"/>
      <c r="K410110"/>
      <c r="M410110"/>
      <c r="N410110" s="4"/>
      <c r="O410110" s="15"/>
    </row>
    <row r="410111" spans="7:15" s="3" customFormat="1" x14ac:dyDescent="0.3">
      <c r="G410111"/>
      <c r="H410111"/>
      <c r="I410111"/>
      <c r="K410111"/>
      <c r="M410111"/>
      <c r="N410111" s="4"/>
      <c r="O410111" s="15"/>
    </row>
    <row r="410112" spans="7:15" s="3" customFormat="1" x14ac:dyDescent="0.3">
      <c r="G410112"/>
      <c r="H410112"/>
      <c r="I410112"/>
      <c r="K410112"/>
      <c r="M410112"/>
      <c r="N410112" s="4"/>
      <c r="O410112" s="15"/>
    </row>
    <row r="410113" spans="7:15" s="3" customFormat="1" x14ac:dyDescent="0.3">
      <c r="G410113"/>
      <c r="H410113"/>
      <c r="I410113"/>
      <c r="K410113"/>
      <c r="M410113"/>
      <c r="N410113" s="4"/>
      <c r="O410113" s="15"/>
    </row>
    <row r="410114" spans="7:15" s="3" customFormat="1" x14ac:dyDescent="0.3">
      <c r="G410114"/>
      <c r="H410114"/>
      <c r="I410114"/>
      <c r="K410114"/>
      <c r="M410114"/>
      <c r="N410114" s="4"/>
      <c r="O410114" s="15"/>
    </row>
    <row r="410115" spans="7:15" s="3" customFormat="1" x14ac:dyDescent="0.3">
      <c r="G410115"/>
      <c r="H410115"/>
      <c r="I410115"/>
      <c r="K410115"/>
      <c r="M410115"/>
      <c r="N410115" s="4"/>
      <c r="O410115" s="15"/>
    </row>
    <row r="410116" spans="7:15" s="3" customFormat="1" x14ac:dyDescent="0.3">
      <c r="G410116"/>
      <c r="H410116"/>
      <c r="I410116"/>
      <c r="K410116"/>
      <c r="M410116"/>
      <c r="N410116" s="4"/>
      <c r="O410116" s="15"/>
    </row>
    <row r="410117" spans="7:15" s="3" customFormat="1" x14ac:dyDescent="0.3">
      <c r="G410117"/>
      <c r="H410117"/>
      <c r="I410117"/>
      <c r="K410117"/>
      <c r="M410117"/>
      <c r="N410117" s="4"/>
      <c r="O410117" s="15"/>
    </row>
    <row r="410118" spans="7:15" s="3" customFormat="1" x14ac:dyDescent="0.3">
      <c r="G410118"/>
      <c r="H410118"/>
      <c r="I410118"/>
      <c r="K410118"/>
      <c r="M410118"/>
      <c r="N410118" s="4"/>
      <c r="O410118" s="15"/>
    </row>
    <row r="410119" spans="7:15" s="3" customFormat="1" x14ac:dyDescent="0.3">
      <c r="G410119"/>
      <c r="H410119"/>
      <c r="I410119"/>
      <c r="K410119"/>
      <c r="M410119"/>
      <c r="N410119" s="4"/>
      <c r="O410119" s="15"/>
    </row>
    <row r="410120" spans="7:15" s="3" customFormat="1" x14ac:dyDescent="0.3">
      <c r="G410120"/>
      <c r="H410120"/>
      <c r="I410120"/>
      <c r="K410120"/>
      <c r="M410120"/>
      <c r="N410120" s="4"/>
      <c r="O410120" s="15"/>
    </row>
    <row r="410121" spans="7:15" s="3" customFormat="1" x14ac:dyDescent="0.3">
      <c r="G410121"/>
      <c r="H410121"/>
      <c r="I410121"/>
      <c r="K410121"/>
      <c r="M410121"/>
      <c r="N410121" s="4"/>
      <c r="O410121" s="15"/>
    </row>
    <row r="410122" spans="7:15" s="3" customFormat="1" x14ac:dyDescent="0.3">
      <c r="G410122"/>
      <c r="H410122"/>
      <c r="I410122"/>
      <c r="K410122"/>
      <c r="M410122"/>
      <c r="N410122" s="4"/>
      <c r="O410122" s="15"/>
    </row>
    <row r="410123" spans="7:15" s="3" customFormat="1" x14ac:dyDescent="0.3">
      <c r="G410123"/>
      <c r="H410123"/>
      <c r="I410123"/>
      <c r="K410123"/>
      <c r="M410123"/>
      <c r="N410123" s="4"/>
      <c r="O410123" s="15"/>
    </row>
    <row r="410124" spans="7:15" s="3" customFormat="1" x14ac:dyDescent="0.3">
      <c r="G410124"/>
      <c r="H410124"/>
      <c r="I410124"/>
      <c r="K410124"/>
      <c r="M410124"/>
      <c r="N410124" s="4"/>
      <c r="O410124" s="15"/>
    </row>
    <row r="410125" spans="7:15" s="3" customFormat="1" x14ac:dyDescent="0.3">
      <c r="G410125"/>
      <c r="H410125"/>
      <c r="I410125"/>
      <c r="K410125"/>
      <c r="M410125"/>
      <c r="N410125" s="4"/>
      <c r="O410125" s="15"/>
    </row>
    <row r="410126" spans="7:15" s="3" customFormat="1" x14ac:dyDescent="0.3">
      <c r="G410126"/>
      <c r="H410126"/>
      <c r="I410126"/>
      <c r="K410126"/>
      <c r="M410126"/>
      <c r="N410126" s="4"/>
      <c r="O410126" s="15"/>
    </row>
    <row r="410127" spans="7:15" s="3" customFormat="1" x14ac:dyDescent="0.3">
      <c r="G410127"/>
      <c r="H410127"/>
      <c r="I410127"/>
      <c r="K410127"/>
      <c r="M410127"/>
      <c r="N410127" s="4"/>
      <c r="O410127" s="15"/>
    </row>
    <row r="410128" spans="7:15" s="3" customFormat="1" x14ac:dyDescent="0.3">
      <c r="G410128"/>
      <c r="H410128"/>
      <c r="I410128"/>
      <c r="K410128"/>
      <c r="M410128"/>
      <c r="N410128" s="4"/>
      <c r="O410128" s="15"/>
    </row>
    <row r="410129" spans="7:15" s="3" customFormat="1" x14ac:dyDescent="0.3">
      <c r="G410129"/>
      <c r="H410129"/>
      <c r="I410129"/>
      <c r="K410129"/>
      <c r="M410129"/>
      <c r="N410129" s="4"/>
      <c r="O410129" s="15"/>
    </row>
    <row r="410130" spans="7:15" s="3" customFormat="1" x14ac:dyDescent="0.3">
      <c r="G410130"/>
      <c r="H410130"/>
      <c r="I410130"/>
      <c r="K410130"/>
      <c r="M410130"/>
      <c r="N410130" s="4"/>
      <c r="O410130" s="15"/>
    </row>
    <row r="410131" spans="7:15" s="3" customFormat="1" x14ac:dyDescent="0.3">
      <c r="G410131"/>
      <c r="H410131"/>
      <c r="I410131"/>
      <c r="K410131"/>
      <c r="M410131"/>
      <c r="N410131" s="4"/>
      <c r="O410131" s="15"/>
    </row>
    <row r="410132" spans="7:15" s="3" customFormat="1" x14ac:dyDescent="0.3">
      <c r="G410132"/>
      <c r="H410132"/>
      <c r="I410132"/>
      <c r="K410132"/>
      <c r="M410132"/>
      <c r="N410132" s="4"/>
      <c r="O410132" s="15"/>
    </row>
    <row r="410133" spans="7:15" s="3" customFormat="1" x14ac:dyDescent="0.3">
      <c r="G410133"/>
      <c r="H410133"/>
      <c r="I410133"/>
      <c r="K410133"/>
      <c r="M410133"/>
      <c r="N410133" s="4"/>
      <c r="O410133" s="15"/>
    </row>
    <row r="410134" spans="7:15" s="3" customFormat="1" x14ac:dyDescent="0.3">
      <c r="G410134"/>
      <c r="H410134"/>
      <c r="I410134"/>
      <c r="K410134"/>
      <c r="M410134"/>
      <c r="N410134" s="4"/>
      <c r="O410134" s="15"/>
    </row>
    <row r="410135" spans="7:15" s="3" customFormat="1" x14ac:dyDescent="0.3">
      <c r="G410135"/>
      <c r="H410135"/>
      <c r="I410135"/>
      <c r="K410135"/>
      <c r="M410135"/>
      <c r="N410135" s="4"/>
      <c r="O410135" s="15"/>
    </row>
    <row r="410136" spans="7:15" s="3" customFormat="1" x14ac:dyDescent="0.3">
      <c r="G410136"/>
      <c r="H410136"/>
      <c r="I410136"/>
      <c r="K410136"/>
      <c r="M410136"/>
      <c r="N410136" s="4"/>
      <c r="O410136" s="15"/>
    </row>
    <row r="410137" spans="7:15" s="3" customFormat="1" x14ac:dyDescent="0.3">
      <c r="G410137"/>
      <c r="H410137"/>
      <c r="I410137"/>
      <c r="K410137"/>
      <c r="M410137"/>
      <c r="N410137" s="4"/>
      <c r="O410137" s="15"/>
    </row>
    <row r="410138" spans="7:15" s="3" customFormat="1" x14ac:dyDescent="0.3">
      <c r="G410138"/>
      <c r="H410138"/>
      <c r="I410138"/>
      <c r="K410138"/>
      <c r="M410138"/>
      <c r="N410138" s="4"/>
      <c r="O410138" s="15"/>
    </row>
    <row r="410139" spans="7:15" s="3" customFormat="1" x14ac:dyDescent="0.3">
      <c r="G410139"/>
      <c r="H410139"/>
      <c r="I410139"/>
      <c r="K410139"/>
      <c r="M410139"/>
      <c r="N410139" s="4"/>
      <c r="O410139" s="15"/>
    </row>
    <row r="410140" spans="7:15" s="3" customFormat="1" x14ac:dyDescent="0.3">
      <c r="G410140"/>
      <c r="H410140"/>
      <c r="I410140"/>
      <c r="K410140"/>
      <c r="M410140"/>
      <c r="N410140" s="4"/>
      <c r="O410140" s="15"/>
    </row>
    <row r="410141" spans="7:15" s="3" customFormat="1" x14ac:dyDescent="0.3">
      <c r="G410141"/>
      <c r="H410141"/>
      <c r="I410141"/>
      <c r="K410141"/>
      <c r="M410141"/>
      <c r="N410141" s="4"/>
      <c r="O410141" s="15"/>
    </row>
    <row r="410142" spans="7:15" s="3" customFormat="1" x14ac:dyDescent="0.3">
      <c r="G410142"/>
      <c r="H410142"/>
      <c r="I410142"/>
      <c r="K410142"/>
      <c r="M410142"/>
      <c r="N410142" s="4"/>
      <c r="O410142" s="15"/>
    </row>
    <row r="410143" spans="7:15" s="3" customFormat="1" x14ac:dyDescent="0.3">
      <c r="G410143"/>
      <c r="H410143"/>
      <c r="I410143"/>
      <c r="K410143"/>
      <c r="M410143"/>
      <c r="N410143" s="4"/>
      <c r="O410143" s="15"/>
    </row>
    <row r="410144" spans="7:15" s="3" customFormat="1" x14ac:dyDescent="0.3">
      <c r="G410144"/>
      <c r="H410144"/>
      <c r="I410144"/>
      <c r="K410144"/>
      <c r="M410144"/>
      <c r="N410144" s="4"/>
      <c r="O410144" s="15"/>
    </row>
    <row r="410145" spans="7:15" s="3" customFormat="1" x14ac:dyDescent="0.3">
      <c r="G410145"/>
      <c r="H410145"/>
      <c r="I410145"/>
      <c r="K410145"/>
      <c r="M410145"/>
      <c r="N410145" s="4"/>
      <c r="O410145" s="15"/>
    </row>
    <row r="425983" spans="7:15" s="3" customFormat="1" x14ac:dyDescent="0.3">
      <c r="G425983"/>
      <c r="H425983"/>
      <c r="I425983"/>
      <c r="K425983"/>
      <c r="M425983"/>
      <c r="N425983" s="4"/>
      <c r="O425983" s="15"/>
    </row>
    <row r="425984" spans="7:15" s="3" customFormat="1" x14ac:dyDescent="0.3">
      <c r="G425984"/>
      <c r="H425984"/>
      <c r="I425984"/>
      <c r="K425984"/>
      <c r="M425984"/>
      <c r="N425984" s="4"/>
      <c r="O425984" s="15"/>
    </row>
    <row r="425985" spans="7:15" s="3" customFormat="1" x14ac:dyDescent="0.3">
      <c r="G425985"/>
      <c r="H425985"/>
      <c r="I425985"/>
      <c r="K425985"/>
      <c r="M425985"/>
      <c r="N425985" s="4"/>
      <c r="O425985" s="15"/>
    </row>
    <row r="425986" spans="7:15" s="3" customFormat="1" x14ac:dyDescent="0.3">
      <c r="G425986"/>
      <c r="H425986"/>
      <c r="I425986"/>
      <c r="K425986"/>
      <c r="M425986"/>
      <c r="N425986" s="4"/>
      <c r="O425986" s="15"/>
    </row>
    <row r="425987" spans="7:15" s="3" customFormat="1" x14ac:dyDescent="0.3">
      <c r="G425987"/>
      <c r="H425987"/>
      <c r="I425987"/>
      <c r="K425987"/>
      <c r="M425987"/>
      <c r="N425987" s="4"/>
      <c r="O425987" s="15"/>
    </row>
    <row r="425988" spans="7:15" s="3" customFormat="1" x14ac:dyDescent="0.3">
      <c r="G425988"/>
      <c r="H425988"/>
      <c r="I425988"/>
      <c r="K425988"/>
      <c r="M425988"/>
      <c r="N425988" s="4"/>
      <c r="O425988" s="15"/>
    </row>
    <row r="425989" spans="7:15" s="3" customFormat="1" x14ac:dyDescent="0.3">
      <c r="G425989"/>
      <c r="H425989"/>
      <c r="I425989"/>
      <c r="K425989"/>
      <c r="M425989"/>
      <c r="N425989" s="4"/>
      <c r="O425989" s="15"/>
    </row>
    <row r="425990" spans="7:15" s="3" customFormat="1" x14ac:dyDescent="0.3">
      <c r="G425990"/>
      <c r="H425990"/>
      <c r="I425990"/>
      <c r="K425990"/>
      <c r="M425990"/>
      <c r="N425990" s="4"/>
      <c r="O425990" s="15"/>
    </row>
    <row r="425991" spans="7:15" s="3" customFormat="1" x14ac:dyDescent="0.3">
      <c r="G425991"/>
      <c r="H425991"/>
      <c r="I425991"/>
      <c r="K425991"/>
      <c r="M425991"/>
      <c r="N425991" s="4"/>
      <c r="O425991" s="15"/>
    </row>
    <row r="425992" spans="7:15" s="3" customFormat="1" x14ac:dyDescent="0.3">
      <c r="G425992"/>
      <c r="H425992"/>
      <c r="I425992"/>
      <c r="K425992"/>
      <c r="M425992"/>
      <c r="N425992" s="4"/>
      <c r="O425992" s="15"/>
    </row>
    <row r="425993" spans="7:15" s="3" customFormat="1" x14ac:dyDescent="0.3">
      <c r="G425993"/>
      <c r="H425993"/>
      <c r="I425993"/>
      <c r="K425993"/>
      <c r="M425993"/>
      <c r="N425993" s="4"/>
      <c r="O425993" s="15"/>
    </row>
    <row r="425994" spans="7:15" s="3" customFormat="1" x14ac:dyDescent="0.3">
      <c r="G425994"/>
      <c r="H425994"/>
      <c r="I425994"/>
      <c r="K425994"/>
      <c r="M425994"/>
      <c r="N425994" s="4"/>
      <c r="O425994" s="15"/>
    </row>
    <row r="425995" spans="7:15" s="3" customFormat="1" x14ac:dyDescent="0.3">
      <c r="G425995"/>
      <c r="H425995"/>
      <c r="I425995"/>
      <c r="K425995"/>
      <c r="M425995"/>
      <c r="N425995" s="4"/>
      <c r="O425995" s="15"/>
    </row>
    <row r="425996" spans="7:15" s="3" customFormat="1" x14ac:dyDescent="0.3">
      <c r="G425996"/>
      <c r="H425996"/>
      <c r="I425996"/>
      <c r="K425996"/>
      <c r="M425996"/>
      <c r="N425996" s="4"/>
      <c r="O425996" s="15"/>
    </row>
    <row r="425997" spans="7:15" s="3" customFormat="1" x14ac:dyDescent="0.3">
      <c r="G425997"/>
      <c r="H425997"/>
      <c r="I425997"/>
      <c r="K425997"/>
      <c r="M425997"/>
      <c r="N425997" s="4"/>
      <c r="O425997" s="15"/>
    </row>
    <row r="425998" spans="7:15" s="3" customFormat="1" x14ac:dyDescent="0.3">
      <c r="G425998"/>
      <c r="H425998"/>
      <c r="I425998"/>
      <c r="K425998"/>
      <c r="M425998"/>
      <c r="N425998" s="4"/>
      <c r="O425998" s="15"/>
    </row>
    <row r="425999" spans="7:15" s="3" customFormat="1" x14ac:dyDescent="0.3">
      <c r="G425999"/>
      <c r="H425999"/>
      <c r="I425999"/>
      <c r="K425999"/>
      <c r="M425999"/>
      <c r="N425999" s="4"/>
      <c r="O425999" s="15"/>
    </row>
    <row r="426000" spans="7:15" s="3" customFormat="1" x14ac:dyDescent="0.3">
      <c r="G426000"/>
      <c r="H426000"/>
      <c r="I426000"/>
      <c r="K426000"/>
      <c r="M426000"/>
      <c r="N426000" s="4"/>
      <c r="O426000" s="15"/>
    </row>
    <row r="426001" spans="7:15" s="3" customFormat="1" x14ac:dyDescent="0.3">
      <c r="G426001"/>
      <c r="H426001"/>
      <c r="I426001"/>
      <c r="K426001"/>
      <c r="M426001"/>
      <c r="N426001" s="4"/>
      <c r="O426001" s="15"/>
    </row>
    <row r="426002" spans="7:15" s="3" customFormat="1" x14ac:dyDescent="0.3">
      <c r="G426002"/>
      <c r="H426002"/>
      <c r="I426002"/>
      <c r="K426002"/>
      <c r="M426002"/>
      <c r="N426002" s="4"/>
      <c r="O426002" s="15"/>
    </row>
    <row r="426003" spans="7:15" s="3" customFormat="1" x14ac:dyDescent="0.3">
      <c r="G426003"/>
      <c r="H426003"/>
      <c r="I426003"/>
      <c r="K426003"/>
      <c r="M426003"/>
      <c r="N426003" s="4"/>
      <c r="O426003" s="15"/>
    </row>
    <row r="426004" spans="7:15" s="3" customFormat="1" x14ac:dyDescent="0.3">
      <c r="G426004"/>
      <c r="H426004"/>
      <c r="I426004"/>
      <c r="K426004"/>
      <c r="M426004"/>
      <c r="N426004" s="4"/>
      <c r="O426004" s="15"/>
    </row>
    <row r="426005" spans="7:15" s="3" customFormat="1" x14ac:dyDescent="0.3">
      <c r="G426005"/>
      <c r="H426005"/>
      <c r="I426005"/>
      <c r="K426005"/>
      <c r="M426005"/>
      <c r="N426005" s="4"/>
      <c r="O426005" s="15"/>
    </row>
    <row r="426006" spans="7:15" s="3" customFormat="1" x14ac:dyDescent="0.3">
      <c r="G426006"/>
      <c r="H426006"/>
      <c r="I426006"/>
      <c r="K426006"/>
      <c r="M426006"/>
      <c r="N426006" s="4"/>
      <c r="O426006" s="15"/>
    </row>
    <row r="426007" spans="7:15" s="3" customFormat="1" x14ac:dyDescent="0.3">
      <c r="G426007"/>
      <c r="H426007"/>
      <c r="I426007"/>
      <c r="K426007"/>
      <c r="M426007"/>
      <c r="N426007" s="4"/>
      <c r="O426007" s="15"/>
    </row>
    <row r="426008" spans="7:15" s="3" customFormat="1" x14ac:dyDescent="0.3">
      <c r="G426008"/>
      <c r="H426008"/>
      <c r="I426008"/>
      <c r="K426008"/>
      <c r="M426008"/>
      <c r="N426008" s="4"/>
      <c r="O426008" s="15"/>
    </row>
    <row r="426009" spans="7:15" s="3" customFormat="1" x14ac:dyDescent="0.3">
      <c r="G426009"/>
      <c r="H426009"/>
      <c r="I426009"/>
      <c r="K426009"/>
      <c r="M426009"/>
      <c r="N426009" s="4"/>
      <c r="O426009" s="15"/>
    </row>
    <row r="426010" spans="7:15" s="3" customFormat="1" x14ac:dyDescent="0.3">
      <c r="G426010"/>
      <c r="H426010"/>
      <c r="I426010"/>
      <c r="K426010"/>
      <c r="M426010"/>
      <c r="N426010" s="4"/>
      <c r="O426010" s="15"/>
    </row>
    <row r="426011" spans="7:15" s="3" customFormat="1" x14ac:dyDescent="0.3">
      <c r="G426011"/>
      <c r="H426011"/>
      <c r="I426011"/>
      <c r="K426011"/>
      <c r="M426011"/>
      <c r="N426011" s="4"/>
      <c r="O426011" s="15"/>
    </row>
    <row r="426012" spans="7:15" s="3" customFormat="1" x14ac:dyDescent="0.3">
      <c r="G426012"/>
      <c r="H426012"/>
      <c r="I426012"/>
      <c r="K426012"/>
      <c r="M426012"/>
      <c r="N426012" s="4"/>
      <c r="O426012" s="15"/>
    </row>
    <row r="426013" spans="7:15" s="3" customFormat="1" x14ac:dyDescent="0.3">
      <c r="G426013"/>
      <c r="H426013"/>
      <c r="I426013"/>
      <c r="K426013"/>
      <c r="M426013"/>
      <c r="N426013" s="4"/>
      <c r="O426013" s="15"/>
    </row>
    <row r="426014" spans="7:15" s="3" customFormat="1" x14ac:dyDescent="0.3">
      <c r="G426014"/>
      <c r="H426014"/>
      <c r="I426014"/>
      <c r="K426014"/>
      <c r="M426014"/>
      <c r="N426014" s="4"/>
      <c r="O426014" s="15"/>
    </row>
    <row r="426015" spans="7:15" s="3" customFormat="1" x14ac:dyDescent="0.3">
      <c r="G426015"/>
      <c r="H426015"/>
      <c r="I426015"/>
      <c r="K426015"/>
      <c r="M426015"/>
      <c r="N426015" s="4"/>
      <c r="O426015" s="15"/>
    </row>
    <row r="426016" spans="7:15" s="3" customFormat="1" x14ac:dyDescent="0.3">
      <c r="G426016"/>
      <c r="H426016"/>
      <c r="I426016"/>
      <c r="K426016"/>
      <c r="M426016"/>
      <c r="N426016" s="4"/>
      <c r="O426016" s="15"/>
    </row>
    <row r="426017" spans="7:15" s="3" customFormat="1" x14ac:dyDescent="0.3">
      <c r="G426017"/>
      <c r="H426017"/>
      <c r="I426017"/>
      <c r="K426017"/>
      <c r="M426017"/>
      <c r="N426017" s="4"/>
      <c r="O426017" s="15"/>
    </row>
    <row r="426018" spans="7:15" s="3" customFormat="1" x14ac:dyDescent="0.3">
      <c r="G426018"/>
      <c r="H426018"/>
      <c r="I426018"/>
      <c r="K426018"/>
      <c r="M426018"/>
      <c r="N426018" s="4"/>
      <c r="O426018" s="15"/>
    </row>
    <row r="426019" spans="7:15" s="3" customFormat="1" x14ac:dyDescent="0.3">
      <c r="G426019"/>
      <c r="H426019"/>
      <c r="I426019"/>
      <c r="K426019"/>
      <c r="M426019"/>
      <c r="N426019" s="4"/>
      <c r="O426019" s="15"/>
    </row>
    <row r="426020" spans="7:15" s="3" customFormat="1" x14ac:dyDescent="0.3">
      <c r="G426020"/>
      <c r="H426020"/>
      <c r="I426020"/>
      <c r="K426020"/>
      <c r="M426020"/>
      <c r="N426020" s="4"/>
      <c r="O426020" s="15"/>
    </row>
    <row r="426021" spans="7:15" s="3" customFormat="1" x14ac:dyDescent="0.3">
      <c r="G426021"/>
      <c r="H426021"/>
      <c r="I426021"/>
      <c r="K426021"/>
      <c r="M426021"/>
      <c r="N426021" s="4"/>
      <c r="O426021" s="15"/>
    </row>
    <row r="426022" spans="7:15" s="3" customFormat="1" x14ac:dyDescent="0.3">
      <c r="G426022"/>
      <c r="H426022"/>
      <c r="I426022"/>
      <c r="K426022"/>
      <c r="M426022"/>
      <c r="N426022" s="4"/>
      <c r="O426022" s="15"/>
    </row>
    <row r="426023" spans="7:15" s="3" customFormat="1" x14ac:dyDescent="0.3">
      <c r="G426023"/>
      <c r="H426023"/>
      <c r="I426023"/>
      <c r="K426023"/>
      <c r="M426023"/>
      <c r="N426023" s="4"/>
      <c r="O426023" s="15"/>
    </row>
    <row r="426024" spans="7:15" s="3" customFormat="1" x14ac:dyDescent="0.3">
      <c r="G426024"/>
      <c r="H426024"/>
      <c r="I426024"/>
      <c r="K426024"/>
      <c r="M426024"/>
      <c r="N426024" s="4"/>
      <c r="O426024" s="15"/>
    </row>
    <row r="426025" spans="7:15" s="3" customFormat="1" x14ac:dyDescent="0.3">
      <c r="G426025"/>
      <c r="H426025"/>
      <c r="I426025"/>
      <c r="K426025"/>
      <c r="M426025"/>
      <c r="N426025" s="4"/>
      <c r="O426025" s="15"/>
    </row>
    <row r="426026" spans="7:15" s="3" customFormat="1" x14ac:dyDescent="0.3">
      <c r="G426026"/>
      <c r="H426026"/>
      <c r="I426026"/>
      <c r="K426026"/>
      <c r="M426026"/>
      <c r="N426026" s="4"/>
      <c r="O426026" s="15"/>
    </row>
    <row r="426027" spans="7:15" s="3" customFormat="1" x14ac:dyDescent="0.3">
      <c r="G426027"/>
      <c r="H426027"/>
      <c r="I426027"/>
      <c r="K426027"/>
      <c r="M426027"/>
      <c r="N426027" s="4"/>
      <c r="O426027" s="15"/>
    </row>
    <row r="426028" spans="7:15" s="3" customFormat="1" x14ac:dyDescent="0.3">
      <c r="G426028"/>
      <c r="H426028"/>
      <c r="I426028"/>
      <c r="K426028"/>
      <c r="M426028"/>
      <c r="N426028" s="4"/>
      <c r="O426028" s="15"/>
    </row>
    <row r="426029" spans="7:15" s="3" customFormat="1" x14ac:dyDescent="0.3">
      <c r="G426029"/>
      <c r="H426029"/>
      <c r="I426029"/>
      <c r="K426029"/>
      <c r="M426029"/>
      <c r="N426029" s="4"/>
      <c r="O426029" s="15"/>
    </row>
    <row r="426030" spans="7:15" s="3" customFormat="1" x14ac:dyDescent="0.3">
      <c r="G426030"/>
      <c r="H426030"/>
      <c r="I426030"/>
      <c r="K426030"/>
      <c r="M426030"/>
      <c r="N426030" s="4"/>
      <c r="O426030" s="15"/>
    </row>
    <row r="426031" spans="7:15" s="3" customFormat="1" x14ac:dyDescent="0.3">
      <c r="G426031"/>
      <c r="H426031"/>
      <c r="I426031"/>
      <c r="K426031"/>
      <c r="M426031"/>
      <c r="N426031" s="4"/>
      <c r="O426031" s="15"/>
    </row>
    <row r="426032" spans="7:15" s="3" customFormat="1" x14ac:dyDescent="0.3">
      <c r="G426032"/>
      <c r="H426032"/>
      <c r="I426032"/>
      <c r="K426032"/>
      <c r="M426032"/>
      <c r="N426032" s="4"/>
      <c r="O426032" s="15"/>
    </row>
    <row r="426033" spans="7:15" s="3" customFormat="1" x14ac:dyDescent="0.3">
      <c r="G426033"/>
      <c r="H426033"/>
      <c r="I426033"/>
      <c r="K426033"/>
      <c r="M426033"/>
      <c r="N426033" s="4"/>
      <c r="O426033" s="15"/>
    </row>
    <row r="426034" spans="7:15" s="3" customFormat="1" x14ac:dyDescent="0.3">
      <c r="G426034"/>
      <c r="H426034"/>
      <c r="I426034"/>
      <c r="K426034"/>
      <c r="M426034"/>
      <c r="N426034" s="4"/>
      <c r="O426034" s="15"/>
    </row>
    <row r="426035" spans="7:15" s="3" customFormat="1" x14ac:dyDescent="0.3">
      <c r="G426035"/>
      <c r="H426035"/>
      <c r="I426035"/>
      <c r="K426035"/>
      <c r="M426035"/>
      <c r="N426035" s="4"/>
      <c r="O426035" s="15"/>
    </row>
    <row r="426036" spans="7:15" s="3" customFormat="1" x14ac:dyDescent="0.3">
      <c r="G426036"/>
      <c r="H426036"/>
      <c r="I426036"/>
      <c r="K426036"/>
      <c r="M426036"/>
      <c r="N426036" s="4"/>
      <c r="O426036" s="15"/>
    </row>
    <row r="426037" spans="7:15" s="3" customFormat="1" x14ac:dyDescent="0.3">
      <c r="G426037"/>
      <c r="H426037"/>
      <c r="I426037"/>
      <c r="K426037"/>
      <c r="M426037"/>
      <c r="N426037" s="4"/>
      <c r="O426037" s="15"/>
    </row>
    <row r="426038" spans="7:15" s="3" customFormat="1" x14ac:dyDescent="0.3">
      <c r="G426038"/>
      <c r="H426038"/>
      <c r="I426038"/>
      <c r="K426038"/>
      <c r="M426038"/>
      <c r="N426038" s="4"/>
      <c r="O426038" s="15"/>
    </row>
    <row r="426039" spans="7:15" s="3" customFormat="1" x14ac:dyDescent="0.3">
      <c r="G426039"/>
      <c r="H426039"/>
      <c r="I426039"/>
      <c r="K426039"/>
      <c r="M426039"/>
      <c r="N426039" s="4"/>
      <c r="O426039" s="15"/>
    </row>
    <row r="426040" spans="7:15" s="3" customFormat="1" x14ac:dyDescent="0.3">
      <c r="G426040"/>
      <c r="H426040"/>
      <c r="I426040"/>
      <c r="K426040"/>
      <c r="M426040"/>
      <c r="N426040" s="4"/>
      <c r="O426040" s="15"/>
    </row>
    <row r="426041" spans="7:15" s="3" customFormat="1" x14ac:dyDescent="0.3">
      <c r="G426041"/>
      <c r="H426041"/>
      <c r="I426041"/>
      <c r="K426041"/>
      <c r="M426041"/>
      <c r="N426041" s="4"/>
      <c r="O426041" s="15"/>
    </row>
    <row r="426042" spans="7:15" s="3" customFormat="1" x14ac:dyDescent="0.3">
      <c r="G426042"/>
      <c r="H426042"/>
      <c r="I426042"/>
      <c r="K426042"/>
      <c r="M426042"/>
      <c r="N426042" s="4"/>
      <c r="O426042" s="15"/>
    </row>
    <row r="426043" spans="7:15" s="3" customFormat="1" x14ac:dyDescent="0.3">
      <c r="G426043"/>
      <c r="H426043"/>
      <c r="I426043"/>
      <c r="K426043"/>
      <c r="M426043"/>
      <c r="N426043" s="4"/>
      <c r="O426043" s="15"/>
    </row>
    <row r="426044" spans="7:15" s="3" customFormat="1" x14ac:dyDescent="0.3">
      <c r="G426044"/>
      <c r="H426044"/>
      <c r="I426044"/>
      <c r="K426044"/>
      <c r="M426044"/>
      <c r="N426044" s="4"/>
      <c r="O426044" s="15"/>
    </row>
    <row r="426045" spans="7:15" s="3" customFormat="1" x14ac:dyDescent="0.3">
      <c r="G426045"/>
      <c r="H426045"/>
      <c r="I426045"/>
      <c r="K426045"/>
      <c r="M426045"/>
      <c r="N426045" s="4"/>
      <c r="O426045" s="15"/>
    </row>
    <row r="426046" spans="7:15" s="3" customFormat="1" x14ac:dyDescent="0.3">
      <c r="G426046"/>
      <c r="H426046"/>
      <c r="I426046"/>
      <c r="K426046"/>
      <c r="M426046"/>
      <c r="N426046" s="4"/>
      <c r="O426046" s="15"/>
    </row>
    <row r="426047" spans="7:15" s="3" customFormat="1" x14ac:dyDescent="0.3">
      <c r="G426047"/>
      <c r="H426047"/>
      <c r="I426047"/>
      <c r="K426047"/>
      <c r="M426047"/>
      <c r="N426047" s="4"/>
      <c r="O426047" s="15"/>
    </row>
    <row r="426048" spans="7:15" s="3" customFormat="1" x14ac:dyDescent="0.3">
      <c r="G426048"/>
      <c r="H426048"/>
      <c r="I426048"/>
      <c r="K426048"/>
      <c r="M426048"/>
      <c r="N426048" s="4"/>
      <c r="O426048" s="15"/>
    </row>
    <row r="426049" spans="7:15" s="3" customFormat="1" x14ac:dyDescent="0.3">
      <c r="G426049"/>
      <c r="H426049"/>
      <c r="I426049"/>
      <c r="K426049"/>
      <c r="M426049"/>
      <c r="N426049" s="4"/>
      <c r="O426049" s="15"/>
    </row>
    <row r="426050" spans="7:15" s="3" customFormat="1" x14ac:dyDescent="0.3">
      <c r="G426050"/>
      <c r="H426050"/>
      <c r="I426050"/>
      <c r="K426050"/>
      <c r="M426050"/>
      <c r="N426050" s="4"/>
      <c r="O426050" s="15"/>
    </row>
    <row r="426051" spans="7:15" s="3" customFormat="1" x14ac:dyDescent="0.3">
      <c r="G426051"/>
      <c r="H426051"/>
      <c r="I426051"/>
      <c r="K426051"/>
      <c r="M426051"/>
      <c r="N426051" s="4"/>
      <c r="O426051" s="15"/>
    </row>
    <row r="426052" spans="7:15" s="3" customFormat="1" x14ac:dyDescent="0.3">
      <c r="G426052"/>
      <c r="H426052"/>
      <c r="I426052"/>
      <c r="K426052"/>
      <c r="M426052"/>
      <c r="N426052" s="4"/>
      <c r="O426052" s="15"/>
    </row>
    <row r="426053" spans="7:15" s="3" customFormat="1" x14ac:dyDescent="0.3">
      <c r="G426053"/>
      <c r="H426053"/>
      <c r="I426053"/>
      <c r="K426053"/>
      <c r="M426053"/>
      <c r="N426053" s="4"/>
      <c r="O426053" s="15"/>
    </row>
    <row r="426054" spans="7:15" s="3" customFormat="1" x14ac:dyDescent="0.3">
      <c r="G426054"/>
      <c r="H426054"/>
      <c r="I426054"/>
      <c r="K426054"/>
      <c r="M426054"/>
      <c r="N426054" s="4"/>
      <c r="O426054" s="15"/>
    </row>
    <row r="426055" spans="7:15" s="3" customFormat="1" x14ac:dyDescent="0.3">
      <c r="G426055"/>
      <c r="H426055"/>
      <c r="I426055"/>
      <c r="K426055"/>
      <c r="M426055"/>
      <c r="N426055" s="4"/>
      <c r="O426055" s="15"/>
    </row>
    <row r="426056" spans="7:15" s="3" customFormat="1" x14ac:dyDescent="0.3">
      <c r="G426056"/>
      <c r="H426056"/>
      <c r="I426056"/>
      <c r="K426056"/>
      <c r="M426056"/>
      <c r="N426056" s="4"/>
      <c r="O426056" s="15"/>
    </row>
    <row r="426057" spans="7:15" s="3" customFormat="1" x14ac:dyDescent="0.3">
      <c r="G426057"/>
      <c r="H426057"/>
      <c r="I426057"/>
      <c r="K426057"/>
      <c r="M426057"/>
      <c r="N426057" s="4"/>
      <c r="O426057" s="15"/>
    </row>
    <row r="426058" spans="7:15" s="3" customFormat="1" x14ac:dyDescent="0.3">
      <c r="G426058"/>
      <c r="H426058"/>
      <c r="I426058"/>
      <c r="K426058"/>
      <c r="M426058"/>
      <c r="N426058" s="4"/>
      <c r="O426058" s="15"/>
    </row>
    <row r="426059" spans="7:15" s="3" customFormat="1" x14ac:dyDescent="0.3">
      <c r="G426059"/>
      <c r="H426059"/>
      <c r="I426059"/>
      <c r="K426059"/>
      <c r="M426059"/>
      <c r="N426059" s="4"/>
      <c r="O426059" s="15"/>
    </row>
    <row r="426060" spans="7:15" s="3" customFormat="1" x14ac:dyDescent="0.3">
      <c r="G426060"/>
      <c r="H426060"/>
      <c r="I426060"/>
      <c r="K426060"/>
      <c r="M426060"/>
      <c r="N426060" s="4"/>
      <c r="O426060" s="15"/>
    </row>
    <row r="426061" spans="7:15" s="3" customFormat="1" x14ac:dyDescent="0.3">
      <c r="G426061"/>
      <c r="H426061"/>
      <c r="I426061"/>
      <c r="K426061"/>
      <c r="M426061"/>
      <c r="N426061" s="4"/>
      <c r="O426061" s="15"/>
    </row>
    <row r="426062" spans="7:15" s="3" customFormat="1" x14ac:dyDescent="0.3">
      <c r="G426062"/>
      <c r="H426062"/>
      <c r="I426062"/>
      <c r="K426062"/>
      <c r="M426062"/>
      <c r="N426062" s="4"/>
      <c r="O426062" s="15"/>
    </row>
    <row r="426063" spans="7:15" s="3" customFormat="1" x14ac:dyDescent="0.3">
      <c r="G426063"/>
      <c r="H426063"/>
      <c r="I426063"/>
      <c r="K426063"/>
      <c r="M426063"/>
      <c r="N426063" s="4"/>
      <c r="O426063" s="15"/>
    </row>
    <row r="426064" spans="7:15" s="3" customFormat="1" x14ac:dyDescent="0.3">
      <c r="G426064"/>
      <c r="H426064"/>
      <c r="I426064"/>
      <c r="K426064"/>
      <c r="M426064"/>
      <c r="N426064" s="4"/>
      <c r="O426064" s="15"/>
    </row>
    <row r="426065" spans="7:15" s="3" customFormat="1" x14ac:dyDescent="0.3">
      <c r="G426065"/>
      <c r="H426065"/>
      <c r="I426065"/>
      <c r="K426065"/>
      <c r="M426065"/>
      <c r="N426065" s="4"/>
      <c r="O426065" s="15"/>
    </row>
    <row r="426066" spans="7:15" s="3" customFormat="1" x14ac:dyDescent="0.3">
      <c r="G426066"/>
      <c r="H426066"/>
      <c r="I426066"/>
      <c r="K426066"/>
      <c r="M426066"/>
      <c r="N426066" s="4"/>
      <c r="O426066" s="15"/>
    </row>
    <row r="426067" spans="7:15" s="3" customFormat="1" x14ac:dyDescent="0.3">
      <c r="G426067"/>
      <c r="H426067"/>
      <c r="I426067"/>
      <c r="K426067"/>
      <c r="M426067"/>
      <c r="N426067" s="4"/>
      <c r="O426067" s="15"/>
    </row>
    <row r="426068" spans="7:15" s="3" customFormat="1" x14ac:dyDescent="0.3">
      <c r="G426068"/>
      <c r="H426068"/>
      <c r="I426068"/>
      <c r="K426068"/>
      <c r="M426068"/>
      <c r="N426068" s="4"/>
      <c r="O426068" s="15"/>
    </row>
    <row r="426069" spans="7:15" s="3" customFormat="1" x14ac:dyDescent="0.3">
      <c r="G426069"/>
      <c r="H426069"/>
      <c r="I426069"/>
      <c r="K426069"/>
      <c r="M426069"/>
      <c r="N426069" s="4"/>
      <c r="O426069" s="15"/>
    </row>
    <row r="426070" spans="7:15" s="3" customFormat="1" x14ac:dyDescent="0.3">
      <c r="G426070"/>
      <c r="H426070"/>
      <c r="I426070"/>
      <c r="K426070"/>
      <c r="M426070"/>
      <c r="N426070" s="4"/>
      <c r="O426070" s="15"/>
    </row>
    <row r="426071" spans="7:15" s="3" customFormat="1" x14ac:dyDescent="0.3">
      <c r="G426071"/>
      <c r="H426071"/>
      <c r="I426071"/>
      <c r="K426071"/>
      <c r="M426071"/>
      <c r="N426071" s="4"/>
      <c r="O426071" s="15"/>
    </row>
    <row r="426072" spans="7:15" s="3" customFormat="1" x14ac:dyDescent="0.3">
      <c r="G426072"/>
      <c r="H426072"/>
      <c r="I426072"/>
      <c r="K426072"/>
      <c r="M426072"/>
      <c r="N426072" s="4"/>
      <c r="O426072" s="15"/>
    </row>
    <row r="426073" spans="7:15" s="3" customFormat="1" x14ac:dyDescent="0.3">
      <c r="G426073"/>
      <c r="H426073"/>
      <c r="I426073"/>
      <c r="K426073"/>
      <c r="M426073"/>
      <c r="N426073" s="4"/>
      <c r="O426073" s="15"/>
    </row>
    <row r="426074" spans="7:15" s="3" customFormat="1" x14ac:dyDescent="0.3">
      <c r="G426074"/>
      <c r="H426074"/>
      <c r="I426074"/>
      <c r="K426074"/>
      <c r="M426074"/>
      <c r="N426074" s="4"/>
      <c r="O426074" s="15"/>
    </row>
    <row r="426075" spans="7:15" s="3" customFormat="1" x14ac:dyDescent="0.3">
      <c r="G426075"/>
      <c r="H426075"/>
      <c r="I426075"/>
      <c r="K426075"/>
      <c r="M426075"/>
      <c r="N426075" s="4"/>
      <c r="O426075" s="15"/>
    </row>
    <row r="426076" spans="7:15" s="3" customFormat="1" x14ac:dyDescent="0.3">
      <c r="G426076"/>
      <c r="H426076"/>
      <c r="I426076"/>
      <c r="K426076"/>
      <c r="M426076"/>
      <c r="N426076" s="4"/>
      <c r="O426076" s="15"/>
    </row>
    <row r="426077" spans="7:15" s="3" customFormat="1" x14ac:dyDescent="0.3">
      <c r="G426077"/>
      <c r="H426077"/>
      <c r="I426077"/>
      <c r="K426077"/>
      <c r="M426077"/>
      <c r="N426077" s="4"/>
      <c r="O426077" s="15"/>
    </row>
    <row r="426078" spans="7:15" s="3" customFormat="1" x14ac:dyDescent="0.3">
      <c r="G426078"/>
      <c r="H426078"/>
      <c r="I426078"/>
      <c r="K426078"/>
      <c r="M426078"/>
      <c r="N426078" s="4"/>
      <c r="O426078" s="15"/>
    </row>
    <row r="426079" spans="7:15" s="3" customFormat="1" x14ac:dyDescent="0.3">
      <c r="G426079"/>
      <c r="H426079"/>
      <c r="I426079"/>
      <c r="K426079"/>
      <c r="M426079"/>
      <c r="N426079" s="4"/>
      <c r="O426079" s="15"/>
    </row>
    <row r="426080" spans="7:15" s="3" customFormat="1" x14ac:dyDescent="0.3">
      <c r="G426080"/>
      <c r="H426080"/>
      <c r="I426080"/>
      <c r="K426080"/>
      <c r="M426080"/>
      <c r="N426080" s="4"/>
      <c r="O426080" s="15"/>
    </row>
    <row r="426081" spans="7:15" s="3" customFormat="1" x14ac:dyDescent="0.3">
      <c r="G426081"/>
      <c r="H426081"/>
      <c r="I426081"/>
      <c r="K426081"/>
      <c r="M426081"/>
      <c r="N426081" s="4"/>
      <c r="O426081" s="15"/>
    </row>
    <row r="426082" spans="7:15" s="3" customFormat="1" x14ac:dyDescent="0.3">
      <c r="G426082"/>
      <c r="H426082"/>
      <c r="I426082"/>
      <c r="K426082"/>
      <c r="M426082"/>
      <c r="N426082" s="4"/>
      <c r="O426082" s="15"/>
    </row>
    <row r="426083" spans="7:15" s="3" customFormat="1" x14ac:dyDescent="0.3">
      <c r="G426083"/>
      <c r="H426083"/>
      <c r="I426083"/>
      <c r="K426083"/>
      <c r="M426083"/>
      <c r="N426083" s="4"/>
      <c r="O426083" s="15"/>
    </row>
    <row r="426084" spans="7:15" s="3" customFormat="1" x14ac:dyDescent="0.3">
      <c r="G426084"/>
      <c r="H426084"/>
      <c r="I426084"/>
      <c r="K426084"/>
      <c r="M426084"/>
      <c r="N426084" s="4"/>
      <c r="O426084" s="15"/>
    </row>
    <row r="426085" spans="7:15" s="3" customFormat="1" x14ac:dyDescent="0.3">
      <c r="G426085"/>
      <c r="H426085"/>
      <c r="I426085"/>
      <c r="K426085"/>
      <c r="M426085"/>
      <c r="N426085" s="4"/>
      <c r="O426085" s="15"/>
    </row>
    <row r="426086" spans="7:15" s="3" customFormat="1" x14ac:dyDescent="0.3">
      <c r="G426086"/>
      <c r="H426086"/>
      <c r="I426086"/>
      <c r="K426086"/>
      <c r="M426086"/>
      <c r="N426086" s="4"/>
      <c r="O426086" s="15"/>
    </row>
    <row r="426087" spans="7:15" s="3" customFormat="1" x14ac:dyDescent="0.3">
      <c r="G426087"/>
      <c r="H426087"/>
      <c r="I426087"/>
      <c r="K426087"/>
      <c r="M426087"/>
      <c r="N426087" s="4"/>
      <c r="O426087" s="15"/>
    </row>
    <row r="426088" spans="7:15" s="3" customFormat="1" x14ac:dyDescent="0.3">
      <c r="G426088"/>
      <c r="H426088"/>
      <c r="I426088"/>
      <c r="K426088"/>
      <c r="M426088"/>
      <c r="N426088" s="4"/>
      <c r="O426088" s="15"/>
    </row>
    <row r="426089" spans="7:15" s="3" customFormat="1" x14ac:dyDescent="0.3">
      <c r="G426089"/>
      <c r="H426089"/>
      <c r="I426089"/>
      <c r="K426089"/>
      <c r="M426089"/>
      <c r="N426089" s="4"/>
      <c r="O426089" s="15"/>
    </row>
    <row r="426090" spans="7:15" s="3" customFormat="1" x14ac:dyDescent="0.3">
      <c r="G426090"/>
      <c r="H426090"/>
      <c r="I426090"/>
      <c r="K426090"/>
      <c r="M426090"/>
      <c r="N426090" s="4"/>
      <c r="O426090" s="15"/>
    </row>
    <row r="426091" spans="7:15" s="3" customFormat="1" x14ac:dyDescent="0.3">
      <c r="G426091"/>
      <c r="H426091"/>
      <c r="I426091"/>
      <c r="K426091"/>
      <c r="M426091"/>
      <c r="N426091" s="4"/>
      <c r="O426091" s="15"/>
    </row>
    <row r="426092" spans="7:15" s="3" customFormat="1" x14ac:dyDescent="0.3">
      <c r="G426092"/>
      <c r="H426092"/>
      <c r="I426092"/>
      <c r="K426092"/>
      <c r="M426092"/>
      <c r="N426092" s="4"/>
      <c r="O426092" s="15"/>
    </row>
    <row r="426093" spans="7:15" s="3" customFormat="1" x14ac:dyDescent="0.3">
      <c r="G426093"/>
      <c r="H426093"/>
      <c r="I426093"/>
      <c r="K426093"/>
      <c r="M426093"/>
      <c r="N426093" s="4"/>
      <c r="O426093" s="15"/>
    </row>
    <row r="426094" spans="7:15" s="3" customFormat="1" x14ac:dyDescent="0.3">
      <c r="G426094"/>
      <c r="H426094"/>
      <c r="I426094"/>
      <c r="K426094"/>
      <c r="M426094"/>
      <c r="N426094" s="4"/>
      <c r="O426094" s="15"/>
    </row>
    <row r="426095" spans="7:15" s="3" customFormat="1" x14ac:dyDescent="0.3">
      <c r="G426095"/>
      <c r="H426095"/>
      <c r="I426095"/>
      <c r="K426095"/>
      <c r="M426095"/>
      <c r="N426095" s="4"/>
      <c r="O426095" s="15"/>
    </row>
    <row r="426096" spans="7:15" s="3" customFormat="1" x14ac:dyDescent="0.3">
      <c r="G426096"/>
      <c r="H426096"/>
      <c r="I426096"/>
      <c r="K426096"/>
      <c r="M426096"/>
      <c r="N426096" s="4"/>
      <c r="O426096" s="15"/>
    </row>
    <row r="426097" spans="7:15" s="3" customFormat="1" x14ac:dyDescent="0.3">
      <c r="G426097"/>
      <c r="H426097"/>
      <c r="I426097"/>
      <c r="K426097"/>
      <c r="M426097"/>
      <c r="N426097" s="4"/>
      <c r="O426097" s="15"/>
    </row>
    <row r="426098" spans="7:15" s="3" customFormat="1" x14ac:dyDescent="0.3">
      <c r="G426098"/>
      <c r="H426098"/>
      <c r="I426098"/>
      <c r="K426098"/>
      <c r="M426098"/>
      <c r="N426098" s="4"/>
      <c r="O426098" s="15"/>
    </row>
    <row r="426099" spans="7:15" s="3" customFormat="1" x14ac:dyDescent="0.3">
      <c r="G426099"/>
      <c r="H426099"/>
      <c r="I426099"/>
      <c r="K426099"/>
      <c r="M426099"/>
      <c r="N426099" s="4"/>
      <c r="O426099" s="15"/>
    </row>
    <row r="426100" spans="7:15" s="3" customFormat="1" x14ac:dyDescent="0.3">
      <c r="G426100"/>
      <c r="H426100"/>
      <c r="I426100"/>
      <c r="K426100"/>
      <c r="M426100"/>
      <c r="N426100" s="4"/>
      <c r="O426100" s="15"/>
    </row>
    <row r="426101" spans="7:15" s="3" customFormat="1" x14ac:dyDescent="0.3">
      <c r="G426101"/>
      <c r="H426101"/>
      <c r="I426101"/>
      <c r="K426101"/>
      <c r="M426101"/>
      <c r="N426101" s="4"/>
      <c r="O426101" s="15"/>
    </row>
    <row r="426102" spans="7:15" s="3" customFormat="1" x14ac:dyDescent="0.3">
      <c r="G426102"/>
      <c r="H426102"/>
      <c r="I426102"/>
      <c r="K426102"/>
      <c r="M426102"/>
      <c r="N426102" s="4"/>
      <c r="O426102" s="15"/>
    </row>
    <row r="426103" spans="7:15" s="3" customFormat="1" x14ac:dyDescent="0.3">
      <c r="G426103"/>
      <c r="H426103"/>
      <c r="I426103"/>
      <c r="K426103"/>
      <c r="M426103"/>
      <c r="N426103" s="4"/>
      <c r="O426103" s="15"/>
    </row>
    <row r="426104" spans="7:15" s="3" customFormat="1" x14ac:dyDescent="0.3">
      <c r="G426104"/>
      <c r="H426104"/>
      <c r="I426104"/>
      <c r="K426104"/>
      <c r="M426104"/>
      <c r="N426104" s="4"/>
      <c r="O426104" s="15"/>
    </row>
    <row r="426105" spans="7:15" s="3" customFormat="1" x14ac:dyDescent="0.3">
      <c r="G426105"/>
      <c r="H426105"/>
      <c r="I426105"/>
      <c r="K426105"/>
      <c r="M426105"/>
      <c r="N426105" s="4"/>
      <c r="O426105" s="15"/>
    </row>
    <row r="426106" spans="7:15" s="3" customFormat="1" x14ac:dyDescent="0.3">
      <c r="G426106"/>
      <c r="H426106"/>
      <c r="I426106"/>
      <c r="K426106"/>
      <c r="M426106"/>
      <c r="N426106" s="4"/>
      <c r="O426106" s="15"/>
    </row>
    <row r="426107" spans="7:15" s="3" customFormat="1" x14ac:dyDescent="0.3">
      <c r="G426107"/>
      <c r="H426107"/>
      <c r="I426107"/>
      <c r="K426107"/>
      <c r="M426107"/>
      <c r="N426107" s="4"/>
      <c r="O426107" s="15"/>
    </row>
    <row r="426108" spans="7:15" s="3" customFormat="1" x14ac:dyDescent="0.3">
      <c r="G426108"/>
      <c r="H426108"/>
      <c r="I426108"/>
      <c r="K426108"/>
      <c r="M426108"/>
      <c r="N426108" s="4"/>
      <c r="O426108" s="15"/>
    </row>
    <row r="426109" spans="7:15" s="3" customFormat="1" x14ac:dyDescent="0.3">
      <c r="G426109"/>
      <c r="H426109"/>
      <c r="I426109"/>
      <c r="K426109"/>
      <c r="M426109"/>
      <c r="N426109" s="4"/>
      <c r="O426109" s="15"/>
    </row>
    <row r="426110" spans="7:15" s="3" customFormat="1" x14ac:dyDescent="0.3">
      <c r="G426110"/>
      <c r="H426110"/>
      <c r="I426110"/>
      <c r="K426110"/>
      <c r="M426110"/>
      <c r="N426110" s="4"/>
      <c r="O426110" s="15"/>
    </row>
    <row r="426111" spans="7:15" s="3" customFormat="1" x14ac:dyDescent="0.3">
      <c r="G426111"/>
      <c r="H426111"/>
      <c r="I426111"/>
      <c r="K426111"/>
      <c r="M426111"/>
      <c r="N426111" s="4"/>
      <c r="O426111" s="15"/>
    </row>
    <row r="426112" spans="7:15" s="3" customFormat="1" x14ac:dyDescent="0.3">
      <c r="G426112"/>
      <c r="H426112"/>
      <c r="I426112"/>
      <c r="K426112"/>
      <c r="M426112"/>
      <c r="N426112" s="4"/>
      <c r="O426112" s="15"/>
    </row>
    <row r="426113" spans="7:15" s="3" customFormat="1" x14ac:dyDescent="0.3">
      <c r="G426113"/>
      <c r="H426113"/>
      <c r="I426113"/>
      <c r="K426113"/>
      <c r="M426113"/>
      <c r="N426113" s="4"/>
      <c r="O426113" s="15"/>
    </row>
    <row r="426114" spans="7:15" s="3" customFormat="1" x14ac:dyDescent="0.3">
      <c r="G426114"/>
      <c r="H426114"/>
      <c r="I426114"/>
      <c r="K426114"/>
      <c r="M426114"/>
      <c r="N426114" s="4"/>
      <c r="O426114" s="15"/>
    </row>
    <row r="426115" spans="7:15" s="3" customFormat="1" x14ac:dyDescent="0.3">
      <c r="G426115"/>
      <c r="H426115"/>
      <c r="I426115"/>
      <c r="K426115"/>
      <c r="M426115"/>
      <c r="N426115" s="4"/>
      <c r="O426115" s="15"/>
    </row>
    <row r="426116" spans="7:15" s="3" customFormat="1" x14ac:dyDescent="0.3">
      <c r="G426116"/>
      <c r="H426116"/>
      <c r="I426116"/>
      <c r="K426116"/>
      <c r="M426116"/>
      <c r="N426116" s="4"/>
      <c r="O426116" s="15"/>
    </row>
    <row r="426117" spans="7:15" s="3" customFormat="1" x14ac:dyDescent="0.3">
      <c r="G426117"/>
      <c r="H426117"/>
      <c r="I426117"/>
      <c r="K426117"/>
      <c r="M426117"/>
      <c r="N426117" s="4"/>
      <c r="O426117" s="15"/>
    </row>
    <row r="426118" spans="7:15" s="3" customFormat="1" x14ac:dyDescent="0.3">
      <c r="G426118"/>
      <c r="H426118"/>
      <c r="I426118"/>
      <c r="K426118"/>
      <c r="M426118"/>
      <c r="N426118" s="4"/>
      <c r="O426118" s="15"/>
    </row>
    <row r="426119" spans="7:15" s="3" customFormat="1" x14ac:dyDescent="0.3">
      <c r="G426119"/>
      <c r="H426119"/>
      <c r="I426119"/>
      <c r="K426119"/>
      <c r="M426119"/>
      <c r="N426119" s="4"/>
      <c r="O426119" s="15"/>
    </row>
    <row r="426120" spans="7:15" s="3" customFormat="1" x14ac:dyDescent="0.3">
      <c r="G426120"/>
      <c r="H426120"/>
      <c r="I426120"/>
      <c r="K426120"/>
      <c r="M426120"/>
      <c r="N426120" s="4"/>
      <c r="O426120" s="15"/>
    </row>
    <row r="426121" spans="7:15" s="3" customFormat="1" x14ac:dyDescent="0.3">
      <c r="G426121"/>
      <c r="H426121"/>
      <c r="I426121"/>
      <c r="K426121"/>
      <c r="M426121"/>
      <c r="N426121" s="4"/>
      <c r="O426121" s="15"/>
    </row>
    <row r="426122" spans="7:15" s="3" customFormat="1" x14ac:dyDescent="0.3">
      <c r="G426122"/>
      <c r="H426122"/>
      <c r="I426122"/>
      <c r="K426122"/>
      <c r="M426122"/>
      <c r="N426122" s="4"/>
      <c r="O426122" s="15"/>
    </row>
    <row r="426123" spans="7:15" s="3" customFormat="1" x14ac:dyDescent="0.3">
      <c r="G426123"/>
      <c r="H426123"/>
      <c r="I426123"/>
      <c r="K426123"/>
      <c r="M426123"/>
      <c r="N426123" s="4"/>
      <c r="O426123" s="15"/>
    </row>
    <row r="426124" spans="7:15" s="3" customFormat="1" x14ac:dyDescent="0.3">
      <c r="G426124"/>
      <c r="H426124"/>
      <c r="I426124"/>
      <c r="K426124"/>
      <c r="M426124"/>
      <c r="N426124" s="4"/>
      <c r="O426124" s="15"/>
    </row>
    <row r="426125" spans="7:15" s="3" customFormat="1" x14ac:dyDescent="0.3">
      <c r="G426125"/>
      <c r="H426125"/>
      <c r="I426125"/>
      <c r="K426125"/>
      <c r="M426125"/>
      <c r="N426125" s="4"/>
      <c r="O426125" s="15"/>
    </row>
    <row r="426126" spans="7:15" s="3" customFormat="1" x14ac:dyDescent="0.3">
      <c r="G426126"/>
      <c r="H426126"/>
      <c r="I426126"/>
      <c r="K426126"/>
      <c r="M426126"/>
      <c r="N426126" s="4"/>
      <c r="O426126" s="15"/>
    </row>
    <row r="426127" spans="7:15" s="3" customFormat="1" x14ac:dyDescent="0.3">
      <c r="G426127"/>
      <c r="H426127"/>
      <c r="I426127"/>
      <c r="K426127"/>
      <c r="M426127"/>
      <c r="N426127" s="4"/>
      <c r="O426127" s="15"/>
    </row>
    <row r="426128" spans="7:15" s="3" customFormat="1" x14ac:dyDescent="0.3">
      <c r="G426128"/>
      <c r="H426128"/>
      <c r="I426128"/>
      <c r="K426128"/>
      <c r="M426128"/>
      <c r="N426128" s="4"/>
      <c r="O426128" s="15"/>
    </row>
    <row r="426129" spans="7:15" s="3" customFormat="1" x14ac:dyDescent="0.3">
      <c r="G426129"/>
      <c r="H426129"/>
      <c r="I426129"/>
      <c r="K426129"/>
      <c r="M426129"/>
      <c r="N426129" s="4"/>
      <c r="O426129" s="15"/>
    </row>
    <row r="426130" spans="7:15" s="3" customFormat="1" x14ac:dyDescent="0.3">
      <c r="G426130"/>
      <c r="H426130"/>
      <c r="I426130"/>
      <c r="K426130"/>
      <c r="M426130"/>
      <c r="N426130" s="4"/>
      <c r="O426130" s="15"/>
    </row>
    <row r="426131" spans="7:15" s="3" customFormat="1" x14ac:dyDescent="0.3">
      <c r="G426131"/>
      <c r="H426131"/>
      <c r="I426131"/>
      <c r="K426131"/>
      <c r="M426131"/>
      <c r="N426131" s="4"/>
      <c r="O426131" s="15"/>
    </row>
    <row r="426132" spans="7:15" s="3" customFormat="1" x14ac:dyDescent="0.3">
      <c r="G426132"/>
      <c r="H426132"/>
      <c r="I426132"/>
      <c r="K426132"/>
      <c r="M426132"/>
      <c r="N426132" s="4"/>
      <c r="O426132" s="15"/>
    </row>
    <row r="426133" spans="7:15" s="3" customFormat="1" x14ac:dyDescent="0.3">
      <c r="G426133"/>
      <c r="H426133"/>
      <c r="I426133"/>
      <c r="K426133"/>
      <c r="M426133"/>
      <c r="N426133" s="4"/>
      <c r="O426133" s="15"/>
    </row>
    <row r="426134" spans="7:15" s="3" customFormat="1" x14ac:dyDescent="0.3">
      <c r="G426134"/>
      <c r="H426134"/>
      <c r="I426134"/>
      <c r="K426134"/>
      <c r="M426134"/>
      <c r="N426134" s="4"/>
      <c r="O426134" s="15"/>
    </row>
    <row r="426135" spans="7:15" s="3" customFormat="1" x14ac:dyDescent="0.3">
      <c r="G426135"/>
      <c r="H426135"/>
      <c r="I426135"/>
      <c r="K426135"/>
      <c r="M426135"/>
      <c r="N426135" s="4"/>
      <c r="O426135" s="15"/>
    </row>
    <row r="426136" spans="7:15" s="3" customFormat="1" x14ac:dyDescent="0.3">
      <c r="G426136"/>
      <c r="H426136"/>
      <c r="I426136"/>
      <c r="K426136"/>
      <c r="M426136"/>
      <c r="N426136" s="4"/>
      <c r="O426136" s="15"/>
    </row>
    <row r="426137" spans="7:15" s="3" customFormat="1" x14ac:dyDescent="0.3">
      <c r="G426137"/>
      <c r="H426137"/>
      <c r="I426137"/>
      <c r="K426137"/>
      <c r="M426137"/>
      <c r="N426137" s="4"/>
      <c r="O426137" s="15"/>
    </row>
    <row r="426138" spans="7:15" s="3" customFormat="1" x14ac:dyDescent="0.3">
      <c r="G426138"/>
      <c r="H426138"/>
      <c r="I426138"/>
      <c r="K426138"/>
      <c r="M426138"/>
      <c r="N426138" s="4"/>
      <c r="O426138" s="15"/>
    </row>
    <row r="426139" spans="7:15" s="3" customFormat="1" x14ac:dyDescent="0.3">
      <c r="G426139"/>
      <c r="H426139"/>
      <c r="I426139"/>
      <c r="K426139"/>
      <c r="M426139"/>
      <c r="N426139" s="4"/>
      <c r="O426139" s="15"/>
    </row>
    <row r="426140" spans="7:15" s="3" customFormat="1" x14ac:dyDescent="0.3">
      <c r="G426140"/>
      <c r="H426140"/>
      <c r="I426140"/>
      <c r="K426140"/>
      <c r="M426140"/>
      <c r="N426140" s="4"/>
      <c r="O426140" s="15"/>
    </row>
    <row r="426141" spans="7:15" s="3" customFormat="1" x14ac:dyDescent="0.3">
      <c r="G426141"/>
      <c r="H426141"/>
      <c r="I426141"/>
      <c r="K426141"/>
      <c r="M426141"/>
      <c r="N426141" s="4"/>
      <c r="O426141" s="15"/>
    </row>
    <row r="426142" spans="7:15" s="3" customFormat="1" x14ac:dyDescent="0.3">
      <c r="G426142"/>
      <c r="H426142"/>
      <c r="I426142"/>
      <c r="K426142"/>
      <c r="M426142"/>
      <c r="N426142" s="4"/>
      <c r="O426142" s="15"/>
    </row>
    <row r="426143" spans="7:15" s="3" customFormat="1" x14ac:dyDescent="0.3">
      <c r="G426143"/>
      <c r="H426143"/>
      <c r="I426143"/>
      <c r="K426143"/>
      <c r="M426143"/>
      <c r="N426143" s="4"/>
      <c r="O426143" s="15"/>
    </row>
    <row r="426144" spans="7:15" s="3" customFormat="1" x14ac:dyDescent="0.3">
      <c r="G426144"/>
      <c r="H426144"/>
      <c r="I426144"/>
      <c r="K426144"/>
      <c r="M426144"/>
      <c r="N426144" s="4"/>
      <c r="O426144" s="15"/>
    </row>
    <row r="426145" spans="7:15" s="3" customFormat="1" x14ac:dyDescent="0.3">
      <c r="G426145"/>
      <c r="H426145"/>
      <c r="I426145"/>
      <c r="K426145"/>
      <c r="M426145"/>
      <c r="N426145" s="4"/>
      <c r="O426145" s="15"/>
    </row>
    <row r="426146" spans="7:15" s="3" customFormat="1" x14ac:dyDescent="0.3">
      <c r="G426146"/>
      <c r="H426146"/>
      <c r="I426146"/>
      <c r="K426146"/>
      <c r="M426146"/>
      <c r="N426146" s="4"/>
      <c r="O426146" s="15"/>
    </row>
    <row r="426147" spans="7:15" s="3" customFormat="1" x14ac:dyDescent="0.3">
      <c r="G426147"/>
      <c r="H426147"/>
      <c r="I426147"/>
      <c r="K426147"/>
      <c r="M426147"/>
      <c r="N426147" s="4"/>
      <c r="O426147" s="15"/>
    </row>
    <row r="426148" spans="7:15" s="3" customFormat="1" x14ac:dyDescent="0.3">
      <c r="G426148"/>
      <c r="H426148"/>
      <c r="I426148"/>
      <c r="K426148"/>
      <c r="M426148"/>
      <c r="N426148" s="4"/>
      <c r="O426148" s="15"/>
    </row>
    <row r="426149" spans="7:15" s="3" customFormat="1" x14ac:dyDescent="0.3">
      <c r="G426149"/>
      <c r="H426149"/>
      <c r="I426149"/>
      <c r="K426149"/>
      <c r="M426149"/>
      <c r="N426149" s="4"/>
      <c r="O426149" s="15"/>
    </row>
    <row r="426150" spans="7:15" s="3" customFormat="1" x14ac:dyDescent="0.3">
      <c r="G426150"/>
      <c r="H426150"/>
      <c r="I426150"/>
      <c r="K426150"/>
      <c r="M426150"/>
      <c r="N426150" s="4"/>
      <c r="O426150" s="15"/>
    </row>
    <row r="426151" spans="7:15" s="3" customFormat="1" x14ac:dyDescent="0.3">
      <c r="G426151"/>
      <c r="H426151"/>
      <c r="I426151"/>
      <c r="K426151"/>
      <c r="M426151"/>
      <c r="N426151" s="4"/>
      <c r="O426151" s="15"/>
    </row>
    <row r="426152" spans="7:15" s="3" customFormat="1" x14ac:dyDescent="0.3">
      <c r="G426152"/>
      <c r="H426152"/>
      <c r="I426152"/>
      <c r="K426152"/>
      <c r="M426152"/>
      <c r="N426152" s="4"/>
      <c r="O426152" s="15"/>
    </row>
    <row r="426153" spans="7:15" s="3" customFormat="1" x14ac:dyDescent="0.3">
      <c r="G426153"/>
      <c r="H426153"/>
      <c r="I426153"/>
      <c r="K426153"/>
      <c r="M426153"/>
      <c r="N426153" s="4"/>
      <c r="O426153" s="15"/>
    </row>
    <row r="426154" spans="7:15" s="3" customFormat="1" x14ac:dyDescent="0.3">
      <c r="G426154"/>
      <c r="H426154"/>
      <c r="I426154"/>
      <c r="K426154"/>
      <c r="M426154"/>
      <c r="N426154" s="4"/>
      <c r="O426154" s="15"/>
    </row>
    <row r="426155" spans="7:15" s="3" customFormat="1" x14ac:dyDescent="0.3">
      <c r="G426155"/>
      <c r="H426155"/>
      <c r="I426155"/>
      <c r="K426155"/>
      <c r="M426155"/>
      <c r="N426155" s="4"/>
      <c r="O426155" s="15"/>
    </row>
    <row r="426156" spans="7:15" s="3" customFormat="1" x14ac:dyDescent="0.3">
      <c r="G426156"/>
      <c r="H426156"/>
      <c r="I426156"/>
      <c r="K426156"/>
      <c r="M426156"/>
      <c r="N426156" s="4"/>
      <c r="O426156" s="15"/>
    </row>
    <row r="426157" spans="7:15" s="3" customFormat="1" x14ac:dyDescent="0.3">
      <c r="G426157"/>
      <c r="H426157"/>
      <c r="I426157"/>
      <c r="K426157"/>
      <c r="M426157"/>
      <c r="N426157" s="4"/>
      <c r="O426157" s="15"/>
    </row>
    <row r="426158" spans="7:15" s="3" customFormat="1" x14ac:dyDescent="0.3">
      <c r="G426158"/>
      <c r="H426158"/>
      <c r="I426158"/>
      <c r="K426158"/>
      <c r="M426158"/>
      <c r="N426158" s="4"/>
      <c r="O426158" s="15"/>
    </row>
    <row r="426159" spans="7:15" s="3" customFormat="1" x14ac:dyDescent="0.3">
      <c r="G426159"/>
      <c r="H426159"/>
      <c r="I426159"/>
      <c r="K426159"/>
      <c r="M426159"/>
      <c r="N426159" s="4"/>
      <c r="O426159" s="15"/>
    </row>
    <row r="426160" spans="7:15" s="3" customFormat="1" x14ac:dyDescent="0.3">
      <c r="G426160"/>
      <c r="H426160"/>
      <c r="I426160"/>
      <c r="K426160"/>
      <c r="M426160"/>
      <c r="N426160" s="4"/>
      <c r="O426160" s="15"/>
    </row>
    <row r="426161" spans="7:15" s="3" customFormat="1" x14ac:dyDescent="0.3">
      <c r="G426161"/>
      <c r="H426161"/>
      <c r="I426161"/>
      <c r="K426161"/>
      <c r="M426161"/>
      <c r="N426161" s="4"/>
      <c r="O426161" s="15"/>
    </row>
    <row r="426162" spans="7:15" s="3" customFormat="1" x14ac:dyDescent="0.3">
      <c r="G426162"/>
      <c r="H426162"/>
      <c r="I426162"/>
      <c r="K426162"/>
      <c r="M426162"/>
      <c r="N426162" s="4"/>
      <c r="O426162" s="15"/>
    </row>
    <row r="426163" spans="7:15" s="3" customFormat="1" x14ac:dyDescent="0.3">
      <c r="G426163"/>
      <c r="H426163"/>
      <c r="I426163"/>
      <c r="K426163"/>
      <c r="M426163"/>
      <c r="N426163" s="4"/>
      <c r="O426163" s="15"/>
    </row>
    <row r="426164" spans="7:15" s="3" customFormat="1" x14ac:dyDescent="0.3">
      <c r="G426164"/>
      <c r="H426164"/>
      <c r="I426164"/>
      <c r="K426164"/>
      <c r="M426164"/>
      <c r="N426164" s="4"/>
      <c r="O426164" s="15"/>
    </row>
    <row r="426165" spans="7:15" s="3" customFormat="1" x14ac:dyDescent="0.3">
      <c r="G426165"/>
      <c r="H426165"/>
      <c r="I426165"/>
      <c r="K426165"/>
      <c r="M426165"/>
      <c r="N426165" s="4"/>
      <c r="O426165" s="15"/>
    </row>
    <row r="426166" spans="7:15" s="3" customFormat="1" x14ac:dyDescent="0.3">
      <c r="G426166"/>
      <c r="H426166"/>
      <c r="I426166"/>
      <c r="K426166"/>
      <c r="M426166"/>
      <c r="N426166" s="4"/>
      <c r="O426166" s="15"/>
    </row>
    <row r="426167" spans="7:15" s="3" customFormat="1" x14ac:dyDescent="0.3">
      <c r="G426167"/>
      <c r="H426167"/>
      <c r="I426167"/>
      <c r="K426167"/>
      <c r="M426167"/>
      <c r="N426167" s="4"/>
      <c r="O426167" s="15"/>
    </row>
    <row r="426168" spans="7:15" s="3" customFormat="1" x14ac:dyDescent="0.3">
      <c r="G426168"/>
      <c r="H426168"/>
      <c r="I426168"/>
      <c r="K426168"/>
      <c r="M426168"/>
      <c r="N426168" s="4"/>
      <c r="O426168" s="15"/>
    </row>
    <row r="426169" spans="7:15" s="3" customFormat="1" x14ac:dyDescent="0.3">
      <c r="G426169"/>
      <c r="H426169"/>
      <c r="I426169"/>
      <c r="K426169"/>
      <c r="M426169"/>
      <c r="N426169" s="4"/>
      <c r="O426169" s="15"/>
    </row>
    <row r="426170" spans="7:15" s="3" customFormat="1" x14ac:dyDescent="0.3">
      <c r="G426170"/>
      <c r="H426170"/>
      <c r="I426170"/>
      <c r="K426170"/>
      <c r="M426170"/>
      <c r="N426170" s="4"/>
      <c r="O426170" s="15"/>
    </row>
    <row r="426171" spans="7:15" s="3" customFormat="1" x14ac:dyDescent="0.3">
      <c r="G426171"/>
      <c r="H426171"/>
      <c r="I426171"/>
      <c r="K426171"/>
      <c r="M426171"/>
      <c r="N426171" s="4"/>
      <c r="O426171" s="15"/>
    </row>
    <row r="426172" spans="7:15" s="3" customFormat="1" x14ac:dyDescent="0.3">
      <c r="G426172"/>
      <c r="H426172"/>
      <c r="I426172"/>
      <c r="K426172"/>
      <c r="M426172"/>
      <c r="N426172" s="4"/>
      <c r="O426172" s="15"/>
    </row>
    <row r="426173" spans="7:15" s="3" customFormat="1" x14ac:dyDescent="0.3">
      <c r="G426173"/>
      <c r="H426173"/>
      <c r="I426173"/>
      <c r="K426173"/>
      <c r="M426173"/>
      <c r="N426173" s="4"/>
      <c r="O426173" s="15"/>
    </row>
    <row r="426174" spans="7:15" s="3" customFormat="1" x14ac:dyDescent="0.3">
      <c r="G426174"/>
      <c r="H426174"/>
      <c r="I426174"/>
      <c r="K426174"/>
      <c r="M426174"/>
      <c r="N426174" s="4"/>
      <c r="O426174" s="15"/>
    </row>
    <row r="426175" spans="7:15" s="3" customFormat="1" x14ac:dyDescent="0.3">
      <c r="G426175"/>
      <c r="H426175"/>
      <c r="I426175"/>
      <c r="K426175"/>
      <c r="M426175"/>
      <c r="N426175" s="4"/>
      <c r="O426175" s="15"/>
    </row>
    <row r="426176" spans="7:15" s="3" customFormat="1" x14ac:dyDescent="0.3">
      <c r="G426176"/>
      <c r="H426176"/>
      <c r="I426176"/>
      <c r="K426176"/>
      <c r="M426176"/>
      <c r="N426176" s="4"/>
      <c r="O426176" s="15"/>
    </row>
    <row r="426177" spans="7:15" s="3" customFormat="1" x14ac:dyDescent="0.3">
      <c r="G426177"/>
      <c r="H426177"/>
      <c r="I426177"/>
      <c r="K426177"/>
      <c r="M426177"/>
      <c r="N426177" s="4"/>
      <c r="O426177" s="15"/>
    </row>
    <row r="426178" spans="7:15" s="3" customFormat="1" x14ac:dyDescent="0.3">
      <c r="G426178"/>
      <c r="H426178"/>
      <c r="I426178"/>
      <c r="K426178"/>
      <c r="M426178"/>
      <c r="N426178" s="4"/>
      <c r="O426178" s="15"/>
    </row>
    <row r="426179" spans="7:15" s="3" customFormat="1" x14ac:dyDescent="0.3">
      <c r="G426179"/>
      <c r="H426179"/>
      <c r="I426179"/>
      <c r="K426179"/>
      <c r="M426179"/>
      <c r="N426179" s="4"/>
      <c r="O426179" s="15"/>
    </row>
    <row r="426180" spans="7:15" s="3" customFormat="1" x14ac:dyDescent="0.3">
      <c r="G426180"/>
      <c r="H426180"/>
      <c r="I426180"/>
      <c r="K426180"/>
      <c r="M426180"/>
      <c r="N426180" s="4"/>
      <c r="O426180" s="15"/>
    </row>
    <row r="426181" spans="7:15" s="3" customFormat="1" x14ac:dyDescent="0.3">
      <c r="G426181"/>
      <c r="H426181"/>
      <c r="I426181"/>
      <c r="K426181"/>
      <c r="M426181"/>
      <c r="N426181" s="4"/>
      <c r="O426181" s="15"/>
    </row>
    <row r="426182" spans="7:15" s="3" customFormat="1" x14ac:dyDescent="0.3">
      <c r="G426182"/>
      <c r="H426182"/>
      <c r="I426182"/>
      <c r="K426182"/>
      <c r="M426182"/>
      <c r="N426182" s="4"/>
      <c r="O426182" s="15"/>
    </row>
    <row r="426183" spans="7:15" s="3" customFormat="1" x14ac:dyDescent="0.3">
      <c r="G426183"/>
      <c r="H426183"/>
      <c r="I426183"/>
      <c r="K426183"/>
      <c r="M426183"/>
      <c r="N426183" s="4"/>
      <c r="O426183" s="15"/>
    </row>
    <row r="426184" spans="7:15" s="3" customFormat="1" x14ac:dyDescent="0.3">
      <c r="G426184"/>
      <c r="H426184"/>
      <c r="I426184"/>
      <c r="K426184"/>
      <c r="M426184"/>
      <c r="N426184" s="4"/>
      <c r="O426184" s="15"/>
    </row>
    <row r="426185" spans="7:15" s="3" customFormat="1" x14ac:dyDescent="0.3">
      <c r="G426185"/>
      <c r="H426185"/>
      <c r="I426185"/>
      <c r="K426185"/>
      <c r="M426185"/>
      <c r="N426185" s="4"/>
      <c r="O426185" s="15"/>
    </row>
    <row r="426186" spans="7:15" s="3" customFormat="1" x14ac:dyDescent="0.3">
      <c r="G426186"/>
      <c r="H426186"/>
      <c r="I426186"/>
      <c r="K426186"/>
      <c r="M426186"/>
      <c r="N426186" s="4"/>
      <c r="O426186" s="15"/>
    </row>
    <row r="426187" spans="7:15" s="3" customFormat="1" x14ac:dyDescent="0.3">
      <c r="G426187"/>
      <c r="H426187"/>
      <c r="I426187"/>
      <c r="K426187"/>
      <c r="M426187"/>
      <c r="N426187" s="4"/>
      <c r="O426187" s="15"/>
    </row>
    <row r="426188" spans="7:15" s="3" customFormat="1" x14ac:dyDescent="0.3">
      <c r="G426188"/>
      <c r="H426188"/>
      <c r="I426188"/>
      <c r="K426188"/>
      <c r="M426188"/>
      <c r="N426188" s="4"/>
      <c r="O426188" s="15"/>
    </row>
    <row r="426189" spans="7:15" s="3" customFormat="1" x14ac:dyDescent="0.3">
      <c r="G426189"/>
      <c r="H426189"/>
      <c r="I426189"/>
      <c r="K426189"/>
      <c r="M426189"/>
      <c r="N426189" s="4"/>
      <c r="O426189" s="15"/>
    </row>
    <row r="426190" spans="7:15" s="3" customFormat="1" x14ac:dyDescent="0.3">
      <c r="G426190"/>
      <c r="H426190"/>
      <c r="I426190"/>
      <c r="K426190"/>
      <c r="M426190"/>
      <c r="N426190" s="4"/>
      <c r="O426190" s="15"/>
    </row>
    <row r="426191" spans="7:15" s="3" customFormat="1" x14ac:dyDescent="0.3">
      <c r="G426191"/>
      <c r="H426191"/>
      <c r="I426191"/>
      <c r="K426191"/>
      <c r="M426191"/>
      <c r="N426191" s="4"/>
      <c r="O426191" s="15"/>
    </row>
    <row r="426192" spans="7:15" s="3" customFormat="1" x14ac:dyDescent="0.3">
      <c r="G426192"/>
      <c r="H426192"/>
      <c r="I426192"/>
      <c r="K426192"/>
      <c r="M426192"/>
      <c r="N426192" s="4"/>
      <c r="O426192" s="15"/>
    </row>
    <row r="426193" spans="7:15" s="3" customFormat="1" x14ac:dyDescent="0.3">
      <c r="G426193"/>
      <c r="H426193"/>
      <c r="I426193"/>
      <c r="K426193"/>
      <c r="M426193"/>
      <c r="N426193" s="4"/>
      <c r="O426193" s="15"/>
    </row>
    <row r="426194" spans="7:15" s="3" customFormat="1" x14ac:dyDescent="0.3">
      <c r="G426194"/>
      <c r="H426194"/>
      <c r="I426194"/>
      <c r="K426194"/>
      <c r="M426194"/>
      <c r="N426194" s="4"/>
      <c r="O426194" s="15"/>
    </row>
    <row r="426195" spans="7:15" s="3" customFormat="1" x14ac:dyDescent="0.3">
      <c r="G426195"/>
      <c r="H426195"/>
      <c r="I426195"/>
      <c r="K426195"/>
      <c r="M426195"/>
      <c r="N426195" s="4"/>
      <c r="O426195" s="15"/>
    </row>
    <row r="426196" spans="7:15" s="3" customFormat="1" x14ac:dyDescent="0.3">
      <c r="G426196"/>
      <c r="H426196"/>
      <c r="I426196"/>
      <c r="K426196"/>
      <c r="M426196"/>
      <c r="N426196" s="4"/>
      <c r="O426196" s="15"/>
    </row>
    <row r="426197" spans="7:15" s="3" customFormat="1" x14ac:dyDescent="0.3">
      <c r="G426197"/>
      <c r="H426197"/>
      <c r="I426197"/>
      <c r="K426197"/>
      <c r="M426197"/>
      <c r="N426197" s="4"/>
      <c r="O426197" s="15"/>
    </row>
    <row r="426198" spans="7:15" s="3" customFormat="1" x14ac:dyDescent="0.3">
      <c r="G426198"/>
      <c r="H426198"/>
      <c r="I426198"/>
      <c r="K426198"/>
      <c r="M426198"/>
      <c r="N426198" s="4"/>
      <c r="O426198" s="15"/>
    </row>
    <row r="426199" spans="7:15" s="3" customFormat="1" x14ac:dyDescent="0.3">
      <c r="G426199"/>
      <c r="H426199"/>
      <c r="I426199"/>
      <c r="K426199"/>
      <c r="M426199"/>
      <c r="N426199" s="4"/>
      <c r="O426199" s="15"/>
    </row>
    <row r="426200" spans="7:15" s="3" customFormat="1" x14ac:dyDescent="0.3">
      <c r="G426200"/>
      <c r="H426200"/>
      <c r="I426200"/>
      <c r="K426200"/>
      <c r="M426200"/>
      <c r="N426200" s="4"/>
      <c r="O426200" s="15"/>
    </row>
    <row r="426201" spans="7:15" s="3" customFormat="1" x14ac:dyDescent="0.3">
      <c r="G426201"/>
      <c r="H426201"/>
      <c r="I426201"/>
      <c r="K426201"/>
      <c r="M426201"/>
      <c r="N426201" s="4"/>
      <c r="O426201" s="15"/>
    </row>
    <row r="426202" spans="7:15" s="3" customFormat="1" x14ac:dyDescent="0.3">
      <c r="G426202"/>
      <c r="H426202"/>
      <c r="I426202"/>
      <c r="K426202"/>
      <c r="M426202"/>
      <c r="N426202" s="4"/>
      <c r="O426202" s="15"/>
    </row>
    <row r="426203" spans="7:15" s="3" customFormat="1" x14ac:dyDescent="0.3">
      <c r="G426203"/>
      <c r="H426203"/>
      <c r="I426203"/>
      <c r="K426203"/>
      <c r="M426203"/>
      <c r="N426203" s="4"/>
      <c r="O426203" s="15"/>
    </row>
    <row r="426204" spans="7:15" s="3" customFormat="1" x14ac:dyDescent="0.3">
      <c r="G426204"/>
      <c r="H426204"/>
      <c r="I426204"/>
      <c r="K426204"/>
      <c r="M426204"/>
      <c r="N426204" s="4"/>
      <c r="O426204" s="15"/>
    </row>
    <row r="426205" spans="7:15" s="3" customFormat="1" x14ac:dyDescent="0.3">
      <c r="G426205"/>
      <c r="H426205"/>
      <c r="I426205"/>
      <c r="K426205"/>
      <c r="M426205"/>
      <c r="N426205" s="4"/>
      <c r="O426205" s="15"/>
    </row>
    <row r="426206" spans="7:15" s="3" customFormat="1" x14ac:dyDescent="0.3">
      <c r="G426206"/>
      <c r="H426206"/>
      <c r="I426206"/>
      <c r="K426206"/>
      <c r="M426206"/>
      <c r="N426206" s="4"/>
      <c r="O426206" s="15"/>
    </row>
    <row r="426207" spans="7:15" s="3" customFormat="1" x14ac:dyDescent="0.3">
      <c r="G426207"/>
      <c r="H426207"/>
      <c r="I426207"/>
      <c r="K426207"/>
      <c r="M426207"/>
      <c r="N426207" s="4"/>
      <c r="O426207" s="15"/>
    </row>
    <row r="426208" spans="7:15" s="3" customFormat="1" x14ac:dyDescent="0.3">
      <c r="G426208"/>
      <c r="H426208"/>
      <c r="I426208"/>
      <c r="K426208"/>
      <c r="M426208"/>
      <c r="N426208" s="4"/>
      <c r="O426208" s="15"/>
    </row>
    <row r="426209" spans="7:15" s="3" customFormat="1" x14ac:dyDescent="0.3">
      <c r="G426209"/>
      <c r="H426209"/>
      <c r="I426209"/>
      <c r="K426209"/>
      <c r="M426209"/>
      <c r="N426209" s="4"/>
      <c r="O426209" s="15"/>
    </row>
    <row r="426210" spans="7:15" s="3" customFormat="1" x14ac:dyDescent="0.3">
      <c r="G426210"/>
      <c r="H426210"/>
      <c r="I426210"/>
      <c r="K426210"/>
      <c r="M426210"/>
      <c r="N426210" s="4"/>
      <c r="O426210" s="15"/>
    </row>
    <row r="426211" spans="7:15" s="3" customFormat="1" x14ac:dyDescent="0.3">
      <c r="G426211"/>
      <c r="H426211"/>
      <c r="I426211"/>
      <c r="K426211"/>
      <c r="M426211"/>
      <c r="N426211" s="4"/>
      <c r="O426211" s="15"/>
    </row>
    <row r="426212" spans="7:15" s="3" customFormat="1" x14ac:dyDescent="0.3">
      <c r="G426212"/>
      <c r="H426212"/>
      <c r="I426212"/>
      <c r="K426212"/>
      <c r="M426212"/>
      <c r="N426212" s="4"/>
      <c r="O426212" s="15"/>
    </row>
    <row r="426213" spans="7:15" s="3" customFormat="1" x14ac:dyDescent="0.3">
      <c r="G426213"/>
      <c r="H426213"/>
      <c r="I426213"/>
      <c r="K426213"/>
      <c r="M426213"/>
      <c r="N426213" s="4"/>
      <c r="O426213" s="15"/>
    </row>
    <row r="426214" spans="7:15" s="3" customFormat="1" x14ac:dyDescent="0.3">
      <c r="G426214"/>
      <c r="H426214"/>
      <c r="I426214"/>
      <c r="K426214"/>
      <c r="M426214"/>
      <c r="N426214" s="4"/>
      <c r="O426214" s="15"/>
    </row>
    <row r="426215" spans="7:15" s="3" customFormat="1" x14ac:dyDescent="0.3">
      <c r="G426215"/>
      <c r="H426215"/>
      <c r="I426215"/>
      <c r="K426215"/>
      <c r="M426215"/>
      <c r="N426215" s="4"/>
      <c r="O426215" s="15"/>
    </row>
    <row r="426216" spans="7:15" s="3" customFormat="1" x14ac:dyDescent="0.3">
      <c r="G426216"/>
      <c r="H426216"/>
      <c r="I426216"/>
      <c r="K426216"/>
      <c r="M426216"/>
      <c r="N426216" s="4"/>
      <c r="O426216" s="15"/>
    </row>
    <row r="426217" spans="7:15" s="3" customFormat="1" x14ac:dyDescent="0.3">
      <c r="G426217"/>
      <c r="H426217"/>
      <c r="I426217"/>
      <c r="K426217"/>
      <c r="M426217"/>
      <c r="N426217" s="4"/>
      <c r="O426217" s="15"/>
    </row>
    <row r="426218" spans="7:15" s="3" customFormat="1" x14ac:dyDescent="0.3">
      <c r="G426218"/>
      <c r="H426218"/>
      <c r="I426218"/>
      <c r="K426218"/>
      <c r="M426218"/>
      <c r="N426218" s="4"/>
      <c r="O426218" s="15"/>
    </row>
    <row r="426219" spans="7:15" s="3" customFormat="1" x14ac:dyDescent="0.3">
      <c r="G426219"/>
      <c r="H426219"/>
      <c r="I426219"/>
      <c r="K426219"/>
      <c r="M426219"/>
      <c r="N426219" s="4"/>
      <c r="O426219" s="15"/>
    </row>
    <row r="426220" spans="7:15" s="3" customFormat="1" x14ac:dyDescent="0.3">
      <c r="G426220"/>
      <c r="H426220"/>
      <c r="I426220"/>
      <c r="K426220"/>
      <c r="M426220"/>
      <c r="N426220" s="4"/>
      <c r="O426220" s="15"/>
    </row>
    <row r="426221" spans="7:15" s="3" customFormat="1" x14ac:dyDescent="0.3">
      <c r="G426221"/>
      <c r="H426221"/>
      <c r="I426221"/>
      <c r="K426221"/>
      <c r="M426221"/>
      <c r="N426221" s="4"/>
      <c r="O426221" s="15"/>
    </row>
    <row r="426222" spans="7:15" s="3" customFormat="1" x14ac:dyDescent="0.3">
      <c r="G426222"/>
      <c r="H426222"/>
      <c r="I426222"/>
      <c r="K426222"/>
      <c r="M426222"/>
      <c r="N426222" s="4"/>
      <c r="O426222" s="15"/>
    </row>
    <row r="426223" spans="7:15" s="3" customFormat="1" x14ac:dyDescent="0.3">
      <c r="G426223"/>
      <c r="H426223"/>
      <c r="I426223"/>
      <c r="K426223"/>
      <c r="M426223"/>
      <c r="N426223" s="4"/>
      <c r="O426223" s="15"/>
    </row>
    <row r="426224" spans="7:15" s="3" customFormat="1" x14ac:dyDescent="0.3">
      <c r="G426224"/>
      <c r="H426224"/>
      <c r="I426224"/>
      <c r="K426224"/>
      <c r="M426224"/>
      <c r="N426224" s="4"/>
      <c r="O426224" s="15"/>
    </row>
    <row r="426225" spans="7:15" s="3" customFormat="1" x14ac:dyDescent="0.3">
      <c r="G426225"/>
      <c r="H426225"/>
      <c r="I426225"/>
      <c r="K426225"/>
      <c r="M426225"/>
      <c r="N426225" s="4"/>
      <c r="O426225" s="15"/>
    </row>
    <row r="426226" spans="7:15" s="3" customFormat="1" x14ac:dyDescent="0.3">
      <c r="G426226"/>
      <c r="H426226"/>
      <c r="I426226"/>
      <c r="K426226"/>
      <c r="M426226"/>
      <c r="N426226" s="4"/>
      <c r="O426226" s="15"/>
    </row>
    <row r="426227" spans="7:15" s="3" customFormat="1" x14ac:dyDescent="0.3">
      <c r="G426227"/>
      <c r="H426227"/>
      <c r="I426227"/>
      <c r="K426227"/>
      <c r="M426227"/>
      <c r="N426227" s="4"/>
      <c r="O426227" s="15"/>
    </row>
    <row r="426228" spans="7:15" s="3" customFormat="1" x14ac:dyDescent="0.3">
      <c r="G426228"/>
      <c r="H426228"/>
      <c r="I426228"/>
      <c r="K426228"/>
      <c r="M426228"/>
      <c r="N426228" s="4"/>
      <c r="O426228" s="15"/>
    </row>
    <row r="426229" spans="7:15" s="3" customFormat="1" x14ac:dyDescent="0.3">
      <c r="G426229"/>
      <c r="H426229"/>
      <c r="I426229"/>
      <c r="K426229"/>
      <c r="M426229"/>
      <c r="N426229" s="4"/>
      <c r="O426229" s="15"/>
    </row>
    <row r="426230" spans="7:15" s="3" customFormat="1" x14ac:dyDescent="0.3">
      <c r="G426230"/>
      <c r="H426230"/>
      <c r="I426230"/>
      <c r="K426230"/>
      <c r="M426230"/>
      <c r="N426230" s="4"/>
      <c r="O426230" s="15"/>
    </row>
    <row r="426231" spans="7:15" s="3" customFormat="1" x14ac:dyDescent="0.3">
      <c r="G426231"/>
      <c r="H426231"/>
      <c r="I426231"/>
      <c r="K426231"/>
      <c r="M426231"/>
      <c r="N426231" s="4"/>
      <c r="O426231" s="15"/>
    </row>
    <row r="426232" spans="7:15" s="3" customFormat="1" x14ac:dyDescent="0.3">
      <c r="G426232"/>
      <c r="H426232"/>
      <c r="I426232"/>
      <c r="K426232"/>
      <c r="M426232"/>
      <c r="N426232" s="4"/>
      <c r="O426232" s="15"/>
    </row>
    <row r="426233" spans="7:15" s="3" customFormat="1" x14ac:dyDescent="0.3">
      <c r="G426233"/>
      <c r="H426233"/>
      <c r="I426233"/>
      <c r="K426233"/>
      <c r="M426233"/>
      <c r="N426233" s="4"/>
      <c r="O426233" s="15"/>
    </row>
    <row r="426234" spans="7:15" s="3" customFormat="1" x14ac:dyDescent="0.3">
      <c r="G426234"/>
      <c r="H426234"/>
      <c r="I426234"/>
      <c r="K426234"/>
      <c r="M426234"/>
      <c r="N426234" s="4"/>
      <c r="O426234" s="15"/>
    </row>
    <row r="426235" spans="7:15" s="3" customFormat="1" x14ac:dyDescent="0.3">
      <c r="G426235"/>
      <c r="H426235"/>
      <c r="I426235"/>
      <c r="K426235"/>
      <c r="M426235"/>
      <c r="N426235" s="4"/>
      <c r="O426235" s="15"/>
    </row>
    <row r="426236" spans="7:15" s="3" customFormat="1" x14ac:dyDescent="0.3">
      <c r="G426236"/>
      <c r="H426236"/>
      <c r="I426236"/>
      <c r="K426236"/>
      <c r="M426236"/>
      <c r="N426236" s="4"/>
      <c r="O426236" s="15"/>
    </row>
    <row r="426237" spans="7:15" s="3" customFormat="1" x14ac:dyDescent="0.3">
      <c r="G426237"/>
      <c r="H426237"/>
      <c r="I426237"/>
      <c r="K426237"/>
      <c r="M426237"/>
      <c r="N426237" s="4"/>
      <c r="O426237" s="15"/>
    </row>
    <row r="426238" spans="7:15" s="3" customFormat="1" x14ac:dyDescent="0.3">
      <c r="G426238"/>
      <c r="H426238"/>
      <c r="I426238"/>
      <c r="K426238"/>
      <c r="M426238"/>
      <c r="N426238" s="4"/>
      <c r="O426238" s="15"/>
    </row>
    <row r="426239" spans="7:15" s="3" customFormat="1" x14ac:dyDescent="0.3">
      <c r="G426239"/>
      <c r="H426239"/>
      <c r="I426239"/>
      <c r="K426239"/>
      <c r="M426239"/>
      <c r="N426239" s="4"/>
      <c r="O426239" s="15"/>
    </row>
    <row r="426240" spans="7:15" s="3" customFormat="1" x14ac:dyDescent="0.3">
      <c r="G426240"/>
      <c r="H426240"/>
      <c r="I426240"/>
      <c r="K426240"/>
      <c r="M426240"/>
      <c r="N426240" s="4"/>
      <c r="O426240" s="15"/>
    </row>
    <row r="426241" spans="7:15" s="3" customFormat="1" x14ac:dyDescent="0.3">
      <c r="G426241"/>
      <c r="H426241"/>
      <c r="I426241"/>
      <c r="K426241"/>
      <c r="M426241"/>
      <c r="N426241" s="4"/>
      <c r="O426241" s="15"/>
    </row>
    <row r="426242" spans="7:15" s="3" customFormat="1" x14ac:dyDescent="0.3">
      <c r="G426242"/>
      <c r="H426242"/>
      <c r="I426242"/>
      <c r="K426242"/>
      <c r="M426242"/>
      <c r="N426242" s="4"/>
      <c r="O426242" s="15"/>
    </row>
    <row r="426243" spans="7:15" s="3" customFormat="1" x14ac:dyDescent="0.3">
      <c r="G426243"/>
      <c r="H426243"/>
      <c r="I426243"/>
      <c r="K426243"/>
      <c r="M426243"/>
      <c r="N426243" s="4"/>
      <c r="O426243" s="15"/>
    </row>
    <row r="426244" spans="7:15" s="3" customFormat="1" x14ac:dyDescent="0.3">
      <c r="G426244"/>
      <c r="H426244"/>
      <c r="I426244"/>
      <c r="K426244"/>
      <c r="M426244"/>
      <c r="N426244" s="4"/>
      <c r="O426244" s="15"/>
    </row>
    <row r="426245" spans="7:15" s="3" customFormat="1" x14ac:dyDescent="0.3">
      <c r="G426245"/>
      <c r="H426245"/>
      <c r="I426245"/>
      <c r="K426245"/>
      <c r="M426245"/>
      <c r="N426245" s="4"/>
      <c r="O426245" s="15"/>
    </row>
    <row r="426246" spans="7:15" s="3" customFormat="1" x14ac:dyDescent="0.3">
      <c r="G426246"/>
      <c r="H426246"/>
      <c r="I426246"/>
      <c r="K426246"/>
      <c r="M426246"/>
      <c r="N426246" s="4"/>
      <c r="O426246" s="15"/>
    </row>
    <row r="426247" spans="7:15" s="3" customFormat="1" x14ac:dyDescent="0.3">
      <c r="G426247"/>
      <c r="H426247"/>
      <c r="I426247"/>
      <c r="K426247"/>
      <c r="M426247"/>
      <c r="N426247" s="4"/>
      <c r="O426247" s="15"/>
    </row>
    <row r="426248" spans="7:15" s="3" customFormat="1" x14ac:dyDescent="0.3">
      <c r="G426248"/>
      <c r="H426248"/>
      <c r="I426248"/>
      <c r="K426248"/>
      <c r="M426248"/>
      <c r="N426248" s="4"/>
      <c r="O426248" s="15"/>
    </row>
    <row r="426249" spans="7:15" s="3" customFormat="1" x14ac:dyDescent="0.3">
      <c r="G426249"/>
      <c r="H426249"/>
      <c r="I426249"/>
      <c r="K426249"/>
      <c r="M426249"/>
      <c r="N426249" s="4"/>
      <c r="O426249" s="15"/>
    </row>
    <row r="426250" spans="7:15" s="3" customFormat="1" x14ac:dyDescent="0.3">
      <c r="G426250"/>
      <c r="H426250"/>
      <c r="I426250"/>
      <c r="K426250"/>
      <c r="M426250"/>
      <c r="N426250" s="4"/>
      <c r="O426250" s="15"/>
    </row>
    <row r="426251" spans="7:15" s="3" customFormat="1" x14ac:dyDescent="0.3">
      <c r="G426251"/>
      <c r="H426251"/>
      <c r="I426251"/>
      <c r="K426251"/>
      <c r="M426251"/>
      <c r="N426251" s="4"/>
      <c r="O426251" s="15"/>
    </row>
    <row r="426252" spans="7:15" s="3" customFormat="1" x14ac:dyDescent="0.3">
      <c r="G426252"/>
      <c r="H426252"/>
      <c r="I426252"/>
      <c r="K426252"/>
      <c r="M426252"/>
      <c r="N426252" s="4"/>
      <c r="O426252" s="15"/>
    </row>
    <row r="426253" spans="7:15" s="3" customFormat="1" x14ac:dyDescent="0.3">
      <c r="G426253"/>
      <c r="H426253"/>
      <c r="I426253"/>
      <c r="K426253"/>
      <c r="M426253"/>
      <c r="N426253" s="4"/>
      <c r="O426253" s="15"/>
    </row>
    <row r="426254" spans="7:15" s="3" customFormat="1" x14ac:dyDescent="0.3">
      <c r="G426254"/>
      <c r="H426254"/>
      <c r="I426254"/>
      <c r="K426254"/>
      <c r="M426254"/>
      <c r="N426254" s="4"/>
      <c r="O426254" s="15"/>
    </row>
    <row r="426255" spans="7:15" s="3" customFormat="1" x14ac:dyDescent="0.3">
      <c r="G426255"/>
      <c r="H426255"/>
      <c r="I426255"/>
      <c r="K426255"/>
      <c r="M426255"/>
      <c r="N426255" s="4"/>
      <c r="O426255" s="15"/>
    </row>
    <row r="426256" spans="7:15" s="3" customFormat="1" x14ac:dyDescent="0.3">
      <c r="G426256"/>
      <c r="H426256"/>
      <c r="I426256"/>
      <c r="K426256"/>
      <c r="M426256"/>
      <c r="N426256" s="4"/>
      <c r="O426256" s="15"/>
    </row>
    <row r="426257" spans="7:15" s="3" customFormat="1" x14ac:dyDescent="0.3">
      <c r="G426257"/>
      <c r="H426257"/>
      <c r="I426257"/>
      <c r="K426257"/>
      <c r="M426257"/>
      <c r="N426257" s="4"/>
      <c r="O426257" s="15"/>
    </row>
    <row r="426258" spans="7:15" s="3" customFormat="1" x14ac:dyDescent="0.3">
      <c r="G426258"/>
      <c r="H426258"/>
      <c r="I426258"/>
      <c r="K426258"/>
      <c r="M426258"/>
      <c r="N426258" s="4"/>
      <c r="O426258" s="15"/>
    </row>
    <row r="426259" spans="7:15" s="3" customFormat="1" x14ac:dyDescent="0.3">
      <c r="G426259"/>
      <c r="H426259"/>
      <c r="I426259"/>
      <c r="K426259"/>
      <c r="M426259"/>
      <c r="N426259" s="4"/>
      <c r="O426259" s="15"/>
    </row>
    <row r="426260" spans="7:15" s="3" customFormat="1" x14ac:dyDescent="0.3">
      <c r="G426260"/>
      <c r="H426260"/>
      <c r="I426260"/>
      <c r="K426260"/>
      <c r="M426260"/>
      <c r="N426260" s="4"/>
      <c r="O426260" s="15"/>
    </row>
    <row r="426261" spans="7:15" s="3" customFormat="1" x14ac:dyDescent="0.3">
      <c r="G426261"/>
      <c r="H426261"/>
      <c r="I426261"/>
      <c r="K426261"/>
      <c r="M426261"/>
      <c r="N426261" s="4"/>
      <c r="O426261" s="15"/>
    </row>
    <row r="426262" spans="7:15" s="3" customFormat="1" x14ac:dyDescent="0.3">
      <c r="G426262"/>
      <c r="H426262"/>
      <c r="I426262"/>
      <c r="K426262"/>
      <c r="M426262"/>
      <c r="N426262" s="4"/>
      <c r="O426262" s="15"/>
    </row>
    <row r="426263" spans="7:15" s="3" customFormat="1" x14ac:dyDescent="0.3">
      <c r="G426263"/>
      <c r="H426263"/>
      <c r="I426263"/>
      <c r="K426263"/>
      <c r="M426263"/>
      <c r="N426263" s="4"/>
      <c r="O426263" s="15"/>
    </row>
    <row r="426264" spans="7:15" s="3" customFormat="1" x14ac:dyDescent="0.3">
      <c r="G426264"/>
      <c r="H426264"/>
      <c r="I426264"/>
      <c r="K426264"/>
      <c r="M426264"/>
      <c r="N426264" s="4"/>
      <c r="O426264" s="15"/>
    </row>
    <row r="426265" spans="7:15" s="3" customFormat="1" x14ac:dyDescent="0.3">
      <c r="G426265"/>
      <c r="H426265"/>
      <c r="I426265"/>
      <c r="K426265"/>
      <c r="M426265"/>
      <c r="N426265" s="4"/>
      <c r="O426265" s="15"/>
    </row>
    <row r="426266" spans="7:15" s="3" customFormat="1" x14ac:dyDescent="0.3">
      <c r="G426266"/>
      <c r="H426266"/>
      <c r="I426266"/>
      <c r="K426266"/>
      <c r="M426266"/>
      <c r="N426266" s="4"/>
      <c r="O426266" s="15"/>
    </row>
    <row r="426267" spans="7:15" s="3" customFormat="1" x14ac:dyDescent="0.3">
      <c r="G426267"/>
      <c r="H426267"/>
      <c r="I426267"/>
      <c r="K426267"/>
      <c r="M426267"/>
      <c r="N426267" s="4"/>
      <c r="O426267" s="15"/>
    </row>
    <row r="426268" spans="7:15" s="3" customFormat="1" x14ac:dyDescent="0.3">
      <c r="G426268"/>
      <c r="H426268"/>
      <c r="I426268"/>
      <c r="K426268"/>
      <c r="M426268"/>
      <c r="N426268" s="4"/>
      <c r="O426268" s="15"/>
    </row>
    <row r="426269" spans="7:15" s="3" customFormat="1" x14ac:dyDescent="0.3">
      <c r="G426269"/>
      <c r="H426269"/>
      <c r="I426269"/>
      <c r="K426269"/>
      <c r="M426269"/>
      <c r="N426269" s="4"/>
      <c r="O426269" s="15"/>
    </row>
    <row r="426270" spans="7:15" s="3" customFormat="1" x14ac:dyDescent="0.3">
      <c r="G426270"/>
      <c r="H426270"/>
      <c r="I426270"/>
      <c r="K426270"/>
      <c r="M426270"/>
      <c r="N426270" s="4"/>
      <c r="O426270" s="15"/>
    </row>
    <row r="426271" spans="7:15" s="3" customFormat="1" x14ac:dyDescent="0.3">
      <c r="G426271"/>
      <c r="H426271"/>
      <c r="I426271"/>
      <c r="K426271"/>
      <c r="M426271"/>
      <c r="N426271" s="4"/>
      <c r="O426271" s="15"/>
    </row>
    <row r="426272" spans="7:15" s="3" customFormat="1" x14ac:dyDescent="0.3">
      <c r="G426272"/>
      <c r="H426272"/>
      <c r="I426272"/>
      <c r="K426272"/>
      <c r="M426272"/>
      <c r="N426272" s="4"/>
      <c r="O426272" s="15"/>
    </row>
    <row r="426273" spans="7:15" s="3" customFormat="1" x14ac:dyDescent="0.3">
      <c r="G426273"/>
      <c r="H426273"/>
      <c r="I426273"/>
      <c r="K426273"/>
      <c r="M426273"/>
      <c r="N426273" s="4"/>
      <c r="O426273" s="15"/>
    </row>
    <row r="426274" spans="7:15" s="3" customFormat="1" x14ac:dyDescent="0.3">
      <c r="G426274"/>
      <c r="H426274"/>
      <c r="I426274"/>
      <c r="K426274"/>
      <c r="M426274"/>
      <c r="N426274" s="4"/>
      <c r="O426274" s="15"/>
    </row>
    <row r="426275" spans="7:15" s="3" customFormat="1" x14ac:dyDescent="0.3">
      <c r="G426275"/>
      <c r="H426275"/>
      <c r="I426275"/>
      <c r="K426275"/>
      <c r="M426275"/>
      <c r="N426275" s="4"/>
      <c r="O426275" s="15"/>
    </row>
    <row r="426276" spans="7:15" s="3" customFormat="1" x14ac:dyDescent="0.3">
      <c r="G426276"/>
      <c r="H426276"/>
      <c r="I426276"/>
      <c r="K426276"/>
      <c r="M426276"/>
      <c r="N426276" s="4"/>
      <c r="O426276" s="15"/>
    </row>
    <row r="426277" spans="7:15" s="3" customFormat="1" x14ac:dyDescent="0.3">
      <c r="G426277"/>
      <c r="H426277"/>
      <c r="I426277"/>
      <c r="K426277"/>
      <c r="M426277"/>
      <c r="N426277" s="4"/>
      <c r="O426277" s="15"/>
    </row>
    <row r="426278" spans="7:15" s="3" customFormat="1" x14ac:dyDescent="0.3">
      <c r="G426278"/>
      <c r="H426278"/>
      <c r="I426278"/>
      <c r="K426278"/>
      <c r="M426278"/>
      <c r="N426278" s="4"/>
      <c r="O426278" s="15"/>
    </row>
    <row r="426279" spans="7:15" s="3" customFormat="1" x14ac:dyDescent="0.3">
      <c r="G426279"/>
      <c r="H426279"/>
      <c r="I426279"/>
      <c r="K426279"/>
      <c r="M426279"/>
      <c r="N426279" s="4"/>
      <c r="O426279" s="15"/>
    </row>
    <row r="426280" spans="7:15" s="3" customFormat="1" x14ac:dyDescent="0.3">
      <c r="G426280"/>
      <c r="H426280"/>
      <c r="I426280"/>
      <c r="K426280"/>
      <c r="M426280"/>
      <c r="N426280" s="4"/>
      <c r="O426280" s="15"/>
    </row>
    <row r="426281" spans="7:15" s="3" customFormat="1" x14ac:dyDescent="0.3">
      <c r="G426281"/>
      <c r="H426281"/>
      <c r="I426281"/>
      <c r="K426281"/>
      <c r="M426281"/>
      <c r="N426281" s="4"/>
      <c r="O426281" s="15"/>
    </row>
    <row r="426282" spans="7:15" s="3" customFormat="1" x14ac:dyDescent="0.3">
      <c r="G426282"/>
      <c r="H426282"/>
      <c r="I426282"/>
      <c r="K426282"/>
      <c r="M426282"/>
      <c r="N426282" s="4"/>
      <c r="O426282" s="15"/>
    </row>
    <row r="426283" spans="7:15" s="3" customFormat="1" x14ac:dyDescent="0.3">
      <c r="G426283"/>
      <c r="H426283"/>
      <c r="I426283"/>
      <c r="K426283"/>
      <c r="M426283"/>
      <c r="N426283" s="4"/>
      <c r="O426283" s="15"/>
    </row>
    <row r="426284" spans="7:15" s="3" customFormat="1" x14ac:dyDescent="0.3">
      <c r="G426284"/>
      <c r="H426284"/>
      <c r="I426284"/>
      <c r="K426284"/>
      <c r="M426284"/>
      <c r="N426284" s="4"/>
      <c r="O426284" s="15"/>
    </row>
    <row r="426285" spans="7:15" s="3" customFormat="1" x14ac:dyDescent="0.3">
      <c r="G426285"/>
      <c r="H426285"/>
      <c r="I426285"/>
      <c r="K426285"/>
      <c r="M426285"/>
      <c r="N426285" s="4"/>
      <c r="O426285" s="15"/>
    </row>
    <row r="426286" spans="7:15" s="3" customFormat="1" x14ac:dyDescent="0.3">
      <c r="G426286"/>
      <c r="H426286"/>
      <c r="I426286"/>
      <c r="K426286"/>
      <c r="M426286"/>
      <c r="N426286" s="4"/>
      <c r="O426286" s="15"/>
    </row>
    <row r="426287" spans="7:15" s="3" customFormat="1" x14ac:dyDescent="0.3">
      <c r="G426287"/>
      <c r="H426287"/>
      <c r="I426287"/>
      <c r="K426287"/>
      <c r="M426287"/>
      <c r="N426287" s="4"/>
      <c r="O426287" s="15"/>
    </row>
    <row r="426288" spans="7:15" s="3" customFormat="1" x14ac:dyDescent="0.3">
      <c r="G426288"/>
      <c r="H426288"/>
      <c r="I426288"/>
      <c r="K426288"/>
      <c r="M426288"/>
      <c r="N426288" s="4"/>
      <c r="O426288" s="15"/>
    </row>
    <row r="426289" spans="7:15" s="3" customFormat="1" x14ac:dyDescent="0.3">
      <c r="G426289"/>
      <c r="H426289"/>
      <c r="I426289"/>
      <c r="K426289"/>
      <c r="M426289"/>
      <c r="N426289" s="4"/>
      <c r="O426289" s="15"/>
    </row>
    <row r="426290" spans="7:15" s="3" customFormat="1" x14ac:dyDescent="0.3">
      <c r="G426290"/>
      <c r="H426290"/>
      <c r="I426290"/>
      <c r="K426290"/>
      <c r="M426290"/>
      <c r="N426290" s="4"/>
      <c r="O426290" s="15"/>
    </row>
    <row r="426291" spans="7:15" s="3" customFormat="1" x14ac:dyDescent="0.3">
      <c r="G426291"/>
      <c r="H426291"/>
      <c r="I426291"/>
      <c r="K426291"/>
      <c r="M426291"/>
      <c r="N426291" s="4"/>
      <c r="O426291" s="15"/>
    </row>
    <row r="426292" spans="7:15" s="3" customFormat="1" x14ac:dyDescent="0.3">
      <c r="G426292"/>
      <c r="H426292"/>
      <c r="I426292"/>
      <c r="K426292"/>
      <c r="M426292"/>
      <c r="N426292" s="4"/>
      <c r="O426292" s="15"/>
    </row>
    <row r="426293" spans="7:15" s="3" customFormat="1" x14ac:dyDescent="0.3">
      <c r="G426293"/>
      <c r="H426293"/>
      <c r="I426293"/>
      <c r="K426293"/>
      <c r="M426293"/>
      <c r="N426293" s="4"/>
      <c r="O426293" s="15"/>
    </row>
    <row r="426294" spans="7:15" s="3" customFormat="1" x14ac:dyDescent="0.3">
      <c r="G426294"/>
      <c r="H426294"/>
      <c r="I426294"/>
      <c r="K426294"/>
      <c r="M426294"/>
      <c r="N426294" s="4"/>
      <c r="O426294" s="15"/>
    </row>
    <row r="426295" spans="7:15" s="3" customFormat="1" x14ac:dyDescent="0.3">
      <c r="G426295"/>
      <c r="H426295"/>
      <c r="I426295"/>
      <c r="K426295"/>
      <c r="M426295"/>
      <c r="N426295" s="4"/>
      <c r="O426295" s="15"/>
    </row>
    <row r="426296" spans="7:15" s="3" customFormat="1" x14ac:dyDescent="0.3">
      <c r="G426296"/>
      <c r="H426296"/>
      <c r="I426296"/>
      <c r="K426296"/>
      <c r="M426296"/>
      <c r="N426296" s="4"/>
      <c r="O426296" s="15"/>
    </row>
    <row r="426297" spans="7:15" s="3" customFormat="1" x14ac:dyDescent="0.3">
      <c r="G426297"/>
      <c r="H426297"/>
      <c r="I426297"/>
      <c r="K426297"/>
      <c r="M426297"/>
      <c r="N426297" s="4"/>
      <c r="O426297" s="15"/>
    </row>
    <row r="426298" spans="7:15" s="3" customFormat="1" x14ac:dyDescent="0.3">
      <c r="G426298"/>
      <c r="H426298"/>
      <c r="I426298"/>
      <c r="K426298"/>
      <c r="M426298"/>
      <c r="N426298" s="4"/>
      <c r="O426298" s="15"/>
    </row>
    <row r="426299" spans="7:15" s="3" customFormat="1" x14ac:dyDescent="0.3">
      <c r="G426299"/>
      <c r="H426299"/>
      <c r="I426299"/>
      <c r="K426299"/>
      <c r="M426299"/>
      <c r="N426299" s="4"/>
      <c r="O426299" s="15"/>
    </row>
    <row r="426300" spans="7:15" s="3" customFormat="1" x14ac:dyDescent="0.3">
      <c r="G426300"/>
      <c r="H426300"/>
      <c r="I426300"/>
      <c r="K426300"/>
      <c r="M426300"/>
      <c r="N426300" s="4"/>
      <c r="O426300" s="15"/>
    </row>
    <row r="426301" spans="7:15" s="3" customFormat="1" x14ac:dyDescent="0.3">
      <c r="G426301"/>
      <c r="H426301"/>
      <c r="I426301"/>
      <c r="K426301"/>
      <c r="M426301"/>
      <c r="N426301" s="4"/>
      <c r="O426301" s="15"/>
    </row>
    <row r="426302" spans="7:15" s="3" customFormat="1" x14ac:dyDescent="0.3">
      <c r="G426302"/>
      <c r="H426302"/>
      <c r="I426302"/>
      <c r="K426302"/>
      <c r="M426302"/>
      <c r="N426302" s="4"/>
      <c r="O426302" s="15"/>
    </row>
    <row r="426303" spans="7:15" s="3" customFormat="1" x14ac:dyDescent="0.3">
      <c r="G426303"/>
      <c r="H426303"/>
      <c r="I426303"/>
      <c r="K426303"/>
      <c r="M426303"/>
      <c r="N426303" s="4"/>
      <c r="O426303" s="15"/>
    </row>
    <row r="426304" spans="7:15" s="3" customFormat="1" x14ac:dyDescent="0.3">
      <c r="G426304"/>
      <c r="H426304"/>
      <c r="I426304"/>
      <c r="K426304"/>
      <c r="M426304"/>
      <c r="N426304" s="4"/>
      <c r="O426304" s="15"/>
    </row>
    <row r="426305" spans="7:15" s="3" customFormat="1" x14ac:dyDescent="0.3">
      <c r="G426305"/>
      <c r="H426305"/>
      <c r="I426305"/>
      <c r="K426305"/>
      <c r="M426305"/>
      <c r="N426305" s="4"/>
      <c r="O426305" s="15"/>
    </row>
    <row r="426306" spans="7:15" s="3" customFormat="1" x14ac:dyDescent="0.3">
      <c r="G426306"/>
      <c r="H426306"/>
      <c r="I426306"/>
      <c r="K426306"/>
      <c r="M426306"/>
      <c r="N426306" s="4"/>
      <c r="O426306" s="15"/>
    </row>
    <row r="426307" spans="7:15" s="3" customFormat="1" x14ac:dyDescent="0.3">
      <c r="G426307"/>
      <c r="H426307"/>
      <c r="I426307"/>
      <c r="K426307"/>
      <c r="M426307"/>
      <c r="N426307" s="4"/>
      <c r="O426307" s="15"/>
    </row>
    <row r="426308" spans="7:15" s="3" customFormat="1" x14ac:dyDescent="0.3">
      <c r="G426308"/>
      <c r="H426308"/>
      <c r="I426308"/>
      <c r="K426308"/>
      <c r="M426308"/>
      <c r="N426308" s="4"/>
      <c r="O426308" s="15"/>
    </row>
    <row r="426309" spans="7:15" s="3" customFormat="1" x14ac:dyDescent="0.3">
      <c r="G426309"/>
      <c r="H426309"/>
      <c r="I426309"/>
      <c r="K426309"/>
      <c r="M426309"/>
      <c r="N426309" s="4"/>
      <c r="O426309" s="15"/>
    </row>
    <row r="426310" spans="7:15" s="3" customFormat="1" x14ac:dyDescent="0.3">
      <c r="G426310"/>
      <c r="H426310"/>
      <c r="I426310"/>
      <c r="K426310"/>
      <c r="M426310"/>
      <c r="N426310" s="4"/>
      <c r="O426310" s="15"/>
    </row>
    <row r="426311" spans="7:15" s="3" customFormat="1" x14ac:dyDescent="0.3">
      <c r="G426311"/>
      <c r="H426311"/>
      <c r="I426311"/>
      <c r="K426311"/>
      <c r="M426311"/>
      <c r="N426311" s="4"/>
      <c r="O426311" s="15"/>
    </row>
    <row r="426312" spans="7:15" s="3" customFormat="1" x14ac:dyDescent="0.3">
      <c r="G426312"/>
      <c r="H426312"/>
      <c r="I426312"/>
      <c r="K426312"/>
      <c r="M426312"/>
      <c r="N426312" s="4"/>
      <c r="O426312" s="15"/>
    </row>
    <row r="426313" spans="7:15" s="3" customFormat="1" x14ac:dyDescent="0.3">
      <c r="G426313"/>
      <c r="H426313"/>
      <c r="I426313"/>
      <c r="K426313"/>
      <c r="M426313"/>
      <c r="N426313" s="4"/>
      <c r="O426313" s="15"/>
    </row>
    <row r="426314" spans="7:15" s="3" customFormat="1" x14ac:dyDescent="0.3">
      <c r="G426314"/>
      <c r="H426314"/>
      <c r="I426314"/>
      <c r="K426314"/>
      <c r="M426314"/>
      <c r="N426314" s="4"/>
      <c r="O426314" s="15"/>
    </row>
    <row r="426315" spans="7:15" s="3" customFormat="1" x14ac:dyDescent="0.3">
      <c r="G426315"/>
      <c r="H426315"/>
      <c r="I426315"/>
      <c r="K426315"/>
      <c r="M426315"/>
      <c r="N426315" s="4"/>
      <c r="O426315" s="15"/>
    </row>
    <row r="426316" spans="7:15" s="3" customFormat="1" x14ac:dyDescent="0.3">
      <c r="G426316"/>
      <c r="H426316"/>
      <c r="I426316"/>
      <c r="K426316"/>
      <c r="M426316"/>
      <c r="N426316" s="4"/>
      <c r="O426316" s="15"/>
    </row>
    <row r="426317" spans="7:15" s="3" customFormat="1" x14ac:dyDescent="0.3">
      <c r="G426317"/>
      <c r="H426317"/>
      <c r="I426317"/>
      <c r="K426317"/>
      <c r="M426317"/>
      <c r="N426317" s="4"/>
      <c r="O426317" s="15"/>
    </row>
    <row r="426318" spans="7:15" s="3" customFormat="1" x14ac:dyDescent="0.3">
      <c r="G426318"/>
      <c r="H426318"/>
      <c r="I426318"/>
      <c r="K426318"/>
      <c r="M426318"/>
      <c r="N426318" s="4"/>
      <c r="O426318" s="15"/>
    </row>
    <row r="426319" spans="7:15" s="3" customFormat="1" x14ac:dyDescent="0.3">
      <c r="G426319"/>
      <c r="H426319"/>
      <c r="I426319"/>
      <c r="K426319"/>
      <c r="M426319"/>
      <c r="N426319" s="4"/>
      <c r="O426319" s="15"/>
    </row>
    <row r="426320" spans="7:15" s="3" customFormat="1" x14ac:dyDescent="0.3">
      <c r="G426320"/>
      <c r="H426320"/>
      <c r="I426320"/>
      <c r="K426320"/>
      <c r="M426320"/>
      <c r="N426320" s="4"/>
      <c r="O426320" s="15"/>
    </row>
    <row r="426321" spans="7:15" s="3" customFormat="1" x14ac:dyDescent="0.3">
      <c r="G426321"/>
      <c r="H426321"/>
      <c r="I426321"/>
      <c r="K426321"/>
      <c r="M426321"/>
      <c r="N426321" s="4"/>
      <c r="O426321" s="15"/>
    </row>
    <row r="426322" spans="7:15" s="3" customFormat="1" x14ac:dyDescent="0.3">
      <c r="G426322"/>
      <c r="H426322"/>
      <c r="I426322"/>
      <c r="K426322"/>
      <c r="M426322"/>
      <c r="N426322" s="4"/>
      <c r="O426322" s="15"/>
    </row>
    <row r="426323" spans="7:15" s="3" customFormat="1" x14ac:dyDescent="0.3">
      <c r="G426323"/>
      <c r="H426323"/>
      <c r="I426323"/>
      <c r="K426323"/>
      <c r="M426323"/>
      <c r="N426323" s="4"/>
      <c r="O426323" s="15"/>
    </row>
    <row r="426324" spans="7:15" s="3" customFormat="1" x14ac:dyDescent="0.3">
      <c r="G426324"/>
      <c r="H426324"/>
      <c r="I426324"/>
      <c r="K426324"/>
      <c r="M426324"/>
      <c r="N426324" s="4"/>
      <c r="O426324" s="15"/>
    </row>
    <row r="426325" spans="7:15" s="3" customFormat="1" x14ac:dyDescent="0.3">
      <c r="G426325"/>
      <c r="H426325"/>
      <c r="I426325"/>
      <c r="K426325"/>
      <c r="M426325"/>
      <c r="N426325" s="4"/>
      <c r="O426325" s="15"/>
    </row>
    <row r="426326" spans="7:15" s="3" customFormat="1" x14ac:dyDescent="0.3">
      <c r="G426326"/>
      <c r="H426326"/>
      <c r="I426326"/>
      <c r="K426326"/>
      <c r="M426326"/>
      <c r="N426326" s="4"/>
      <c r="O426326" s="15"/>
    </row>
    <row r="426327" spans="7:15" s="3" customFormat="1" x14ac:dyDescent="0.3">
      <c r="G426327"/>
      <c r="H426327"/>
      <c r="I426327"/>
      <c r="K426327"/>
      <c r="M426327"/>
      <c r="N426327" s="4"/>
      <c r="O426327" s="15"/>
    </row>
    <row r="426328" spans="7:15" s="3" customFormat="1" x14ac:dyDescent="0.3">
      <c r="G426328"/>
      <c r="H426328"/>
      <c r="I426328"/>
      <c r="K426328"/>
      <c r="M426328"/>
      <c r="N426328" s="4"/>
      <c r="O426328" s="15"/>
    </row>
    <row r="426329" spans="7:15" s="3" customFormat="1" x14ac:dyDescent="0.3">
      <c r="G426329"/>
      <c r="H426329"/>
      <c r="I426329"/>
      <c r="K426329"/>
      <c r="M426329"/>
      <c r="N426329" s="4"/>
      <c r="O426329" s="15"/>
    </row>
    <row r="426330" spans="7:15" s="3" customFormat="1" x14ac:dyDescent="0.3">
      <c r="G426330"/>
      <c r="H426330"/>
      <c r="I426330"/>
      <c r="K426330"/>
      <c r="M426330"/>
      <c r="N426330" s="4"/>
      <c r="O426330" s="15"/>
    </row>
    <row r="426331" spans="7:15" s="3" customFormat="1" x14ac:dyDescent="0.3">
      <c r="G426331"/>
      <c r="H426331"/>
      <c r="I426331"/>
      <c r="K426331"/>
      <c r="M426331"/>
      <c r="N426331" s="4"/>
      <c r="O426331" s="15"/>
    </row>
    <row r="426332" spans="7:15" s="3" customFormat="1" x14ac:dyDescent="0.3">
      <c r="G426332"/>
      <c r="H426332"/>
      <c r="I426332"/>
      <c r="K426332"/>
      <c r="M426332"/>
      <c r="N426332" s="4"/>
      <c r="O426332" s="15"/>
    </row>
    <row r="426333" spans="7:15" s="3" customFormat="1" x14ac:dyDescent="0.3">
      <c r="G426333"/>
      <c r="H426333"/>
      <c r="I426333"/>
      <c r="K426333"/>
      <c r="M426333"/>
      <c r="N426333" s="4"/>
      <c r="O426333" s="15"/>
    </row>
    <row r="426334" spans="7:15" s="3" customFormat="1" x14ac:dyDescent="0.3">
      <c r="G426334"/>
      <c r="H426334"/>
      <c r="I426334"/>
      <c r="K426334"/>
      <c r="M426334"/>
      <c r="N426334" s="4"/>
      <c r="O426334" s="15"/>
    </row>
    <row r="426335" spans="7:15" s="3" customFormat="1" x14ac:dyDescent="0.3">
      <c r="G426335"/>
      <c r="H426335"/>
      <c r="I426335"/>
      <c r="K426335"/>
      <c r="M426335"/>
      <c r="N426335" s="4"/>
      <c r="O426335" s="15"/>
    </row>
    <row r="426336" spans="7:15" s="3" customFormat="1" x14ac:dyDescent="0.3">
      <c r="G426336"/>
      <c r="H426336"/>
      <c r="I426336"/>
      <c r="K426336"/>
      <c r="M426336"/>
      <c r="N426336" s="4"/>
      <c r="O426336" s="15"/>
    </row>
    <row r="426337" spans="7:15" s="3" customFormat="1" x14ac:dyDescent="0.3">
      <c r="G426337"/>
      <c r="H426337"/>
      <c r="I426337"/>
      <c r="K426337"/>
      <c r="M426337"/>
      <c r="N426337" s="4"/>
      <c r="O426337" s="15"/>
    </row>
    <row r="426338" spans="7:15" s="3" customFormat="1" x14ac:dyDescent="0.3">
      <c r="G426338"/>
      <c r="H426338"/>
      <c r="I426338"/>
      <c r="K426338"/>
      <c r="M426338"/>
      <c r="N426338" s="4"/>
      <c r="O426338" s="15"/>
    </row>
    <row r="426339" spans="7:15" s="3" customFormat="1" x14ac:dyDescent="0.3">
      <c r="G426339"/>
      <c r="H426339"/>
      <c r="I426339"/>
      <c r="K426339"/>
      <c r="M426339"/>
      <c r="N426339" s="4"/>
      <c r="O426339" s="15"/>
    </row>
    <row r="426340" spans="7:15" s="3" customFormat="1" x14ac:dyDescent="0.3">
      <c r="G426340"/>
      <c r="H426340"/>
      <c r="I426340"/>
      <c r="K426340"/>
      <c r="M426340"/>
      <c r="N426340" s="4"/>
      <c r="O426340" s="15"/>
    </row>
    <row r="426341" spans="7:15" s="3" customFormat="1" x14ac:dyDescent="0.3">
      <c r="G426341"/>
      <c r="H426341"/>
      <c r="I426341"/>
      <c r="K426341"/>
      <c r="M426341"/>
      <c r="N426341" s="4"/>
      <c r="O426341" s="15"/>
    </row>
    <row r="426342" spans="7:15" s="3" customFormat="1" x14ac:dyDescent="0.3">
      <c r="G426342"/>
      <c r="H426342"/>
      <c r="I426342"/>
      <c r="K426342"/>
      <c r="M426342"/>
      <c r="N426342" s="4"/>
      <c r="O426342" s="15"/>
    </row>
    <row r="426343" spans="7:15" s="3" customFormat="1" x14ac:dyDescent="0.3">
      <c r="G426343"/>
      <c r="H426343"/>
      <c r="I426343"/>
      <c r="K426343"/>
      <c r="M426343"/>
      <c r="N426343" s="4"/>
      <c r="O426343" s="15"/>
    </row>
    <row r="426344" spans="7:15" s="3" customFormat="1" x14ac:dyDescent="0.3">
      <c r="G426344"/>
      <c r="H426344"/>
      <c r="I426344"/>
      <c r="K426344"/>
      <c r="M426344"/>
      <c r="N426344" s="4"/>
      <c r="O426344" s="15"/>
    </row>
    <row r="426345" spans="7:15" s="3" customFormat="1" x14ac:dyDescent="0.3">
      <c r="G426345"/>
      <c r="H426345"/>
      <c r="I426345"/>
      <c r="K426345"/>
      <c r="M426345"/>
      <c r="N426345" s="4"/>
      <c r="O426345" s="15"/>
    </row>
    <row r="426346" spans="7:15" s="3" customFormat="1" x14ac:dyDescent="0.3">
      <c r="G426346"/>
      <c r="H426346"/>
      <c r="I426346"/>
      <c r="K426346"/>
      <c r="M426346"/>
      <c r="N426346" s="4"/>
      <c r="O426346" s="15"/>
    </row>
    <row r="426347" spans="7:15" s="3" customFormat="1" x14ac:dyDescent="0.3">
      <c r="G426347"/>
      <c r="H426347"/>
      <c r="I426347"/>
      <c r="K426347"/>
      <c r="M426347"/>
      <c r="N426347" s="4"/>
      <c r="O426347" s="15"/>
    </row>
    <row r="426348" spans="7:15" s="3" customFormat="1" x14ac:dyDescent="0.3">
      <c r="G426348"/>
      <c r="H426348"/>
      <c r="I426348"/>
      <c r="K426348"/>
      <c r="M426348"/>
      <c r="N426348" s="4"/>
      <c r="O426348" s="15"/>
    </row>
    <row r="426349" spans="7:15" s="3" customFormat="1" x14ac:dyDescent="0.3">
      <c r="G426349"/>
      <c r="H426349"/>
      <c r="I426349"/>
      <c r="K426349"/>
      <c r="M426349"/>
      <c r="N426349" s="4"/>
      <c r="O426349" s="15"/>
    </row>
    <row r="426350" spans="7:15" s="3" customFormat="1" x14ac:dyDescent="0.3">
      <c r="G426350"/>
      <c r="H426350"/>
      <c r="I426350"/>
      <c r="K426350"/>
      <c r="M426350"/>
      <c r="N426350" s="4"/>
      <c r="O426350" s="15"/>
    </row>
    <row r="426351" spans="7:15" s="3" customFormat="1" x14ac:dyDescent="0.3">
      <c r="G426351"/>
      <c r="H426351"/>
      <c r="I426351"/>
      <c r="K426351"/>
      <c r="M426351"/>
      <c r="N426351" s="4"/>
      <c r="O426351" s="15"/>
    </row>
    <row r="426352" spans="7:15" s="3" customFormat="1" x14ac:dyDescent="0.3">
      <c r="G426352"/>
      <c r="H426352"/>
      <c r="I426352"/>
      <c r="K426352"/>
      <c r="M426352"/>
      <c r="N426352" s="4"/>
      <c r="O426352" s="15"/>
    </row>
    <row r="426353" spans="7:15" s="3" customFormat="1" x14ac:dyDescent="0.3">
      <c r="G426353"/>
      <c r="H426353"/>
      <c r="I426353"/>
      <c r="K426353"/>
      <c r="M426353"/>
      <c r="N426353" s="4"/>
      <c r="O426353" s="15"/>
    </row>
    <row r="426354" spans="7:15" s="3" customFormat="1" x14ac:dyDescent="0.3">
      <c r="G426354"/>
      <c r="H426354"/>
      <c r="I426354"/>
      <c r="K426354"/>
      <c r="M426354"/>
      <c r="N426354" s="4"/>
      <c r="O426354" s="15"/>
    </row>
    <row r="426355" spans="7:15" s="3" customFormat="1" x14ac:dyDescent="0.3">
      <c r="G426355"/>
      <c r="H426355"/>
      <c r="I426355"/>
      <c r="K426355"/>
      <c r="M426355"/>
      <c r="N426355" s="4"/>
      <c r="O426355" s="15"/>
    </row>
    <row r="426356" spans="7:15" s="3" customFormat="1" x14ac:dyDescent="0.3">
      <c r="G426356"/>
      <c r="H426356"/>
      <c r="I426356"/>
      <c r="K426356"/>
      <c r="M426356"/>
      <c r="N426356" s="4"/>
      <c r="O426356" s="15"/>
    </row>
    <row r="426357" spans="7:15" s="3" customFormat="1" x14ac:dyDescent="0.3">
      <c r="G426357"/>
      <c r="H426357"/>
      <c r="I426357"/>
      <c r="K426357"/>
      <c r="M426357"/>
      <c r="N426357" s="4"/>
      <c r="O426357" s="15"/>
    </row>
    <row r="426358" spans="7:15" s="3" customFormat="1" x14ac:dyDescent="0.3">
      <c r="G426358"/>
      <c r="H426358"/>
      <c r="I426358"/>
      <c r="K426358"/>
      <c r="M426358"/>
      <c r="N426358" s="4"/>
      <c r="O426358" s="15"/>
    </row>
    <row r="426359" spans="7:15" s="3" customFormat="1" x14ac:dyDescent="0.3">
      <c r="G426359"/>
      <c r="H426359"/>
      <c r="I426359"/>
      <c r="K426359"/>
      <c r="M426359"/>
      <c r="N426359" s="4"/>
      <c r="O426359" s="15"/>
    </row>
    <row r="426360" spans="7:15" s="3" customFormat="1" x14ac:dyDescent="0.3">
      <c r="G426360"/>
      <c r="H426360"/>
      <c r="I426360"/>
      <c r="K426360"/>
      <c r="M426360"/>
      <c r="N426360" s="4"/>
      <c r="O426360" s="15"/>
    </row>
    <row r="426361" spans="7:15" s="3" customFormat="1" x14ac:dyDescent="0.3">
      <c r="G426361"/>
      <c r="H426361"/>
      <c r="I426361"/>
      <c r="K426361"/>
      <c r="M426361"/>
      <c r="N426361" s="4"/>
      <c r="O426361" s="15"/>
    </row>
    <row r="426362" spans="7:15" s="3" customFormat="1" x14ac:dyDescent="0.3">
      <c r="G426362"/>
      <c r="H426362"/>
      <c r="I426362"/>
      <c r="K426362"/>
      <c r="M426362"/>
      <c r="N426362" s="4"/>
      <c r="O426362" s="15"/>
    </row>
    <row r="426363" spans="7:15" s="3" customFormat="1" x14ac:dyDescent="0.3">
      <c r="G426363"/>
      <c r="H426363"/>
      <c r="I426363"/>
      <c r="K426363"/>
      <c r="M426363"/>
      <c r="N426363" s="4"/>
      <c r="O426363" s="15"/>
    </row>
    <row r="426364" spans="7:15" s="3" customFormat="1" x14ac:dyDescent="0.3">
      <c r="G426364"/>
      <c r="H426364"/>
      <c r="I426364"/>
      <c r="K426364"/>
      <c r="M426364"/>
      <c r="N426364" s="4"/>
      <c r="O426364" s="15"/>
    </row>
    <row r="426365" spans="7:15" s="3" customFormat="1" x14ac:dyDescent="0.3">
      <c r="G426365"/>
      <c r="H426365"/>
      <c r="I426365"/>
      <c r="K426365"/>
      <c r="M426365"/>
      <c r="N426365" s="4"/>
      <c r="O426365" s="15"/>
    </row>
    <row r="426366" spans="7:15" s="3" customFormat="1" x14ac:dyDescent="0.3">
      <c r="G426366"/>
      <c r="H426366"/>
      <c r="I426366"/>
      <c r="K426366"/>
      <c r="M426366"/>
      <c r="N426366" s="4"/>
      <c r="O426366" s="15"/>
    </row>
    <row r="426367" spans="7:15" s="3" customFormat="1" x14ac:dyDescent="0.3">
      <c r="G426367"/>
      <c r="H426367"/>
      <c r="I426367"/>
      <c r="K426367"/>
      <c r="M426367"/>
      <c r="N426367" s="4"/>
      <c r="O426367" s="15"/>
    </row>
    <row r="426368" spans="7:15" s="3" customFormat="1" x14ac:dyDescent="0.3">
      <c r="G426368"/>
      <c r="H426368"/>
      <c r="I426368"/>
      <c r="K426368"/>
      <c r="M426368"/>
      <c r="N426368" s="4"/>
      <c r="O426368" s="15"/>
    </row>
    <row r="426369" spans="7:15" s="3" customFormat="1" x14ac:dyDescent="0.3">
      <c r="G426369"/>
      <c r="H426369"/>
      <c r="I426369"/>
      <c r="K426369"/>
      <c r="M426369"/>
      <c r="N426369" s="4"/>
      <c r="O426369" s="15"/>
    </row>
    <row r="426370" spans="7:15" s="3" customFormat="1" x14ac:dyDescent="0.3">
      <c r="G426370"/>
      <c r="H426370"/>
      <c r="I426370"/>
      <c r="K426370"/>
      <c r="M426370"/>
      <c r="N426370" s="4"/>
      <c r="O426370" s="15"/>
    </row>
    <row r="426371" spans="7:15" s="3" customFormat="1" x14ac:dyDescent="0.3">
      <c r="G426371"/>
      <c r="H426371"/>
      <c r="I426371"/>
      <c r="K426371"/>
      <c r="M426371"/>
      <c r="N426371" s="4"/>
      <c r="O426371" s="15"/>
    </row>
    <row r="426372" spans="7:15" s="3" customFormat="1" x14ac:dyDescent="0.3">
      <c r="G426372"/>
      <c r="H426372"/>
      <c r="I426372"/>
      <c r="K426372"/>
      <c r="M426372"/>
      <c r="N426372" s="4"/>
      <c r="O426372" s="15"/>
    </row>
    <row r="426373" spans="7:15" s="3" customFormat="1" x14ac:dyDescent="0.3">
      <c r="G426373"/>
      <c r="H426373"/>
      <c r="I426373"/>
      <c r="K426373"/>
      <c r="M426373"/>
      <c r="N426373" s="4"/>
      <c r="O426373" s="15"/>
    </row>
    <row r="426374" spans="7:15" s="3" customFormat="1" x14ac:dyDescent="0.3">
      <c r="G426374"/>
      <c r="H426374"/>
      <c r="I426374"/>
      <c r="K426374"/>
      <c r="M426374"/>
      <c r="N426374" s="4"/>
      <c r="O426374" s="15"/>
    </row>
    <row r="426375" spans="7:15" s="3" customFormat="1" x14ac:dyDescent="0.3">
      <c r="G426375"/>
      <c r="H426375"/>
      <c r="I426375"/>
      <c r="K426375"/>
      <c r="M426375"/>
      <c r="N426375" s="4"/>
      <c r="O426375" s="15"/>
    </row>
    <row r="426376" spans="7:15" s="3" customFormat="1" x14ac:dyDescent="0.3">
      <c r="G426376"/>
      <c r="H426376"/>
      <c r="I426376"/>
      <c r="K426376"/>
      <c r="M426376"/>
      <c r="N426376" s="4"/>
      <c r="O426376" s="15"/>
    </row>
    <row r="426377" spans="7:15" s="3" customFormat="1" x14ac:dyDescent="0.3">
      <c r="G426377"/>
      <c r="H426377"/>
      <c r="I426377"/>
      <c r="K426377"/>
      <c r="M426377"/>
      <c r="N426377" s="4"/>
      <c r="O426377" s="15"/>
    </row>
    <row r="426378" spans="7:15" s="3" customFormat="1" x14ac:dyDescent="0.3">
      <c r="G426378"/>
      <c r="H426378"/>
      <c r="I426378"/>
      <c r="K426378"/>
      <c r="M426378"/>
      <c r="N426378" s="4"/>
      <c r="O426378" s="15"/>
    </row>
    <row r="426379" spans="7:15" s="3" customFormat="1" x14ac:dyDescent="0.3">
      <c r="G426379"/>
      <c r="H426379"/>
      <c r="I426379"/>
      <c r="K426379"/>
      <c r="M426379"/>
      <c r="N426379" s="4"/>
      <c r="O426379" s="15"/>
    </row>
    <row r="426380" spans="7:15" s="3" customFormat="1" x14ac:dyDescent="0.3">
      <c r="G426380"/>
      <c r="H426380"/>
      <c r="I426380"/>
      <c r="K426380"/>
      <c r="M426380"/>
      <c r="N426380" s="4"/>
      <c r="O426380" s="15"/>
    </row>
    <row r="426381" spans="7:15" s="3" customFormat="1" x14ac:dyDescent="0.3">
      <c r="G426381"/>
      <c r="H426381"/>
      <c r="I426381"/>
      <c r="K426381"/>
      <c r="M426381"/>
      <c r="N426381" s="4"/>
      <c r="O426381" s="15"/>
    </row>
    <row r="426382" spans="7:15" s="3" customFormat="1" x14ac:dyDescent="0.3">
      <c r="G426382"/>
      <c r="H426382"/>
      <c r="I426382"/>
      <c r="K426382"/>
      <c r="M426382"/>
      <c r="N426382" s="4"/>
      <c r="O426382" s="15"/>
    </row>
    <row r="426383" spans="7:15" s="3" customFormat="1" x14ac:dyDescent="0.3">
      <c r="G426383"/>
      <c r="H426383"/>
      <c r="I426383"/>
      <c r="K426383"/>
      <c r="M426383"/>
      <c r="N426383" s="4"/>
      <c r="O426383" s="15"/>
    </row>
    <row r="426384" spans="7:15" s="3" customFormat="1" x14ac:dyDescent="0.3">
      <c r="G426384"/>
      <c r="H426384"/>
      <c r="I426384"/>
      <c r="K426384"/>
      <c r="M426384"/>
      <c r="N426384" s="4"/>
      <c r="O426384" s="15"/>
    </row>
    <row r="426385" spans="7:15" s="3" customFormat="1" x14ac:dyDescent="0.3">
      <c r="G426385"/>
      <c r="H426385"/>
      <c r="I426385"/>
      <c r="K426385"/>
      <c r="M426385"/>
      <c r="N426385" s="4"/>
      <c r="O426385" s="15"/>
    </row>
    <row r="426386" spans="7:15" s="3" customFormat="1" x14ac:dyDescent="0.3">
      <c r="G426386"/>
      <c r="H426386"/>
      <c r="I426386"/>
      <c r="K426386"/>
      <c r="M426386"/>
      <c r="N426386" s="4"/>
      <c r="O426386" s="15"/>
    </row>
    <row r="426387" spans="7:15" s="3" customFormat="1" x14ac:dyDescent="0.3">
      <c r="G426387"/>
      <c r="H426387"/>
      <c r="I426387"/>
      <c r="K426387"/>
      <c r="M426387"/>
      <c r="N426387" s="4"/>
      <c r="O426387" s="15"/>
    </row>
    <row r="426388" spans="7:15" s="3" customFormat="1" x14ac:dyDescent="0.3">
      <c r="G426388"/>
      <c r="H426388"/>
      <c r="I426388"/>
      <c r="K426388"/>
      <c r="M426388"/>
      <c r="N426388" s="4"/>
      <c r="O426388" s="15"/>
    </row>
    <row r="426389" spans="7:15" s="3" customFormat="1" x14ac:dyDescent="0.3">
      <c r="G426389"/>
      <c r="H426389"/>
      <c r="I426389"/>
      <c r="K426389"/>
      <c r="M426389"/>
      <c r="N426389" s="4"/>
      <c r="O426389" s="15"/>
    </row>
    <row r="426390" spans="7:15" s="3" customFormat="1" x14ac:dyDescent="0.3">
      <c r="G426390"/>
      <c r="H426390"/>
      <c r="I426390"/>
      <c r="K426390"/>
      <c r="M426390"/>
      <c r="N426390" s="4"/>
      <c r="O426390" s="15"/>
    </row>
    <row r="426391" spans="7:15" s="3" customFormat="1" x14ac:dyDescent="0.3">
      <c r="G426391"/>
      <c r="H426391"/>
      <c r="I426391"/>
      <c r="K426391"/>
      <c r="M426391"/>
      <c r="N426391" s="4"/>
      <c r="O426391" s="15"/>
    </row>
    <row r="426392" spans="7:15" s="3" customFormat="1" x14ac:dyDescent="0.3">
      <c r="G426392"/>
      <c r="H426392"/>
      <c r="I426392"/>
      <c r="K426392"/>
      <c r="M426392"/>
      <c r="N426392" s="4"/>
      <c r="O426392" s="15"/>
    </row>
    <row r="426393" spans="7:15" s="3" customFormat="1" x14ac:dyDescent="0.3">
      <c r="G426393"/>
      <c r="H426393"/>
      <c r="I426393"/>
      <c r="K426393"/>
      <c r="M426393"/>
      <c r="N426393" s="4"/>
      <c r="O426393" s="15"/>
    </row>
    <row r="426394" spans="7:15" s="3" customFormat="1" x14ac:dyDescent="0.3">
      <c r="G426394"/>
      <c r="H426394"/>
      <c r="I426394"/>
      <c r="K426394"/>
      <c r="M426394"/>
      <c r="N426394" s="4"/>
      <c r="O426394" s="15"/>
    </row>
    <row r="426395" spans="7:15" s="3" customFormat="1" x14ac:dyDescent="0.3">
      <c r="G426395"/>
      <c r="H426395"/>
      <c r="I426395"/>
      <c r="K426395"/>
      <c r="M426395"/>
      <c r="N426395" s="4"/>
      <c r="O426395" s="15"/>
    </row>
    <row r="426396" spans="7:15" s="3" customFormat="1" x14ac:dyDescent="0.3">
      <c r="G426396"/>
      <c r="H426396"/>
      <c r="I426396"/>
      <c r="K426396"/>
      <c r="M426396"/>
      <c r="N426396" s="4"/>
      <c r="O426396" s="15"/>
    </row>
    <row r="426397" spans="7:15" s="3" customFormat="1" x14ac:dyDescent="0.3">
      <c r="G426397"/>
      <c r="H426397"/>
      <c r="I426397"/>
      <c r="K426397"/>
      <c r="M426397"/>
      <c r="N426397" s="4"/>
      <c r="O426397" s="15"/>
    </row>
    <row r="426398" spans="7:15" s="3" customFormat="1" x14ac:dyDescent="0.3">
      <c r="G426398"/>
      <c r="H426398"/>
      <c r="I426398"/>
      <c r="K426398"/>
      <c r="M426398"/>
      <c r="N426398" s="4"/>
      <c r="O426398" s="15"/>
    </row>
    <row r="426399" spans="7:15" s="3" customFormat="1" x14ac:dyDescent="0.3">
      <c r="G426399"/>
      <c r="H426399"/>
      <c r="I426399"/>
      <c r="K426399"/>
      <c r="M426399"/>
      <c r="N426399" s="4"/>
      <c r="O426399" s="15"/>
    </row>
    <row r="426400" spans="7:15" s="3" customFormat="1" x14ac:dyDescent="0.3">
      <c r="G426400"/>
      <c r="H426400"/>
      <c r="I426400"/>
      <c r="K426400"/>
      <c r="M426400"/>
      <c r="N426400" s="4"/>
      <c r="O426400" s="15"/>
    </row>
    <row r="426401" spans="7:15" s="3" customFormat="1" x14ac:dyDescent="0.3">
      <c r="G426401"/>
      <c r="H426401"/>
      <c r="I426401"/>
      <c r="K426401"/>
      <c r="M426401"/>
      <c r="N426401" s="4"/>
      <c r="O426401" s="15"/>
    </row>
    <row r="426402" spans="7:15" s="3" customFormat="1" x14ac:dyDescent="0.3">
      <c r="G426402"/>
      <c r="H426402"/>
      <c r="I426402"/>
      <c r="K426402"/>
      <c r="M426402"/>
      <c r="N426402" s="4"/>
      <c r="O426402" s="15"/>
    </row>
    <row r="426403" spans="7:15" s="3" customFormat="1" x14ac:dyDescent="0.3">
      <c r="G426403"/>
      <c r="H426403"/>
      <c r="I426403"/>
      <c r="K426403"/>
      <c r="M426403"/>
      <c r="N426403" s="4"/>
      <c r="O426403" s="15"/>
    </row>
    <row r="426404" spans="7:15" s="3" customFormat="1" x14ac:dyDescent="0.3">
      <c r="G426404"/>
      <c r="H426404"/>
      <c r="I426404"/>
      <c r="K426404"/>
      <c r="M426404"/>
      <c r="N426404" s="4"/>
      <c r="O426404" s="15"/>
    </row>
    <row r="426405" spans="7:15" s="3" customFormat="1" x14ac:dyDescent="0.3">
      <c r="G426405"/>
      <c r="H426405"/>
      <c r="I426405"/>
      <c r="K426405"/>
      <c r="M426405"/>
      <c r="N426405" s="4"/>
      <c r="O426405" s="15"/>
    </row>
    <row r="426406" spans="7:15" s="3" customFormat="1" x14ac:dyDescent="0.3">
      <c r="G426406"/>
      <c r="H426406"/>
      <c r="I426406"/>
      <c r="K426406"/>
      <c r="M426406"/>
      <c r="N426406" s="4"/>
      <c r="O426406" s="15"/>
    </row>
    <row r="426407" spans="7:15" s="3" customFormat="1" x14ac:dyDescent="0.3">
      <c r="G426407"/>
      <c r="H426407"/>
      <c r="I426407"/>
      <c r="K426407"/>
      <c r="M426407"/>
      <c r="N426407" s="4"/>
      <c r="O426407" s="15"/>
    </row>
    <row r="426408" spans="7:15" s="3" customFormat="1" x14ac:dyDescent="0.3">
      <c r="G426408"/>
      <c r="H426408"/>
      <c r="I426408"/>
      <c r="K426408"/>
      <c r="M426408"/>
      <c r="N426408" s="4"/>
      <c r="O426408" s="15"/>
    </row>
    <row r="426409" spans="7:15" s="3" customFormat="1" x14ac:dyDescent="0.3">
      <c r="G426409"/>
      <c r="H426409"/>
      <c r="I426409"/>
      <c r="K426409"/>
      <c r="M426409"/>
      <c r="N426409" s="4"/>
      <c r="O426409" s="15"/>
    </row>
    <row r="426410" spans="7:15" s="3" customFormat="1" x14ac:dyDescent="0.3">
      <c r="G426410"/>
      <c r="H426410"/>
      <c r="I426410"/>
      <c r="K426410"/>
      <c r="M426410"/>
      <c r="N426410" s="4"/>
      <c r="O426410" s="15"/>
    </row>
    <row r="426411" spans="7:15" s="3" customFormat="1" x14ac:dyDescent="0.3">
      <c r="G426411"/>
      <c r="H426411"/>
      <c r="I426411"/>
      <c r="K426411"/>
      <c r="M426411"/>
      <c r="N426411" s="4"/>
      <c r="O426411" s="15"/>
    </row>
    <row r="426412" spans="7:15" s="3" customFormat="1" x14ac:dyDescent="0.3">
      <c r="G426412"/>
      <c r="H426412"/>
      <c r="I426412"/>
      <c r="K426412"/>
      <c r="M426412"/>
      <c r="N426412" s="4"/>
      <c r="O426412" s="15"/>
    </row>
    <row r="426413" spans="7:15" s="3" customFormat="1" x14ac:dyDescent="0.3">
      <c r="G426413"/>
      <c r="H426413"/>
      <c r="I426413"/>
      <c r="K426413"/>
      <c r="M426413"/>
      <c r="N426413" s="4"/>
      <c r="O426413" s="15"/>
    </row>
    <row r="426414" spans="7:15" s="3" customFormat="1" x14ac:dyDescent="0.3">
      <c r="G426414"/>
      <c r="H426414"/>
      <c r="I426414"/>
      <c r="K426414"/>
      <c r="M426414"/>
      <c r="N426414" s="4"/>
      <c r="O426414" s="15"/>
    </row>
    <row r="426415" spans="7:15" s="3" customFormat="1" x14ac:dyDescent="0.3">
      <c r="G426415"/>
      <c r="H426415"/>
      <c r="I426415"/>
      <c r="K426415"/>
      <c r="M426415"/>
      <c r="N426415" s="4"/>
      <c r="O426415" s="15"/>
    </row>
    <row r="426416" spans="7:15" s="3" customFormat="1" x14ac:dyDescent="0.3">
      <c r="G426416"/>
      <c r="H426416"/>
      <c r="I426416"/>
      <c r="K426416"/>
      <c r="M426416"/>
      <c r="N426416" s="4"/>
      <c r="O426416" s="15"/>
    </row>
    <row r="426417" spans="7:15" s="3" customFormat="1" x14ac:dyDescent="0.3">
      <c r="G426417"/>
      <c r="H426417"/>
      <c r="I426417"/>
      <c r="K426417"/>
      <c r="M426417"/>
      <c r="N426417" s="4"/>
      <c r="O426417" s="15"/>
    </row>
    <row r="426418" spans="7:15" s="3" customFormat="1" x14ac:dyDescent="0.3">
      <c r="G426418"/>
      <c r="H426418"/>
      <c r="I426418"/>
      <c r="K426418"/>
      <c r="M426418"/>
      <c r="N426418" s="4"/>
      <c r="O426418" s="15"/>
    </row>
    <row r="426419" spans="7:15" s="3" customFormat="1" x14ac:dyDescent="0.3">
      <c r="G426419"/>
      <c r="H426419"/>
      <c r="I426419"/>
      <c r="K426419"/>
      <c r="M426419"/>
      <c r="N426419" s="4"/>
      <c r="O426419" s="15"/>
    </row>
    <row r="426420" spans="7:15" s="3" customFormat="1" x14ac:dyDescent="0.3">
      <c r="G426420"/>
      <c r="H426420"/>
      <c r="I426420"/>
      <c r="K426420"/>
      <c r="M426420"/>
      <c r="N426420" s="4"/>
      <c r="O426420" s="15"/>
    </row>
    <row r="426421" spans="7:15" s="3" customFormat="1" x14ac:dyDescent="0.3">
      <c r="G426421"/>
      <c r="H426421"/>
      <c r="I426421"/>
      <c r="K426421"/>
      <c r="M426421"/>
      <c r="N426421" s="4"/>
      <c r="O426421" s="15"/>
    </row>
    <row r="426422" spans="7:15" s="3" customFormat="1" x14ac:dyDescent="0.3">
      <c r="G426422"/>
      <c r="H426422"/>
      <c r="I426422"/>
      <c r="K426422"/>
      <c r="M426422"/>
      <c r="N426422" s="4"/>
      <c r="O426422" s="15"/>
    </row>
    <row r="426423" spans="7:15" s="3" customFormat="1" x14ac:dyDescent="0.3">
      <c r="G426423"/>
      <c r="H426423"/>
      <c r="I426423"/>
      <c r="K426423"/>
      <c r="M426423"/>
      <c r="N426423" s="4"/>
      <c r="O426423" s="15"/>
    </row>
    <row r="426424" spans="7:15" s="3" customFormat="1" x14ac:dyDescent="0.3">
      <c r="G426424"/>
      <c r="H426424"/>
      <c r="I426424"/>
      <c r="K426424"/>
      <c r="M426424"/>
      <c r="N426424" s="4"/>
      <c r="O426424" s="15"/>
    </row>
    <row r="426425" spans="7:15" s="3" customFormat="1" x14ac:dyDescent="0.3">
      <c r="G426425"/>
      <c r="H426425"/>
      <c r="I426425"/>
      <c r="K426425"/>
      <c r="M426425"/>
      <c r="N426425" s="4"/>
      <c r="O426425" s="15"/>
    </row>
    <row r="426426" spans="7:15" s="3" customFormat="1" x14ac:dyDescent="0.3">
      <c r="G426426"/>
      <c r="H426426"/>
      <c r="I426426"/>
      <c r="K426426"/>
      <c r="M426426"/>
      <c r="N426426" s="4"/>
      <c r="O426426" s="15"/>
    </row>
    <row r="426427" spans="7:15" s="3" customFormat="1" x14ac:dyDescent="0.3">
      <c r="G426427"/>
      <c r="H426427"/>
      <c r="I426427"/>
      <c r="K426427"/>
      <c r="M426427"/>
      <c r="N426427" s="4"/>
      <c r="O426427" s="15"/>
    </row>
    <row r="426428" spans="7:15" s="3" customFormat="1" x14ac:dyDescent="0.3">
      <c r="G426428"/>
      <c r="H426428"/>
      <c r="I426428"/>
      <c r="K426428"/>
      <c r="M426428"/>
      <c r="N426428" s="4"/>
      <c r="O426428" s="15"/>
    </row>
    <row r="426429" spans="7:15" s="3" customFormat="1" x14ac:dyDescent="0.3">
      <c r="G426429"/>
      <c r="H426429"/>
      <c r="I426429"/>
      <c r="K426429"/>
      <c r="M426429"/>
      <c r="N426429" s="4"/>
      <c r="O426429" s="15"/>
    </row>
    <row r="426430" spans="7:15" s="3" customFormat="1" x14ac:dyDescent="0.3">
      <c r="G426430"/>
      <c r="H426430"/>
      <c r="I426430"/>
      <c r="K426430"/>
      <c r="M426430"/>
      <c r="N426430" s="4"/>
      <c r="O426430" s="15"/>
    </row>
    <row r="426431" spans="7:15" s="3" customFormat="1" x14ac:dyDescent="0.3">
      <c r="G426431"/>
      <c r="H426431"/>
      <c r="I426431"/>
      <c r="K426431"/>
      <c r="M426431"/>
      <c r="N426431" s="4"/>
      <c r="O426431" s="15"/>
    </row>
    <row r="426432" spans="7:15" s="3" customFormat="1" x14ac:dyDescent="0.3">
      <c r="G426432"/>
      <c r="H426432"/>
      <c r="I426432"/>
      <c r="K426432"/>
      <c r="M426432"/>
      <c r="N426432" s="4"/>
      <c r="O426432" s="15"/>
    </row>
    <row r="426433" spans="7:15" s="3" customFormat="1" x14ac:dyDescent="0.3">
      <c r="G426433"/>
      <c r="H426433"/>
      <c r="I426433"/>
      <c r="K426433"/>
      <c r="M426433"/>
      <c r="N426433" s="4"/>
      <c r="O426433" s="15"/>
    </row>
    <row r="426434" spans="7:15" s="3" customFormat="1" x14ac:dyDescent="0.3">
      <c r="G426434"/>
      <c r="H426434"/>
      <c r="I426434"/>
      <c r="K426434"/>
      <c r="M426434"/>
      <c r="N426434" s="4"/>
      <c r="O426434" s="15"/>
    </row>
    <row r="426435" spans="7:15" s="3" customFormat="1" x14ac:dyDescent="0.3">
      <c r="G426435"/>
      <c r="H426435"/>
      <c r="I426435"/>
      <c r="K426435"/>
      <c r="M426435"/>
      <c r="N426435" s="4"/>
      <c r="O426435" s="15"/>
    </row>
    <row r="426436" spans="7:15" s="3" customFormat="1" x14ac:dyDescent="0.3">
      <c r="G426436"/>
      <c r="H426436"/>
      <c r="I426436"/>
      <c r="K426436"/>
      <c r="M426436"/>
      <c r="N426436" s="4"/>
      <c r="O426436" s="15"/>
    </row>
    <row r="426437" spans="7:15" s="3" customFormat="1" x14ac:dyDescent="0.3">
      <c r="G426437"/>
      <c r="H426437"/>
      <c r="I426437"/>
      <c r="K426437"/>
      <c r="M426437"/>
      <c r="N426437" s="4"/>
      <c r="O426437" s="15"/>
    </row>
    <row r="426438" spans="7:15" s="3" customFormat="1" x14ac:dyDescent="0.3">
      <c r="G426438"/>
      <c r="H426438"/>
      <c r="I426438"/>
      <c r="K426438"/>
      <c r="M426438"/>
      <c r="N426438" s="4"/>
      <c r="O426438" s="15"/>
    </row>
    <row r="426439" spans="7:15" s="3" customFormat="1" x14ac:dyDescent="0.3">
      <c r="G426439"/>
      <c r="H426439"/>
      <c r="I426439"/>
      <c r="K426439"/>
      <c r="M426439"/>
      <c r="N426439" s="4"/>
      <c r="O426439" s="15"/>
    </row>
    <row r="426440" spans="7:15" s="3" customFormat="1" x14ac:dyDescent="0.3">
      <c r="G426440"/>
      <c r="H426440"/>
      <c r="I426440"/>
      <c r="K426440"/>
      <c r="M426440"/>
      <c r="N426440" s="4"/>
      <c r="O426440" s="15"/>
    </row>
    <row r="426441" spans="7:15" s="3" customFormat="1" x14ac:dyDescent="0.3">
      <c r="G426441"/>
      <c r="H426441"/>
      <c r="I426441"/>
      <c r="K426441"/>
      <c r="M426441"/>
      <c r="N426441" s="4"/>
      <c r="O426441" s="15"/>
    </row>
    <row r="426442" spans="7:15" s="3" customFormat="1" x14ac:dyDescent="0.3">
      <c r="G426442"/>
      <c r="H426442"/>
      <c r="I426442"/>
      <c r="K426442"/>
      <c r="M426442"/>
      <c r="N426442" s="4"/>
      <c r="O426442" s="15"/>
    </row>
    <row r="426443" spans="7:15" s="3" customFormat="1" x14ac:dyDescent="0.3">
      <c r="G426443"/>
      <c r="H426443"/>
      <c r="I426443"/>
      <c r="K426443"/>
      <c r="M426443"/>
      <c r="N426443" s="4"/>
      <c r="O426443" s="15"/>
    </row>
    <row r="426444" spans="7:15" s="3" customFormat="1" x14ac:dyDescent="0.3">
      <c r="G426444"/>
      <c r="H426444"/>
      <c r="I426444"/>
      <c r="K426444"/>
      <c r="M426444"/>
      <c r="N426444" s="4"/>
      <c r="O426444" s="15"/>
    </row>
    <row r="426445" spans="7:15" s="3" customFormat="1" x14ac:dyDescent="0.3">
      <c r="G426445"/>
      <c r="H426445"/>
      <c r="I426445"/>
      <c r="K426445"/>
      <c r="M426445"/>
      <c r="N426445" s="4"/>
      <c r="O426445" s="15"/>
    </row>
    <row r="426446" spans="7:15" s="3" customFormat="1" x14ac:dyDescent="0.3">
      <c r="G426446"/>
      <c r="H426446"/>
      <c r="I426446"/>
      <c r="K426446"/>
      <c r="M426446"/>
      <c r="N426446" s="4"/>
      <c r="O426446" s="15"/>
    </row>
    <row r="426447" spans="7:15" s="3" customFormat="1" x14ac:dyDescent="0.3">
      <c r="G426447"/>
      <c r="H426447"/>
      <c r="I426447"/>
      <c r="K426447"/>
      <c r="M426447"/>
      <c r="N426447" s="4"/>
      <c r="O426447" s="15"/>
    </row>
    <row r="426448" spans="7:15" s="3" customFormat="1" x14ac:dyDescent="0.3">
      <c r="G426448"/>
      <c r="H426448"/>
      <c r="I426448"/>
      <c r="K426448"/>
      <c r="M426448"/>
      <c r="N426448" s="4"/>
      <c r="O426448" s="15"/>
    </row>
    <row r="426449" spans="7:15" s="3" customFormat="1" x14ac:dyDescent="0.3">
      <c r="G426449"/>
      <c r="H426449"/>
      <c r="I426449"/>
      <c r="K426449"/>
      <c r="M426449"/>
      <c r="N426449" s="4"/>
      <c r="O426449" s="15"/>
    </row>
    <row r="426450" spans="7:15" s="3" customFormat="1" x14ac:dyDescent="0.3">
      <c r="G426450"/>
      <c r="H426450"/>
      <c r="I426450"/>
      <c r="K426450"/>
      <c r="M426450"/>
      <c r="N426450" s="4"/>
      <c r="O426450" s="15"/>
    </row>
    <row r="426451" spans="7:15" s="3" customFormat="1" x14ac:dyDescent="0.3">
      <c r="G426451"/>
      <c r="H426451"/>
      <c r="I426451"/>
      <c r="K426451"/>
      <c r="M426451"/>
      <c r="N426451" s="4"/>
      <c r="O426451" s="15"/>
    </row>
    <row r="426452" spans="7:15" s="3" customFormat="1" x14ac:dyDescent="0.3">
      <c r="G426452"/>
      <c r="H426452"/>
      <c r="I426452"/>
      <c r="K426452"/>
      <c r="M426452"/>
      <c r="N426452" s="4"/>
      <c r="O426452" s="15"/>
    </row>
    <row r="426453" spans="7:15" s="3" customFormat="1" x14ac:dyDescent="0.3">
      <c r="G426453"/>
      <c r="H426453"/>
      <c r="I426453"/>
      <c r="K426453"/>
      <c r="M426453"/>
      <c r="N426453" s="4"/>
      <c r="O426453" s="15"/>
    </row>
    <row r="426454" spans="7:15" s="3" customFormat="1" x14ac:dyDescent="0.3">
      <c r="G426454"/>
      <c r="H426454"/>
      <c r="I426454"/>
      <c r="K426454"/>
      <c r="M426454"/>
      <c r="N426454" s="4"/>
      <c r="O426454" s="15"/>
    </row>
    <row r="426455" spans="7:15" s="3" customFormat="1" x14ac:dyDescent="0.3">
      <c r="G426455"/>
      <c r="H426455"/>
      <c r="I426455"/>
      <c r="K426455"/>
      <c r="M426455"/>
      <c r="N426455" s="4"/>
      <c r="O426455" s="15"/>
    </row>
    <row r="426456" spans="7:15" s="3" customFormat="1" x14ac:dyDescent="0.3">
      <c r="G426456"/>
      <c r="H426456"/>
      <c r="I426456"/>
      <c r="K426456"/>
      <c r="M426456"/>
      <c r="N426456" s="4"/>
      <c r="O426456" s="15"/>
    </row>
    <row r="426457" spans="7:15" s="3" customFormat="1" x14ac:dyDescent="0.3">
      <c r="G426457"/>
      <c r="H426457"/>
      <c r="I426457"/>
      <c r="K426457"/>
      <c r="M426457"/>
      <c r="N426457" s="4"/>
      <c r="O426457" s="15"/>
    </row>
    <row r="426458" spans="7:15" s="3" customFormat="1" x14ac:dyDescent="0.3">
      <c r="G426458"/>
      <c r="H426458"/>
      <c r="I426458"/>
      <c r="K426458"/>
      <c r="M426458"/>
      <c r="N426458" s="4"/>
      <c r="O426458" s="15"/>
    </row>
    <row r="426459" spans="7:15" s="3" customFormat="1" x14ac:dyDescent="0.3">
      <c r="G426459"/>
      <c r="H426459"/>
      <c r="I426459"/>
      <c r="K426459"/>
      <c r="M426459"/>
      <c r="N426459" s="4"/>
      <c r="O426459" s="15"/>
    </row>
    <row r="426460" spans="7:15" s="3" customFormat="1" x14ac:dyDescent="0.3">
      <c r="G426460"/>
      <c r="H426460"/>
      <c r="I426460"/>
      <c r="K426460"/>
      <c r="M426460"/>
      <c r="N426460" s="4"/>
      <c r="O426460" s="15"/>
    </row>
    <row r="426461" spans="7:15" s="3" customFormat="1" x14ac:dyDescent="0.3">
      <c r="G426461"/>
      <c r="H426461"/>
      <c r="I426461"/>
      <c r="K426461"/>
      <c r="M426461"/>
      <c r="N426461" s="4"/>
      <c r="O426461" s="15"/>
    </row>
    <row r="426462" spans="7:15" s="3" customFormat="1" x14ac:dyDescent="0.3">
      <c r="G426462"/>
      <c r="H426462"/>
      <c r="I426462"/>
      <c r="K426462"/>
      <c r="M426462"/>
      <c r="N426462" s="4"/>
      <c r="O426462" s="15"/>
    </row>
    <row r="426463" spans="7:15" s="3" customFormat="1" x14ac:dyDescent="0.3">
      <c r="G426463"/>
      <c r="H426463"/>
      <c r="I426463"/>
      <c r="K426463"/>
      <c r="M426463"/>
      <c r="N426463" s="4"/>
      <c r="O426463" s="15"/>
    </row>
    <row r="426464" spans="7:15" s="3" customFormat="1" x14ac:dyDescent="0.3">
      <c r="G426464"/>
      <c r="H426464"/>
      <c r="I426464"/>
      <c r="K426464"/>
      <c r="M426464"/>
      <c r="N426464" s="4"/>
      <c r="O426464" s="15"/>
    </row>
    <row r="426465" spans="7:15" s="3" customFormat="1" x14ac:dyDescent="0.3">
      <c r="G426465"/>
      <c r="H426465"/>
      <c r="I426465"/>
      <c r="K426465"/>
      <c r="M426465"/>
      <c r="N426465" s="4"/>
      <c r="O426465" s="15"/>
    </row>
    <row r="426466" spans="7:15" s="3" customFormat="1" x14ac:dyDescent="0.3">
      <c r="G426466"/>
      <c r="H426466"/>
      <c r="I426466"/>
      <c r="K426466"/>
      <c r="M426466"/>
      <c r="N426466" s="4"/>
      <c r="O426466" s="15"/>
    </row>
    <row r="426467" spans="7:15" s="3" customFormat="1" x14ac:dyDescent="0.3">
      <c r="G426467"/>
      <c r="H426467"/>
      <c r="I426467"/>
      <c r="K426467"/>
      <c r="M426467"/>
      <c r="N426467" s="4"/>
      <c r="O426467" s="15"/>
    </row>
    <row r="426468" spans="7:15" s="3" customFormat="1" x14ac:dyDescent="0.3">
      <c r="G426468"/>
      <c r="H426468"/>
      <c r="I426468"/>
      <c r="K426468"/>
      <c r="M426468"/>
      <c r="N426468" s="4"/>
      <c r="O426468" s="15"/>
    </row>
    <row r="426469" spans="7:15" s="3" customFormat="1" x14ac:dyDescent="0.3">
      <c r="G426469"/>
      <c r="H426469"/>
      <c r="I426469"/>
      <c r="K426469"/>
      <c r="M426469"/>
      <c r="N426469" s="4"/>
      <c r="O426469" s="15"/>
    </row>
    <row r="426470" spans="7:15" s="3" customFormat="1" x14ac:dyDescent="0.3">
      <c r="G426470"/>
      <c r="H426470"/>
      <c r="I426470"/>
      <c r="K426470"/>
      <c r="M426470"/>
      <c r="N426470" s="4"/>
      <c r="O426470" s="15"/>
    </row>
    <row r="426471" spans="7:15" s="3" customFormat="1" x14ac:dyDescent="0.3">
      <c r="G426471"/>
      <c r="H426471"/>
      <c r="I426471"/>
      <c r="K426471"/>
      <c r="M426471"/>
      <c r="N426471" s="4"/>
      <c r="O426471" s="15"/>
    </row>
    <row r="426472" spans="7:15" s="3" customFormat="1" x14ac:dyDescent="0.3">
      <c r="G426472"/>
      <c r="H426472"/>
      <c r="I426472"/>
      <c r="K426472"/>
      <c r="M426472"/>
      <c r="N426472" s="4"/>
      <c r="O426472" s="15"/>
    </row>
    <row r="426473" spans="7:15" s="3" customFormat="1" x14ac:dyDescent="0.3">
      <c r="G426473"/>
      <c r="H426473"/>
      <c r="I426473"/>
      <c r="K426473"/>
      <c r="M426473"/>
      <c r="N426473" s="4"/>
      <c r="O426473" s="15"/>
    </row>
    <row r="426474" spans="7:15" s="3" customFormat="1" x14ac:dyDescent="0.3">
      <c r="G426474"/>
      <c r="H426474"/>
      <c r="I426474"/>
      <c r="K426474"/>
      <c r="M426474"/>
      <c r="N426474" s="4"/>
      <c r="O426474" s="15"/>
    </row>
    <row r="426475" spans="7:15" s="3" customFormat="1" x14ac:dyDescent="0.3">
      <c r="G426475"/>
      <c r="H426475"/>
      <c r="I426475"/>
      <c r="K426475"/>
      <c r="M426475"/>
      <c r="N426475" s="4"/>
      <c r="O426475" s="15"/>
    </row>
    <row r="426476" spans="7:15" s="3" customFormat="1" x14ac:dyDescent="0.3">
      <c r="G426476"/>
      <c r="H426476"/>
      <c r="I426476"/>
      <c r="K426476"/>
      <c r="M426476"/>
      <c r="N426476" s="4"/>
      <c r="O426476" s="15"/>
    </row>
    <row r="426477" spans="7:15" s="3" customFormat="1" x14ac:dyDescent="0.3">
      <c r="G426477"/>
      <c r="H426477"/>
      <c r="I426477"/>
      <c r="K426477"/>
      <c r="M426477"/>
      <c r="N426477" s="4"/>
      <c r="O426477" s="15"/>
    </row>
    <row r="426478" spans="7:15" s="3" customFormat="1" x14ac:dyDescent="0.3">
      <c r="G426478"/>
      <c r="H426478"/>
      <c r="I426478"/>
      <c r="K426478"/>
      <c r="M426478"/>
      <c r="N426478" s="4"/>
      <c r="O426478" s="15"/>
    </row>
    <row r="426479" spans="7:15" s="3" customFormat="1" x14ac:dyDescent="0.3">
      <c r="G426479"/>
      <c r="H426479"/>
      <c r="I426479"/>
      <c r="K426479"/>
      <c r="M426479"/>
      <c r="N426479" s="4"/>
      <c r="O426479" s="15"/>
    </row>
    <row r="426480" spans="7:15" s="3" customFormat="1" x14ac:dyDescent="0.3">
      <c r="G426480"/>
      <c r="H426480"/>
      <c r="I426480"/>
      <c r="K426480"/>
      <c r="M426480"/>
      <c r="N426480" s="4"/>
      <c r="O426480" s="15"/>
    </row>
    <row r="426481" spans="7:15" s="3" customFormat="1" x14ac:dyDescent="0.3">
      <c r="G426481"/>
      <c r="H426481"/>
      <c r="I426481"/>
      <c r="K426481"/>
      <c r="M426481"/>
      <c r="N426481" s="4"/>
      <c r="O426481" s="15"/>
    </row>
    <row r="426482" spans="7:15" s="3" customFormat="1" x14ac:dyDescent="0.3">
      <c r="G426482"/>
      <c r="H426482"/>
      <c r="I426482"/>
      <c r="K426482"/>
      <c r="M426482"/>
      <c r="N426482" s="4"/>
      <c r="O426482" s="15"/>
    </row>
    <row r="426483" spans="7:15" s="3" customFormat="1" x14ac:dyDescent="0.3">
      <c r="G426483"/>
      <c r="H426483"/>
      <c r="I426483"/>
      <c r="K426483"/>
      <c r="M426483"/>
      <c r="N426483" s="4"/>
      <c r="O426483" s="15"/>
    </row>
    <row r="426484" spans="7:15" s="3" customFormat="1" x14ac:dyDescent="0.3">
      <c r="G426484"/>
      <c r="H426484"/>
      <c r="I426484"/>
      <c r="K426484"/>
      <c r="M426484"/>
      <c r="N426484" s="4"/>
      <c r="O426484" s="15"/>
    </row>
    <row r="426485" spans="7:15" s="3" customFormat="1" x14ac:dyDescent="0.3">
      <c r="G426485"/>
      <c r="H426485"/>
      <c r="I426485"/>
      <c r="K426485"/>
      <c r="M426485"/>
      <c r="N426485" s="4"/>
      <c r="O426485" s="15"/>
    </row>
    <row r="426486" spans="7:15" s="3" customFormat="1" x14ac:dyDescent="0.3">
      <c r="G426486"/>
      <c r="H426486"/>
      <c r="I426486"/>
      <c r="K426486"/>
      <c r="M426486"/>
      <c r="N426486" s="4"/>
      <c r="O426486" s="15"/>
    </row>
    <row r="426487" spans="7:15" s="3" customFormat="1" x14ac:dyDescent="0.3">
      <c r="G426487"/>
      <c r="H426487"/>
      <c r="I426487"/>
      <c r="K426487"/>
      <c r="M426487"/>
      <c r="N426487" s="4"/>
      <c r="O426487" s="15"/>
    </row>
    <row r="426488" spans="7:15" s="3" customFormat="1" x14ac:dyDescent="0.3">
      <c r="G426488"/>
      <c r="H426488"/>
      <c r="I426488"/>
      <c r="K426488"/>
      <c r="M426488"/>
      <c r="N426488" s="4"/>
      <c r="O426488" s="15"/>
    </row>
    <row r="426489" spans="7:15" s="3" customFormat="1" x14ac:dyDescent="0.3">
      <c r="G426489"/>
      <c r="H426489"/>
      <c r="I426489"/>
      <c r="K426489"/>
      <c r="M426489"/>
      <c r="N426489" s="4"/>
      <c r="O426489" s="15"/>
    </row>
    <row r="426490" spans="7:15" s="3" customFormat="1" x14ac:dyDescent="0.3">
      <c r="G426490"/>
      <c r="H426490"/>
      <c r="I426490"/>
      <c r="K426490"/>
      <c r="M426490"/>
      <c r="N426490" s="4"/>
      <c r="O426490" s="15"/>
    </row>
    <row r="426491" spans="7:15" s="3" customFormat="1" x14ac:dyDescent="0.3">
      <c r="G426491"/>
      <c r="H426491"/>
      <c r="I426491"/>
      <c r="K426491"/>
      <c r="M426491"/>
      <c r="N426491" s="4"/>
      <c r="O426491" s="15"/>
    </row>
    <row r="426492" spans="7:15" s="3" customFormat="1" x14ac:dyDescent="0.3">
      <c r="G426492"/>
      <c r="H426492"/>
      <c r="I426492"/>
      <c r="K426492"/>
      <c r="M426492"/>
      <c r="N426492" s="4"/>
      <c r="O426492" s="15"/>
    </row>
    <row r="426493" spans="7:15" s="3" customFormat="1" x14ac:dyDescent="0.3">
      <c r="G426493"/>
      <c r="H426493"/>
      <c r="I426493"/>
      <c r="K426493"/>
      <c r="M426493"/>
      <c r="N426493" s="4"/>
      <c r="O426493" s="15"/>
    </row>
    <row r="426494" spans="7:15" s="3" customFormat="1" x14ac:dyDescent="0.3">
      <c r="G426494"/>
      <c r="H426494"/>
      <c r="I426494"/>
      <c r="K426494"/>
      <c r="M426494"/>
      <c r="N426494" s="4"/>
      <c r="O426494" s="15"/>
    </row>
    <row r="426495" spans="7:15" s="3" customFormat="1" x14ac:dyDescent="0.3">
      <c r="G426495"/>
      <c r="H426495"/>
      <c r="I426495"/>
      <c r="K426495"/>
      <c r="M426495"/>
      <c r="N426495" s="4"/>
      <c r="O426495" s="15"/>
    </row>
    <row r="426496" spans="7:15" s="3" customFormat="1" x14ac:dyDescent="0.3">
      <c r="G426496"/>
      <c r="H426496"/>
      <c r="I426496"/>
      <c r="K426496"/>
      <c r="M426496"/>
      <c r="N426496" s="4"/>
      <c r="O426496" s="15"/>
    </row>
    <row r="426497" spans="7:15" s="3" customFormat="1" x14ac:dyDescent="0.3">
      <c r="G426497"/>
      <c r="H426497"/>
      <c r="I426497"/>
      <c r="K426497"/>
      <c r="M426497"/>
      <c r="N426497" s="4"/>
      <c r="O426497" s="15"/>
    </row>
    <row r="426498" spans="7:15" s="3" customFormat="1" x14ac:dyDescent="0.3">
      <c r="G426498"/>
      <c r="H426498"/>
      <c r="I426498"/>
      <c r="K426498"/>
      <c r="M426498"/>
      <c r="N426498" s="4"/>
      <c r="O426498" s="15"/>
    </row>
    <row r="426499" spans="7:15" s="3" customFormat="1" x14ac:dyDescent="0.3">
      <c r="G426499"/>
      <c r="H426499"/>
      <c r="I426499"/>
      <c r="K426499"/>
      <c r="M426499"/>
      <c r="N426499" s="4"/>
      <c r="O426499" s="15"/>
    </row>
    <row r="426500" spans="7:15" s="3" customFormat="1" x14ac:dyDescent="0.3">
      <c r="G426500"/>
      <c r="H426500"/>
      <c r="I426500"/>
      <c r="K426500"/>
      <c r="M426500"/>
      <c r="N426500" s="4"/>
      <c r="O426500" s="15"/>
    </row>
    <row r="426501" spans="7:15" s="3" customFormat="1" x14ac:dyDescent="0.3">
      <c r="G426501"/>
      <c r="H426501"/>
      <c r="I426501"/>
      <c r="K426501"/>
      <c r="M426501"/>
      <c r="N426501" s="4"/>
      <c r="O426501" s="15"/>
    </row>
    <row r="426502" spans="7:15" s="3" customFormat="1" x14ac:dyDescent="0.3">
      <c r="G426502"/>
      <c r="H426502"/>
      <c r="I426502"/>
      <c r="K426502"/>
      <c r="M426502"/>
      <c r="N426502" s="4"/>
      <c r="O426502" s="15"/>
    </row>
    <row r="426503" spans="7:15" s="3" customFormat="1" x14ac:dyDescent="0.3">
      <c r="G426503"/>
      <c r="H426503"/>
      <c r="I426503"/>
      <c r="K426503"/>
      <c r="M426503"/>
      <c r="N426503" s="4"/>
      <c r="O426503" s="15"/>
    </row>
    <row r="426504" spans="7:15" s="3" customFormat="1" x14ac:dyDescent="0.3">
      <c r="G426504"/>
      <c r="H426504"/>
      <c r="I426504"/>
      <c r="K426504"/>
      <c r="M426504"/>
      <c r="N426504" s="4"/>
      <c r="O426504" s="15"/>
    </row>
    <row r="426505" spans="7:15" s="3" customFormat="1" x14ac:dyDescent="0.3">
      <c r="G426505"/>
      <c r="H426505"/>
      <c r="I426505"/>
      <c r="K426505"/>
      <c r="M426505"/>
      <c r="N426505" s="4"/>
      <c r="O426505" s="15"/>
    </row>
    <row r="426506" spans="7:15" s="3" customFormat="1" x14ac:dyDescent="0.3">
      <c r="G426506"/>
      <c r="H426506"/>
      <c r="I426506"/>
      <c r="K426506"/>
      <c r="M426506"/>
      <c r="N426506" s="4"/>
      <c r="O426506" s="15"/>
    </row>
    <row r="426507" spans="7:15" s="3" customFormat="1" x14ac:dyDescent="0.3">
      <c r="G426507"/>
      <c r="H426507"/>
      <c r="I426507"/>
      <c r="K426507"/>
      <c r="M426507"/>
      <c r="N426507" s="4"/>
      <c r="O426507" s="15"/>
    </row>
    <row r="426508" spans="7:15" s="3" customFormat="1" x14ac:dyDescent="0.3">
      <c r="G426508"/>
      <c r="H426508"/>
      <c r="I426508"/>
      <c r="K426508"/>
      <c r="M426508"/>
      <c r="N426508" s="4"/>
      <c r="O426508" s="15"/>
    </row>
    <row r="426509" spans="7:15" s="3" customFormat="1" x14ac:dyDescent="0.3">
      <c r="G426509"/>
      <c r="H426509"/>
      <c r="I426509"/>
      <c r="K426509"/>
      <c r="M426509"/>
      <c r="N426509" s="4"/>
      <c r="O426509" s="15"/>
    </row>
    <row r="426510" spans="7:15" s="3" customFormat="1" x14ac:dyDescent="0.3">
      <c r="G426510"/>
      <c r="H426510"/>
      <c r="I426510"/>
      <c r="K426510"/>
      <c r="M426510"/>
      <c r="N426510" s="4"/>
      <c r="O426510" s="15"/>
    </row>
    <row r="426511" spans="7:15" s="3" customFormat="1" x14ac:dyDescent="0.3">
      <c r="G426511"/>
      <c r="H426511"/>
      <c r="I426511"/>
      <c r="K426511"/>
      <c r="M426511"/>
      <c r="N426511" s="4"/>
      <c r="O426511" s="15"/>
    </row>
    <row r="426512" spans="7:15" s="3" customFormat="1" x14ac:dyDescent="0.3">
      <c r="G426512"/>
      <c r="H426512"/>
      <c r="I426512"/>
      <c r="K426512"/>
      <c r="M426512"/>
      <c r="N426512" s="4"/>
      <c r="O426512" s="15"/>
    </row>
    <row r="426513" spans="7:15" s="3" customFormat="1" x14ac:dyDescent="0.3">
      <c r="G426513"/>
      <c r="H426513"/>
      <c r="I426513"/>
      <c r="K426513"/>
      <c r="M426513"/>
      <c r="N426513" s="4"/>
      <c r="O426513" s="15"/>
    </row>
    <row r="426514" spans="7:15" s="3" customFormat="1" x14ac:dyDescent="0.3">
      <c r="G426514"/>
      <c r="H426514"/>
      <c r="I426514"/>
      <c r="K426514"/>
      <c r="M426514"/>
      <c r="N426514" s="4"/>
      <c r="O426514" s="15"/>
    </row>
    <row r="426515" spans="7:15" s="3" customFormat="1" x14ac:dyDescent="0.3">
      <c r="G426515"/>
      <c r="H426515"/>
      <c r="I426515"/>
      <c r="K426515"/>
      <c r="M426515"/>
      <c r="N426515" s="4"/>
      <c r="O426515" s="15"/>
    </row>
    <row r="426516" spans="7:15" s="3" customFormat="1" x14ac:dyDescent="0.3">
      <c r="G426516"/>
      <c r="H426516"/>
      <c r="I426516"/>
      <c r="K426516"/>
      <c r="M426516"/>
      <c r="N426516" s="4"/>
      <c r="O426516" s="15"/>
    </row>
    <row r="426517" spans="7:15" s="3" customFormat="1" x14ac:dyDescent="0.3">
      <c r="G426517"/>
      <c r="H426517"/>
      <c r="I426517"/>
      <c r="K426517"/>
      <c r="M426517"/>
      <c r="N426517" s="4"/>
      <c r="O426517" s="15"/>
    </row>
    <row r="426518" spans="7:15" s="3" customFormat="1" x14ac:dyDescent="0.3">
      <c r="G426518"/>
      <c r="H426518"/>
      <c r="I426518"/>
      <c r="K426518"/>
      <c r="M426518"/>
      <c r="N426518" s="4"/>
      <c r="O426518" s="15"/>
    </row>
    <row r="426519" spans="7:15" s="3" customFormat="1" x14ac:dyDescent="0.3">
      <c r="G426519"/>
      <c r="H426519"/>
      <c r="I426519"/>
      <c r="K426519"/>
      <c r="M426519"/>
      <c r="N426519" s="4"/>
      <c r="O426519" s="15"/>
    </row>
    <row r="426520" spans="7:15" s="3" customFormat="1" x14ac:dyDescent="0.3">
      <c r="G426520"/>
      <c r="H426520"/>
      <c r="I426520"/>
      <c r="K426520"/>
      <c r="M426520"/>
      <c r="N426520" s="4"/>
      <c r="O426520" s="15"/>
    </row>
    <row r="426521" spans="7:15" s="3" customFormat="1" x14ac:dyDescent="0.3">
      <c r="G426521"/>
      <c r="H426521"/>
      <c r="I426521"/>
      <c r="K426521"/>
      <c r="M426521"/>
      <c r="N426521" s="4"/>
      <c r="O426521" s="15"/>
    </row>
    <row r="426522" spans="7:15" s="3" customFormat="1" x14ac:dyDescent="0.3">
      <c r="G426522"/>
      <c r="H426522"/>
      <c r="I426522"/>
      <c r="K426522"/>
      <c r="M426522"/>
      <c r="N426522" s="4"/>
      <c r="O426522" s="15"/>
    </row>
    <row r="426523" spans="7:15" s="3" customFormat="1" x14ac:dyDescent="0.3">
      <c r="G426523"/>
      <c r="H426523"/>
      <c r="I426523"/>
      <c r="K426523"/>
      <c r="M426523"/>
      <c r="N426523" s="4"/>
      <c r="O426523" s="15"/>
    </row>
    <row r="426524" spans="7:15" s="3" customFormat="1" x14ac:dyDescent="0.3">
      <c r="G426524"/>
      <c r="H426524"/>
      <c r="I426524"/>
      <c r="K426524"/>
      <c r="M426524"/>
      <c r="N426524" s="4"/>
      <c r="O426524" s="15"/>
    </row>
    <row r="426525" spans="7:15" s="3" customFormat="1" x14ac:dyDescent="0.3">
      <c r="G426525"/>
      <c r="H426525"/>
      <c r="I426525"/>
      <c r="K426525"/>
      <c r="M426525"/>
      <c r="N426525" s="4"/>
      <c r="O426525" s="15"/>
    </row>
    <row r="426526" spans="7:15" s="3" customFormat="1" x14ac:dyDescent="0.3">
      <c r="G426526"/>
      <c r="H426526"/>
      <c r="I426526"/>
      <c r="K426526"/>
      <c r="M426526"/>
      <c r="N426526" s="4"/>
      <c r="O426526" s="15"/>
    </row>
    <row r="426527" spans="7:15" s="3" customFormat="1" x14ac:dyDescent="0.3">
      <c r="G426527"/>
      <c r="H426527"/>
      <c r="I426527"/>
      <c r="K426527"/>
      <c r="M426527"/>
      <c r="N426527" s="4"/>
      <c r="O426527" s="15"/>
    </row>
    <row r="426528" spans="7:15" s="3" customFormat="1" x14ac:dyDescent="0.3">
      <c r="G426528"/>
      <c r="H426528"/>
      <c r="I426528"/>
      <c r="K426528"/>
      <c r="M426528"/>
      <c r="N426528" s="4"/>
      <c r="O426528" s="15"/>
    </row>
    <row r="426529" spans="7:15" s="3" customFormat="1" x14ac:dyDescent="0.3">
      <c r="G426529"/>
      <c r="H426529"/>
      <c r="I426529"/>
      <c r="K426529"/>
      <c r="M426529"/>
      <c r="N426529" s="4"/>
      <c r="O426529" s="15"/>
    </row>
    <row r="442367" spans="7:15" s="3" customFormat="1" x14ac:dyDescent="0.3">
      <c r="G442367"/>
      <c r="H442367"/>
      <c r="I442367"/>
      <c r="K442367"/>
      <c r="M442367"/>
      <c r="N442367" s="4"/>
      <c r="O442367" s="15"/>
    </row>
    <row r="442368" spans="7:15" s="3" customFormat="1" x14ac:dyDescent="0.3">
      <c r="G442368"/>
      <c r="H442368"/>
      <c r="I442368"/>
      <c r="K442368"/>
      <c r="M442368"/>
      <c r="N442368" s="4"/>
      <c r="O442368" s="15"/>
    </row>
    <row r="442369" spans="7:15" s="3" customFormat="1" x14ac:dyDescent="0.3">
      <c r="G442369"/>
      <c r="H442369"/>
      <c r="I442369"/>
      <c r="K442369"/>
      <c r="M442369"/>
      <c r="N442369" s="4"/>
      <c r="O442369" s="15"/>
    </row>
    <row r="442370" spans="7:15" s="3" customFormat="1" x14ac:dyDescent="0.3">
      <c r="G442370"/>
      <c r="H442370"/>
      <c r="I442370"/>
      <c r="K442370"/>
      <c r="M442370"/>
      <c r="N442370" s="4"/>
      <c r="O442370" s="15"/>
    </row>
    <row r="442371" spans="7:15" s="3" customFormat="1" x14ac:dyDescent="0.3">
      <c r="G442371"/>
      <c r="H442371"/>
      <c r="I442371"/>
      <c r="K442371"/>
      <c r="M442371"/>
      <c r="N442371" s="4"/>
      <c r="O442371" s="15"/>
    </row>
    <row r="442372" spans="7:15" s="3" customFormat="1" x14ac:dyDescent="0.3">
      <c r="G442372"/>
      <c r="H442372"/>
      <c r="I442372"/>
      <c r="K442372"/>
      <c r="M442372"/>
      <c r="N442372" s="4"/>
      <c r="O442372" s="15"/>
    </row>
    <row r="442373" spans="7:15" s="3" customFormat="1" x14ac:dyDescent="0.3">
      <c r="G442373"/>
      <c r="H442373"/>
      <c r="I442373"/>
      <c r="K442373"/>
      <c r="M442373"/>
      <c r="N442373" s="4"/>
      <c r="O442373" s="15"/>
    </row>
    <row r="442374" spans="7:15" s="3" customFormat="1" x14ac:dyDescent="0.3">
      <c r="G442374"/>
      <c r="H442374"/>
      <c r="I442374"/>
      <c r="K442374"/>
      <c r="M442374"/>
      <c r="N442374" s="4"/>
      <c r="O442374" s="15"/>
    </row>
    <row r="442375" spans="7:15" s="3" customFormat="1" x14ac:dyDescent="0.3">
      <c r="G442375"/>
      <c r="H442375"/>
      <c r="I442375"/>
      <c r="K442375"/>
      <c r="M442375"/>
      <c r="N442375" s="4"/>
      <c r="O442375" s="15"/>
    </row>
    <row r="442376" spans="7:15" s="3" customFormat="1" x14ac:dyDescent="0.3">
      <c r="G442376"/>
      <c r="H442376"/>
      <c r="I442376"/>
      <c r="K442376"/>
      <c r="M442376"/>
      <c r="N442376" s="4"/>
      <c r="O442376" s="15"/>
    </row>
    <row r="442377" spans="7:15" s="3" customFormat="1" x14ac:dyDescent="0.3">
      <c r="G442377"/>
      <c r="H442377"/>
      <c r="I442377"/>
      <c r="K442377"/>
      <c r="M442377"/>
      <c r="N442377" s="4"/>
      <c r="O442377" s="15"/>
    </row>
    <row r="442378" spans="7:15" s="3" customFormat="1" x14ac:dyDescent="0.3">
      <c r="G442378"/>
      <c r="H442378"/>
      <c r="I442378"/>
      <c r="K442378"/>
      <c r="M442378"/>
      <c r="N442378" s="4"/>
      <c r="O442378" s="15"/>
    </row>
    <row r="442379" spans="7:15" s="3" customFormat="1" x14ac:dyDescent="0.3">
      <c r="G442379"/>
      <c r="H442379"/>
      <c r="I442379"/>
      <c r="K442379"/>
      <c r="M442379"/>
      <c r="N442379" s="4"/>
      <c r="O442379" s="15"/>
    </row>
    <row r="442380" spans="7:15" s="3" customFormat="1" x14ac:dyDescent="0.3">
      <c r="G442380"/>
      <c r="H442380"/>
      <c r="I442380"/>
      <c r="K442380"/>
      <c r="M442380"/>
      <c r="N442380" s="4"/>
      <c r="O442380" s="15"/>
    </row>
    <row r="442381" spans="7:15" s="3" customFormat="1" x14ac:dyDescent="0.3">
      <c r="G442381"/>
      <c r="H442381"/>
      <c r="I442381"/>
      <c r="K442381"/>
      <c r="M442381"/>
      <c r="N442381" s="4"/>
      <c r="O442381" s="15"/>
    </row>
    <row r="442382" spans="7:15" s="3" customFormat="1" x14ac:dyDescent="0.3">
      <c r="G442382"/>
      <c r="H442382"/>
      <c r="I442382"/>
      <c r="K442382"/>
      <c r="M442382"/>
      <c r="N442382" s="4"/>
      <c r="O442382" s="15"/>
    </row>
    <row r="442383" spans="7:15" s="3" customFormat="1" x14ac:dyDescent="0.3">
      <c r="G442383"/>
      <c r="H442383"/>
      <c r="I442383"/>
      <c r="K442383"/>
      <c r="M442383"/>
      <c r="N442383" s="4"/>
      <c r="O442383" s="15"/>
    </row>
    <row r="442384" spans="7:15" s="3" customFormat="1" x14ac:dyDescent="0.3">
      <c r="G442384"/>
      <c r="H442384"/>
      <c r="I442384"/>
      <c r="K442384"/>
      <c r="M442384"/>
      <c r="N442384" s="4"/>
      <c r="O442384" s="15"/>
    </row>
    <row r="442385" spans="7:15" s="3" customFormat="1" x14ac:dyDescent="0.3">
      <c r="G442385"/>
      <c r="H442385"/>
      <c r="I442385"/>
      <c r="K442385"/>
      <c r="M442385"/>
      <c r="N442385" s="4"/>
      <c r="O442385" s="15"/>
    </row>
    <row r="442386" spans="7:15" s="3" customFormat="1" x14ac:dyDescent="0.3">
      <c r="G442386"/>
      <c r="H442386"/>
      <c r="I442386"/>
      <c r="K442386"/>
      <c r="M442386"/>
      <c r="N442386" s="4"/>
      <c r="O442386" s="15"/>
    </row>
    <row r="442387" spans="7:15" s="3" customFormat="1" x14ac:dyDescent="0.3">
      <c r="G442387"/>
      <c r="H442387"/>
      <c r="I442387"/>
      <c r="K442387"/>
      <c r="M442387"/>
      <c r="N442387" s="4"/>
      <c r="O442387" s="15"/>
    </row>
    <row r="442388" spans="7:15" s="3" customFormat="1" x14ac:dyDescent="0.3">
      <c r="G442388"/>
      <c r="H442388"/>
      <c r="I442388"/>
      <c r="K442388"/>
      <c r="M442388"/>
      <c r="N442388" s="4"/>
      <c r="O442388" s="15"/>
    </row>
    <row r="442389" spans="7:15" s="3" customFormat="1" x14ac:dyDescent="0.3">
      <c r="G442389"/>
      <c r="H442389"/>
      <c r="I442389"/>
      <c r="K442389"/>
      <c r="M442389"/>
      <c r="N442389" s="4"/>
      <c r="O442389" s="15"/>
    </row>
    <row r="442390" spans="7:15" s="3" customFormat="1" x14ac:dyDescent="0.3">
      <c r="G442390"/>
      <c r="H442390"/>
      <c r="I442390"/>
      <c r="K442390"/>
      <c r="M442390"/>
      <c r="N442390" s="4"/>
      <c r="O442390" s="15"/>
    </row>
    <row r="442391" spans="7:15" s="3" customFormat="1" x14ac:dyDescent="0.3">
      <c r="G442391"/>
      <c r="H442391"/>
      <c r="I442391"/>
      <c r="K442391"/>
      <c r="M442391"/>
      <c r="N442391" s="4"/>
      <c r="O442391" s="15"/>
    </row>
    <row r="442392" spans="7:15" s="3" customFormat="1" x14ac:dyDescent="0.3">
      <c r="G442392"/>
      <c r="H442392"/>
      <c r="I442392"/>
      <c r="K442392"/>
      <c r="M442392"/>
      <c r="N442392" s="4"/>
      <c r="O442392" s="15"/>
    </row>
    <row r="442393" spans="7:15" s="3" customFormat="1" x14ac:dyDescent="0.3">
      <c r="G442393"/>
      <c r="H442393"/>
      <c r="I442393"/>
      <c r="K442393"/>
      <c r="M442393"/>
      <c r="N442393" s="4"/>
      <c r="O442393" s="15"/>
    </row>
    <row r="442394" spans="7:15" s="3" customFormat="1" x14ac:dyDescent="0.3">
      <c r="G442394"/>
      <c r="H442394"/>
      <c r="I442394"/>
      <c r="K442394"/>
      <c r="M442394"/>
      <c r="N442394" s="4"/>
      <c r="O442394" s="15"/>
    </row>
    <row r="442395" spans="7:15" s="3" customFormat="1" x14ac:dyDescent="0.3">
      <c r="G442395"/>
      <c r="H442395"/>
      <c r="I442395"/>
      <c r="K442395"/>
      <c r="M442395"/>
      <c r="N442395" s="4"/>
      <c r="O442395" s="15"/>
    </row>
    <row r="442396" spans="7:15" s="3" customFormat="1" x14ac:dyDescent="0.3">
      <c r="G442396"/>
      <c r="H442396"/>
      <c r="I442396"/>
      <c r="K442396"/>
      <c r="M442396"/>
      <c r="N442396" s="4"/>
      <c r="O442396" s="15"/>
    </row>
    <row r="442397" spans="7:15" s="3" customFormat="1" x14ac:dyDescent="0.3">
      <c r="G442397"/>
      <c r="H442397"/>
      <c r="I442397"/>
      <c r="K442397"/>
      <c r="M442397"/>
      <c r="N442397" s="4"/>
      <c r="O442397" s="15"/>
    </row>
    <row r="442398" spans="7:15" s="3" customFormat="1" x14ac:dyDescent="0.3">
      <c r="G442398"/>
      <c r="H442398"/>
      <c r="I442398"/>
      <c r="K442398"/>
      <c r="M442398"/>
      <c r="N442398" s="4"/>
      <c r="O442398" s="15"/>
    </row>
    <row r="442399" spans="7:15" s="3" customFormat="1" x14ac:dyDescent="0.3">
      <c r="G442399"/>
      <c r="H442399"/>
      <c r="I442399"/>
      <c r="K442399"/>
      <c r="M442399"/>
      <c r="N442399" s="4"/>
      <c r="O442399" s="15"/>
    </row>
    <row r="442400" spans="7:15" s="3" customFormat="1" x14ac:dyDescent="0.3">
      <c r="G442400"/>
      <c r="H442400"/>
      <c r="I442400"/>
      <c r="K442400"/>
      <c r="M442400"/>
      <c r="N442400" s="4"/>
      <c r="O442400" s="15"/>
    </row>
    <row r="442401" spans="7:15" s="3" customFormat="1" x14ac:dyDescent="0.3">
      <c r="G442401"/>
      <c r="H442401"/>
      <c r="I442401"/>
      <c r="K442401"/>
      <c r="M442401"/>
      <c r="N442401" s="4"/>
      <c r="O442401" s="15"/>
    </row>
    <row r="442402" spans="7:15" s="3" customFormat="1" x14ac:dyDescent="0.3">
      <c r="G442402"/>
      <c r="H442402"/>
      <c r="I442402"/>
      <c r="K442402"/>
      <c r="M442402"/>
      <c r="N442402" s="4"/>
      <c r="O442402" s="15"/>
    </row>
    <row r="442403" spans="7:15" s="3" customFormat="1" x14ac:dyDescent="0.3">
      <c r="G442403"/>
      <c r="H442403"/>
      <c r="I442403"/>
      <c r="K442403"/>
      <c r="M442403"/>
      <c r="N442403" s="4"/>
      <c r="O442403" s="15"/>
    </row>
    <row r="442404" spans="7:15" s="3" customFormat="1" x14ac:dyDescent="0.3">
      <c r="G442404"/>
      <c r="H442404"/>
      <c r="I442404"/>
      <c r="K442404"/>
      <c r="M442404"/>
      <c r="N442404" s="4"/>
      <c r="O442404" s="15"/>
    </row>
    <row r="442405" spans="7:15" s="3" customFormat="1" x14ac:dyDescent="0.3">
      <c r="G442405"/>
      <c r="H442405"/>
      <c r="I442405"/>
      <c r="K442405"/>
      <c r="M442405"/>
      <c r="N442405" s="4"/>
      <c r="O442405" s="15"/>
    </row>
    <row r="442406" spans="7:15" s="3" customFormat="1" x14ac:dyDescent="0.3">
      <c r="G442406"/>
      <c r="H442406"/>
      <c r="I442406"/>
      <c r="K442406"/>
      <c r="M442406"/>
      <c r="N442406" s="4"/>
      <c r="O442406" s="15"/>
    </row>
    <row r="442407" spans="7:15" s="3" customFormat="1" x14ac:dyDescent="0.3">
      <c r="G442407"/>
      <c r="H442407"/>
      <c r="I442407"/>
      <c r="K442407"/>
      <c r="M442407"/>
      <c r="N442407" s="4"/>
      <c r="O442407" s="15"/>
    </row>
    <row r="442408" spans="7:15" s="3" customFormat="1" x14ac:dyDescent="0.3">
      <c r="G442408"/>
      <c r="H442408"/>
      <c r="I442408"/>
      <c r="K442408"/>
      <c r="M442408"/>
      <c r="N442408" s="4"/>
      <c r="O442408" s="15"/>
    </row>
    <row r="442409" spans="7:15" s="3" customFormat="1" x14ac:dyDescent="0.3">
      <c r="G442409"/>
      <c r="H442409"/>
      <c r="I442409"/>
      <c r="K442409"/>
      <c r="M442409"/>
      <c r="N442409" s="4"/>
      <c r="O442409" s="15"/>
    </row>
    <row r="442410" spans="7:15" s="3" customFormat="1" x14ac:dyDescent="0.3">
      <c r="G442410"/>
      <c r="H442410"/>
      <c r="I442410"/>
      <c r="K442410"/>
      <c r="M442410"/>
      <c r="N442410" s="4"/>
      <c r="O442410" s="15"/>
    </row>
    <row r="442411" spans="7:15" s="3" customFormat="1" x14ac:dyDescent="0.3">
      <c r="G442411"/>
      <c r="H442411"/>
      <c r="I442411"/>
      <c r="K442411"/>
      <c r="M442411"/>
      <c r="N442411" s="4"/>
      <c r="O442411" s="15"/>
    </row>
    <row r="442412" spans="7:15" s="3" customFormat="1" x14ac:dyDescent="0.3">
      <c r="G442412"/>
      <c r="H442412"/>
      <c r="I442412"/>
      <c r="K442412"/>
      <c r="M442412"/>
      <c r="N442412" s="4"/>
      <c r="O442412" s="15"/>
    </row>
    <row r="442413" spans="7:15" s="3" customFormat="1" x14ac:dyDescent="0.3">
      <c r="G442413"/>
      <c r="H442413"/>
      <c r="I442413"/>
      <c r="K442413"/>
      <c r="M442413"/>
      <c r="N442413" s="4"/>
      <c r="O442413" s="15"/>
    </row>
    <row r="442414" spans="7:15" s="3" customFormat="1" x14ac:dyDescent="0.3">
      <c r="G442414"/>
      <c r="H442414"/>
      <c r="I442414"/>
      <c r="K442414"/>
      <c r="M442414"/>
      <c r="N442414" s="4"/>
      <c r="O442414" s="15"/>
    </row>
    <row r="442415" spans="7:15" s="3" customFormat="1" x14ac:dyDescent="0.3">
      <c r="G442415"/>
      <c r="H442415"/>
      <c r="I442415"/>
      <c r="K442415"/>
      <c r="M442415"/>
      <c r="N442415" s="4"/>
      <c r="O442415" s="15"/>
    </row>
    <row r="442416" spans="7:15" s="3" customFormat="1" x14ac:dyDescent="0.3">
      <c r="G442416"/>
      <c r="H442416"/>
      <c r="I442416"/>
      <c r="K442416"/>
      <c r="M442416"/>
      <c r="N442416" s="4"/>
      <c r="O442416" s="15"/>
    </row>
    <row r="442417" spans="7:15" s="3" customFormat="1" x14ac:dyDescent="0.3">
      <c r="G442417"/>
      <c r="H442417"/>
      <c r="I442417"/>
      <c r="K442417"/>
      <c r="M442417"/>
      <c r="N442417" s="4"/>
      <c r="O442417" s="15"/>
    </row>
    <row r="442418" spans="7:15" s="3" customFormat="1" x14ac:dyDescent="0.3">
      <c r="G442418"/>
      <c r="H442418"/>
      <c r="I442418"/>
      <c r="K442418"/>
      <c r="M442418"/>
      <c r="N442418" s="4"/>
      <c r="O442418" s="15"/>
    </row>
    <row r="442419" spans="7:15" s="3" customFormat="1" x14ac:dyDescent="0.3">
      <c r="G442419"/>
      <c r="H442419"/>
      <c r="I442419"/>
      <c r="K442419"/>
      <c r="M442419"/>
      <c r="N442419" s="4"/>
      <c r="O442419" s="15"/>
    </row>
    <row r="442420" spans="7:15" s="3" customFormat="1" x14ac:dyDescent="0.3">
      <c r="G442420"/>
      <c r="H442420"/>
      <c r="I442420"/>
      <c r="K442420"/>
      <c r="M442420"/>
      <c r="N442420" s="4"/>
      <c r="O442420" s="15"/>
    </row>
    <row r="442421" spans="7:15" s="3" customFormat="1" x14ac:dyDescent="0.3">
      <c r="G442421"/>
      <c r="H442421"/>
      <c r="I442421"/>
      <c r="K442421"/>
      <c r="M442421"/>
      <c r="N442421" s="4"/>
      <c r="O442421" s="15"/>
    </row>
    <row r="442422" spans="7:15" s="3" customFormat="1" x14ac:dyDescent="0.3">
      <c r="G442422"/>
      <c r="H442422"/>
      <c r="I442422"/>
      <c r="K442422"/>
      <c r="M442422"/>
      <c r="N442422" s="4"/>
      <c r="O442422" s="15"/>
    </row>
    <row r="442423" spans="7:15" s="3" customFormat="1" x14ac:dyDescent="0.3">
      <c r="G442423"/>
      <c r="H442423"/>
      <c r="I442423"/>
      <c r="K442423"/>
      <c r="M442423"/>
      <c r="N442423" s="4"/>
      <c r="O442423" s="15"/>
    </row>
    <row r="442424" spans="7:15" s="3" customFormat="1" x14ac:dyDescent="0.3">
      <c r="G442424"/>
      <c r="H442424"/>
      <c r="I442424"/>
      <c r="K442424"/>
      <c r="M442424"/>
      <c r="N442424" s="4"/>
      <c r="O442424" s="15"/>
    </row>
    <row r="442425" spans="7:15" s="3" customFormat="1" x14ac:dyDescent="0.3">
      <c r="G442425"/>
      <c r="H442425"/>
      <c r="I442425"/>
      <c r="K442425"/>
      <c r="M442425"/>
      <c r="N442425" s="4"/>
      <c r="O442425" s="15"/>
    </row>
    <row r="442426" spans="7:15" s="3" customFormat="1" x14ac:dyDescent="0.3">
      <c r="G442426"/>
      <c r="H442426"/>
      <c r="I442426"/>
      <c r="K442426"/>
      <c r="M442426"/>
      <c r="N442426" s="4"/>
      <c r="O442426" s="15"/>
    </row>
    <row r="442427" spans="7:15" s="3" customFormat="1" x14ac:dyDescent="0.3">
      <c r="G442427"/>
      <c r="H442427"/>
      <c r="I442427"/>
      <c r="K442427"/>
      <c r="M442427"/>
      <c r="N442427" s="4"/>
      <c r="O442427" s="15"/>
    </row>
    <row r="442428" spans="7:15" s="3" customFormat="1" x14ac:dyDescent="0.3">
      <c r="G442428"/>
      <c r="H442428"/>
      <c r="I442428"/>
      <c r="K442428"/>
      <c r="M442428"/>
      <c r="N442428" s="4"/>
      <c r="O442428" s="15"/>
    </row>
    <row r="442429" spans="7:15" s="3" customFormat="1" x14ac:dyDescent="0.3">
      <c r="G442429"/>
      <c r="H442429"/>
      <c r="I442429"/>
      <c r="K442429"/>
      <c r="M442429"/>
      <c r="N442429" s="4"/>
      <c r="O442429" s="15"/>
    </row>
    <row r="442430" spans="7:15" s="3" customFormat="1" x14ac:dyDescent="0.3">
      <c r="G442430"/>
      <c r="H442430"/>
      <c r="I442430"/>
      <c r="K442430"/>
      <c r="M442430"/>
      <c r="N442430" s="4"/>
      <c r="O442430" s="15"/>
    </row>
    <row r="442431" spans="7:15" s="3" customFormat="1" x14ac:dyDescent="0.3">
      <c r="G442431"/>
      <c r="H442431"/>
      <c r="I442431"/>
      <c r="K442431"/>
      <c r="M442431"/>
      <c r="N442431" s="4"/>
      <c r="O442431" s="15"/>
    </row>
    <row r="442432" spans="7:15" s="3" customFormat="1" x14ac:dyDescent="0.3">
      <c r="G442432"/>
      <c r="H442432"/>
      <c r="I442432"/>
      <c r="K442432"/>
      <c r="M442432"/>
      <c r="N442432" s="4"/>
      <c r="O442432" s="15"/>
    </row>
    <row r="442433" spans="7:15" s="3" customFormat="1" x14ac:dyDescent="0.3">
      <c r="G442433"/>
      <c r="H442433"/>
      <c r="I442433"/>
      <c r="K442433"/>
      <c r="M442433"/>
      <c r="N442433" s="4"/>
      <c r="O442433" s="15"/>
    </row>
    <row r="442434" spans="7:15" s="3" customFormat="1" x14ac:dyDescent="0.3">
      <c r="G442434"/>
      <c r="H442434"/>
      <c r="I442434"/>
      <c r="K442434"/>
      <c r="M442434"/>
      <c r="N442434" s="4"/>
      <c r="O442434" s="15"/>
    </row>
    <row r="442435" spans="7:15" s="3" customFormat="1" x14ac:dyDescent="0.3">
      <c r="G442435"/>
      <c r="H442435"/>
      <c r="I442435"/>
      <c r="K442435"/>
      <c r="M442435"/>
      <c r="N442435" s="4"/>
      <c r="O442435" s="15"/>
    </row>
    <row r="442436" spans="7:15" s="3" customFormat="1" x14ac:dyDescent="0.3">
      <c r="G442436"/>
      <c r="H442436"/>
      <c r="I442436"/>
      <c r="K442436"/>
      <c r="M442436"/>
      <c r="N442436" s="4"/>
      <c r="O442436" s="15"/>
    </row>
    <row r="442437" spans="7:15" s="3" customFormat="1" x14ac:dyDescent="0.3">
      <c r="G442437"/>
      <c r="H442437"/>
      <c r="I442437"/>
      <c r="K442437"/>
      <c r="M442437"/>
      <c r="N442437" s="4"/>
      <c r="O442437" s="15"/>
    </row>
    <row r="442438" spans="7:15" s="3" customFormat="1" x14ac:dyDescent="0.3">
      <c r="G442438"/>
      <c r="H442438"/>
      <c r="I442438"/>
      <c r="K442438"/>
      <c r="M442438"/>
      <c r="N442438" s="4"/>
      <c r="O442438" s="15"/>
    </row>
    <row r="442439" spans="7:15" s="3" customFormat="1" x14ac:dyDescent="0.3">
      <c r="G442439"/>
      <c r="H442439"/>
      <c r="I442439"/>
      <c r="K442439"/>
      <c r="M442439"/>
      <c r="N442439" s="4"/>
      <c r="O442439" s="15"/>
    </row>
    <row r="442440" spans="7:15" s="3" customFormat="1" x14ac:dyDescent="0.3">
      <c r="G442440"/>
      <c r="H442440"/>
      <c r="I442440"/>
      <c r="K442440"/>
      <c r="M442440"/>
      <c r="N442440" s="4"/>
      <c r="O442440" s="15"/>
    </row>
    <row r="442441" spans="7:15" s="3" customFormat="1" x14ac:dyDescent="0.3">
      <c r="G442441"/>
      <c r="H442441"/>
      <c r="I442441"/>
      <c r="K442441"/>
      <c r="M442441"/>
      <c r="N442441" s="4"/>
      <c r="O442441" s="15"/>
    </row>
    <row r="442442" spans="7:15" s="3" customFormat="1" x14ac:dyDescent="0.3">
      <c r="G442442"/>
      <c r="H442442"/>
      <c r="I442442"/>
      <c r="K442442"/>
      <c r="M442442"/>
      <c r="N442442" s="4"/>
      <c r="O442442" s="15"/>
    </row>
    <row r="442443" spans="7:15" s="3" customFormat="1" x14ac:dyDescent="0.3">
      <c r="G442443"/>
      <c r="H442443"/>
      <c r="I442443"/>
      <c r="K442443"/>
      <c r="M442443"/>
      <c r="N442443" s="4"/>
      <c r="O442443" s="15"/>
    </row>
    <row r="442444" spans="7:15" s="3" customFormat="1" x14ac:dyDescent="0.3">
      <c r="G442444"/>
      <c r="H442444"/>
      <c r="I442444"/>
      <c r="K442444"/>
      <c r="M442444"/>
      <c r="N442444" s="4"/>
      <c r="O442444" s="15"/>
    </row>
    <row r="442445" spans="7:15" s="3" customFormat="1" x14ac:dyDescent="0.3">
      <c r="G442445"/>
      <c r="H442445"/>
      <c r="I442445"/>
      <c r="K442445"/>
      <c r="M442445"/>
      <c r="N442445" s="4"/>
      <c r="O442445" s="15"/>
    </row>
    <row r="442446" spans="7:15" s="3" customFormat="1" x14ac:dyDescent="0.3">
      <c r="G442446"/>
      <c r="H442446"/>
      <c r="I442446"/>
      <c r="K442446"/>
      <c r="M442446"/>
      <c r="N442446" s="4"/>
      <c r="O442446" s="15"/>
    </row>
    <row r="442447" spans="7:15" s="3" customFormat="1" x14ac:dyDescent="0.3">
      <c r="G442447"/>
      <c r="H442447"/>
      <c r="I442447"/>
      <c r="K442447"/>
      <c r="M442447"/>
      <c r="N442447" s="4"/>
      <c r="O442447" s="15"/>
    </row>
    <row r="442448" spans="7:15" s="3" customFormat="1" x14ac:dyDescent="0.3">
      <c r="G442448"/>
      <c r="H442448"/>
      <c r="I442448"/>
      <c r="K442448"/>
      <c r="M442448"/>
      <c r="N442448" s="4"/>
      <c r="O442448" s="15"/>
    </row>
    <row r="442449" spans="7:15" s="3" customFormat="1" x14ac:dyDescent="0.3">
      <c r="G442449"/>
      <c r="H442449"/>
      <c r="I442449"/>
      <c r="K442449"/>
      <c r="M442449"/>
      <c r="N442449" s="4"/>
      <c r="O442449" s="15"/>
    </row>
    <row r="442450" spans="7:15" s="3" customFormat="1" x14ac:dyDescent="0.3">
      <c r="G442450"/>
      <c r="H442450"/>
      <c r="I442450"/>
      <c r="K442450"/>
      <c r="M442450"/>
      <c r="N442450" s="4"/>
      <c r="O442450" s="15"/>
    </row>
    <row r="442451" spans="7:15" s="3" customFormat="1" x14ac:dyDescent="0.3">
      <c r="G442451"/>
      <c r="H442451"/>
      <c r="I442451"/>
      <c r="K442451"/>
      <c r="M442451"/>
      <c r="N442451" s="4"/>
      <c r="O442451" s="15"/>
    </row>
    <row r="442452" spans="7:15" s="3" customFormat="1" x14ac:dyDescent="0.3">
      <c r="G442452"/>
      <c r="H442452"/>
      <c r="I442452"/>
      <c r="K442452"/>
      <c r="M442452"/>
      <c r="N442452" s="4"/>
      <c r="O442452" s="15"/>
    </row>
    <row r="442453" spans="7:15" s="3" customFormat="1" x14ac:dyDescent="0.3">
      <c r="G442453"/>
      <c r="H442453"/>
      <c r="I442453"/>
      <c r="K442453"/>
      <c r="M442453"/>
      <c r="N442453" s="4"/>
      <c r="O442453" s="15"/>
    </row>
    <row r="442454" spans="7:15" s="3" customFormat="1" x14ac:dyDescent="0.3">
      <c r="G442454"/>
      <c r="H442454"/>
      <c r="I442454"/>
      <c r="K442454"/>
      <c r="M442454"/>
      <c r="N442454" s="4"/>
      <c r="O442454" s="15"/>
    </row>
    <row r="442455" spans="7:15" s="3" customFormat="1" x14ac:dyDescent="0.3">
      <c r="G442455"/>
      <c r="H442455"/>
      <c r="I442455"/>
      <c r="K442455"/>
      <c r="M442455"/>
      <c r="N442455" s="4"/>
      <c r="O442455" s="15"/>
    </row>
    <row r="442456" spans="7:15" s="3" customFormat="1" x14ac:dyDescent="0.3">
      <c r="G442456"/>
      <c r="H442456"/>
      <c r="I442456"/>
      <c r="K442456"/>
      <c r="M442456"/>
      <c r="N442456" s="4"/>
      <c r="O442456" s="15"/>
    </row>
    <row r="442457" spans="7:15" s="3" customFormat="1" x14ac:dyDescent="0.3">
      <c r="G442457"/>
      <c r="H442457"/>
      <c r="I442457"/>
      <c r="K442457"/>
      <c r="M442457"/>
      <c r="N442457" s="4"/>
      <c r="O442457" s="15"/>
    </row>
    <row r="442458" spans="7:15" s="3" customFormat="1" x14ac:dyDescent="0.3">
      <c r="G442458"/>
      <c r="H442458"/>
      <c r="I442458"/>
      <c r="K442458"/>
      <c r="M442458"/>
      <c r="N442458" s="4"/>
      <c r="O442458" s="15"/>
    </row>
    <row r="442459" spans="7:15" s="3" customFormat="1" x14ac:dyDescent="0.3">
      <c r="G442459"/>
      <c r="H442459"/>
      <c r="I442459"/>
      <c r="K442459"/>
      <c r="M442459"/>
      <c r="N442459" s="4"/>
      <c r="O442459" s="15"/>
    </row>
    <row r="442460" spans="7:15" s="3" customFormat="1" x14ac:dyDescent="0.3">
      <c r="G442460"/>
      <c r="H442460"/>
      <c r="I442460"/>
      <c r="K442460"/>
      <c r="M442460"/>
      <c r="N442460" s="4"/>
      <c r="O442460" s="15"/>
    </row>
    <row r="442461" spans="7:15" s="3" customFormat="1" x14ac:dyDescent="0.3">
      <c r="G442461"/>
      <c r="H442461"/>
      <c r="I442461"/>
      <c r="K442461"/>
      <c r="M442461"/>
      <c r="N442461" s="4"/>
      <c r="O442461" s="15"/>
    </row>
    <row r="442462" spans="7:15" s="3" customFormat="1" x14ac:dyDescent="0.3">
      <c r="G442462"/>
      <c r="H442462"/>
      <c r="I442462"/>
      <c r="K442462"/>
      <c r="M442462"/>
      <c r="N442462" s="4"/>
      <c r="O442462" s="15"/>
    </row>
    <row r="442463" spans="7:15" s="3" customFormat="1" x14ac:dyDescent="0.3">
      <c r="G442463"/>
      <c r="H442463"/>
      <c r="I442463"/>
      <c r="K442463"/>
      <c r="M442463"/>
      <c r="N442463" s="4"/>
      <c r="O442463" s="15"/>
    </row>
    <row r="442464" spans="7:15" s="3" customFormat="1" x14ac:dyDescent="0.3">
      <c r="G442464"/>
      <c r="H442464"/>
      <c r="I442464"/>
      <c r="K442464"/>
      <c r="M442464"/>
      <c r="N442464" s="4"/>
      <c r="O442464" s="15"/>
    </row>
    <row r="442465" spans="7:15" s="3" customFormat="1" x14ac:dyDescent="0.3">
      <c r="G442465"/>
      <c r="H442465"/>
      <c r="I442465"/>
      <c r="K442465"/>
      <c r="M442465"/>
      <c r="N442465" s="4"/>
      <c r="O442465" s="15"/>
    </row>
    <row r="442466" spans="7:15" s="3" customFormat="1" x14ac:dyDescent="0.3">
      <c r="G442466"/>
      <c r="H442466"/>
      <c r="I442466"/>
      <c r="K442466"/>
      <c r="M442466"/>
      <c r="N442466" s="4"/>
      <c r="O442466" s="15"/>
    </row>
    <row r="442467" spans="7:15" s="3" customFormat="1" x14ac:dyDescent="0.3">
      <c r="G442467"/>
      <c r="H442467"/>
      <c r="I442467"/>
      <c r="K442467"/>
      <c r="M442467"/>
      <c r="N442467" s="4"/>
      <c r="O442467" s="15"/>
    </row>
    <row r="442468" spans="7:15" s="3" customFormat="1" x14ac:dyDescent="0.3">
      <c r="G442468"/>
      <c r="H442468"/>
      <c r="I442468"/>
      <c r="K442468"/>
      <c r="M442468"/>
      <c r="N442468" s="4"/>
      <c r="O442468" s="15"/>
    </row>
    <row r="442469" spans="7:15" s="3" customFormat="1" x14ac:dyDescent="0.3">
      <c r="G442469"/>
      <c r="H442469"/>
      <c r="I442469"/>
      <c r="K442469"/>
      <c r="M442469"/>
      <c r="N442469" s="4"/>
      <c r="O442469" s="15"/>
    </row>
    <row r="442470" spans="7:15" s="3" customFormat="1" x14ac:dyDescent="0.3">
      <c r="G442470"/>
      <c r="H442470"/>
      <c r="I442470"/>
      <c r="K442470"/>
      <c r="M442470"/>
      <c r="N442470" s="4"/>
      <c r="O442470" s="15"/>
    </row>
    <row r="442471" spans="7:15" s="3" customFormat="1" x14ac:dyDescent="0.3">
      <c r="G442471"/>
      <c r="H442471"/>
      <c r="I442471"/>
      <c r="K442471"/>
      <c r="M442471"/>
      <c r="N442471" s="4"/>
      <c r="O442471" s="15"/>
    </row>
    <row r="442472" spans="7:15" s="3" customFormat="1" x14ac:dyDescent="0.3">
      <c r="G442472"/>
      <c r="H442472"/>
      <c r="I442472"/>
      <c r="K442472"/>
      <c r="M442472"/>
      <c r="N442472" s="4"/>
      <c r="O442472" s="15"/>
    </row>
    <row r="442473" spans="7:15" s="3" customFormat="1" x14ac:dyDescent="0.3">
      <c r="G442473"/>
      <c r="H442473"/>
      <c r="I442473"/>
      <c r="K442473"/>
      <c r="M442473"/>
      <c r="N442473" s="4"/>
      <c r="O442473" s="15"/>
    </row>
    <row r="442474" spans="7:15" s="3" customFormat="1" x14ac:dyDescent="0.3">
      <c r="G442474"/>
      <c r="H442474"/>
      <c r="I442474"/>
      <c r="K442474"/>
      <c r="M442474"/>
      <c r="N442474" s="4"/>
      <c r="O442474" s="15"/>
    </row>
    <row r="442475" spans="7:15" s="3" customFormat="1" x14ac:dyDescent="0.3">
      <c r="G442475"/>
      <c r="H442475"/>
      <c r="I442475"/>
      <c r="K442475"/>
      <c r="M442475"/>
      <c r="N442475" s="4"/>
      <c r="O442475" s="15"/>
    </row>
    <row r="442476" spans="7:15" s="3" customFormat="1" x14ac:dyDescent="0.3">
      <c r="G442476"/>
      <c r="H442476"/>
      <c r="I442476"/>
      <c r="K442476"/>
      <c r="M442476"/>
      <c r="N442476" s="4"/>
      <c r="O442476" s="15"/>
    </row>
    <row r="442477" spans="7:15" s="3" customFormat="1" x14ac:dyDescent="0.3">
      <c r="G442477"/>
      <c r="H442477"/>
      <c r="I442477"/>
      <c r="K442477"/>
      <c r="M442477"/>
      <c r="N442477" s="4"/>
      <c r="O442477" s="15"/>
    </row>
    <row r="442478" spans="7:15" s="3" customFormat="1" x14ac:dyDescent="0.3">
      <c r="G442478"/>
      <c r="H442478"/>
      <c r="I442478"/>
      <c r="K442478"/>
      <c r="M442478"/>
      <c r="N442478" s="4"/>
      <c r="O442478" s="15"/>
    </row>
    <row r="442479" spans="7:15" s="3" customFormat="1" x14ac:dyDescent="0.3">
      <c r="G442479"/>
      <c r="H442479"/>
      <c r="I442479"/>
      <c r="K442479"/>
      <c r="M442479"/>
      <c r="N442479" s="4"/>
      <c r="O442479" s="15"/>
    </row>
    <row r="442480" spans="7:15" s="3" customFormat="1" x14ac:dyDescent="0.3">
      <c r="G442480"/>
      <c r="H442480"/>
      <c r="I442480"/>
      <c r="K442480"/>
      <c r="M442480"/>
      <c r="N442480" s="4"/>
      <c r="O442480" s="15"/>
    </row>
    <row r="442481" spans="7:15" s="3" customFormat="1" x14ac:dyDescent="0.3">
      <c r="G442481"/>
      <c r="H442481"/>
      <c r="I442481"/>
      <c r="K442481"/>
      <c r="M442481"/>
      <c r="N442481" s="4"/>
      <c r="O442481" s="15"/>
    </row>
    <row r="442482" spans="7:15" s="3" customFormat="1" x14ac:dyDescent="0.3">
      <c r="G442482"/>
      <c r="H442482"/>
      <c r="I442482"/>
      <c r="K442482"/>
      <c r="M442482"/>
      <c r="N442482" s="4"/>
      <c r="O442482" s="15"/>
    </row>
    <row r="442483" spans="7:15" s="3" customFormat="1" x14ac:dyDescent="0.3">
      <c r="G442483"/>
      <c r="H442483"/>
      <c r="I442483"/>
      <c r="K442483"/>
      <c r="M442483"/>
      <c r="N442483" s="4"/>
      <c r="O442483" s="15"/>
    </row>
    <row r="442484" spans="7:15" s="3" customFormat="1" x14ac:dyDescent="0.3">
      <c r="G442484"/>
      <c r="H442484"/>
      <c r="I442484"/>
      <c r="K442484"/>
      <c r="M442484"/>
      <c r="N442484" s="4"/>
      <c r="O442484" s="15"/>
    </row>
    <row r="442485" spans="7:15" s="3" customFormat="1" x14ac:dyDescent="0.3">
      <c r="G442485"/>
      <c r="H442485"/>
      <c r="I442485"/>
      <c r="K442485"/>
      <c r="M442485"/>
      <c r="N442485" s="4"/>
      <c r="O442485" s="15"/>
    </row>
    <row r="442486" spans="7:15" s="3" customFormat="1" x14ac:dyDescent="0.3">
      <c r="G442486"/>
      <c r="H442486"/>
      <c r="I442486"/>
      <c r="K442486"/>
      <c r="M442486"/>
      <c r="N442486" s="4"/>
      <c r="O442486" s="15"/>
    </row>
    <row r="442487" spans="7:15" s="3" customFormat="1" x14ac:dyDescent="0.3">
      <c r="G442487"/>
      <c r="H442487"/>
      <c r="I442487"/>
      <c r="K442487"/>
      <c r="M442487"/>
      <c r="N442487" s="4"/>
      <c r="O442487" s="15"/>
    </row>
    <row r="442488" spans="7:15" s="3" customFormat="1" x14ac:dyDescent="0.3">
      <c r="G442488"/>
      <c r="H442488"/>
      <c r="I442488"/>
      <c r="K442488"/>
      <c r="M442488"/>
      <c r="N442488" s="4"/>
      <c r="O442488" s="15"/>
    </row>
    <row r="442489" spans="7:15" s="3" customFormat="1" x14ac:dyDescent="0.3">
      <c r="G442489"/>
      <c r="H442489"/>
      <c r="I442489"/>
      <c r="K442489"/>
      <c r="M442489"/>
      <c r="N442489" s="4"/>
      <c r="O442489" s="15"/>
    </row>
    <row r="442490" spans="7:15" s="3" customFormat="1" x14ac:dyDescent="0.3">
      <c r="G442490"/>
      <c r="H442490"/>
      <c r="I442490"/>
      <c r="K442490"/>
      <c r="M442490"/>
      <c r="N442490" s="4"/>
      <c r="O442490" s="15"/>
    </row>
    <row r="442491" spans="7:15" s="3" customFormat="1" x14ac:dyDescent="0.3">
      <c r="G442491"/>
      <c r="H442491"/>
      <c r="I442491"/>
      <c r="K442491"/>
      <c r="M442491"/>
      <c r="N442491" s="4"/>
      <c r="O442491" s="15"/>
    </row>
    <row r="442492" spans="7:15" s="3" customFormat="1" x14ac:dyDescent="0.3">
      <c r="G442492"/>
      <c r="H442492"/>
      <c r="I442492"/>
      <c r="K442492"/>
      <c r="M442492"/>
      <c r="N442492" s="4"/>
      <c r="O442492" s="15"/>
    </row>
    <row r="442493" spans="7:15" s="3" customFormat="1" x14ac:dyDescent="0.3">
      <c r="G442493"/>
      <c r="H442493"/>
      <c r="I442493"/>
      <c r="K442493"/>
      <c r="M442493"/>
      <c r="N442493" s="4"/>
      <c r="O442493" s="15"/>
    </row>
    <row r="442494" spans="7:15" s="3" customFormat="1" x14ac:dyDescent="0.3">
      <c r="G442494"/>
      <c r="H442494"/>
      <c r="I442494"/>
      <c r="K442494"/>
      <c r="M442494"/>
      <c r="N442494" s="4"/>
      <c r="O442494" s="15"/>
    </row>
    <row r="442495" spans="7:15" s="3" customFormat="1" x14ac:dyDescent="0.3">
      <c r="G442495"/>
      <c r="H442495"/>
      <c r="I442495"/>
      <c r="K442495"/>
      <c r="M442495"/>
      <c r="N442495" s="4"/>
      <c r="O442495" s="15"/>
    </row>
    <row r="442496" spans="7:15" s="3" customFormat="1" x14ac:dyDescent="0.3">
      <c r="G442496"/>
      <c r="H442496"/>
      <c r="I442496"/>
      <c r="K442496"/>
      <c r="M442496"/>
      <c r="N442496" s="4"/>
      <c r="O442496" s="15"/>
    </row>
    <row r="442497" spans="7:15" s="3" customFormat="1" x14ac:dyDescent="0.3">
      <c r="G442497"/>
      <c r="H442497"/>
      <c r="I442497"/>
      <c r="K442497"/>
      <c r="M442497"/>
      <c r="N442497" s="4"/>
      <c r="O442497" s="15"/>
    </row>
    <row r="442498" spans="7:15" s="3" customFormat="1" x14ac:dyDescent="0.3">
      <c r="G442498"/>
      <c r="H442498"/>
      <c r="I442498"/>
      <c r="K442498"/>
      <c r="M442498"/>
      <c r="N442498" s="4"/>
      <c r="O442498" s="15"/>
    </row>
    <row r="442499" spans="7:15" s="3" customFormat="1" x14ac:dyDescent="0.3">
      <c r="G442499"/>
      <c r="H442499"/>
      <c r="I442499"/>
      <c r="K442499"/>
      <c r="M442499"/>
      <c r="N442499" s="4"/>
      <c r="O442499" s="15"/>
    </row>
    <row r="442500" spans="7:15" s="3" customFormat="1" x14ac:dyDescent="0.3">
      <c r="G442500"/>
      <c r="H442500"/>
      <c r="I442500"/>
      <c r="K442500"/>
      <c r="M442500"/>
      <c r="N442500" s="4"/>
      <c r="O442500" s="15"/>
    </row>
    <row r="442501" spans="7:15" s="3" customFormat="1" x14ac:dyDescent="0.3">
      <c r="G442501"/>
      <c r="H442501"/>
      <c r="I442501"/>
      <c r="K442501"/>
      <c r="M442501"/>
      <c r="N442501" s="4"/>
      <c r="O442501" s="15"/>
    </row>
    <row r="442502" spans="7:15" s="3" customFormat="1" x14ac:dyDescent="0.3">
      <c r="G442502"/>
      <c r="H442502"/>
      <c r="I442502"/>
      <c r="K442502"/>
      <c r="M442502"/>
      <c r="N442502" s="4"/>
      <c r="O442502" s="15"/>
    </row>
    <row r="442503" spans="7:15" s="3" customFormat="1" x14ac:dyDescent="0.3">
      <c r="G442503"/>
      <c r="H442503"/>
      <c r="I442503"/>
      <c r="K442503"/>
      <c r="M442503"/>
      <c r="N442503" s="4"/>
      <c r="O442503" s="15"/>
    </row>
    <row r="442504" spans="7:15" s="3" customFormat="1" x14ac:dyDescent="0.3">
      <c r="G442504"/>
      <c r="H442504"/>
      <c r="I442504"/>
      <c r="K442504"/>
      <c r="M442504"/>
      <c r="N442504" s="4"/>
      <c r="O442504" s="15"/>
    </row>
    <row r="442505" spans="7:15" s="3" customFormat="1" x14ac:dyDescent="0.3">
      <c r="G442505"/>
      <c r="H442505"/>
      <c r="I442505"/>
      <c r="K442505"/>
      <c r="M442505"/>
      <c r="N442505" s="4"/>
      <c r="O442505" s="15"/>
    </row>
    <row r="442506" spans="7:15" s="3" customFormat="1" x14ac:dyDescent="0.3">
      <c r="G442506"/>
      <c r="H442506"/>
      <c r="I442506"/>
      <c r="K442506"/>
      <c r="M442506"/>
      <c r="N442506" s="4"/>
      <c r="O442506" s="15"/>
    </row>
    <row r="442507" spans="7:15" s="3" customFormat="1" x14ac:dyDescent="0.3">
      <c r="G442507"/>
      <c r="H442507"/>
      <c r="I442507"/>
      <c r="K442507"/>
      <c r="M442507"/>
      <c r="N442507" s="4"/>
      <c r="O442507" s="15"/>
    </row>
    <row r="442508" spans="7:15" s="3" customFormat="1" x14ac:dyDescent="0.3">
      <c r="G442508"/>
      <c r="H442508"/>
      <c r="I442508"/>
      <c r="K442508"/>
      <c r="M442508"/>
      <c r="N442508" s="4"/>
      <c r="O442508" s="15"/>
    </row>
    <row r="442509" spans="7:15" s="3" customFormat="1" x14ac:dyDescent="0.3">
      <c r="G442509"/>
      <c r="H442509"/>
      <c r="I442509"/>
      <c r="K442509"/>
      <c r="M442509"/>
      <c r="N442509" s="4"/>
      <c r="O442509" s="15"/>
    </row>
    <row r="442510" spans="7:15" s="3" customFormat="1" x14ac:dyDescent="0.3">
      <c r="G442510"/>
      <c r="H442510"/>
      <c r="I442510"/>
      <c r="K442510"/>
      <c r="M442510"/>
      <c r="N442510" s="4"/>
      <c r="O442510" s="15"/>
    </row>
    <row r="442511" spans="7:15" s="3" customFormat="1" x14ac:dyDescent="0.3">
      <c r="G442511"/>
      <c r="H442511"/>
      <c r="I442511"/>
      <c r="K442511"/>
      <c r="M442511"/>
      <c r="N442511" s="4"/>
      <c r="O442511" s="15"/>
    </row>
    <row r="442512" spans="7:15" s="3" customFormat="1" x14ac:dyDescent="0.3">
      <c r="G442512"/>
      <c r="H442512"/>
      <c r="I442512"/>
      <c r="K442512"/>
      <c r="M442512"/>
      <c r="N442512" s="4"/>
      <c r="O442512" s="15"/>
    </row>
    <row r="442513" spans="7:15" s="3" customFormat="1" x14ac:dyDescent="0.3">
      <c r="G442513"/>
      <c r="H442513"/>
      <c r="I442513"/>
      <c r="K442513"/>
      <c r="M442513"/>
      <c r="N442513" s="4"/>
      <c r="O442513" s="15"/>
    </row>
    <row r="442514" spans="7:15" s="3" customFormat="1" x14ac:dyDescent="0.3">
      <c r="G442514"/>
      <c r="H442514"/>
      <c r="I442514"/>
      <c r="K442514"/>
      <c r="M442514"/>
      <c r="N442514" s="4"/>
      <c r="O442514" s="15"/>
    </row>
    <row r="442515" spans="7:15" s="3" customFormat="1" x14ac:dyDescent="0.3">
      <c r="G442515"/>
      <c r="H442515"/>
      <c r="I442515"/>
      <c r="K442515"/>
      <c r="M442515"/>
      <c r="N442515" s="4"/>
      <c r="O442515" s="15"/>
    </row>
    <row r="442516" spans="7:15" s="3" customFormat="1" x14ac:dyDescent="0.3">
      <c r="G442516"/>
      <c r="H442516"/>
      <c r="I442516"/>
      <c r="K442516"/>
      <c r="M442516"/>
      <c r="N442516" s="4"/>
      <c r="O442516" s="15"/>
    </row>
    <row r="442517" spans="7:15" s="3" customFormat="1" x14ac:dyDescent="0.3">
      <c r="G442517"/>
      <c r="H442517"/>
      <c r="I442517"/>
      <c r="K442517"/>
      <c r="M442517"/>
      <c r="N442517" s="4"/>
      <c r="O442517" s="15"/>
    </row>
    <row r="442518" spans="7:15" s="3" customFormat="1" x14ac:dyDescent="0.3">
      <c r="G442518"/>
      <c r="H442518"/>
      <c r="I442518"/>
      <c r="K442518"/>
      <c r="M442518"/>
      <c r="N442518" s="4"/>
      <c r="O442518" s="15"/>
    </row>
    <row r="442519" spans="7:15" s="3" customFormat="1" x14ac:dyDescent="0.3">
      <c r="G442519"/>
      <c r="H442519"/>
      <c r="I442519"/>
      <c r="K442519"/>
      <c r="M442519"/>
      <c r="N442519" s="4"/>
      <c r="O442519" s="15"/>
    </row>
    <row r="442520" spans="7:15" s="3" customFormat="1" x14ac:dyDescent="0.3">
      <c r="G442520"/>
      <c r="H442520"/>
      <c r="I442520"/>
      <c r="K442520"/>
      <c r="M442520"/>
      <c r="N442520" s="4"/>
      <c r="O442520" s="15"/>
    </row>
    <row r="442521" spans="7:15" s="3" customFormat="1" x14ac:dyDescent="0.3">
      <c r="G442521"/>
      <c r="H442521"/>
      <c r="I442521"/>
      <c r="K442521"/>
      <c r="M442521"/>
      <c r="N442521" s="4"/>
      <c r="O442521" s="15"/>
    </row>
    <row r="442522" spans="7:15" s="3" customFormat="1" x14ac:dyDescent="0.3">
      <c r="G442522"/>
      <c r="H442522"/>
      <c r="I442522"/>
      <c r="K442522"/>
      <c r="M442522"/>
      <c r="N442522" s="4"/>
      <c r="O442522" s="15"/>
    </row>
    <row r="442523" spans="7:15" s="3" customFormat="1" x14ac:dyDescent="0.3">
      <c r="G442523"/>
      <c r="H442523"/>
      <c r="I442523"/>
      <c r="K442523"/>
      <c r="M442523"/>
      <c r="N442523" s="4"/>
      <c r="O442523" s="15"/>
    </row>
    <row r="442524" spans="7:15" s="3" customFormat="1" x14ac:dyDescent="0.3">
      <c r="G442524"/>
      <c r="H442524"/>
      <c r="I442524"/>
      <c r="K442524"/>
      <c r="M442524"/>
      <c r="N442524" s="4"/>
      <c r="O442524" s="15"/>
    </row>
    <row r="442525" spans="7:15" s="3" customFormat="1" x14ac:dyDescent="0.3">
      <c r="G442525"/>
      <c r="H442525"/>
      <c r="I442525"/>
      <c r="K442525"/>
      <c r="M442525"/>
      <c r="N442525" s="4"/>
      <c r="O442525" s="15"/>
    </row>
    <row r="442526" spans="7:15" s="3" customFormat="1" x14ac:dyDescent="0.3">
      <c r="G442526"/>
      <c r="H442526"/>
      <c r="I442526"/>
      <c r="K442526"/>
      <c r="M442526"/>
      <c r="N442526" s="4"/>
      <c r="O442526" s="15"/>
    </row>
    <row r="442527" spans="7:15" s="3" customFormat="1" x14ac:dyDescent="0.3">
      <c r="G442527"/>
      <c r="H442527"/>
      <c r="I442527"/>
      <c r="K442527"/>
      <c r="M442527"/>
      <c r="N442527" s="4"/>
      <c r="O442527" s="15"/>
    </row>
    <row r="442528" spans="7:15" s="3" customFormat="1" x14ac:dyDescent="0.3">
      <c r="G442528"/>
      <c r="H442528"/>
      <c r="I442528"/>
      <c r="K442528"/>
      <c r="M442528"/>
      <c r="N442528" s="4"/>
      <c r="O442528" s="15"/>
    </row>
    <row r="442529" spans="7:15" s="3" customFormat="1" x14ac:dyDescent="0.3">
      <c r="G442529"/>
      <c r="H442529"/>
      <c r="I442529"/>
      <c r="K442529"/>
      <c r="M442529"/>
      <c r="N442529" s="4"/>
      <c r="O442529" s="15"/>
    </row>
    <row r="442530" spans="7:15" s="3" customFormat="1" x14ac:dyDescent="0.3">
      <c r="G442530"/>
      <c r="H442530"/>
      <c r="I442530"/>
      <c r="K442530"/>
      <c r="M442530"/>
      <c r="N442530" s="4"/>
      <c r="O442530" s="15"/>
    </row>
    <row r="442531" spans="7:15" s="3" customFormat="1" x14ac:dyDescent="0.3">
      <c r="G442531"/>
      <c r="H442531"/>
      <c r="I442531"/>
      <c r="K442531"/>
      <c r="M442531"/>
      <c r="N442531" s="4"/>
      <c r="O442531" s="15"/>
    </row>
    <row r="442532" spans="7:15" s="3" customFormat="1" x14ac:dyDescent="0.3">
      <c r="G442532"/>
      <c r="H442532"/>
      <c r="I442532"/>
      <c r="K442532"/>
      <c r="M442532"/>
      <c r="N442532" s="4"/>
      <c r="O442532" s="15"/>
    </row>
    <row r="442533" spans="7:15" s="3" customFormat="1" x14ac:dyDescent="0.3">
      <c r="G442533"/>
      <c r="H442533"/>
      <c r="I442533"/>
      <c r="K442533"/>
      <c r="M442533"/>
      <c r="N442533" s="4"/>
      <c r="O442533" s="15"/>
    </row>
    <row r="442534" spans="7:15" s="3" customFormat="1" x14ac:dyDescent="0.3">
      <c r="G442534"/>
      <c r="H442534"/>
      <c r="I442534"/>
      <c r="K442534"/>
      <c r="M442534"/>
      <c r="N442534" s="4"/>
      <c r="O442534" s="15"/>
    </row>
    <row r="442535" spans="7:15" s="3" customFormat="1" x14ac:dyDescent="0.3">
      <c r="G442535"/>
      <c r="H442535"/>
      <c r="I442535"/>
      <c r="K442535"/>
      <c r="M442535"/>
      <c r="N442535" s="4"/>
      <c r="O442535" s="15"/>
    </row>
    <row r="442536" spans="7:15" s="3" customFormat="1" x14ac:dyDescent="0.3">
      <c r="G442536"/>
      <c r="H442536"/>
      <c r="I442536"/>
      <c r="K442536"/>
      <c r="M442536"/>
      <c r="N442536" s="4"/>
      <c r="O442536" s="15"/>
    </row>
    <row r="442537" spans="7:15" s="3" customFormat="1" x14ac:dyDescent="0.3">
      <c r="G442537"/>
      <c r="H442537"/>
      <c r="I442537"/>
      <c r="K442537"/>
      <c r="M442537"/>
      <c r="N442537" s="4"/>
      <c r="O442537" s="15"/>
    </row>
    <row r="442538" spans="7:15" s="3" customFormat="1" x14ac:dyDescent="0.3">
      <c r="G442538"/>
      <c r="H442538"/>
      <c r="I442538"/>
      <c r="K442538"/>
      <c r="M442538"/>
      <c r="N442538" s="4"/>
      <c r="O442538" s="15"/>
    </row>
    <row r="442539" spans="7:15" s="3" customFormat="1" x14ac:dyDescent="0.3">
      <c r="G442539"/>
      <c r="H442539"/>
      <c r="I442539"/>
      <c r="K442539"/>
      <c r="M442539"/>
      <c r="N442539" s="4"/>
      <c r="O442539" s="15"/>
    </row>
    <row r="442540" spans="7:15" s="3" customFormat="1" x14ac:dyDescent="0.3">
      <c r="G442540"/>
      <c r="H442540"/>
      <c r="I442540"/>
      <c r="K442540"/>
      <c r="M442540"/>
      <c r="N442540" s="4"/>
      <c r="O442540" s="15"/>
    </row>
    <row r="442541" spans="7:15" s="3" customFormat="1" x14ac:dyDescent="0.3">
      <c r="G442541"/>
      <c r="H442541"/>
      <c r="I442541"/>
      <c r="K442541"/>
      <c r="M442541"/>
      <c r="N442541" s="4"/>
      <c r="O442541" s="15"/>
    </row>
    <row r="442542" spans="7:15" s="3" customFormat="1" x14ac:dyDescent="0.3">
      <c r="G442542"/>
      <c r="H442542"/>
      <c r="I442542"/>
      <c r="K442542"/>
      <c r="M442542"/>
      <c r="N442542" s="4"/>
      <c r="O442542" s="15"/>
    </row>
    <row r="442543" spans="7:15" s="3" customFormat="1" x14ac:dyDescent="0.3">
      <c r="G442543"/>
      <c r="H442543"/>
      <c r="I442543"/>
      <c r="K442543"/>
      <c r="M442543"/>
      <c r="N442543" s="4"/>
      <c r="O442543" s="15"/>
    </row>
    <row r="442544" spans="7:15" s="3" customFormat="1" x14ac:dyDescent="0.3">
      <c r="G442544"/>
      <c r="H442544"/>
      <c r="I442544"/>
      <c r="K442544"/>
      <c r="M442544"/>
      <c r="N442544" s="4"/>
      <c r="O442544" s="15"/>
    </row>
    <row r="442545" spans="7:15" s="3" customFormat="1" x14ac:dyDescent="0.3">
      <c r="G442545"/>
      <c r="H442545"/>
      <c r="I442545"/>
      <c r="K442545"/>
      <c r="M442545"/>
      <c r="N442545" s="4"/>
      <c r="O442545" s="15"/>
    </row>
    <row r="442546" spans="7:15" s="3" customFormat="1" x14ac:dyDescent="0.3">
      <c r="G442546"/>
      <c r="H442546"/>
      <c r="I442546"/>
      <c r="K442546"/>
      <c r="M442546"/>
      <c r="N442546" s="4"/>
      <c r="O442546" s="15"/>
    </row>
    <row r="442547" spans="7:15" s="3" customFormat="1" x14ac:dyDescent="0.3">
      <c r="G442547"/>
      <c r="H442547"/>
      <c r="I442547"/>
      <c r="K442547"/>
      <c r="M442547"/>
      <c r="N442547" s="4"/>
      <c r="O442547" s="15"/>
    </row>
    <row r="442548" spans="7:15" s="3" customFormat="1" x14ac:dyDescent="0.3">
      <c r="G442548"/>
      <c r="H442548"/>
      <c r="I442548"/>
      <c r="K442548"/>
      <c r="M442548"/>
      <c r="N442548" s="4"/>
      <c r="O442548" s="15"/>
    </row>
    <row r="442549" spans="7:15" s="3" customFormat="1" x14ac:dyDescent="0.3">
      <c r="G442549"/>
      <c r="H442549"/>
      <c r="I442549"/>
      <c r="K442549"/>
      <c r="M442549"/>
      <c r="N442549" s="4"/>
      <c r="O442549" s="15"/>
    </row>
    <row r="442550" spans="7:15" s="3" customFormat="1" x14ac:dyDescent="0.3">
      <c r="G442550"/>
      <c r="H442550"/>
      <c r="I442550"/>
      <c r="K442550"/>
      <c r="M442550"/>
      <c r="N442550" s="4"/>
      <c r="O442550" s="15"/>
    </row>
    <row r="442551" spans="7:15" s="3" customFormat="1" x14ac:dyDescent="0.3">
      <c r="G442551"/>
      <c r="H442551"/>
      <c r="I442551"/>
      <c r="K442551"/>
      <c r="M442551"/>
      <c r="N442551" s="4"/>
      <c r="O442551" s="15"/>
    </row>
    <row r="442552" spans="7:15" s="3" customFormat="1" x14ac:dyDescent="0.3">
      <c r="G442552"/>
      <c r="H442552"/>
      <c r="I442552"/>
      <c r="K442552"/>
      <c r="M442552"/>
      <c r="N442552" s="4"/>
      <c r="O442552" s="15"/>
    </row>
    <row r="442553" spans="7:15" s="3" customFormat="1" x14ac:dyDescent="0.3">
      <c r="G442553"/>
      <c r="H442553"/>
      <c r="I442553"/>
      <c r="K442553"/>
      <c r="M442553"/>
      <c r="N442553" s="4"/>
      <c r="O442553" s="15"/>
    </row>
    <row r="442554" spans="7:15" s="3" customFormat="1" x14ac:dyDescent="0.3">
      <c r="G442554"/>
      <c r="H442554"/>
      <c r="I442554"/>
      <c r="K442554"/>
      <c r="M442554"/>
      <c r="N442554" s="4"/>
      <c r="O442554" s="15"/>
    </row>
    <row r="442555" spans="7:15" s="3" customFormat="1" x14ac:dyDescent="0.3">
      <c r="G442555"/>
      <c r="H442555"/>
      <c r="I442555"/>
      <c r="K442555"/>
      <c r="M442555"/>
      <c r="N442555" s="4"/>
      <c r="O442555" s="15"/>
    </row>
    <row r="442556" spans="7:15" s="3" customFormat="1" x14ac:dyDescent="0.3">
      <c r="G442556"/>
      <c r="H442556"/>
      <c r="I442556"/>
      <c r="K442556"/>
      <c r="M442556"/>
      <c r="N442556" s="4"/>
      <c r="O442556" s="15"/>
    </row>
    <row r="442557" spans="7:15" s="3" customFormat="1" x14ac:dyDescent="0.3">
      <c r="G442557"/>
      <c r="H442557"/>
      <c r="I442557"/>
      <c r="K442557"/>
      <c r="M442557"/>
      <c r="N442557" s="4"/>
      <c r="O442557" s="15"/>
    </row>
    <row r="442558" spans="7:15" s="3" customFormat="1" x14ac:dyDescent="0.3">
      <c r="G442558"/>
      <c r="H442558"/>
      <c r="I442558"/>
      <c r="K442558"/>
      <c r="M442558"/>
      <c r="N442558" s="4"/>
      <c r="O442558" s="15"/>
    </row>
    <row r="442559" spans="7:15" s="3" customFormat="1" x14ac:dyDescent="0.3">
      <c r="G442559"/>
      <c r="H442559"/>
      <c r="I442559"/>
      <c r="K442559"/>
      <c r="M442559"/>
      <c r="N442559" s="4"/>
      <c r="O442559" s="15"/>
    </row>
    <row r="442560" spans="7:15" s="3" customFormat="1" x14ac:dyDescent="0.3">
      <c r="G442560"/>
      <c r="H442560"/>
      <c r="I442560"/>
      <c r="K442560"/>
      <c r="M442560"/>
      <c r="N442560" s="4"/>
      <c r="O442560" s="15"/>
    </row>
    <row r="442561" spans="7:15" s="3" customFormat="1" x14ac:dyDescent="0.3">
      <c r="G442561"/>
      <c r="H442561"/>
      <c r="I442561"/>
      <c r="K442561"/>
      <c r="M442561"/>
      <c r="N442561" s="4"/>
      <c r="O442561" s="15"/>
    </row>
    <row r="442562" spans="7:15" s="3" customFormat="1" x14ac:dyDescent="0.3">
      <c r="G442562"/>
      <c r="H442562"/>
      <c r="I442562"/>
      <c r="K442562"/>
      <c r="M442562"/>
      <c r="N442562" s="4"/>
      <c r="O442562" s="15"/>
    </row>
    <row r="442563" spans="7:15" s="3" customFormat="1" x14ac:dyDescent="0.3">
      <c r="G442563"/>
      <c r="H442563"/>
      <c r="I442563"/>
      <c r="K442563"/>
      <c r="M442563"/>
      <c r="N442563" s="4"/>
      <c r="O442563" s="15"/>
    </row>
    <row r="442564" spans="7:15" s="3" customFormat="1" x14ac:dyDescent="0.3">
      <c r="G442564"/>
      <c r="H442564"/>
      <c r="I442564"/>
      <c r="K442564"/>
      <c r="M442564"/>
      <c r="N442564" s="4"/>
      <c r="O442564" s="15"/>
    </row>
    <row r="442565" spans="7:15" s="3" customFormat="1" x14ac:dyDescent="0.3">
      <c r="G442565"/>
      <c r="H442565"/>
      <c r="I442565"/>
      <c r="K442565"/>
      <c r="M442565"/>
      <c r="N442565" s="4"/>
      <c r="O442565" s="15"/>
    </row>
    <row r="442566" spans="7:15" s="3" customFormat="1" x14ac:dyDescent="0.3">
      <c r="G442566"/>
      <c r="H442566"/>
      <c r="I442566"/>
      <c r="K442566"/>
      <c r="M442566"/>
      <c r="N442566" s="4"/>
      <c r="O442566" s="15"/>
    </row>
    <row r="442567" spans="7:15" s="3" customFormat="1" x14ac:dyDescent="0.3">
      <c r="G442567"/>
      <c r="H442567"/>
      <c r="I442567"/>
      <c r="K442567"/>
      <c r="M442567"/>
      <c r="N442567" s="4"/>
      <c r="O442567" s="15"/>
    </row>
    <row r="442568" spans="7:15" s="3" customFormat="1" x14ac:dyDescent="0.3">
      <c r="G442568"/>
      <c r="H442568"/>
      <c r="I442568"/>
      <c r="K442568"/>
      <c r="M442568"/>
      <c r="N442568" s="4"/>
      <c r="O442568" s="15"/>
    </row>
    <row r="442569" spans="7:15" s="3" customFormat="1" x14ac:dyDescent="0.3">
      <c r="G442569"/>
      <c r="H442569"/>
      <c r="I442569"/>
      <c r="K442569"/>
      <c r="M442569"/>
      <c r="N442569" s="4"/>
      <c r="O442569" s="15"/>
    </row>
    <row r="442570" spans="7:15" s="3" customFormat="1" x14ac:dyDescent="0.3">
      <c r="G442570"/>
      <c r="H442570"/>
      <c r="I442570"/>
      <c r="K442570"/>
      <c r="M442570"/>
      <c r="N442570" s="4"/>
      <c r="O442570" s="15"/>
    </row>
    <row r="442571" spans="7:15" s="3" customFormat="1" x14ac:dyDescent="0.3">
      <c r="G442571"/>
      <c r="H442571"/>
      <c r="I442571"/>
      <c r="K442571"/>
      <c r="M442571"/>
      <c r="N442571" s="4"/>
      <c r="O442571" s="15"/>
    </row>
    <row r="442572" spans="7:15" s="3" customFormat="1" x14ac:dyDescent="0.3">
      <c r="G442572"/>
      <c r="H442572"/>
      <c r="I442572"/>
      <c r="K442572"/>
      <c r="M442572"/>
      <c r="N442572" s="4"/>
      <c r="O442572" s="15"/>
    </row>
    <row r="442573" spans="7:15" s="3" customFormat="1" x14ac:dyDescent="0.3">
      <c r="G442573"/>
      <c r="H442573"/>
      <c r="I442573"/>
      <c r="K442573"/>
      <c r="M442573"/>
      <c r="N442573" s="4"/>
      <c r="O442573" s="15"/>
    </row>
    <row r="442574" spans="7:15" s="3" customFormat="1" x14ac:dyDescent="0.3">
      <c r="G442574"/>
      <c r="H442574"/>
      <c r="I442574"/>
      <c r="K442574"/>
      <c r="M442574"/>
      <c r="N442574" s="4"/>
      <c r="O442574" s="15"/>
    </row>
    <row r="442575" spans="7:15" s="3" customFormat="1" x14ac:dyDescent="0.3">
      <c r="G442575"/>
      <c r="H442575"/>
      <c r="I442575"/>
      <c r="K442575"/>
      <c r="M442575"/>
      <c r="N442575" s="4"/>
      <c r="O442575" s="15"/>
    </row>
    <row r="442576" spans="7:15" s="3" customFormat="1" x14ac:dyDescent="0.3">
      <c r="G442576"/>
      <c r="H442576"/>
      <c r="I442576"/>
      <c r="K442576"/>
      <c r="M442576"/>
      <c r="N442576" s="4"/>
      <c r="O442576" s="15"/>
    </row>
    <row r="442577" spans="7:15" s="3" customFormat="1" x14ac:dyDescent="0.3">
      <c r="G442577"/>
      <c r="H442577"/>
      <c r="I442577"/>
      <c r="K442577"/>
      <c r="M442577"/>
      <c r="N442577" s="4"/>
      <c r="O442577" s="15"/>
    </row>
    <row r="442578" spans="7:15" s="3" customFormat="1" x14ac:dyDescent="0.3">
      <c r="G442578"/>
      <c r="H442578"/>
      <c r="I442578"/>
      <c r="K442578"/>
      <c r="M442578"/>
      <c r="N442578" s="4"/>
      <c r="O442578" s="15"/>
    </row>
    <row r="442579" spans="7:15" s="3" customFormat="1" x14ac:dyDescent="0.3">
      <c r="G442579"/>
      <c r="H442579"/>
      <c r="I442579"/>
      <c r="K442579"/>
      <c r="M442579"/>
      <c r="N442579" s="4"/>
      <c r="O442579" s="15"/>
    </row>
    <row r="442580" spans="7:15" s="3" customFormat="1" x14ac:dyDescent="0.3">
      <c r="G442580"/>
      <c r="H442580"/>
      <c r="I442580"/>
      <c r="K442580"/>
      <c r="M442580"/>
      <c r="N442580" s="4"/>
      <c r="O442580" s="15"/>
    </row>
    <row r="442581" spans="7:15" s="3" customFormat="1" x14ac:dyDescent="0.3">
      <c r="G442581"/>
      <c r="H442581"/>
      <c r="I442581"/>
      <c r="K442581"/>
      <c r="M442581"/>
      <c r="N442581" s="4"/>
      <c r="O442581" s="15"/>
    </row>
    <row r="442582" spans="7:15" s="3" customFormat="1" x14ac:dyDescent="0.3">
      <c r="G442582"/>
      <c r="H442582"/>
      <c r="I442582"/>
      <c r="K442582"/>
      <c r="M442582"/>
      <c r="N442582" s="4"/>
      <c r="O442582" s="15"/>
    </row>
    <row r="442583" spans="7:15" s="3" customFormat="1" x14ac:dyDescent="0.3">
      <c r="G442583"/>
      <c r="H442583"/>
      <c r="I442583"/>
      <c r="K442583"/>
      <c r="M442583"/>
      <c r="N442583" s="4"/>
      <c r="O442583" s="15"/>
    </row>
    <row r="442584" spans="7:15" s="3" customFormat="1" x14ac:dyDescent="0.3">
      <c r="G442584"/>
      <c r="H442584"/>
      <c r="I442584"/>
      <c r="K442584"/>
      <c r="M442584"/>
      <c r="N442584" s="4"/>
      <c r="O442584" s="15"/>
    </row>
    <row r="442585" spans="7:15" s="3" customFormat="1" x14ac:dyDescent="0.3">
      <c r="G442585"/>
      <c r="H442585"/>
      <c r="I442585"/>
      <c r="K442585"/>
      <c r="M442585"/>
      <c r="N442585" s="4"/>
      <c r="O442585" s="15"/>
    </row>
    <row r="442586" spans="7:15" s="3" customFormat="1" x14ac:dyDescent="0.3">
      <c r="G442586"/>
      <c r="H442586"/>
      <c r="I442586"/>
      <c r="K442586"/>
      <c r="M442586"/>
      <c r="N442586" s="4"/>
      <c r="O442586" s="15"/>
    </row>
    <row r="442587" spans="7:15" s="3" customFormat="1" x14ac:dyDescent="0.3">
      <c r="G442587"/>
      <c r="H442587"/>
      <c r="I442587"/>
      <c r="K442587"/>
      <c r="M442587"/>
      <c r="N442587" s="4"/>
      <c r="O442587" s="15"/>
    </row>
    <row r="442588" spans="7:15" s="3" customFormat="1" x14ac:dyDescent="0.3">
      <c r="G442588"/>
      <c r="H442588"/>
      <c r="I442588"/>
      <c r="K442588"/>
      <c r="M442588"/>
      <c r="N442588" s="4"/>
      <c r="O442588" s="15"/>
    </row>
    <row r="442589" spans="7:15" s="3" customFormat="1" x14ac:dyDescent="0.3">
      <c r="G442589"/>
      <c r="H442589"/>
      <c r="I442589"/>
      <c r="K442589"/>
      <c r="M442589"/>
      <c r="N442589" s="4"/>
      <c r="O442589" s="15"/>
    </row>
    <row r="442590" spans="7:15" s="3" customFormat="1" x14ac:dyDescent="0.3">
      <c r="G442590"/>
      <c r="H442590"/>
      <c r="I442590"/>
      <c r="K442590"/>
      <c r="M442590"/>
      <c r="N442590" s="4"/>
      <c r="O442590" s="15"/>
    </row>
    <row r="442591" spans="7:15" s="3" customFormat="1" x14ac:dyDescent="0.3">
      <c r="G442591"/>
      <c r="H442591"/>
      <c r="I442591"/>
      <c r="K442591"/>
      <c r="M442591"/>
      <c r="N442591" s="4"/>
      <c r="O442591" s="15"/>
    </row>
    <row r="442592" spans="7:15" s="3" customFormat="1" x14ac:dyDescent="0.3">
      <c r="G442592"/>
      <c r="H442592"/>
      <c r="I442592"/>
      <c r="K442592"/>
      <c r="M442592"/>
      <c r="N442592" s="4"/>
      <c r="O442592" s="15"/>
    </row>
    <row r="442593" spans="7:15" s="3" customFormat="1" x14ac:dyDescent="0.3">
      <c r="G442593"/>
      <c r="H442593"/>
      <c r="I442593"/>
      <c r="K442593"/>
      <c r="M442593"/>
      <c r="N442593" s="4"/>
      <c r="O442593" s="15"/>
    </row>
    <row r="442594" spans="7:15" s="3" customFormat="1" x14ac:dyDescent="0.3">
      <c r="G442594"/>
      <c r="H442594"/>
      <c r="I442594"/>
      <c r="K442594"/>
      <c r="M442594"/>
      <c r="N442594" s="4"/>
      <c r="O442594" s="15"/>
    </row>
    <row r="442595" spans="7:15" s="3" customFormat="1" x14ac:dyDescent="0.3">
      <c r="G442595"/>
      <c r="H442595"/>
      <c r="I442595"/>
      <c r="K442595"/>
      <c r="M442595"/>
      <c r="N442595" s="4"/>
      <c r="O442595" s="15"/>
    </row>
    <row r="442596" spans="7:15" s="3" customFormat="1" x14ac:dyDescent="0.3">
      <c r="G442596"/>
      <c r="H442596"/>
      <c r="I442596"/>
      <c r="K442596"/>
      <c r="M442596"/>
      <c r="N442596" s="4"/>
      <c r="O442596" s="15"/>
    </row>
    <row r="442597" spans="7:15" s="3" customFormat="1" x14ac:dyDescent="0.3">
      <c r="G442597"/>
      <c r="H442597"/>
      <c r="I442597"/>
      <c r="K442597"/>
      <c r="M442597"/>
      <c r="N442597" s="4"/>
      <c r="O442597" s="15"/>
    </row>
    <row r="442598" spans="7:15" s="3" customFormat="1" x14ac:dyDescent="0.3">
      <c r="G442598"/>
      <c r="H442598"/>
      <c r="I442598"/>
      <c r="K442598"/>
      <c r="M442598"/>
      <c r="N442598" s="4"/>
      <c r="O442598" s="15"/>
    </row>
    <row r="442599" spans="7:15" s="3" customFormat="1" x14ac:dyDescent="0.3">
      <c r="G442599"/>
      <c r="H442599"/>
      <c r="I442599"/>
      <c r="K442599"/>
      <c r="M442599"/>
      <c r="N442599" s="4"/>
      <c r="O442599" s="15"/>
    </row>
    <row r="442600" spans="7:15" s="3" customFormat="1" x14ac:dyDescent="0.3">
      <c r="G442600"/>
      <c r="H442600"/>
      <c r="I442600"/>
      <c r="K442600"/>
      <c r="M442600"/>
      <c r="N442600" s="4"/>
      <c r="O442600" s="15"/>
    </row>
    <row r="442601" spans="7:15" s="3" customFormat="1" x14ac:dyDescent="0.3">
      <c r="G442601"/>
      <c r="H442601"/>
      <c r="I442601"/>
      <c r="K442601"/>
      <c r="M442601"/>
      <c r="N442601" s="4"/>
      <c r="O442601" s="15"/>
    </row>
    <row r="442602" spans="7:15" s="3" customFormat="1" x14ac:dyDescent="0.3">
      <c r="G442602"/>
      <c r="H442602"/>
      <c r="I442602"/>
      <c r="K442602"/>
      <c r="M442602"/>
      <c r="N442602" s="4"/>
      <c r="O442602" s="15"/>
    </row>
    <row r="442603" spans="7:15" s="3" customFormat="1" x14ac:dyDescent="0.3">
      <c r="G442603"/>
      <c r="H442603"/>
      <c r="I442603"/>
      <c r="K442603"/>
      <c r="M442603"/>
      <c r="N442603" s="4"/>
      <c r="O442603" s="15"/>
    </row>
    <row r="442604" spans="7:15" s="3" customFormat="1" x14ac:dyDescent="0.3">
      <c r="G442604"/>
      <c r="H442604"/>
      <c r="I442604"/>
      <c r="K442604"/>
      <c r="M442604"/>
      <c r="N442604" s="4"/>
      <c r="O442604" s="15"/>
    </row>
    <row r="442605" spans="7:15" s="3" customFormat="1" x14ac:dyDescent="0.3">
      <c r="G442605"/>
      <c r="H442605"/>
      <c r="I442605"/>
      <c r="K442605"/>
      <c r="M442605"/>
      <c r="N442605" s="4"/>
      <c r="O442605" s="15"/>
    </row>
    <row r="442606" spans="7:15" s="3" customFormat="1" x14ac:dyDescent="0.3">
      <c r="G442606"/>
      <c r="H442606"/>
      <c r="I442606"/>
      <c r="K442606"/>
      <c r="M442606"/>
      <c r="N442606" s="4"/>
      <c r="O442606" s="15"/>
    </row>
    <row r="442607" spans="7:15" s="3" customFormat="1" x14ac:dyDescent="0.3">
      <c r="G442607"/>
      <c r="H442607"/>
      <c r="I442607"/>
      <c r="K442607"/>
      <c r="M442607"/>
      <c r="N442607" s="4"/>
      <c r="O442607" s="15"/>
    </row>
    <row r="442608" spans="7:15" s="3" customFormat="1" x14ac:dyDescent="0.3">
      <c r="G442608"/>
      <c r="H442608"/>
      <c r="I442608"/>
      <c r="K442608"/>
      <c r="M442608"/>
      <c r="N442608" s="4"/>
      <c r="O442608" s="15"/>
    </row>
    <row r="442609" spans="7:15" s="3" customFormat="1" x14ac:dyDescent="0.3">
      <c r="G442609"/>
      <c r="H442609"/>
      <c r="I442609"/>
      <c r="K442609"/>
      <c r="M442609"/>
      <c r="N442609" s="4"/>
      <c r="O442609" s="15"/>
    </row>
    <row r="442610" spans="7:15" s="3" customFormat="1" x14ac:dyDescent="0.3">
      <c r="G442610"/>
      <c r="H442610"/>
      <c r="I442610"/>
      <c r="K442610"/>
      <c r="M442610"/>
      <c r="N442610" s="4"/>
      <c r="O442610" s="15"/>
    </row>
    <row r="442611" spans="7:15" s="3" customFormat="1" x14ac:dyDescent="0.3">
      <c r="G442611"/>
      <c r="H442611"/>
      <c r="I442611"/>
      <c r="K442611"/>
      <c r="M442611"/>
      <c r="N442611" s="4"/>
      <c r="O442611" s="15"/>
    </row>
    <row r="442612" spans="7:15" s="3" customFormat="1" x14ac:dyDescent="0.3">
      <c r="G442612"/>
      <c r="H442612"/>
      <c r="I442612"/>
      <c r="K442612"/>
      <c r="M442612"/>
      <c r="N442612" s="4"/>
      <c r="O442612" s="15"/>
    </row>
    <row r="442613" spans="7:15" s="3" customFormat="1" x14ac:dyDescent="0.3">
      <c r="G442613"/>
      <c r="H442613"/>
      <c r="I442613"/>
      <c r="K442613"/>
      <c r="M442613"/>
      <c r="N442613" s="4"/>
      <c r="O442613" s="15"/>
    </row>
    <row r="442614" spans="7:15" s="3" customFormat="1" x14ac:dyDescent="0.3">
      <c r="G442614"/>
      <c r="H442614"/>
      <c r="I442614"/>
      <c r="K442614"/>
      <c r="M442614"/>
      <c r="N442614" s="4"/>
      <c r="O442614" s="15"/>
    </row>
    <row r="442615" spans="7:15" s="3" customFormat="1" x14ac:dyDescent="0.3">
      <c r="G442615"/>
      <c r="H442615"/>
      <c r="I442615"/>
      <c r="K442615"/>
      <c r="M442615"/>
      <c r="N442615" s="4"/>
      <c r="O442615" s="15"/>
    </row>
    <row r="442616" spans="7:15" s="3" customFormat="1" x14ac:dyDescent="0.3">
      <c r="G442616"/>
      <c r="H442616"/>
      <c r="I442616"/>
      <c r="K442616"/>
      <c r="M442616"/>
      <c r="N442616" s="4"/>
      <c r="O442616" s="15"/>
    </row>
    <row r="442617" spans="7:15" s="3" customFormat="1" x14ac:dyDescent="0.3">
      <c r="G442617"/>
      <c r="H442617"/>
      <c r="I442617"/>
      <c r="K442617"/>
      <c r="M442617"/>
      <c r="N442617" s="4"/>
      <c r="O442617" s="15"/>
    </row>
    <row r="442618" spans="7:15" s="3" customFormat="1" x14ac:dyDescent="0.3">
      <c r="G442618"/>
      <c r="H442618"/>
      <c r="I442618"/>
      <c r="K442618"/>
      <c r="M442618"/>
      <c r="N442618" s="4"/>
      <c r="O442618" s="15"/>
    </row>
    <row r="442619" spans="7:15" s="3" customFormat="1" x14ac:dyDescent="0.3">
      <c r="G442619"/>
      <c r="H442619"/>
      <c r="I442619"/>
      <c r="K442619"/>
      <c r="M442619"/>
      <c r="N442619" s="4"/>
      <c r="O442619" s="15"/>
    </row>
    <row r="442620" spans="7:15" s="3" customFormat="1" x14ac:dyDescent="0.3">
      <c r="G442620"/>
      <c r="H442620"/>
      <c r="I442620"/>
      <c r="K442620"/>
      <c r="M442620"/>
      <c r="N442620" s="4"/>
      <c r="O442620" s="15"/>
    </row>
    <row r="442621" spans="7:15" s="3" customFormat="1" x14ac:dyDescent="0.3">
      <c r="G442621"/>
      <c r="H442621"/>
      <c r="I442621"/>
      <c r="K442621"/>
      <c r="M442621"/>
      <c r="N442621" s="4"/>
      <c r="O442621" s="15"/>
    </row>
    <row r="442622" spans="7:15" s="3" customFormat="1" x14ac:dyDescent="0.3">
      <c r="G442622"/>
      <c r="H442622"/>
      <c r="I442622"/>
      <c r="K442622"/>
      <c r="M442622"/>
      <c r="N442622" s="4"/>
      <c r="O442622" s="15"/>
    </row>
    <row r="442623" spans="7:15" s="3" customFormat="1" x14ac:dyDescent="0.3">
      <c r="G442623"/>
      <c r="H442623"/>
      <c r="I442623"/>
      <c r="K442623"/>
      <c r="M442623"/>
      <c r="N442623" s="4"/>
      <c r="O442623" s="15"/>
    </row>
    <row r="442624" spans="7:15" s="3" customFormat="1" x14ac:dyDescent="0.3">
      <c r="G442624"/>
      <c r="H442624"/>
      <c r="I442624"/>
      <c r="K442624"/>
      <c r="M442624"/>
      <c r="N442624" s="4"/>
      <c r="O442624" s="15"/>
    </row>
    <row r="442625" spans="7:15" s="3" customFormat="1" x14ac:dyDescent="0.3">
      <c r="G442625"/>
      <c r="H442625"/>
      <c r="I442625"/>
      <c r="K442625"/>
      <c r="M442625"/>
      <c r="N442625" s="4"/>
      <c r="O442625" s="15"/>
    </row>
    <row r="442626" spans="7:15" s="3" customFormat="1" x14ac:dyDescent="0.3">
      <c r="G442626"/>
      <c r="H442626"/>
      <c r="I442626"/>
      <c r="K442626"/>
      <c r="M442626"/>
      <c r="N442626" s="4"/>
      <c r="O442626" s="15"/>
    </row>
    <row r="442627" spans="7:15" s="3" customFormat="1" x14ac:dyDescent="0.3">
      <c r="G442627"/>
      <c r="H442627"/>
      <c r="I442627"/>
      <c r="K442627"/>
      <c r="M442627"/>
      <c r="N442627" s="4"/>
      <c r="O442627" s="15"/>
    </row>
    <row r="442628" spans="7:15" s="3" customFormat="1" x14ac:dyDescent="0.3">
      <c r="G442628"/>
      <c r="H442628"/>
      <c r="I442628"/>
      <c r="K442628"/>
      <c r="M442628"/>
      <c r="N442628" s="4"/>
      <c r="O442628" s="15"/>
    </row>
    <row r="442629" spans="7:15" s="3" customFormat="1" x14ac:dyDescent="0.3">
      <c r="G442629"/>
      <c r="H442629"/>
      <c r="I442629"/>
      <c r="K442629"/>
      <c r="M442629"/>
      <c r="N442629" s="4"/>
      <c r="O442629" s="15"/>
    </row>
    <row r="442630" spans="7:15" s="3" customFormat="1" x14ac:dyDescent="0.3">
      <c r="G442630"/>
      <c r="H442630"/>
      <c r="I442630"/>
      <c r="K442630"/>
      <c r="M442630"/>
      <c r="N442630" s="4"/>
      <c r="O442630" s="15"/>
    </row>
    <row r="442631" spans="7:15" s="3" customFormat="1" x14ac:dyDescent="0.3">
      <c r="G442631"/>
      <c r="H442631"/>
      <c r="I442631"/>
      <c r="K442631"/>
      <c r="M442631"/>
      <c r="N442631" s="4"/>
      <c r="O442631" s="15"/>
    </row>
    <row r="442632" spans="7:15" s="3" customFormat="1" x14ac:dyDescent="0.3">
      <c r="G442632"/>
      <c r="H442632"/>
      <c r="I442632"/>
      <c r="K442632"/>
      <c r="M442632"/>
      <c r="N442632" s="4"/>
      <c r="O442632" s="15"/>
    </row>
    <row r="442633" spans="7:15" s="3" customFormat="1" x14ac:dyDescent="0.3">
      <c r="G442633"/>
      <c r="H442633"/>
      <c r="I442633"/>
      <c r="K442633"/>
      <c r="M442633"/>
      <c r="N442633" s="4"/>
      <c r="O442633" s="15"/>
    </row>
    <row r="442634" spans="7:15" s="3" customFormat="1" x14ac:dyDescent="0.3">
      <c r="G442634"/>
      <c r="H442634"/>
      <c r="I442634"/>
      <c r="K442634"/>
      <c r="M442634"/>
      <c r="N442634" s="4"/>
      <c r="O442634" s="15"/>
    </row>
    <row r="442635" spans="7:15" s="3" customFormat="1" x14ac:dyDescent="0.3">
      <c r="G442635"/>
      <c r="H442635"/>
      <c r="I442635"/>
      <c r="K442635"/>
      <c r="M442635"/>
      <c r="N442635" s="4"/>
      <c r="O442635" s="15"/>
    </row>
    <row r="442636" spans="7:15" s="3" customFormat="1" x14ac:dyDescent="0.3">
      <c r="G442636"/>
      <c r="H442636"/>
      <c r="I442636"/>
      <c r="K442636"/>
      <c r="M442636"/>
      <c r="N442636" s="4"/>
      <c r="O442636" s="15"/>
    </row>
    <row r="442637" spans="7:15" s="3" customFormat="1" x14ac:dyDescent="0.3">
      <c r="G442637"/>
      <c r="H442637"/>
      <c r="I442637"/>
      <c r="K442637"/>
      <c r="M442637"/>
      <c r="N442637" s="4"/>
      <c r="O442637" s="15"/>
    </row>
    <row r="442638" spans="7:15" s="3" customFormat="1" x14ac:dyDescent="0.3">
      <c r="G442638"/>
      <c r="H442638"/>
      <c r="I442638"/>
      <c r="K442638"/>
      <c r="M442638"/>
      <c r="N442638" s="4"/>
      <c r="O442638" s="15"/>
    </row>
    <row r="442639" spans="7:15" s="3" customFormat="1" x14ac:dyDescent="0.3">
      <c r="G442639"/>
      <c r="H442639"/>
      <c r="I442639"/>
      <c r="K442639"/>
      <c r="M442639"/>
      <c r="N442639" s="4"/>
      <c r="O442639" s="15"/>
    </row>
    <row r="442640" spans="7:15" s="3" customFormat="1" x14ac:dyDescent="0.3">
      <c r="G442640"/>
      <c r="H442640"/>
      <c r="I442640"/>
      <c r="K442640"/>
      <c r="M442640"/>
      <c r="N442640" s="4"/>
      <c r="O442640" s="15"/>
    </row>
    <row r="442641" spans="7:15" s="3" customFormat="1" x14ac:dyDescent="0.3">
      <c r="G442641"/>
      <c r="H442641"/>
      <c r="I442641"/>
      <c r="K442641"/>
      <c r="M442641"/>
      <c r="N442641" s="4"/>
      <c r="O442641" s="15"/>
    </row>
    <row r="442642" spans="7:15" s="3" customFormat="1" x14ac:dyDescent="0.3">
      <c r="G442642"/>
      <c r="H442642"/>
      <c r="I442642"/>
      <c r="K442642"/>
      <c r="M442642"/>
      <c r="N442642" s="4"/>
      <c r="O442642" s="15"/>
    </row>
    <row r="442643" spans="7:15" s="3" customFormat="1" x14ac:dyDescent="0.3">
      <c r="G442643"/>
      <c r="H442643"/>
      <c r="I442643"/>
      <c r="K442643"/>
      <c r="M442643"/>
      <c r="N442643" s="4"/>
      <c r="O442643" s="15"/>
    </row>
    <row r="442644" spans="7:15" s="3" customFormat="1" x14ac:dyDescent="0.3">
      <c r="G442644"/>
      <c r="H442644"/>
      <c r="I442644"/>
      <c r="K442644"/>
      <c r="M442644"/>
      <c r="N442644" s="4"/>
      <c r="O442644" s="15"/>
    </row>
    <row r="442645" spans="7:15" s="3" customFormat="1" x14ac:dyDescent="0.3">
      <c r="G442645"/>
      <c r="H442645"/>
      <c r="I442645"/>
      <c r="K442645"/>
      <c r="M442645"/>
      <c r="N442645" s="4"/>
      <c r="O442645" s="15"/>
    </row>
    <row r="442646" spans="7:15" s="3" customFormat="1" x14ac:dyDescent="0.3">
      <c r="G442646"/>
      <c r="H442646"/>
      <c r="I442646"/>
      <c r="K442646"/>
      <c r="M442646"/>
      <c r="N442646" s="4"/>
      <c r="O442646" s="15"/>
    </row>
    <row r="442647" spans="7:15" s="3" customFormat="1" x14ac:dyDescent="0.3">
      <c r="G442647"/>
      <c r="H442647"/>
      <c r="I442647"/>
      <c r="K442647"/>
      <c r="M442647"/>
      <c r="N442647" s="4"/>
      <c r="O442647" s="15"/>
    </row>
    <row r="442648" spans="7:15" s="3" customFormat="1" x14ac:dyDescent="0.3">
      <c r="G442648"/>
      <c r="H442648"/>
      <c r="I442648"/>
      <c r="K442648"/>
      <c r="M442648"/>
      <c r="N442648" s="4"/>
      <c r="O442648" s="15"/>
    </row>
    <row r="442649" spans="7:15" s="3" customFormat="1" x14ac:dyDescent="0.3">
      <c r="G442649"/>
      <c r="H442649"/>
      <c r="I442649"/>
      <c r="K442649"/>
      <c r="M442649"/>
      <c r="N442649" s="4"/>
      <c r="O442649" s="15"/>
    </row>
    <row r="442650" spans="7:15" s="3" customFormat="1" x14ac:dyDescent="0.3">
      <c r="G442650"/>
      <c r="H442650"/>
      <c r="I442650"/>
      <c r="K442650"/>
      <c r="M442650"/>
      <c r="N442650" s="4"/>
      <c r="O442650" s="15"/>
    </row>
    <row r="442651" spans="7:15" s="3" customFormat="1" x14ac:dyDescent="0.3">
      <c r="G442651"/>
      <c r="H442651"/>
      <c r="I442651"/>
      <c r="K442651"/>
      <c r="M442651"/>
      <c r="N442651" s="4"/>
      <c r="O442651" s="15"/>
    </row>
    <row r="442652" spans="7:15" s="3" customFormat="1" x14ac:dyDescent="0.3">
      <c r="G442652"/>
      <c r="H442652"/>
      <c r="I442652"/>
      <c r="K442652"/>
      <c r="M442652"/>
      <c r="N442652" s="4"/>
      <c r="O442652" s="15"/>
    </row>
    <row r="442653" spans="7:15" s="3" customFormat="1" x14ac:dyDescent="0.3">
      <c r="G442653"/>
      <c r="H442653"/>
      <c r="I442653"/>
      <c r="K442653"/>
      <c r="M442653"/>
      <c r="N442653" s="4"/>
      <c r="O442653" s="15"/>
    </row>
    <row r="442654" spans="7:15" s="3" customFormat="1" x14ac:dyDescent="0.3">
      <c r="G442654"/>
      <c r="H442654"/>
      <c r="I442654"/>
      <c r="K442654"/>
      <c r="M442654"/>
      <c r="N442654" s="4"/>
      <c r="O442654" s="15"/>
    </row>
    <row r="442655" spans="7:15" s="3" customFormat="1" x14ac:dyDescent="0.3">
      <c r="G442655"/>
      <c r="H442655"/>
      <c r="I442655"/>
      <c r="K442655"/>
      <c r="M442655"/>
      <c r="N442655" s="4"/>
      <c r="O442655" s="15"/>
    </row>
    <row r="442656" spans="7:15" s="3" customFormat="1" x14ac:dyDescent="0.3">
      <c r="G442656"/>
      <c r="H442656"/>
      <c r="I442656"/>
      <c r="K442656"/>
      <c r="M442656"/>
      <c r="N442656" s="4"/>
      <c r="O442656" s="15"/>
    </row>
    <row r="442657" spans="7:15" s="3" customFormat="1" x14ac:dyDescent="0.3">
      <c r="G442657"/>
      <c r="H442657"/>
      <c r="I442657"/>
      <c r="K442657"/>
      <c r="M442657"/>
      <c r="N442657" s="4"/>
      <c r="O442657" s="15"/>
    </row>
    <row r="442658" spans="7:15" s="3" customFormat="1" x14ac:dyDescent="0.3">
      <c r="G442658"/>
      <c r="H442658"/>
      <c r="I442658"/>
      <c r="K442658"/>
      <c r="M442658"/>
      <c r="N442658" s="4"/>
      <c r="O442658" s="15"/>
    </row>
    <row r="442659" spans="7:15" s="3" customFormat="1" x14ac:dyDescent="0.3">
      <c r="G442659"/>
      <c r="H442659"/>
      <c r="I442659"/>
      <c r="K442659"/>
      <c r="M442659"/>
      <c r="N442659" s="4"/>
      <c r="O442659" s="15"/>
    </row>
    <row r="442660" spans="7:15" s="3" customFormat="1" x14ac:dyDescent="0.3">
      <c r="G442660"/>
      <c r="H442660"/>
      <c r="I442660"/>
      <c r="K442660"/>
      <c r="M442660"/>
      <c r="N442660" s="4"/>
      <c r="O442660" s="15"/>
    </row>
    <row r="442661" spans="7:15" s="3" customFormat="1" x14ac:dyDescent="0.3">
      <c r="G442661"/>
      <c r="H442661"/>
      <c r="I442661"/>
      <c r="K442661"/>
      <c r="M442661"/>
      <c r="N442661" s="4"/>
      <c r="O442661" s="15"/>
    </row>
    <row r="442662" spans="7:15" s="3" customFormat="1" x14ac:dyDescent="0.3">
      <c r="G442662"/>
      <c r="H442662"/>
      <c r="I442662"/>
      <c r="K442662"/>
      <c r="M442662"/>
      <c r="N442662" s="4"/>
      <c r="O442662" s="15"/>
    </row>
    <row r="442663" spans="7:15" s="3" customFormat="1" x14ac:dyDescent="0.3">
      <c r="G442663"/>
      <c r="H442663"/>
      <c r="I442663"/>
      <c r="K442663"/>
      <c r="M442663"/>
      <c r="N442663" s="4"/>
      <c r="O442663" s="15"/>
    </row>
    <row r="442664" spans="7:15" s="3" customFormat="1" x14ac:dyDescent="0.3">
      <c r="G442664"/>
      <c r="H442664"/>
      <c r="I442664"/>
      <c r="K442664"/>
      <c r="M442664"/>
      <c r="N442664" s="4"/>
      <c r="O442664" s="15"/>
    </row>
    <row r="442665" spans="7:15" s="3" customFormat="1" x14ac:dyDescent="0.3">
      <c r="G442665"/>
      <c r="H442665"/>
      <c r="I442665"/>
      <c r="K442665"/>
      <c r="M442665"/>
      <c r="N442665" s="4"/>
      <c r="O442665" s="15"/>
    </row>
    <row r="442666" spans="7:15" s="3" customFormat="1" x14ac:dyDescent="0.3">
      <c r="G442666"/>
      <c r="H442666"/>
      <c r="I442666"/>
      <c r="K442666"/>
      <c r="M442666"/>
      <c r="N442666" s="4"/>
      <c r="O442666" s="15"/>
    </row>
    <row r="442667" spans="7:15" s="3" customFormat="1" x14ac:dyDescent="0.3">
      <c r="G442667"/>
      <c r="H442667"/>
      <c r="I442667"/>
      <c r="K442667"/>
      <c r="M442667"/>
      <c r="N442667" s="4"/>
      <c r="O442667" s="15"/>
    </row>
    <row r="442668" spans="7:15" s="3" customFormat="1" x14ac:dyDescent="0.3">
      <c r="G442668"/>
      <c r="H442668"/>
      <c r="I442668"/>
      <c r="K442668"/>
      <c r="M442668"/>
      <c r="N442668" s="4"/>
      <c r="O442668" s="15"/>
    </row>
    <row r="442669" spans="7:15" s="3" customFormat="1" x14ac:dyDescent="0.3">
      <c r="G442669"/>
      <c r="H442669"/>
      <c r="I442669"/>
      <c r="K442669"/>
      <c r="M442669"/>
      <c r="N442669" s="4"/>
      <c r="O442669" s="15"/>
    </row>
    <row r="442670" spans="7:15" s="3" customFormat="1" x14ac:dyDescent="0.3">
      <c r="G442670"/>
      <c r="H442670"/>
      <c r="I442670"/>
      <c r="K442670"/>
      <c r="M442670"/>
      <c r="N442670" s="4"/>
      <c r="O442670" s="15"/>
    </row>
    <row r="442671" spans="7:15" s="3" customFormat="1" x14ac:dyDescent="0.3">
      <c r="G442671"/>
      <c r="H442671"/>
      <c r="I442671"/>
      <c r="K442671"/>
      <c r="M442671"/>
      <c r="N442671" s="4"/>
      <c r="O442671" s="15"/>
    </row>
    <row r="442672" spans="7:15" s="3" customFormat="1" x14ac:dyDescent="0.3">
      <c r="G442672"/>
      <c r="H442672"/>
      <c r="I442672"/>
      <c r="K442672"/>
      <c r="M442672"/>
      <c r="N442672" s="4"/>
      <c r="O442672" s="15"/>
    </row>
    <row r="442673" spans="7:15" s="3" customFormat="1" x14ac:dyDescent="0.3">
      <c r="G442673"/>
      <c r="H442673"/>
      <c r="I442673"/>
      <c r="K442673"/>
      <c r="M442673"/>
      <c r="N442673" s="4"/>
      <c r="O442673" s="15"/>
    </row>
    <row r="442674" spans="7:15" s="3" customFormat="1" x14ac:dyDescent="0.3">
      <c r="G442674"/>
      <c r="H442674"/>
      <c r="I442674"/>
      <c r="K442674"/>
      <c r="M442674"/>
      <c r="N442674" s="4"/>
      <c r="O442674" s="15"/>
    </row>
    <row r="442675" spans="7:15" s="3" customFormat="1" x14ac:dyDescent="0.3">
      <c r="G442675"/>
      <c r="H442675"/>
      <c r="I442675"/>
      <c r="K442675"/>
      <c r="M442675"/>
      <c r="N442675" s="4"/>
      <c r="O442675" s="15"/>
    </row>
    <row r="442676" spans="7:15" s="3" customFormat="1" x14ac:dyDescent="0.3">
      <c r="G442676"/>
      <c r="H442676"/>
      <c r="I442676"/>
      <c r="K442676"/>
      <c r="M442676"/>
      <c r="N442676" s="4"/>
      <c r="O442676" s="15"/>
    </row>
    <row r="442677" spans="7:15" s="3" customFormat="1" x14ac:dyDescent="0.3">
      <c r="G442677"/>
      <c r="H442677"/>
      <c r="I442677"/>
      <c r="K442677"/>
      <c r="M442677"/>
      <c r="N442677" s="4"/>
      <c r="O442677" s="15"/>
    </row>
    <row r="442678" spans="7:15" s="3" customFormat="1" x14ac:dyDescent="0.3">
      <c r="G442678"/>
      <c r="H442678"/>
      <c r="I442678"/>
      <c r="K442678"/>
      <c r="M442678"/>
      <c r="N442678" s="4"/>
      <c r="O442678" s="15"/>
    </row>
    <row r="442679" spans="7:15" s="3" customFormat="1" x14ac:dyDescent="0.3">
      <c r="G442679"/>
      <c r="H442679"/>
      <c r="I442679"/>
      <c r="K442679"/>
      <c r="M442679"/>
      <c r="N442679" s="4"/>
      <c r="O442679" s="15"/>
    </row>
    <row r="442680" spans="7:15" s="3" customFormat="1" x14ac:dyDescent="0.3">
      <c r="G442680"/>
      <c r="H442680"/>
      <c r="I442680"/>
      <c r="K442680"/>
      <c r="M442680"/>
      <c r="N442680" s="4"/>
      <c r="O442680" s="15"/>
    </row>
    <row r="442681" spans="7:15" s="3" customFormat="1" x14ac:dyDescent="0.3">
      <c r="G442681"/>
      <c r="H442681"/>
      <c r="I442681"/>
      <c r="K442681"/>
      <c r="M442681"/>
      <c r="N442681" s="4"/>
      <c r="O442681" s="15"/>
    </row>
    <row r="442682" spans="7:15" s="3" customFormat="1" x14ac:dyDescent="0.3">
      <c r="G442682"/>
      <c r="H442682"/>
      <c r="I442682"/>
      <c r="K442682"/>
      <c r="M442682"/>
      <c r="N442682" s="4"/>
      <c r="O442682" s="15"/>
    </row>
    <row r="442683" spans="7:15" s="3" customFormat="1" x14ac:dyDescent="0.3">
      <c r="G442683"/>
      <c r="H442683"/>
      <c r="I442683"/>
      <c r="K442683"/>
      <c r="M442683"/>
      <c r="N442683" s="4"/>
      <c r="O442683" s="15"/>
    </row>
    <row r="442684" spans="7:15" s="3" customFormat="1" x14ac:dyDescent="0.3">
      <c r="G442684"/>
      <c r="H442684"/>
      <c r="I442684"/>
      <c r="K442684"/>
      <c r="M442684"/>
      <c r="N442684" s="4"/>
      <c r="O442684" s="15"/>
    </row>
    <row r="442685" spans="7:15" s="3" customFormat="1" x14ac:dyDescent="0.3">
      <c r="G442685"/>
      <c r="H442685"/>
      <c r="I442685"/>
      <c r="K442685"/>
      <c r="M442685"/>
      <c r="N442685" s="4"/>
      <c r="O442685" s="15"/>
    </row>
    <row r="442686" spans="7:15" s="3" customFormat="1" x14ac:dyDescent="0.3">
      <c r="G442686"/>
      <c r="H442686"/>
      <c r="I442686"/>
      <c r="K442686"/>
      <c r="M442686"/>
      <c r="N442686" s="4"/>
      <c r="O442686" s="15"/>
    </row>
    <row r="442687" spans="7:15" s="3" customFormat="1" x14ac:dyDescent="0.3">
      <c r="G442687"/>
      <c r="H442687"/>
      <c r="I442687"/>
      <c r="K442687"/>
      <c r="M442687"/>
      <c r="N442687" s="4"/>
      <c r="O442687" s="15"/>
    </row>
    <row r="442688" spans="7:15" s="3" customFormat="1" x14ac:dyDescent="0.3">
      <c r="G442688"/>
      <c r="H442688"/>
      <c r="I442688"/>
      <c r="K442688"/>
      <c r="M442688"/>
      <c r="N442688" s="4"/>
      <c r="O442688" s="15"/>
    </row>
    <row r="442689" spans="7:15" s="3" customFormat="1" x14ac:dyDescent="0.3">
      <c r="G442689"/>
      <c r="H442689"/>
      <c r="I442689"/>
      <c r="K442689"/>
      <c r="M442689"/>
      <c r="N442689" s="4"/>
      <c r="O442689" s="15"/>
    </row>
    <row r="442690" spans="7:15" s="3" customFormat="1" x14ac:dyDescent="0.3">
      <c r="G442690"/>
      <c r="H442690"/>
      <c r="I442690"/>
      <c r="K442690"/>
      <c r="M442690"/>
      <c r="N442690" s="4"/>
      <c r="O442690" s="15"/>
    </row>
    <row r="442691" spans="7:15" s="3" customFormat="1" x14ac:dyDescent="0.3">
      <c r="G442691"/>
      <c r="H442691"/>
      <c r="I442691"/>
      <c r="K442691"/>
      <c r="M442691"/>
      <c r="N442691" s="4"/>
      <c r="O442691" s="15"/>
    </row>
    <row r="442692" spans="7:15" s="3" customFormat="1" x14ac:dyDescent="0.3">
      <c r="G442692"/>
      <c r="H442692"/>
      <c r="I442692"/>
      <c r="K442692"/>
      <c r="M442692"/>
      <c r="N442692" s="4"/>
      <c r="O442692" s="15"/>
    </row>
    <row r="442693" spans="7:15" s="3" customFormat="1" x14ac:dyDescent="0.3">
      <c r="G442693"/>
      <c r="H442693"/>
      <c r="I442693"/>
      <c r="K442693"/>
      <c r="M442693"/>
      <c r="N442693" s="4"/>
      <c r="O442693" s="15"/>
    </row>
    <row r="442694" spans="7:15" s="3" customFormat="1" x14ac:dyDescent="0.3">
      <c r="G442694"/>
      <c r="H442694"/>
      <c r="I442694"/>
      <c r="K442694"/>
      <c r="M442694"/>
      <c r="N442694" s="4"/>
      <c r="O442694" s="15"/>
    </row>
    <row r="442695" spans="7:15" s="3" customFormat="1" x14ac:dyDescent="0.3">
      <c r="G442695"/>
      <c r="H442695"/>
      <c r="I442695"/>
      <c r="K442695"/>
      <c r="M442695"/>
      <c r="N442695" s="4"/>
      <c r="O442695" s="15"/>
    </row>
    <row r="442696" spans="7:15" s="3" customFormat="1" x14ac:dyDescent="0.3">
      <c r="G442696"/>
      <c r="H442696"/>
      <c r="I442696"/>
      <c r="K442696"/>
      <c r="M442696"/>
      <c r="N442696" s="4"/>
      <c r="O442696" s="15"/>
    </row>
    <row r="442697" spans="7:15" s="3" customFormat="1" x14ac:dyDescent="0.3">
      <c r="G442697"/>
      <c r="H442697"/>
      <c r="I442697"/>
      <c r="K442697"/>
      <c r="M442697"/>
      <c r="N442697" s="4"/>
      <c r="O442697" s="15"/>
    </row>
    <row r="442698" spans="7:15" s="3" customFormat="1" x14ac:dyDescent="0.3">
      <c r="G442698"/>
      <c r="H442698"/>
      <c r="I442698"/>
      <c r="K442698"/>
      <c r="M442698"/>
      <c r="N442698" s="4"/>
      <c r="O442698" s="15"/>
    </row>
    <row r="442699" spans="7:15" s="3" customFormat="1" x14ac:dyDescent="0.3">
      <c r="G442699"/>
      <c r="H442699"/>
      <c r="I442699"/>
      <c r="K442699"/>
      <c r="M442699"/>
      <c r="N442699" s="4"/>
      <c r="O442699" s="15"/>
    </row>
    <row r="442700" spans="7:15" s="3" customFormat="1" x14ac:dyDescent="0.3">
      <c r="G442700"/>
      <c r="H442700"/>
      <c r="I442700"/>
      <c r="K442700"/>
      <c r="M442700"/>
      <c r="N442700" s="4"/>
      <c r="O442700" s="15"/>
    </row>
    <row r="442701" spans="7:15" s="3" customFormat="1" x14ac:dyDescent="0.3">
      <c r="G442701"/>
      <c r="H442701"/>
      <c r="I442701"/>
      <c r="K442701"/>
      <c r="M442701"/>
      <c r="N442701" s="4"/>
      <c r="O442701" s="15"/>
    </row>
    <row r="442702" spans="7:15" s="3" customFormat="1" x14ac:dyDescent="0.3">
      <c r="G442702"/>
      <c r="H442702"/>
      <c r="I442702"/>
      <c r="K442702"/>
      <c r="M442702"/>
      <c r="N442702" s="4"/>
      <c r="O442702" s="15"/>
    </row>
    <row r="442703" spans="7:15" s="3" customFormat="1" x14ac:dyDescent="0.3">
      <c r="G442703"/>
      <c r="H442703"/>
      <c r="I442703"/>
      <c r="K442703"/>
      <c r="M442703"/>
      <c r="N442703" s="4"/>
      <c r="O442703" s="15"/>
    </row>
    <row r="442704" spans="7:15" s="3" customFormat="1" x14ac:dyDescent="0.3">
      <c r="G442704"/>
      <c r="H442704"/>
      <c r="I442704"/>
      <c r="K442704"/>
      <c r="M442704"/>
      <c r="N442704" s="4"/>
      <c r="O442704" s="15"/>
    </row>
    <row r="442705" spans="7:15" s="3" customFormat="1" x14ac:dyDescent="0.3">
      <c r="G442705"/>
      <c r="H442705"/>
      <c r="I442705"/>
      <c r="K442705"/>
      <c r="M442705"/>
      <c r="N442705" s="4"/>
      <c r="O442705" s="15"/>
    </row>
    <row r="442706" spans="7:15" s="3" customFormat="1" x14ac:dyDescent="0.3">
      <c r="G442706"/>
      <c r="H442706"/>
      <c r="I442706"/>
      <c r="K442706"/>
      <c r="M442706"/>
      <c r="N442706" s="4"/>
      <c r="O442706" s="15"/>
    </row>
    <row r="442707" spans="7:15" s="3" customFormat="1" x14ac:dyDescent="0.3">
      <c r="G442707"/>
      <c r="H442707"/>
      <c r="I442707"/>
      <c r="K442707"/>
      <c r="M442707"/>
      <c r="N442707" s="4"/>
      <c r="O442707" s="15"/>
    </row>
    <row r="442708" spans="7:15" s="3" customFormat="1" x14ac:dyDescent="0.3">
      <c r="G442708"/>
      <c r="H442708"/>
      <c r="I442708"/>
      <c r="K442708"/>
      <c r="M442708"/>
      <c r="N442708" s="4"/>
      <c r="O442708" s="15"/>
    </row>
    <row r="442709" spans="7:15" s="3" customFormat="1" x14ac:dyDescent="0.3">
      <c r="G442709"/>
      <c r="H442709"/>
      <c r="I442709"/>
      <c r="K442709"/>
      <c r="M442709"/>
      <c r="N442709" s="4"/>
      <c r="O442709" s="15"/>
    </row>
    <row r="442710" spans="7:15" s="3" customFormat="1" x14ac:dyDescent="0.3">
      <c r="G442710"/>
      <c r="H442710"/>
      <c r="I442710"/>
      <c r="K442710"/>
      <c r="M442710"/>
      <c r="N442710" s="4"/>
      <c r="O442710" s="15"/>
    </row>
    <row r="442711" spans="7:15" s="3" customFormat="1" x14ac:dyDescent="0.3">
      <c r="G442711"/>
      <c r="H442711"/>
      <c r="I442711"/>
      <c r="K442711"/>
      <c r="M442711"/>
      <c r="N442711" s="4"/>
      <c r="O442711" s="15"/>
    </row>
    <row r="442712" spans="7:15" s="3" customFormat="1" x14ac:dyDescent="0.3">
      <c r="G442712"/>
      <c r="H442712"/>
      <c r="I442712"/>
      <c r="K442712"/>
      <c r="M442712"/>
      <c r="N442712" s="4"/>
      <c r="O442712" s="15"/>
    </row>
    <row r="442713" spans="7:15" s="3" customFormat="1" x14ac:dyDescent="0.3">
      <c r="G442713"/>
      <c r="H442713"/>
      <c r="I442713"/>
      <c r="K442713"/>
      <c r="M442713"/>
      <c r="N442713" s="4"/>
      <c r="O442713" s="15"/>
    </row>
    <row r="442714" spans="7:15" s="3" customFormat="1" x14ac:dyDescent="0.3">
      <c r="G442714"/>
      <c r="H442714"/>
      <c r="I442714"/>
      <c r="K442714"/>
      <c r="M442714"/>
      <c r="N442714" s="4"/>
      <c r="O442714" s="15"/>
    </row>
    <row r="442715" spans="7:15" s="3" customFormat="1" x14ac:dyDescent="0.3">
      <c r="G442715"/>
      <c r="H442715"/>
      <c r="I442715"/>
      <c r="K442715"/>
      <c r="M442715"/>
      <c r="N442715" s="4"/>
      <c r="O442715" s="15"/>
    </row>
    <row r="442716" spans="7:15" s="3" customFormat="1" x14ac:dyDescent="0.3">
      <c r="G442716"/>
      <c r="H442716"/>
      <c r="I442716"/>
      <c r="K442716"/>
      <c r="M442716"/>
      <c r="N442716" s="4"/>
      <c r="O442716" s="15"/>
    </row>
    <row r="442717" spans="7:15" s="3" customFormat="1" x14ac:dyDescent="0.3">
      <c r="G442717"/>
      <c r="H442717"/>
      <c r="I442717"/>
      <c r="K442717"/>
      <c r="M442717"/>
      <c r="N442717" s="4"/>
      <c r="O442717" s="15"/>
    </row>
    <row r="442718" spans="7:15" s="3" customFormat="1" x14ac:dyDescent="0.3">
      <c r="G442718"/>
      <c r="H442718"/>
      <c r="I442718"/>
      <c r="K442718"/>
      <c r="M442718"/>
      <c r="N442718" s="4"/>
      <c r="O442718" s="15"/>
    </row>
    <row r="442719" spans="7:15" s="3" customFormat="1" x14ac:dyDescent="0.3">
      <c r="G442719"/>
      <c r="H442719"/>
      <c r="I442719"/>
      <c r="K442719"/>
      <c r="M442719"/>
      <c r="N442719" s="4"/>
      <c r="O442719" s="15"/>
    </row>
    <row r="442720" spans="7:15" s="3" customFormat="1" x14ac:dyDescent="0.3">
      <c r="G442720"/>
      <c r="H442720"/>
      <c r="I442720"/>
      <c r="K442720"/>
      <c r="M442720"/>
      <c r="N442720" s="4"/>
      <c r="O442720" s="15"/>
    </row>
    <row r="442721" spans="7:15" s="3" customFormat="1" x14ac:dyDescent="0.3">
      <c r="G442721"/>
      <c r="H442721"/>
      <c r="I442721"/>
      <c r="K442721"/>
      <c r="M442721"/>
      <c r="N442721" s="4"/>
      <c r="O442721" s="15"/>
    </row>
    <row r="442722" spans="7:15" s="3" customFormat="1" x14ac:dyDescent="0.3">
      <c r="G442722"/>
      <c r="H442722"/>
      <c r="I442722"/>
      <c r="K442722"/>
      <c r="M442722"/>
      <c r="N442722" s="4"/>
      <c r="O442722" s="15"/>
    </row>
    <row r="442723" spans="7:15" s="3" customFormat="1" x14ac:dyDescent="0.3">
      <c r="G442723"/>
      <c r="H442723"/>
      <c r="I442723"/>
      <c r="K442723"/>
      <c r="M442723"/>
      <c r="N442723" s="4"/>
      <c r="O442723" s="15"/>
    </row>
    <row r="442724" spans="7:15" s="3" customFormat="1" x14ac:dyDescent="0.3">
      <c r="G442724"/>
      <c r="H442724"/>
      <c r="I442724"/>
      <c r="K442724"/>
      <c r="M442724"/>
      <c r="N442724" s="4"/>
      <c r="O442724" s="15"/>
    </row>
    <row r="442725" spans="7:15" s="3" customFormat="1" x14ac:dyDescent="0.3">
      <c r="G442725"/>
      <c r="H442725"/>
      <c r="I442725"/>
      <c r="K442725"/>
      <c r="M442725"/>
      <c r="N442725" s="4"/>
      <c r="O442725" s="15"/>
    </row>
    <row r="442726" spans="7:15" s="3" customFormat="1" x14ac:dyDescent="0.3">
      <c r="G442726"/>
      <c r="H442726"/>
      <c r="I442726"/>
      <c r="K442726"/>
      <c r="M442726"/>
      <c r="N442726" s="4"/>
      <c r="O442726" s="15"/>
    </row>
    <row r="442727" spans="7:15" s="3" customFormat="1" x14ac:dyDescent="0.3">
      <c r="G442727"/>
      <c r="H442727"/>
      <c r="I442727"/>
      <c r="K442727"/>
      <c r="M442727"/>
      <c r="N442727" s="4"/>
      <c r="O442727" s="15"/>
    </row>
    <row r="442728" spans="7:15" s="3" customFormat="1" x14ac:dyDescent="0.3">
      <c r="G442728"/>
      <c r="H442728"/>
      <c r="I442728"/>
      <c r="K442728"/>
      <c r="M442728"/>
      <c r="N442728" s="4"/>
      <c r="O442728" s="15"/>
    </row>
    <row r="442729" spans="7:15" s="3" customFormat="1" x14ac:dyDescent="0.3">
      <c r="G442729"/>
      <c r="H442729"/>
      <c r="I442729"/>
      <c r="K442729"/>
      <c r="M442729"/>
      <c r="N442729" s="4"/>
      <c r="O442729" s="15"/>
    </row>
    <row r="442730" spans="7:15" s="3" customFormat="1" x14ac:dyDescent="0.3">
      <c r="G442730"/>
      <c r="H442730"/>
      <c r="I442730"/>
      <c r="K442730"/>
      <c r="M442730"/>
      <c r="N442730" s="4"/>
      <c r="O442730" s="15"/>
    </row>
    <row r="442731" spans="7:15" s="3" customFormat="1" x14ac:dyDescent="0.3">
      <c r="G442731"/>
      <c r="H442731"/>
      <c r="I442731"/>
      <c r="K442731"/>
      <c r="M442731"/>
      <c r="N442731" s="4"/>
      <c r="O442731" s="15"/>
    </row>
    <row r="442732" spans="7:15" s="3" customFormat="1" x14ac:dyDescent="0.3">
      <c r="G442732"/>
      <c r="H442732"/>
      <c r="I442732"/>
      <c r="K442732"/>
      <c r="M442732"/>
      <c r="N442732" s="4"/>
      <c r="O442732" s="15"/>
    </row>
    <row r="442733" spans="7:15" s="3" customFormat="1" x14ac:dyDescent="0.3">
      <c r="G442733"/>
      <c r="H442733"/>
      <c r="I442733"/>
      <c r="K442733"/>
      <c r="M442733"/>
      <c r="N442733" s="4"/>
      <c r="O442733" s="15"/>
    </row>
    <row r="442734" spans="7:15" s="3" customFormat="1" x14ac:dyDescent="0.3">
      <c r="G442734"/>
      <c r="H442734"/>
      <c r="I442734"/>
      <c r="K442734"/>
      <c r="M442734"/>
      <c r="N442734" s="4"/>
      <c r="O442734" s="15"/>
    </row>
    <row r="442735" spans="7:15" s="3" customFormat="1" x14ac:dyDescent="0.3">
      <c r="G442735"/>
      <c r="H442735"/>
      <c r="I442735"/>
      <c r="K442735"/>
      <c r="M442735"/>
      <c r="N442735" s="4"/>
      <c r="O442735" s="15"/>
    </row>
    <row r="442736" spans="7:15" s="3" customFormat="1" x14ac:dyDescent="0.3">
      <c r="G442736"/>
      <c r="H442736"/>
      <c r="I442736"/>
      <c r="K442736"/>
      <c r="M442736"/>
      <c r="N442736" s="4"/>
      <c r="O442736" s="15"/>
    </row>
    <row r="442737" spans="7:15" s="3" customFormat="1" x14ac:dyDescent="0.3">
      <c r="G442737"/>
      <c r="H442737"/>
      <c r="I442737"/>
      <c r="K442737"/>
      <c r="M442737"/>
      <c r="N442737" s="4"/>
      <c r="O442737" s="15"/>
    </row>
    <row r="442738" spans="7:15" s="3" customFormat="1" x14ac:dyDescent="0.3">
      <c r="G442738"/>
      <c r="H442738"/>
      <c r="I442738"/>
      <c r="K442738"/>
      <c r="M442738"/>
      <c r="N442738" s="4"/>
      <c r="O442738" s="15"/>
    </row>
    <row r="442739" spans="7:15" s="3" customFormat="1" x14ac:dyDescent="0.3">
      <c r="G442739"/>
      <c r="H442739"/>
      <c r="I442739"/>
      <c r="K442739"/>
      <c r="M442739"/>
      <c r="N442739" s="4"/>
      <c r="O442739" s="15"/>
    </row>
    <row r="442740" spans="7:15" s="3" customFormat="1" x14ac:dyDescent="0.3">
      <c r="G442740"/>
      <c r="H442740"/>
      <c r="I442740"/>
      <c r="K442740"/>
      <c r="M442740"/>
      <c r="N442740" s="4"/>
      <c r="O442740" s="15"/>
    </row>
    <row r="442741" spans="7:15" s="3" customFormat="1" x14ac:dyDescent="0.3">
      <c r="G442741"/>
      <c r="H442741"/>
      <c r="I442741"/>
      <c r="K442741"/>
      <c r="M442741"/>
      <c r="N442741" s="4"/>
      <c r="O442741" s="15"/>
    </row>
    <row r="442742" spans="7:15" s="3" customFormat="1" x14ac:dyDescent="0.3">
      <c r="G442742"/>
      <c r="H442742"/>
      <c r="I442742"/>
      <c r="K442742"/>
      <c r="M442742"/>
      <c r="N442742" s="4"/>
      <c r="O442742" s="15"/>
    </row>
    <row r="442743" spans="7:15" s="3" customFormat="1" x14ac:dyDescent="0.3">
      <c r="G442743"/>
      <c r="H442743"/>
      <c r="I442743"/>
      <c r="K442743"/>
      <c r="M442743"/>
      <c r="N442743" s="4"/>
      <c r="O442743" s="15"/>
    </row>
    <row r="442744" spans="7:15" s="3" customFormat="1" x14ac:dyDescent="0.3">
      <c r="G442744"/>
      <c r="H442744"/>
      <c r="I442744"/>
      <c r="K442744"/>
      <c r="M442744"/>
      <c r="N442744" s="4"/>
      <c r="O442744" s="15"/>
    </row>
    <row r="442745" spans="7:15" s="3" customFormat="1" x14ac:dyDescent="0.3">
      <c r="G442745"/>
      <c r="H442745"/>
      <c r="I442745"/>
      <c r="K442745"/>
      <c r="M442745"/>
      <c r="N442745" s="4"/>
      <c r="O442745" s="15"/>
    </row>
    <row r="442746" spans="7:15" s="3" customFormat="1" x14ac:dyDescent="0.3">
      <c r="G442746"/>
      <c r="H442746"/>
      <c r="I442746"/>
      <c r="K442746"/>
      <c r="M442746"/>
      <c r="N442746" s="4"/>
      <c r="O442746" s="15"/>
    </row>
    <row r="442747" spans="7:15" s="3" customFormat="1" x14ac:dyDescent="0.3">
      <c r="G442747"/>
      <c r="H442747"/>
      <c r="I442747"/>
      <c r="K442747"/>
      <c r="M442747"/>
      <c r="N442747" s="4"/>
      <c r="O442747" s="15"/>
    </row>
    <row r="442748" spans="7:15" s="3" customFormat="1" x14ac:dyDescent="0.3">
      <c r="G442748"/>
      <c r="H442748"/>
      <c r="I442748"/>
      <c r="K442748"/>
      <c r="M442748"/>
      <c r="N442748" s="4"/>
      <c r="O442748" s="15"/>
    </row>
    <row r="442749" spans="7:15" s="3" customFormat="1" x14ac:dyDescent="0.3">
      <c r="G442749"/>
      <c r="H442749"/>
      <c r="I442749"/>
      <c r="K442749"/>
      <c r="M442749"/>
      <c r="N442749" s="4"/>
      <c r="O442749" s="15"/>
    </row>
    <row r="442750" spans="7:15" s="3" customFormat="1" x14ac:dyDescent="0.3">
      <c r="G442750"/>
      <c r="H442750"/>
      <c r="I442750"/>
      <c r="K442750"/>
      <c r="M442750"/>
      <c r="N442750" s="4"/>
      <c r="O442750" s="15"/>
    </row>
    <row r="442751" spans="7:15" s="3" customFormat="1" x14ac:dyDescent="0.3">
      <c r="G442751"/>
      <c r="H442751"/>
      <c r="I442751"/>
      <c r="K442751"/>
      <c r="M442751"/>
      <c r="N442751" s="4"/>
      <c r="O442751" s="15"/>
    </row>
    <row r="442752" spans="7:15" s="3" customFormat="1" x14ac:dyDescent="0.3">
      <c r="G442752"/>
      <c r="H442752"/>
      <c r="I442752"/>
      <c r="K442752"/>
      <c r="M442752"/>
      <c r="N442752" s="4"/>
      <c r="O442752" s="15"/>
    </row>
    <row r="442753" spans="7:15" s="3" customFormat="1" x14ac:dyDescent="0.3">
      <c r="G442753"/>
      <c r="H442753"/>
      <c r="I442753"/>
      <c r="K442753"/>
      <c r="M442753"/>
      <c r="N442753" s="4"/>
      <c r="O442753" s="15"/>
    </row>
    <row r="442754" spans="7:15" s="3" customFormat="1" x14ac:dyDescent="0.3">
      <c r="G442754"/>
      <c r="H442754"/>
      <c r="I442754"/>
      <c r="K442754"/>
      <c r="M442754"/>
      <c r="N442754" s="4"/>
      <c r="O442754" s="15"/>
    </row>
    <row r="442755" spans="7:15" s="3" customFormat="1" x14ac:dyDescent="0.3">
      <c r="G442755"/>
      <c r="H442755"/>
      <c r="I442755"/>
      <c r="K442755"/>
      <c r="M442755"/>
      <c r="N442755" s="4"/>
      <c r="O442755" s="15"/>
    </row>
    <row r="442756" spans="7:15" s="3" customFormat="1" x14ac:dyDescent="0.3">
      <c r="G442756"/>
      <c r="H442756"/>
      <c r="I442756"/>
      <c r="K442756"/>
      <c r="M442756"/>
      <c r="N442756" s="4"/>
      <c r="O442756" s="15"/>
    </row>
    <row r="442757" spans="7:15" s="3" customFormat="1" x14ac:dyDescent="0.3">
      <c r="G442757"/>
      <c r="H442757"/>
      <c r="I442757"/>
      <c r="K442757"/>
      <c r="M442757"/>
      <c r="N442757" s="4"/>
      <c r="O442757" s="15"/>
    </row>
    <row r="442758" spans="7:15" s="3" customFormat="1" x14ac:dyDescent="0.3">
      <c r="G442758"/>
      <c r="H442758"/>
      <c r="I442758"/>
      <c r="K442758"/>
      <c r="M442758"/>
      <c r="N442758" s="4"/>
      <c r="O442758" s="15"/>
    </row>
    <row r="442759" spans="7:15" s="3" customFormat="1" x14ac:dyDescent="0.3">
      <c r="G442759"/>
      <c r="H442759"/>
      <c r="I442759"/>
      <c r="K442759"/>
      <c r="M442759"/>
      <c r="N442759" s="4"/>
      <c r="O442759" s="15"/>
    </row>
    <row r="442760" spans="7:15" s="3" customFormat="1" x14ac:dyDescent="0.3">
      <c r="G442760"/>
      <c r="H442760"/>
      <c r="I442760"/>
      <c r="K442760"/>
      <c r="M442760"/>
      <c r="N442760" s="4"/>
      <c r="O442760" s="15"/>
    </row>
    <row r="442761" spans="7:15" s="3" customFormat="1" x14ac:dyDescent="0.3">
      <c r="G442761"/>
      <c r="H442761"/>
      <c r="I442761"/>
      <c r="K442761"/>
      <c r="M442761"/>
      <c r="N442761" s="4"/>
      <c r="O442761" s="15"/>
    </row>
    <row r="442762" spans="7:15" s="3" customFormat="1" x14ac:dyDescent="0.3">
      <c r="G442762"/>
      <c r="H442762"/>
      <c r="I442762"/>
      <c r="K442762"/>
      <c r="M442762"/>
      <c r="N442762" s="4"/>
      <c r="O442762" s="15"/>
    </row>
    <row r="442763" spans="7:15" s="3" customFormat="1" x14ac:dyDescent="0.3">
      <c r="G442763"/>
      <c r="H442763"/>
      <c r="I442763"/>
      <c r="K442763"/>
      <c r="M442763"/>
      <c r="N442763" s="4"/>
      <c r="O442763" s="15"/>
    </row>
    <row r="442764" spans="7:15" s="3" customFormat="1" x14ac:dyDescent="0.3">
      <c r="G442764"/>
      <c r="H442764"/>
      <c r="I442764"/>
      <c r="K442764"/>
      <c r="M442764"/>
      <c r="N442764" s="4"/>
      <c r="O442764" s="15"/>
    </row>
    <row r="442765" spans="7:15" s="3" customFormat="1" x14ac:dyDescent="0.3">
      <c r="G442765"/>
      <c r="H442765"/>
      <c r="I442765"/>
      <c r="K442765"/>
      <c r="M442765"/>
      <c r="N442765" s="4"/>
      <c r="O442765" s="15"/>
    </row>
    <row r="442766" spans="7:15" s="3" customFormat="1" x14ac:dyDescent="0.3">
      <c r="G442766"/>
      <c r="H442766"/>
      <c r="I442766"/>
      <c r="K442766"/>
      <c r="M442766"/>
      <c r="N442766" s="4"/>
      <c r="O442766" s="15"/>
    </row>
    <row r="442767" spans="7:15" s="3" customFormat="1" x14ac:dyDescent="0.3">
      <c r="G442767"/>
      <c r="H442767"/>
      <c r="I442767"/>
      <c r="K442767"/>
      <c r="M442767"/>
      <c r="N442767" s="4"/>
      <c r="O442767" s="15"/>
    </row>
    <row r="442768" spans="7:15" s="3" customFormat="1" x14ac:dyDescent="0.3">
      <c r="G442768"/>
      <c r="H442768"/>
      <c r="I442768"/>
      <c r="K442768"/>
      <c r="M442768"/>
      <c r="N442768" s="4"/>
      <c r="O442768" s="15"/>
    </row>
    <row r="442769" spans="7:15" s="3" customFormat="1" x14ac:dyDescent="0.3">
      <c r="G442769"/>
      <c r="H442769"/>
      <c r="I442769"/>
      <c r="K442769"/>
      <c r="M442769"/>
      <c r="N442769" s="4"/>
      <c r="O442769" s="15"/>
    </row>
    <row r="442770" spans="7:15" s="3" customFormat="1" x14ac:dyDescent="0.3">
      <c r="G442770"/>
      <c r="H442770"/>
      <c r="I442770"/>
      <c r="K442770"/>
      <c r="M442770"/>
      <c r="N442770" s="4"/>
      <c r="O442770" s="15"/>
    </row>
    <row r="442771" spans="7:15" s="3" customFormat="1" x14ac:dyDescent="0.3">
      <c r="G442771"/>
      <c r="H442771"/>
      <c r="I442771"/>
      <c r="K442771"/>
      <c r="M442771"/>
      <c r="N442771" s="4"/>
      <c r="O442771" s="15"/>
    </row>
    <row r="442772" spans="7:15" s="3" customFormat="1" x14ac:dyDescent="0.3">
      <c r="G442772"/>
      <c r="H442772"/>
      <c r="I442772"/>
      <c r="K442772"/>
      <c r="M442772"/>
      <c r="N442772" s="4"/>
      <c r="O442772" s="15"/>
    </row>
    <row r="442773" spans="7:15" s="3" customFormat="1" x14ac:dyDescent="0.3">
      <c r="G442773"/>
      <c r="H442773"/>
      <c r="I442773"/>
      <c r="K442773"/>
      <c r="M442773"/>
      <c r="N442773" s="4"/>
      <c r="O442773" s="15"/>
    </row>
    <row r="442774" spans="7:15" s="3" customFormat="1" x14ac:dyDescent="0.3">
      <c r="G442774"/>
      <c r="H442774"/>
      <c r="I442774"/>
      <c r="K442774"/>
      <c r="M442774"/>
      <c r="N442774" s="4"/>
      <c r="O442774" s="15"/>
    </row>
    <row r="442775" spans="7:15" s="3" customFormat="1" x14ac:dyDescent="0.3">
      <c r="G442775"/>
      <c r="H442775"/>
      <c r="I442775"/>
      <c r="K442775"/>
      <c r="M442775"/>
      <c r="N442775" s="4"/>
      <c r="O442775" s="15"/>
    </row>
    <row r="442776" spans="7:15" s="3" customFormat="1" x14ac:dyDescent="0.3">
      <c r="G442776"/>
      <c r="H442776"/>
      <c r="I442776"/>
      <c r="K442776"/>
      <c r="M442776"/>
      <c r="N442776" s="4"/>
      <c r="O442776" s="15"/>
    </row>
    <row r="442777" spans="7:15" s="3" customFormat="1" x14ac:dyDescent="0.3">
      <c r="G442777"/>
      <c r="H442777"/>
      <c r="I442777"/>
      <c r="K442777"/>
      <c r="M442777"/>
      <c r="N442777" s="4"/>
      <c r="O442777" s="15"/>
    </row>
    <row r="442778" spans="7:15" s="3" customFormat="1" x14ac:dyDescent="0.3">
      <c r="G442778"/>
      <c r="H442778"/>
      <c r="I442778"/>
      <c r="K442778"/>
      <c r="M442778"/>
      <c r="N442778" s="4"/>
      <c r="O442778" s="15"/>
    </row>
    <row r="442779" spans="7:15" s="3" customFormat="1" x14ac:dyDescent="0.3">
      <c r="G442779"/>
      <c r="H442779"/>
      <c r="I442779"/>
      <c r="K442779"/>
      <c r="M442779"/>
      <c r="N442779" s="4"/>
      <c r="O442779" s="15"/>
    </row>
    <row r="442780" spans="7:15" s="3" customFormat="1" x14ac:dyDescent="0.3">
      <c r="G442780"/>
      <c r="H442780"/>
      <c r="I442780"/>
      <c r="K442780"/>
      <c r="M442780"/>
      <c r="N442780" s="4"/>
      <c r="O442780" s="15"/>
    </row>
    <row r="442781" spans="7:15" s="3" customFormat="1" x14ac:dyDescent="0.3">
      <c r="G442781"/>
      <c r="H442781"/>
      <c r="I442781"/>
      <c r="K442781"/>
      <c r="M442781"/>
      <c r="N442781" s="4"/>
      <c r="O442781" s="15"/>
    </row>
    <row r="442782" spans="7:15" s="3" customFormat="1" x14ac:dyDescent="0.3">
      <c r="G442782"/>
      <c r="H442782"/>
      <c r="I442782"/>
      <c r="K442782"/>
      <c r="M442782"/>
      <c r="N442782" s="4"/>
      <c r="O442782" s="15"/>
    </row>
    <row r="442783" spans="7:15" s="3" customFormat="1" x14ac:dyDescent="0.3">
      <c r="G442783"/>
      <c r="H442783"/>
      <c r="I442783"/>
      <c r="K442783"/>
      <c r="M442783"/>
      <c r="N442783" s="4"/>
      <c r="O442783" s="15"/>
    </row>
    <row r="442784" spans="7:15" s="3" customFormat="1" x14ac:dyDescent="0.3">
      <c r="G442784"/>
      <c r="H442784"/>
      <c r="I442784"/>
      <c r="K442784"/>
      <c r="M442784"/>
      <c r="N442784" s="4"/>
      <c r="O442784" s="15"/>
    </row>
    <row r="442785" spans="7:15" s="3" customFormat="1" x14ac:dyDescent="0.3">
      <c r="G442785"/>
      <c r="H442785"/>
      <c r="I442785"/>
      <c r="K442785"/>
      <c r="M442785"/>
      <c r="N442785" s="4"/>
      <c r="O442785" s="15"/>
    </row>
    <row r="442786" spans="7:15" s="3" customFormat="1" x14ac:dyDescent="0.3">
      <c r="G442786"/>
      <c r="H442786"/>
      <c r="I442786"/>
      <c r="K442786"/>
      <c r="M442786"/>
      <c r="N442786" s="4"/>
      <c r="O442786" s="15"/>
    </row>
    <row r="442787" spans="7:15" s="3" customFormat="1" x14ac:dyDescent="0.3">
      <c r="G442787"/>
      <c r="H442787"/>
      <c r="I442787"/>
      <c r="K442787"/>
      <c r="M442787"/>
      <c r="N442787" s="4"/>
      <c r="O442787" s="15"/>
    </row>
    <row r="442788" spans="7:15" s="3" customFormat="1" x14ac:dyDescent="0.3">
      <c r="G442788"/>
      <c r="H442788"/>
      <c r="I442788"/>
      <c r="K442788"/>
      <c r="M442788"/>
      <c r="N442788" s="4"/>
      <c r="O442788" s="15"/>
    </row>
    <row r="442789" spans="7:15" s="3" customFormat="1" x14ac:dyDescent="0.3">
      <c r="G442789"/>
      <c r="H442789"/>
      <c r="I442789"/>
      <c r="K442789"/>
      <c r="M442789"/>
      <c r="N442789" s="4"/>
      <c r="O442789" s="15"/>
    </row>
    <row r="442790" spans="7:15" s="3" customFormat="1" x14ac:dyDescent="0.3">
      <c r="G442790"/>
      <c r="H442790"/>
      <c r="I442790"/>
      <c r="K442790"/>
      <c r="M442790"/>
      <c r="N442790" s="4"/>
      <c r="O442790" s="15"/>
    </row>
    <row r="442791" spans="7:15" s="3" customFormat="1" x14ac:dyDescent="0.3">
      <c r="G442791"/>
      <c r="H442791"/>
      <c r="I442791"/>
      <c r="K442791"/>
      <c r="M442791"/>
      <c r="N442791" s="4"/>
      <c r="O442791" s="15"/>
    </row>
    <row r="442792" spans="7:15" s="3" customFormat="1" x14ac:dyDescent="0.3">
      <c r="G442792"/>
      <c r="H442792"/>
      <c r="I442792"/>
      <c r="K442792"/>
      <c r="M442792"/>
      <c r="N442792" s="4"/>
      <c r="O442792" s="15"/>
    </row>
    <row r="442793" spans="7:15" s="3" customFormat="1" x14ac:dyDescent="0.3">
      <c r="G442793"/>
      <c r="H442793"/>
      <c r="I442793"/>
      <c r="K442793"/>
      <c r="M442793"/>
      <c r="N442793" s="4"/>
      <c r="O442793" s="15"/>
    </row>
    <row r="442794" spans="7:15" s="3" customFormat="1" x14ac:dyDescent="0.3">
      <c r="G442794"/>
      <c r="H442794"/>
      <c r="I442794"/>
      <c r="K442794"/>
      <c r="M442794"/>
      <c r="N442794" s="4"/>
      <c r="O442794" s="15"/>
    </row>
    <row r="442795" spans="7:15" s="3" customFormat="1" x14ac:dyDescent="0.3">
      <c r="G442795"/>
      <c r="H442795"/>
      <c r="I442795"/>
      <c r="K442795"/>
      <c r="M442795"/>
      <c r="N442795" s="4"/>
      <c r="O442795" s="15"/>
    </row>
    <row r="442796" spans="7:15" s="3" customFormat="1" x14ac:dyDescent="0.3">
      <c r="G442796"/>
      <c r="H442796"/>
      <c r="I442796"/>
      <c r="K442796"/>
      <c r="M442796"/>
      <c r="N442796" s="4"/>
      <c r="O442796" s="15"/>
    </row>
    <row r="442797" spans="7:15" s="3" customFormat="1" x14ac:dyDescent="0.3">
      <c r="G442797"/>
      <c r="H442797"/>
      <c r="I442797"/>
      <c r="K442797"/>
      <c r="M442797"/>
      <c r="N442797" s="4"/>
      <c r="O442797" s="15"/>
    </row>
    <row r="442798" spans="7:15" s="3" customFormat="1" x14ac:dyDescent="0.3">
      <c r="G442798"/>
      <c r="H442798"/>
      <c r="I442798"/>
      <c r="K442798"/>
      <c r="M442798"/>
      <c r="N442798" s="4"/>
      <c r="O442798" s="15"/>
    </row>
    <row r="442799" spans="7:15" s="3" customFormat="1" x14ac:dyDescent="0.3">
      <c r="G442799"/>
      <c r="H442799"/>
      <c r="I442799"/>
      <c r="K442799"/>
      <c r="M442799"/>
      <c r="N442799" s="4"/>
      <c r="O442799" s="15"/>
    </row>
    <row r="442800" spans="7:15" s="3" customFormat="1" x14ac:dyDescent="0.3">
      <c r="G442800"/>
      <c r="H442800"/>
      <c r="I442800"/>
      <c r="K442800"/>
      <c r="M442800"/>
      <c r="N442800" s="4"/>
      <c r="O442800" s="15"/>
    </row>
    <row r="442801" spans="7:15" s="3" customFormat="1" x14ac:dyDescent="0.3">
      <c r="G442801"/>
      <c r="H442801"/>
      <c r="I442801"/>
      <c r="K442801"/>
      <c r="M442801"/>
      <c r="N442801" s="4"/>
      <c r="O442801" s="15"/>
    </row>
    <row r="442802" spans="7:15" s="3" customFormat="1" x14ac:dyDescent="0.3">
      <c r="G442802"/>
      <c r="H442802"/>
      <c r="I442802"/>
      <c r="K442802"/>
      <c r="M442802"/>
      <c r="N442802" s="4"/>
      <c r="O442802" s="15"/>
    </row>
    <row r="442803" spans="7:15" s="3" customFormat="1" x14ac:dyDescent="0.3">
      <c r="G442803"/>
      <c r="H442803"/>
      <c r="I442803"/>
      <c r="K442803"/>
      <c r="M442803"/>
      <c r="N442803" s="4"/>
      <c r="O442803" s="15"/>
    </row>
    <row r="442804" spans="7:15" s="3" customFormat="1" x14ac:dyDescent="0.3">
      <c r="G442804"/>
      <c r="H442804"/>
      <c r="I442804"/>
      <c r="K442804"/>
      <c r="M442804"/>
      <c r="N442804" s="4"/>
      <c r="O442804" s="15"/>
    </row>
    <row r="442805" spans="7:15" s="3" customFormat="1" x14ac:dyDescent="0.3">
      <c r="G442805"/>
      <c r="H442805"/>
      <c r="I442805"/>
      <c r="K442805"/>
      <c r="M442805"/>
      <c r="N442805" s="4"/>
      <c r="O442805" s="15"/>
    </row>
    <row r="442806" spans="7:15" s="3" customFormat="1" x14ac:dyDescent="0.3">
      <c r="G442806"/>
      <c r="H442806"/>
      <c r="I442806"/>
      <c r="K442806"/>
      <c r="M442806"/>
      <c r="N442806" s="4"/>
      <c r="O442806" s="15"/>
    </row>
    <row r="442807" spans="7:15" s="3" customFormat="1" x14ac:dyDescent="0.3">
      <c r="G442807"/>
      <c r="H442807"/>
      <c r="I442807"/>
      <c r="K442807"/>
      <c r="M442807"/>
      <c r="N442807" s="4"/>
      <c r="O442807" s="15"/>
    </row>
    <row r="442808" spans="7:15" s="3" customFormat="1" x14ac:dyDescent="0.3">
      <c r="G442808"/>
      <c r="H442808"/>
      <c r="I442808"/>
      <c r="K442808"/>
      <c r="M442808"/>
      <c r="N442808" s="4"/>
      <c r="O442808" s="15"/>
    </row>
    <row r="442809" spans="7:15" s="3" customFormat="1" x14ac:dyDescent="0.3">
      <c r="G442809"/>
      <c r="H442809"/>
      <c r="I442809"/>
      <c r="K442809"/>
      <c r="M442809"/>
      <c r="N442809" s="4"/>
      <c r="O442809" s="15"/>
    </row>
    <row r="442810" spans="7:15" s="3" customFormat="1" x14ac:dyDescent="0.3">
      <c r="G442810"/>
      <c r="H442810"/>
      <c r="I442810"/>
      <c r="K442810"/>
      <c r="M442810"/>
      <c r="N442810" s="4"/>
      <c r="O442810" s="15"/>
    </row>
    <row r="442811" spans="7:15" s="3" customFormat="1" x14ac:dyDescent="0.3">
      <c r="G442811"/>
      <c r="H442811"/>
      <c r="I442811"/>
      <c r="K442811"/>
      <c r="M442811"/>
      <c r="N442811" s="4"/>
      <c r="O442811" s="15"/>
    </row>
    <row r="442812" spans="7:15" s="3" customFormat="1" x14ac:dyDescent="0.3">
      <c r="G442812"/>
      <c r="H442812"/>
      <c r="I442812"/>
      <c r="K442812"/>
      <c r="M442812"/>
      <c r="N442812" s="4"/>
      <c r="O442812" s="15"/>
    </row>
    <row r="442813" spans="7:15" s="3" customFormat="1" x14ac:dyDescent="0.3">
      <c r="G442813"/>
      <c r="H442813"/>
      <c r="I442813"/>
      <c r="K442813"/>
      <c r="M442813"/>
      <c r="N442813" s="4"/>
      <c r="O442813" s="15"/>
    </row>
    <row r="442814" spans="7:15" s="3" customFormat="1" x14ac:dyDescent="0.3">
      <c r="G442814"/>
      <c r="H442814"/>
      <c r="I442814"/>
      <c r="K442814"/>
      <c r="M442814"/>
      <c r="N442814" s="4"/>
      <c r="O442814" s="15"/>
    </row>
    <row r="442815" spans="7:15" s="3" customFormat="1" x14ac:dyDescent="0.3">
      <c r="G442815"/>
      <c r="H442815"/>
      <c r="I442815"/>
      <c r="K442815"/>
      <c r="M442815"/>
      <c r="N442815" s="4"/>
      <c r="O442815" s="15"/>
    </row>
    <row r="442816" spans="7:15" s="3" customFormat="1" x14ac:dyDescent="0.3">
      <c r="G442816"/>
      <c r="H442816"/>
      <c r="I442816"/>
      <c r="K442816"/>
      <c r="M442816"/>
      <c r="N442816" s="4"/>
      <c r="O442816" s="15"/>
    </row>
    <row r="442817" spans="7:15" s="3" customFormat="1" x14ac:dyDescent="0.3">
      <c r="G442817"/>
      <c r="H442817"/>
      <c r="I442817"/>
      <c r="K442817"/>
      <c r="M442817"/>
      <c r="N442817" s="4"/>
      <c r="O442817" s="15"/>
    </row>
    <row r="442818" spans="7:15" s="3" customFormat="1" x14ac:dyDescent="0.3">
      <c r="G442818"/>
      <c r="H442818"/>
      <c r="I442818"/>
      <c r="K442818"/>
      <c r="M442818"/>
      <c r="N442818" s="4"/>
      <c r="O442818" s="15"/>
    </row>
    <row r="442819" spans="7:15" s="3" customFormat="1" x14ac:dyDescent="0.3">
      <c r="G442819"/>
      <c r="H442819"/>
      <c r="I442819"/>
      <c r="K442819"/>
      <c r="M442819"/>
      <c r="N442819" s="4"/>
      <c r="O442819" s="15"/>
    </row>
    <row r="442820" spans="7:15" s="3" customFormat="1" x14ac:dyDescent="0.3">
      <c r="G442820"/>
      <c r="H442820"/>
      <c r="I442820"/>
      <c r="K442820"/>
      <c r="M442820"/>
      <c r="N442820" s="4"/>
      <c r="O442820" s="15"/>
    </row>
    <row r="442821" spans="7:15" s="3" customFormat="1" x14ac:dyDescent="0.3">
      <c r="G442821"/>
      <c r="H442821"/>
      <c r="I442821"/>
      <c r="K442821"/>
      <c r="M442821"/>
      <c r="N442821" s="4"/>
      <c r="O442821" s="15"/>
    </row>
    <row r="442822" spans="7:15" s="3" customFormat="1" x14ac:dyDescent="0.3">
      <c r="G442822"/>
      <c r="H442822"/>
      <c r="I442822"/>
      <c r="K442822"/>
      <c r="M442822"/>
      <c r="N442822" s="4"/>
      <c r="O442822" s="15"/>
    </row>
    <row r="442823" spans="7:15" s="3" customFormat="1" x14ac:dyDescent="0.3">
      <c r="G442823"/>
      <c r="H442823"/>
      <c r="I442823"/>
      <c r="K442823"/>
      <c r="M442823"/>
      <c r="N442823" s="4"/>
      <c r="O442823" s="15"/>
    </row>
    <row r="442824" spans="7:15" s="3" customFormat="1" x14ac:dyDescent="0.3">
      <c r="G442824"/>
      <c r="H442824"/>
      <c r="I442824"/>
      <c r="K442824"/>
      <c r="M442824"/>
      <c r="N442824" s="4"/>
      <c r="O442824" s="15"/>
    </row>
    <row r="442825" spans="7:15" s="3" customFormat="1" x14ac:dyDescent="0.3">
      <c r="G442825"/>
      <c r="H442825"/>
      <c r="I442825"/>
      <c r="K442825"/>
      <c r="M442825"/>
      <c r="N442825" s="4"/>
      <c r="O442825" s="15"/>
    </row>
    <row r="442826" spans="7:15" s="3" customFormat="1" x14ac:dyDescent="0.3">
      <c r="G442826"/>
      <c r="H442826"/>
      <c r="I442826"/>
      <c r="K442826"/>
      <c r="M442826"/>
      <c r="N442826" s="4"/>
      <c r="O442826" s="15"/>
    </row>
    <row r="442827" spans="7:15" s="3" customFormat="1" x14ac:dyDescent="0.3">
      <c r="G442827"/>
      <c r="H442827"/>
      <c r="I442827"/>
      <c r="K442827"/>
      <c r="M442827"/>
      <c r="N442827" s="4"/>
      <c r="O442827" s="15"/>
    </row>
    <row r="442828" spans="7:15" s="3" customFormat="1" x14ac:dyDescent="0.3">
      <c r="G442828"/>
      <c r="H442828"/>
      <c r="I442828"/>
      <c r="K442828"/>
      <c r="M442828"/>
      <c r="N442828" s="4"/>
      <c r="O442828" s="15"/>
    </row>
    <row r="442829" spans="7:15" s="3" customFormat="1" x14ac:dyDescent="0.3">
      <c r="G442829"/>
      <c r="H442829"/>
      <c r="I442829"/>
      <c r="K442829"/>
      <c r="M442829"/>
      <c r="N442829" s="4"/>
      <c r="O442829" s="15"/>
    </row>
    <row r="442830" spans="7:15" s="3" customFormat="1" x14ac:dyDescent="0.3">
      <c r="G442830"/>
      <c r="H442830"/>
      <c r="I442830"/>
      <c r="K442830"/>
      <c r="M442830"/>
      <c r="N442830" s="4"/>
      <c r="O442830" s="15"/>
    </row>
    <row r="442831" spans="7:15" s="3" customFormat="1" x14ac:dyDescent="0.3">
      <c r="G442831"/>
      <c r="H442831"/>
      <c r="I442831"/>
      <c r="K442831"/>
      <c r="M442831"/>
      <c r="N442831" s="4"/>
      <c r="O442831" s="15"/>
    </row>
    <row r="442832" spans="7:15" s="3" customFormat="1" x14ac:dyDescent="0.3">
      <c r="G442832"/>
      <c r="H442832"/>
      <c r="I442832"/>
      <c r="K442832"/>
      <c r="M442832"/>
      <c r="N442832" s="4"/>
      <c r="O442832" s="15"/>
    </row>
    <row r="442833" spans="7:15" s="3" customFormat="1" x14ac:dyDescent="0.3">
      <c r="G442833"/>
      <c r="H442833"/>
      <c r="I442833"/>
      <c r="K442833"/>
      <c r="M442833"/>
      <c r="N442833" s="4"/>
      <c r="O442833" s="15"/>
    </row>
    <row r="442834" spans="7:15" s="3" customFormat="1" x14ac:dyDescent="0.3">
      <c r="G442834"/>
      <c r="H442834"/>
      <c r="I442834"/>
      <c r="K442834"/>
      <c r="M442834"/>
      <c r="N442834" s="4"/>
      <c r="O442834" s="15"/>
    </row>
    <row r="442835" spans="7:15" s="3" customFormat="1" x14ac:dyDescent="0.3">
      <c r="G442835"/>
      <c r="H442835"/>
      <c r="I442835"/>
      <c r="K442835"/>
      <c r="M442835"/>
      <c r="N442835" s="4"/>
      <c r="O442835" s="15"/>
    </row>
    <row r="442836" spans="7:15" s="3" customFormat="1" x14ac:dyDescent="0.3">
      <c r="G442836"/>
      <c r="H442836"/>
      <c r="I442836"/>
      <c r="K442836"/>
      <c r="M442836"/>
      <c r="N442836" s="4"/>
      <c r="O442836" s="15"/>
    </row>
    <row r="442837" spans="7:15" s="3" customFormat="1" x14ac:dyDescent="0.3">
      <c r="G442837"/>
      <c r="H442837"/>
      <c r="I442837"/>
      <c r="K442837"/>
      <c r="M442837"/>
      <c r="N442837" s="4"/>
      <c r="O442837" s="15"/>
    </row>
    <row r="442838" spans="7:15" s="3" customFormat="1" x14ac:dyDescent="0.3">
      <c r="G442838"/>
      <c r="H442838"/>
      <c r="I442838"/>
      <c r="K442838"/>
      <c r="M442838"/>
      <c r="N442838" s="4"/>
      <c r="O442838" s="15"/>
    </row>
    <row r="442839" spans="7:15" s="3" customFormat="1" x14ac:dyDescent="0.3">
      <c r="G442839"/>
      <c r="H442839"/>
      <c r="I442839"/>
      <c r="K442839"/>
      <c r="M442839"/>
      <c r="N442839" s="4"/>
      <c r="O442839" s="15"/>
    </row>
    <row r="442840" spans="7:15" s="3" customFormat="1" x14ac:dyDescent="0.3">
      <c r="G442840"/>
      <c r="H442840"/>
      <c r="I442840"/>
      <c r="K442840"/>
      <c r="M442840"/>
      <c r="N442840" s="4"/>
      <c r="O442840" s="15"/>
    </row>
    <row r="442841" spans="7:15" s="3" customFormat="1" x14ac:dyDescent="0.3">
      <c r="G442841"/>
      <c r="H442841"/>
      <c r="I442841"/>
      <c r="K442841"/>
      <c r="M442841"/>
      <c r="N442841" s="4"/>
      <c r="O442841" s="15"/>
    </row>
    <row r="442842" spans="7:15" s="3" customFormat="1" x14ac:dyDescent="0.3">
      <c r="G442842"/>
      <c r="H442842"/>
      <c r="I442842"/>
      <c r="K442842"/>
      <c r="M442842"/>
      <c r="N442842" s="4"/>
      <c r="O442842" s="15"/>
    </row>
    <row r="442843" spans="7:15" s="3" customFormat="1" x14ac:dyDescent="0.3">
      <c r="G442843"/>
      <c r="H442843"/>
      <c r="I442843"/>
      <c r="K442843"/>
      <c r="M442843"/>
      <c r="N442843" s="4"/>
      <c r="O442843" s="15"/>
    </row>
    <row r="442844" spans="7:15" s="3" customFormat="1" x14ac:dyDescent="0.3">
      <c r="G442844"/>
      <c r="H442844"/>
      <c r="I442844"/>
      <c r="K442844"/>
      <c r="M442844"/>
      <c r="N442844" s="4"/>
      <c r="O442844" s="15"/>
    </row>
    <row r="442845" spans="7:15" s="3" customFormat="1" x14ac:dyDescent="0.3">
      <c r="G442845"/>
      <c r="H442845"/>
      <c r="I442845"/>
      <c r="K442845"/>
      <c r="M442845"/>
      <c r="N442845" s="4"/>
      <c r="O442845" s="15"/>
    </row>
    <row r="442846" spans="7:15" s="3" customFormat="1" x14ac:dyDescent="0.3">
      <c r="G442846"/>
      <c r="H442846"/>
      <c r="I442846"/>
      <c r="K442846"/>
      <c r="M442846"/>
      <c r="N442846" s="4"/>
      <c r="O442846" s="15"/>
    </row>
    <row r="442847" spans="7:15" s="3" customFormat="1" x14ac:dyDescent="0.3">
      <c r="G442847"/>
      <c r="H442847"/>
      <c r="I442847"/>
      <c r="K442847"/>
      <c r="M442847"/>
      <c r="N442847" s="4"/>
      <c r="O442847" s="15"/>
    </row>
    <row r="442848" spans="7:15" s="3" customFormat="1" x14ac:dyDescent="0.3">
      <c r="G442848"/>
      <c r="H442848"/>
      <c r="I442848"/>
      <c r="K442848"/>
      <c r="M442848"/>
      <c r="N442848" s="4"/>
      <c r="O442848" s="15"/>
    </row>
    <row r="442849" spans="7:15" s="3" customFormat="1" x14ac:dyDescent="0.3">
      <c r="G442849"/>
      <c r="H442849"/>
      <c r="I442849"/>
      <c r="K442849"/>
      <c r="M442849"/>
      <c r="N442849" s="4"/>
      <c r="O442849" s="15"/>
    </row>
    <row r="442850" spans="7:15" s="3" customFormat="1" x14ac:dyDescent="0.3">
      <c r="G442850"/>
      <c r="H442850"/>
      <c r="I442850"/>
      <c r="K442850"/>
      <c r="M442850"/>
      <c r="N442850" s="4"/>
      <c r="O442850" s="15"/>
    </row>
    <row r="442851" spans="7:15" s="3" customFormat="1" x14ac:dyDescent="0.3">
      <c r="G442851"/>
      <c r="H442851"/>
      <c r="I442851"/>
      <c r="K442851"/>
      <c r="M442851"/>
      <c r="N442851" s="4"/>
      <c r="O442851" s="15"/>
    </row>
    <row r="442852" spans="7:15" s="3" customFormat="1" x14ac:dyDescent="0.3">
      <c r="G442852"/>
      <c r="H442852"/>
      <c r="I442852"/>
      <c r="K442852"/>
      <c r="M442852"/>
      <c r="N442852" s="4"/>
      <c r="O442852" s="15"/>
    </row>
    <row r="442853" spans="7:15" s="3" customFormat="1" x14ac:dyDescent="0.3">
      <c r="G442853"/>
      <c r="H442853"/>
      <c r="I442853"/>
      <c r="K442853"/>
      <c r="M442853"/>
      <c r="N442853" s="4"/>
      <c r="O442853" s="15"/>
    </row>
    <row r="442854" spans="7:15" s="3" customFormat="1" x14ac:dyDescent="0.3">
      <c r="G442854"/>
      <c r="H442854"/>
      <c r="I442854"/>
      <c r="K442854"/>
      <c r="M442854"/>
      <c r="N442854" s="4"/>
      <c r="O442854" s="15"/>
    </row>
    <row r="442855" spans="7:15" s="3" customFormat="1" x14ac:dyDescent="0.3">
      <c r="G442855"/>
      <c r="H442855"/>
      <c r="I442855"/>
      <c r="K442855"/>
      <c r="M442855"/>
      <c r="N442855" s="4"/>
      <c r="O442855" s="15"/>
    </row>
    <row r="442856" spans="7:15" s="3" customFormat="1" x14ac:dyDescent="0.3">
      <c r="G442856"/>
      <c r="H442856"/>
      <c r="I442856"/>
      <c r="K442856"/>
      <c r="M442856"/>
      <c r="N442856" s="4"/>
      <c r="O442856" s="15"/>
    </row>
    <row r="442857" spans="7:15" s="3" customFormat="1" x14ac:dyDescent="0.3">
      <c r="G442857"/>
      <c r="H442857"/>
      <c r="I442857"/>
      <c r="K442857"/>
      <c r="M442857"/>
      <c r="N442857" s="4"/>
      <c r="O442857" s="15"/>
    </row>
    <row r="442858" spans="7:15" s="3" customFormat="1" x14ac:dyDescent="0.3">
      <c r="G442858"/>
      <c r="H442858"/>
      <c r="I442858"/>
      <c r="K442858"/>
      <c r="M442858"/>
      <c r="N442858" s="4"/>
      <c r="O442858" s="15"/>
    </row>
    <row r="442859" spans="7:15" s="3" customFormat="1" x14ac:dyDescent="0.3">
      <c r="G442859"/>
      <c r="H442859"/>
      <c r="I442859"/>
      <c r="K442859"/>
      <c r="M442859"/>
      <c r="N442859" s="4"/>
      <c r="O442859" s="15"/>
    </row>
    <row r="442860" spans="7:15" s="3" customFormat="1" x14ac:dyDescent="0.3">
      <c r="G442860"/>
      <c r="H442860"/>
      <c r="I442860"/>
      <c r="K442860"/>
      <c r="M442860"/>
      <c r="N442860" s="4"/>
      <c r="O442860" s="15"/>
    </row>
    <row r="442861" spans="7:15" s="3" customFormat="1" x14ac:dyDescent="0.3">
      <c r="G442861"/>
      <c r="H442861"/>
      <c r="I442861"/>
      <c r="K442861"/>
      <c r="M442861"/>
      <c r="N442861" s="4"/>
      <c r="O442861" s="15"/>
    </row>
    <row r="442862" spans="7:15" s="3" customFormat="1" x14ac:dyDescent="0.3">
      <c r="G442862"/>
      <c r="H442862"/>
      <c r="I442862"/>
      <c r="K442862"/>
      <c r="M442862"/>
      <c r="N442862" s="4"/>
      <c r="O442862" s="15"/>
    </row>
    <row r="442863" spans="7:15" s="3" customFormat="1" x14ac:dyDescent="0.3">
      <c r="G442863"/>
      <c r="H442863"/>
      <c r="I442863"/>
      <c r="K442863"/>
      <c r="M442863"/>
      <c r="N442863" s="4"/>
      <c r="O442863" s="15"/>
    </row>
    <row r="442864" spans="7:15" s="3" customFormat="1" x14ac:dyDescent="0.3">
      <c r="G442864"/>
      <c r="H442864"/>
      <c r="I442864"/>
      <c r="K442864"/>
      <c r="M442864"/>
      <c r="N442864" s="4"/>
      <c r="O442864" s="15"/>
    </row>
    <row r="442865" spans="7:15" s="3" customFormat="1" x14ac:dyDescent="0.3">
      <c r="G442865"/>
      <c r="H442865"/>
      <c r="I442865"/>
      <c r="K442865"/>
      <c r="M442865"/>
      <c r="N442865" s="4"/>
      <c r="O442865" s="15"/>
    </row>
    <row r="442866" spans="7:15" s="3" customFormat="1" x14ac:dyDescent="0.3">
      <c r="G442866"/>
      <c r="H442866"/>
      <c r="I442866"/>
      <c r="K442866"/>
      <c r="M442866"/>
      <c r="N442866" s="4"/>
      <c r="O442866" s="15"/>
    </row>
    <row r="442867" spans="7:15" s="3" customFormat="1" x14ac:dyDescent="0.3">
      <c r="G442867"/>
      <c r="H442867"/>
      <c r="I442867"/>
      <c r="K442867"/>
      <c r="M442867"/>
      <c r="N442867" s="4"/>
      <c r="O442867" s="15"/>
    </row>
    <row r="442868" spans="7:15" s="3" customFormat="1" x14ac:dyDescent="0.3">
      <c r="G442868"/>
      <c r="H442868"/>
      <c r="I442868"/>
      <c r="K442868"/>
      <c r="M442868"/>
      <c r="N442868" s="4"/>
      <c r="O442868" s="15"/>
    </row>
    <row r="442869" spans="7:15" s="3" customFormat="1" x14ac:dyDescent="0.3">
      <c r="G442869"/>
      <c r="H442869"/>
      <c r="I442869"/>
      <c r="K442869"/>
      <c r="M442869"/>
      <c r="N442869" s="4"/>
      <c r="O442869" s="15"/>
    </row>
    <row r="442870" spans="7:15" s="3" customFormat="1" x14ac:dyDescent="0.3">
      <c r="G442870"/>
      <c r="H442870"/>
      <c r="I442870"/>
      <c r="K442870"/>
      <c r="M442870"/>
      <c r="N442870" s="4"/>
      <c r="O442870" s="15"/>
    </row>
    <row r="442871" spans="7:15" s="3" customFormat="1" x14ac:dyDescent="0.3">
      <c r="G442871"/>
      <c r="H442871"/>
      <c r="I442871"/>
      <c r="K442871"/>
      <c r="M442871"/>
      <c r="N442871" s="4"/>
      <c r="O442871" s="15"/>
    </row>
    <row r="442872" spans="7:15" s="3" customFormat="1" x14ac:dyDescent="0.3">
      <c r="G442872"/>
      <c r="H442872"/>
      <c r="I442872"/>
      <c r="K442872"/>
      <c r="M442872"/>
      <c r="N442872" s="4"/>
      <c r="O442872" s="15"/>
    </row>
    <row r="442873" spans="7:15" s="3" customFormat="1" x14ac:dyDescent="0.3">
      <c r="G442873"/>
      <c r="H442873"/>
      <c r="I442873"/>
      <c r="K442873"/>
      <c r="M442873"/>
      <c r="N442873" s="4"/>
      <c r="O442873" s="15"/>
    </row>
    <row r="442874" spans="7:15" s="3" customFormat="1" x14ac:dyDescent="0.3">
      <c r="G442874"/>
      <c r="H442874"/>
      <c r="I442874"/>
      <c r="K442874"/>
      <c r="M442874"/>
      <c r="N442874" s="4"/>
      <c r="O442874" s="15"/>
    </row>
    <row r="442875" spans="7:15" s="3" customFormat="1" x14ac:dyDescent="0.3">
      <c r="G442875"/>
      <c r="H442875"/>
      <c r="I442875"/>
      <c r="K442875"/>
      <c r="M442875"/>
      <c r="N442875" s="4"/>
      <c r="O442875" s="15"/>
    </row>
    <row r="442876" spans="7:15" s="3" customFormat="1" x14ac:dyDescent="0.3">
      <c r="G442876"/>
      <c r="H442876"/>
      <c r="I442876"/>
      <c r="K442876"/>
      <c r="M442876"/>
      <c r="N442876" s="4"/>
      <c r="O442876" s="15"/>
    </row>
    <row r="442877" spans="7:15" s="3" customFormat="1" x14ac:dyDescent="0.3">
      <c r="G442877"/>
      <c r="H442877"/>
      <c r="I442877"/>
      <c r="K442877"/>
      <c r="M442877"/>
      <c r="N442877" s="4"/>
      <c r="O442877" s="15"/>
    </row>
    <row r="442878" spans="7:15" s="3" customFormat="1" x14ac:dyDescent="0.3">
      <c r="G442878"/>
      <c r="H442878"/>
      <c r="I442878"/>
      <c r="K442878"/>
      <c r="M442878"/>
      <c r="N442878" s="4"/>
      <c r="O442878" s="15"/>
    </row>
    <row r="442879" spans="7:15" s="3" customFormat="1" x14ac:dyDescent="0.3">
      <c r="G442879"/>
      <c r="H442879"/>
      <c r="I442879"/>
      <c r="K442879"/>
      <c r="M442879"/>
      <c r="N442879" s="4"/>
      <c r="O442879" s="15"/>
    </row>
    <row r="442880" spans="7:15" s="3" customFormat="1" x14ac:dyDescent="0.3">
      <c r="G442880"/>
      <c r="H442880"/>
      <c r="I442880"/>
      <c r="K442880"/>
      <c r="M442880"/>
      <c r="N442880" s="4"/>
      <c r="O442880" s="15"/>
    </row>
    <row r="442881" spans="7:15" s="3" customFormat="1" x14ac:dyDescent="0.3">
      <c r="G442881"/>
      <c r="H442881"/>
      <c r="I442881"/>
      <c r="K442881"/>
      <c r="M442881"/>
      <c r="N442881" s="4"/>
      <c r="O442881" s="15"/>
    </row>
    <row r="442882" spans="7:15" s="3" customFormat="1" x14ac:dyDescent="0.3">
      <c r="G442882"/>
      <c r="H442882"/>
      <c r="I442882"/>
      <c r="K442882"/>
      <c r="M442882"/>
      <c r="N442882" s="4"/>
      <c r="O442882" s="15"/>
    </row>
    <row r="442883" spans="7:15" s="3" customFormat="1" x14ac:dyDescent="0.3">
      <c r="G442883"/>
      <c r="H442883"/>
      <c r="I442883"/>
      <c r="K442883"/>
      <c r="M442883"/>
      <c r="N442883" s="4"/>
      <c r="O442883" s="15"/>
    </row>
    <row r="442884" spans="7:15" s="3" customFormat="1" x14ac:dyDescent="0.3">
      <c r="G442884"/>
      <c r="H442884"/>
      <c r="I442884"/>
      <c r="K442884"/>
      <c r="M442884"/>
      <c r="N442884" s="4"/>
      <c r="O442884" s="15"/>
    </row>
    <row r="442885" spans="7:15" s="3" customFormat="1" x14ac:dyDescent="0.3">
      <c r="G442885"/>
      <c r="H442885"/>
      <c r="I442885"/>
      <c r="K442885"/>
      <c r="M442885"/>
      <c r="N442885" s="4"/>
      <c r="O442885" s="15"/>
    </row>
    <row r="442886" spans="7:15" s="3" customFormat="1" x14ac:dyDescent="0.3">
      <c r="G442886"/>
      <c r="H442886"/>
      <c r="I442886"/>
      <c r="K442886"/>
      <c r="M442886"/>
      <c r="N442886" s="4"/>
      <c r="O442886" s="15"/>
    </row>
    <row r="442887" spans="7:15" s="3" customFormat="1" x14ac:dyDescent="0.3">
      <c r="G442887"/>
      <c r="H442887"/>
      <c r="I442887"/>
      <c r="K442887"/>
      <c r="M442887"/>
      <c r="N442887" s="4"/>
      <c r="O442887" s="15"/>
    </row>
    <row r="442888" spans="7:15" s="3" customFormat="1" x14ac:dyDescent="0.3">
      <c r="G442888"/>
      <c r="H442888"/>
      <c r="I442888"/>
      <c r="K442888"/>
      <c r="M442888"/>
      <c r="N442888" s="4"/>
      <c r="O442888" s="15"/>
    </row>
    <row r="442889" spans="7:15" s="3" customFormat="1" x14ac:dyDescent="0.3">
      <c r="G442889"/>
      <c r="H442889"/>
      <c r="I442889"/>
      <c r="K442889"/>
      <c r="M442889"/>
      <c r="N442889" s="4"/>
      <c r="O442889" s="15"/>
    </row>
    <row r="442890" spans="7:15" s="3" customFormat="1" x14ac:dyDescent="0.3">
      <c r="G442890"/>
      <c r="H442890"/>
      <c r="I442890"/>
      <c r="K442890"/>
      <c r="M442890"/>
      <c r="N442890" s="4"/>
      <c r="O442890" s="15"/>
    </row>
    <row r="442891" spans="7:15" s="3" customFormat="1" x14ac:dyDescent="0.3">
      <c r="G442891"/>
      <c r="H442891"/>
      <c r="I442891"/>
      <c r="K442891"/>
      <c r="M442891"/>
      <c r="N442891" s="4"/>
      <c r="O442891" s="15"/>
    </row>
    <row r="442892" spans="7:15" s="3" customFormat="1" x14ac:dyDescent="0.3">
      <c r="G442892"/>
      <c r="H442892"/>
      <c r="I442892"/>
      <c r="K442892"/>
      <c r="M442892"/>
      <c r="N442892" s="4"/>
      <c r="O442892" s="15"/>
    </row>
    <row r="442893" spans="7:15" s="3" customFormat="1" x14ac:dyDescent="0.3">
      <c r="G442893"/>
      <c r="H442893"/>
      <c r="I442893"/>
      <c r="K442893"/>
      <c r="M442893"/>
      <c r="N442893" s="4"/>
      <c r="O442893" s="15"/>
    </row>
    <row r="442894" spans="7:15" s="3" customFormat="1" x14ac:dyDescent="0.3">
      <c r="G442894"/>
      <c r="H442894"/>
      <c r="I442894"/>
      <c r="K442894"/>
      <c r="M442894"/>
      <c r="N442894" s="4"/>
      <c r="O442894" s="15"/>
    </row>
    <row r="442895" spans="7:15" s="3" customFormat="1" x14ac:dyDescent="0.3">
      <c r="G442895"/>
      <c r="H442895"/>
      <c r="I442895"/>
      <c r="K442895"/>
      <c r="M442895"/>
      <c r="N442895" s="4"/>
      <c r="O442895" s="15"/>
    </row>
    <row r="442896" spans="7:15" s="3" customFormat="1" x14ac:dyDescent="0.3">
      <c r="G442896"/>
      <c r="H442896"/>
      <c r="I442896"/>
      <c r="K442896"/>
      <c r="M442896"/>
      <c r="N442896" s="4"/>
      <c r="O442896" s="15"/>
    </row>
    <row r="442897" spans="7:15" s="3" customFormat="1" x14ac:dyDescent="0.3">
      <c r="G442897"/>
      <c r="H442897"/>
      <c r="I442897"/>
      <c r="K442897"/>
      <c r="M442897"/>
      <c r="N442897" s="4"/>
      <c r="O442897" s="15"/>
    </row>
    <row r="442898" spans="7:15" s="3" customFormat="1" x14ac:dyDescent="0.3">
      <c r="G442898"/>
      <c r="H442898"/>
      <c r="I442898"/>
      <c r="K442898"/>
      <c r="M442898"/>
      <c r="N442898" s="4"/>
      <c r="O442898" s="15"/>
    </row>
    <row r="442899" spans="7:15" s="3" customFormat="1" x14ac:dyDescent="0.3">
      <c r="G442899"/>
      <c r="H442899"/>
      <c r="I442899"/>
      <c r="K442899"/>
      <c r="M442899"/>
      <c r="N442899" s="4"/>
      <c r="O442899" s="15"/>
    </row>
    <row r="442900" spans="7:15" s="3" customFormat="1" x14ac:dyDescent="0.3">
      <c r="G442900"/>
      <c r="H442900"/>
      <c r="I442900"/>
      <c r="K442900"/>
      <c r="M442900"/>
      <c r="N442900" s="4"/>
      <c r="O442900" s="15"/>
    </row>
    <row r="442901" spans="7:15" s="3" customFormat="1" x14ac:dyDescent="0.3">
      <c r="G442901"/>
      <c r="H442901"/>
      <c r="I442901"/>
      <c r="K442901"/>
      <c r="M442901"/>
      <c r="N442901" s="4"/>
      <c r="O442901" s="15"/>
    </row>
    <row r="442902" spans="7:15" s="3" customFormat="1" x14ac:dyDescent="0.3">
      <c r="G442902"/>
      <c r="H442902"/>
      <c r="I442902"/>
      <c r="K442902"/>
      <c r="M442902"/>
      <c r="N442902" s="4"/>
      <c r="O442902" s="15"/>
    </row>
    <row r="442903" spans="7:15" s="3" customFormat="1" x14ac:dyDescent="0.3">
      <c r="G442903"/>
      <c r="H442903"/>
      <c r="I442903"/>
      <c r="K442903"/>
      <c r="M442903"/>
      <c r="N442903" s="4"/>
      <c r="O442903" s="15"/>
    </row>
    <row r="442904" spans="7:15" s="3" customFormat="1" x14ac:dyDescent="0.3">
      <c r="G442904"/>
      <c r="H442904"/>
      <c r="I442904"/>
      <c r="K442904"/>
      <c r="M442904"/>
      <c r="N442904" s="4"/>
      <c r="O442904" s="15"/>
    </row>
    <row r="442905" spans="7:15" s="3" customFormat="1" x14ac:dyDescent="0.3">
      <c r="G442905"/>
      <c r="H442905"/>
      <c r="I442905"/>
      <c r="K442905"/>
      <c r="M442905"/>
      <c r="N442905" s="4"/>
      <c r="O442905" s="15"/>
    </row>
    <row r="442906" spans="7:15" s="3" customFormat="1" x14ac:dyDescent="0.3">
      <c r="G442906"/>
      <c r="H442906"/>
      <c r="I442906"/>
      <c r="K442906"/>
      <c r="M442906"/>
      <c r="N442906" s="4"/>
      <c r="O442906" s="15"/>
    </row>
    <row r="442907" spans="7:15" s="3" customFormat="1" x14ac:dyDescent="0.3">
      <c r="G442907"/>
      <c r="H442907"/>
      <c r="I442907"/>
      <c r="K442907"/>
      <c r="M442907"/>
      <c r="N442907" s="4"/>
      <c r="O442907" s="15"/>
    </row>
    <row r="442908" spans="7:15" s="3" customFormat="1" x14ac:dyDescent="0.3">
      <c r="G442908"/>
      <c r="H442908"/>
      <c r="I442908"/>
      <c r="K442908"/>
      <c r="M442908"/>
      <c r="N442908" s="4"/>
      <c r="O442908" s="15"/>
    </row>
    <row r="442909" spans="7:15" s="3" customFormat="1" x14ac:dyDescent="0.3">
      <c r="G442909"/>
      <c r="H442909"/>
      <c r="I442909"/>
      <c r="K442909"/>
      <c r="M442909"/>
      <c r="N442909" s="4"/>
      <c r="O442909" s="15"/>
    </row>
    <row r="442910" spans="7:15" s="3" customFormat="1" x14ac:dyDescent="0.3">
      <c r="G442910"/>
      <c r="H442910"/>
      <c r="I442910"/>
      <c r="K442910"/>
      <c r="M442910"/>
      <c r="N442910" s="4"/>
      <c r="O442910" s="15"/>
    </row>
    <row r="442911" spans="7:15" s="3" customFormat="1" x14ac:dyDescent="0.3">
      <c r="G442911"/>
      <c r="H442911"/>
      <c r="I442911"/>
      <c r="K442911"/>
      <c r="M442911"/>
      <c r="N442911" s="4"/>
      <c r="O442911" s="15"/>
    </row>
    <row r="442912" spans="7:15" s="3" customFormat="1" x14ac:dyDescent="0.3">
      <c r="G442912"/>
      <c r="H442912"/>
      <c r="I442912"/>
      <c r="K442912"/>
      <c r="M442912"/>
      <c r="N442912" s="4"/>
      <c r="O442912" s="15"/>
    </row>
    <row r="442913" spans="7:15" s="3" customFormat="1" x14ac:dyDescent="0.3">
      <c r="G442913"/>
      <c r="H442913"/>
      <c r="I442913"/>
      <c r="K442913"/>
      <c r="M442913"/>
      <c r="N442913" s="4"/>
      <c r="O442913" s="15"/>
    </row>
    <row r="458751" spans="7:15" s="3" customFormat="1" x14ac:dyDescent="0.3">
      <c r="G458751"/>
      <c r="H458751"/>
      <c r="I458751"/>
      <c r="K458751"/>
      <c r="M458751"/>
      <c r="N458751" s="4"/>
      <c r="O458751" s="15"/>
    </row>
    <row r="458752" spans="7:15" s="3" customFormat="1" x14ac:dyDescent="0.3">
      <c r="G458752"/>
      <c r="H458752"/>
      <c r="I458752"/>
      <c r="K458752"/>
      <c r="M458752"/>
      <c r="N458752" s="4"/>
      <c r="O458752" s="15"/>
    </row>
    <row r="458753" spans="7:15" s="3" customFormat="1" x14ac:dyDescent="0.3">
      <c r="G458753"/>
      <c r="H458753"/>
      <c r="I458753"/>
      <c r="K458753"/>
      <c r="M458753"/>
      <c r="N458753" s="4"/>
      <c r="O458753" s="15"/>
    </row>
    <row r="458754" spans="7:15" s="3" customFormat="1" x14ac:dyDescent="0.3">
      <c r="G458754"/>
      <c r="H458754"/>
      <c r="I458754"/>
      <c r="K458754"/>
      <c r="M458754"/>
      <c r="N458754" s="4"/>
      <c r="O458754" s="15"/>
    </row>
    <row r="458755" spans="7:15" s="3" customFormat="1" x14ac:dyDescent="0.3">
      <c r="G458755"/>
      <c r="H458755"/>
      <c r="I458755"/>
      <c r="K458755"/>
      <c r="M458755"/>
      <c r="N458755" s="4"/>
      <c r="O458755" s="15"/>
    </row>
    <row r="458756" spans="7:15" s="3" customFormat="1" x14ac:dyDescent="0.3">
      <c r="G458756"/>
      <c r="H458756"/>
      <c r="I458756"/>
      <c r="K458756"/>
      <c r="M458756"/>
      <c r="N458756" s="4"/>
      <c r="O458756" s="15"/>
    </row>
    <row r="458757" spans="7:15" s="3" customFormat="1" x14ac:dyDescent="0.3">
      <c r="G458757"/>
      <c r="H458757"/>
      <c r="I458757"/>
      <c r="K458757"/>
      <c r="M458757"/>
      <c r="N458757" s="4"/>
      <c r="O458757" s="15"/>
    </row>
    <row r="458758" spans="7:15" s="3" customFormat="1" x14ac:dyDescent="0.3">
      <c r="G458758"/>
      <c r="H458758"/>
      <c r="I458758"/>
      <c r="K458758"/>
      <c r="M458758"/>
      <c r="N458758" s="4"/>
      <c r="O458758" s="15"/>
    </row>
    <row r="458759" spans="7:15" s="3" customFormat="1" x14ac:dyDescent="0.3">
      <c r="G458759"/>
      <c r="H458759"/>
      <c r="I458759"/>
      <c r="K458759"/>
      <c r="M458759"/>
      <c r="N458759" s="4"/>
      <c r="O458759" s="15"/>
    </row>
    <row r="458760" spans="7:15" s="3" customFormat="1" x14ac:dyDescent="0.3">
      <c r="G458760"/>
      <c r="H458760"/>
      <c r="I458760"/>
      <c r="K458760"/>
      <c r="M458760"/>
      <c r="N458760" s="4"/>
      <c r="O458760" s="15"/>
    </row>
    <row r="458761" spans="7:15" s="3" customFormat="1" x14ac:dyDescent="0.3">
      <c r="G458761"/>
      <c r="H458761"/>
      <c r="I458761"/>
      <c r="K458761"/>
      <c r="M458761"/>
      <c r="N458761" s="4"/>
      <c r="O458761" s="15"/>
    </row>
    <row r="458762" spans="7:15" s="3" customFormat="1" x14ac:dyDescent="0.3">
      <c r="G458762"/>
      <c r="H458762"/>
      <c r="I458762"/>
      <c r="K458762"/>
      <c r="M458762"/>
      <c r="N458762" s="4"/>
      <c r="O458762" s="15"/>
    </row>
    <row r="458763" spans="7:15" s="3" customFormat="1" x14ac:dyDescent="0.3">
      <c r="G458763"/>
      <c r="H458763"/>
      <c r="I458763"/>
      <c r="K458763"/>
      <c r="M458763"/>
      <c r="N458763" s="4"/>
      <c r="O458763" s="15"/>
    </row>
    <row r="458764" spans="7:15" s="3" customFormat="1" x14ac:dyDescent="0.3">
      <c r="G458764"/>
      <c r="H458764"/>
      <c r="I458764"/>
      <c r="K458764"/>
      <c r="M458764"/>
      <c r="N458764" s="4"/>
      <c r="O458764" s="15"/>
    </row>
    <row r="458765" spans="7:15" s="3" customFormat="1" x14ac:dyDescent="0.3">
      <c r="G458765"/>
      <c r="H458765"/>
      <c r="I458765"/>
      <c r="K458765"/>
      <c r="M458765"/>
      <c r="N458765" s="4"/>
      <c r="O458765" s="15"/>
    </row>
    <row r="458766" spans="7:15" s="3" customFormat="1" x14ac:dyDescent="0.3">
      <c r="G458766"/>
      <c r="H458766"/>
      <c r="I458766"/>
      <c r="K458766"/>
      <c r="M458766"/>
      <c r="N458766" s="4"/>
      <c r="O458766" s="15"/>
    </row>
    <row r="458767" spans="7:15" s="3" customFormat="1" x14ac:dyDescent="0.3">
      <c r="G458767"/>
      <c r="H458767"/>
      <c r="I458767"/>
      <c r="K458767"/>
      <c r="M458767"/>
      <c r="N458767" s="4"/>
      <c r="O458767" s="15"/>
    </row>
    <row r="458768" spans="7:15" s="3" customFormat="1" x14ac:dyDescent="0.3">
      <c r="G458768"/>
      <c r="H458768"/>
      <c r="I458768"/>
      <c r="K458768"/>
      <c r="M458768"/>
      <c r="N458768" s="4"/>
      <c r="O458768" s="15"/>
    </row>
    <row r="458769" spans="7:15" s="3" customFormat="1" x14ac:dyDescent="0.3">
      <c r="G458769"/>
      <c r="H458769"/>
      <c r="I458769"/>
      <c r="K458769"/>
      <c r="M458769"/>
      <c r="N458769" s="4"/>
      <c r="O458769" s="15"/>
    </row>
    <row r="458770" spans="7:15" s="3" customFormat="1" x14ac:dyDescent="0.3">
      <c r="G458770"/>
      <c r="H458770"/>
      <c r="I458770"/>
      <c r="K458770"/>
      <c r="M458770"/>
      <c r="N458770" s="4"/>
      <c r="O458770" s="15"/>
    </row>
    <row r="458771" spans="7:15" s="3" customFormat="1" x14ac:dyDescent="0.3">
      <c r="G458771"/>
      <c r="H458771"/>
      <c r="I458771"/>
      <c r="K458771"/>
      <c r="M458771"/>
      <c r="N458771" s="4"/>
      <c r="O458771" s="15"/>
    </row>
    <row r="458772" spans="7:15" s="3" customFormat="1" x14ac:dyDescent="0.3">
      <c r="G458772"/>
      <c r="H458772"/>
      <c r="I458772"/>
      <c r="K458772"/>
      <c r="M458772"/>
      <c r="N458772" s="4"/>
      <c r="O458772" s="15"/>
    </row>
    <row r="458773" spans="7:15" s="3" customFormat="1" x14ac:dyDescent="0.3">
      <c r="G458773"/>
      <c r="H458773"/>
      <c r="I458773"/>
      <c r="K458773"/>
      <c r="M458773"/>
      <c r="N458773" s="4"/>
      <c r="O458773" s="15"/>
    </row>
    <row r="458774" spans="7:15" s="3" customFormat="1" x14ac:dyDescent="0.3">
      <c r="G458774"/>
      <c r="H458774"/>
      <c r="I458774"/>
      <c r="K458774"/>
      <c r="M458774"/>
      <c r="N458774" s="4"/>
      <c r="O458774" s="15"/>
    </row>
    <row r="458775" spans="7:15" s="3" customFormat="1" x14ac:dyDescent="0.3">
      <c r="G458775"/>
      <c r="H458775"/>
      <c r="I458775"/>
      <c r="K458775"/>
      <c r="M458775"/>
      <c r="N458775" s="4"/>
      <c r="O458775" s="15"/>
    </row>
    <row r="458776" spans="7:15" s="3" customFormat="1" x14ac:dyDescent="0.3">
      <c r="G458776"/>
      <c r="H458776"/>
      <c r="I458776"/>
      <c r="K458776"/>
      <c r="M458776"/>
      <c r="N458776" s="4"/>
      <c r="O458776" s="15"/>
    </row>
    <row r="458777" spans="7:15" s="3" customFormat="1" x14ac:dyDescent="0.3">
      <c r="G458777"/>
      <c r="H458777"/>
      <c r="I458777"/>
      <c r="K458777"/>
      <c r="M458777"/>
      <c r="N458777" s="4"/>
      <c r="O458777" s="15"/>
    </row>
    <row r="458778" spans="7:15" s="3" customFormat="1" x14ac:dyDescent="0.3">
      <c r="G458778"/>
      <c r="H458778"/>
      <c r="I458778"/>
      <c r="K458778"/>
      <c r="M458778"/>
      <c r="N458778" s="4"/>
      <c r="O458778" s="15"/>
    </row>
    <row r="458779" spans="7:15" s="3" customFormat="1" x14ac:dyDescent="0.3">
      <c r="G458779"/>
      <c r="H458779"/>
      <c r="I458779"/>
      <c r="K458779"/>
      <c r="M458779"/>
      <c r="N458779" s="4"/>
      <c r="O458779" s="15"/>
    </row>
    <row r="458780" spans="7:15" s="3" customFormat="1" x14ac:dyDescent="0.3">
      <c r="G458780"/>
      <c r="H458780"/>
      <c r="I458780"/>
      <c r="K458780"/>
      <c r="M458780"/>
      <c r="N458780" s="4"/>
      <c r="O458780" s="15"/>
    </row>
    <row r="458781" spans="7:15" s="3" customFormat="1" x14ac:dyDescent="0.3">
      <c r="G458781"/>
      <c r="H458781"/>
      <c r="I458781"/>
      <c r="K458781"/>
      <c r="M458781"/>
      <c r="N458781" s="4"/>
      <c r="O458781" s="15"/>
    </row>
    <row r="458782" spans="7:15" s="3" customFormat="1" x14ac:dyDescent="0.3">
      <c r="G458782"/>
      <c r="H458782"/>
      <c r="I458782"/>
      <c r="K458782"/>
      <c r="M458782"/>
      <c r="N458782" s="4"/>
      <c r="O458782" s="15"/>
    </row>
    <row r="458783" spans="7:15" s="3" customFormat="1" x14ac:dyDescent="0.3">
      <c r="G458783"/>
      <c r="H458783"/>
      <c r="I458783"/>
      <c r="K458783"/>
      <c r="M458783"/>
      <c r="N458783" s="4"/>
      <c r="O458783" s="15"/>
    </row>
    <row r="458784" spans="7:15" s="3" customFormat="1" x14ac:dyDescent="0.3">
      <c r="G458784"/>
      <c r="H458784"/>
      <c r="I458784"/>
      <c r="K458784"/>
      <c r="M458784"/>
      <c r="N458784" s="4"/>
      <c r="O458784" s="15"/>
    </row>
    <row r="458785" spans="7:15" s="3" customFormat="1" x14ac:dyDescent="0.3">
      <c r="G458785"/>
      <c r="H458785"/>
      <c r="I458785"/>
      <c r="K458785"/>
      <c r="M458785"/>
      <c r="N458785" s="4"/>
      <c r="O458785" s="15"/>
    </row>
    <row r="458786" spans="7:15" s="3" customFormat="1" x14ac:dyDescent="0.3">
      <c r="G458786"/>
      <c r="H458786"/>
      <c r="I458786"/>
      <c r="K458786"/>
      <c r="M458786"/>
      <c r="N458786" s="4"/>
      <c r="O458786" s="15"/>
    </row>
    <row r="458787" spans="7:15" s="3" customFormat="1" x14ac:dyDescent="0.3">
      <c r="G458787"/>
      <c r="H458787"/>
      <c r="I458787"/>
      <c r="K458787"/>
      <c r="M458787"/>
      <c r="N458787" s="4"/>
      <c r="O458787" s="15"/>
    </row>
    <row r="458788" spans="7:15" s="3" customFormat="1" x14ac:dyDescent="0.3">
      <c r="G458788"/>
      <c r="H458788"/>
      <c r="I458788"/>
      <c r="K458788"/>
      <c r="M458788"/>
      <c r="N458788" s="4"/>
      <c r="O458788" s="15"/>
    </row>
    <row r="458789" spans="7:15" s="3" customFormat="1" x14ac:dyDescent="0.3">
      <c r="G458789"/>
      <c r="H458789"/>
      <c r="I458789"/>
      <c r="K458789"/>
      <c r="M458789"/>
      <c r="N458789" s="4"/>
      <c r="O458789" s="15"/>
    </row>
    <row r="458790" spans="7:15" s="3" customFormat="1" x14ac:dyDescent="0.3">
      <c r="G458790"/>
      <c r="H458790"/>
      <c r="I458790"/>
      <c r="K458790"/>
      <c r="M458790"/>
      <c r="N458790" s="4"/>
      <c r="O458790" s="15"/>
    </row>
    <row r="458791" spans="7:15" s="3" customFormat="1" x14ac:dyDescent="0.3">
      <c r="G458791"/>
      <c r="H458791"/>
      <c r="I458791"/>
      <c r="K458791"/>
      <c r="M458791"/>
      <c r="N458791" s="4"/>
      <c r="O458791" s="15"/>
    </row>
    <row r="458792" spans="7:15" s="3" customFormat="1" x14ac:dyDescent="0.3">
      <c r="G458792"/>
      <c r="H458792"/>
      <c r="I458792"/>
      <c r="K458792"/>
      <c r="M458792"/>
      <c r="N458792" s="4"/>
      <c r="O458792" s="15"/>
    </row>
    <row r="458793" spans="7:15" s="3" customFormat="1" x14ac:dyDescent="0.3">
      <c r="G458793"/>
      <c r="H458793"/>
      <c r="I458793"/>
      <c r="K458793"/>
      <c r="M458793"/>
      <c r="N458793" s="4"/>
      <c r="O458793" s="15"/>
    </row>
    <row r="458794" spans="7:15" s="3" customFormat="1" x14ac:dyDescent="0.3">
      <c r="G458794"/>
      <c r="H458794"/>
      <c r="I458794"/>
      <c r="K458794"/>
      <c r="M458794"/>
      <c r="N458794" s="4"/>
      <c r="O458794" s="15"/>
    </row>
    <row r="458795" spans="7:15" s="3" customFormat="1" x14ac:dyDescent="0.3">
      <c r="G458795"/>
      <c r="H458795"/>
      <c r="I458795"/>
      <c r="K458795"/>
      <c r="M458795"/>
      <c r="N458795" s="4"/>
      <c r="O458795" s="15"/>
    </row>
    <row r="458796" spans="7:15" s="3" customFormat="1" x14ac:dyDescent="0.3">
      <c r="G458796"/>
      <c r="H458796"/>
      <c r="I458796"/>
      <c r="K458796"/>
      <c r="M458796"/>
      <c r="N458796" s="4"/>
      <c r="O458796" s="15"/>
    </row>
    <row r="458797" spans="7:15" s="3" customFormat="1" x14ac:dyDescent="0.3">
      <c r="G458797"/>
      <c r="H458797"/>
      <c r="I458797"/>
      <c r="K458797"/>
      <c r="M458797"/>
      <c r="N458797" s="4"/>
      <c r="O458797" s="15"/>
    </row>
    <row r="458798" spans="7:15" s="3" customFormat="1" x14ac:dyDescent="0.3">
      <c r="G458798"/>
      <c r="H458798"/>
      <c r="I458798"/>
      <c r="K458798"/>
      <c r="M458798"/>
      <c r="N458798" s="4"/>
      <c r="O458798" s="15"/>
    </row>
    <row r="458799" spans="7:15" s="3" customFormat="1" x14ac:dyDescent="0.3">
      <c r="G458799"/>
      <c r="H458799"/>
      <c r="I458799"/>
      <c r="K458799"/>
      <c r="M458799"/>
      <c r="N458799" s="4"/>
      <c r="O458799" s="15"/>
    </row>
    <row r="458800" spans="7:15" s="3" customFormat="1" x14ac:dyDescent="0.3">
      <c r="G458800"/>
      <c r="H458800"/>
      <c r="I458800"/>
      <c r="K458800"/>
      <c r="M458800"/>
      <c r="N458800" s="4"/>
      <c r="O458800" s="15"/>
    </row>
    <row r="458801" spans="7:15" s="3" customFormat="1" x14ac:dyDescent="0.3">
      <c r="G458801"/>
      <c r="H458801"/>
      <c r="I458801"/>
      <c r="K458801"/>
      <c r="M458801"/>
      <c r="N458801" s="4"/>
      <c r="O458801" s="15"/>
    </row>
    <row r="458802" spans="7:15" s="3" customFormat="1" x14ac:dyDescent="0.3">
      <c r="G458802"/>
      <c r="H458802"/>
      <c r="I458802"/>
      <c r="K458802"/>
      <c r="M458802"/>
      <c r="N458802" s="4"/>
      <c r="O458802" s="15"/>
    </row>
    <row r="458803" spans="7:15" s="3" customFormat="1" x14ac:dyDescent="0.3">
      <c r="G458803"/>
      <c r="H458803"/>
      <c r="I458803"/>
      <c r="K458803"/>
      <c r="M458803"/>
      <c r="N458803" s="4"/>
      <c r="O458803" s="15"/>
    </row>
    <row r="458804" spans="7:15" s="3" customFormat="1" x14ac:dyDescent="0.3">
      <c r="G458804"/>
      <c r="H458804"/>
      <c r="I458804"/>
      <c r="K458804"/>
      <c r="M458804"/>
      <c r="N458804" s="4"/>
      <c r="O458804" s="15"/>
    </row>
    <row r="458805" spans="7:15" s="3" customFormat="1" x14ac:dyDescent="0.3">
      <c r="G458805"/>
      <c r="H458805"/>
      <c r="I458805"/>
      <c r="K458805"/>
      <c r="M458805"/>
      <c r="N458805" s="4"/>
      <c r="O458805" s="15"/>
    </row>
    <row r="458806" spans="7:15" s="3" customFormat="1" x14ac:dyDescent="0.3">
      <c r="G458806"/>
      <c r="H458806"/>
      <c r="I458806"/>
      <c r="K458806"/>
      <c r="M458806"/>
      <c r="N458806" s="4"/>
      <c r="O458806" s="15"/>
    </row>
    <row r="458807" spans="7:15" s="3" customFormat="1" x14ac:dyDescent="0.3">
      <c r="G458807"/>
      <c r="H458807"/>
      <c r="I458807"/>
      <c r="K458807"/>
      <c r="M458807"/>
      <c r="N458807" s="4"/>
      <c r="O458807" s="15"/>
    </row>
    <row r="458808" spans="7:15" s="3" customFormat="1" x14ac:dyDescent="0.3">
      <c r="G458808"/>
      <c r="H458808"/>
      <c r="I458808"/>
      <c r="K458808"/>
      <c r="M458808"/>
      <c r="N458808" s="4"/>
      <c r="O458808" s="15"/>
    </row>
    <row r="458809" spans="7:15" s="3" customFormat="1" x14ac:dyDescent="0.3">
      <c r="G458809"/>
      <c r="H458809"/>
      <c r="I458809"/>
      <c r="K458809"/>
      <c r="M458809"/>
      <c r="N458809" s="4"/>
      <c r="O458809" s="15"/>
    </row>
    <row r="458810" spans="7:15" s="3" customFormat="1" x14ac:dyDescent="0.3">
      <c r="G458810"/>
      <c r="H458810"/>
      <c r="I458810"/>
      <c r="K458810"/>
      <c r="M458810"/>
      <c r="N458810" s="4"/>
      <c r="O458810" s="15"/>
    </row>
    <row r="458811" spans="7:15" s="3" customFormat="1" x14ac:dyDescent="0.3">
      <c r="G458811"/>
      <c r="H458811"/>
      <c r="I458811"/>
      <c r="K458811"/>
      <c r="M458811"/>
      <c r="N458811" s="4"/>
      <c r="O458811" s="15"/>
    </row>
    <row r="458812" spans="7:15" s="3" customFormat="1" x14ac:dyDescent="0.3">
      <c r="G458812"/>
      <c r="H458812"/>
      <c r="I458812"/>
      <c r="K458812"/>
      <c r="M458812"/>
      <c r="N458812" s="4"/>
      <c r="O458812" s="15"/>
    </row>
    <row r="458813" spans="7:15" s="3" customFormat="1" x14ac:dyDescent="0.3">
      <c r="G458813"/>
      <c r="H458813"/>
      <c r="I458813"/>
      <c r="K458813"/>
      <c r="M458813"/>
      <c r="N458813" s="4"/>
      <c r="O458813" s="15"/>
    </row>
    <row r="458814" spans="7:15" s="3" customFormat="1" x14ac:dyDescent="0.3">
      <c r="G458814"/>
      <c r="H458814"/>
      <c r="I458814"/>
      <c r="K458814"/>
      <c r="M458814"/>
      <c r="N458814" s="4"/>
      <c r="O458814" s="15"/>
    </row>
    <row r="458815" spans="7:15" s="3" customFormat="1" x14ac:dyDescent="0.3">
      <c r="G458815"/>
      <c r="H458815"/>
      <c r="I458815"/>
      <c r="K458815"/>
      <c r="M458815"/>
      <c r="N458815" s="4"/>
      <c r="O458815" s="15"/>
    </row>
    <row r="458816" spans="7:15" s="3" customFormat="1" x14ac:dyDescent="0.3">
      <c r="G458816"/>
      <c r="H458816"/>
      <c r="I458816"/>
      <c r="K458816"/>
      <c r="M458816"/>
      <c r="N458816" s="4"/>
      <c r="O458816" s="15"/>
    </row>
    <row r="458817" spans="7:15" s="3" customFormat="1" x14ac:dyDescent="0.3">
      <c r="G458817"/>
      <c r="H458817"/>
      <c r="I458817"/>
      <c r="K458817"/>
      <c r="M458817"/>
      <c r="N458817" s="4"/>
      <c r="O458817" s="15"/>
    </row>
    <row r="458818" spans="7:15" s="3" customFormat="1" x14ac:dyDescent="0.3">
      <c r="G458818"/>
      <c r="H458818"/>
      <c r="I458818"/>
      <c r="K458818"/>
      <c r="M458818"/>
      <c r="N458818" s="4"/>
      <c r="O458818" s="15"/>
    </row>
    <row r="458819" spans="7:15" s="3" customFormat="1" x14ac:dyDescent="0.3">
      <c r="G458819"/>
      <c r="H458819"/>
      <c r="I458819"/>
      <c r="K458819"/>
      <c r="M458819"/>
      <c r="N458819" s="4"/>
      <c r="O458819" s="15"/>
    </row>
    <row r="458820" spans="7:15" s="3" customFormat="1" x14ac:dyDescent="0.3">
      <c r="G458820"/>
      <c r="H458820"/>
      <c r="I458820"/>
      <c r="K458820"/>
      <c r="M458820"/>
      <c r="N458820" s="4"/>
      <c r="O458820" s="15"/>
    </row>
    <row r="458821" spans="7:15" s="3" customFormat="1" x14ac:dyDescent="0.3">
      <c r="G458821"/>
      <c r="H458821"/>
      <c r="I458821"/>
      <c r="K458821"/>
      <c r="M458821"/>
      <c r="N458821" s="4"/>
      <c r="O458821" s="15"/>
    </row>
    <row r="458822" spans="7:15" s="3" customFormat="1" x14ac:dyDescent="0.3">
      <c r="G458822"/>
      <c r="H458822"/>
      <c r="I458822"/>
      <c r="K458822"/>
      <c r="M458822"/>
      <c r="N458822" s="4"/>
      <c r="O458822" s="15"/>
    </row>
    <row r="458823" spans="7:15" s="3" customFormat="1" x14ac:dyDescent="0.3">
      <c r="G458823"/>
      <c r="H458823"/>
      <c r="I458823"/>
      <c r="K458823"/>
      <c r="M458823"/>
      <c r="N458823" s="4"/>
      <c r="O458823" s="15"/>
    </row>
    <row r="458824" spans="7:15" s="3" customFormat="1" x14ac:dyDescent="0.3">
      <c r="G458824"/>
      <c r="H458824"/>
      <c r="I458824"/>
      <c r="K458824"/>
      <c r="M458824"/>
      <c r="N458824" s="4"/>
      <c r="O458824" s="15"/>
    </row>
    <row r="458825" spans="7:15" s="3" customFormat="1" x14ac:dyDescent="0.3">
      <c r="G458825"/>
      <c r="H458825"/>
      <c r="I458825"/>
      <c r="K458825"/>
      <c r="M458825"/>
      <c r="N458825" s="4"/>
      <c r="O458825" s="15"/>
    </row>
    <row r="458826" spans="7:15" s="3" customFormat="1" x14ac:dyDescent="0.3">
      <c r="G458826"/>
      <c r="H458826"/>
      <c r="I458826"/>
      <c r="K458826"/>
      <c r="M458826"/>
      <c r="N458826" s="4"/>
      <c r="O458826" s="15"/>
    </row>
    <row r="458827" spans="7:15" s="3" customFormat="1" x14ac:dyDescent="0.3">
      <c r="G458827"/>
      <c r="H458827"/>
      <c r="I458827"/>
      <c r="K458827"/>
      <c r="M458827"/>
      <c r="N458827" s="4"/>
      <c r="O458827" s="15"/>
    </row>
    <row r="458828" spans="7:15" s="3" customFormat="1" x14ac:dyDescent="0.3">
      <c r="G458828"/>
      <c r="H458828"/>
      <c r="I458828"/>
      <c r="K458828"/>
      <c r="M458828"/>
      <c r="N458828" s="4"/>
      <c r="O458828" s="15"/>
    </row>
    <row r="458829" spans="7:15" s="3" customFormat="1" x14ac:dyDescent="0.3">
      <c r="G458829"/>
      <c r="H458829"/>
      <c r="I458829"/>
      <c r="K458829"/>
      <c r="M458829"/>
      <c r="N458829" s="4"/>
      <c r="O458829" s="15"/>
    </row>
    <row r="458830" spans="7:15" s="3" customFormat="1" x14ac:dyDescent="0.3">
      <c r="G458830"/>
      <c r="H458830"/>
      <c r="I458830"/>
      <c r="K458830"/>
      <c r="M458830"/>
      <c r="N458830" s="4"/>
      <c r="O458830" s="15"/>
    </row>
    <row r="458831" spans="7:15" s="3" customFormat="1" x14ac:dyDescent="0.3">
      <c r="G458831"/>
      <c r="H458831"/>
      <c r="I458831"/>
      <c r="K458831"/>
      <c r="M458831"/>
      <c r="N458831" s="4"/>
      <c r="O458831" s="15"/>
    </row>
    <row r="458832" spans="7:15" s="3" customFormat="1" x14ac:dyDescent="0.3">
      <c r="G458832"/>
      <c r="H458832"/>
      <c r="I458832"/>
      <c r="K458832"/>
      <c r="M458832"/>
      <c r="N458832" s="4"/>
      <c r="O458832" s="15"/>
    </row>
    <row r="458833" spans="7:15" s="3" customFormat="1" x14ac:dyDescent="0.3">
      <c r="G458833"/>
      <c r="H458833"/>
      <c r="I458833"/>
      <c r="K458833"/>
      <c r="M458833"/>
      <c r="N458833" s="4"/>
      <c r="O458833" s="15"/>
    </row>
    <row r="458834" spans="7:15" s="3" customFormat="1" x14ac:dyDescent="0.3">
      <c r="G458834"/>
      <c r="H458834"/>
      <c r="I458834"/>
      <c r="K458834"/>
      <c r="M458834"/>
      <c r="N458834" s="4"/>
      <c r="O458834" s="15"/>
    </row>
    <row r="458835" spans="7:15" s="3" customFormat="1" x14ac:dyDescent="0.3">
      <c r="G458835"/>
      <c r="H458835"/>
      <c r="I458835"/>
      <c r="K458835"/>
      <c r="M458835"/>
      <c r="N458835" s="4"/>
      <c r="O458835" s="15"/>
    </row>
    <row r="458836" spans="7:15" s="3" customFormat="1" x14ac:dyDescent="0.3">
      <c r="G458836"/>
      <c r="H458836"/>
      <c r="I458836"/>
      <c r="K458836"/>
      <c r="M458836"/>
      <c r="N458836" s="4"/>
      <c r="O458836" s="15"/>
    </row>
    <row r="458837" spans="7:15" s="3" customFormat="1" x14ac:dyDescent="0.3">
      <c r="G458837"/>
      <c r="H458837"/>
      <c r="I458837"/>
      <c r="K458837"/>
      <c r="M458837"/>
      <c r="N458837" s="4"/>
      <c r="O458837" s="15"/>
    </row>
    <row r="458838" spans="7:15" s="3" customFormat="1" x14ac:dyDescent="0.3">
      <c r="G458838"/>
      <c r="H458838"/>
      <c r="I458838"/>
      <c r="K458838"/>
      <c r="M458838"/>
      <c r="N458838" s="4"/>
      <c r="O458838" s="15"/>
    </row>
    <row r="458839" spans="7:15" s="3" customFormat="1" x14ac:dyDescent="0.3">
      <c r="G458839"/>
      <c r="H458839"/>
      <c r="I458839"/>
      <c r="K458839"/>
      <c r="M458839"/>
      <c r="N458839" s="4"/>
      <c r="O458839" s="15"/>
    </row>
    <row r="458840" spans="7:15" s="3" customFormat="1" x14ac:dyDescent="0.3">
      <c r="G458840"/>
      <c r="H458840"/>
      <c r="I458840"/>
      <c r="K458840"/>
      <c r="M458840"/>
      <c r="N458840" s="4"/>
      <c r="O458840" s="15"/>
    </row>
    <row r="458841" spans="7:15" s="3" customFormat="1" x14ac:dyDescent="0.3">
      <c r="G458841"/>
      <c r="H458841"/>
      <c r="I458841"/>
      <c r="K458841"/>
      <c r="M458841"/>
      <c r="N458841" s="4"/>
      <c r="O458841" s="15"/>
    </row>
    <row r="458842" spans="7:15" s="3" customFormat="1" x14ac:dyDescent="0.3">
      <c r="G458842"/>
      <c r="H458842"/>
      <c r="I458842"/>
      <c r="K458842"/>
      <c r="M458842"/>
      <c r="N458842" s="4"/>
      <c r="O458842" s="15"/>
    </row>
    <row r="458843" spans="7:15" s="3" customFormat="1" x14ac:dyDescent="0.3">
      <c r="G458843"/>
      <c r="H458843"/>
      <c r="I458843"/>
      <c r="K458843"/>
      <c r="M458843"/>
      <c r="N458843" s="4"/>
      <c r="O458843" s="15"/>
    </row>
    <row r="458844" spans="7:15" s="3" customFormat="1" x14ac:dyDescent="0.3">
      <c r="G458844"/>
      <c r="H458844"/>
      <c r="I458844"/>
      <c r="K458844"/>
      <c r="M458844"/>
      <c r="N458844" s="4"/>
      <c r="O458844" s="15"/>
    </row>
    <row r="458845" spans="7:15" s="3" customFormat="1" x14ac:dyDescent="0.3">
      <c r="G458845"/>
      <c r="H458845"/>
      <c r="I458845"/>
      <c r="K458845"/>
      <c r="M458845"/>
      <c r="N458845" s="4"/>
      <c r="O458845" s="15"/>
    </row>
    <row r="458846" spans="7:15" s="3" customFormat="1" x14ac:dyDescent="0.3">
      <c r="G458846"/>
      <c r="H458846"/>
      <c r="I458846"/>
      <c r="K458846"/>
      <c r="M458846"/>
      <c r="N458846" s="4"/>
      <c r="O458846" s="15"/>
    </row>
    <row r="458847" spans="7:15" s="3" customFormat="1" x14ac:dyDescent="0.3">
      <c r="G458847"/>
      <c r="H458847"/>
      <c r="I458847"/>
      <c r="K458847"/>
      <c r="M458847"/>
      <c r="N458847" s="4"/>
      <c r="O458847" s="15"/>
    </row>
    <row r="458848" spans="7:15" s="3" customFormat="1" x14ac:dyDescent="0.3">
      <c r="G458848"/>
      <c r="H458848"/>
      <c r="I458848"/>
      <c r="K458848"/>
      <c r="M458848"/>
      <c r="N458848" s="4"/>
      <c r="O458848" s="15"/>
    </row>
    <row r="458849" spans="7:15" s="3" customFormat="1" x14ac:dyDescent="0.3">
      <c r="G458849"/>
      <c r="H458849"/>
      <c r="I458849"/>
      <c r="K458849"/>
      <c r="M458849"/>
      <c r="N458849" s="4"/>
      <c r="O458849" s="15"/>
    </row>
    <row r="458850" spans="7:15" s="3" customFormat="1" x14ac:dyDescent="0.3">
      <c r="G458850"/>
      <c r="H458850"/>
      <c r="I458850"/>
      <c r="K458850"/>
      <c r="M458850"/>
      <c r="N458850" s="4"/>
      <c r="O458850" s="15"/>
    </row>
    <row r="458851" spans="7:15" s="3" customFormat="1" x14ac:dyDescent="0.3">
      <c r="G458851"/>
      <c r="H458851"/>
      <c r="I458851"/>
      <c r="K458851"/>
      <c r="M458851"/>
      <c r="N458851" s="4"/>
      <c r="O458851" s="15"/>
    </row>
    <row r="458852" spans="7:15" s="3" customFormat="1" x14ac:dyDescent="0.3">
      <c r="G458852"/>
      <c r="H458852"/>
      <c r="I458852"/>
      <c r="K458852"/>
      <c r="M458852"/>
      <c r="N458852" s="4"/>
      <c r="O458852" s="15"/>
    </row>
    <row r="458853" spans="7:15" s="3" customFormat="1" x14ac:dyDescent="0.3">
      <c r="G458853"/>
      <c r="H458853"/>
      <c r="I458853"/>
      <c r="K458853"/>
      <c r="M458853"/>
      <c r="N458853" s="4"/>
      <c r="O458853" s="15"/>
    </row>
    <row r="458854" spans="7:15" s="3" customFormat="1" x14ac:dyDescent="0.3">
      <c r="G458854"/>
      <c r="H458854"/>
      <c r="I458854"/>
      <c r="K458854"/>
      <c r="M458854"/>
      <c r="N458854" s="4"/>
      <c r="O458854" s="15"/>
    </row>
    <row r="458855" spans="7:15" s="3" customFormat="1" x14ac:dyDescent="0.3">
      <c r="G458855"/>
      <c r="H458855"/>
      <c r="I458855"/>
      <c r="K458855"/>
      <c r="M458855"/>
      <c r="N458855" s="4"/>
      <c r="O458855" s="15"/>
    </row>
    <row r="458856" spans="7:15" s="3" customFormat="1" x14ac:dyDescent="0.3">
      <c r="G458856"/>
      <c r="H458856"/>
      <c r="I458856"/>
      <c r="K458856"/>
      <c r="M458856"/>
      <c r="N458856" s="4"/>
      <c r="O458856" s="15"/>
    </row>
    <row r="458857" spans="7:15" s="3" customFormat="1" x14ac:dyDescent="0.3">
      <c r="G458857"/>
      <c r="H458857"/>
      <c r="I458857"/>
      <c r="K458857"/>
      <c r="M458857"/>
      <c r="N458857" s="4"/>
      <c r="O458857" s="15"/>
    </row>
    <row r="458858" spans="7:15" s="3" customFormat="1" x14ac:dyDescent="0.3">
      <c r="G458858"/>
      <c r="H458858"/>
      <c r="I458858"/>
      <c r="K458858"/>
      <c r="M458858"/>
      <c r="N458858" s="4"/>
      <c r="O458858" s="15"/>
    </row>
    <row r="458859" spans="7:15" s="3" customFormat="1" x14ac:dyDescent="0.3">
      <c r="G458859"/>
      <c r="H458859"/>
      <c r="I458859"/>
      <c r="K458859"/>
      <c r="M458859"/>
      <c r="N458859" s="4"/>
      <c r="O458859" s="15"/>
    </row>
    <row r="458860" spans="7:15" s="3" customFormat="1" x14ac:dyDescent="0.3">
      <c r="G458860"/>
      <c r="H458860"/>
      <c r="I458860"/>
      <c r="K458860"/>
      <c r="M458860"/>
      <c r="N458860" s="4"/>
      <c r="O458860" s="15"/>
    </row>
    <row r="458861" spans="7:15" s="3" customFormat="1" x14ac:dyDescent="0.3">
      <c r="G458861"/>
      <c r="H458861"/>
      <c r="I458861"/>
      <c r="K458861"/>
      <c r="M458861"/>
      <c r="N458861" s="4"/>
      <c r="O458861" s="15"/>
    </row>
    <row r="458862" spans="7:15" s="3" customFormat="1" x14ac:dyDescent="0.3">
      <c r="G458862"/>
      <c r="H458862"/>
      <c r="I458862"/>
      <c r="K458862"/>
      <c r="M458862"/>
      <c r="N458862" s="4"/>
      <c r="O458862" s="15"/>
    </row>
    <row r="458863" spans="7:15" s="3" customFormat="1" x14ac:dyDescent="0.3">
      <c r="G458863"/>
      <c r="H458863"/>
      <c r="I458863"/>
      <c r="K458863"/>
      <c r="M458863"/>
      <c r="N458863" s="4"/>
      <c r="O458863" s="15"/>
    </row>
    <row r="458864" spans="7:15" s="3" customFormat="1" x14ac:dyDescent="0.3">
      <c r="G458864"/>
      <c r="H458864"/>
      <c r="I458864"/>
      <c r="K458864"/>
      <c r="M458864"/>
      <c r="N458864" s="4"/>
      <c r="O458864" s="15"/>
    </row>
    <row r="458865" spans="7:15" s="3" customFormat="1" x14ac:dyDescent="0.3">
      <c r="G458865"/>
      <c r="H458865"/>
      <c r="I458865"/>
      <c r="K458865"/>
      <c r="M458865"/>
      <c r="N458865" s="4"/>
      <c r="O458865" s="15"/>
    </row>
    <row r="458866" spans="7:15" s="3" customFormat="1" x14ac:dyDescent="0.3">
      <c r="G458866"/>
      <c r="H458866"/>
      <c r="I458866"/>
      <c r="K458866"/>
      <c r="M458866"/>
      <c r="N458866" s="4"/>
      <c r="O458866" s="15"/>
    </row>
    <row r="458867" spans="7:15" s="3" customFormat="1" x14ac:dyDescent="0.3">
      <c r="G458867"/>
      <c r="H458867"/>
      <c r="I458867"/>
      <c r="K458867"/>
      <c r="M458867"/>
      <c r="N458867" s="4"/>
      <c r="O458867" s="15"/>
    </row>
    <row r="458868" spans="7:15" s="3" customFormat="1" x14ac:dyDescent="0.3">
      <c r="G458868"/>
      <c r="H458868"/>
      <c r="I458868"/>
      <c r="K458868"/>
      <c r="M458868"/>
      <c r="N458868" s="4"/>
      <c r="O458868" s="15"/>
    </row>
    <row r="458869" spans="7:15" s="3" customFormat="1" x14ac:dyDescent="0.3">
      <c r="G458869"/>
      <c r="H458869"/>
      <c r="I458869"/>
      <c r="K458869"/>
      <c r="M458869"/>
      <c r="N458869" s="4"/>
      <c r="O458869" s="15"/>
    </row>
    <row r="458870" spans="7:15" s="3" customFormat="1" x14ac:dyDescent="0.3">
      <c r="G458870"/>
      <c r="H458870"/>
      <c r="I458870"/>
      <c r="K458870"/>
      <c r="M458870"/>
      <c r="N458870" s="4"/>
      <c r="O458870" s="15"/>
    </row>
    <row r="458871" spans="7:15" s="3" customFormat="1" x14ac:dyDescent="0.3">
      <c r="G458871"/>
      <c r="H458871"/>
      <c r="I458871"/>
      <c r="K458871"/>
      <c r="M458871"/>
      <c r="N458871" s="4"/>
      <c r="O458871" s="15"/>
    </row>
    <row r="458872" spans="7:15" s="3" customFormat="1" x14ac:dyDescent="0.3">
      <c r="G458872"/>
      <c r="H458872"/>
      <c r="I458872"/>
      <c r="K458872"/>
      <c r="M458872"/>
      <c r="N458872" s="4"/>
      <c r="O458872" s="15"/>
    </row>
    <row r="458873" spans="7:15" s="3" customFormat="1" x14ac:dyDescent="0.3">
      <c r="G458873"/>
      <c r="H458873"/>
      <c r="I458873"/>
      <c r="K458873"/>
      <c r="M458873"/>
      <c r="N458873" s="4"/>
      <c r="O458873" s="15"/>
    </row>
    <row r="458874" spans="7:15" s="3" customFormat="1" x14ac:dyDescent="0.3">
      <c r="G458874"/>
      <c r="H458874"/>
      <c r="I458874"/>
      <c r="K458874"/>
      <c r="M458874"/>
      <c r="N458874" s="4"/>
      <c r="O458874" s="15"/>
    </row>
    <row r="458875" spans="7:15" s="3" customFormat="1" x14ac:dyDescent="0.3">
      <c r="G458875"/>
      <c r="H458875"/>
      <c r="I458875"/>
      <c r="K458875"/>
      <c r="M458875"/>
      <c r="N458875" s="4"/>
      <c r="O458875" s="15"/>
    </row>
    <row r="458876" spans="7:15" s="3" customFormat="1" x14ac:dyDescent="0.3">
      <c r="G458876"/>
      <c r="H458876"/>
      <c r="I458876"/>
      <c r="K458876"/>
      <c r="M458876"/>
      <c r="N458876" s="4"/>
      <c r="O458876" s="15"/>
    </row>
    <row r="458877" spans="7:15" s="3" customFormat="1" x14ac:dyDescent="0.3">
      <c r="G458877"/>
      <c r="H458877"/>
      <c r="I458877"/>
      <c r="K458877"/>
      <c r="M458877"/>
      <c r="N458877" s="4"/>
      <c r="O458877" s="15"/>
    </row>
    <row r="458878" spans="7:15" s="3" customFormat="1" x14ac:dyDescent="0.3">
      <c r="G458878"/>
      <c r="H458878"/>
      <c r="I458878"/>
      <c r="K458878"/>
      <c r="M458878"/>
      <c r="N458878" s="4"/>
      <c r="O458878" s="15"/>
    </row>
    <row r="458879" spans="7:15" s="3" customFormat="1" x14ac:dyDescent="0.3">
      <c r="G458879"/>
      <c r="H458879"/>
      <c r="I458879"/>
      <c r="K458879"/>
      <c r="M458879"/>
      <c r="N458879" s="4"/>
      <c r="O458879" s="15"/>
    </row>
    <row r="458880" spans="7:15" s="3" customFormat="1" x14ac:dyDescent="0.3">
      <c r="G458880"/>
      <c r="H458880"/>
      <c r="I458880"/>
      <c r="K458880"/>
      <c r="M458880"/>
      <c r="N458880" s="4"/>
      <c r="O458880" s="15"/>
    </row>
    <row r="458881" spans="7:15" s="3" customFormat="1" x14ac:dyDescent="0.3">
      <c r="G458881"/>
      <c r="H458881"/>
      <c r="I458881"/>
      <c r="K458881"/>
      <c r="M458881"/>
      <c r="N458881" s="4"/>
      <c r="O458881" s="15"/>
    </row>
    <row r="458882" spans="7:15" s="3" customFormat="1" x14ac:dyDescent="0.3">
      <c r="G458882"/>
      <c r="H458882"/>
      <c r="I458882"/>
      <c r="K458882"/>
      <c r="M458882"/>
      <c r="N458882" s="4"/>
      <c r="O458882" s="15"/>
    </row>
    <row r="458883" spans="7:15" s="3" customFormat="1" x14ac:dyDescent="0.3">
      <c r="G458883"/>
      <c r="H458883"/>
      <c r="I458883"/>
      <c r="K458883"/>
      <c r="M458883"/>
      <c r="N458883" s="4"/>
      <c r="O458883" s="15"/>
    </row>
    <row r="458884" spans="7:15" s="3" customFormat="1" x14ac:dyDescent="0.3">
      <c r="G458884"/>
      <c r="H458884"/>
      <c r="I458884"/>
      <c r="K458884"/>
      <c r="M458884"/>
      <c r="N458884" s="4"/>
      <c r="O458884" s="15"/>
    </row>
    <row r="458885" spans="7:15" s="3" customFormat="1" x14ac:dyDescent="0.3">
      <c r="G458885"/>
      <c r="H458885"/>
      <c r="I458885"/>
      <c r="K458885"/>
      <c r="M458885"/>
      <c r="N458885" s="4"/>
      <c r="O458885" s="15"/>
    </row>
    <row r="458886" spans="7:15" s="3" customFormat="1" x14ac:dyDescent="0.3">
      <c r="G458886"/>
      <c r="H458886"/>
      <c r="I458886"/>
      <c r="K458886"/>
      <c r="M458886"/>
      <c r="N458886" s="4"/>
      <c r="O458886" s="15"/>
    </row>
    <row r="458887" spans="7:15" s="3" customFormat="1" x14ac:dyDescent="0.3">
      <c r="G458887"/>
      <c r="H458887"/>
      <c r="I458887"/>
      <c r="K458887"/>
      <c r="M458887"/>
      <c r="N458887" s="4"/>
      <c r="O458887" s="15"/>
    </row>
    <row r="458888" spans="7:15" s="3" customFormat="1" x14ac:dyDescent="0.3">
      <c r="G458888"/>
      <c r="H458888"/>
      <c r="I458888"/>
      <c r="K458888"/>
      <c r="M458888"/>
      <c r="N458888" s="4"/>
      <c r="O458888" s="15"/>
    </row>
    <row r="458889" spans="7:15" s="3" customFormat="1" x14ac:dyDescent="0.3">
      <c r="G458889"/>
      <c r="H458889"/>
      <c r="I458889"/>
      <c r="K458889"/>
      <c r="M458889"/>
      <c r="N458889" s="4"/>
      <c r="O458889" s="15"/>
    </row>
    <row r="458890" spans="7:15" s="3" customFormat="1" x14ac:dyDescent="0.3">
      <c r="G458890"/>
      <c r="H458890"/>
      <c r="I458890"/>
      <c r="K458890"/>
      <c r="M458890"/>
      <c r="N458890" s="4"/>
      <c r="O458890" s="15"/>
    </row>
    <row r="458891" spans="7:15" s="3" customFormat="1" x14ac:dyDescent="0.3">
      <c r="G458891"/>
      <c r="H458891"/>
      <c r="I458891"/>
      <c r="K458891"/>
      <c r="M458891"/>
      <c r="N458891" s="4"/>
      <c r="O458891" s="15"/>
    </row>
    <row r="458892" spans="7:15" s="3" customFormat="1" x14ac:dyDescent="0.3">
      <c r="G458892"/>
      <c r="H458892"/>
      <c r="I458892"/>
      <c r="K458892"/>
      <c r="M458892"/>
      <c r="N458892" s="4"/>
      <c r="O458892" s="15"/>
    </row>
    <row r="458893" spans="7:15" s="3" customFormat="1" x14ac:dyDescent="0.3">
      <c r="G458893"/>
      <c r="H458893"/>
      <c r="I458893"/>
      <c r="K458893"/>
      <c r="M458893"/>
      <c r="N458893" s="4"/>
      <c r="O458893" s="15"/>
    </row>
    <row r="458894" spans="7:15" s="3" customFormat="1" x14ac:dyDescent="0.3">
      <c r="G458894"/>
      <c r="H458894"/>
      <c r="I458894"/>
      <c r="K458894"/>
      <c r="M458894"/>
      <c r="N458894" s="4"/>
      <c r="O458894" s="15"/>
    </row>
    <row r="458895" spans="7:15" s="3" customFormat="1" x14ac:dyDescent="0.3">
      <c r="G458895"/>
      <c r="H458895"/>
      <c r="I458895"/>
      <c r="K458895"/>
      <c r="M458895"/>
      <c r="N458895" s="4"/>
      <c r="O458895" s="15"/>
    </row>
    <row r="458896" spans="7:15" s="3" customFormat="1" x14ac:dyDescent="0.3">
      <c r="G458896"/>
      <c r="H458896"/>
      <c r="I458896"/>
      <c r="K458896"/>
      <c r="M458896"/>
      <c r="N458896" s="4"/>
      <c r="O458896" s="15"/>
    </row>
    <row r="458897" spans="7:15" s="3" customFormat="1" x14ac:dyDescent="0.3">
      <c r="G458897"/>
      <c r="H458897"/>
      <c r="I458897"/>
      <c r="K458897"/>
      <c r="M458897"/>
      <c r="N458897" s="4"/>
      <c r="O458897" s="15"/>
    </row>
    <row r="458898" spans="7:15" s="3" customFormat="1" x14ac:dyDescent="0.3">
      <c r="G458898"/>
      <c r="H458898"/>
      <c r="I458898"/>
      <c r="K458898"/>
      <c r="M458898"/>
      <c r="N458898" s="4"/>
      <c r="O458898" s="15"/>
    </row>
    <row r="458899" spans="7:15" s="3" customFormat="1" x14ac:dyDescent="0.3">
      <c r="G458899"/>
      <c r="H458899"/>
      <c r="I458899"/>
      <c r="K458899"/>
      <c r="M458899"/>
      <c r="N458899" s="4"/>
      <c r="O458899" s="15"/>
    </row>
    <row r="458900" spans="7:15" s="3" customFormat="1" x14ac:dyDescent="0.3">
      <c r="G458900"/>
      <c r="H458900"/>
      <c r="I458900"/>
      <c r="K458900"/>
      <c r="M458900"/>
      <c r="N458900" s="4"/>
      <c r="O458900" s="15"/>
    </row>
    <row r="458901" spans="7:15" s="3" customFormat="1" x14ac:dyDescent="0.3">
      <c r="G458901"/>
      <c r="H458901"/>
      <c r="I458901"/>
      <c r="K458901"/>
      <c r="M458901"/>
      <c r="N458901" s="4"/>
      <c r="O458901" s="15"/>
    </row>
    <row r="458902" spans="7:15" s="3" customFormat="1" x14ac:dyDescent="0.3">
      <c r="G458902"/>
      <c r="H458902"/>
      <c r="I458902"/>
      <c r="K458902"/>
      <c r="M458902"/>
      <c r="N458902" s="4"/>
      <c r="O458902" s="15"/>
    </row>
    <row r="458903" spans="7:15" s="3" customFormat="1" x14ac:dyDescent="0.3">
      <c r="G458903"/>
      <c r="H458903"/>
      <c r="I458903"/>
      <c r="K458903"/>
      <c r="M458903"/>
      <c r="N458903" s="4"/>
      <c r="O458903" s="15"/>
    </row>
    <row r="458904" spans="7:15" s="3" customFormat="1" x14ac:dyDescent="0.3">
      <c r="G458904"/>
      <c r="H458904"/>
      <c r="I458904"/>
      <c r="K458904"/>
      <c r="M458904"/>
      <c r="N458904" s="4"/>
      <c r="O458904" s="15"/>
    </row>
    <row r="458905" spans="7:15" s="3" customFormat="1" x14ac:dyDescent="0.3">
      <c r="G458905"/>
      <c r="H458905"/>
      <c r="I458905"/>
      <c r="K458905"/>
      <c r="M458905"/>
      <c r="N458905" s="4"/>
      <c r="O458905" s="15"/>
    </row>
    <row r="458906" spans="7:15" s="3" customFormat="1" x14ac:dyDescent="0.3">
      <c r="G458906"/>
      <c r="H458906"/>
      <c r="I458906"/>
      <c r="K458906"/>
      <c r="M458906"/>
      <c r="N458906" s="4"/>
      <c r="O458906" s="15"/>
    </row>
    <row r="458907" spans="7:15" s="3" customFormat="1" x14ac:dyDescent="0.3">
      <c r="G458907"/>
      <c r="H458907"/>
      <c r="I458907"/>
      <c r="K458907"/>
      <c r="M458907"/>
      <c r="N458907" s="4"/>
      <c r="O458907" s="15"/>
    </row>
    <row r="458908" spans="7:15" s="3" customFormat="1" x14ac:dyDescent="0.3">
      <c r="G458908"/>
      <c r="H458908"/>
      <c r="I458908"/>
      <c r="K458908"/>
      <c r="M458908"/>
      <c r="N458908" s="4"/>
      <c r="O458908" s="15"/>
    </row>
    <row r="458909" spans="7:15" s="3" customFormat="1" x14ac:dyDescent="0.3">
      <c r="G458909"/>
      <c r="H458909"/>
      <c r="I458909"/>
      <c r="K458909"/>
      <c r="M458909"/>
      <c r="N458909" s="4"/>
      <c r="O458909" s="15"/>
    </row>
    <row r="458910" spans="7:15" s="3" customFormat="1" x14ac:dyDescent="0.3">
      <c r="G458910"/>
      <c r="H458910"/>
      <c r="I458910"/>
      <c r="K458910"/>
      <c r="M458910"/>
      <c r="N458910" s="4"/>
      <c r="O458910" s="15"/>
    </row>
    <row r="458911" spans="7:15" s="3" customFormat="1" x14ac:dyDescent="0.3">
      <c r="G458911"/>
      <c r="H458911"/>
      <c r="I458911"/>
      <c r="K458911"/>
      <c r="M458911"/>
      <c r="N458911" s="4"/>
      <c r="O458911" s="15"/>
    </row>
    <row r="458912" spans="7:15" s="3" customFormat="1" x14ac:dyDescent="0.3">
      <c r="G458912"/>
      <c r="H458912"/>
      <c r="I458912"/>
      <c r="K458912"/>
      <c r="M458912"/>
      <c r="N458912" s="4"/>
      <c r="O458912" s="15"/>
    </row>
    <row r="458913" spans="7:15" s="3" customFormat="1" x14ac:dyDescent="0.3">
      <c r="G458913"/>
      <c r="H458913"/>
      <c r="I458913"/>
      <c r="K458913"/>
      <c r="M458913"/>
      <c r="N458913" s="4"/>
      <c r="O458913" s="15"/>
    </row>
    <row r="458914" spans="7:15" s="3" customFormat="1" x14ac:dyDescent="0.3">
      <c r="G458914"/>
      <c r="H458914"/>
      <c r="I458914"/>
      <c r="K458914"/>
      <c r="M458914"/>
      <c r="N458914" s="4"/>
      <c r="O458914" s="15"/>
    </row>
    <row r="458915" spans="7:15" s="3" customFormat="1" x14ac:dyDescent="0.3">
      <c r="G458915"/>
      <c r="H458915"/>
      <c r="I458915"/>
      <c r="K458915"/>
      <c r="M458915"/>
      <c r="N458915" s="4"/>
      <c r="O458915" s="15"/>
    </row>
    <row r="458916" spans="7:15" s="3" customFormat="1" x14ac:dyDescent="0.3">
      <c r="G458916"/>
      <c r="H458916"/>
      <c r="I458916"/>
      <c r="K458916"/>
      <c r="M458916"/>
      <c r="N458916" s="4"/>
      <c r="O458916" s="15"/>
    </row>
    <row r="458917" spans="7:15" s="3" customFormat="1" x14ac:dyDescent="0.3">
      <c r="G458917"/>
      <c r="H458917"/>
      <c r="I458917"/>
      <c r="K458917"/>
      <c r="M458917"/>
      <c r="N458917" s="4"/>
      <c r="O458917" s="15"/>
    </row>
    <row r="458918" spans="7:15" s="3" customFormat="1" x14ac:dyDescent="0.3">
      <c r="G458918"/>
      <c r="H458918"/>
      <c r="I458918"/>
      <c r="K458918"/>
      <c r="M458918"/>
      <c r="N458918" s="4"/>
      <c r="O458918" s="15"/>
    </row>
    <row r="458919" spans="7:15" s="3" customFormat="1" x14ac:dyDescent="0.3">
      <c r="G458919"/>
      <c r="H458919"/>
      <c r="I458919"/>
      <c r="K458919"/>
      <c r="M458919"/>
      <c r="N458919" s="4"/>
      <c r="O458919" s="15"/>
    </row>
    <row r="458920" spans="7:15" s="3" customFormat="1" x14ac:dyDescent="0.3">
      <c r="G458920"/>
      <c r="H458920"/>
      <c r="I458920"/>
      <c r="K458920"/>
      <c r="M458920"/>
      <c r="N458920" s="4"/>
      <c r="O458920" s="15"/>
    </row>
    <row r="458921" spans="7:15" s="3" customFormat="1" x14ac:dyDescent="0.3">
      <c r="G458921"/>
      <c r="H458921"/>
      <c r="I458921"/>
      <c r="K458921"/>
      <c r="M458921"/>
      <c r="N458921" s="4"/>
      <c r="O458921" s="15"/>
    </row>
    <row r="458922" spans="7:15" s="3" customFormat="1" x14ac:dyDescent="0.3">
      <c r="G458922"/>
      <c r="H458922"/>
      <c r="I458922"/>
      <c r="K458922"/>
      <c r="M458922"/>
      <c r="N458922" s="4"/>
      <c r="O458922" s="15"/>
    </row>
    <row r="458923" spans="7:15" s="3" customFormat="1" x14ac:dyDescent="0.3">
      <c r="G458923"/>
      <c r="H458923"/>
      <c r="I458923"/>
      <c r="K458923"/>
      <c r="M458923"/>
      <c r="N458923" s="4"/>
      <c r="O458923" s="15"/>
    </row>
    <row r="458924" spans="7:15" s="3" customFormat="1" x14ac:dyDescent="0.3">
      <c r="G458924"/>
      <c r="H458924"/>
      <c r="I458924"/>
      <c r="K458924"/>
      <c r="M458924"/>
      <c r="N458924" s="4"/>
      <c r="O458924" s="15"/>
    </row>
    <row r="458925" spans="7:15" s="3" customFormat="1" x14ac:dyDescent="0.3">
      <c r="G458925"/>
      <c r="H458925"/>
      <c r="I458925"/>
      <c r="K458925"/>
      <c r="M458925"/>
      <c r="N458925" s="4"/>
      <c r="O458925" s="15"/>
    </row>
    <row r="458926" spans="7:15" s="3" customFormat="1" x14ac:dyDescent="0.3">
      <c r="G458926"/>
      <c r="H458926"/>
      <c r="I458926"/>
      <c r="K458926"/>
      <c r="M458926"/>
      <c r="N458926" s="4"/>
      <c r="O458926" s="15"/>
    </row>
    <row r="458927" spans="7:15" s="3" customFormat="1" x14ac:dyDescent="0.3">
      <c r="G458927"/>
      <c r="H458927"/>
      <c r="I458927"/>
      <c r="K458927"/>
      <c r="M458927"/>
      <c r="N458927" s="4"/>
      <c r="O458927" s="15"/>
    </row>
    <row r="458928" spans="7:15" s="3" customFormat="1" x14ac:dyDescent="0.3">
      <c r="G458928"/>
      <c r="H458928"/>
      <c r="I458928"/>
      <c r="K458928"/>
      <c r="M458928"/>
      <c r="N458928" s="4"/>
      <c r="O458928" s="15"/>
    </row>
    <row r="458929" spans="7:15" s="3" customFormat="1" x14ac:dyDescent="0.3">
      <c r="G458929"/>
      <c r="H458929"/>
      <c r="I458929"/>
      <c r="K458929"/>
      <c r="M458929"/>
      <c r="N458929" s="4"/>
      <c r="O458929" s="15"/>
    </row>
    <row r="458930" spans="7:15" s="3" customFormat="1" x14ac:dyDescent="0.3">
      <c r="G458930"/>
      <c r="H458930"/>
      <c r="I458930"/>
      <c r="K458930"/>
      <c r="M458930"/>
      <c r="N458930" s="4"/>
      <c r="O458930" s="15"/>
    </row>
    <row r="458931" spans="7:15" s="3" customFormat="1" x14ac:dyDescent="0.3">
      <c r="G458931"/>
      <c r="H458931"/>
      <c r="I458931"/>
      <c r="K458931"/>
      <c r="M458931"/>
      <c r="N458931" s="4"/>
      <c r="O458931" s="15"/>
    </row>
    <row r="458932" spans="7:15" s="3" customFormat="1" x14ac:dyDescent="0.3">
      <c r="G458932"/>
      <c r="H458932"/>
      <c r="I458932"/>
      <c r="K458932"/>
      <c r="M458932"/>
      <c r="N458932" s="4"/>
      <c r="O458932" s="15"/>
    </row>
    <row r="458933" spans="7:15" s="3" customFormat="1" x14ac:dyDescent="0.3">
      <c r="G458933"/>
      <c r="H458933"/>
      <c r="I458933"/>
      <c r="K458933"/>
      <c r="M458933"/>
      <c r="N458933" s="4"/>
      <c r="O458933" s="15"/>
    </row>
    <row r="458934" spans="7:15" s="3" customFormat="1" x14ac:dyDescent="0.3">
      <c r="G458934"/>
      <c r="H458934"/>
      <c r="I458934"/>
      <c r="K458934"/>
      <c r="M458934"/>
      <c r="N458934" s="4"/>
      <c r="O458934" s="15"/>
    </row>
    <row r="458935" spans="7:15" s="3" customFormat="1" x14ac:dyDescent="0.3">
      <c r="G458935"/>
      <c r="H458935"/>
      <c r="I458935"/>
      <c r="K458935"/>
      <c r="M458935"/>
      <c r="N458935" s="4"/>
      <c r="O458935" s="15"/>
    </row>
    <row r="458936" spans="7:15" s="3" customFormat="1" x14ac:dyDescent="0.3">
      <c r="G458936"/>
      <c r="H458936"/>
      <c r="I458936"/>
      <c r="K458936"/>
      <c r="M458936"/>
      <c r="N458936" s="4"/>
      <c r="O458936" s="15"/>
    </row>
    <row r="458937" spans="7:15" s="3" customFormat="1" x14ac:dyDescent="0.3">
      <c r="G458937"/>
      <c r="H458937"/>
      <c r="I458937"/>
      <c r="K458937"/>
      <c r="M458937"/>
      <c r="N458937" s="4"/>
      <c r="O458937" s="15"/>
    </row>
    <row r="458938" spans="7:15" s="3" customFormat="1" x14ac:dyDescent="0.3">
      <c r="G458938"/>
      <c r="H458938"/>
      <c r="I458938"/>
      <c r="K458938"/>
      <c r="M458938"/>
      <c r="N458938" s="4"/>
      <c r="O458938" s="15"/>
    </row>
    <row r="458939" spans="7:15" s="3" customFormat="1" x14ac:dyDescent="0.3">
      <c r="G458939"/>
      <c r="H458939"/>
      <c r="I458939"/>
      <c r="K458939"/>
      <c r="M458939"/>
      <c r="N458939" s="4"/>
      <c r="O458939" s="15"/>
    </row>
    <row r="458940" spans="7:15" s="3" customFormat="1" x14ac:dyDescent="0.3">
      <c r="G458940"/>
      <c r="H458940"/>
      <c r="I458940"/>
      <c r="K458940"/>
      <c r="M458940"/>
      <c r="N458940" s="4"/>
      <c r="O458940" s="15"/>
    </row>
    <row r="458941" spans="7:15" s="3" customFormat="1" x14ac:dyDescent="0.3">
      <c r="G458941"/>
      <c r="H458941"/>
      <c r="I458941"/>
      <c r="K458941"/>
      <c r="M458941"/>
      <c r="N458941" s="4"/>
      <c r="O458941" s="15"/>
    </row>
    <row r="458942" spans="7:15" s="3" customFormat="1" x14ac:dyDescent="0.3">
      <c r="G458942"/>
      <c r="H458942"/>
      <c r="I458942"/>
      <c r="K458942"/>
      <c r="M458942"/>
      <c r="N458942" s="4"/>
      <c r="O458942" s="15"/>
    </row>
    <row r="458943" spans="7:15" s="3" customFormat="1" x14ac:dyDescent="0.3">
      <c r="G458943"/>
      <c r="H458943"/>
      <c r="I458943"/>
      <c r="K458943"/>
      <c r="M458943"/>
      <c r="N458943" s="4"/>
      <c r="O458943" s="15"/>
    </row>
    <row r="458944" spans="7:15" s="3" customFormat="1" x14ac:dyDescent="0.3">
      <c r="G458944"/>
      <c r="H458944"/>
      <c r="I458944"/>
      <c r="K458944"/>
      <c r="M458944"/>
      <c r="N458944" s="4"/>
      <c r="O458944" s="15"/>
    </row>
    <row r="458945" spans="7:15" s="3" customFormat="1" x14ac:dyDescent="0.3">
      <c r="G458945"/>
      <c r="H458945"/>
      <c r="I458945"/>
      <c r="K458945"/>
      <c r="M458945"/>
      <c r="N458945" s="4"/>
      <c r="O458945" s="15"/>
    </row>
    <row r="458946" spans="7:15" s="3" customFormat="1" x14ac:dyDescent="0.3">
      <c r="G458946"/>
      <c r="H458946"/>
      <c r="I458946"/>
      <c r="K458946"/>
      <c r="M458946"/>
      <c r="N458946" s="4"/>
      <c r="O458946" s="15"/>
    </row>
    <row r="458947" spans="7:15" s="3" customFormat="1" x14ac:dyDescent="0.3">
      <c r="G458947"/>
      <c r="H458947"/>
      <c r="I458947"/>
      <c r="K458947"/>
      <c r="M458947"/>
      <c r="N458947" s="4"/>
      <c r="O458947" s="15"/>
    </row>
    <row r="458948" spans="7:15" s="3" customFormat="1" x14ac:dyDescent="0.3">
      <c r="G458948"/>
      <c r="H458948"/>
      <c r="I458948"/>
      <c r="K458948"/>
      <c r="M458948"/>
      <c r="N458948" s="4"/>
      <c r="O458948" s="15"/>
    </row>
    <row r="458949" spans="7:15" s="3" customFormat="1" x14ac:dyDescent="0.3">
      <c r="G458949"/>
      <c r="H458949"/>
      <c r="I458949"/>
      <c r="K458949"/>
      <c r="M458949"/>
      <c r="N458949" s="4"/>
      <c r="O458949" s="15"/>
    </row>
    <row r="458950" spans="7:15" s="3" customFormat="1" x14ac:dyDescent="0.3">
      <c r="G458950"/>
      <c r="H458950"/>
      <c r="I458950"/>
      <c r="K458950"/>
      <c r="M458950"/>
      <c r="N458950" s="4"/>
      <c r="O458950" s="15"/>
    </row>
    <row r="458951" spans="7:15" s="3" customFormat="1" x14ac:dyDescent="0.3">
      <c r="G458951"/>
      <c r="H458951"/>
      <c r="I458951"/>
      <c r="K458951"/>
      <c r="M458951"/>
      <c r="N458951" s="4"/>
      <c r="O458951" s="15"/>
    </row>
    <row r="458952" spans="7:15" s="3" customFormat="1" x14ac:dyDescent="0.3">
      <c r="G458952"/>
      <c r="H458952"/>
      <c r="I458952"/>
      <c r="K458952"/>
      <c r="M458952"/>
      <c r="N458952" s="4"/>
      <c r="O458952" s="15"/>
    </row>
    <row r="458953" spans="7:15" s="3" customFormat="1" x14ac:dyDescent="0.3">
      <c r="G458953"/>
      <c r="H458953"/>
      <c r="I458953"/>
      <c r="K458953"/>
      <c r="M458953"/>
      <c r="N458953" s="4"/>
      <c r="O458953" s="15"/>
    </row>
    <row r="458954" spans="7:15" s="3" customFormat="1" x14ac:dyDescent="0.3">
      <c r="G458954"/>
      <c r="H458954"/>
      <c r="I458954"/>
      <c r="K458954"/>
      <c r="M458954"/>
      <c r="N458954" s="4"/>
      <c r="O458954" s="15"/>
    </row>
    <row r="458955" spans="7:15" s="3" customFormat="1" x14ac:dyDescent="0.3">
      <c r="G458955"/>
      <c r="H458955"/>
      <c r="I458955"/>
      <c r="K458955"/>
      <c r="M458955"/>
      <c r="N458955" s="4"/>
      <c r="O458955" s="15"/>
    </row>
    <row r="458956" spans="7:15" s="3" customFormat="1" x14ac:dyDescent="0.3">
      <c r="G458956"/>
      <c r="H458956"/>
      <c r="I458956"/>
      <c r="K458956"/>
      <c r="M458956"/>
      <c r="N458956" s="4"/>
      <c r="O458956" s="15"/>
    </row>
    <row r="458957" spans="7:15" s="3" customFormat="1" x14ac:dyDescent="0.3">
      <c r="G458957"/>
      <c r="H458957"/>
      <c r="I458957"/>
      <c r="K458957"/>
      <c r="M458957"/>
      <c r="N458957" s="4"/>
      <c r="O458957" s="15"/>
    </row>
    <row r="458958" spans="7:15" s="3" customFormat="1" x14ac:dyDescent="0.3">
      <c r="G458958"/>
      <c r="H458958"/>
      <c r="I458958"/>
      <c r="K458958"/>
      <c r="M458958"/>
      <c r="N458958" s="4"/>
      <c r="O458958" s="15"/>
    </row>
    <row r="458959" spans="7:15" s="3" customFormat="1" x14ac:dyDescent="0.3">
      <c r="G458959"/>
      <c r="H458959"/>
      <c r="I458959"/>
      <c r="K458959"/>
      <c r="M458959"/>
      <c r="N458959" s="4"/>
      <c r="O458959" s="15"/>
    </row>
    <row r="458960" spans="7:15" s="3" customFormat="1" x14ac:dyDescent="0.3">
      <c r="G458960"/>
      <c r="H458960"/>
      <c r="I458960"/>
      <c r="K458960"/>
      <c r="M458960"/>
      <c r="N458960" s="4"/>
      <c r="O458960" s="15"/>
    </row>
    <row r="458961" spans="7:15" s="3" customFormat="1" x14ac:dyDescent="0.3">
      <c r="G458961"/>
      <c r="H458961"/>
      <c r="I458961"/>
      <c r="K458961"/>
      <c r="M458961"/>
      <c r="N458961" s="4"/>
      <c r="O458961" s="15"/>
    </row>
    <row r="458962" spans="7:15" s="3" customFormat="1" x14ac:dyDescent="0.3">
      <c r="G458962"/>
      <c r="H458962"/>
      <c r="I458962"/>
      <c r="K458962"/>
      <c r="M458962"/>
      <c r="N458962" s="4"/>
      <c r="O458962" s="15"/>
    </row>
    <row r="458963" spans="7:15" s="3" customFormat="1" x14ac:dyDescent="0.3">
      <c r="G458963"/>
      <c r="H458963"/>
      <c r="I458963"/>
      <c r="K458963"/>
      <c r="M458963"/>
      <c r="N458963" s="4"/>
      <c r="O458963" s="15"/>
    </row>
    <row r="458964" spans="7:15" s="3" customFormat="1" x14ac:dyDescent="0.3">
      <c r="G458964"/>
      <c r="H458964"/>
      <c r="I458964"/>
      <c r="K458964"/>
      <c r="M458964"/>
      <c r="N458964" s="4"/>
      <c r="O458964" s="15"/>
    </row>
    <row r="458965" spans="7:15" s="3" customFormat="1" x14ac:dyDescent="0.3">
      <c r="G458965"/>
      <c r="H458965"/>
      <c r="I458965"/>
      <c r="K458965"/>
      <c r="M458965"/>
      <c r="N458965" s="4"/>
      <c r="O458965" s="15"/>
    </row>
    <row r="458966" spans="7:15" s="3" customFormat="1" x14ac:dyDescent="0.3">
      <c r="G458966"/>
      <c r="H458966"/>
      <c r="I458966"/>
      <c r="K458966"/>
      <c r="M458966"/>
      <c r="N458966" s="4"/>
      <c r="O458966" s="15"/>
    </row>
    <row r="458967" spans="7:15" s="3" customFormat="1" x14ac:dyDescent="0.3">
      <c r="G458967"/>
      <c r="H458967"/>
      <c r="I458967"/>
      <c r="K458967"/>
      <c r="M458967"/>
      <c r="N458967" s="4"/>
      <c r="O458967" s="15"/>
    </row>
    <row r="458968" spans="7:15" s="3" customFormat="1" x14ac:dyDescent="0.3">
      <c r="G458968"/>
      <c r="H458968"/>
      <c r="I458968"/>
      <c r="K458968"/>
      <c r="M458968"/>
      <c r="N458968" s="4"/>
      <c r="O458968" s="15"/>
    </row>
    <row r="458969" spans="7:15" s="3" customFormat="1" x14ac:dyDescent="0.3">
      <c r="G458969"/>
      <c r="H458969"/>
      <c r="I458969"/>
      <c r="K458969"/>
      <c r="M458969"/>
      <c r="N458969" s="4"/>
      <c r="O458969" s="15"/>
    </row>
    <row r="458970" spans="7:15" s="3" customFormat="1" x14ac:dyDescent="0.3">
      <c r="G458970"/>
      <c r="H458970"/>
      <c r="I458970"/>
      <c r="K458970"/>
      <c r="M458970"/>
      <c r="N458970" s="4"/>
      <c r="O458970" s="15"/>
    </row>
    <row r="458971" spans="7:15" s="3" customFormat="1" x14ac:dyDescent="0.3">
      <c r="G458971"/>
      <c r="H458971"/>
      <c r="I458971"/>
      <c r="K458971"/>
      <c r="M458971"/>
      <c r="N458971" s="4"/>
      <c r="O458971" s="15"/>
    </row>
    <row r="458972" spans="7:15" s="3" customFormat="1" x14ac:dyDescent="0.3">
      <c r="G458972"/>
      <c r="H458972"/>
      <c r="I458972"/>
      <c r="K458972"/>
      <c r="M458972"/>
      <c r="N458972" s="4"/>
      <c r="O458972" s="15"/>
    </row>
    <row r="458973" spans="7:15" s="3" customFormat="1" x14ac:dyDescent="0.3">
      <c r="G458973"/>
      <c r="H458973"/>
      <c r="I458973"/>
      <c r="K458973"/>
      <c r="M458973"/>
      <c r="N458973" s="4"/>
      <c r="O458973" s="15"/>
    </row>
    <row r="458974" spans="7:15" s="3" customFormat="1" x14ac:dyDescent="0.3">
      <c r="G458974"/>
      <c r="H458974"/>
      <c r="I458974"/>
      <c r="K458974"/>
      <c r="M458974"/>
      <c r="N458974" s="4"/>
      <c r="O458974" s="15"/>
    </row>
    <row r="458975" spans="7:15" s="3" customFormat="1" x14ac:dyDescent="0.3">
      <c r="G458975"/>
      <c r="H458975"/>
      <c r="I458975"/>
      <c r="K458975"/>
      <c r="M458975"/>
      <c r="N458975" s="4"/>
      <c r="O458975" s="15"/>
    </row>
    <row r="458976" spans="7:15" s="3" customFormat="1" x14ac:dyDescent="0.3">
      <c r="G458976"/>
      <c r="H458976"/>
      <c r="I458976"/>
      <c r="K458976"/>
      <c r="M458976"/>
      <c r="N458976" s="4"/>
      <c r="O458976" s="15"/>
    </row>
    <row r="458977" spans="7:15" s="3" customFormat="1" x14ac:dyDescent="0.3">
      <c r="G458977"/>
      <c r="H458977"/>
      <c r="I458977"/>
      <c r="K458977"/>
      <c r="M458977"/>
      <c r="N458977" s="4"/>
      <c r="O458977" s="15"/>
    </row>
    <row r="458978" spans="7:15" s="3" customFormat="1" x14ac:dyDescent="0.3">
      <c r="G458978"/>
      <c r="H458978"/>
      <c r="I458978"/>
      <c r="K458978"/>
      <c r="M458978"/>
      <c r="N458978" s="4"/>
      <c r="O458978" s="15"/>
    </row>
    <row r="458979" spans="7:15" s="3" customFormat="1" x14ac:dyDescent="0.3">
      <c r="G458979"/>
      <c r="H458979"/>
      <c r="I458979"/>
      <c r="K458979"/>
      <c r="M458979"/>
      <c r="N458979" s="4"/>
      <c r="O458979" s="15"/>
    </row>
    <row r="458980" spans="7:15" s="3" customFormat="1" x14ac:dyDescent="0.3">
      <c r="G458980"/>
      <c r="H458980"/>
      <c r="I458980"/>
      <c r="K458980"/>
      <c r="M458980"/>
      <c r="N458980" s="4"/>
      <c r="O458980" s="15"/>
    </row>
    <row r="458981" spans="7:15" s="3" customFormat="1" x14ac:dyDescent="0.3">
      <c r="G458981"/>
      <c r="H458981"/>
      <c r="I458981"/>
      <c r="K458981"/>
      <c r="M458981"/>
      <c r="N458981" s="4"/>
      <c r="O458981" s="15"/>
    </row>
    <row r="458982" spans="7:15" s="3" customFormat="1" x14ac:dyDescent="0.3">
      <c r="G458982"/>
      <c r="H458982"/>
      <c r="I458982"/>
      <c r="K458982"/>
      <c r="M458982"/>
      <c r="N458982" s="4"/>
      <c r="O458982" s="15"/>
    </row>
    <row r="458983" spans="7:15" s="3" customFormat="1" x14ac:dyDescent="0.3">
      <c r="G458983"/>
      <c r="H458983"/>
      <c r="I458983"/>
      <c r="K458983"/>
      <c r="M458983"/>
      <c r="N458983" s="4"/>
      <c r="O458983" s="15"/>
    </row>
    <row r="458984" spans="7:15" s="3" customFormat="1" x14ac:dyDescent="0.3">
      <c r="G458984"/>
      <c r="H458984"/>
      <c r="I458984"/>
      <c r="K458984"/>
      <c r="M458984"/>
      <c r="N458984" s="4"/>
      <c r="O458984" s="15"/>
    </row>
    <row r="458985" spans="7:15" s="3" customFormat="1" x14ac:dyDescent="0.3">
      <c r="G458985"/>
      <c r="H458985"/>
      <c r="I458985"/>
      <c r="K458985"/>
      <c r="M458985"/>
      <c r="N458985" s="4"/>
      <c r="O458985" s="15"/>
    </row>
    <row r="458986" spans="7:15" s="3" customFormat="1" x14ac:dyDescent="0.3">
      <c r="G458986"/>
      <c r="H458986"/>
      <c r="I458986"/>
      <c r="K458986"/>
      <c r="M458986"/>
      <c r="N458986" s="4"/>
      <c r="O458986" s="15"/>
    </row>
    <row r="458987" spans="7:15" s="3" customFormat="1" x14ac:dyDescent="0.3">
      <c r="G458987"/>
      <c r="H458987"/>
      <c r="I458987"/>
      <c r="K458987"/>
      <c r="M458987"/>
      <c r="N458987" s="4"/>
      <c r="O458987" s="15"/>
    </row>
    <row r="458988" spans="7:15" s="3" customFormat="1" x14ac:dyDescent="0.3">
      <c r="G458988"/>
      <c r="H458988"/>
      <c r="I458988"/>
      <c r="K458988"/>
      <c r="M458988"/>
      <c r="N458988" s="4"/>
      <c r="O458988" s="15"/>
    </row>
    <row r="458989" spans="7:15" s="3" customFormat="1" x14ac:dyDescent="0.3">
      <c r="G458989"/>
      <c r="H458989"/>
      <c r="I458989"/>
      <c r="K458989"/>
      <c r="M458989"/>
      <c r="N458989" s="4"/>
      <c r="O458989" s="15"/>
    </row>
    <row r="458990" spans="7:15" s="3" customFormat="1" x14ac:dyDescent="0.3">
      <c r="G458990"/>
      <c r="H458990"/>
      <c r="I458990"/>
      <c r="K458990"/>
      <c r="M458990"/>
      <c r="N458990" s="4"/>
      <c r="O458990" s="15"/>
    </row>
    <row r="458991" spans="7:15" s="3" customFormat="1" x14ac:dyDescent="0.3">
      <c r="G458991"/>
      <c r="H458991"/>
      <c r="I458991"/>
      <c r="K458991"/>
      <c r="M458991"/>
      <c r="N458991" s="4"/>
      <c r="O458991" s="15"/>
    </row>
    <row r="458992" spans="7:15" s="3" customFormat="1" x14ac:dyDescent="0.3">
      <c r="G458992"/>
      <c r="H458992"/>
      <c r="I458992"/>
      <c r="K458992"/>
      <c r="M458992"/>
      <c r="N458992" s="4"/>
      <c r="O458992" s="15"/>
    </row>
    <row r="458993" spans="7:15" s="3" customFormat="1" x14ac:dyDescent="0.3">
      <c r="G458993"/>
      <c r="H458993"/>
      <c r="I458993"/>
      <c r="K458993"/>
      <c r="M458993"/>
      <c r="N458993" s="4"/>
      <c r="O458993" s="15"/>
    </row>
    <row r="458994" spans="7:15" s="3" customFormat="1" x14ac:dyDescent="0.3">
      <c r="G458994"/>
      <c r="H458994"/>
      <c r="I458994"/>
      <c r="K458994"/>
      <c r="M458994"/>
      <c r="N458994" s="4"/>
      <c r="O458994" s="15"/>
    </row>
    <row r="458995" spans="7:15" s="3" customFormat="1" x14ac:dyDescent="0.3">
      <c r="G458995"/>
      <c r="H458995"/>
      <c r="I458995"/>
      <c r="K458995"/>
      <c r="M458995"/>
      <c r="N458995" s="4"/>
      <c r="O458995" s="15"/>
    </row>
    <row r="458996" spans="7:15" s="3" customFormat="1" x14ac:dyDescent="0.3">
      <c r="G458996"/>
      <c r="H458996"/>
      <c r="I458996"/>
      <c r="K458996"/>
      <c r="M458996"/>
      <c r="N458996" s="4"/>
      <c r="O458996" s="15"/>
    </row>
    <row r="458997" spans="7:15" s="3" customFormat="1" x14ac:dyDescent="0.3">
      <c r="G458997"/>
      <c r="H458997"/>
      <c r="I458997"/>
      <c r="K458997"/>
      <c r="M458997"/>
      <c r="N458997" s="4"/>
      <c r="O458997" s="15"/>
    </row>
    <row r="458998" spans="7:15" s="3" customFormat="1" x14ac:dyDescent="0.3">
      <c r="G458998"/>
      <c r="H458998"/>
      <c r="I458998"/>
      <c r="K458998"/>
      <c r="M458998"/>
      <c r="N458998" s="4"/>
      <c r="O458998" s="15"/>
    </row>
    <row r="458999" spans="7:15" s="3" customFormat="1" x14ac:dyDescent="0.3">
      <c r="G458999"/>
      <c r="H458999"/>
      <c r="I458999"/>
      <c r="K458999"/>
      <c r="M458999"/>
      <c r="N458999" s="4"/>
      <c r="O458999" s="15"/>
    </row>
    <row r="459000" spans="7:15" s="3" customFormat="1" x14ac:dyDescent="0.3">
      <c r="G459000"/>
      <c r="H459000"/>
      <c r="I459000"/>
      <c r="K459000"/>
      <c r="M459000"/>
      <c r="N459000" s="4"/>
      <c r="O459000" s="15"/>
    </row>
    <row r="459001" spans="7:15" s="3" customFormat="1" x14ac:dyDescent="0.3">
      <c r="G459001"/>
      <c r="H459001"/>
      <c r="I459001"/>
      <c r="K459001"/>
      <c r="M459001"/>
      <c r="N459001" s="4"/>
      <c r="O459001" s="15"/>
    </row>
    <row r="459002" spans="7:15" s="3" customFormat="1" x14ac:dyDescent="0.3">
      <c r="G459002"/>
      <c r="H459002"/>
      <c r="I459002"/>
      <c r="K459002"/>
      <c r="M459002"/>
      <c r="N459002" s="4"/>
      <c r="O459002" s="15"/>
    </row>
    <row r="459003" spans="7:15" s="3" customFormat="1" x14ac:dyDescent="0.3">
      <c r="G459003"/>
      <c r="H459003"/>
      <c r="I459003"/>
      <c r="K459003"/>
      <c r="M459003"/>
      <c r="N459003" s="4"/>
      <c r="O459003" s="15"/>
    </row>
    <row r="459004" spans="7:15" s="3" customFormat="1" x14ac:dyDescent="0.3">
      <c r="G459004"/>
      <c r="H459004"/>
      <c r="I459004"/>
      <c r="K459004"/>
      <c r="M459004"/>
      <c r="N459004" s="4"/>
      <c r="O459004" s="15"/>
    </row>
    <row r="459005" spans="7:15" s="3" customFormat="1" x14ac:dyDescent="0.3">
      <c r="G459005"/>
      <c r="H459005"/>
      <c r="I459005"/>
      <c r="K459005"/>
      <c r="M459005"/>
      <c r="N459005" s="4"/>
      <c r="O459005" s="15"/>
    </row>
    <row r="459006" spans="7:15" s="3" customFormat="1" x14ac:dyDescent="0.3">
      <c r="G459006"/>
      <c r="H459006"/>
      <c r="I459006"/>
      <c r="K459006"/>
      <c r="M459006"/>
      <c r="N459006" s="4"/>
      <c r="O459006" s="15"/>
    </row>
    <row r="459007" spans="7:15" s="3" customFormat="1" x14ac:dyDescent="0.3">
      <c r="G459007"/>
      <c r="H459007"/>
      <c r="I459007"/>
      <c r="K459007"/>
      <c r="M459007"/>
      <c r="N459007" s="4"/>
      <c r="O459007" s="15"/>
    </row>
    <row r="459008" spans="7:15" s="3" customFormat="1" x14ac:dyDescent="0.3">
      <c r="G459008"/>
      <c r="H459008"/>
      <c r="I459008"/>
      <c r="K459008"/>
      <c r="M459008"/>
      <c r="N459008" s="4"/>
      <c r="O459008" s="15"/>
    </row>
    <row r="459009" spans="7:15" s="3" customFormat="1" x14ac:dyDescent="0.3">
      <c r="G459009"/>
      <c r="H459009"/>
      <c r="I459009"/>
      <c r="K459009"/>
      <c r="M459009"/>
      <c r="N459009" s="4"/>
      <c r="O459009" s="15"/>
    </row>
    <row r="459010" spans="7:15" s="3" customFormat="1" x14ac:dyDescent="0.3">
      <c r="G459010"/>
      <c r="H459010"/>
      <c r="I459010"/>
      <c r="K459010"/>
      <c r="M459010"/>
      <c r="N459010" s="4"/>
      <c r="O459010" s="15"/>
    </row>
    <row r="459011" spans="7:15" s="3" customFormat="1" x14ac:dyDescent="0.3">
      <c r="G459011"/>
      <c r="H459011"/>
      <c r="I459011"/>
      <c r="K459011"/>
      <c r="M459011"/>
      <c r="N459011" s="4"/>
      <c r="O459011" s="15"/>
    </row>
    <row r="459012" spans="7:15" s="3" customFormat="1" x14ac:dyDescent="0.3">
      <c r="G459012"/>
      <c r="H459012"/>
      <c r="I459012"/>
      <c r="K459012"/>
      <c r="M459012"/>
      <c r="N459012" s="4"/>
      <c r="O459012" s="15"/>
    </row>
    <row r="459013" spans="7:15" s="3" customFormat="1" x14ac:dyDescent="0.3">
      <c r="G459013"/>
      <c r="H459013"/>
      <c r="I459013"/>
      <c r="K459013"/>
      <c r="M459013"/>
      <c r="N459013" s="4"/>
      <c r="O459013" s="15"/>
    </row>
    <row r="459014" spans="7:15" s="3" customFormat="1" x14ac:dyDescent="0.3">
      <c r="G459014"/>
      <c r="H459014"/>
      <c r="I459014"/>
      <c r="K459014"/>
      <c r="M459014"/>
      <c r="N459014" s="4"/>
      <c r="O459014" s="15"/>
    </row>
    <row r="459015" spans="7:15" s="3" customFormat="1" x14ac:dyDescent="0.3">
      <c r="G459015"/>
      <c r="H459015"/>
      <c r="I459015"/>
      <c r="K459015"/>
      <c r="M459015"/>
      <c r="N459015" s="4"/>
      <c r="O459015" s="15"/>
    </row>
    <row r="459016" spans="7:15" s="3" customFormat="1" x14ac:dyDescent="0.3">
      <c r="G459016"/>
      <c r="H459016"/>
      <c r="I459016"/>
      <c r="K459016"/>
      <c r="M459016"/>
      <c r="N459016" s="4"/>
      <c r="O459016" s="15"/>
    </row>
    <row r="459017" spans="7:15" s="3" customFormat="1" x14ac:dyDescent="0.3">
      <c r="G459017"/>
      <c r="H459017"/>
      <c r="I459017"/>
      <c r="K459017"/>
      <c r="M459017"/>
      <c r="N459017" s="4"/>
      <c r="O459017" s="15"/>
    </row>
    <row r="459018" spans="7:15" s="3" customFormat="1" x14ac:dyDescent="0.3">
      <c r="G459018"/>
      <c r="H459018"/>
      <c r="I459018"/>
      <c r="K459018"/>
      <c r="M459018"/>
      <c r="N459018" s="4"/>
      <c r="O459018" s="15"/>
    </row>
    <row r="459019" spans="7:15" s="3" customFormat="1" x14ac:dyDescent="0.3">
      <c r="G459019"/>
      <c r="H459019"/>
      <c r="I459019"/>
      <c r="K459019"/>
      <c r="M459019"/>
      <c r="N459019" s="4"/>
      <c r="O459019" s="15"/>
    </row>
    <row r="459020" spans="7:15" s="3" customFormat="1" x14ac:dyDescent="0.3">
      <c r="G459020"/>
      <c r="H459020"/>
      <c r="I459020"/>
      <c r="K459020"/>
      <c r="M459020"/>
      <c r="N459020" s="4"/>
      <c r="O459020" s="15"/>
    </row>
    <row r="459021" spans="7:15" s="3" customFormat="1" x14ac:dyDescent="0.3">
      <c r="G459021"/>
      <c r="H459021"/>
      <c r="I459021"/>
      <c r="K459021"/>
      <c r="M459021"/>
      <c r="N459021" s="4"/>
      <c r="O459021" s="15"/>
    </row>
    <row r="459022" spans="7:15" s="3" customFormat="1" x14ac:dyDescent="0.3">
      <c r="G459022"/>
      <c r="H459022"/>
      <c r="I459022"/>
      <c r="K459022"/>
      <c r="M459022"/>
      <c r="N459022" s="4"/>
      <c r="O459022" s="15"/>
    </row>
    <row r="459023" spans="7:15" s="3" customFormat="1" x14ac:dyDescent="0.3">
      <c r="G459023"/>
      <c r="H459023"/>
      <c r="I459023"/>
      <c r="K459023"/>
      <c r="M459023"/>
      <c r="N459023" s="4"/>
      <c r="O459023" s="15"/>
    </row>
    <row r="459024" spans="7:15" s="3" customFormat="1" x14ac:dyDescent="0.3">
      <c r="G459024"/>
      <c r="H459024"/>
      <c r="I459024"/>
      <c r="K459024"/>
      <c r="M459024"/>
      <c r="N459024" s="4"/>
      <c r="O459024" s="15"/>
    </row>
    <row r="459025" spans="7:15" s="3" customFormat="1" x14ac:dyDescent="0.3">
      <c r="G459025"/>
      <c r="H459025"/>
      <c r="I459025"/>
      <c r="K459025"/>
      <c r="M459025"/>
      <c r="N459025" s="4"/>
      <c r="O459025" s="15"/>
    </row>
    <row r="459026" spans="7:15" s="3" customFormat="1" x14ac:dyDescent="0.3">
      <c r="G459026"/>
      <c r="H459026"/>
      <c r="I459026"/>
      <c r="K459026"/>
      <c r="M459026"/>
      <c r="N459026" s="4"/>
      <c r="O459026" s="15"/>
    </row>
    <row r="459027" spans="7:15" s="3" customFormat="1" x14ac:dyDescent="0.3">
      <c r="G459027"/>
      <c r="H459027"/>
      <c r="I459027"/>
      <c r="K459027"/>
      <c r="M459027"/>
      <c r="N459027" s="4"/>
      <c r="O459027" s="15"/>
    </row>
    <row r="459028" spans="7:15" s="3" customFormat="1" x14ac:dyDescent="0.3">
      <c r="G459028"/>
      <c r="H459028"/>
      <c r="I459028"/>
      <c r="K459028"/>
      <c r="M459028"/>
      <c r="N459028" s="4"/>
      <c r="O459028" s="15"/>
    </row>
    <row r="459029" spans="7:15" s="3" customFormat="1" x14ac:dyDescent="0.3">
      <c r="G459029"/>
      <c r="H459029"/>
      <c r="I459029"/>
      <c r="K459029"/>
      <c r="M459029"/>
      <c r="N459029" s="4"/>
      <c r="O459029" s="15"/>
    </row>
    <row r="459030" spans="7:15" s="3" customFormat="1" x14ac:dyDescent="0.3">
      <c r="G459030"/>
      <c r="H459030"/>
      <c r="I459030"/>
      <c r="K459030"/>
      <c r="M459030"/>
      <c r="N459030" s="4"/>
      <c r="O459030" s="15"/>
    </row>
    <row r="459031" spans="7:15" s="3" customFormat="1" x14ac:dyDescent="0.3">
      <c r="G459031"/>
      <c r="H459031"/>
      <c r="I459031"/>
      <c r="K459031"/>
      <c r="M459031"/>
      <c r="N459031" s="4"/>
      <c r="O459031" s="15"/>
    </row>
    <row r="459032" spans="7:15" s="3" customFormat="1" x14ac:dyDescent="0.3">
      <c r="G459032"/>
      <c r="H459032"/>
      <c r="I459032"/>
      <c r="K459032"/>
      <c r="M459032"/>
      <c r="N459032" s="4"/>
      <c r="O459032" s="15"/>
    </row>
    <row r="459033" spans="7:15" s="3" customFormat="1" x14ac:dyDescent="0.3">
      <c r="G459033"/>
      <c r="H459033"/>
      <c r="I459033"/>
      <c r="K459033"/>
      <c r="M459033"/>
      <c r="N459033" s="4"/>
      <c r="O459033" s="15"/>
    </row>
    <row r="459034" spans="7:15" s="3" customFormat="1" x14ac:dyDescent="0.3">
      <c r="G459034"/>
      <c r="H459034"/>
      <c r="I459034"/>
      <c r="K459034"/>
      <c r="M459034"/>
      <c r="N459034" s="4"/>
      <c r="O459034" s="15"/>
    </row>
    <row r="459035" spans="7:15" s="3" customFormat="1" x14ac:dyDescent="0.3">
      <c r="G459035"/>
      <c r="H459035"/>
      <c r="I459035"/>
      <c r="K459035"/>
      <c r="M459035"/>
      <c r="N459035" s="4"/>
      <c r="O459035" s="15"/>
    </row>
    <row r="459036" spans="7:15" s="3" customFormat="1" x14ac:dyDescent="0.3">
      <c r="G459036"/>
      <c r="H459036"/>
      <c r="I459036"/>
      <c r="K459036"/>
      <c r="M459036"/>
      <c r="N459036" s="4"/>
      <c r="O459036" s="15"/>
    </row>
    <row r="459037" spans="7:15" s="3" customFormat="1" x14ac:dyDescent="0.3">
      <c r="G459037"/>
      <c r="H459037"/>
      <c r="I459037"/>
      <c r="K459037"/>
      <c r="M459037"/>
      <c r="N459037" s="4"/>
      <c r="O459037" s="15"/>
    </row>
    <row r="459038" spans="7:15" s="3" customFormat="1" x14ac:dyDescent="0.3">
      <c r="G459038"/>
      <c r="H459038"/>
      <c r="I459038"/>
      <c r="K459038"/>
      <c r="M459038"/>
      <c r="N459038" s="4"/>
      <c r="O459038" s="15"/>
    </row>
    <row r="459039" spans="7:15" s="3" customFormat="1" x14ac:dyDescent="0.3">
      <c r="G459039"/>
      <c r="H459039"/>
      <c r="I459039"/>
      <c r="K459039"/>
      <c r="M459039"/>
      <c r="N459039" s="4"/>
      <c r="O459039" s="15"/>
    </row>
    <row r="459040" spans="7:15" s="3" customFormat="1" x14ac:dyDescent="0.3">
      <c r="G459040"/>
      <c r="H459040"/>
      <c r="I459040"/>
      <c r="K459040"/>
      <c r="M459040"/>
      <c r="N459040" s="4"/>
      <c r="O459040" s="15"/>
    </row>
    <row r="459041" spans="7:15" s="3" customFormat="1" x14ac:dyDescent="0.3">
      <c r="G459041"/>
      <c r="H459041"/>
      <c r="I459041"/>
      <c r="K459041"/>
      <c r="M459041"/>
      <c r="N459041" s="4"/>
      <c r="O459041" s="15"/>
    </row>
    <row r="459042" spans="7:15" s="3" customFormat="1" x14ac:dyDescent="0.3">
      <c r="G459042"/>
      <c r="H459042"/>
      <c r="I459042"/>
      <c r="K459042"/>
      <c r="M459042"/>
      <c r="N459042" s="4"/>
      <c r="O459042" s="15"/>
    </row>
    <row r="459043" spans="7:15" s="3" customFormat="1" x14ac:dyDescent="0.3">
      <c r="G459043"/>
      <c r="H459043"/>
      <c r="I459043"/>
      <c r="K459043"/>
      <c r="M459043"/>
      <c r="N459043" s="4"/>
      <c r="O459043" s="15"/>
    </row>
    <row r="459044" spans="7:15" s="3" customFormat="1" x14ac:dyDescent="0.3">
      <c r="G459044"/>
      <c r="H459044"/>
      <c r="I459044"/>
      <c r="K459044"/>
      <c r="M459044"/>
      <c r="N459044" s="4"/>
      <c r="O459044" s="15"/>
    </row>
    <row r="459045" spans="7:15" s="3" customFormat="1" x14ac:dyDescent="0.3">
      <c r="G459045"/>
      <c r="H459045"/>
      <c r="I459045"/>
      <c r="K459045"/>
      <c r="M459045"/>
      <c r="N459045" s="4"/>
      <c r="O459045" s="15"/>
    </row>
    <row r="459046" spans="7:15" s="3" customFormat="1" x14ac:dyDescent="0.3">
      <c r="G459046"/>
      <c r="H459046"/>
      <c r="I459046"/>
      <c r="K459046"/>
      <c r="M459046"/>
      <c r="N459046" s="4"/>
      <c r="O459046" s="15"/>
    </row>
    <row r="459047" spans="7:15" s="3" customFormat="1" x14ac:dyDescent="0.3">
      <c r="G459047"/>
      <c r="H459047"/>
      <c r="I459047"/>
      <c r="K459047"/>
      <c r="M459047"/>
      <c r="N459047" s="4"/>
      <c r="O459047" s="15"/>
    </row>
    <row r="459048" spans="7:15" s="3" customFormat="1" x14ac:dyDescent="0.3">
      <c r="G459048"/>
      <c r="H459048"/>
      <c r="I459048"/>
      <c r="K459048"/>
      <c r="M459048"/>
      <c r="N459048" s="4"/>
      <c r="O459048" s="15"/>
    </row>
    <row r="459049" spans="7:15" s="3" customFormat="1" x14ac:dyDescent="0.3">
      <c r="G459049"/>
      <c r="H459049"/>
      <c r="I459049"/>
      <c r="K459049"/>
      <c r="M459049"/>
      <c r="N459049" s="4"/>
      <c r="O459049" s="15"/>
    </row>
    <row r="459050" spans="7:15" s="3" customFormat="1" x14ac:dyDescent="0.3">
      <c r="G459050"/>
      <c r="H459050"/>
      <c r="I459050"/>
      <c r="K459050"/>
      <c r="M459050"/>
      <c r="N459050" s="4"/>
      <c r="O459050" s="15"/>
    </row>
    <row r="459051" spans="7:15" s="3" customFormat="1" x14ac:dyDescent="0.3">
      <c r="G459051"/>
      <c r="H459051"/>
      <c r="I459051"/>
      <c r="K459051"/>
      <c r="M459051"/>
      <c r="N459051" s="4"/>
      <c r="O459051" s="15"/>
    </row>
    <row r="459052" spans="7:15" s="3" customFormat="1" x14ac:dyDescent="0.3">
      <c r="G459052"/>
      <c r="H459052"/>
      <c r="I459052"/>
      <c r="K459052"/>
      <c r="M459052"/>
      <c r="N459052" s="4"/>
      <c r="O459052" s="15"/>
    </row>
    <row r="459053" spans="7:15" s="3" customFormat="1" x14ac:dyDescent="0.3">
      <c r="G459053"/>
      <c r="H459053"/>
      <c r="I459053"/>
      <c r="K459053"/>
      <c r="M459053"/>
      <c r="N459053" s="4"/>
      <c r="O459053" s="15"/>
    </row>
    <row r="459054" spans="7:15" s="3" customFormat="1" x14ac:dyDescent="0.3">
      <c r="G459054"/>
      <c r="H459054"/>
      <c r="I459054"/>
      <c r="K459054"/>
      <c r="M459054"/>
      <c r="N459054" s="4"/>
      <c r="O459054" s="15"/>
    </row>
    <row r="459055" spans="7:15" s="3" customFormat="1" x14ac:dyDescent="0.3">
      <c r="G459055"/>
      <c r="H459055"/>
      <c r="I459055"/>
      <c r="K459055"/>
      <c r="M459055"/>
      <c r="N459055" s="4"/>
      <c r="O459055" s="15"/>
    </row>
    <row r="459056" spans="7:15" s="3" customFormat="1" x14ac:dyDescent="0.3">
      <c r="G459056"/>
      <c r="H459056"/>
      <c r="I459056"/>
      <c r="K459056"/>
      <c r="M459056"/>
      <c r="N459056" s="4"/>
      <c r="O459056" s="15"/>
    </row>
    <row r="459057" spans="7:15" s="3" customFormat="1" x14ac:dyDescent="0.3">
      <c r="G459057"/>
      <c r="H459057"/>
      <c r="I459057"/>
      <c r="K459057"/>
      <c r="M459057"/>
      <c r="N459057" s="4"/>
      <c r="O459057" s="15"/>
    </row>
    <row r="459058" spans="7:15" s="3" customFormat="1" x14ac:dyDescent="0.3">
      <c r="G459058"/>
      <c r="H459058"/>
      <c r="I459058"/>
      <c r="K459058"/>
      <c r="M459058"/>
      <c r="N459058" s="4"/>
      <c r="O459058" s="15"/>
    </row>
    <row r="459059" spans="7:15" s="3" customFormat="1" x14ac:dyDescent="0.3">
      <c r="G459059"/>
      <c r="H459059"/>
      <c r="I459059"/>
      <c r="K459059"/>
      <c r="M459059"/>
      <c r="N459059" s="4"/>
      <c r="O459059" s="15"/>
    </row>
    <row r="459060" spans="7:15" s="3" customFormat="1" x14ac:dyDescent="0.3">
      <c r="G459060"/>
      <c r="H459060"/>
      <c r="I459060"/>
      <c r="K459060"/>
      <c r="M459060"/>
      <c r="N459060" s="4"/>
      <c r="O459060" s="15"/>
    </row>
    <row r="459061" spans="7:15" s="3" customFormat="1" x14ac:dyDescent="0.3">
      <c r="G459061"/>
      <c r="H459061"/>
      <c r="I459061"/>
      <c r="K459061"/>
      <c r="M459061"/>
      <c r="N459061" s="4"/>
      <c r="O459061" s="15"/>
    </row>
    <row r="459062" spans="7:15" s="3" customFormat="1" x14ac:dyDescent="0.3">
      <c r="G459062"/>
      <c r="H459062"/>
      <c r="I459062"/>
      <c r="K459062"/>
      <c r="M459062"/>
      <c r="N459062" s="4"/>
      <c r="O459062" s="15"/>
    </row>
    <row r="459063" spans="7:15" s="3" customFormat="1" x14ac:dyDescent="0.3">
      <c r="G459063"/>
      <c r="H459063"/>
      <c r="I459063"/>
      <c r="K459063"/>
      <c r="M459063"/>
      <c r="N459063" s="4"/>
      <c r="O459063" s="15"/>
    </row>
    <row r="459064" spans="7:15" s="3" customFormat="1" x14ac:dyDescent="0.3">
      <c r="G459064"/>
      <c r="H459064"/>
      <c r="I459064"/>
      <c r="K459064"/>
      <c r="M459064"/>
      <c r="N459064" s="4"/>
      <c r="O459064" s="15"/>
    </row>
    <row r="459065" spans="7:15" s="3" customFormat="1" x14ac:dyDescent="0.3">
      <c r="G459065"/>
      <c r="H459065"/>
      <c r="I459065"/>
      <c r="K459065"/>
      <c r="M459065"/>
      <c r="N459065" s="4"/>
      <c r="O459065" s="15"/>
    </row>
    <row r="459066" spans="7:15" s="3" customFormat="1" x14ac:dyDescent="0.3">
      <c r="G459066"/>
      <c r="H459066"/>
      <c r="I459066"/>
      <c r="K459066"/>
      <c r="M459066"/>
      <c r="N459066" s="4"/>
      <c r="O459066" s="15"/>
    </row>
    <row r="459067" spans="7:15" s="3" customFormat="1" x14ac:dyDescent="0.3">
      <c r="G459067"/>
      <c r="H459067"/>
      <c r="I459067"/>
      <c r="K459067"/>
      <c r="M459067"/>
      <c r="N459067" s="4"/>
      <c r="O459067" s="15"/>
    </row>
    <row r="459068" spans="7:15" s="3" customFormat="1" x14ac:dyDescent="0.3">
      <c r="G459068"/>
      <c r="H459068"/>
      <c r="I459068"/>
      <c r="K459068"/>
      <c r="M459068"/>
      <c r="N459068" s="4"/>
      <c r="O459068" s="15"/>
    </row>
    <row r="459069" spans="7:15" s="3" customFormat="1" x14ac:dyDescent="0.3">
      <c r="G459069"/>
      <c r="H459069"/>
      <c r="I459069"/>
      <c r="K459069"/>
      <c r="M459069"/>
      <c r="N459069" s="4"/>
      <c r="O459069" s="15"/>
    </row>
    <row r="459070" spans="7:15" s="3" customFormat="1" x14ac:dyDescent="0.3">
      <c r="G459070"/>
      <c r="H459070"/>
      <c r="I459070"/>
      <c r="K459070"/>
      <c r="M459070"/>
      <c r="N459070" s="4"/>
      <c r="O459070" s="15"/>
    </row>
    <row r="459071" spans="7:15" s="3" customFormat="1" x14ac:dyDescent="0.3">
      <c r="G459071"/>
      <c r="H459071"/>
      <c r="I459071"/>
      <c r="K459071"/>
      <c r="M459071"/>
      <c r="N459071" s="4"/>
      <c r="O459071" s="15"/>
    </row>
    <row r="459072" spans="7:15" s="3" customFormat="1" x14ac:dyDescent="0.3">
      <c r="G459072"/>
      <c r="H459072"/>
      <c r="I459072"/>
      <c r="K459072"/>
      <c r="M459072"/>
      <c r="N459072" s="4"/>
      <c r="O459072" s="15"/>
    </row>
    <row r="459073" spans="7:15" s="3" customFormat="1" x14ac:dyDescent="0.3">
      <c r="G459073"/>
      <c r="H459073"/>
      <c r="I459073"/>
      <c r="K459073"/>
      <c r="M459073"/>
      <c r="N459073" s="4"/>
      <c r="O459073" s="15"/>
    </row>
    <row r="459074" spans="7:15" s="3" customFormat="1" x14ac:dyDescent="0.3">
      <c r="G459074"/>
      <c r="H459074"/>
      <c r="I459074"/>
      <c r="K459074"/>
      <c r="M459074"/>
      <c r="N459074" s="4"/>
      <c r="O459074" s="15"/>
    </row>
    <row r="459075" spans="7:15" s="3" customFormat="1" x14ac:dyDescent="0.3">
      <c r="G459075"/>
      <c r="H459075"/>
      <c r="I459075"/>
      <c r="K459075"/>
      <c r="M459075"/>
      <c r="N459075" s="4"/>
      <c r="O459075" s="15"/>
    </row>
    <row r="459076" spans="7:15" s="3" customFormat="1" x14ac:dyDescent="0.3">
      <c r="G459076"/>
      <c r="H459076"/>
      <c r="I459076"/>
      <c r="K459076"/>
      <c r="M459076"/>
      <c r="N459076" s="4"/>
      <c r="O459076" s="15"/>
    </row>
    <row r="459077" spans="7:15" s="3" customFormat="1" x14ac:dyDescent="0.3">
      <c r="G459077"/>
      <c r="H459077"/>
      <c r="I459077"/>
      <c r="K459077"/>
      <c r="M459077"/>
      <c r="N459077" s="4"/>
      <c r="O459077" s="15"/>
    </row>
    <row r="459078" spans="7:15" s="3" customFormat="1" x14ac:dyDescent="0.3">
      <c r="G459078"/>
      <c r="H459078"/>
      <c r="I459078"/>
      <c r="K459078"/>
      <c r="M459078"/>
      <c r="N459078" s="4"/>
      <c r="O459078" s="15"/>
    </row>
    <row r="459079" spans="7:15" s="3" customFormat="1" x14ac:dyDescent="0.3">
      <c r="G459079"/>
      <c r="H459079"/>
      <c r="I459079"/>
      <c r="K459079"/>
      <c r="M459079"/>
      <c r="N459079" s="4"/>
      <c r="O459079" s="15"/>
    </row>
    <row r="459080" spans="7:15" s="3" customFormat="1" x14ac:dyDescent="0.3">
      <c r="G459080"/>
      <c r="H459080"/>
      <c r="I459080"/>
      <c r="K459080"/>
      <c r="M459080"/>
      <c r="N459080" s="4"/>
      <c r="O459080" s="15"/>
    </row>
    <row r="459081" spans="7:15" s="3" customFormat="1" x14ac:dyDescent="0.3">
      <c r="G459081"/>
      <c r="H459081"/>
      <c r="I459081"/>
      <c r="K459081"/>
      <c r="M459081"/>
      <c r="N459081" s="4"/>
      <c r="O459081" s="15"/>
    </row>
    <row r="459082" spans="7:15" s="3" customFormat="1" x14ac:dyDescent="0.3">
      <c r="G459082"/>
      <c r="H459082"/>
      <c r="I459082"/>
      <c r="K459082"/>
      <c r="M459082"/>
      <c r="N459082" s="4"/>
      <c r="O459082" s="15"/>
    </row>
    <row r="459083" spans="7:15" s="3" customFormat="1" x14ac:dyDescent="0.3">
      <c r="G459083"/>
      <c r="H459083"/>
      <c r="I459083"/>
      <c r="K459083"/>
      <c r="M459083"/>
      <c r="N459083" s="4"/>
      <c r="O459083" s="15"/>
    </row>
    <row r="459084" spans="7:15" s="3" customFormat="1" x14ac:dyDescent="0.3">
      <c r="G459084"/>
      <c r="H459084"/>
      <c r="I459084"/>
      <c r="K459084"/>
      <c r="M459084"/>
      <c r="N459084" s="4"/>
      <c r="O459084" s="15"/>
    </row>
    <row r="459085" spans="7:15" s="3" customFormat="1" x14ac:dyDescent="0.3">
      <c r="G459085"/>
      <c r="H459085"/>
      <c r="I459085"/>
      <c r="K459085"/>
      <c r="M459085"/>
      <c r="N459085" s="4"/>
      <c r="O459085" s="15"/>
    </row>
    <row r="459086" spans="7:15" s="3" customFormat="1" x14ac:dyDescent="0.3">
      <c r="G459086"/>
      <c r="H459086"/>
      <c r="I459086"/>
      <c r="K459086"/>
      <c r="M459086"/>
      <c r="N459086" s="4"/>
      <c r="O459086" s="15"/>
    </row>
    <row r="459087" spans="7:15" s="3" customFormat="1" x14ac:dyDescent="0.3">
      <c r="G459087"/>
      <c r="H459087"/>
      <c r="I459087"/>
      <c r="K459087"/>
      <c r="M459087"/>
      <c r="N459087" s="4"/>
      <c r="O459087" s="15"/>
    </row>
    <row r="459088" spans="7:15" s="3" customFormat="1" x14ac:dyDescent="0.3">
      <c r="G459088"/>
      <c r="H459088"/>
      <c r="I459088"/>
      <c r="K459088"/>
      <c r="M459088"/>
      <c r="N459088" s="4"/>
      <c r="O459088" s="15"/>
    </row>
    <row r="459089" spans="7:15" s="3" customFormat="1" x14ac:dyDescent="0.3">
      <c r="G459089"/>
      <c r="H459089"/>
      <c r="I459089"/>
      <c r="K459089"/>
      <c r="M459089"/>
      <c r="N459089" s="4"/>
      <c r="O459089" s="15"/>
    </row>
    <row r="459090" spans="7:15" s="3" customFormat="1" x14ac:dyDescent="0.3">
      <c r="G459090"/>
      <c r="H459090"/>
      <c r="I459090"/>
      <c r="K459090"/>
      <c r="M459090"/>
      <c r="N459090" s="4"/>
      <c r="O459090" s="15"/>
    </row>
    <row r="459091" spans="7:15" s="3" customFormat="1" x14ac:dyDescent="0.3">
      <c r="G459091"/>
      <c r="H459091"/>
      <c r="I459091"/>
      <c r="K459091"/>
      <c r="M459091"/>
      <c r="N459091" s="4"/>
      <c r="O459091" s="15"/>
    </row>
    <row r="459092" spans="7:15" s="3" customFormat="1" x14ac:dyDescent="0.3">
      <c r="G459092"/>
      <c r="H459092"/>
      <c r="I459092"/>
      <c r="K459092"/>
      <c r="M459092"/>
      <c r="N459092" s="4"/>
      <c r="O459092" s="15"/>
    </row>
    <row r="459093" spans="7:15" s="3" customFormat="1" x14ac:dyDescent="0.3">
      <c r="G459093"/>
      <c r="H459093"/>
      <c r="I459093"/>
      <c r="K459093"/>
      <c r="M459093"/>
      <c r="N459093" s="4"/>
      <c r="O459093" s="15"/>
    </row>
    <row r="459094" spans="7:15" s="3" customFormat="1" x14ac:dyDescent="0.3">
      <c r="G459094"/>
      <c r="H459094"/>
      <c r="I459094"/>
      <c r="K459094"/>
      <c r="M459094"/>
      <c r="N459094" s="4"/>
      <c r="O459094" s="15"/>
    </row>
    <row r="459095" spans="7:15" s="3" customFormat="1" x14ac:dyDescent="0.3">
      <c r="G459095"/>
      <c r="H459095"/>
      <c r="I459095"/>
      <c r="K459095"/>
      <c r="M459095"/>
      <c r="N459095" s="4"/>
      <c r="O459095" s="15"/>
    </row>
    <row r="459096" spans="7:15" s="3" customFormat="1" x14ac:dyDescent="0.3">
      <c r="G459096"/>
      <c r="H459096"/>
      <c r="I459096"/>
      <c r="K459096"/>
      <c r="M459096"/>
      <c r="N459096" s="4"/>
      <c r="O459096" s="15"/>
    </row>
    <row r="459097" spans="7:15" s="3" customFormat="1" x14ac:dyDescent="0.3">
      <c r="G459097"/>
      <c r="H459097"/>
      <c r="I459097"/>
      <c r="K459097"/>
      <c r="M459097"/>
      <c r="N459097" s="4"/>
      <c r="O459097" s="15"/>
    </row>
    <row r="459098" spans="7:15" s="3" customFormat="1" x14ac:dyDescent="0.3">
      <c r="G459098"/>
      <c r="H459098"/>
      <c r="I459098"/>
      <c r="K459098"/>
      <c r="M459098"/>
      <c r="N459098" s="4"/>
      <c r="O459098" s="15"/>
    </row>
    <row r="459099" spans="7:15" s="3" customFormat="1" x14ac:dyDescent="0.3">
      <c r="G459099"/>
      <c r="H459099"/>
      <c r="I459099"/>
      <c r="K459099"/>
      <c r="M459099"/>
      <c r="N459099" s="4"/>
      <c r="O459099" s="15"/>
    </row>
    <row r="459100" spans="7:15" s="3" customFormat="1" x14ac:dyDescent="0.3">
      <c r="G459100"/>
      <c r="H459100"/>
      <c r="I459100"/>
      <c r="K459100"/>
      <c r="M459100"/>
      <c r="N459100" s="4"/>
      <c r="O459100" s="15"/>
    </row>
    <row r="459101" spans="7:15" s="3" customFormat="1" x14ac:dyDescent="0.3">
      <c r="G459101"/>
      <c r="H459101"/>
      <c r="I459101"/>
      <c r="K459101"/>
      <c r="M459101"/>
      <c r="N459101" s="4"/>
      <c r="O459101" s="15"/>
    </row>
    <row r="459102" spans="7:15" s="3" customFormat="1" x14ac:dyDescent="0.3">
      <c r="G459102"/>
      <c r="H459102"/>
      <c r="I459102"/>
      <c r="K459102"/>
      <c r="M459102"/>
      <c r="N459102" s="4"/>
      <c r="O459102" s="15"/>
    </row>
    <row r="459103" spans="7:15" s="3" customFormat="1" x14ac:dyDescent="0.3">
      <c r="G459103"/>
      <c r="H459103"/>
      <c r="I459103"/>
      <c r="K459103"/>
      <c r="M459103"/>
      <c r="N459103" s="4"/>
      <c r="O459103" s="15"/>
    </row>
    <row r="459104" spans="7:15" s="3" customFormat="1" x14ac:dyDescent="0.3">
      <c r="G459104"/>
      <c r="H459104"/>
      <c r="I459104"/>
      <c r="K459104"/>
      <c r="M459104"/>
      <c r="N459104" s="4"/>
      <c r="O459104" s="15"/>
    </row>
    <row r="459105" spans="7:15" s="3" customFormat="1" x14ac:dyDescent="0.3">
      <c r="G459105"/>
      <c r="H459105"/>
      <c r="I459105"/>
      <c r="K459105"/>
      <c r="M459105"/>
      <c r="N459105" s="4"/>
      <c r="O459105" s="15"/>
    </row>
    <row r="459106" spans="7:15" s="3" customFormat="1" x14ac:dyDescent="0.3">
      <c r="G459106"/>
      <c r="H459106"/>
      <c r="I459106"/>
      <c r="K459106"/>
      <c r="M459106"/>
      <c r="N459106" s="4"/>
      <c r="O459106" s="15"/>
    </row>
    <row r="459107" spans="7:15" s="3" customFormat="1" x14ac:dyDescent="0.3">
      <c r="G459107"/>
      <c r="H459107"/>
      <c r="I459107"/>
      <c r="K459107"/>
      <c r="M459107"/>
      <c r="N459107" s="4"/>
      <c r="O459107" s="15"/>
    </row>
    <row r="459108" spans="7:15" s="3" customFormat="1" x14ac:dyDescent="0.3">
      <c r="G459108"/>
      <c r="H459108"/>
      <c r="I459108"/>
      <c r="K459108"/>
      <c r="M459108"/>
      <c r="N459108" s="4"/>
      <c r="O459108" s="15"/>
    </row>
    <row r="459109" spans="7:15" s="3" customFormat="1" x14ac:dyDescent="0.3">
      <c r="G459109"/>
      <c r="H459109"/>
      <c r="I459109"/>
      <c r="K459109"/>
      <c r="M459109"/>
      <c r="N459109" s="4"/>
      <c r="O459109" s="15"/>
    </row>
    <row r="459110" spans="7:15" s="3" customFormat="1" x14ac:dyDescent="0.3">
      <c r="G459110"/>
      <c r="H459110"/>
      <c r="I459110"/>
      <c r="K459110"/>
      <c r="M459110"/>
      <c r="N459110" s="4"/>
      <c r="O459110" s="15"/>
    </row>
    <row r="459111" spans="7:15" s="3" customFormat="1" x14ac:dyDescent="0.3">
      <c r="G459111"/>
      <c r="H459111"/>
      <c r="I459111"/>
      <c r="K459111"/>
      <c r="M459111"/>
      <c r="N459111" s="4"/>
      <c r="O459111" s="15"/>
    </row>
    <row r="459112" spans="7:15" s="3" customFormat="1" x14ac:dyDescent="0.3">
      <c r="G459112"/>
      <c r="H459112"/>
      <c r="I459112"/>
      <c r="K459112"/>
      <c r="M459112"/>
      <c r="N459112" s="4"/>
      <c r="O459112" s="15"/>
    </row>
    <row r="459113" spans="7:15" s="3" customFormat="1" x14ac:dyDescent="0.3">
      <c r="G459113"/>
      <c r="H459113"/>
      <c r="I459113"/>
      <c r="K459113"/>
      <c r="M459113"/>
      <c r="N459113" s="4"/>
      <c r="O459113" s="15"/>
    </row>
    <row r="459114" spans="7:15" s="3" customFormat="1" x14ac:dyDescent="0.3">
      <c r="G459114"/>
      <c r="H459114"/>
      <c r="I459114"/>
      <c r="K459114"/>
      <c r="M459114"/>
      <c r="N459114" s="4"/>
      <c r="O459114" s="15"/>
    </row>
    <row r="459115" spans="7:15" s="3" customFormat="1" x14ac:dyDescent="0.3">
      <c r="G459115"/>
      <c r="H459115"/>
      <c r="I459115"/>
      <c r="K459115"/>
      <c r="M459115"/>
      <c r="N459115" s="4"/>
      <c r="O459115" s="15"/>
    </row>
    <row r="459116" spans="7:15" s="3" customFormat="1" x14ac:dyDescent="0.3">
      <c r="G459116"/>
      <c r="H459116"/>
      <c r="I459116"/>
      <c r="K459116"/>
      <c r="M459116"/>
      <c r="N459116" s="4"/>
      <c r="O459116" s="15"/>
    </row>
    <row r="459117" spans="7:15" s="3" customFormat="1" x14ac:dyDescent="0.3">
      <c r="G459117"/>
      <c r="H459117"/>
      <c r="I459117"/>
      <c r="K459117"/>
      <c r="M459117"/>
      <c r="N459117" s="4"/>
      <c r="O459117" s="15"/>
    </row>
    <row r="459118" spans="7:15" s="3" customFormat="1" x14ac:dyDescent="0.3">
      <c r="G459118"/>
      <c r="H459118"/>
      <c r="I459118"/>
      <c r="K459118"/>
      <c r="M459118"/>
      <c r="N459118" s="4"/>
      <c r="O459118" s="15"/>
    </row>
    <row r="459119" spans="7:15" s="3" customFormat="1" x14ac:dyDescent="0.3">
      <c r="G459119"/>
      <c r="H459119"/>
      <c r="I459119"/>
      <c r="K459119"/>
      <c r="M459119"/>
      <c r="N459119" s="4"/>
      <c r="O459119" s="15"/>
    </row>
    <row r="459120" spans="7:15" s="3" customFormat="1" x14ac:dyDescent="0.3">
      <c r="G459120"/>
      <c r="H459120"/>
      <c r="I459120"/>
      <c r="K459120"/>
      <c r="M459120"/>
      <c r="N459120" s="4"/>
      <c r="O459120" s="15"/>
    </row>
    <row r="459121" spans="7:15" s="3" customFormat="1" x14ac:dyDescent="0.3">
      <c r="G459121"/>
      <c r="H459121"/>
      <c r="I459121"/>
      <c r="K459121"/>
      <c r="M459121"/>
      <c r="N459121" s="4"/>
      <c r="O459121" s="15"/>
    </row>
    <row r="459122" spans="7:15" s="3" customFormat="1" x14ac:dyDescent="0.3">
      <c r="G459122"/>
      <c r="H459122"/>
      <c r="I459122"/>
      <c r="K459122"/>
      <c r="M459122"/>
      <c r="N459122" s="4"/>
      <c r="O459122" s="15"/>
    </row>
    <row r="459123" spans="7:15" s="3" customFormat="1" x14ac:dyDescent="0.3">
      <c r="G459123"/>
      <c r="H459123"/>
      <c r="I459123"/>
      <c r="K459123"/>
      <c r="M459123"/>
      <c r="N459123" s="4"/>
      <c r="O459123" s="15"/>
    </row>
    <row r="459124" spans="7:15" s="3" customFormat="1" x14ac:dyDescent="0.3">
      <c r="G459124"/>
      <c r="H459124"/>
      <c r="I459124"/>
      <c r="K459124"/>
      <c r="M459124"/>
      <c r="N459124" s="4"/>
      <c r="O459124" s="15"/>
    </row>
    <row r="459125" spans="7:15" s="3" customFormat="1" x14ac:dyDescent="0.3">
      <c r="G459125"/>
      <c r="H459125"/>
      <c r="I459125"/>
      <c r="K459125"/>
      <c r="M459125"/>
      <c r="N459125" s="4"/>
      <c r="O459125" s="15"/>
    </row>
    <row r="459126" spans="7:15" s="3" customFormat="1" x14ac:dyDescent="0.3">
      <c r="G459126"/>
      <c r="H459126"/>
      <c r="I459126"/>
      <c r="K459126"/>
      <c r="M459126"/>
      <c r="N459126" s="4"/>
      <c r="O459126" s="15"/>
    </row>
    <row r="459127" spans="7:15" s="3" customFormat="1" x14ac:dyDescent="0.3">
      <c r="G459127"/>
      <c r="H459127"/>
      <c r="I459127"/>
      <c r="K459127"/>
      <c r="M459127"/>
      <c r="N459127" s="4"/>
      <c r="O459127" s="15"/>
    </row>
    <row r="459128" spans="7:15" s="3" customFormat="1" x14ac:dyDescent="0.3">
      <c r="G459128"/>
      <c r="H459128"/>
      <c r="I459128"/>
      <c r="K459128"/>
      <c r="M459128"/>
      <c r="N459128" s="4"/>
      <c r="O459128" s="15"/>
    </row>
    <row r="459129" spans="7:15" s="3" customFormat="1" x14ac:dyDescent="0.3">
      <c r="G459129"/>
      <c r="H459129"/>
      <c r="I459129"/>
      <c r="K459129"/>
      <c r="M459129"/>
      <c r="N459129" s="4"/>
      <c r="O459129" s="15"/>
    </row>
    <row r="459130" spans="7:15" s="3" customFormat="1" x14ac:dyDescent="0.3">
      <c r="G459130"/>
      <c r="H459130"/>
      <c r="I459130"/>
      <c r="K459130"/>
      <c r="M459130"/>
      <c r="N459130" s="4"/>
      <c r="O459130" s="15"/>
    </row>
    <row r="459131" spans="7:15" s="3" customFormat="1" x14ac:dyDescent="0.3">
      <c r="G459131"/>
      <c r="H459131"/>
      <c r="I459131"/>
      <c r="K459131"/>
      <c r="M459131"/>
      <c r="N459131" s="4"/>
      <c r="O459131" s="15"/>
    </row>
    <row r="459132" spans="7:15" s="3" customFormat="1" x14ac:dyDescent="0.3">
      <c r="G459132"/>
      <c r="H459132"/>
      <c r="I459132"/>
      <c r="K459132"/>
      <c r="M459132"/>
      <c r="N459132" s="4"/>
      <c r="O459132" s="15"/>
    </row>
    <row r="459133" spans="7:15" s="3" customFormat="1" x14ac:dyDescent="0.3">
      <c r="G459133"/>
      <c r="H459133"/>
      <c r="I459133"/>
      <c r="K459133"/>
      <c r="M459133"/>
      <c r="N459133" s="4"/>
      <c r="O459133" s="15"/>
    </row>
    <row r="459134" spans="7:15" s="3" customFormat="1" x14ac:dyDescent="0.3">
      <c r="G459134"/>
      <c r="H459134"/>
      <c r="I459134"/>
      <c r="K459134"/>
      <c r="M459134"/>
      <c r="N459134" s="4"/>
      <c r="O459134" s="15"/>
    </row>
    <row r="459135" spans="7:15" s="3" customFormat="1" x14ac:dyDescent="0.3">
      <c r="G459135"/>
      <c r="H459135"/>
      <c r="I459135"/>
      <c r="K459135"/>
      <c r="M459135"/>
      <c r="N459135" s="4"/>
      <c r="O459135" s="15"/>
    </row>
    <row r="459136" spans="7:15" s="3" customFormat="1" x14ac:dyDescent="0.3">
      <c r="G459136"/>
      <c r="H459136"/>
      <c r="I459136"/>
      <c r="K459136"/>
      <c r="M459136"/>
      <c r="N459136" s="4"/>
      <c r="O459136" s="15"/>
    </row>
    <row r="459137" spans="7:15" s="3" customFormat="1" x14ac:dyDescent="0.3">
      <c r="G459137"/>
      <c r="H459137"/>
      <c r="I459137"/>
      <c r="K459137"/>
      <c r="M459137"/>
      <c r="N459137" s="4"/>
      <c r="O459137" s="15"/>
    </row>
    <row r="459138" spans="7:15" s="3" customFormat="1" x14ac:dyDescent="0.3">
      <c r="G459138"/>
      <c r="H459138"/>
      <c r="I459138"/>
      <c r="K459138"/>
      <c r="M459138"/>
      <c r="N459138" s="4"/>
      <c r="O459138" s="15"/>
    </row>
    <row r="459139" spans="7:15" s="3" customFormat="1" x14ac:dyDescent="0.3">
      <c r="G459139"/>
      <c r="H459139"/>
      <c r="I459139"/>
      <c r="K459139"/>
      <c r="M459139"/>
      <c r="N459139" s="4"/>
      <c r="O459139" s="15"/>
    </row>
    <row r="459140" spans="7:15" s="3" customFormat="1" x14ac:dyDescent="0.3">
      <c r="G459140"/>
      <c r="H459140"/>
      <c r="I459140"/>
      <c r="K459140"/>
      <c r="M459140"/>
      <c r="N459140" s="4"/>
      <c r="O459140" s="15"/>
    </row>
    <row r="459141" spans="7:15" s="3" customFormat="1" x14ac:dyDescent="0.3">
      <c r="G459141"/>
      <c r="H459141"/>
      <c r="I459141"/>
      <c r="K459141"/>
      <c r="M459141"/>
      <c r="N459141" s="4"/>
      <c r="O459141" s="15"/>
    </row>
    <row r="459142" spans="7:15" s="3" customFormat="1" x14ac:dyDescent="0.3">
      <c r="G459142"/>
      <c r="H459142"/>
      <c r="I459142"/>
      <c r="K459142"/>
      <c r="M459142"/>
      <c r="N459142" s="4"/>
      <c r="O459142" s="15"/>
    </row>
    <row r="459143" spans="7:15" s="3" customFormat="1" x14ac:dyDescent="0.3">
      <c r="G459143"/>
      <c r="H459143"/>
      <c r="I459143"/>
      <c r="K459143"/>
      <c r="M459143"/>
      <c r="N459143" s="4"/>
      <c r="O459143" s="15"/>
    </row>
    <row r="459144" spans="7:15" s="3" customFormat="1" x14ac:dyDescent="0.3">
      <c r="G459144"/>
      <c r="H459144"/>
      <c r="I459144"/>
      <c r="K459144"/>
      <c r="M459144"/>
      <c r="N459144" s="4"/>
      <c r="O459144" s="15"/>
    </row>
    <row r="459145" spans="7:15" s="3" customFormat="1" x14ac:dyDescent="0.3">
      <c r="G459145"/>
      <c r="H459145"/>
      <c r="I459145"/>
      <c r="K459145"/>
      <c r="M459145"/>
      <c r="N459145" s="4"/>
      <c r="O459145" s="15"/>
    </row>
    <row r="459146" spans="7:15" s="3" customFormat="1" x14ac:dyDescent="0.3">
      <c r="G459146"/>
      <c r="H459146"/>
      <c r="I459146"/>
      <c r="K459146"/>
      <c r="M459146"/>
      <c r="N459146" s="4"/>
      <c r="O459146" s="15"/>
    </row>
    <row r="459147" spans="7:15" s="3" customFormat="1" x14ac:dyDescent="0.3">
      <c r="G459147"/>
      <c r="H459147"/>
      <c r="I459147"/>
      <c r="K459147"/>
      <c r="M459147"/>
      <c r="N459147" s="4"/>
      <c r="O459147" s="15"/>
    </row>
    <row r="459148" spans="7:15" s="3" customFormat="1" x14ac:dyDescent="0.3">
      <c r="G459148"/>
      <c r="H459148"/>
      <c r="I459148"/>
      <c r="K459148"/>
      <c r="M459148"/>
      <c r="N459148" s="4"/>
      <c r="O459148" s="15"/>
    </row>
    <row r="459149" spans="7:15" s="3" customFormat="1" x14ac:dyDescent="0.3">
      <c r="G459149"/>
      <c r="H459149"/>
      <c r="I459149"/>
      <c r="K459149"/>
      <c r="M459149"/>
      <c r="N459149" s="4"/>
      <c r="O459149" s="15"/>
    </row>
    <row r="459150" spans="7:15" s="3" customFormat="1" x14ac:dyDescent="0.3">
      <c r="G459150"/>
      <c r="H459150"/>
      <c r="I459150"/>
      <c r="K459150"/>
      <c r="M459150"/>
      <c r="N459150" s="4"/>
      <c r="O459150" s="15"/>
    </row>
    <row r="459151" spans="7:15" s="3" customFormat="1" x14ac:dyDescent="0.3">
      <c r="G459151"/>
      <c r="H459151"/>
      <c r="I459151"/>
      <c r="K459151"/>
      <c r="M459151"/>
      <c r="N459151" s="4"/>
      <c r="O459151" s="15"/>
    </row>
    <row r="459152" spans="7:15" s="3" customFormat="1" x14ac:dyDescent="0.3">
      <c r="G459152"/>
      <c r="H459152"/>
      <c r="I459152"/>
      <c r="K459152"/>
      <c r="M459152"/>
      <c r="N459152" s="4"/>
      <c r="O459152" s="15"/>
    </row>
    <row r="459153" spans="7:15" s="3" customFormat="1" x14ac:dyDescent="0.3">
      <c r="G459153"/>
      <c r="H459153"/>
      <c r="I459153"/>
      <c r="K459153"/>
      <c r="M459153"/>
      <c r="N459153" s="4"/>
      <c r="O459153" s="15"/>
    </row>
    <row r="459154" spans="7:15" s="3" customFormat="1" x14ac:dyDescent="0.3">
      <c r="G459154"/>
      <c r="H459154"/>
      <c r="I459154"/>
      <c r="K459154"/>
      <c r="M459154"/>
      <c r="N459154" s="4"/>
      <c r="O459154" s="15"/>
    </row>
    <row r="459155" spans="7:15" s="3" customFormat="1" x14ac:dyDescent="0.3">
      <c r="G459155"/>
      <c r="H459155"/>
      <c r="I459155"/>
      <c r="K459155"/>
      <c r="M459155"/>
      <c r="N459155" s="4"/>
      <c r="O459155" s="15"/>
    </row>
    <row r="459156" spans="7:15" s="3" customFormat="1" x14ac:dyDescent="0.3">
      <c r="G459156"/>
      <c r="H459156"/>
      <c r="I459156"/>
      <c r="K459156"/>
      <c r="M459156"/>
      <c r="N459156" s="4"/>
      <c r="O459156" s="15"/>
    </row>
    <row r="459157" spans="7:15" s="3" customFormat="1" x14ac:dyDescent="0.3">
      <c r="G459157"/>
      <c r="H459157"/>
      <c r="I459157"/>
      <c r="K459157"/>
      <c r="M459157"/>
      <c r="N459157" s="4"/>
      <c r="O459157" s="15"/>
    </row>
    <row r="459158" spans="7:15" s="3" customFormat="1" x14ac:dyDescent="0.3">
      <c r="G459158"/>
      <c r="H459158"/>
      <c r="I459158"/>
      <c r="K459158"/>
      <c r="M459158"/>
      <c r="N459158" s="4"/>
      <c r="O459158" s="15"/>
    </row>
    <row r="459159" spans="7:15" s="3" customFormat="1" x14ac:dyDescent="0.3">
      <c r="G459159"/>
      <c r="H459159"/>
      <c r="I459159"/>
      <c r="K459159"/>
      <c r="M459159"/>
      <c r="N459159" s="4"/>
      <c r="O459159" s="15"/>
    </row>
    <row r="459160" spans="7:15" s="3" customFormat="1" x14ac:dyDescent="0.3">
      <c r="G459160"/>
      <c r="H459160"/>
      <c r="I459160"/>
      <c r="K459160"/>
      <c r="M459160"/>
      <c r="N459160" s="4"/>
      <c r="O459160" s="15"/>
    </row>
    <row r="459161" spans="7:15" s="3" customFormat="1" x14ac:dyDescent="0.3">
      <c r="G459161"/>
      <c r="H459161"/>
      <c r="I459161"/>
      <c r="K459161"/>
      <c r="M459161"/>
      <c r="N459161" s="4"/>
      <c r="O459161" s="15"/>
    </row>
    <row r="459162" spans="7:15" s="3" customFormat="1" x14ac:dyDescent="0.3">
      <c r="G459162"/>
      <c r="H459162"/>
      <c r="I459162"/>
      <c r="K459162"/>
      <c r="M459162"/>
      <c r="N459162" s="4"/>
      <c r="O459162" s="15"/>
    </row>
    <row r="459163" spans="7:15" s="3" customFormat="1" x14ac:dyDescent="0.3">
      <c r="G459163"/>
      <c r="H459163"/>
      <c r="I459163"/>
      <c r="K459163"/>
      <c r="M459163"/>
      <c r="N459163" s="4"/>
      <c r="O459163" s="15"/>
    </row>
    <row r="459164" spans="7:15" s="3" customFormat="1" x14ac:dyDescent="0.3">
      <c r="G459164"/>
      <c r="H459164"/>
      <c r="I459164"/>
      <c r="K459164"/>
      <c r="M459164"/>
      <c r="N459164" s="4"/>
      <c r="O459164" s="15"/>
    </row>
    <row r="459165" spans="7:15" s="3" customFormat="1" x14ac:dyDescent="0.3">
      <c r="G459165"/>
      <c r="H459165"/>
      <c r="I459165"/>
      <c r="K459165"/>
      <c r="M459165"/>
      <c r="N459165" s="4"/>
      <c r="O459165" s="15"/>
    </row>
    <row r="459166" spans="7:15" s="3" customFormat="1" x14ac:dyDescent="0.3">
      <c r="G459166"/>
      <c r="H459166"/>
      <c r="I459166"/>
      <c r="K459166"/>
      <c r="M459166"/>
      <c r="N459166" s="4"/>
      <c r="O459166" s="15"/>
    </row>
    <row r="459167" spans="7:15" s="3" customFormat="1" x14ac:dyDescent="0.3">
      <c r="G459167"/>
      <c r="H459167"/>
      <c r="I459167"/>
      <c r="K459167"/>
      <c r="M459167"/>
      <c r="N459167" s="4"/>
      <c r="O459167" s="15"/>
    </row>
    <row r="459168" spans="7:15" s="3" customFormat="1" x14ac:dyDescent="0.3">
      <c r="G459168"/>
      <c r="H459168"/>
      <c r="I459168"/>
      <c r="K459168"/>
      <c r="M459168"/>
      <c r="N459168" s="4"/>
      <c r="O459168" s="15"/>
    </row>
    <row r="459169" spans="7:15" s="3" customFormat="1" x14ac:dyDescent="0.3">
      <c r="G459169"/>
      <c r="H459169"/>
      <c r="I459169"/>
      <c r="K459169"/>
      <c r="M459169"/>
      <c r="N459169" s="4"/>
      <c r="O459169" s="15"/>
    </row>
    <row r="459170" spans="7:15" s="3" customFormat="1" x14ac:dyDescent="0.3">
      <c r="G459170"/>
      <c r="H459170"/>
      <c r="I459170"/>
      <c r="K459170"/>
      <c r="M459170"/>
      <c r="N459170" s="4"/>
      <c r="O459170" s="15"/>
    </row>
    <row r="459171" spans="7:15" s="3" customFormat="1" x14ac:dyDescent="0.3">
      <c r="G459171"/>
      <c r="H459171"/>
      <c r="I459171"/>
      <c r="K459171"/>
      <c r="M459171"/>
      <c r="N459171" s="4"/>
      <c r="O459171" s="15"/>
    </row>
    <row r="459172" spans="7:15" s="3" customFormat="1" x14ac:dyDescent="0.3">
      <c r="G459172"/>
      <c r="H459172"/>
      <c r="I459172"/>
      <c r="K459172"/>
      <c r="M459172"/>
      <c r="N459172" s="4"/>
      <c r="O459172" s="15"/>
    </row>
    <row r="459173" spans="7:15" s="3" customFormat="1" x14ac:dyDescent="0.3">
      <c r="G459173"/>
      <c r="H459173"/>
      <c r="I459173"/>
      <c r="K459173"/>
      <c r="M459173"/>
      <c r="N459173" s="4"/>
      <c r="O459173" s="15"/>
    </row>
    <row r="459174" spans="7:15" s="3" customFormat="1" x14ac:dyDescent="0.3">
      <c r="G459174"/>
      <c r="H459174"/>
      <c r="I459174"/>
      <c r="K459174"/>
      <c r="M459174"/>
      <c r="N459174" s="4"/>
      <c r="O459174" s="15"/>
    </row>
    <row r="459175" spans="7:15" s="3" customFormat="1" x14ac:dyDescent="0.3">
      <c r="G459175"/>
      <c r="H459175"/>
      <c r="I459175"/>
      <c r="K459175"/>
      <c r="M459175"/>
      <c r="N459175" s="4"/>
      <c r="O459175" s="15"/>
    </row>
    <row r="459176" spans="7:15" s="3" customFormat="1" x14ac:dyDescent="0.3">
      <c r="G459176"/>
      <c r="H459176"/>
      <c r="I459176"/>
      <c r="K459176"/>
      <c r="M459176"/>
      <c r="N459176" s="4"/>
      <c r="O459176" s="15"/>
    </row>
    <row r="459177" spans="7:15" s="3" customFormat="1" x14ac:dyDescent="0.3">
      <c r="G459177"/>
      <c r="H459177"/>
      <c r="I459177"/>
      <c r="K459177"/>
      <c r="M459177"/>
      <c r="N459177" s="4"/>
      <c r="O459177" s="15"/>
    </row>
    <row r="459178" spans="7:15" s="3" customFormat="1" x14ac:dyDescent="0.3">
      <c r="G459178"/>
      <c r="H459178"/>
      <c r="I459178"/>
      <c r="K459178"/>
      <c r="M459178"/>
      <c r="N459178" s="4"/>
      <c r="O459178" s="15"/>
    </row>
    <row r="459179" spans="7:15" s="3" customFormat="1" x14ac:dyDescent="0.3">
      <c r="G459179"/>
      <c r="H459179"/>
      <c r="I459179"/>
      <c r="K459179"/>
      <c r="M459179"/>
      <c r="N459179" s="4"/>
      <c r="O459179" s="15"/>
    </row>
    <row r="459180" spans="7:15" s="3" customFormat="1" x14ac:dyDescent="0.3">
      <c r="G459180"/>
      <c r="H459180"/>
      <c r="I459180"/>
      <c r="K459180"/>
      <c r="M459180"/>
      <c r="N459180" s="4"/>
      <c r="O459180" s="15"/>
    </row>
    <row r="459181" spans="7:15" s="3" customFormat="1" x14ac:dyDescent="0.3">
      <c r="G459181"/>
      <c r="H459181"/>
      <c r="I459181"/>
      <c r="K459181"/>
      <c r="M459181"/>
      <c r="N459181" s="4"/>
      <c r="O459181" s="15"/>
    </row>
    <row r="459182" spans="7:15" s="3" customFormat="1" x14ac:dyDescent="0.3">
      <c r="G459182"/>
      <c r="H459182"/>
      <c r="I459182"/>
      <c r="K459182"/>
      <c r="M459182"/>
      <c r="N459182" s="4"/>
      <c r="O459182" s="15"/>
    </row>
    <row r="459183" spans="7:15" s="3" customFormat="1" x14ac:dyDescent="0.3">
      <c r="G459183"/>
      <c r="H459183"/>
      <c r="I459183"/>
      <c r="K459183"/>
      <c r="M459183"/>
      <c r="N459183" s="4"/>
      <c r="O459183" s="15"/>
    </row>
    <row r="459184" spans="7:15" s="3" customFormat="1" x14ac:dyDescent="0.3">
      <c r="G459184"/>
      <c r="H459184"/>
      <c r="I459184"/>
      <c r="K459184"/>
      <c r="M459184"/>
      <c r="N459184" s="4"/>
      <c r="O459184" s="15"/>
    </row>
    <row r="459185" spans="7:15" s="3" customFormat="1" x14ac:dyDescent="0.3">
      <c r="G459185"/>
      <c r="H459185"/>
      <c r="I459185"/>
      <c r="K459185"/>
      <c r="M459185"/>
      <c r="N459185" s="4"/>
      <c r="O459185" s="15"/>
    </row>
    <row r="459186" spans="7:15" s="3" customFormat="1" x14ac:dyDescent="0.3">
      <c r="G459186"/>
      <c r="H459186"/>
      <c r="I459186"/>
      <c r="K459186"/>
      <c r="M459186"/>
      <c r="N459186" s="4"/>
      <c r="O459186" s="15"/>
    </row>
    <row r="459187" spans="7:15" s="3" customFormat="1" x14ac:dyDescent="0.3">
      <c r="G459187"/>
      <c r="H459187"/>
      <c r="I459187"/>
      <c r="K459187"/>
      <c r="M459187"/>
      <c r="N459187" s="4"/>
      <c r="O459187" s="15"/>
    </row>
    <row r="459188" spans="7:15" s="3" customFormat="1" x14ac:dyDescent="0.3">
      <c r="G459188"/>
      <c r="H459188"/>
      <c r="I459188"/>
      <c r="K459188"/>
      <c r="M459188"/>
      <c r="N459188" s="4"/>
      <c r="O459188" s="15"/>
    </row>
    <row r="459189" spans="7:15" s="3" customFormat="1" x14ac:dyDescent="0.3">
      <c r="G459189"/>
      <c r="H459189"/>
      <c r="I459189"/>
      <c r="K459189"/>
      <c r="M459189"/>
      <c r="N459189" s="4"/>
      <c r="O459189" s="15"/>
    </row>
    <row r="459190" spans="7:15" s="3" customFormat="1" x14ac:dyDescent="0.3">
      <c r="G459190"/>
      <c r="H459190"/>
      <c r="I459190"/>
      <c r="K459190"/>
      <c r="M459190"/>
      <c r="N459190" s="4"/>
      <c r="O459190" s="15"/>
    </row>
    <row r="459191" spans="7:15" s="3" customFormat="1" x14ac:dyDescent="0.3">
      <c r="G459191"/>
      <c r="H459191"/>
      <c r="I459191"/>
      <c r="K459191"/>
      <c r="M459191"/>
      <c r="N459191" s="4"/>
      <c r="O459191" s="15"/>
    </row>
    <row r="459192" spans="7:15" s="3" customFormat="1" x14ac:dyDescent="0.3">
      <c r="G459192"/>
      <c r="H459192"/>
      <c r="I459192"/>
      <c r="K459192"/>
      <c r="M459192"/>
      <c r="N459192" s="4"/>
      <c r="O459192" s="15"/>
    </row>
    <row r="459193" spans="7:15" s="3" customFormat="1" x14ac:dyDescent="0.3">
      <c r="G459193"/>
      <c r="H459193"/>
      <c r="I459193"/>
      <c r="K459193"/>
      <c r="M459193"/>
      <c r="N459193" s="4"/>
      <c r="O459193" s="15"/>
    </row>
    <row r="459194" spans="7:15" s="3" customFormat="1" x14ac:dyDescent="0.3">
      <c r="G459194"/>
      <c r="H459194"/>
      <c r="I459194"/>
      <c r="K459194"/>
      <c r="M459194"/>
      <c r="N459194" s="4"/>
      <c r="O459194" s="15"/>
    </row>
    <row r="459195" spans="7:15" s="3" customFormat="1" x14ac:dyDescent="0.3">
      <c r="G459195"/>
      <c r="H459195"/>
      <c r="I459195"/>
      <c r="K459195"/>
      <c r="M459195"/>
      <c r="N459195" s="4"/>
      <c r="O459195" s="15"/>
    </row>
    <row r="459196" spans="7:15" s="3" customFormat="1" x14ac:dyDescent="0.3">
      <c r="G459196"/>
      <c r="H459196"/>
      <c r="I459196"/>
      <c r="K459196"/>
      <c r="M459196"/>
      <c r="N459196" s="4"/>
      <c r="O459196" s="15"/>
    </row>
    <row r="459197" spans="7:15" s="3" customFormat="1" x14ac:dyDescent="0.3">
      <c r="G459197"/>
      <c r="H459197"/>
      <c r="I459197"/>
      <c r="K459197"/>
      <c r="M459197"/>
      <c r="N459197" s="4"/>
      <c r="O459197" s="15"/>
    </row>
    <row r="459198" spans="7:15" s="3" customFormat="1" x14ac:dyDescent="0.3">
      <c r="G459198"/>
      <c r="H459198"/>
      <c r="I459198"/>
      <c r="K459198"/>
      <c r="M459198"/>
      <c r="N459198" s="4"/>
      <c r="O459198" s="15"/>
    </row>
    <row r="459199" spans="7:15" s="3" customFormat="1" x14ac:dyDescent="0.3">
      <c r="G459199"/>
      <c r="H459199"/>
      <c r="I459199"/>
      <c r="K459199"/>
      <c r="M459199"/>
      <c r="N459199" s="4"/>
      <c r="O459199" s="15"/>
    </row>
    <row r="459200" spans="7:15" s="3" customFormat="1" x14ac:dyDescent="0.3">
      <c r="G459200"/>
      <c r="H459200"/>
      <c r="I459200"/>
      <c r="K459200"/>
      <c r="M459200"/>
      <c r="N459200" s="4"/>
      <c r="O459200" s="15"/>
    </row>
    <row r="459201" spans="7:15" s="3" customFormat="1" x14ac:dyDescent="0.3">
      <c r="G459201"/>
      <c r="H459201"/>
      <c r="I459201"/>
      <c r="K459201"/>
      <c r="M459201"/>
      <c r="N459201" s="4"/>
      <c r="O459201" s="15"/>
    </row>
    <row r="459202" spans="7:15" s="3" customFormat="1" x14ac:dyDescent="0.3">
      <c r="G459202"/>
      <c r="H459202"/>
      <c r="I459202"/>
      <c r="K459202"/>
      <c r="M459202"/>
      <c r="N459202" s="4"/>
      <c r="O459202" s="15"/>
    </row>
    <row r="459203" spans="7:15" s="3" customFormat="1" x14ac:dyDescent="0.3">
      <c r="G459203"/>
      <c r="H459203"/>
      <c r="I459203"/>
      <c r="K459203"/>
      <c r="M459203"/>
      <c r="N459203" s="4"/>
      <c r="O459203" s="15"/>
    </row>
    <row r="459204" spans="7:15" s="3" customFormat="1" x14ac:dyDescent="0.3">
      <c r="G459204"/>
      <c r="H459204"/>
      <c r="I459204"/>
      <c r="K459204"/>
      <c r="M459204"/>
      <c r="N459204" s="4"/>
      <c r="O459204" s="15"/>
    </row>
    <row r="459205" spans="7:15" s="3" customFormat="1" x14ac:dyDescent="0.3">
      <c r="G459205"/>
      <c r="H459205"/>
      <c r="I459205"/>
      <c r="K459205"/>
      <c r="M459205"/>
      <c r="N459205" s="4"/>
      <c r="O459205" s="15"/>
    </row>
    <row r="459206" spans="7:15" s="3" customFormat="1" x14ac:dyDescent="0.3">
      <c r="G459206"/>
      <c r="H459206"/>
      <c r="I459206"/>
      <c r="K459206"/>
      <c r="M459206"/>
      <c r="N459206" s="4"/>
      <c r="O459206" s="15"/>
    </row>
    <row r="459207" spans="7:15" s="3" customFormat="1" x14ac:dyDescent="0.3">
      <c r="G459207"/>
      <c r="H459207"/>
      <c r="I459207"/>
      <c r="K459207"/>
      <c r="M459207"/>
      <c r="N459207" s="4"/>
      <c r="O459207" s="15"/>
    </row>
    <row r="459208" spans="7:15" s="3" customFormat="1" x14ac:dyDescent="0.3">
      <c r="G459208"/>
      <c r="H459208"/>
      <c r="I459208"/>
      <c r="K459208"/>
      <c r="M459208"/>
      <c r="N459208" s="4"/>
      <c r="O459208" s="15"/>
    </row>
    <row r="459209" spans="7:15" s="3" customFormat="1" x14ac:dyDescent="0.3">
      <c r="G459209"/>
      <c r="H459209"/>
      <c r="I459209"/>
      <c r="K459209"/>
      <c r="M459209"/>
      <c r="N459209" s="4"/>
      <c r="O459209" s="15"/>
    </row>
    <row r="459210" spans="7:15" s="3" customFormat="1" x14ac:dyDescent="0.3">
      <c r="G459210"/>
      <c r="H459210"/>
      <c r="I459210"/>
      <c r="K459210"/>
      <c r="M459210"/>
      <c r="N459210" s="4"/>
      <c r="O459210" s="15"/>
    </row>
    <row r="459211" spans="7:15" s="3" customFormat="1" x14ac:dyDescent="0.3">
      <c r="G459211"/>
      <c r="H459211"/>
      <c r="I459211"/>
      <c r="K459211"/>
      <c r="M459211"/>
      <c r="N459211" s="4"/>
      <c r="O459211" s="15"/>
    </row>
    <row r="459212" spans="7:15" s="3" customFormat="1" x14ac:dyDescent="0.3">
      <c r="G459212"/>
      <c r="H459212"/>
      <c r="I459212"/>
      <c r="K459212"/>
      <c r="M459212"/>
      <c r="N459212" s="4"/>
      <c r="O459212" s="15"/>
    </row>
    <row r="459213" spans="7:15" s="3" customFormat="1" x14ac:dyDescent="0.3">
      <c r="G459213"/>
      <c r="H459213"/>
      <c r="I459213"/>
      <c r="K459213"/>
      <c r="M459213"/>
      <c r="N459213" s="4"/>
      <c r="O459213" s="15"/>
    </row>
    <row r="459214" spans="7:15" s="3" customFormat="1" x14ac:dyDescent="0.3">
      <c r="G459214"/>
      <c r="H459214"/>
      <c r="I459214"/>
      <c r="K459214"/>
      <c r="M459214"/>
      <c r="N459214" s="4"/>
      <c r="O459214" s="15"/>
    </row>
    <row r="459215" spans="7:15" s="3" customFormat="1" x14ac:dyDescent="0.3">
      <c r="G459215"/>
      <c r="H459215"/>
      <c r="I459215"/>
      <c r="K459215"/>
      <c r="M459215"/>
      <c r="N459215" s="4"/>
      <c r="O459215" s="15"/>
    </row>
    <row r="459216" spans="7:15" s="3" customFormat="1" x14ac:dyDescent="0.3">
      <c r="G459216"/>
      <c r="H459216"/>
      <c r="I459216"/>
      <c r="K459216"/>
      <c r="M459216"/>
      <c r="N459216" s="4"/>
      <c r="O459216" s="15"/>
    </row>
    <row r="459217" spans="7:15" s="3" customFormat="1" x14ac:dyDescent="0.3">
      <c r="G459217"/>
      <c r="H459217"/>
      <c r="I459217"/>
      <c r="K459217"/>
      <c r="M459217"/>
      <c r="N459217" s="4"/>
      <c r="O459217" s="15"/>
    </row>
    <row r="459218" spans="7:15" s="3" customFormat="1" x14ac:dyDescent="0.3">
      <c r="G459218"/>
      <c r="H459218"/>
      <c r="I459218"/>
      <c r="K459218"/>
      <c r="M459218"/>
      <c r="N459218" s="4"/>
      <c r="O459218" s="15"/>
    </row>
    <row r="459219" spans="7:15" s="3" customFormat="1" x14ac:dyDescent="0.3">
      <c r="G459219"/>
      <c r="H459219"/>
      <c r="I459219"/>
      <c r="K459219"/>
      <c r="M459219"/>
      <c r="N459219" s="4"/>
      <c r="O459219" s="15"/>
    </row>
    <row r="459220" spans="7:15" s="3" customFormat="1" x14ac:dyDescent="0.3">
      <c r="G459220"/>
      <c r="H459220"/>
      <c r="I459220"/>
      <c r="K459220"/>
      <c r="M459220"/>
      <c r="N459220" s="4"/>
      <c r="O459220" s="15"/>
    </row>
    <row r="459221" spans="7:15" s="3" customFormat="1" x14ac:dyDescent="0.3">
      <c r="G459221"/>
      <c r="H459221"/>
      <c r="I459221"/>
      <c r="K459221"/>
      <c r="M459221"/>
      <c r="N459221" s="4"/>
      <c r="O459221" s="15"/>
    </row>
    <row r="459222" spans="7:15" s="3" customFormat="1" x14ac:dyDescent="0.3">
      <c r="G459222"/>
      <c r="H459222"/>
      <c r="I459222"/>
      <c r="K459222"/>
      <c r="M459222"/>
      <c r="N459222" s="4"/>
      <c r="O459222" s="15"/>
    </row>
    <row r="459223" spans="7:15" s="3" customFormat="1" x14ac:dyDescent="0.3">
      <c r="G459223"/>
      <c r="H459223"/>
      <c r="I459223"/>
      <c r="K459223"/>
      <c r="M459223"/>
      <c r="N459223" s="4"/>
      <c r="O459223" s="15"/>
    </row>
    <row r="459224" spans="7:15" s="3" customFormat="1" x14ac:dyDescent="0.3">
      <c r="G459224"/>
      <c r="H459224"/>
      <c r="I459224"/>
      <c r="K459224"/>
      <c r="M459224"/>
      <c r="N459224" s="4"/>
      <c r="O459224" s="15"/>
    </row>
    <row r="459225" spans="7:15" s="3" customFormat="1" x14ac:dyDescent="0.3">
      <c r="G459225"/>
      <c r="H459225"/>
      <c r="I459225"/>
      <c r="K459225"/>
      <c r="M459225"/>
      <c r="N459225" s="4"/>
      <c r="O459225" s="15"/>
    </row>
    <row r="459226" spans="7:15" s="3" customFormat="1" x14ac:dyDescent="0.3">
      <c r="G459226"/>
      <c r="H459226"/>
      <c r="I459226"/>
      <c r="K459226"/>
      <c r="M459226"/>
      <c r="N459226" s="4"/>
      <c r="O459226" s="15"/>
    </row>
    <row r="459227" spans="7:15" s="3" customFormat="1" x14ac:dyDescent="0.3">
      <c r="G459227"/>
      <c r="H459227"/>
      <c r="I459227"/>
      <c r="K459227"/>
      <c r="M459227"/>
      <c r="N459227" s="4"/>
      <c r="O459227" s="15"/>
    </row>
    <row r="459228" spans="7:15" s="3" customFormat="1" x14ac:dyDescent="0.3">
      <c r="G459228"/>
      <c r="H459228"/>
      <c r="I459228"/>
      <c r="K459228"/>
      <c r="M459228"/>
      <c r="N459228" s="4"/>
      <c r="O459228" s="15"/>
    </row>
    <row r="459229" spans="7:15" s="3" customFormat="1" x14ac:dyDescent="0.3">
      <c r="G459229"/>
      <c r="H459229"/>
      <c r="I459229"/>
      <c r="K459229"/>
      <c r="M459229"/>
      <c r="N459229" s="4"/>
      <c r="O459229" s="15"/>
    </row>
    <row r="459230" spans="7:15" s="3" customFormat="1" x14ac:dyDescent="0.3">
      <c r="G459230"/>
      <c r="H459230"/>
      <c r="I459230"/>
      <c r="K459230"/>
      <c r="M459230"/>
      <c r="N459230" s="4"/>
      <c r="O459230" s="15"/>
    </row>
    <row r="459231" spans="7:15" s="3" customFormat="1" x14ac:dyDescent="0.3">
      <c r="G459231"/>
      <c r="H459231"/>
      <c r="I459231"/>
      <c r="K459231"/>
      <c r="M459231"/>
      <c r="N459231" s="4"/>
      <c r="O459231" s="15"/>
    </row>
    <row r="459232" spans="7:15" s="3" customFormat="1" x14ac:dyDescent="0.3">
      <c r="G459232"/>
      <c r="H459232"/>
      <c r="I459232"/>
      <c r="K459232"/>
      <c r="M459232"/>
      <c r="N459232" s="4"/>
      <c r="O459232" s="15"/>
    </row>
    <row r="459233" spans="7:15" s="3" customFormat="1" x14ac:dyDescent="0.3">
      <c r="G459233"/>
      <c r="H459233"/>
      <c r="I459233"/>
      <c r="K459233"/>
      <c r="M459233"/>
      <c r="N459233" s="4"/>
      <c r="O459233" s="15"/>
    </row>
    <row r="459234" spans="7:15" s="3" customFormat="1" x14ac:dyDescent="0.3">
      <c r="G459234"/>
      <c r="H459234"/>
      <c r="I459234"/>
      <c r="K459234"/>
      <c r="M459234"/>
      <c r="N459234" s="4"/>
      <c r="O459234" s="15"/>
    </row>
    <row r="459235" spans="7:15" s="3" customFormat="1" x14ac:dyDescent="0.3">
      <c r="G459235"/>
      <c r="H459235"/>
      <c r="I459235"/>
      <c r="K459235"/>
      <c r="M459235"/>
      <c r="N459235" s="4"/>
      <c r="O459235" s="15"/>
    </row>
    <row r="459236" spans="7:15" s="3" customFormat="1" x14ac:dyDescent="0.3">
      <c r="G459236"/>
      <c r="H459236"/>
      <c r="I459236"/>
      <c r="K459236"/>
      <c r="M459236"/>
      <c r="N459236" s="4"/>
      <c r="O459236" s="15"/>
    </row>
    <row r="459237" spans="7:15" s="3" customFormat="1" x14ac:dyDescent="0.3">
      <c r="G459237"/>
      <c r="H459237"/>
      <c r="I459237"/>
      <c r="K459237"/>
      <c r="M459237"/>
      <c r="N459237" s="4"/>
      <c r="O459237" s="15"/>
    </row>
    <row r="459238" spans="7:15" s="3" customFormat="1" x14ac:dyDescent="0.3">
      <c r="G459238"/>
      <c r="H459238"/>
      <c r="I459238"/>
      <c r="K459238"/>
      <c r="M459238"/>
      <c r="N459238" s="4"/>
      <c r="O459238" s="15"/>
    </row>
    <row r="459239" spans="7:15" s="3" customFormat="1" x14ac:dyDescent="0.3">
      <c r="G459239"/>
      <c r="H459239"/>
      <c r="I459239"/>
      <c r="K459239"/>
      <c r="M459239"/>
      <c r="N459239" s="4"/>
      <c r="O459239" s="15"/>
    </row>
    <row r="459240" spans="7:15" s="3" customFormat="1" x14ac:dyDescent="0.3">
      <c r="G459240"/>
      <c r="H459240"/>
      <c r="I459240"/>
      <c r="K459240"/>
      <c r="M459240"/>
      <c r="N459240" s="4"/>
      <c r="O459240" s="15"/>
    </row>
    <row r="459241" spans="7:15" s="3" customFormat="1" x14ac:dyDescent="0.3">
      <c r="G459241"/>
      <c r="H459241"/>
      <c r="I459241"/>
      <c r="K459241"/>
      <c r="M459241"/>
      <c r="N459241" s="4"/>
      <c r="O459241" s="15"/>
    </row>
    <row r="459242" spans="7:15" s="3" customFormat="1" x14ac:dyDescent="0.3">
      <c r="G459242"/>
      <c r="H459242"/>
      <c r="I459242"/>
      <c r="K459242"/>
      <c r="M459242"/>
      <c r="N459242" s="4"/>
      <c r="O459242" s="15"/>
    </row>
    <row r="459243" spans="7:15" s="3" customFormat="1" x14ac:dyDescent="0.3">
      <c r="G459243"/>
      <c r="H459243"/>
      <c r="I459243"/>
      <c r="K459243"/>
      <c r="M459243"/>
      <c r="N459243" s="4"/>
      <c r="O459243" s="15"/>
    </row>
    <row r="459244" spans="7:15" s="3" customFormat="1" x14ac:dyDescent="0.3">
      <c r="G459244"/>
      <c r="H459244"/>
      <c r="I459244"/>
      <c r="K459244"/>
      <c r="M459244"/>
      <c r="N459244" s="4"/>
      <c r="O459244" s="15"/>
    </row>
    <row r="459245" spans="7:15" s="3" customFormat="1" x14ac:dyDescent="0.3">
      <c r="G459245"/>
      <c r="H459245"/>
      <c r="I459245"/>
      <c r="K459245"/>
      <c r="M459245"/>
      <c r="N459245" s="4"/>
      <c r="O459245" s="15"/>
    </row>
    <row r="459246" spans="7:15" s="3" customFormat="1" x14ac:dyDescent="0.3">
      <c r="G459246"/>
      <c r="H459246"/>
      <c r="I459246"/>
      <c r="K459246"/>
      <c r="M459246"/>
      <c r="N459246" s="4"/>
      <c r="O459246" s="15"/>
    </row>
    <row r="459247" spans="7:15" s="3" customFormat="1" x14ac:dyDescent="0.3">
      <c r="G459247"/>
      <c r="H459247"/>
      <c r="I459247"/>
      <c r="K459247"/>
      <c r="M459247"/>
      <c r="N459247" s="4"/>
      <c r="O459247" s="15"/>
    </row>
    <row r="459248" spans="7:15" s="3" customFormat="1" x14ac:dyDescent="0.3">
      <c r="G459248"/>
      <c r="H459248"/>
      <c r="I459248"/>
      <c r="K459248"/>
      <c r="M459248"/>
      <c r="N459248" s="4"/>
      <c r="O459248" s="15"/>
    </row>
    <row r="459249" spans="7:15" s="3" customFormat="1" x14ac:dyDescent="0.3">
      <c r="G459249"/>
      <c r="H459249"/>
      <c r="I459249"/>
      <c r="K459249"/>
      <c r="M459249"/>
      <c r="N459249" s="4"/>
      <c r="O459249" s="15"/>
    </row>
    <row r="459250" spans="7:15" s="3" customFormat="1" x14ac:dyDescent="0.3">
      <c r="G459250"/>
      <c r="H459250"/>
      <c r="I459250"/>
      <c r="K459250"/>
      <c r="M459250"/>
      <c r="N459250" s="4"/>
      <c r="O459250" s="15"/>
    </row>
    <row r="459251" spans="7:15" s="3" customFormat="1" x14ac:dyDescent="0.3">
      <c r="G459251"/>
      <c r="H459251"/>
      <c r="I459251"/>
      <c r="K459251"/>
      <c r="M459251"/>
      <c r="N459251" s="4"/>
      <c r="O459251" s="15"/>
    </row>
    <row r="459252" spans="7:15" s="3" customFormat="1" x14ac:dyDescent="0.3">
      <c r="G459252"/>
      <c r="H459252"/>
      <c r="I459252"/>
      <c r="K459252"/>
      <c r="M459252"/>
      <c r="N459252" s="4"/>
      <c r="O459252" s="15"/>
    </row>
    <row r="459253" spans="7:15" s="3" customFormat="1" x14ac:dyDescent="0.3">
      <c r="G459253"/>
      <c r="H459253"/>
      <c r="I459253"/>
      <c r="K459253"/>
      <c r="M459253"/>
      <c r="N459253" s="4"/>
      <c r="O459253" s="15"/>
    </row>
    <row r="459254" spans="7:15" s="3" customFormat="1" x14ac:dyDescent="0.3">
      <c r="G459254"/>
      <c r="H459254"/>
      <c r="I459254"/>
      <c r="K459254"/>
      <c r="M459254"/>
      <c r="N459254" s="4"/>
      <c r="O459254" s="15"/>
    </row>
    <row r="459255" spans="7:15" s="3" customFormat="1" x14ac:dyDescent="0.3">
      <c r="G459255"/>
      <c r="H459255"/>
      <c r="I459255"/>
      <c r="K459255"/>
      <c r="M459255"/>
      <c r="N459255" s="4"/>
      <c r="O459255" s="15"/>
    </row>
    <row r="459256" spans="7:15" s="3" customFormat="1" x14ac:dyDescent="0.3">
      <c r="G459256"/>
      <c r="H459256"/>
      <c r="I459256"/>
      <c r="K459256"/>
      <c r="M459256"/>
      <c r="N459256" s="4"/>
      <c r="O459256" s="15"/>
    </row>
    <row r="459257" spans="7:15" s="3" customFormat="1" x14ac:dyDescent="0.3">
      <c r="G459257"/>
      <c r="H459257"/>
      <c r="I459257"/>
      <c r="K459257"/>
      <c r="M459257"/>
      <c r="N459257" s="4"/>
      <c r="O459257" s="15"/>
    </row>
    <row r="459258" spans="7:15" s="3" customFormat="1" x14ac:dyDescent="0.3">
      <c r="G459258"/>
      <c r="H459258"/>
      <c r="I459258"/>
      <c r="K459258"/>
      <c r="M459258"/>
      <c r="N459258" s="4"/>
      <c r="O459258" s="15"/>
    </row>
    <row r="459259" spans="7:15" s="3" customFormat="1" x14ac:dyDescent="0.3">
      <c r="G459259"/>
      <c r="H459259"/>
      <c r="I459259"/>
      <c r="K459259"/>
      <c r="M459259"/>
      <c r="N459259" s="4"/>
      <c r="O459259" s="15"/>
    </row>
    <row r="459260" spans="7:15" s="3" customFormat="1" x14ac:dyDescent="0.3">
      <c r="G459260"/>
      <c r="H459260"/>
      <c r="I459260"/>
      <c r="K459260"/>
      <c r="M459260"/>
      <c r="N459260" s="4"/>
      <c r="O459260" s="15"/>
    </row>
    <row r="459261" spans="7:15" s="3" customFormat="1" x14ac:dyDescent="0.3">
      <c r="G459261"/>
      <c r="H459261"/>
      <c r="I459261"/>
      <c r="K459261"/>
      <c r="M459261"/>
      <c r="N459261" s="4"/>
      <c r="O459261" s="15"/>
    </row>
    <row r="459262" spans="7:15" s="3" customFormat="1" x14ac:dyDescent="0.3">
      <c r="G459262"/>
      <c r="H459262"/>
      <c r="I459262"/>
      <c r="K459262"/>
      <c r="M459262"/>
      <c r="N459262" s="4"/>
      <c r="O459262" s="15"/>
    </row>
    <row r="459263" spans="7:15" s="3" customFormat="1" x14ac:dyDescent="0.3">
      <c r="G459263"/>
      <c r="H459263"/>
      <c r="I459263"/>
      <c r="K459263"/>
      <c r="M459263"/>
      <c r="N459263" s="4"/>
      <c r="O459263" s="15"/>
    </row>
    <row r="459264" spans="7:15" s="3" customFormat="1" x14ac:dyDescent="0.3">
      <c r="G459264"/>
      <c r="H459264"/>
      <c r="I459264"/>
      <c r="K459264"/>
      <c r="M459264"/>
      <c r="N459264" s="4"/>
      <c r="O459264" s="15"/>
    </row>
    <row r="459265" spans="7:15" s="3" customFormat="1" x14ac:dyDescent="0.3">
      <c r="G459265"/>
      <c r="H459265"/>
      <c r="I459265"/>
      <c r="K459265"/>
      <c r="M459265"/>
      <c r="N459265" s="4"/>
      <c r="O459265" s="15"/>
    </row>
    <row r="459266" spans="7:15" s="3" customFormat="1" x14ac:dyDescent="0.3">
      <c r="G459266"/>
      <c r="H459266"/>
      <c r="I459266"/>
      <c r="K459266"/>
      <c r="M459266"/>
      <c r="N459266" s="4"/>
      <c r="O459266" s="15"/>
    </row>
    <row r="459267" spans="7:15" s="3" customFormat="1" x14ac:dyDescent="0.3">
      <c r="G459267"/>
      <c r="H459267"/>
      <c r="I459267"/>
      <c r="K459267"/>
      <c r="M459267"/>
      <c r="N459267" s="4"/>
      <c r="O459267" s="15"/>
    </row>
    <row r="459268" spans="7:15" s="3" customFormat="1" x14ac:dyDescent="0.3">
      <c r="G459268"/>
      <c r="H459268"/>
      <c r="I459268"/>
      <c r="K459268"/>
      <c r="M459268"/>
      <c r="N459268" s="4"/>
      <c r="O459268" s="15"/>
    </row>
    <row r="459269" spans="7:15" s="3" customFormat="1" x14ac:dyDescent="0.3">
      <c r="G459269"/>
      <c r="H459269"/>
      <c r="I459269"/>
      <c r="K459269"/>
      <c r="M459269"/>
      <c r="N459269" s="4"/>
      <c r="O459269" s="15"/>
    </row>
    <row r="459270" spans="7:15" s="3" customFormat="1" x14ac:dyDescent="0.3">
      <c r="G459270"/>
      <c r="H459270"/>
      <c r="I459270"/>
      <c r="K459270"/>
      <c r="M459270"/>
      <c r="N459270" s="4"/>
      <c r="O459270" s="15"/>
    </row>
    <row r="459271" spans="7:15" s="3" customFormat="1" x14ac:dyDescent="0.3">
      <c r="G459271"/>
      <c r="H459271"/>
      <c r="I459271"/>
      <c r="K459271"/>
      <c r="M459271"/>
      <c r="N459271" s="4"/>
      <c r="O459271" s="15"/>
    </row>
    <row r="459272" spans="7:15" s="3" customFormat="1" x14ac:dyDescent="0.3">
      <c r="G459272"/>
      <c r="H459272"/>
      <c r="I459272"/>
      <c r="K459272"/>
      <c r="M459272"/>
      <c r="N459272" s="4"/>
      <c r="O459272" s="15"/>
    </row>
    <row r="459273" spans="7:15" s="3" customFormat="1" x14ac:dyDescent="0.3">
      <c r="G459273"/>
      <c r="H459273"/>
      <c r="I459273"/>
      <c r="K459273"/>
      <c r="M459273"/>
      <c r="N459273" s="4"/>
      <c r="O459273" s="15"/>
    </row>
    <row r="459274" spans="7:15" s="3" customFormat="1" x14ac:dyDescent="0.3">
      <c r="G459274"/>
      <c r="H459274"/>
      <c r="I459274"/>
      <c r="K459274"/>
      <c r="M459274"/>
      <c r="N459274" s="4"/>
      <c r="O459274" s="15"/>
    </row>
    <row r="459275" spans="7:15" s="3" customFormat="1" x14ac:dyDescent="0.3">
      <c r="G459275"/>
      <c r="H459275"/>
      <c r="I459275"/>
      <c r="K459275"/>
      <c r="M459275"/>
      <c r="N459275" s="4"/>
      <c r="O459275" s="15"/>
    </row>
    <row r="459276" spans="7:15" s="3" customFormat="1" x14ac:dyDescent="0.3">
      <c r="G459276"/>
      <c r="H459276"/>
      <c r="I459276"/>
      <c r="K459276"/>
      <c r="M459276"/>
      <c r="N459276" s="4"/>
      <c r="O459276" s="15"/>
    </row>
    <row r="459277" spans="7:15" s="3" customFormat="1" x14ac:dyDescent="0.3">
      <c r="G459277"/>
      <c r="H459277"/>
      <c r="I459277"/>
      <c r="K459277"/>
      <c r="M459277"/>
      <c r="N459277" s="4"/>
      <c r="O459277" s="15"/>
    </row>
    <row r="459278" spans="7:15" s="3" customFormat="1" x14ac:dyDescent="0.3">
      <c r="G459278"/>
      <c r="H459278"/>
      <c r="I459278"/>
      <c r="K459278"/>
      <c r="M459278"/>
      <c r="N459278" s="4"/>
      <c r="O459278" s="15"/>
    </row>
    <row r="459279" spans="7:15" s="3" customFormat="1" x14ac:dyDescent="0.3">
      <c r="G459279"/>
      <c r="H459279"/>
      <c r="I459279"/>
      <c r="K459279"/>
      <c r="M459279"/>
      <c r="N459279" s="4"/>
      <c r="O459279" s="15"/>
    </row>
    <row r="459280" spans="7:15" s="3" customFormat="1" x14ac:dyDescent="0.3">
      <c r="G459280"/>
      <c r="H459280"/>
      <c r="I459280"/>
      <c r="K459280"/>
      <c r="M459280"/>
      <c r="N459280" s="4"/>
      <c r="O459280" s="15"/>
    </row>
    <row r="459281" spans="7:15" s="3" customFormat="1" x14ac:dyDescent="0.3">
      <c r="G459281"/>
      <c r="H459281"/>
      <c r="I459281"/>
      <c r="K459281"/>
      <c r="M459281"/>
      <c r="N459281" s="4"/>
      <c r="O459281" s="15"/>
    </row>
    <row r="459282" spans="7:15" s="3" customFormat="1" x14ac:dyDescent="0.3">
      <c r="G459282"/>
      <c r="H459282"/>
      <c r="I459282"/>
      <c r="K459282"/>
      <c r="M459282"/>
      <c r="N459282" s="4"/>
      <c r="O459282" s="15"/>
    </row>
    <row r="459283" spans="7:15" s="3" customFormat="1" x14ac:dyDescent="0.3">
      <c r="G459283"/>
      <c r="H459283"/>
      <c r="I459283"/>
      <c r="K459283"/>
      <c r="M459283"/>
      <c r="N459283" s="4"/>
      <c r="O459283" s="15"/>
    </row>
    <row r="459284" spans="7:15" s="3" customFormat="1" x14ac:dyDescent="0.3">
      <c r="G459284"/>
      <c r="H459284"/>
      <c r="I459284"/>
      <c r="K459284"/>
      <c r="M459284"/>
      <c r="N459284" s="4"/>
      <c r="O459284" s="15"/>
    </row>
    <row r="459285" spans="7:15" s="3" customFormat="1" x14ac:dyDescent="0.3">
      <c r="G459285"/>
      <c r="H459285"/>
      <c r="I459285"/>
      <c r="K459285"/>
      <c r="M459285"/>
      <c r="N459285" s="4"/>
      <c r="O459285" s="15"/>
    </row>
    <row r="459286" spans="7:15" s="3" customFormat="1" x14ac:dyDescent="0.3">
      <c r="G459286"/>
      <c r="H459286"/>
      <c r="I459286"/>
      <c r="K459286"/>
      <c r="M459286"/>
      <c r="N459286" s="4"/>
      <c r="O459286" s="15"/>
    </row>
    <row r="459287" spans="7:15" s="3" customFormat="1" x14ac:dyDescent="0.3">
      <c r="G459287"/>
      <c r="H459287"/>
      <c r="I459287"/>
      <c r="K459287"/>
      <c r="M459287"/>
      <c r="N459287" s="4"/>
      <c r="O459287" s="15"/>
    </row>
    <row r="459288" spans="7:15" s="3" customFormat="1" x14ac:dyDescent="0.3">
      <c r="G459288"/>
      <c r="H459288"/>
      <c r="I459288"/>
      <c r="K459288"/>
      <c r="M459288"/>
      <c r="N459288" s="4"/>
      <c r="O459288" s="15"/>
    </row>
    <row r="459289" spans="7:15" s="3" customFormat="1" x14ac:dyDescent="0.3">
      <c r="G459289"/>
      <c r="H459289"/>
      <c r="I459289"/>
      <c r="K459289"/>
      <c r="M459289"/>
      <c r="N459289" s="4"/>
      <c r="O459289" s="15"/>
    </row>
    <row r="459290" spans="7:15" s="3" customFormat="1" x14ac:dyDescent="0.3">
      <c r="G459290"/>
      <c r="H459290"/>
      <c r="I459290"/>
      <c r="K459290"/>
      <c r="M459290"/>
      <c r="N459290" s="4"/>
      <c r="O459290" s="15"/>
    </row>
    <row r="459291" spans="7:15" s="3" customFormat="1" x14ac:dyDescent="0.3">
      <c r="G459291"/>
      <c r="H459291"/>
      <c r="I459291"/>
      <c r="K459291"/>
      <c r="M459291"/>
      <c r="N459291" s="4"/>
      <c r="O459291" s="15"/>
    </row>
    <row r="459292" spans="7:15" s="3" customFormat="1" x14ac:dyDescent="0.3">
      <c r="G459292"/>
      <c r="H459292"/>
      <c r="I459292"/>
      <c r="K459292"/>
      <c r="M459292"/>
      <c r="N459292" s="4"/>
      <c r="O459292" s="15"/>
    </row>
    <row r="459293" spans="7:15" s="3" customFormat="1" x14ac:dyDescent="0.3">
      <c r="G459293"/>
      <c r="H459293"/>
      <c r="I459293"/>
      <c r="K459293"/>
      <c r="M459293"/>
      <c r="N459293" s="4"/>
      <c r="O459293" s="15"/>
    </row>
    <row r="459294" spans="7:15" s="3" customFormat="1" x14ac:dyDescent="0.3">
      <c r="G459294"/>
      <c r="H459294"/>
      <c r="I459294"/>
      <c r="K459294"/>
      <c r="M459294"/>
      <c r="N459294" s="4"/>
      <c r="O459294" s="15"/>
    </row>
    <row r="459295" spans="7:15" s="3" customFormat="1" x14ac:dyDescent="0.3">
      <c r="G459295"/>
      <c r="H459295"/>
      <c r="I459295"/>
      <c r="K459295"/>
      <c r="M459295"/>
      <c r="N459295" s="4"/>
      <c r="O459295" s="15"/>
    </row>
    <row r="459296" spans="7:15" s="3" customFormat="1" x14ac:dyDescent="0.3">
      <c r="G459296"/>
      <c r="H459296"/>
      <c r="I459296"/>
      <c r="K459296"/>
      <c r="M459296"/>
      <c r="N459296" s="4"/>
      <c r="O459296" s="15"/>
    </row>
    <row r="459297" spans="7:15" s="3" customFormat="1" x14ac:dyDescent="0.3">
      <c r="G459297"/>
      <c r="H459297"/>
      <c r="I459297"/>
      <c r="K459297"/>
      <c r="M459297"/>
      <c r="N459297" s="4"/>
      <c r="O459297" s="15"/>
    </row>
    <row r="475135" spans="7:15" s="3" customFormat="1" x14ac:dyDescent="0.3">
      <c r="G475135"/>
      <c r="H475135"/>
      <c r="I475135"/>
      <c r="K475135"/>
      <c r="M475135"/>
      <c r="N475135" s="4"/>
      <c r="O475135" s="15"/>
    </row>
    <row r="475136" spans="7:15" s="3" customFormat="1" x14ac:dyDescent="0.3">
      <c r="G475136"/>
      <c r="H475136"/>
      <c r="I475136"/>
      <c r="K475136"/>
      <c r="M475136"/>
      <c r="N475136" s="4"/>
      <c r="O475136" s="15"/>
    </row>
    <row r="475137" spans="7:15" s="3" customFormat="1" x14ac:dyDescent="0.3">
      <c r="G475137"/>
      <c r="H475137"/>
      <c r="I475137"/>
      <c r="K475137"/>
      <c r="M475137"/>
      <c r="N475137" s="4"/>
      <c r="O475137" s="15"/>
    </row>
    <row r="475138" spans="7:15" s="3" customFormat="1" x14ac:dyDescent="0.3">
      <c r="G475138"/>
      <c r="H475138"/>
      <c r="I475138"/>
      <c r="K475138"/>
      <c r="M475138"/>
      <c r="N475138" s="4"/>
      <c r="O475138" s="15"/>
    </row>
    <row r="475139" spans="7:15" s="3" customFormat="1" x14ac:dyDescent="0.3">
      <c r="G475139"/>
      <c r="H475139"/>
      <c r="I475139"/>
      <c r="K475139"/>
      <c r="M475139"/>
      <c r="N475139" s="4"/>
      <c r="O475139" s="15"/>
    </row>
    <row r="475140" spans="7:15" s="3" customFormat="1" x14ac:dyDescent="0.3">
      <c r="G475140"/>
      <c r="H475140"/>
      <c r="I475140"/>
      <c r="K475140"/>
      <c r="M475140"/>
      <c r="N475140" s="4"/>
      <c r="O475140" s="15"/>
    </row>
    <row r="475141" spans="7:15" s="3" customFormat="1" x14ac:dyDescent="0.3">
      <c r="G475141"/>
      <c r="H475141"/>
      <c r="I475141"/>
      <c r="K475141"/>
      <c r="M475141"/>
      <c r="N475141" s="4"/>
      <c r="O475141" s="15"/>
    </row>
    <row r="475142" spans="7:15" s="3" customFormat="1" x14ac:dyDescent="0.3">
      <c r="G475142"/>
      <c r="H475142"/>
      <c r="I475142"/>
      <c r="K475142"/>
      <c r="M475142"/>
      <c r="N475142" s="4"/>
      <c r="O475142" s="15"/>
    </row>
    <row r="475143" spans="7:15" s="3" customFormat="1" x14ac:dyDescent="0.3">
      <c r="G475143"/>
      <c r="H475143"/>
      <c r="I475143"/>
      <c r="K475143"/>
      <c r="M475143"/>
      <c r="N475143" s="4"/>
      <c r="O475143" s="15"/>
    </row>
    <row r="475144" spans="7:15" s="3" customFormat="1" x14ac:dyDescent="0.3">
      <c r="G475144"/>
      <c r="H475144"/>
      <c r="I475144"/>
      <c r="K475144"/>
      <c r="M475144"/>
      <c r="N475144" s="4"/>
      <c r="O475144" s="15"/>
    </row>
    <row r="475145" spans="7:15" s="3" customFormat="1" x14ac:dyDescent="0.3">
      <c r="G475145"/>
      <c r="H475145"/>
      <c r="I475145"/>
      <c r="K475145"/>
      <c r="M475145"/>
      <c r="N475145" s="4"/>
      <c r="O475145" s="15"/>
    </row>
    <row r="475146" spans="7:15" s="3" customFormat="1" x14ac:dyDescent="0.3">
      <c r="G475146"/>
      <c r="H475146"/>
      <c r="I475146"/>
      <c r="K475146"/>
      <c r="M475146"/>
      <c r="N475146" s="4"/>
      <c r="O475146" s="15"/>
    </row>
    <row r="475147" spans="7:15" s="3" customFormat="1" x14ac:dyDescent="0.3">
      <c r="G475147"/>
      <c r="H475147"/>
      <c r="I475147"/>
      <c r="K475147"/>
      <c r="M475147"/>
      <c r="N475147" s="4"/>
      <c r="O475147" s="15"/>
    </row>
    <row r="475148" spans="7:15" s="3" customFormat="1" x14ac:dyDescent="0.3">
      <c r="G475148"/>
      <c r="H475148"/>
      <c r="I475148"/>
      <c r="K475148"/>
      <c r="M475148"/>
      <c r="N475148" s="4"/>
      <c r="O475148" s="15"/>
    </row>
    <row r="475149" spans="7:15" s="3" customFormat="1" x14ac:dyDescent="0.3">
      <c r="G475149"/>
      <c r="H475149"/>
      <c r="I475149"/>
      <c r="K475149"/>
      <c r="M475149"/>
      <c r="N475149" s="4"/>
      <c r="O475149" s="15"/>
    </row>
    <row r="475150" spans="7:15" s="3" customFormat="1" x14ac:dyDescent="0.3">
      <c r="G475150"/>
      <c r="H475150"/>
      <c r="I475150"/>
      <c r="K475150"/>
      <c r="M475150"/>
      <c r="N475150" s="4"/>
      <c r="O475150" s="15"/>
    </row>
    <row r="475151" spans="7:15" s="3" customFormat="1" x14ac:dyDescent="0.3">
      <c r="G475151"/>
      <c r="H475151"/>
      <c r="I475151"/>
      <c r="K475151"/>
      <c r="M475151"/>
      <c r="N475151" s="4"/>
      <c r="O475151" s="15"/>
    </row>
    <row r="475152" spans="7:15" s="3" customFormat="1" x14ac:dyDescent="0.3">
      <c r="G475152"/>
      <c r="H475152"/>
      <c r="I475152"/>
      <c r="K475152"/>
      <c r="M475152"/>
      <c r="N475152" s="4"/>
      <c r="O475152" s="15"/>
    </row>
    <row r="475153" spans="7:15" s="3" customFormat="1" x14ac:dyDescent="0.3">
      <c r="G475153"/>
      <c r="H475153"/>
      <c r="I475153"/>
      <c r="K475153"/>
      <c r="M475153"/>
      <c r="N475153" s="4"/>
      <c r="O475153" s="15"/>
    </row>
    <row r="475154" spans="7:15" s="3" customFormat="1" x14ac:dyDescent="0.3">
      <c r="G475154"/>
      <c r="H475154"/>
      <c r="I475154"/>
      <c r="K475154"/>
      <c r="M475154"/>
      <c r="N475154" s="4"/>
      <c r="O475154" s="15"/>
    </row>
    <row r="475155" spans="7:15" s="3" customFormat="1" x14ac:dyDescent="0.3">
      <c r="G475155"/>
      <c r="H475155"/>
      <c r="I475155"/>
      <c r="K475155"/>
      <c r="M475155"/>
      <c r="N475155" s="4"/>
      <c r="O475155" s="15"/>
    </row>
    <row r="475156" spans="7:15" s="3" customFormat="1" x14ac:dyDescent="0.3">
      <c r="G475156"/>
      <c r="H475156"/>
      <c r="I475156"/>
      <c r="K475156"/>
      <c r="M475156"/>
      <c r="N475156" s="4"/>
      <c r="O475156" s="15"/>
    </row>
    <row r="475157" spans="7:15" s="3" customFormat="1" x14ac:dyDescent="0.3">
      <c r="G475157"/>
      <c r="H475157"/>
      <c r="I475157"/>
      <c r="K475157"/>
      <c r="M475157"/>
      <c r="N475157" s="4"/>
      <c r="O475157" s="15"/>
    </row>
    <row r="475158" spans="7:15" s="3" customFormat="1" x14ac:dyDescent="0.3">
      <c r="G475158"/>
      <c r="H475158"/>
      <c r="I475158"/>
      <c r="K475158"/>
      <c r="M475158"/>
      <c r="N475158" s="4"/>
      <c r="O475158" s="15"/>
    </row>
    <row r="475159" spans="7:15" s="3" customFormat="1" x14ac:dyDescent="0.3">
      <c r="G475159"/>
      <c r="H475159"/>
      <c r="I475159"/>
      <c r="K475159"/>
      <c r="M475159"/>
      <c r="N475159" s="4"/>
      <c r="O475159" s="15"/>
    </row>
    <row r="475160" spans="7:15" s="3" customFormat="1" x14ac:dyDescent="0.3">
      <c r="G475160"/>
      <c r="H475160"/>
      <c r="I475160"/>
      <c r="K475160"/>
      <c r="M475160"/>
      <c r="N475160" s="4"/>
      <c r="O475160" s="15"/>
    </row>
    <row r="475161" spans="7:15" s="3" customFormat="1" x14ac:dyDescent="0.3">
      <c r="G475161"/>
      <c r="H475161"/>
      <c r="I475161"/>
      <c r="K475161"/>
      <c r="M475161"/>
      <c r="N475161" s="4"/>
      <c r="O475161" s="15"/>
    </row>
    <row r="475162" spans="7:15" s="3" customFormat="1" x14ac:dyDescent="0.3">
      <c r="G475162"/>
      <c r="H475162"/>
      <c r="I475162"/>
      <c r="K475162"/>
      <c r="M475162"/>
      <c r="N475162" s="4"/>
      <c r="O475162" s="15"/>
    </row>
    <row r="475163" spans="7:15" s="3" customFormat="1" x14ac:dyDescent="0.3">
      <c r="G475163"/>
      <c r="H475163"/>
      <c r="I475163"/>
      <c r="K475163"/>
      <c r="M475163"/>
      <c r="N475163" s="4"/>
      <c r="O475163" s="15"/>
    </row>
    <row r="475164" spans="7:15" s="3" customFormat="1" x14ac:dyDescent="0.3">
      <c r="G475164"/>
      <c r="H475164"/>
      <c r="I475164"/>
      <c r="K475164"/>
      <c r="M475164"/>
      <c r="N475164" s="4"/>
      <c r="O475164" s="15"/>
    </row>
    <row r="475165" spans="7:15" s="3" customFormat="1" x14ac:dyDescent="0.3">
      <c r="G475165"/>
      <c r="H475165"/>
      <c r="I475165"/>
      <c r="K475165"/>
      <c r="M475165"/>
      <c r="N475165" s="4"/>
      <c r="O475165" s="15"/>
    </row>
    <row r="475166" spans="7:15" s="3" customFormat="1" x14ac:dyDescent="0.3">
      <c r="G475166"/>
      <c r="H475166"/>
      <c r="I475166"/>
      <c r="K475166"/>
      <c r="M475166"/>
      <c r="N475166" s="4"/>
      <c r="O475166" s="15"/>
    </row>
    <row r="475167" spans="7:15" s="3" customFormat="1" x14ac:dyDescent="0.3">
      <c r="G475167"/>
      <c r="H475167"/>
      <c r="I475167"/>
      <c r="K475167"/>
      <c r="M475167"/>
      <c r="N475167" s="4"/>
      <c r="O475167" s="15"/>
    </row>
    <row r="475168" spans="7:15" s="3" customFormat="1" x14ac:dyDescent="0.3">
      <c r="G475168"/>
      <c r="H475168"/>
      <c r="I475168"/>
      <c r="K475168"/>
      <c r="M475168"/>
      <c r="N475168" s="4"/>
      <c r="O475168" s="15"/>
    </row>
    <row r="475169" spans="7:15" s="3" customFormat="1" x14ac:dyDescent="0.3">
      <c r="G475169"/>
      <c r="H475169"/>
      <c r="I475169"/>
      <c r="K475169"/>
      <c r="M475169"/>
      <c r="N475169" s="4"/>
      <c r="O475169" s="15"/>
    </row>
    <row r="475170" spans="7:15" s="3" customFormat="1" x14ac:dyDescent="0.3">
      <c r="G475170"/>
      <c r="H475170"/>
      <c r="I475170"/>
      <c r="K475170"/>
      <c r="M475170"/>
      <c r="N475170" s="4"/>
      <c r="O475170" s="15"/>
    </row>
    <row r="475171" spans="7:15" s="3" customFormat="1" x14ac:dyDescent="0.3">
      <c r="G475171"/>
      <c r="H475171"/>
      <c r="I475171"/>
      <c r="K475171"/>
      <c r="M475171"/>
      <c r="N475171" s="4"/>
      <c r="O475171" s="15"/>
    </row>
    <row r="475172" spans="7:15" s="3" customFormat="1" x14ac:dyDescent="0.3">
      <c r="G475172"/>
      <c r="H475172"/>
      <c r="I475172"/>
      <c r="K475172"/>
      <c r="M475172"/>
      <c r="N475172" s="4"/>
      <c r="O475172" s="15"/>
    </row>
    <row r="475173" spans="7:15" s="3" customFormat="1" x14ac:dyDescent="0.3">
      <c r="G475173"/>
      <c r="H475173"/>
      <c r="I475173"/>
      <c r="K475173"/>
      <c r="M475173"/>
      <c r="N475173" s="4"/>
      <c r="O475173" s="15"/>
    </row>
    <row r="475174" spans="7:15" s="3" customFormat="1" x14ac:dyDescent="0.3">
      <c r="G475174"/>
      <c r="H475174"/>
      <c r="I475174"/>
      <c r="K475174"/>
      <c r="M475174"/>
      <c r="N475174" s="4"/>
      <c r="O475174" s="15"/>
    </row>
    <row r="475175" spans="7:15" s="3" customFormat="1" x14ac:dyDescent="0.3">
      <c r="G475175"/>
      <c r="H475175"/>
      <c r="I475175"/>
      <c r="K475175"/>
      <c r="M475175"/>
      <c r="N475175" s="4"/>
      <c r="O475175" s="15"/>
    </row>
    <row r="475176" spans="7:15" s="3" customFormat="1" x14ac:dyDescent="0.3">
      <c r="G475176"/>
      <c r="H475176"/>
      <c r="I475176"/>
      <c r="K475176"/>
      <c r="M475176"/>
      <c r="N475176" s="4"/>
      <c r="O475176" s="15"/>
    </row>
    <row r="475177" spans="7:15" s="3" customFormat="1" x14ac:dyDescent="0.3">
      <c r="G475177"/>
      <c r="H475177"/>
      <c r="I475177"/>
      <c r="K475177"/>
      <c r="M475177"/>
      <c r="N475177" s="4"/>
      <c r="O475177" s="15"/>
    </row>
    <row r="475178" spans="7:15" s="3" customFormat="1" x14ac:dyDescent="0.3">
      <c r="G475178"/>
      <c r="H475178"/>
      <c r="I475178"/>
      <c r="K475178"/>
      <c r="M475178"/>
      <c r="N475178" s="4"/>
      <c r="O475178" s="15"/>
    </row>
    <row r="475179" spans="7:15" s="3" customFormat="1" x14ac:dyDescent="0.3">
      <c r="G475179"/>
      <c r="H475179"/>
      <c r="I475179"/>
      <c r="K475179"/>
      <c r="M475179"/>
      <c r="N475179" s="4"/>
      <c r="O475179" s="15"/>
    </row>
    <row r="475180" spans="7:15" s="3" customFormat="1" x14ac:dyDescent="0.3">
      <c r="G475180"/>
      <c r="H475180"/>
      <c r="I475180"/>
      <c r="K475180"/>
      <c r="M475180"/>
      <c r="N475180" s="4"/>
      <c r="O475180" s="15"/>
    </row>
    <row r="475181" spans="7:15" s="3" customFormat="1" x14ac:dyDescent="0.3">
      <c r="G475181"/>
      <c r="H475181"/>
      <c r="I475181"/>
      <c r="K475181"/>
      <c r="M475181"/>
      <c r="N475181" s="4"/>
      <c r="O475181" s="15"/>
    </row>
    <row r="475182" spans="7:15" s="3" customFormat="1" x14ac:dyDescent="0.3">
      <c r="G475182"/>
      <c r="H475182"/>
      <c r="I475182"/>
      <c r="K475182"/>
      <c r="M475182"/>
      <c r="N475182" s="4"/>
      <c r="O475182" s="15"/>
    </row>
    <row r="475183" spans="7:15" s="3" customFormat="1" x14ac:dyDescent="0.3">
      <c r="G475183"/>
      <c r="H475183"/>
      <c r="I475183"/>
      <c r="K475183"/>
      <c r="M475183"/>
      <c r="N475183" s="4"/>
      <c r="O475183" s="15"/>
    </row>
    <row r="475184" spans="7:15" s="3" customFormat="1" x14ac:dyDescent="0.3">
      <c r="G475184"/>
      <c r="H475184"/>
      <c r="I475184"/>
      <c r="K475184"/>
      <c r="M475184"/>
      <c r="N475184" s="4"/>
      <c r="O475184" s="15"/>
    </row>
    <row r="475185" spans="7:15" s="3" customFormat="1" x14ac:dyDescent="0.3">
      <c r="G475185"/>
      <c r="H475185"/>
      <c r="I475185"/>
      <c r="K475185"/>
      <c r="M475185"/>
      <c r="N475185" s="4"/>
      <c r="O475185" s="15"/>
    </row>
    <row r="475186" spans="7:15" s="3" customFormat="1" x14ac:dyDescent="0.3">
      <c r="G475186"/>
      <c r="H475186"/>
      <c r="I475186"/>
      <c r="K475186"/>
      <c r="M475186"/>
      <c r="N475186" s="4"/>
      <c r="O475186" s="15"/>
    </row>
    <row r="475187" spans="7:15" s="3" customFormat="1" x14ac:dyDescent="0.3">
      <c r="G475187"/>
      <c r="H475187"/>
      <c r="I475187"/>
      <c r="K475187"/>
      <c r="M475187"/>
      <c r="N475187" s="4"/>
      <c r="O475187" s="15"/>
    </row>
    <row r="475188" spans="7:15" s="3" customFormat="1" x14ac:dyDescent="0.3">
      <c r="G475188"/>
      <c r="H475188"/>
      <c r="I475188"/>
      <c r="K475188"/>
      <c r="M475188"/>
      <c r="N475188" s="4"/>
      <c r="O475188" s="15"/>
    </row>
    <row r="475189" spans="7:15" s="3" customFormat="1" x14ac:dyDescent="0.3">
      <c r="G475189"/>
      <c r="H475189"/>
      <c r="I475189"/>
      <c r="K475189"/>
      <c r="M475189"/>
      <c r="N475189" s="4"/>
      <c r="O475189" s="15"/>
    </row>
    <row r="475190" spans="7:15" s="3" customFormat="1" x14ac:dyDescent="0.3">
      <c r="G475190"/>
      <c r="H475190"/>
      <c r="I475190"/>
      <c r="K475190"/>
      <c r="M475190"/>
      <c r="N475190" s="4"/>
      <c r="O475190" s="15"/>
    </row>
    <row r="475191" spans="7:15" s="3" customFormat="1" x14ac:dyDescent="0.3">
      <c r="G475191"/>
      <c r="H475191"/>
      <c r="I475191"/>
      <c r="K475191"/>
      <c r="M475191"/>
      <c r="N475191" s="4"/>
      <c r="O475191" s="15"/>
    </row>
    <row r="475192" spans="7:15" s="3" customFormat="1" x14ac:dyDescent="0.3">
      <c r="G475192"/>
      <c r="H475192"/>
      <c r="I475192"/>
      <c r="K475192"/>
      <c r="M475192"/>
      <c r="N475192" s="4"/>
      <c r="O475192" s="15"/>
    </row>
    <row r="475193" spans="7:15" s="3" customFormat="1" x14ac:dyDescent="0.3">
      <c r="G475193"/>
      <c r="H475193"/>
      <c r="I475193"/>
      <c r="K475193"/>
      <c r="M475193"/>
      <c r="N475193" s="4"/>
      <c r="O475193" s="15"/>
    </row>
    <row r="475194" spans="7:15" s="3" customFormat="1" x14ac:dyDescent="0.3">
      <c r="G475194"/>
      <c r="H475194"/>
      <c r="I475194"/>
      <c r="K475194"/>
      <c r="M475194"/>
      <c r="N475194" s="4"/>
      <c r="O475194" s="15"/>
    </row>
    <row r="475195" spans="7:15" s="3" customFormat="1" x14ac:dyDescent="0.3">
      <c r="G475195"/>
      <c r="H475195"/>
      <c r="I475195"/>
      <c r="K475195"/>
      <c r="M475195"/>
      <c r="N475195" s="4"/>
      <c r="O475195" s="15"/>
    </row>
    <row r="475196" spans="7:15" s="3" customFormat="1" x14ac:dyDescent="0.3">
      <c r="G475196"/>
      <c r="H475196"/>
      <c r="I475196"/>
      <c r="K475196"/>
      <c r="M475196"/>
      <c r="N475196" s="4"/>
      <c r="O475196" s="15"/>
    </row>
    <row r="475197" spans="7:15" s="3" customFormat="1" x14ac:dyDescent="0.3">
      <c r="G475197"/>
      <c r="H475197"/>
      <c r="I475197"/>
      <c r="K475197"/>
      <c r="M475197"/>
      <c r="N475197" s="4"/>
      <c r="O475197" s="15"/>
    </row>
    <row r="475198" spans="7:15" s="3" customFormat="1" x14ac:dyDescent="0.3">
      <c r="G475198"/>
      <c r="H475198"/>
      <c r="I475198"/>
      <c r="K475198"/>
      <c r="M475198"/>
      <c r="N475198" s="4"/>
      <c r="O475198" s="15"/>
    </row>
    <row r="475199" spans="7:15" s="3" customFormat="1" x14ac:dyDescent="0.3">
      <c r="G475199"/>
      <c r="H475199"/>
      <c r="I475199"/>
      <c r="K475199"/>
      <c r="M475199"/>
      <c r="N475199" s="4"/>
      <c r="O475199" s="15"/>
    </row>
    <row r="475200" spans="7:15" s="3" customFormat="1" x14ac:dyDescent="0.3">
      <c r="G475200"/>
      <c r="H475200"/>
      <c r="I475200"/>
      <c r="K475200"/>
      <c r="M475200"/>
      <c r="N475200" s="4"/>
      <c r="O475200" s="15"/>
    </row>
    <row r="475201" spans="7:15" s="3" customFormat="1" x14ac:dyDescent="0.3">
      <c r="G475201"/>
      <c r="H475201"/>
      <c r="I475201"/>
      <c r="K475201"/>
      <c r="M475201"/>
      <c r="N475201" s="4"/>
      <c r="O475201" s="15"/>
    </row>
    <row r="475202" spans="7:15" s="3" customFormat="1" x14ac:dyDescent="0.3">
      <c r="G475202"/>
      <c r="H475202"/>
      <c r="I475202"/>
      <c r="K475202"/>
      <c r="M475202"/>
      <c r="N475202" s="4"/>
      <c r="O475202" s="15"/>
    </row>
    <row r="475203" spans="7:15" s="3" customFormat="1" x14ac:dyDescent="0.3">
      <c r="G475203"/>
      <c r="H475203"/>
      <c r="I475203"/>
      <c r="K475203"/>
      <c r="M475203"/>
      <c r="N475203" s="4"/>
      <c r="O475203" s="15"/>
    </row>
    <row r="475204" spans="7:15" s="3" customFormat="1" x14ac:dyDescent="0.3">
      <c r="G475204"/>
      <c r="H475204"/>
      <c r="I475204"/>
      <c r="K475204"/>
      <c r="M475204"/>
      <c r="N475204" s="4"/>
      <c r="O475204" s="15"/>
    </row>
    <row r="475205" spans="7:15" s="3" customFormat="1" x14ac:dyDescent="0.3">
      <c r="G475205"/>
      <c r="H475205"/>
      <c r="I475205"/>
      <c r="K475205"/>
      <c r="M475205"/>
      <c r="N475205" s="4"/>
      <c r="O475205" s="15"/>
    </row>
    <row r="475206" spans="7:15" s="3" customFormat="1" x14ac:dyDescent="0.3">
      <c r="G475206"/>
      <c r="H475206"/>
      <c r="I475206"/>
      <c r="K475206"/>
      <c r="M475206"/>
      <c r="N475206" s="4"/>
      <c r="O475206" s="15"/>
    </row>
    <row r="475207" spans="7:15" s="3" customFormat="1" x14ac:dyDescent="0.3">
      <c r="G475207"/>
      <c r="H475207"/>
      <c r="I475207"/>
      <c r="K475207"/>
      <c r="M475207"/>
      <c r="N475207" s="4"/>
      <c r="O475207" s="15"/>
    </row>
    <row r="475208" spans="7:15" s="3" customFormat="1" x14ac:dyDescent="0.3">
      <c r="G475208"/>
      <c r="H475208"/>
      <c r="I475208"/>
      <c r="K475208"/>
      <c r="M475208"/>
      <c r="N475208" s="4"/>
      <c r="O475208" s="15"/>
    </row>
    <row r="475209" spans="7:15" s="3" customFormat="1" x14ac:dyDescent="0.3">
      <c r="G475209"/>
      <c r="H475209"/>
      <c r="I475209"/>
      <c r="K475209"/>
      <c r="M475209"/>
      <c r="N475209" s="4"/>
      <c r="O475209" s="15"/>
    </row>
    <row r="475210" spans="7:15" s="3" customFormat="1" x14ac:dyDescent="0.3">
      <c r="G475210"/>
      <c r="H475210"/>
      <c r="I475210"/>
      <c r="K475210"/>
      <c r="M475210"/>
      <c r="N475210" s="4"/>
      <c r="O475210" s="15"/>
    </row>
    <row r="475211" spans="7:15" s="3" customFormat="1" x14ac:dyDescent="0.3">
      <c r="G475211"/>
      <c r="H475211"/>
      <c r="I475211"/>
      <c r="K475211"/>
      <c r="M475211"/>
      <c r="N475211" s="4"/>
      <c r="O475211" s="15"/>
    </row>
    <row r="475212" spans="7:15" s="3" customFormat="1" x14ac:dyDescent="0.3">
      <c r="G475212"/>
      <c r="H475212"/>
      <c r="I475212"/>
      <c r="K475212"/>
      <c r="M475212"/>
      <c r="N475212" s="4"/>
      <c r="O475212" s="15"/>
    </row>
    <row r="475213" spans="7:15" s="3" customFormat="1" x14ac:dyDescent="0.3">
      <c r="G475213"/>
      <c r="H475213"/>
      <c r="I475213"/>
      <c r="K475213"/>
      <c r="M475213"/>
      <c r="N475213" s="4"/>
      <c r="O475213" s="15"/>
    </row>
    <row r="475214" spans="7:15" s="3" customFormat="1" x14ac:dyDescent="0.3">
      <c r="G475214"/>
      <c r="H475214"/>
      <c r="I475214"/>
      <c r="K475214"/>
      <c r="M475214"/>
      <c r="N475214" s="4"/>
      <c r="O475214" s="15"/>
    </row>
    <row r="475215" spans="7:15" s="3" customFormat="1" x14ac:dyDescent="0.3">
      <c r="G475215"/>
      <c r="H475215"/>
      <c r="I475215"/>
      <c r="K475215"/>
      <c r="M475215"/>
      <c r="N475215" s="4"/>
      <c r="O475215" s="15"/>
    </row>
    <row r="475216" spans="7:15" s="3" customFormat="1" x14ac:dyDescent="0.3">
      <c r="G475216"/>
      <c r="H475216"/>
      <c r="I475216"/>
      <c r="K475216"/>
      <c r="M475216"/>
      <c r="N475216" s="4"/>
      <c r="O475216" s="15"/>
    </row>
    <row r="475217" spans="7:15" s="3" customFormat="1" x14ac:dyDescent="0.3">
      <c r="G475217"/>
      <c r="H475217"/>
      <c r="I475217"/>
      <c r="K475217"/>
      <c r="M475217"/>
      <c r="N475217" s="4"/>
      <c r="O475217" s="15"/>
    </row>
    <row r="475218" spans="7:15" s="3" customFormat="1" x14ac:dyDescent="0.3">
      <c r="G475218"/>
      <c r="H475218"/>
      <c r="I475218"/>
      <c r="K475218"/>
      <c r="M475218"/>
      <c r="N475218" s="4"/>
      <c r="O475218" s="15"/>
    </row>
    <row r="475219" spans="7:15" s="3" customFormat="1" x14ac:dyDescent="0.3">
      <c r="G475219"/>
      <c r="H475219"/>
      <c r="I475219"/>
      <c r="K475219"/>
      <c r="M475219"/>
      <c r="N475219" s="4"/>
      <c r="O475219" s="15"/>
    </row>
    <row r="475220" spans="7:15" s="3" customFormat="1" x14ac:dyDescent="0.3">
      <c r="G475220"/>
      <c r="H475220"/>
      <c r="I475220"/>
      <c r="K475220"/>
      <c r="M475220"/>
      <c r="N475220" s="4"/>
      <c r="O475220" s="15"/>
    </row>
    <row r="475221" spans="7:15" s="3" customFormat="1" x14ac:dyDescent="0.3">
      <c r="G475221"/>
      <c r="H475221"/>
      <c r="I475221"/>
      <c r="K475221"/>
      <c r="M475221"/>
      <c r="N475221" s="4"/>
      <c r="O475221" s="15"/>
    </row>
    <row r="475222" spans="7:15" s="3" customFormat="1" x14ac:dyDescent="0.3">
      <c r="G475222"/>
      <c r="H475222"/>
      <c r="I475222"/>
      <c r="K475222"/>
      <c r="M475222"/>
      <c r="N475222" s="4"/>
      <c r="O475222" s="15"/>
    </row>
    <row r="475223" spans="7:15" s="3" customFormat="1" x14ac:dyDescent="0.3">
      <c r="G475223"/>
      <c r="H475223"/>
      <c r="I475223"/>
      <c r="K475223"/>
      <c r="M475223"/>
      <c r="N475223" s="4"/>
      <c r="O475223" s="15"/>
    </row>
    <row r="475224" spans="7:15" s="3" customFormat="1" x14ac:dyDescent="0.3">
      <c r="G475224"/>
      <c r="H475224"/>
      <c r="I475224"/>
      <c r="K475224"/>
      <c r="M475224"/>
      <c r="N475224" s="4"/>
      <c r="O475224" s="15"/>
    </row>
    <row r="475225" spans="7:15" s="3" customFormat="1" x14ac:dyDescent="0.3">
      <c r="G475225"/>
      <c r="H475225"/>
      <c r="I475225"/>
      <c r="K475225"/>
      <c r="M475225"/>
      <c r="N475225" s="4"/>
      <c r="O475225" s="15"/>
    </row>
    <row r="475226" spans="7:15" s="3" customFormat="1" x14ac:dyDescent="0.3">
      <c r="G475226"/>
      <c r="H475226"/>
      <c r="I475226"/>
      <c r="K475226"/>
      <c r="M475226"/>
      <c r="N475226" s="4"/>
      <c r="O475226" s="15"/>
    </row>
    <row r="475227" spans="7:15" s="3" customFormat="1" x14ac:dyDescent="0.3">
      <c r="G475227"/>
      <c r="H475227"/>
      <c r="I475227"/>
      <c r="K475227"/>
      <c r="M475227"/>
      <c r="N475227" s="4"/>
      <c r="O475227" s="15"/>
    </row>
    <row r="475228" spans="7:15" s="3" customFormat="1" x14ac:dyDescent="0.3">
      <c r="G475228"/>
      <c r="H475228"/>
      <c r="I475228"/>
      <c r="K475228"/>
      <c r="M475228"/>
      <c r="N475228" s="4"/>
      <c r="O475228" s="15"/>
    </row>
    <row r="475229" spans="7:15" s="3" customFormat="1" x14ac:dyDescent="0.3">
      <c r="G475229"/>
      <c r="H475229"/>
      <c r="I475229"/>
      <c r="K475229"/>
      <c r="M475229"/>
      <c r="N475229" s="4"/>
      <c r="O475229" s="15"/>
    </row>
    <row r="475230" spans="7:15" s="3" customFormat="1" x14ac:dyDescent="0.3">
      <c r="G475230"/>
      <c r="H475230"/>
      <c r="I475230"/>
      <c r="K475230"/>
      <c r="M475230"/>
      <c r="N475230" s="4"/>
      <c r="O475230" s="15"/>
    </row>
    <row r="475231" spans="7:15" s="3" customFormat="1" x14ac:dyDescent="0.3">
      <c r="G475231"/>
      <c r="H475231"/>
      <c r="I475231"/>
      <c r="K475231"/>
      <c r="M475231"/>
      <c r="N475231" s="4"/>
      <c r="O475231" s="15"/>
    </row>
    <row r="475232" spans="7:15" s="3" customFormat="1" x14ac:dyDescent="0.3">
      <c r="G475232"/>
      <c r="H475232"/>
      <c r="I475232"/>
      <c r="K475232"/>
      <c r="M475232"/>
      <c r="N475232" s="4"/>
      <c r="O475232" s="15"/>
    </row>
    <row r="475233" spans="7:15" s="3" customFormat="1" x14ac:dyDescent="0.3">
      <c r="G475233"/>
      <c r="H475233"/>
      <c r="I475233"/>
      <c r="K475233"/>
      <c r="M475233"/>
      <c r="N475233" s="4"/>
      <c r="O475233" s="15"/>
    </row>
    <row r="475234" spans="7:15" s="3" customFormat="1" x14ac:dyDescent="0.3">
      <c r="G475234"/>
      <c r="H475234"/>
      <c r="I475234"/>
      <c r="K475234"/>
      <c r="M475234"/>
      <c r="N475234" s="4"/>
      <c r="O475234" s="15"/>
    </row>
    <row r="475235" spans="7:15" s="3" customFormat="1" x14ac:dyDescent="0.3">
      <c r="G475235"/>
      <c r="H475235"/>
      <c r="I475235"/>
      <c r="K475235"/>
      <c r="M475235"/>
      <c r="N475235" s="4"/>
      <c r="O475235" s="15"/>
    </row>
    <row r="475236" spans="7:15" s="3" customFormat="1" x14ac:dyDescent="0.3">
      <c r="G475236"/>
      <c r="H475236"/>
      <c r="I475236"/>
      <c r="K475236"/>
      <c r="M475236"/>
      <c r="N475236" s="4"/>
      <c r="O475236" s="15"/>
    </row>
    <row r="475237" spans="7:15" s="3" customFormat="1" x14ac:dyDescent="0.3">
      <c r="G475237"/>
      <c r="H475237"/>
      <c r="I475237"/>
      <c r="K475237"/>
      <c r="M475237"/>
      <c r="N475237" s="4"/>
      <c r="O475237" s="15"/>
    </row>
    <row r="475238" spans="7:15" s="3" customFormat="1" x14ac:dyDescent="0.3">
      <c r="G475238"/>
      <c r="H475238"/>
      <c r="I475238"/>
      <c r="K475238"/>
      <c r="M475238"/>
      <c r="N475238" s="4"/>
      <c r="O475238" s="15"/>
    </row>
    <row r="475239" spans="7:15" s="3" customFormat="1" x14ac:dyDescent="0.3">
      <c r="G475239"/>
      <c r="H475239"/>
      <c r="I475239"/>
      <c r="K475239"/>
      <c r="M475239"/>
      <c r="N475239" s="4"/>
      <c r="O475239" s="15"/>
    </row>
    <row r="475240" spans="7:15" s="3" customFormat="1" x14ac:dyDescent="0.3">
      <c r="G475240"/>
      <c r="H475240"/>
      <c r="I475240"/>
      <c r="K475240"/>
      <c r="M475240"/>
      <c r="N475240" s="4"/>
      <c r="O475240" s="15"/>
    </row>
    <row r="475241" spans="7:15" s="3" customFormat="1" x14ac:dyDescent="0.3">
      <c r="G475241"/>
      <c r="H475241"/>
      <c r="I475241"/>
      <c r="K475241"/>
      <c r="M475241"/>
      <c r="N475241" s="4"/>
      <c r="O475241" s="15"/>
    </row>
    <row r="475242" spans="7:15" s="3" customFormat="1" x14ac:dyDescent="0.3">
      <c r="G475242"/>
      <c r="H475242"/>
      <c r="I475242"/>
      <c r="K475242"/>
      <c r="M475242"/>
      <c r="N475242" s="4"/>
      <c r="O475242" s="15"/>
    </row>
    <row r="475243" spans="7:15" s="3" customFormat="1" x14ac:dyDescent="0.3">
      <c r="G475243"/>
      <c r="H475243"/>
      <c r="I475243"/>
      <c r="K475243"/>
      <c r="M475243"/>
      <c r="N475243" s="4"/>
      <c r="O475243" s="15"/>
    </row>
    <row r="475244" spans="7:15" s="3" customFormat="1" x14ac:dyDescent="0.3">
      <c r="G475244"/>
      <c r="H475244"/>
      <c r="I475244"/>
      <c r="K475244"/>
      <c r="M475244"/>
      <c r="N475244" s="4"/>
      <c r="O475244" s="15"/>
    </row>
    <row r="475245" spans="7:15" s="3" customFormat="1" x14ac:dyDescent="0.3">
      <c r="G475245"/>
      <c r="H475245"/>
      <c r="I475245"/>
      <c r="K475245"/>
      <c r="M475245"/>
      <c r="N475245" s="4"/>
      <c r="O475245" s="15"/>
    </row>
    <row r="475246" spans="7:15" s="3" customFormat="1" x14ac:dyDescent="0.3">
      <c r="G475246"/>
      <c r="H475246"/>
      <c r="I475246"/>
      <c r="K475246"/>
      <c r="M475246"/>
      <c r="N475246" s="4"/>
      <c r="O475246" s="15"/>
    </row>
    <row r="475247" spans="7:15" s="3" customFormat="1" x14ac:dyDescent="0.3">
      <c r="G475247"/>
      <c r="H475247"/>
      <c r="I475247"/>
      <c r="K475247"/>
      <c r="M475247"/>
      <c r="N475247" s="4"/>
      <c r="O475247" s="15"/>
    </row>
    <row r="475248" spans="7:15" s="3" customFormat="1" x14ac:dyDescent="0.3">
      <c r="G475248"/>
      <c r="H475248"/>
      <c r="I475248"/>
      <c r="K475248"/>
      <c r="M475248"/>
      <c r="N475248" s="4"/>
      <c r="O475248" s="15"/>
    </row>
    <row r="475249" spans="7:15" s="3" customFormat="1" x14ac:dyDescent="0.3">
      <c r="G475249"/>
      <c r="H475249"/>
      <c r="I475249"/>
      <c r="K475249"/>
      <c r="M475249"/>
      <c r="N475249" s="4"/>
      <c r="O475249" s="15"/>
    </row>
    <row r="475250" spans="7:15" s="3" customFormat="1" x14ac:dyDescent="0.3">
      <c r="G475250"/>
      <c r="H475250"/>
      <c r="I475250"/>
      <c r="K475250"/>
      <c r="M475250"/>
      <c r="N475250" s="4"/>
      <c r="O475250" s="15"/>
    </row>
    <row r="475251" spans="7:15" s="3" customFormat="1" x14ac:dyDescent="0.3">
      <c r="G475251"/>
      <c r="H475251"/>
      <c r="I475251"/>
      <c r="K475251"/>
      <c r="M475251"/>
      <c r="N475251" s="4"/>
      <c r="O475251" s="15"/>
    </row>
    <row r="475252" spans="7:15" s="3" customFormat="1" x14ac:dyDescent="0.3">
      <c r="G475252"/>
      <c r="H475252"/>
      <c r="I475252"/>
      <c r="K475252"/>
      <c r="M475252"/>
      <c r="N475252" s="4"/>
      <c r="O475252" s="15"/>
    </row>
    <row r="475253" spans="7:15" s="3" customFormat="1" x14ac:dyDescent="0.3">
      <c r="G475253"/>
      <c r="H475253"/>
      <c r="I475253"/>
      <c r="K475253"/>
      <c r="M475253"/>
      <c r="N475253" s="4"/>
      <c r="O475253" s="15"/>
    </row>
    <row r="475254" spans="7:15" s="3" customFormat="1" x14ac:dyDescent="0.3">
      <c r="G475254"/>
      <c r="H475254"/>
      <c r="I475254"/>
      <c r="K475254"/>
      <c r="M475254"/>
      <c r="N475254" s="4"/>
      <c r="O475254" s="15"/>
    </row>
    <row r="475255" spans="7:15" s="3" customFormat="1" x14ac:dyDescent="0.3">
      <c r="G475255"/>
      <c r="H475255"/>
      <c r="I475255"/>
      <c r="K475255"/>
      <c r="M475255"/>
      <c r="N475255" s="4"/>
      <c r="O475255" s="15"/>
    </row>
    <row r="475256" spans="7:15" s="3" customFormat="1" x14ac:dyDescent="0.3">
      <c r="G475256"/>
      <c r="H475256"/>
      <c r="I475256"/>
      <c r="K475256"/>
      <c r="M475256"/>
      <c r="N475256" s="4"/>
      <c r="O475256" s="15"/>
    </row>
    <row r="475257" spans="7:15" s="3" customFormat="1" x14ac:dyDescent="0.3">
      <c r="G475257"/>
      <c r="H475257"/>
      <c r="I475257"/>
      <c r="K475257"/>
      <c r="M475257"/>
      <c r="N475257" s="4"/>
      <c r="O475257" s="15"/>
    </row>
    <row r="475258" spans="7:15" s="3" customFormat="1" x14ac:dyDescent="0.3">
      <c r="G475258"/>
      <c r="H475258"/>
      <c r="I475258"/>
      <c r="K475258"/>
      <c r="M475258"/>
      <c r="N475258" s="4"/>
      <c r="O475258" s="15"/>
    </row>
    <row r="475259" spans="7:15" s="3" customFormat="1" x14ac:dyDescent="0.3">
      <c r="G475259"/>
      <c r="H475259"/>
      <c r="I475259"/>
      <c r="K475259"/>
      <c r="M475259"/>
      <c r="N475259" s="4"/>
      <c r="O475259" s="15"/>
    </row>
    <row r="475260" spans="7:15" s="3" customFormat="1" x14ac:dyDescent="0.3">
      <c r="G475260"/>
      <c r="H475260"/>
      <c r="I475260"/>
      <c r="K475260"/>
      <c r="M475260"/>
      <c r="N475260" s="4"/>
      <c r="O475260" s="15"/>
    </row>
    <row r="475261" spans="7:15" s="3" customFormat="1" x14ac:dyDescent="0.3">
      <c r="G475261"/>
      <c r="H475261"/>
      <c r="I475261"/>
      <c r="K475261"/>
      <c r="M475261"/>
      <c r="N475261" s="4"/>
      <c r="O475261" s="15"/>
    </row>
    <row r="475262" spans="7:15" s="3" customFormat="1" x14ac:dyDescent="0.3">
      <c r="G475262"/>
      <c r="H475262"/>
      <c r="I475262"/>
      <c r="K475262"/>
      <c r="M475262"/>
      <c r="N475262" s="4"/>
      <c r="O475262" s="15"/>
    </row>
    <row r="475263" spans="7:15" s="3" customFormat="1" x14ac:dyDescent="0.3">
      <c r="G475263"/>
      <c r="H475263"/>
      <c r="I475263"/>
      <c r="K475263"/>
      <c r="M475263"/>
      <c r="N475263" s="4"/>
      <c r="O475263" s="15"/>
    </row>
    <row r="475264" spans="7:15" s="3" customFormat="1" x14ac:dyDescent="0.3">
      <c r="G475264"/>
      <c r="H475264"/>
      <c r="I475264"/>
      <c r="K475264"/>
      <c r="M475264"/>
      <c r="N475264" s="4"/>
      <c r="O475264" s="15"/>
    </row>
    <row r="475265" spans="7:15" s="3" customFormat="1" x14ac:dyDescent="0.3">
      <c r="G475265"/>
      <c r="H475265"/>
      <c r="I475265"/>
      <c r="K475265"/>
      <c r="M475265"/>
      <c r="N475265" s="4"/>
      <c r="O475265" s="15"/>
    </row>
    <row r="475266" spans="7:15" s="3" customFormat="1" x14ac:dyDescent="0.3">
      <c r="G475266"/>
      <c r="H475266"/>
      <c r="I475266"/>
      <c r="K475266"/>
      <c r="M475266"/>
      <c r="N475266" s="4"/>
      <c r="O475266" s="15"/>
    </row>
    <row r="475267" spans="7:15" s="3" customFormat="1" x14ac:dyDescent="0.3">
      <c r="G475267"/>
      <c r="H475267"/>
      <c r="I475267"/>
      <c r="K475267"/>
      <c r="M475267"/>
      <c r="N475267" s="4"/>
      <c r="O475267" s="15"/>
    </row>
    <row r="475268" spans="7:15" s="3" customFormat="1" x14ac:dyDescent="0.3">
      <c r="G475268"/>
      <c r="H475268"/>
      <c r="I475268"/>
      <c r="K475268"/>
      <c r="M475268"/>
      <c r="N475268" s="4"/>
      <c r="O475268" s="15"/>
    </row>
    <row r="475269" spans="7:15" s="3" customFormat="1" x14ac:dyDescent="0.3">
      <c r="G475269"/>
      <c r="H475269"/>
      <c r="I475269"/>
      <c r="K475269"/>
      <c r="M475269"/>
      <c r="N475269" s="4"/>
      <c r="O475269" s="15"/>
    </row>
    <row r="475270" spans="7:15" s="3" customFormat="1" x14ac:dyDescent="0.3">
      <c r="G475270"/>
      <c r="H475270"/>
      <c r="I475270"/>
      <c r="K475270"/>
      <c r="M475270"/>
      <c r="N475270" s="4"/>
      <c r="O475270" s="15"/>
    </row>
    <row r="475271" spans="7:15" s="3" customFormat="1" x14ac:dyDescent="0.3">
      <c r="G475271"/>
      <c r="H475271"/>
      <c r="I475271"/>
      <c r="K475271"/>
      <c r="M475271"/>
      <c r="N475271" s="4"/>
      <c r="O475271" s="15"/>
    </row>
    <row r="475272" spans="7:15" s="3" customFormat="1" x14ac:dyDescent="0.3">
      <c r="G475272"/>
      <c r="H475272"/>
      <c r="I475272"/>
      <c r="K475272"/>
      <c r="M475272"/>
      <c r="N475272" s="4"/>
      <c r="O475272" s="15"/>
    </row>
    <row r="475273" spans="7:15" s="3" customFormat="1" x14ac:dyDescent="0.3">
      <c r="G475273"/>
      <c r="H475273"/>
      <c r="I475273"/>
      <c r="K475273"/>
      <c r="M475273"/>
      <c r="N475273" s="4"/>
      <c r="O475273" s="15"/>
    </row>
    <row r="475274" spans="7:15" s="3" customFormat="1" x14ac:dyDescent="0.3">
      <c r="G475274"/>
      <c r="H475274"/>
      <c r="I475274"/>
      <c r="K475274"/>
      <c r="M475274"/>
      <c r="N475274" s="4"/>
      <c r="O475274" s="15"/>
    </row>
    <row r="475275" spans="7:15" s="3" customFormat="1" x14ac:dyDescent="0.3">
      <c r="G475275"/>
      <c r="H475275"/>
      <c r="I475275"/>
      <c r="K475275"/>
      <c r="M475275"/>
      <c r="N475275" s="4"/>
      <c r="O475275" s="15"/>
    </row>
    <row r="475276" spans="7:15" s="3" customFormat="1" x14ac:dyDescent="0.3">
      <c r="G475276"/>
      <c r="H475276"/>
      <c r="I475276"/>
      <c r="K475276"/>
      <c r="M475276"/>
      <c r="N475276" s="4"/>
      <c r="O475276" s="15"/>
    </row>
    <row r="475277" spans="7:15" s="3" customFormat="1" x14ac:dyDescent="0.3">
      <c r="G475277"/>
      <c r="H475277"/>
      <c r="I475277"/>
      <c r="K475277"/>
      <c r="M475277"/>
      <c r="N475277" s="4"/>
      <c r="O475277" s="15"/>
    </row>
    <row r="475278" spans="7:15" s="3" customFormat="1" x14ac:dyDescent="0.3">
      <c r="G475278"/>
      <c r="H475278"/>
      <c r="I475278"/>
      <c r="K475278"/>
      <c r="M475278"/>
      <c r="N475278" s="4"/>
      <c r="O475278" s="15"/>
    </row>
    <row r="475279" spans="7:15" s="3" customFormat="1" x14ac:dyDescent="0.3">
      <c r="G475279"/>
      <c r="H475279"/>
      <c r="I475279"/>
      <c r="K475279"/>
      <c r="M475279"/>
      <c r="N475279" s="4"/>
      <c r="O475279" s="15"/>
    </row>
    <row r="475280" spans="7:15" s="3" customFormat="1" x14ac:dyDescent="0.3">
      <c r="G475280"/>
      <c r="H475280"/>
      <c r="I475280"/>
      <c r="K475280"/>
      <c r="M475280"/>
      <c r="N475280" s="4"/>
      <c r="O475280" s="15"/>
    </row>
    <row r="475281" spans="7:15" s="3" customFormat="1" x14ac:dyDescent="0.3">
      <c r="G475281"/>
      <c r="H475281"/>
      <c r="I475281"/>
      <c r="K475281"/>
      <c r="M475281"/>
      <c r="N475281" s="4"/>
      <c r="O475281" s="15"/>
    </row>
    <row r="475282" spans="7:15" s="3" customFormat="1" x14ac:dyDescent="0.3">
      <c r="G475282"/>
      <c r="H475282"/>
      <c r="I475282"/>
      <c r="K475282"/>
      <c r="M475282"/>
      <c r="N475282" s="4"/>
      <c r="O475282" s="15"/>
    </row>
    <row r="475283" spans="7:15" s="3" customFormat="1" x14ac:dyDescent="0.3">
      <c r="G475283"/>
      <c r="H475283"/>
      <c r="I475283"/>
      <c r="K475283"/>
      <c r="M475283"/>
      <c r="N475283" s="4"/>
      <c r="O475283" s="15"/>
    </row>
    <row r="475284" spans="7:15" s="3" customFormat="1" x14ac:dyDescent="0.3">
      <c r="G475284"/>
      <c r="H475284"/>
      <c r="I475284"/>
      <c r="K475284"/>
      <c r="M475284"/>
      <c r="N475284" s="4"/>
      <c r="O475284" s="15"/>
    </row>
    <row r="475285" spans="7:15" s="3" customFormat="1" x14ac:dyDescent="0.3">
      <c r="G475285"/>
      <c r="H475285"/>
      <c r="I475285"/>
      <c r="K475285"/>
      <c r="M475285"/>
      <c r="N475285" s="4"/>
      <c r="O475285" s="15"/>
    </row>
    <row r="475286" spans="7:15" s="3" customFormat="1" x14ac:dyDescent="0.3">
      <c r="G475286"/>
      <c r="H475286"/>
      <c r="I475286"/>
      <c r="K475286"/>
      <c r="M475286"/>
      <c r="N475286" s="4"/>
      <c r="O475286" s="15"/>
    </row>
    <row r="475287" spans="7:15" s="3" customFormat="1" x14ac:dyDescent="0.3">
      <c r="G475287"/>
      <c r="H475287"/>
      <c r="I475287"/>
      <c r="K475287"/>
      <c r="M475287"/>
      <c r="N475287" s="4"/>
      <c r="O475287" s="15"/>
    </row>
    <row r="475288" spans="7:15" s="3" customFormat="1" x14ac:dyDescent="0.3">
      <c r="G475288"/>
      <c r="H475288"/>
      <c r="I475288"/>
      <c r="K475288"/>
      <c r="M475288"/>
      <c r="N475288" s="4"/>
      <c r="O475288" s="15"/>
    </row>
    <row r="475289" spans="7:15" s="3" customFormat="1" x14ac:dyDescent="0.3">
      <c r="G475289"/>
      <c r="H475289"/>
      <c r="I475289"/>
      <c r="K475289"/>
      <c r="M475289"/>
      <c r="N475289" s="4"/>
      <c r="O475289" s="15"/>
    </row>
    <row r="475290" spans="7:15" s="3" customFormat="1" x14ac:dyDescent="0.3">
      <c r="G475290"/>
      <c r="H475290"/>
      <c r="I475290"/>
      <c r="K475290"/>
      <c r="M475290"/>
      <c r="N475290" s="4"/>
      <c r="O475290" s="15"/>
    </row>
    <row r="475291" spans="7:15" s="3" customFormat="1" x14ac:dyDescent="0.3">
      <c r="G475291"/>
      <c r="H475291"/>
      <c r="I475291"/>
      <c r="K475291"/>
      <c r="M475291"/>
      <c r="N475291" s="4"/>
      <c r="O475291" s="15"/>
    </row>
    <row r="475292" spans="7:15" s="3" customFormat="1" x14ac:dyDescent="0.3">
      <c r="G475292"/>
      <c r="H475292"/>
      <c r="I475292"/>
      <c r="K475292"/>
      <c r="M475292"/>
      <c r="N475292" s="4"/>
      <c r="O475292" s="15"/>
    </row>
    <row r="475293" spans="7:15" s="3" customFormat="1" x14ac:dyDescent="0.3">
      <c r="G475293"/>
      <c r="H475293"/>
      <c r="I475293"/>
      <c r="K475293"/>
      <c r="M475293"/>
      <c r="N475293" s="4"/>
      <c r="O475293" s="15"/>
    </row>
    <row r="475294" spans="7:15" s="3" customFormat="1" x14ac:dyDescent="0.3">
      <c r="G475294"/>
      <c r="H475294"/>
      <c r="I475294"/>
      <c r="K475294"/>
      <c r="M475294"/>
      <c r="N475294" s="4"/>
      <c r="O475294" s="15"/>
    </row>
    <row r="475295" spans="7:15" s="3" customFormat="1" x14ac:dyDescent="0.3">
      <c r="G475295"/>
      <c r="H475295"/>
      <c r="I475295"/>
      <c r="K475295"/>
      <c r="M475295"/>
      <c r="N475295" s="4"/>
      <c r="O475295" s="15"/>
    </row>
    <row r="475296" spans="7:15" s="3" customFormat="1" x14ac:dyDescent="0.3">
      <c r="G475296"/>
      <c r="H475296"/>
      <c r="I475296"/>
      <c r="K475296"/>
      <c r="M475296"/>
      <c r="N475296" s="4"/>
      <c r="O475296" s="15"/>
    </row>
    <row r="475297" spans="7:15" s="3" customFormat="1" x14ac:dyDescent="0.3">
      <c r="G475297"/>
      <c r="H475297"/>
      <c r="I475297"/>
      <c r="K475297"/>
      <c r="M475297"/>
      <c r="N475297" s="4"/>
      <c r="O475297" s="15"/>
    </row>
    <row r="475298" spans="7:15" s="3" customFormat="1" x14ac:dyDescent="0.3">
      <c r="G475298"/>
      <c r="H475298"/>
      <c r="I475298"/>
      <c r="K475298"/>
      <c r="M475298"/>
      <c r="N475298" s="4"/>
      <c r="O475298" s="15"/>
    </row>
    <row r="475299" spans="7:15" s="3" customFormat="1" x14ac:dyDescent="0.3">
      <c r="G475299"/>
      <c r="H475299"/>
      <c r="I475299"/>
      <c r="K475299"/>
      <c r="M475299"/>
      <c r="N475299" s="4"/>
      <c r="O475299" s="15"/>
    </row>
    <row r="475300" spans="7:15" s="3" customFormat="1" x14ac:dyDescent="0.3">
      <c r="G475300"/>
      <c r="H475300"/>
      <c r="I475300"/>
      <c r="K475300"/>
      <c r="M475300"/>
      <c r="N475300" s="4"/>
      <c r="O475300" s="15"/>
    </row>
    <row r="475301" spans="7:15" s="3" customFormat="1" x14ac:dyDescent="0.3">
      <c r="G475301"/>
      <c r="H475301"/>
      <c r="I475301"/>
      <c r="K475301"/>
      <c r="M475301"/>
      <c r="N475301" s="4"/>
      <c r="O475301" s="15"/>
    </row>
    <row r="475302" spans="7:15" s="3" customFormat="1" x14ac:dyDescent="0.3">
      <c r="G475302"/>
      <c r="H475302"/>
      <c r="I475302"/>
      <c r="K475302"/>
      <c r="M475302"/>
      <c r="N475302" s="4"/>
      <c r="O475302" s="15"/>
    </row>
    <row r="475303" spans="7:15" s="3" customFormat="1" x14ac:dyDescent="0.3">
      <c r="G475303"/>
      <c r="H475303"/>
      <c r="I475303"/>
      <c r="K475303"/>
      <c r="M475303"/>
      <c r="N475303" s="4"/>
      <c r="O475303" s="15"/>
    </row>
    <row r="475304" spans="7:15" s="3" customFormat="1" x14ac:dyDescent="0.3">
      <c r="G475304"/>
      <c r="H475304"/>
      <c r="I475304"/>
      <c r="K475304"/>
      <c r="M475304"/>
      <c r="N475304" s="4"/>
      <c r="O475304" s="15"/>
    </row>
    <row r="475305" spans="7:15" s="3" customFormat="1" x14ac:dyDescent="0.3">
      <c r="G475305"/>
      <c r="H475305"/>
      <c r="I475305"/>
      <c r="K475305"/>
      <c r="M475305"/>
      <c r="N475305" s="4"/>
      <c r="O475305" s="15"/>
    </row>
    <row r="475306" spans="7:15" s="3" customFormat="1" x14ac:dyDescent="0.3">
      <c r="G475306"/>
      <c r="H475306"/>
      <c r="I475306"/>
      <c r="K475306"/>
      <c r="M475306"/>
      <c r="N475306" s="4"/>
      <c r="O475306" s="15"/>
    </row>
    <row r="475307" spans="7:15" s="3" customFormat="1" x14ac:dyDescent="0.3">
      <c r="G475307"/>
      <c r="H475307"/>
      <c r="I475307"/>
      <c r="K475307"/>
      <c r="M475307"/>
      <c r="N475307" s="4"/>
      <c r="O475307" s="15"/>
    </row>
    <row r="475308" spans="7:15" s="3" customFormat="1" x14ac:dyDescent="0.3">
      <c r="G475308"/>
      <c r="H475308"/>
      <c r="I475308"/>
      <c r="K475308"/>
      <c r="M475308"/>
      <c r="N475308" s="4"/>
      <c r="O475308" s="15"/>
    </row>
    <row r="475309" spans="7:15" s="3" customFormat="1" x14ac:dyDescent="0.3">
      <c r="G475309"/>
      <c r="H475309"/>
      <c r="I475309"/>
      <c r="K475309"/>
      <c r="M475309"/>
      <c r="N475309" s="4"/>
      <c r="O475309" s="15"/>
    </row>
    <row r="475310" spans="7:15" s="3" customFormat="1" x14ac:dyDescent="0.3">
      <c r="G475310"/>
      <c r="H475310"/>
      <c r="I475310"/>
      <c r="K475310"/>
      <c r="M475310"/>
      <c r="N475310" s="4"/>
      <c r="O475310" s="15"/>
    </row>
    <row r="475311" spans="7:15" s="3" customFormat="1" x14ac:dyDescent="0.3">
      <c r="G475311"/>
      <c r="H475311"/>
      <c r="I475311"/>
      <c r="K475311"/>
      <c r="M475311"/>
      <c r="N475311" s="4"/>
      <c r="O475311" s="15"/>
    </row>
    <row r="475312" spans="7:15" s="3" customFormat="1" x14ac:dyDescent="0.3">
      <c r="G475312"/>
      <c r="H475312"/>
      <c r="I475312"/>
      <c r="K475312"/>
      <c r="M475312"/>
      <c r="N475312" s="4"/>
      <c r="O475312" s="15"/>
    </row>
    <row r="475313" spans="7:15" s="3" customFormat="1" x14ac:dyDescent="0.3">
      <c r="G475313"/>
      <c r="H475313"/>
      <c r="I475313"/>
      <c r="K475313"/>
      <c r="M475313"/>
      <c r="N475313" s="4"/>
      <c r="O475313" s="15"/>
    </row>
    <row r="475314" spans="7:15" s="3" customFormat="1" x14ac:dyDescent="0.3">
      <c r="G475314"/>
      <c r="H475314"/>
      <c r="I475314"/>
      <c r="K475314"/>
      <c r="M475314"/>
      <c r="N475314" s="4"/>
      <c r="O475314" s="15"/>
    </row>
    <row r="475315" spans="7:15" s="3" customFormat="1" x14ac:dyDescent="0.3">
      <c r="G475315"/>
      <c r="H475315"/>
      <c r="I475315"/>
      <c r="K475315"/>
      <c r="M475315"/>
      <c r="N475315" s="4"/>
      <c r="O475315" s="15"/>
    </row>
    <row r="475316" spans="7:15" s="3" customFormat="1" x14ac:dyDescent="0.3">
      <c r="G475316"/>
      <c r="H475316"/>
      <c r="I475316"/>
      <c r="K475316"/>
      <c r="M475316"/>
      <c r="N475316" s="4"/>
      <c r="O475316" s="15"/>
    </row>
    <row r="475317" spans="7:15" s="3" customFormat="1" x14ac:dyDescent="0.3">
      <c r="G475317"/>
      <c r="H475317"/>
      <c r="I475317"/>
      <c r="K475317"/>
      <c r="M475317"/>
      <c r="N475317" s="4"/>
      <c r="O475317" s="15"/>
    </row>
    <row r="475318" spans="7:15" s="3" customFormat="1" x14ac:dyDescent="0.3">
      <c r="G475318"/>
      <c r="H475318"/>
      <c r="I475318"/>
      <c r="K475318"/>
      <c r="M475318"/>
      <c r="N475318" s="4"/>
      <c r="O475318" s="15"/>
    </row>
    <row r="475319" spans="7:15" s="3" customFormat="1" x14ac:dyDescent="0.3">
      <c r="G475319"/>
      <c r="H475319"/>
      <c r="I475319"/>
      <c r="K475319"/>
      <c r="M475319"/>
      <c r="N475319" s="4"/>
      <c r="O475319" s="15"/>
    </row>
    <row r="475320" spans="7:15" s="3" customFormat="1" x14ac:dyDescent="0.3">
      <c r="G475320"/>
      <c r="H475320"/>
      <c r="I475320"/>
      <c r="K475320"/>
      <c r="M475320"/>
      <c r="N475320" s="4"/>
      <c r="O475320" s="15"/>
    </row>
    <row r="475321" spans="7:15" s="3" customFormat="1" x14ac:dyDescent="0.3">
      <c r="G475321"/>
      <c r="H475321"/>
      <c r="I475321"/>
      <c r="K475321"/>
      <c r="M475321"/>
      <c r="N475321" s="4"/>
      <c r="O475321" s="15"/>
    </row>
    <row r="475322" spans="7:15" s="3" customFormat="1" x14ac:dyDescent="0.3">
      <c r="G475322"/>
      <c r="H475322"/>
      <c r="I475322"/>
      <c r="K475322"/>
      <c r="M475322"/>
      <c r="N475322" s="4"/>
      <c r="O475322" s="15"/>
    </row>
    <row r="475323" spans="7:15" s="3" customFormat="1" x14ac:dyDescent="0.3">
      <c r="G475323"/>
      <c r="H475323"/>
      <c r="I475323"/>
      <c r="K475323"/>
      <c r="M475323"/>
      <c r="N475323" s="4"/>
      <c r="O475323" s="15"/>
    </row>
    <row r="475324" spans="7:15" s="3" customFormat="1" x14ac:dyDescent="0.3">
      <c r="G475324"/>
      <c r="H475324"/>
      <c r="I475324"/>
      <c r="K475324"/>
      <c r="M475324"/>
      <c r="N475324" s="4"/>
      <c r="O475324" s="15"/>
    </row>
    <row r="475325" spans="7:15" s="3" customFormat="1" x14ac:dyDescent="0.3">
      <c r="G475325"/>
      <c r="H475325"/>
      <c r="I475325"/>
      <c r="K475325"/>
      <c r="M475325"/>
      <c r="N475325" s="4"/>
      <c r="O475325" s="15"/>
    </row>
    <row r="475326" spans="7:15" s="3" customFormat="1" x14ac:dyDescent="0.3">
      <c r="G475326"/>
      <c r="H475326"/>
      <c r="I475326"/>
      <c r="K475326"/>
      <c r="M475326"/>
      <c r="N475326" s="4"/>
      <c r="O475326" s="15"/>
    </row>
    <row r="475327" spans="7:15" s="3" customFormat="1" x14ac:dyDescent="0.3">
      <c r="G475327"/>
      <c r="H475327"/>
      <c r="I475327"/>
      <c r="K475327"/>
      <c r="M475327"/>
      <c r="N475327" s="4"/>
      <c r="O475327" s="15"/>
    </row>
    <row r="475328" spans="7:15" s="3" customFormat="1" x14ac:dyDescent="0.3">
      <c r="G475328"/>
      <c r="H475328"/>
      <c r="I475328"/>
      <c r="K475328"/>
      <c r="M475328"/>
      <c r="N475328" s="4"/>
      <c r="O475328" s="15"/>
    </row>
    <row r="475329" spans="7:15" s="3" customFormat="1" x14ac:dyDescent="0.3">
      <c r="G475329"/>
      <c r="H475329"/>
      <c r="I475329"/>
      <c r="K475329"/>
      <c r="M475329"/>
      <c r="N475329" s="4"/>
      <c r="O475329" s="15"/>
    </row>
    <row r="475330" spans="7:15" s="3" customFormat="1" x14ac:dyDescent="0.3">
      <c r="G475330"/>
      <c r="H475330"/>
      <c r="I475330"/>
      <c r="K475330"/>
      <c r="M475330"/>
      <c r="N475330" s="4"/>
      <c r="O475330" s="15"/>
    </row>
    <row r="475331" spans="7:15" s="3" customFormat="1" x14ac:dyDescent="0.3">
      <c r="G475331"/>
      <c r="H475331"/>
      <c r="I475331"/>
      <c r="K475331"/>
      <c r="M475331"/>
      <c r="N475331" s="4"/>
      <c r="O475331" s="15"/>
    </row>
    <row r="475332" spans="7:15" s="3" customFormat="1" x14ac:dyDescent="0.3">
      <c r="G475332"/>
      <c r="H475332"/>
      <c r="I475332"/>
      <c r="K475332"/>
      <c r="M475332"/>
      <c r="N475332" s="4"/>
      <c r="O475332" s="15"/>
    </row>
    <row r="475333" spans="7:15" s="3" customFormat="1" x14ac:dyDescent="0.3">
      <c r="G475333"/>
      <c r="H475333"/>
      <c r="I475333"/>
      <c r="K475333"/>
      <c r="M475333"/>
      <c r="N475333" s="4"/>
      <c r="O475333" s="15"/>
    </row>
    <row r="475334" spans="7:15" s="3" customFormat="1" x14ac:dyDescent="0.3">
      <c r="G475334"/>
      <c r="H475334"/>
      <c r="I475334"/>
      <c r="K475334"/>
      <c r="M475334"/>
      <c r="N475334" s="4"/>
      <c r="O475334" s="15"/>
    </row>
    <row r="475335" spans="7:15" s="3" customFormat="1" x14ac:dyDescent="0.3">
      <c r="G475335"/>
      <c r="H475335"/>
      <c r="I475335"/>
      <c r="K475335"/>
      <c r="M475335"/>
      <c r="N475335" s="4"/>
      <c r="O475335" s="15"/>
    </row>
    <row r="475336" spans="7:15" s="3" customFormat="1" x14ac:dyDescent="0.3">
      <c r="G475336"/>
      <c r="H475336"/>
      <c r="I475336"/>
      <c r="K475336"/>
      <c r="M475336"/>
      <c r="N475336" s="4"/>
      <c r="O475336" s="15"/>
    </row>
    <row r="475337" spans="7:15" s="3" customFormat="1" x14ac:dyDescent="0.3">
      <c r="G475337"/>
      <c r="H475337"/>
      <c r="I475337"/>
      <c r="K475337"/>
      <c r="M475337"/>
      <c r="N475337" s="4"/>
      <c r="O475337" s="15"/>
    </row>
    <row r="475338" spans="7:15" s="3" customFormat="1" x14ac:dyDescent="0.3">
      <c r="G475338"/>
      <c r="H475338"/>
      <c r="I475338"/>
      <c r="K475338"/>
      <c r="M475338"/>
      <c r="N475338" s="4"/>
      <c r="O475338" s="15"/>
    </row>
    <row r="475339" spans="7:15" s="3" customFormat="1" x14ac:dyDescent="0.3">
      <c r="G475339"/>
      <c r="H475339"/>
      <c r="I475339"/>
      <c r="K475339"/>
      <c r="M475339"/>
      <c r="N475339" s="4"/>
      <c r="O475339" s="15"/>
    </row>
    <row r="475340" spans="7:15" s="3" customFormat="1" x14ac:dyDescent="0.3">
      <c r="G475340"/>
      <c r="H475340"/>
      <c r="I475340"/>
      <c r="K475340"/>
      <c r="M475340"/>
      <c r="N475340" s="4"/>
      <c r="O475340" s="15"/>
    </row>
    <row r="475341" spans="7:15" s="3" customFormat="1" x14ac:dyDescent="0.3">
      <c r="G475341"/>
      <c r="H475341"/>
      <c r="I475341"/>
      <c r="K475341"/>
      <c r="M475341"/>
      <c r="N475341" s="4"/>
      <c r="O475341" s="15"/>
    </row>
    <row r="475342" spans="7:15" s="3" customFormat="1" x14ac:dyDescent="0.3">
      <c r="G475342"/>
      <c r="H475342"/>
      <c r="I475342"/>
      <c r="K475342"/>
      <c r="M475342"/>
      <c r="N475342" s="4"/>
      <c r="O475342" s="15"/>
    </row>
    <row r="475343" spans="7:15" s="3" customFormat="1" x14ac:dyDescent="0.3">
      <c r="G475343"/>
      <c r="H475343"/>
      <c r="I475343"/>
      <c r="K475343"/>
      <c r="M475343"/>
      <c r="N475343" s="4"/>
      <c r="O475343" s="15"/>
    </row>
    <row r="475344" spans="7:15" s="3" customFormat="1" x14ac:dyDescent="0.3">
      <c r="G475344"/>
      <c r="H475344"/>
      <c r="I475344"/>
      <c r="K475344"/>
      <c r="M475344"/>
      <c r="N475344" s="4"/>
      <c r="O475344" s="15"/>
    </row>
    <row r="475345" spans="7:15" s="3" customFormat="1" x14ac:dyDescent="0.3">
      <c r="G475345"/>
      <c r="H475345"/>
      <c r="I475345"/>
      <c r="K475345"/>
      <c r="M475345"/>
      <c r="N475345" s="4"/>
      <c r="O475345" s="15"/>
    </row>
    <row r="475346" spans="7:15" s="3" customFormat="1" x14ac:dyDescent="0.3">
      <c r="G475346"/>
      <c r="H475346"/>
      <c r="I475346"/>
      <c r="K475346"/>
      <c r="M475346"/>
      <c r="N475346" s="4"/>
      <c r="O475346" s="15"/>
    </row>
    <row r="475347" spans="7:15" s="3" customFormat="1" x14ac:dyDescent="0.3">
      <c r="G475347"/>
      <c r="H475347"/>
      <c r="I475347"/>
      <c r="K475347"/>
      <c r="M475347"/>
      <c r="N475347" s="4"/>
      <c r="O475347" s="15"/>
    </row>
    <row r="475348" spans="7:15" s="3" customFormat="1" x14ac:dyDescent="0.3">
      <c r="G475348"/>
      <c r="H475348"/>
      <c r="I475348"/>
      <c r="K475348"/>
      <c r="M475348"/>
      <c r="N475348" s="4"/>
      <c r="O475348" s="15"/>
    </row>
    <row r="475349" spans="7:15" s="3" customFormat="1" x14ac:dyDescent="0.3">
      <c r="G475349"/>
      <c r="H475349"/>
      <c r="I475349"/>
      <c r="K475349"/>
      <c r="M475349"/>
      <c r="N475349" s="4"/>
      <c r="O475349" s="15"/>
    </row>
    <row r="475350" spans="7:15" s="3" customFormat="1" x14ac:dyDescent="0.3">
      <c r="G475350"/>
      <c r="H475350"/>
      <c r="I475350"/>
      <c r="K475350"/>
      <c r="M475350"/>
      <c r="N475350" s="4"/>
      <c r="O475350" s="15"/>
    </row>
    <row r="475351" spans="7:15" s="3" customFormat="1" x14ac:dyDescent="0.3">
      <c r="G475351"/>
      <c r="H475351"/>
      <c r="I475351"/>
      <c r="K475351"/>
      <c r="M475351"/>
      <c r="N475351" s="4"/>
      <c r="O475351" s="15"/>
    </row>
    <row r="475352" spans="7:15" s="3" customFormat="1" x14ac:dyDescent="0.3">
      <c r="G475352"/>
      <c r="H475352"/>
      <c r="I475352"/>
      <c r="K475352"/>
      <c r="M475352"/>
      <c r="N475352" s="4"/>
      <c r="O475352" s="15"/>
    </row>
    <row r="475353" spans="7:15" s="3" customFormat="1" x14ac:dyDescent="0.3">
      <c r="G475353"/>
      <c r="H475353"/>
      <c r="I475353"/>
      <c r="K475353"/>
      <c r="M475353"/>
      <c r="N475353" s="4"/>
      <c r="O475353" s="15"/>
    </row>
    <row r="475354" spans="7:15" s="3" customFormat="1" x14ac:dyDescent="0.3">
      <c r="G475354"/>
      <c r="H475354"/>
      <c r="I475354"/>
      <c r="K475354"/>
      <c r="M475354"/>
      <c r="N475354" s="4"/>
      <c r="O475354" s="15"/>
    </row>
    <row r="475355" spans="7:15" s="3" customFormat="1" x14ac:dyDescent="0.3">
      <c r="G475355"/>
      <c r="H475355"/>
      <c r="I475355"/>
      <c r="K475355"/>
      <c r="M475355"/>
      <c r="N475355" s="4"/>
      <c r="O475355" s="15"/>
    </row>
    <row r="475356" spans="7:15" s="3" customFormat="1" x14ac:dyDescent="0.3">
      <c r="G475356"/>
      <c r="H475356"/>
      <c r="I475356"/>
      <c r="K475356"/>
      <c r="M475356"/>
      <c r="N475356" s="4"/>
      <c r="O475356" s="15"/>
    </row>
    <row r="475357" spans="7:15" s="3" customFormat="1" x14ac:dyDescent="0.3">
      <c r="G475357"/>
      <c r="H475357"/>
      <c r="I475357"/>
      <c r="K475357"/>
      <c r="M475357"/>
      <c r="N475357" s="4"/>
      <c r="O475357" s="15"/>
    </row>
    <row r="475358" spans="7:15" s="3" customFormat="1" x14ac:dyDescent="0.3">
      <c r="G475358"/>
      <c r="H475358"/>
      <c r="I475358"/>
      <c r="K475358"/>
      <c r="M475358"/>
      <c r="N475358" s="4"/>
      <c r="O475358" s="15"/>
    </row>
    <row r="475359" spans="7:15" s="3" customFormat="1" x14ac:dyDescent="0.3">
      <c r="G475359"/>
      <c r="H475359"/>
      <c r="I475359"/>
      <c r="K475359"/>
      <c r="M475359"/>
      <c r="N475359" s="4"/>
      <c r="O475359" s="15"/>
    </row>
    <row r="475360" spans="7:15" s="3" customFormat="1" x14ac:dyDescent="0.3">
      <c r="G475360"/>
      <c r="H475360"/>
      <c r="I475360"/>
      <c r="K475360"/>
      <c r="M475360"/>
      <c r="N475360" s="4"/>
      <c r="O475360" s="15"/>
    </row>
    <row r="475361" spans="7:15" s="3" customFormat="1" x14ac:dyDescent="0.3">
      <c r="G475361"/>
      <c r="H475361"/>
      <c r="I475361"/>
      <c r="K475361"/>
      <c r="M475361"/>
      <c r="N475361" s="4"/>
      <c r="O475361" s="15"/>
    </row>
    <row r="475362" spans="7:15" s="3" customFormat="1" x14ac:dyDescent="0.3">
      <c r="G475362"/>
      <c r="H475362"/>
      <c r="I475362"/>
      <c r="K475362"/>
      <c r="M475362"/>
      <c r="N475362" s="4"/>
      <c r="O475362" s="15"/>
    </row>
    <row r="475363" spans="7:15" s="3" customFormat="1" x14ac:dyDescent="0.3">
      <c r="G475363"/>
      <c r="H475363"/>
      <c r="I475363"/>
      <c r="K475363"/>
      <c r="M475363"/>
      <c r="N475363" s="4"/>
      <c r="O475363" s="15"/>
    </row>
    <row r="475364" spans="7:15" s="3" customFormat="1" x14ac:dyDescent="0.3">
      <c r="G475364"/>
      <c r="H475364"/>
      <c r="I475364"/>
      <c r="K475364"/>
      <c r="M475364"/>
      <c r="N475364" s="4"/>
      <c r="O475364" s="15"/>
    </row>
    <row r="475365" spans="7:15" s="3" customFormat="1" x14ac:dyDescent="0.3">
      <c r="G475365"/>
      <c r="H475365"/>
      <c r="I475365"/>
      <c r="K475365"/>
      <c r="M475365"/>
      <c r="N475365" s="4"/>
      <c r="O475365" s="15"/>
    </row>
    <row r="475366" spans="7:15" s="3" customFormat="1" x14ac:dyDescent="0.3">
      <c r="G475366"/>
      <c r="H475366"/>
      <c r="I475366"/>
      <c r="K475366"/>
      <c r="M475366"/>
      <c r="N475366" s="4"/>
      <c r="O475366" s="15"/>
    </row>
    <row r="475367" spans="7:15" s="3" customFormat="1" x14ac:dyDescent="0.3">
      <c r="G475367"/>
      <c r="H475367"/>
      <c r="I475367"/>
      <c r="K475367"/>
      <c r="M475367"/>
      <c r="N475367" s="4"/>
      <c r="O475367" s="15"/>
    </row>
    <row r="475368" spans="7:15" s="3" customFormat="1" x14ac:dyDescent="0.3">
      <c r="G475368"/>
      <c r="H475368"/>
      <c r="I475368"/>
      <c r="K475368"/>
      <c r="M475368"/>
      <c r="N475368" s="4"/>
      <c r="O475368" s="15"/>
    </row>
    <row r="475369" spans="7:15" s="3" customFormat="1" x14ac:dyDescent="0.3">
      <c r="G475369"/>
      <c r="H475369"/>
      <c r="I475369"/>
      <c r="K475369"/>
      <c r="M475369"/>
      <c r="N475369" s="4"/>
      <c r="O475369" s="15"/>
    </row>
    <row r="475370" spans="7:15" s="3" customFormat="1" x14ac:dyDescent="0.3">
      <c r="G475370"/>
      <c r="H475370"/>
      <c r="I475370"/>
      <c r="K475370"/>
      <c r="M475370"/>
      <c r="N475370" s="4"/>
      <c r="O475370" s="15"/>
    </row>
    <row r="475371" spans="7:15" s="3" customFormat="1" x14ac:dyDescent="0.3">
      <c r="G475371"/>
      <c r="H475371"/>
      <c r="I475371"/>
      <c r="K475371"/>
      <c r="M475371"/>
      <c r="N475371" s="4"/>
      <c r="O475371" s="15"/>
    </row>
    <row r="475372" spans="7:15" s="3" customFormat="1" x14ac:dyDescent="0.3">
      <c r="G475372"/>
      <c r="H475372"/>
      <c r="I475372"/>
      <c r="K475372"/>
      <c r="M475372"/>
      <c r="N475372" s="4"/>
      <c r="O475372" s="15"/>
    </row>
    <row r="475373" spans="7:15" s="3" customFormat="1" x14ac:dyDescent="0.3">
      <c r="G475373"/>
      <c r="H475373"/>
      <c r="I475373"/>
      <c r="K475373"/>
      <c r="M475373"/>
      <c r="N475373" s="4"/>
      <c r="O475373" s="15"/>
    </row>
    <row r="475374" spans="7:15" s="3" customFormat="1" x14ac:dyDescent="0.3">
      <c r="G475374"/>
      <c r="H475374"/>
      <c r="I475374"/>
      <c r="K475374"/>
      <c r="M475374"/>
      <c r="N475374" s="4"/>
      <c r="O475374" s="15"/>
    </row>
    <row r="475375" spans="7:15" s="3" customFormat="1" x14ac:dyDescent="0.3">
      <c r="G475375"/>
      <c r="H475375"/>
      <c r="I475375"/>
      <c r="K475375"/>
      <c r="M475375"/>
      <c r="N475375" s="4"/>
      <c r="O475375" s="15"/>
    </row>
    <row r="475376" spans="7:15" s="3" customFormat="1" x14ac:dyDescent="0.3">
      <c r="G475376"/>
      <c r="H475376"/>
      <c r="I475376"/>
      <c r="K475376"/>
      <c r="M475376"/>
      <c r="N475376" s="4"/>
      <c r="O475376" s="15"/>
    </row>
    <row r="475377" spans="7:15" s="3" customFormat="1" x14ac:dyDescent="0.3">
      <c r="G475377"/>
      <c r="H475377"/>
      <c r="I475377"/>
      <c r="K475377"/>
      <c r="M475377"/>
      <c r="N475377" s="4"/>
      <c r="O475377" s="15"/>
    </row>
    <row r="475378" spans="7:15" s="3" customFormat="1" x14ac:dyDescent="0.3">
      <c r="G475378"/>
      <c r="H475378"/>
      <c r="I475378"/>
      <c r="K475378"/>
      <c r="M475378"/>
      <c r="N475378" s="4"/>
      <c r="O475378" s="15"/>
    </row>
    <row r="475379" spans="7:15" s="3" customFormat="1" x14ac:dyDescent="0.3">
      <c r="G475379"/>
      <c r="H475379"/>
      <c r="I475379"/>
      <c r="K475379"/>
      <c r="M475379"/>
      <c r="N475379" s="4"/>
      <c r="O475379" s="15"/>
    </row>
    <row r="475380" spans="7:15" s="3" customFormat="1" x14ac:dyDescent="0.3">
      <c r="G475380"/>
      <c r="H475380"/>
      <c r="I475380"/>
      <c r="K475380"/>
      <c r="M475380"/>
      <c r="N475380" s="4"/>
      <c r="O475380" s="15"/>
    </row>
    <row r="475381" spans="7:15" s="3" customFormat="1" x14ac:dyDescent="0.3">
      <c r="G475381"/>
      <c r="H475381"/>
      <c r="I475381"/>
      <c r="K475381"/>
      <c r="M475381"/>
      <c r="N475381" s="4"/>
      <c r="O475381" s="15"/>
    </row>
    <row r="475382" spans="7:15" s="3" customFormat="1" x14ac:dyDescent="0.3">
      <c r="G475382"/>
      <c r="H475382"/>
      <c r="I475382"/>
      <c r="K475382"/>
      <c r="M475382"/>
      <c r="N475382" s="4"/>
      <c r="O475382" s="15"/>
    </row>
    <row r="475383" spans="7:15" s="3" customFormat="1" x14ac:dyDescent="0.3">
      <c r="G475383"/>
      <c r="H475383"/>
      <c r="I475383"/>
      <c r="K475383"/>
      <c r="M475383"/>
      <c r="N475383" s="4"/>
      <c r="O475383" s="15"/>
    </row>
    <row r="475384" spans="7:15" s="3" customFormat="1" x14ac:dyDescent="0.3">
      <c r="G475384"/>
      <c r="H475384"/>
      <c r="I475384"/>
      <c r="K475384"/>
      <c r="M475384"/>
      <c r="N475384" s="4"/>
      <c r="O475384" s="15"/>
    </row>
    <row r="475385" spans="7:15" s="3" customFormat="1" x14ac:dyDescent="0.3">
      <c r="G475385"/>
      <c r="H475385"/>
      <c r="I475385"/>
      <c r="K475385"/>
      <c r="M475385"/>
      <c r="N475385" s="4"/>
      <c r="O475385" s="15"/>
    </row>
    <row r="475386" spans="7:15" s="3" customFormat="1" x14ac:dyDescent="0.3">
      <c r="G475386"/>
      <c r="H475386"/>
      <c r="I475386"/>
      <c r="K475386"/>
      <c r="M475386"/>
      <c r="N475386" s="4"/>
      <c r="O475386" s="15"/>
    </row>
    <row r="475387" spans="7:15" s="3" customFormat="1" x14ac:dyDescent="0.3">
      <c r="G475387"/>
      <c r="H475387"/>
      <c r="I475387"/>
      <c r="K475387"/>
      <c r="M475387"/>
      <c r="N475387" s="4"/>
      <c r="O475387" s="15"/>
    </row>
    <row r="475388" spans="7:15" s="3" customFormat="1" x14ac:dyDescent="0.3">
      <c r="G475388"/>
      <c r="H475388"/>
      <c r="I475388"/>
      <c r="K475388"/>
      <c r="M475388"/>
      <c r="N475388" s="4"/>
      <c r="O475388" s="15"/>
    </row>
    <row r="475389" spans="7:15" s="3" customFormat="1" x14ac:dyDescent="0.3">
      <c r="G475389"/>
      <c r="H475389"/>
      <c r="I475389"/>
      <c r="K475389"/>
      <c r="M475389"/>
      <c r="N475389" s="4"/>
      <c r="O475389" s="15"/>
    </row>
    <row r="475390" spans="7:15" s="3" customFormat="1" x14ac:dyDescent="0.3">
      <c r="G475390"/>
      <c r="H475390"/>
      <c r="I475390"/>
      <c r="K475390"/>
      <c r="M475390"/>
      <c r="N475390" s="4"/>
      <c r="O475390" s="15"/>
    </row>
    <row r="475391" spans="7:15" s="3" customFormat="1" x14ac:dyDescent="0.3">
      <c r="G475391"/>
      <c r="H475391"/>
      <c r="I475391"/>
      <c r="K475391"/>
      <c r="M475391"/>
      <c r="N475391" s="4"/>
      <c r="O475391" s="15"/>
    </row>
    <row r="475392" spans="7:15" s="3" customFormat="1" x14ac:dyDescent="0.3">
      <c r="G475392"/>
      <c r="H475392"/>
      <c r="I475392"/>
      <c r="K475392"/>
      <c r="M475392"/>
      <c r="N475392" s="4"/>
      <c r="O475392" s="15"/>
    </row>
    <row r="475393" spans="7:15" s="3" customFormat="1" x14ac:dyDescent="0.3">
      <c r="G475393"/>
      <c r="H475393"/>
      <c r="I475393"/>
      <c r="K475393"/>
      <c r="M475393"/>
      <c r="N475393" s="4"/>
      <c r="O475393" s="15"/>
    </row>
    <row r="475394" spans="7:15" s="3" customFormat="1" x14ac:dyDescent="0.3">
      <c r="G475394"/>
      <c r="H475394"/>
      <c r="I475394"/>
      <c r="K475394"/>
      <c r="M475394"/>
      <c r="N475394" s="4"/>
      <c r="O475394" s="15"/>
    </row>
    <row r="475395" spans="7:15" s="3" customFormat="1" x14ac:dyDescent="0.3">
      <c r="G475395"/>
      <c r="H475395"/>
      <c r="I475395"/>
      <c r="K475395"/>
      <c r="M475395"/>
      <c r="N475395" s="4"/>
      <c r="O475395" s="15"/>
    </row>
    <row r="475396" spans="7:15" s="3" customFormat="1" x14ac:dyDescent="0.3">
      <c r="G475396"/>
      <c r="H475396"/>
      <c r="I475396"/>
      <c r="K475396"/>
      <c r="M475396"/>
      <c r="N475396" s="4"/>
      <c r="O475396" s="15"/>
    </row>
    <row r="475397" spans="7:15" s="3" customFormat="1" x14ac:dyDescent="0.3">
      <c r="G475397"/>
      <c r="H475397"/>
      <c r="I475397"/>
      <c r="K475397"/>
      <c r="M475397"/>
      <c r="N475397" s="4"/>
      <c r="O475397" s="15"/>
    </row>
    <row r="475398" spans="7:15" s="3" customFormat="1" x14ac:dyDescent="0.3">
      <c r="G475398"/>
      <c r="H475398"/>
      <c r="I475398"/>
      <c r="K475398"/>
      <c r="M475398"/>
      <c r="N475398" s="4"/>
      <c r="O475398" s="15"/>
    </row>
    <row r="475399" spans="7:15" s="3" customFormat="1" x14ac:dyDescent="0.3">
      <c r="G475399"/>
      <c r="H475399"/>
      <c r="I475399"/>
      <c r="K475399"/>
      <c r="M475399"/>
      <c r="N475399" s="4"/>
      <c r="O475399" s="15"/>
    </row>
    <row r="475400" spans="7:15" s="3" customFormat="1" x14ac:dyDescent="0.3">
      <c r="G475400"/>
      <c r="H475400"/>
      <c r="I475400"/>
      <c r="K475400"/>
      <c r="M475400"/>
      <c r="N475400" s="4"/>
      <c r="O475400" s="15"/>
    </row>
    <row r="475401" spans="7:15" s="3" customFormat="1" x14ac:dyDescent="0.3">
      <c r="G475401"/>
      <c r="H475401"/>
      <c r="I475401"/>
      <c r="K475401"/>
      <c r="M475401"/>
      <c r="N475401" s="4"/>
      <c r="O475401" s="15"/>
    </row>
    <row r="475402" spans="7:15" s="3" customFormat="1" x14ac:dyDescent="0.3">
      <c r="G475402"/>
      <c r="H475402"/>
      <c r="I475402"/>
      <c r="K475402"/>
      <c r="M475402"/>
      <c r="N475402" s="4"/>
      <c r="O475402" s="15"/>
    </row>
    <row r="475403" spans="7:15" s="3" customFormat="1" x14ac:dyDescent="0.3">
      <c r="G475403"/>
      <c r="H475403"/>
      <c r="I475403"/>
      <c r="K475403"/>
      <c r="M475403"/>
      <c r="N475403" s="4"/>
      <c r="O475403" s="15"/>
    </row>
    <row r="475404" spans="7:15" s="3" customFormat="1" x14ac:dyDescent="0.3">
      <c r="G475404"/>
      <c r="H475404"/>
      <c r="I475404"/>
      <c r="K475404"/>
      <c r="M475404"/>
      <c r="N475404" s="4"/>
      <c r="O475404" s="15"/>
    </row>
    <row r="475405" spans="7:15" s="3" customFormat="1" x14ac:dyDescent="0.3">
      <c r="G475405"/>
      <c r="H475405"/>
      <c r="I475405"/>
      <c r="K475405"/>
      <c r="M475405"/>
      <c r="N475405" s="4"/>
      <c r="O475405" s="15"/>
    </row>
    <row r="475406" spans="7:15" s="3" customFormat="1" x14ac:dyDescent="0.3">
      <c r="G475406"/>
      <c r="H475406"/>
      <c r="I475406"/>
      <c r="K475406"/>
      <c r="M475406"/>
      <c r="N475406" s="4"/>
      <c r="O475406" s="15"/>
    </row>
    <row r="475407" spans="7:15" s="3" customFormat="1" x14ac:dyDescent="0.3">
      <c r="G475407"/>
      <c r="H475407"/>
      <c r="I475407"/>
      <c r="K475407"/>
      <c r="M475407"/>
      <c r="N475407" s="4"/>
      <c r="O475407" s="15"/>
    </row>
    <row r="475408" spans="7:15" s="3" customFormat="1" x14ac:dyDescent="0.3">
      <c r="G475408"/>
      <c r="H475408"/>
      <c r="I475408"/>
      <c r="K475408"/>
      <c r="M475408"/>
      <c r="N475408" s="4"/>
      <c r="O475408" s="15"/>
    </row>
    <row r="475409" spans="7:15" s="3" customFormat="1" x14ac:dyDescent="0.3">
      <c r="G475409"/>
      <c r="H475409"/>
      <c r="I475409"/>
      <c r="K475409"/>
      <c r="M475409"/>
      <c r="N475409" s="4"/>
      <c r="O475409" s="15"/>
    </row>
    <row r="475410" spans="7:15" s="3" customFormat="1" x14ac:dyDescent="0.3">
      <c r="G475410"/>
      <c r="H475410"/>
      <c r="I475410"/>
      <c r="K475410"/>
      <c r="M475410"/>
      <c r="N475410" s="4"/>
      <c r="O475410" s="15"/>
    </row>
    <row r="475411" spans="7:15" s="3" customFormat="1" x14ac:dyDescent="0.3">
      <c r="G475411"/>
      <c r="H475411"/>
      <c r="I475411"/>
      <c r="K475411"/>
      <c r="M475411"/>
      <c r="N475411" s="4"/>
      <c r="O475411" s="15"/>
    </row>
    <row r="475412" spans="7:15" s="3" customFormat="1" x14ac:dyDescent="0.3">
      <c r="G475412"/>
      <c r="H475412"/>
      <c r="I475412"/>
      <c r="K475412"/>
      <c r="M475412"/>
      <c r="N475412" s="4"/>
      <c r="O475412" s="15"/>
    </row>
    <row r="475413" spans="7:15" s="3" customFormat="1" x14ac:dyDescent="0.3">
      <c r="G475413"/>
      <c r="H475413"/>
      <c r="I475413"/>
      <c r="K475413"/>
      <c r="M475413"/>
      <c r="N475413" s="4"/>
      <c r="O475413" s="15"/>
    </row>
    <row r="475414" spans="7:15" s="3" customFormat="1" x14ac:dyDescent="0.3">
      <c r="G475414"/>
      <c r="H475414"/>
      <c r="I475414"/>
      <c r="K475414"/>
      <c r="M475414"/>
      <c r="N475414" s="4"/>
      <c r="O475414" s="15"/>
    </row>
    <row r="475415" spans="7:15" s="3" customFormat="1" x14ac:dyDescent="0.3">
      <c r="G475415"/>
      <c r="H475415"/>
      <c r="I475415"/>
      <c r="K475415"/>
      <c r="M475415"/>
      <c r="N475415" s="4"/>
      <c r="O475415" s="15"/>
    </row>
    <row r="475416" spans="7:15" s="3" customFormat="1" x14ac:dyDescent="0.3">
      <c r="G475416"/>
      <c r="H475416"/>
      <c r="I475416"/>
      <c r="K475416"/>
      <c r="M475416"/>
      <c r="N475416" s="4"/>
      <c r="O475416" s="15"/>
    </row>
    <row r="475417" spans="7:15" s="3" customFormat="1" x14ac:dyDescent="0.3">
      <c r="G475417"/>
      <c r="H475417"/>
      <c r="I475417"/>
      <c r="K475417"/>
      <c r="M475417"/>
      <c r="N475417" s="4"/>
      <c r="O475417" s="15"/>
    </row>
    <row r="475418" spans="7:15" s="3" customFormat="1" x14ac:dyDescent="0.3">
      <c r="G475418"/>
      <c r="H475418"/>
      <c r="I475418"/>
      <c r="K475418"/>
      <c r="M475418"/>
      <c r="N475418" s="4"/>
      <c r="O475418" s="15"/>
    </row>
    <row r="475419" spans="7:15" s="3" customFormat="1" x14ac:dyDescent="0.3">
      <c r="G475419"/>
      <c r="H475419"/>
      <c r="I475419"/>
      <c r="K475419"/>
      <c r="M475419"/>
      <c r="N475419" s="4"/>
      <c r="O475419" s="15"/>
    </row>
    <row r="475420" spans="7:15" s="3" customFormat="1" x14ac:dyDescent="0.3">
      <c r="G475420"/>
      <c r="H475420"/>
      <c r="I475420"/>
      <c r="K475420"/>
      <c r="M475420"/>
      <c r="N475420" s="4"/>
      <c r="O475420" s="15"/>
    </row>
    <row r="475421" spans="7:15" s="3" customFormat="1" x14ac:dyDescent="0.3">
      <c r="G475421"/>
      <c r="H475421"/>
      <c r="I475421"/>
      <c r="K475421"/>
      <c r="M475421"/>
      <c r="N475421" s="4"/>
      <c r="O475421" s="15"/>
    </row>
    <row r="475422" spans="7:15" s="3" customFormat="1" x14ac:dyDescent="0.3">
      <c r="G475422"/>
      <c r="H475422"/>
      <c r="I475422"/>
      <c r="K475422"/>
      <c r="M475422"/>
      <c r="N475422" s="4"/>
      <c r="O475422" s="15"/>
    </row>
    <row r="475423" spans="7:15" s="3" customFormat="1" x14ac:dyDescent="0.3">
      <c r="G475423"/>
      <c r="H475423"/>
      <c r="I475423"/>
      <c r="K475423"/>
      <c r="M475423"/>
      <c r="N475423" s="4"/>
      <c r="O475423" s="15"/>
    </row>
    <row r="475424" spans="7:15" s="3" customFormat="1" x14ac:dyDescent="0.3">
      <c r="G475424"/>
      <c r="H475424"/>
      <c r="I475424"/>
      <c r="K475424"/>
      <c r="M475424"/>
      <c r="N475424" s="4"/>
      <c r="O475424" s="15"/>
    </row>
    <row r="475425" spans="7:15" s="3" customFormat="1" x14ac:dyDescent="0.3">
      <c r="G475425"/>
      <c r="H475425"/>
      <c r="I475425"/>
      <c r="K475425"/>
      <c r="M475425"/>
      <c r="N475425" s="4"/>
      <c r="O475425" s="15"/>
    </row>
    <row r="475426" spans="7:15" s="3" customFormat="1" x14ac:dyDescent="0.3">
      <c r="G475426"/>
      <c r="H475426"/>
      <c r="I475426"/>
      <c r="K475426"/>
      <c r="M475426"/>
      <c r="N475426" s="4"/>
      <c r="O475426" s="15"/>
    </row>
    <row r="475427" spans="7:15" s="3" customFormat="1" x14ac:dyDescent="0.3">
      <c r="G475427"/>
      <c r="H475427"/>
      <c r="I475427"/>
      <c r="K475427"/>
      <c r="M475427"/>
      <c r="N475427" s="4"/>
      <c r="O475427" s="15"/>
    </row>
    <row r="475428" spans="7:15" s="3" customFormat="1" x14ac:dyDescent="0.3">
      <c r="G475428"/>
      <c r="H475428"/>
      <c r="I475428"/>
      <c r="K475428"/>
      <c r="M475428"/>
      <c r="N475428" s="4"/>
      <c r="O475428" s="15"/>
    </row>
    <row r="475429" spans="7:15" s="3" customFormat="1" x14ac:dyDescent="0.3">
      <c r="G475429"/>
      <c r="H475429"/>
      <c r="I475429"/>
      <c r="K475429"/>
      <c r="M475429"/>
      <c r="N475429" s="4"/>
      <c r="O475429" s="15"/>
    </row>
    <row r="475430" spans="7:15" s="3" customFormat="1" x14ac:dyDescent="0.3">
      <c r="G475430"/>
      <c r="H475430"/>
      <c r="I475430"/>
      <c r="K475430"/>
      <c r="M475430"/>
      <c r="N475430" s="4"/>
      <c r="O475430" s="15"/>
    </row>
    <row r="475431" spans="7:15" s="3" customFormat="1" x14ac:dyDescent="0.3">
      <c r="G475431"/>
      <c r="H475431"/>
      <c r="I475431"/>
      <c r="K475431"/>
      <c r="M475431"/>
      <c r="N475431" s="4"/>
      <c r="O475431" s="15"/>
    </row>
    <row r="475432" spans="7:15" s="3" customFormat="1" x14ac:dyDescent="0.3">
      <c r="G475432"/>
      <c r="H475432"/>
      <c r="I475432"/>
      <c r="K475432"/>
      <c r="M475432"/>
      <c r="N475432" s="4"/>
      <c r="O475432" s="15"/>
    </row>
    <row r="475433" spans="7:15" s="3" customFormat="1" x14ac:dyDescent="0.3">
      <c r="G475433"/>
      <c r="H475433"/>
      <c r="I475433"/>
      <c r="K475433"/>
      <c r="M475433"/>
      <c r="N475433" s="4"/>
      <c r="O475433" s="15"/>
    </row>
    <row r="475434" spans="7:15" s="3" customFormat="1" x14ac:dyDescent="0.3">
      <c r="G475434"/>
      <c r="H475434"/>
      <c r="I475434"/>
      <c r="K475434"/>
      <c r="M475434"/>
      <c r="N475434" s="4"/>
      <c r="O475434" s="15"/>
    </row>
    <row r="475435" spans="7:15" s="3" customFormat="1" x14ac:dyDescent="0.3">
      <c r="G475435"/>
      <c r="H475435"/>
      <c r="I475435"/>
      <c r="K475435"/>
      <c r="M475435"/>
      <c r="N475435" s="4"/>
      <c r="O475435" s="15"/>
    </row>
    <row r="475436" spans="7:15" s="3" customFormat="1" x14ac:dyDescent="0.3">
      <c r="G475436"/>
      <c r="H475436"/>
      <c r="I475436"/>
      <c r="K475436"/>
      <c r="M475436"/>
      <c r="N475436" s="4"/>
      <c r="O475436" s="15"/>
    </row>
    <row r="475437" spans="7:15" s="3" customFormat="1" x14ac:dyDescent="0.3">
      <c r="G475437"/>
      <c r="H475437"/>
      <c r="I475437"/>
      <c r="K475437"/>
      <c r="M475437"/>
      <c r="N475437" s="4"/>
      <c r="O475437" s="15"/>
    </row>
    <row r="475438" spans="7:15" s="3" customFormat="1" x14ac:dyDescent="0.3">
      <c r="G475438"/>
      <c r="H475438"/>
      <c r="I475438"/>
      <c r="K475438"/>
      <c r="M475438"/>
      <c r="N475438" s="4"/>
      <c r="O475438" s="15"/>
    </row>
    <row r="475439" spans="7:15" s="3" customFormat="1" x14ac:dyDescent="0.3">
      <c r="G475439"/>
      <c r="H475439"/>
      <c r="I475439"/>
      <c r="K475439"/>
      <c r="M475439"/>
      <c r="N475439" s="4"/>
      <c r="O475439" s="15"/>
    </row>
    <row r="475440" spans="7:15" s="3" customFormat="1" x14ac:dyDescent="0.3">
      <c r="G475440"/>
      <c r="H475440"/>
      <c r="I475440"/>
      <c r="K475440"/>
      <c r="M475440"/>
      <c r="N475440" s="4"/>
      <c r="O475440" s="15"/>
    </row>
    <row r="475441" spans="7:15" s="3" customFormat="1" x14ac:dyDescent="0.3">
      <c r="G475441"/>
      <c r="H475441"/>
      <c r="I475441"/>
      <c r="K475441"/>
      <c r="M475441"/>
      <c r="N475441" s="4"/>
      <c r="O475441" s="15"/>
    </row>
    <row r="475442" spans="7:15" s="3" customFormat="1" x14ac:dyDescent="0.3">
      <c r="G475442"/>
      <c r="H475442"/>
      <c r="I475442"/>
      <c r="K475442"/>
      <c r="M475442"/>
      <c r="N475442" s="4"/>
      <c r="O475442" s="15"/>
    </row>
    <row r="475443" spans="7:15" s="3" customFormat="1" x14ac:dyDescent="0.3">
      <c r="G475443"/>
      <c r="H475443"/>
      <c r="I475443"/>
      <c r="K475443"/>
      <c r="M475443"/>
      <c r="N475443" s="4"/>
      <c r="O475443" s="15"/>
    </row>
    <row r="475444" spans="7:15" s="3" customFormat="1" x14ac:dyDescent="0.3">
      <c r="G475444"/>
      <c r="H475444"/>
      <c r="I475444"/>
      <c r="K475444"/>
      <c r="M475444"/>
      <c r="N475444" s="4"/>
      <c r="O475444" s="15"/>
    </row>
    <row r="475445" spans="7:15" s="3" customFormat="1" x14ac:dyDescent="0.3">
      <c r="G475445"/>
      <c r="H475445"/>
      <c r="I475445"/>
      <c r="K475445"/>
      <c r="M475445"/>
      <c r="N475445" s="4"/>
      <c r="O475445" s="15"/>
    </row>
    <row r="475446" spans="7:15" s="3" customFormat="1" x14ac:dyDescent="0.3">
      <c r="G475446"/>
      <c r="H475446"/>
      <c r="I475446"/>
      <c r="K475446"/>
      <c r="M475446"/>
      <c r="N475446" s="4"/>
      <c r="O475446" s="15"/>
    </row>
    <row r="475447" spans="7:15" s="3" customFormat="1" x14ac:dyDescent="0.3">
      <c r="G475447"/>
      <c r="H475447"/>
      <c r="I475447"/>
      <c r="K475447"/>
      <c r="M475447"/>
      <c r="N475447" s="4"/>
      <c r="O475447" s="15"/>
    </row>
    <row r="475448" spans="7:15" s="3" customFormat="1" x14ac:dyDescent="0.3">
      <c r="G475448"/>
      <c r="H475448"/>
      <c r="I475448"/>
      <c r="K475448"/>
      <c r="M475448"/>
      <c r="N475448" s="4"/>
      <c r="O475448" s="15"/>
    </row>
    <row r="475449" spans="7:15" s="3" customFormat="1" x14ac:dyDescent="0.3">
      <c r="G475449"/>
      <c r="H475449"/>
      <c r="I475449"/>
      <c r="K475449"/>
      <c r="M475449"/>
      <c r="N475449" s="4"/>
      <c r="O475449" s="15"/>
    </row>
    <row r="475450" spans="7:15" s="3" customFormat="1" x14ac:dyDescent="0.3">
      <c r="G475450"/>
      <c r="H475450"/>
      <c r="I475450"/>
      <c r="K475450"/>
      <c r="M475450"/>
      <c r="N475450" s="4"/>
      <c r="O475450" s="15"/>
    </row>
    <row r="475451" spans="7:15" s="3" customFormat="1" x14ac:dyDescent="0.3">
      <c r="G475451"/>
      <c r="H475451"/>
      <c r="I475451"/>
      <c r="K475451"/>
      <c r="M475451"/>
      <c r="N475451" s="4"/>
      <c r="O475451" s="15"/>
    </row>
    <row r="475452" spans="7:15" s="3" customFormat="1" x14ac:dyDescent="0.3">
      <c r="G475452"/>
      <c r="H475452"/>
      <c r="I475452"/>
      <c r="K475452"/>
      <c r="M475452"/>
      <c r="N475452" s="4"/>
      <c r="O475452" s="15"/>
    </row>
    <row r="475453" spans="7:15" s="3" customFormat="1" x14ac:dyDescent="0.3">
      <c r="G475453"/>
      <c r="H475453"/>
      <c r="I475453"/>
      <c r="K475453"/>
      <c r="M475453"/>
      <c r="N475453" s="4"/>
      <c r="O475453" s="15"/>
    </row>
    <row r="475454" spans="7:15" s="3" customFormat="1" x14ac:dyDescent="0.3">
      <c r="G475454"/>
      <c r="H475454"/>
      <c r="I475454"/>
      <c r="K475454"/>
      <c r="M475454"/>
      <c r="N475454" s="4"/>
      <c r="O475454" s="15"/>
    </row>
    <row r="475455" spans="7:15" s="3" customFormat="1" x14ac:dyDescent="0.3">
      <c r="G475455"/>
      <c r="H475455"/>
      <c r="I475455"/>
      <c r="K475455"/>
      <c r="M475455"/>
      <c r="N475455" s="4"/>
      <c r="O475455" s="15"/>
    </row>
    <row r="475456" spans="7:15" s="3" customFormat="1" x14ac:dyDescent="0.3">
      <c r="G475456"/>
      <c r="H475456"/>
      <c r="I475456"/>
      <c r="K475456"/>
      <c r="M475456"/>
      <c r="N475456" s="4"/>
      <c r="O475456" s="15"/>
    </row>
    <row r="475457" spans="7:15" s="3" customFormat="1" x14ac:dyDescent="0.3">
      <c r="G475457"/>
      <c r="H475457"/>
      <c r="I475457"/>
      <c r="K475457"/>
      <c r="M475457"/>
      <c r="N475457" s="4"/>
      <c r="O475457" s="15"/>
    </row>
    <row r="475458" spans="7:15" s="3" customFormat="1" x14ac:dyDescent="0.3">
      <c r="G475458"/>
      <c r="H475458"/>
      <c r="I475458"/>
      <c r="K475458"/>
      <c r="M475458"/>
      <c r="N475458" s="4"/>
      <c r="O475458" s="15"/>
    </row>
    <row r="475459" spans="7:15" s="3" customFormat="1" x14ac:dyDescent="0.3">
      <c r="G475459"/>
      <c r="H475459"/>
      <c r="I475459"/>
      <c r="K475459"/>
      <c r="M475459"/>
      <c r="N475459" s="4"/>
      <c r="O475459" s="15"/>
    </row>
    <row r="475460" spans="7:15" s="3" customFormat="1" x14ac:dyDescent="0.3">
      <c r="G475460"/>
      <c r="H475460"/>
      <c r="I475460"/>
      <c r="K475460"/>
      <c r="M475460"/>
      <c r="N475460" s="4"/>
      <c r="O475460" s="15"/>
    </row>
    <row r="475461" spans="7:15" s="3" customFormat="1" x14ac:dyDescent="0.3">
      <c r="G475461"/>
      <c r="H475461"/>
      <c r="I475461"/>
      <c r="K475461"/>
      <c r="M475461"/>
      <c r="N475461" s="4"/>
      <c r="O475461" s="15"/>
    </row>
    <row r="475462" spans="7:15" s="3" customFormat="1" x14ac:dyDescent="0.3">
      <c r="G475462"/>
      <c r="H475462"/>
      <c r="I475462"/>
      <c r="K475462"/>
      <c r="M475462"/>
      <c r="N475462" s="4"/>
      <c r="O475462" s="15"/>
    </row>
    <row r="475463" spans="7:15" s="3" customFormat="1" x14ac:dyDescent="0.3">
      <c r="G475463"/>
      <c r="H475463"/>
      <c r="I475463"/>
      <c r="K475463"/>
      <c r="M475463"/>
      <c r="N475463" s="4"/>
      <c r="O475463" s="15"/>
    </row>
    <row r="475464" spans="7:15" s="3" customFormat="1" x14ac:dyDescent="0.3">
      <c r="G475464"/>
      <c r="H475464"/>
      <c r="I475464"/>
      <c r="K475464"/>
      <c r="M475464"/>
      <c r="N475464" s="4"/>
      <c r="O475464" s="15"/>
    </row>
    <row r="475465" spans="7:15" s="3" customFormat="1" x14ac:dyDescent="0.3">
      <c r="G475465"/>
      <c r="H475465"/>
      <c r="I475465"/>
      <c r="K475465"/>
      <c r="M475465"/>
      <c r="N475465" s="4"/>
      <c r="O475465" s="15"/>
    </row>
    <row r="475466" spans="7:15" s="3" customFormat="1" x14ac:dyDescent="0.3">
      <c r="G475466"/>
      <c r="H475466"/>
      <c r="I475466"/>
      <c r="K475466"/>
      <c r="M475466"/>
      <c r="N475466" s="4"/>
      <c r="O475466" s="15"/>
    </row>
    <row r="475467" spans="7:15" s="3" customFormat="1" x14ac:dyDescent="0.3">
      <c r="G475467"/>
      <c r="H475467"/>
      <c r="I475467"/>
      <c r="K475467"/>
      <c r="M475467"/>
      <c r="N475467" s="4"/>
      <c r="O475467" s="15"/>
    </row>
    <row r="475468" spans="7:15" s="3" customFormat="1" x14ac:dyDescent="0.3">
      <c r="G475468"/>
      <c r="H475468"/>
      <c r="I475468"/>
      <c r="K475468"/>
      <c r="M475468"/>
      <c r="N475468" s="4"/>
      <c r="O475468" s="15"/>
    </row>
    <row r="475469" spans="7:15" s="3" customFormat="1" x14ac:dyDescent="0.3">
      <c r="G475469"/>
      <c r="H475469"/>
      <c r="I475469"/>
      <c r="K475469"/>
      <c r="M475469"/>
      <c r="N475469" s="4"/>
      <c r="O475469" s="15"/>
    </row>
    <row r="475470" spans="7:15" s="3" customFormat="1" x14ac:dyDescent="0.3">
      <c r="G475470"/>
      <c r="H475470"/>
      <c r="I475470"/>
      <c r="K475470"/>
      <c r="M475470"/>
      <c r="N475470" s="4"/>
      <c r="O475470" s="15"/>
    </row>
    <row r="475471" spans="7:15" s="3" customFormat="1" x14ac:dyDescent="0.3">
      <c r="G475471"/>
      <c r="H475471"/>
      <c r="I475471"/>
      <c r="K475471"/>
      <c r="M475471"/>
      <c r="N475471" s="4"/>
      <c r="O475471" s="15"/>
    </row>
    <row r="475472" spans="7:15" s="3" customFormat="1" x14ac:dyDescent="0.3">
      <c r="G475472"/>
      <c r="H475472"/>
      <c r="I475472"/>
      <c r="K475472"/>
      <c r="M475472"/>
      <c r="N475472" s="4"/>
      <c r="O475472" s="15"/>
    </row>
    <row r="475473" spans="7:15" s="3" customFormat="1" x14ac:dyDescent="0.3">
      <c r="G475473"/>
      <c r="H475473"/>
      <c r="I475473"/>
      <c r="K475473"/>
      <c r="M475473"/>
      <c r="N475473" s="4"/>
      <c r="O475473" s="15"/>
    </row>
    <row r="475474" spans="7:15" s="3" customFormat="1" x14ac:dyDescent="0.3">
      <c r="G475474"/>
      <c r="H475474"/>
      <c r="I475474"/>
      <c r="K475474"/>
      <c r="M475474"/>
      <c r="N475474" s="4"/>
      <c r="O475474" s="15"/>
    </row>
    <row r="475475" spans="7:15" s="3" customFormat="1" x14ac:dyDescent="0.3">
      <c r="G475475"/>
      <c r="H475475"/>
      <c r="I475475"/>
      <c r="K475475"/>
      <c r="M475475"/>
      <c r="N475475" s="4"/>
      <c r="O475475" s="15"/>
    </row>
    <row r="475476" spans="7:15" s="3" customFormat="1" x14ac:dyDescent="0.3">
      <c r="G475476"/>
      <c r="H475476"/>
      <c r="I475476"/>
      <c r="K475476"/>
      <c r="M475476"/>
      <c r="N475476" s="4"/>
      <c r="O475476" s="15"/>
    </row>
    <row r="475477" spans="7:15" s="3" customFormat="1" x14ac:dyDescent="0.3">
      <c r="G475477"/>
      <c r="H475477"/>
      <c r="I475477"/>
      <c r="K475477"/>
      <c r="M475477"/>
      <c r="N475477" s="4"/>
      <c r="O475477" s="15"/>
    </row>
    <row r="475478" spans="7:15" s="3" customFormat="1" x14ac:dyDescent="0.3">
      <c r="G475478"/>
      <c r="H475478"/>
      <c r="I475478"/>
      <c r="K475478"/>
      <c r="M475478"/>
      <c r="N475478" s="4"/>
      <c r="O475478" s="15"/>
    </row>
    <row r="475479" spans="7:15" s="3" customFormat="1" x14ac:dyDescent="0.3">
      <c r="G475479"/>
      <c r="H475479"/>
      <c r="I475479"/>
      <c r="K475479"/>
      <c r="M475479"/>
      <c r="N475479" s="4"/>
      <c r="O475479" s="15"/>
    </row>
    <row r="475480" spans="7:15" s="3" customFormat="1" x14ac:dyDescent="0.3">
      <c r="G475480"/>
      <c r="H475480"/>
      <c r="I475480"/>
      <c r="K475480"/>
      <c r="M475480"/>
      <c r="N475480" s="4"/>
      <c r="O475480" s="15"/>
    </row>
    <row r="475481" spans="7:15" s="3" customFormat="1" x14ac:dyDescent="0.3">
      <c r="G475481"/>
      <c r="H475481"/>
      <c r="I475481"/>
      <c r="K475481"/>
      <c r="M475481"/>
      <c r="N475481" s="4"/>
      <c r="O475481" s="15"/>
    </row>
    <row r="475482" spans="7:15" s="3" customFormat="1" x14ac:dyDescent="0.3">
      <c r="G475482"/>
      <c r="H475482"/>
      <c r="I475482"/>
      <c r="K475482"/>
      <c r="M475482"/>
      <c r="N475482" s="4"/>
      <c r="O475482" s="15"/>
    </row>
    <row r="475483" spans="7:15" s="3" customFormat="1" x14ac:dyDescent="0.3">
      <c r="G475483"/>
      <c r="H475483"/>
      <c r="I475483"/>
      <c r="K475483"/>
      <c r="M475483"/>
      <c r="N475483" s="4"/>
      <c r="O475483" s="15"/>
    </row>
    <row r="475484" spans="7:15" s="3" customFormat="1" x14ac:dyDescent="0.3">
      <c r="G475484"/>
      <c r="H475484"/>
      <c r="I475484"/>
      <c r="K475484"/>
      <c r="M475484"/>
      <c r="N475484" s="4"/>
      <c r="O475484" s="15"/>
    </row>
    <row r="475485" spans="7:15" s="3" customFormat="1" x14ac:dyDescent="0.3">
      <c r="G475485"/>
      <c r="H475485"/>
      <c r="I475485"/>
      <c r="K475485"/>
      <c r="M475485"/>
      <c r="N475485" s="4"/>
      <c r="O475485" s="15"/>
    </row>
    <row r="475486" spans="7:15" s="3" customFormat="1" x14ac:dyDescent="0.3">
      <c r="G475486"/>
      <c r="H475486"/>
      <c r="I475486"/>
      <c r="K475486"/>
      <c r="M475486"/>
      <c r="N475486" s="4"/>
      <c r="O475486" s="15"/>
    </row>
    <row r="475487" spans="7:15" s="3" customFormat="1" x14ac:dyDescent="0.3">
      <c r="G475487"/>
      <c r="H475487"/>
      <c r="I475487"/>
      <c r="K475487"/>
      <c r="M475487"/>
      <c r="N475487" s="4"/>
      <c r="O475487" s="15"/>
    </row>
    <row r="475488" spans="7:15" s="3" customFormat="1" x14ac:dyDescent="0.3">
      <c r="G475488"/>
      <c r="H475488"/>
      <c r="I475488"/>
      <c r="K475488"/>
      <c r="M475488"/>
      <c r="N475488" s="4"/>
      <c r="O475488" s="15"/>
    </row>
    <row r="475489" spans="7:15" s="3" customFormat="1" x14ac:dyDescent="0.3">
      <c r="G475489"/>
      <c r="H475489"/>
      <c r="I475489"/>
      <c r="K475489"/>
      <c r="M475489"/>
      <c r="N475489" s="4"/>
      <c r="O475489" s="15"/>
    </row>
    <row r="475490" spans="7:15" s="3" customFormat="1" x14ac:dyDescent="0.3">
      <c r="G475490"/>
      <c r="H475490"/>
      <c r="I475490"/>
      <c r="K475490"/>
      <c r="M475490"/>
      <c r="N475490" s="4"/>
      <c r="O475490" s="15"/>
    </row>
    <row r="475491" spans="7:15" s="3" customFormat="1" x14ac:dyDescent="0.3">
      <c r="G475491"/>
      <c r="H475491"/>
      <c r="I475491"/>
      <c r="K475491"/>
      <c r="M475491"/>
      <c r="N475491" s="4"/>
      <c r="O475491" s="15"/>
    </row>
    <row r="475492" spans="7:15" s="3" customFormat="1" x14ac:dyDescent="0.3">
      <c r="G475492"/>
      <c r="H475492"/>
      <c r="I475492"/>
      <c r="K475492"/>
      <c r="M475492"/>
      <c r="N475492" s="4"/>
      <c r="O475492" s="15"/>
    </row>
    <row r="475493" spans="7:15" s="3" customFormat="1" x14ac:dyDescent="0.3">
      <c r="G475493"/>
      <c r="H475493"/>
      <c r="I475493"/>
      <c r="K475493"/>
      <c r="M475493"/>
      <c r="N475493" s="4"/>
      <c r="O475493" s="15"/>
    </row>
    <row r="475494" spans="7:15" s="3" customFormat="1" x14ac:dyDescent="0.3">
      <c r="G475494"/>
      <c r="H475494"/>
      <c r="I475494"/>
      <c r="K475494"/>
      <c r="M475494"/>
      <c r="N475494" s="4"/>
      <c r="O475494" s="15"/>
    </row>
    <row r="475495" spans="7:15" s="3" customFormat="1" x14ac:dyDescent="0.3">
      <c r="G475495"/>
      <c r="H475495"/>
      <c r="I475495"/>
      <c r="K475495"/>
      <c r="M475495"/>
      <c r="N475495" s="4"/>
      <c r="O475495" s="15"/>
    </row>
    <row r="475496" spans="7:15" s="3" customFormat="1" x14ac:dyDescent="0.3">
      <c r="G475496"/>
      <c r="H475496"/>
      <c r="I475496"/>
      <c r="K475496"/>
      <c r="M475496"/>
      <c r="N475496" s="4"/>
      <c r="O475496" s="15"/>
    </row>
    <row r="475497" spans="7:15" s="3" customFormat="1" x14ac:dyDescent="0.3">
      <c r="G475497"/>
      <c r="H475497"/>
      <c r="I475497"/>
      <c r="K475497"/>
      <c r="M475497"/>
      <c r="N475497" s="4"/>
      <c r="O475497" s="15"/>
    </row>
    <row r="475498" spans="7:15" s="3" customFormat="1" x14ac:dyDescent="0.3">
      <c r="G475498"/>
      <c r="H475498"/>
      <c r="I475498"/>
      <c r="K475498"/>
      <c r="M475498"/>
      <c r="N475498" s="4"/>
      <c r="O475498" s="15"/>
    </row>
    <row r="475499" spans="7:15" s="3" customFormat="1" x14ac:dyDescent="0.3">
      <c r="G475499"/>
      <c r="H475499"/>
      <c r="I475499"/>
      <c r="K475499"/>
      <c r="M475499"/>
      <c r="N475499" s="4"/>
      <c r="O475499" s="15"/>
    </row>
    <row r="475500" spans="7:15" s="3" customFormat="1" x14ac:dyDescent="0.3">
      <c r="G475500"/>
      <c r="H475500"/>
      <c r="I475500"/>
      <c r="K475500"/>
      <c r="M475500"/>
      <c r="N475500" s="4"/>
      <c r="O475500" s="15"/>
    </row>
    <row r="475501" spans="7:15" s="3" customFormat="1" x14ac:dyDescent="0.3">
      <c r="G475501"/>
      <c r="H475501"/>
      <c r="I475501"/>
      <c r="K475501"/>
      <c r="M475501"/>
      <c r="N475501" s="4"/>
      <c r="O475501" s="15"/>
    </row>
    <row r="475502" spans="7:15" s="3" customFormat="1" x14ac:dyDescent="0.3">
      <c r="G475502"/>
      <c r="H475502"/>
      <c r="I475502"/>
      <c r="K475502"/>
      <c r="M475502"/>
      <c r="N475502" s="4"/>
      <c r="O475502" s="15"/>
    </row>
    <row r="475503" spans="7:15" s="3" customFormat="1" x14ac:dyDescent="0.3">
      <c r="G475503"/>
      <c r="H475503"/>
      <c r="I475503"/>
      <c r="K475503"/>
      <c r="M475503"/>
      <c r="N475503" s="4"/>
      <c r="O475503" s="15"/>
    </row>
    <row r="475504" spans="7:15" s="3" customFormat="1" x14ac:dyDescent="0.3">
      <c r="G475504"/>
      <c r="H475504"/>
      <c r="I475504"/>
      <c r="K475504"/>
      <c r="M475504"/>
      <c r="N475504" s="4"/>
      <c r="O475504" s="15"/>
    </row>
    <row r="475505" spans="7:15" s="3" customFormat="1" x14ac:dyDescent="0.3">
      <c r="G475505"/>
      <c r="H475505"/>
      <c r="I475505"/>
      <c r="K475505"/>
      <c r="M475505"/>
      <c r="N475505" s="4"/>
      <c r="O475505" s="15"/>
    </row>
    <row r="475506" spans="7:15" s="3" customFormat="1" x14ac:dyDescent="0.3">
      <c r="G475506"/>
      <c r="H475506"/>
      <c r="I475506"/>
      <c r="K475506"/>
      <c r="M475506"/>
      <c r="N475506" s="4"/>
      <c r="O475506" s="15"/>
    </row>
    <row r="475507" spans="7:15" s="3" customFormat="1" x14ac:dyDescent="0.3">
      <c r="G475507"/>
      <c r="H475507"/>
      <c r="I475507"/>
      <c r="K475507"/>
      <c r="M475507"/>
      <c r="N475507" s="4"/>
      <c r="O475507" s="15"/>
    </row>
    <row r="475508" spans="7:15" s="3" customFormat="1" x14ac:dyDescent="0.3">
      <c r="G475508"/>
      <c r="H475508"/>
      <c r="I475508"/>
      <c r="K475508"/>
      <c r="M475508"/>
      <c r="N475508" s="4"/>
      <c r="O475508" s="15"/>
    </row>
    <row r="475509" spans="7:15" s="3" customFormat="1" x14ac:dyDescent="0.3">
      <c r="G475509"/>
      <c r="H475509"/>
      <c r="I475509"/>
      <c r="K475509"/>
      <c r="M475509"/>
      <c r="N475509" s="4"/>
      <c r="O475509" s="15"/>
    </row>
    <row r="475510" spans="7:15" s="3" customFormat="1" x14ac:dyDescent="0.3">
      <c r="G475510"/>
      <c r="H475510"/>
      <c r="I475510"/>
      <c r="K475510"/>
      <c r="M475510"/>
      <c r="N475510" s="4"/>
      <c r="O475510" s="15"/>
    </row>
    <row r="475511" spans="7:15" s="3" customFormat="1" x14ac:dyDescent="0.3">
      <c r="G475511"/>
      <c r="H475511"/>
      <c r="I475511"/>
      <c r="K475511"/>
      <c r="M475511"/>
      <c r="N475511" s="4"/>
      <c r="O475511" s="15"/>
    </row>
    <row r="475512" spans="7:15" s="3" customFormat="1" x14ac:dyDescent="0.3">
      <c r="G475512"/>
      <c r="H475512"/>
      <c r="I475512"/>
      <c r="K475512"/>
      <c r="M475512"/>
      <c r="N475512" s="4"/>
      <c r="O475512" s="15"/>
    </row>
    <row r="475513" spans="7:15" s="3" customFormat="1" x14ac:dyDescent="0.3">
      <c r="G475513"/>
      <c r="H475513"/>
      <c r="I475513"/>
      <c r="K475513"/>
      <c r="M475513"/>
      <c r="N475513" s="4"/>
      <c r="O475513" s="15"/>
    </row>
    <row r="475514" spans="7:15" s="3" customFormat="1" x14ac:dyDescent="0.3">
      <c r="G475514"/>
      <c r="H475514"/>
      <c r="I475514"/>
      <c r="K475514"/>
      <c r="M475514"/>
      <c r="N475514" s="4"/>
      <c r="O475514" s="15"/>
    </row>
    <row r="475515" spans="7:15" s="3" customFormat="1" x14ac:dyDescent="0.3">
      <c r="G475515"/>
      <c r="H475515"/>
      <c r="I475515"/>
      <c r="K475515"/>
      <c r="M475515"/>
      <c r="N475515" s="4"/>
      <c r="O475515" s="15"/>
    </row>
    <row r="475516" spans="7:15" s="3" customFormat="1" x14ac:dyDescent="0.3">
      <c r="G475516"/>
      <c r="H475516"/>
      <c r="I475516"/>
      <c r="K475516"/>
      <c r="M475516"/>
      <c r="N475516" s="4"/>
      <c r="O475516" s="15"/>
    </row>
    <row r="475517" spans="7:15" s="3" customFormat="1" x14ac:dyDescent="0.3">
      <c r="G475517"/>
      <c r="H475517"/>
      <c r="I475517"/>
      <c r="K475517"/>
      <c r="M475517"/>
      <c r="N475517" s="4"/>
      <c r="O475517" s="15"/>
    </row>
    <row r="475518" spans="7:15" s="3" customFormat="1" x14ac:dyDescent="0.3">
      <c r="G475518"/>
      <c r="H475518"/>
      <c r="I475518"/>
      <c r="K475518"/>
      <c r="M475518"/>
      <c r="N475518" s="4"/>
      <c r="O475518" s="15"/>
    </row>
    <row r="475519" spans="7:15" s="3" customFormat="1" x14ac:dyDescent="0.3">
      <c r="G475519"/>
      <c r="H475519"/>
      <c r="I475519"/>
      <c r="K475519"/>
      <c r="M475519"/>
      <c r="N475519" s="4"/>
      <c r="O475519" s="15"/>
    </row>
    <row r="475520" spans="7:15" s="3" customFormat="1" x14ac:dyDescent="0.3">
      <c r="G475520"/>
      <c r="H475520"/>
      <c r="I475520"/>
      <c r="K475520"/>
      <c r="M475520"/>
      <c r="N475520" s="4"/>
      <c r="O475520" s="15"/>
    </row>
    <row r="475521" spans="7:15" s="3" customFormat="1" x14ac:dyDescent="0.3">
      <c r="G475521"/>
      <c r="H475521"/>
      <c r="I475521"/>
      <c r="K475521"/>
      <c r="M475521"/>
      <c r="N475521" s="4"/>
      <c r="O475521" s="15"/>
    </row>
    <row r="475522" spans="7:15" s="3" customFormat="1" x14ac:dyDescent="0.3">
      <c r="G475522"/>
      <c r="H475522"/>
      <c r="I475522"/>
      <c r="K475522"/>
      <c r="M475522"/>
      <c r="N475522" s="4"/>
      <c r="O475522" s="15"/>
    </row>
    <row r="475523" spans="7:15" s="3" customFormat="1" x14ac:dyDescent="0.3">
      <c r="G475523"/>
      <c r="H475523"/>
      <c r="I475523"/>
      <c r="K475523"/>
      <c r="M475523"/>
      <c r="N475523" s="4"/>
      <c r="O475523" s="15"/>
    </row>
    <row r="475524" spans="7:15" s="3" customFormat="1" x14ac:dyDescent="0.3">
      <c r="G475524"/>
      <c r="H475524"/>
      <c r="I475524"/>
      <c r="K475524"/>
      <c r="M475524"/>
      <c r="N475524" s="4"/>
      <c r="O475524" s="15"/>
    </row>
    <row r="475525" spans="7:15" s="3" customFormat="1" x14ac:dyDescent="0.3">
      <c r="G475525"/>
      <c r="H475525"/>
      <c r="I475525"/>
      <c r="K475525"/>
      <c r="M475525"/>
      <c r="N475525" s="4"/>
      <c r="O475525" s="15"/>
    </row>
    <row r="475526" spans="7:15" s="3" customFormat="1" x14ac:dyDescent="0.3">
      <c r="G475526"/>
      <c r="H475526"/>
      <c r="I475526"/>
      <c r="K475526"/>
      <c r="M475526"/>
      <c r="N475526" s="4"/>
      <c r="O475526" s="15"/>
    </row>
    <row r="475527" spans="7:15" s="3" customFormat="1" x14ac:dyDescent="0.3">
      <c r="G475527"/>
      <c r="H475527"/>
      <c r="I475527"/>
      <c r="K475527"/>
      <c r="M475527"/>
      <c r="N475527" s="4"/>
      <c r="O475527" s="15"/>
    </row>
    <row r="475528" spans="7:15" s="3" customFormat="1" x14ac:dyDescent="0.3">
      <c r="G475528"/>
      <c r="H475528"/>
      <c r="I475528"/>
      <c r="K475528"/>
      <c r="M475528"/>
      <c r="N475528" s="4"/>
      <c r="O475528" s="15"/>
    </row>
    <row r="475529" spans="7:15" s="3" customFormat="1" x14ac:dyDescent="0.3">
      <c r="G475529"/>
      <c r="H475529"/>
      <c r="I475529"/>
      <c r="K475529"/>
      <c r="M475529"/>
      <c r="N475529" s="4"/>
      <c r="O475529" s="15"/>
    </row>
    <row r="475530" spans="7:15" s="3" customFormat="1" x14ac:dyDescent="0.3">
      <c r="G475530"/>
      <c r="H475530"/>
      <c r="I475530"/>
      <c r="K475530"/>
      <c r="M475530"/>
      <c r="N475530" s="4"/>
      <c r="O475530" s="15"/>
    </row>
    <row r="475531" spans="7:15" s="3" customFormat="1" x14ac:dyDescent="0.3">
      <c r="G475531"/>
      <c r="H475531"/>
      <c r="I475531"/>
      <c r="K475531"/>
      <c r="M475531"/>
      <c r="N475531" s="4"/>
      <c r="O475531" s="15"/>
    </row>
    <row r="475532" spans="7:15" s="3" customFormat="1" x14ac:dyDescent="0.3">
      <c r="G475532"/>
      <c r="H475532"/>
      <c r="I475532"/>
      <c r="K475532"/>
      <c r="M475532"/>
      <c r="N475532" s="4"/>
      <c r="O475532" s="15"/>
    </row>
    <row r="475533" spans="7:15" s="3" customFormat="1" x14ac:dyDescent="0.3">
      <c r="G475533"/>
      <c r="H475533"/>
      <c r="I475533"/>
      <c r="K475533"/>
      <c r="M475533"/>
      <c r="N475533" s="4"/>
      <c r="O475533" s="15"/>
    </row>
    <row r="475534" spans="7:15" s="3" customFormat="1" x14ac:dyDescent="0.3">
      <c r="G475534"/>
      <c r="H475534"/>
      <c r="I475534"/>
      <c r="K475534"/>
      <c r="M475534"/>
      <c r="N475534" s="4"/>
      <c r="O475534" s="15"/>
    </row>
    <row r="475535" spans="7:15" s="3" customFormat="1" x14ac:dyDescent="0.3">
      <c r="G475535"/>
      <c r="H475535"/>
      <c r="I475535"/>
      <c r="K475535"/>
      <c r="M475535"/>
      <c r="N475535" s="4"/>
      <c r="O475535" s="15"/>
    </row>
    <row r="475536" spans="7:15" s="3" customFormat="1" x14ac:dyDescent="0.3">
      <c r="G475536"/>
      <c r="H475536"/>
      <c r="I475536"/>
      <c r="K475536"/>
      <c r="M475536"/>
      <c r="N475536" s="4"/>
      <c r="O475536" s="15"/>
    </row>
    <row r="475537" spans="7:15" s="3" customFormat="1" x14ac:dyDescent="0.3">
      <c r="G475537"/>
      <c r="H475537"/>
      <c r="I475537"/>
      <c r="K475537"/>
      <c r="M475537"/>
      <c r="N475537" s="4"/>
      <c r="O475537" s="15"/>
    </row>
    <row r="475538" spans="7:15" s="3" customFormat="1" x14ac:dyDescent="0.3">
      <c r="G475538"/>
      <c r="H475538"/>
      <c r="I475538"/>
      <c r="K475538"/>
      <c r="M475538"/>
      <c r="N475538" s="4"/>
      <c r="O475538" s="15"/>
    </row>
    <row r="475539" spans="7:15" s="3" customFormat="1" x14ac:dyDescent="0.3">
      <c r="G475539"/>
      <c r="H475539"/>
      <c r="I475539"/>
      <c r="K475539"/>
      <c r="M475539"/>
      <c r="N475539" s="4"/>
      <c r="O475539" s="15"/>
    </row>
    <row r="475540" spans="7:15" s="3" customFormat="1" x14ac:dyDescent="0.3">
      <c r="G475540"/>
      <c r="H475540"/>
      <c r="I475540"/>
      <c r="K475540"/>
      <c r="M475540"/>
      <c r="N475540" s="4"/>
      <c r="O475540" s="15"/>
    </row>
    <row r="475541" spans="7:15" s="3" customFormat="1" x14ac:dyDescent="0.3">
      <c r="G475541"/>
      <c r="H475541"/>
      <c r="I475541"/>
      <c r="K475541"/>
      <c r="M475541"/>
      <c r="N475541" s="4"/>
      <c r="O475541" s="15"/>
    </row>
    <row r="475542" spans="7:15" s="3" customFormat="1" x14ac:dyDescent="0.3">
      <c r="G475542"/>
      <c r="H475542"/>
      <c r="I475542"/>
      <c r="K475542"/>
      <c r="M475542"/>
      <c r="N475542" s="4"/>
      <c r="O475542" s="15"/>
    </row>
    <row r="475543" spans="7:15" s="3" customFormat="1" x14ac:dyDescent="0.3">
      <c r="G475543"/>
      <c r="H475543"/>
      <c r="I475543"/>
      <c r="K475543"/>
      <c r="M475543"/>
      <c r="N475543" s="4"/>
      <c r="O475543" s="15"/>
    </row>
    <row r="475544" spans="7:15" s="3" customFormat="1" x14ac:dyDescent="0.3">
      <c r="G475544"/>
      <c r="H475544"/>
      <c r="I475544"/>
      <c r="K475544"/>
      <c r="M475544"/>
      <c r="N475544" s="4"/>
      <c r="O475544" s="15"/>
    </row>
    <row r="475545" spans="7:15" s="3" customFormat="1" x14ac:dyDescent="0.3">
      <c r="G475545"/>
      <c r="H475545"/>
      <c r="I475545"/>
      <c r="K475545"/>
      <c r="M475545"/>
      <c r="N475545" s="4"/>
      <c r="O475545" s="15"/>
    </row>
    <row r="475546" spans="7:15" s="3" customFormat="1" x14ac:dyDescent="0.3">
      <c r="G475546"/>
      <c r="H475546"/>
      <c r="I475546"/>
      <c r="K475546"/>
      <c r="M475546"/>
      <c r="N475546" s="4"/>
      <c r="O475546" s="15"/>
    </row>
    <row r="475547" spans="7:15" s="3" customFormat="1" x14ac:dyDescent="0.3">
      <c r="G475547"/>
      <c r="H475547"/>
      <c r="I475547"/>
      <c r="K475547"/>
      <c r="M475547"/>
      <c r="N475547" s="4"/>
      <c r="O475547" s="15"/>
    </row>
    <row r="475548" spans="7:15" s="3" customFormat="1" x14ac:dyDescent="0.3">
      <c r="G475548"/>
      <c r="H475548"/>
      <c r="I475548"/>
      <c r="K475548"/>
      <c r="M475548"/>
      <c r="N475548" s="4"/>
      <c r="O475548" s="15"/>
    </row>
    <row r="475549" spans="7:15" s="3" customFormat="1" x14ac:dyDescent="0.3">
      <c r="G475549"/>
      <c r="H475549"/>
      <c r="I475549"/>
      <c r="K475549"/>
      <c r="M475549"/>
      <c r="N475549" s="4"/>
      <c r="O475549" s="15"/>
    </row>
    <row r="475550" spans="7:15" s="3" customFormat="1" x14ac:dyDescent="0.3">
      <c r="G475550"/>
      <c r="H475550"/>
      <c r="I475550"/>
      <c r="K475550"/>
      <c r="M475550"/>
      <c r="N475550" s="4"/>
      <c r="O475550" s="15"/>
    </row>
    <row r="475551" spans="7:15" s="3" customFormat="1" x14ac:dyDescent="0.3">
      <c r="G475551"/>
      <c r="H475551"/>
      <c r="I475551"/>
      <c r="K475551"/>
      <c r="M475551"/>
      <c r="N475551" s="4"/>
      <c r="O475551" s="15"/>
    </row>
    <row r="475552" spans="7:15" s="3" customFormat="1" x14ac:dyDescent="0.3">
      <c r="G475552"/>
      <c r="H475552"/>
      <c r="I475552"/>
      <c r="K475552"/>
      <c r="M475552"/>
      <c r="N475552" s="4"/>
      <c r="O475552" s="15"/>
    </row>
    <row r="475553" spans="7:15" s="3" customFormat="1" x14ac:dyDescent="0.3">
      <c r="G475553"/>
      <c r="H475553"/>
      <c r="I475553"/>
      <c r="K475553"/>
      <c r="M475553"/>
      <c r="N475553" s="4"/>
      <c r="O475553" s="15"/>
    </row>
    <row r="475554" spans="7:15" s="3" customFormat="1" x14ac:dyDescent="0.3">
      <c r="G475554"/>
      <c r="H475554"/>
      <c r="I475554"/>
      <c r="K475554"/>
      <c r="M475554"/>
      <c r="N475554" s="4"/>
      <c r="O475554" s="15"/>
    </row>
    <row r="475555" spans="7:15" s="3" customFormat="1" x14ac:dyDescent="0.3">
      <c r="G475555"/>
      <c r="H475555"/>
      <c r="I475555"/>
      <c r="K475555"/>
      <c r="M475555"/>
      <c r="N475555" s="4"/>
      <c r="O475555" s="15"/>
    </row>
    <row r="475556" spans="7:15" s="3" customFormat="1" x14ac:dyDescent="0.3">
      <c r="G475556"/>
      <c r="H475556"/>
      <c r="I475556"/>
      <c r="K475556"/>
      <c r="M475556"/>
      <c r="N475556" s="4"/>
      <c r="O475556" s="15"/>
    </row>
    <row r="475557" spans="7:15" s="3" customFormat="1" x14ac:dyDescent="0.3">
      <c r="G475557"/>
      <c r="H475557"/>
      <c r="I475557"/>
      <c r="K475557"/>
      <c r="M475557"/>
      <c r="N475557" s="4"/>
      <c r="O475557" s="15"/>
    </row>
    <row r="475558" spans="7:15" s="3" customFormat="1" x14ac:dyDescent="0.3">
      <c r="G475558"/>
      <c r="H475558"/>
      <c r="I475558"/>
      <c r="K475558"/>
      <c r="M475558"/>
      <c r="N475558" s="4"/>
      <c r="O475558" s="15"/>
    </row>
    <row r="475559" spans="7:15" s="3" customFormat="1" x14ac:dyDescent="0.3">
      <c r="G475559"/>
      <c r="H475559"/>
      <c r="I475559"/>
      <c r="K475559"/>
      <c r="M475559"/>
      <c r="N475559" s="4"/>
      <c r="O475559" s="15"/>
    </row>
    <row r="475560" spans="7:15" s="3" customFormat="1" x14ac:dyDescent="0.3">
      <c r="G475560"/>
      <c r="H475560"/>
      <c r="I475560"/>
      <c r="K475560"/>
      <c r="M475560"/>
      <c r="N475560" s="4"/>
      <c r="O475560" s="15"/>
    </row>
    <row r="475561" spans="7:15" s="3" customFormat="1" x14ac:dyDescent="0.3">
      <c r="G475561"/>
      <c r="H475561"/>
      <c r="I475561"/>
      <c r="K475561"/>
      <c r="M475561"/>
      <c r="N475561" s="4"/>
      <c r="O475561" s="15"/>
    </row>
    <row r="475562" spans="7:15" s="3" customFormat="1" x14ac:dyDescent="0.3">
      <c r="G475562"/>
      <c r="H475562"/>
      <c r="I475562"/>
      <c r="K475562"/>
      <c r="M475562"/>
      <c r="N475562" s="4"/>
      <c r="O475562" s="15"/>
    </row>
    <row r="475563" spans="7:15" s="3" customFormat="1" x14ac:dyDescent="0.3">
      <c r="G475563"/>
      <c r="H475563"/>
      <c r="I475563"/>
      <c r="K475563"/>
      <c r="M475563"/>
      <c r="N475563" s="4"/>
      <c r="O475563" s="15"/>
    </row>
    <row r="475564" spans="7:15" s="3" customFormat="1" x14ac:dyDescent="0.3">
      <c r="G475564"/>
      <c r="H475564"/>
      <c r="I475564"/>
      <c r="K475564"/>
      <c r="M475564"/>
      <c r="N475564" s="4"/>
      <c r="O475564" s="15"/>
    </row>
    <row r="475565" spans="7:15" s="3" customFormat="1" x14ac:dyDescent="0.3">
      <c r="G475565"/>
      <c r="H475565"/>
      <c r="I475565"/>
      <c r="K475565"/>
      <c r="M475565"/>
      <c r="N475565" s="4"/>
      <c r="O475565" s="15"/>
    </row>
    <row r="475566" spans="7:15" s="3" customFormat="1" x14ac:dyDescent="0.3">
      <c r="G475566"/>
      <c r="H475566"/>
      <c r="I475566"/>
      <c r="K475566"/>
      <c r="M475566"/>
      <c r="N475566" s="4"/>
      <c r="O475566" s="15"/>
    </row>
    <row r="475567" spans="7:15" s="3" customFormat="1" x14ac:dyDescent="0.3">
      <c r="G475567"/>
      <c r="H475567"/>
      <c r="I475567"/>
      <c r="K475567"/>
      <c r="M475567"/>
      <c r="N475567" s="4"/>
      <c r="O475567" s="15"/>
    </row>
    <row r="475568" spans="7:15" s="3" customFormat="1" x14ac:dyDescent="0.3">
      <c r="G475568"/>
      <c r="H475568"/>
      <c r="I475568"/>
      <c r="K475568"/>
      <c r="M475568"/>
      <c r="N475568" s="4"/>
      <c r="O475568" s="15"/>
    </row>
    <row r="475569" spans="7:15" s="3" customFormat="1" x14ac:dyDescent="0.3">
      <c r="G475569"/>
      <c r="H475569"/>
      <c r="I475569"/>
      <c r="K475569"/>
      <c r="M475569"/>
      <c r="N475569" s="4"/>
      <c r="O475569" s="15"/>
    </row>
    <row r="475570" spans="7:15" s="3" customFormat="1" x14ac:dyDescent="0.3">
      <c r="G475570"/>
      <c r="H475570"/>
      <c r="I475570"/>
      <c r="K475570"/>
      <c r="M475570"/>
      <c r="N475570" s="4"/>
      <c r="O475570" s="15"/>
    </row>
    <row r="475571" spans="7:15" s="3" customFormat="1" x14ac:dyDescent="0.3">
      <c r="G475571"/>
      <c r="H475571"/>
      <c r="I475571"/>
      <c r="K475571"/>
      <c r="M475571"/>
      <c r="N475571" s="4"/>
      <c r="O475571" s="15"/>
    </row>
    <row r="475572" spans="7:15" s="3" customFormat="1" x14ac:dyDescent="0.3">
      <c r="G475572"/>
      <c r="H475572"/>
      <c r="I475572"/>
      <c r="K475572"/>
      <c r="M475572"/>
      <c r="N475572" s="4"/>
      <c r="O475572" s="15"/>
    </row>
    <row r="475573" spans="7:15" s="3" customFormat="1" x14ac:dyDescent="0.3">
      <c r="G475573"/>
      <c r="H475573"/>
      <c r="I475573"/>
      <c r="K475573"/>
      <c r="M475573"/>
      <c r="N475573" s="4"/>
      <c r="O475573" s="15"/>
    </row>
    <row r="475574" spans="7:15" s="3" customFormat="1" x14ac:dyDescent="0.3">
      <c r="G475574"/>
      <c r="H475574"/>
      <c r="I475574"/>
      <c r="K475574"/>
      <c r="M475574"/>
      <c r="N475574" s="4"/>
      <c r="O475574" s="15"/>
    </row>
    <row r="475575" spans="7:15" s="3" customFormat="1" x14ac:dyDescent="0.3">
      <c r="G475575"/>
      <c r="H475575"/>
      <c r="I475575"/>
      <c r="K475575"/>
      <c r="M475575"/>
      <c r="N475575" s="4"/>
      <c r="O475575" s="15"/>
    </row>
    <row r="475576" spans="7:15" s="3" customFormat="1" x14ac:dyDescent="0.3">
      <c r="G475576"/>
      <c r="H475576"/>
      <c r="I475576"/>
      <c r="K475576"/>
      <c r="M475576"/>
      <c r="N475576" s="4"/>
      <c r="O475576" s="15"/>
    </row>
    <row r="475577" spans="7:15" s="3" customFormat="1" x14ac:dyDescent="0.3">
      <c r="G475577"/>
      <c r="H475577"/>
      <c r="I475577"/>
      <c r="K475577"/>
      <c r="M475577"/>
      <c r="N475577" s="4"/>
      <c r="O475577" s="15"/>
    </row>
    <row r="475578" spans="7:15" s="3" customFormat="1" x14ac:dyDescent="0.3">
      <c r="G475578"/>
      <c r="H475578"/>
      <c r="I475578"/>
      <c r="K475578"/>
      <c r="M475578"/>
      <c r="N475578" s="4"/>
      <c r="O475578" s="15"/>
    </row>
    <row r="475579" spans="7:15" s="3" customFormat="1" x14ac:dyDescent="0.3">
      <c r="G475579"/>
      <c r="H475579"/>
      <c r="I475579"/>
      <c r="K475579"/>
      <c r="M475579"/>
      <c r="N475579" s="4"/>
      <c r="O475579" s="15"/>
    </row>
    <row r="475580" spans="7:15" s="3" customFormat="1" x14ac:dyDescent="0.3">
      <c r="G475580"/>
      <c r="H475580"/>
      <c r="I475580"/>
      <c r="K475580"/>
      <c r="M475580"/>
      <c r="N475580" s="4"/>
      <c r="O475580" s="15"/>
    </row>
    <row r="475581" spans="7:15" s="3" customFormat="1" x14ac:dyDescent="0.3">
      <c r="G475581"/>
      <c r="H475581"/>
      <c r="I475581"/>
      <c r="K475581"/>
      <c r="M475581"/>
      <c r="N475581" s="4"/>
      <c r="O475581" s="15"/>
    </row>
    <row r="475582" spans="7:15" s="3" customFormat="1" x14ac:dyDescent="0.3">
      <c r="G475582"/>
      <c r="H475582"/>
      <c r="I475582"/>
      <c r="K475582"/>
      <c r="M475582"/>
      <c r="N475582" s="4"/>
      <c r="O475582" s="15"/>
    </row>
    <row r="475583" spans="7:15" s="3" customFormat="1" x14ac:dyDescent="0.3">
      <c r="G475583"/>
      <c r="H475583"/>
      <c r="I475583"/>
      <c r="K475583"/>
      <c r="M475583"/>
      <c r="N475583" s="4"/>
      <c r="O475583" s="15"/>
    </row>
    <row r="475584" spans="7:15" s="3" customFormat="1" x14ac:dyDescent="0.3">
      <c r="G475584"/>
      <c r="H475584"/>
      <c r="I475584"/>
      <c r="K475584"/>
      <c r="M475584"/>
      <c r="N475584" s="4"/>
      <c r="O475584" s="15"/>
    </row>
    <row r="475585" spans="7:15" s="3" customFormat="1" x14ac:dyDescent="0.3">
      <c r="G475585"/>
      <c r="H475585"/>
      <c r="I475585"/>
      <c r="K475585"/>
      <c r="M475585"/>
      <c r="N475585" s="4"/>
      <c r="O475585" s="15"/>
    </row>
    <row r="475586" spans="7:15" s="3" customFormat="1" x14ac:dyDescent="0.3">
      <c r="G475586"/>
      <c r="H475586"/>
      <c r="I475586"/>
      <c r="K475586"/>
      <c r="M475586"/>
      <c r="N475586" s="4"/>
      <c r="O475586" s="15"/>
    </row>
    <row r="475587" spans="7:15" s="3" customFormat="1" x14ac:dyDescent="0.3">
      <c r="G475587"/>
      <c r="H475587"/>
      <c r="I475587"/>
      <c r="K475587"/>
      <c r="M475587"/>
      <c r="N475587" s="4"/>
      <c r="O475587" s="15"/>
    </row>
    <row r="475588" spans="7:15" s="3" customFormat="1" x14ac:dyDescent="0.3">
      <c r="G475588"/>
      <c r="H475588"/>
      <c r="I475588"/>
      <c r="K475588"/>
      <c r="M475588"/>
      <c r="N475588" s="4"/>
      <c r="O475588" s="15"/>
    </row>
    <row r="475589" spans="7:15" s="3" customFormat="1" x14ac:dyDescent="0.3">
      <c r="G475589"/>
      <c r="H475589"/>
      <c r="I475589"/>
      <c r="K475589"/>
      <c r="M475589"/>
      <c r="N475589" s="4"/>
      <c r="O475589" s="15"/>
    </row>
    <row r="475590" spans="7:15" s="3" customFormat="1" x14ac:dyDescent="0.3">
      <c r="G475590"/>
      <c r="H475590"/>
      <c r="I475590"/>
      <c r="K475590"/>
      <c r="M475590"/>
      <c r="N475590" s="4"/>
      <c r="O475590" s="15"/>
    </row>
    <row r="475591" spans="7:15" s="3" customFormat="1" x14ac:dyDescent="0.3">
      <c r="G475591"/>
      <c r="H475591"/>
      <c r="I475591"/>
      <c r="K475591"/>
      <c r="M475591"/>
      <c r="N475591" s="4"/>
      <c r="O475591" s="15"/>
    </row>
    <row r="475592" spans="7:15" s="3" customFormat="1" x14ac:dyDescent="0.3">
      <c r="G475592"/>
      <c r="H475592"/>
      <c r="I475592"/>
      <c r="K475592"/>
      <c r="M475592"/>
      <c r="N475592" s="4"/>
      <c r="O475592" s="15"/>
    </row>
    <row r="475593" spans="7:15" s="3" customFormat="1" x14ac:dyDescent="0.3">
      <c r="G475593"/>
      <c r="H475593"/>
      <c r="I475593"/>
      <c r="K475593"/>
      <c r="M475593"/>
      <c r="N475593" s="4"/>
      <c r="O475593" s="15"/>
    </row>
    <row r="475594" spans="7:15" s="3" customFormat="1" x14ac:dyDescent="0.3">
      <c r="G475594"/>
      <c r="H475594"/>
      <c r="I475594"/>
      <c r="K475594"/>
      <c r="M475594"/>
      <c r="N475594" s="4"/>
      <c r="O475594" s="15"/>
    </row>
    <row r="475595" spans="7:15" s="3" customFormat="1" x14ac:dyDescent="0.3">
      <c r="G475595"/>
      <c r="H475595"/>
      <c r="I475595"/>
      <c r="K475595"/>
      <c r="M475595"/>
      <c r="N475595" s="4"/>
      <c r="O475595" s="15"/>
    </row>
    <row r="475596" spans="7:15" s="3" customFormat="1" x14ac:dyDescent="0.3">
      <c r="G475596"/>
      <c r="H475596"/>
      <c r="I475596"/>
      <c r="K475596"/>
      <c r="M475596"/>
      <c r="N475596" s="4"/>
      <c r="O475596" s="15"/>
    </row>
    <row r="475597" spans="7:15" s="3" customFormat="1" x14ac:dyDescent="0.3">
      <c r="G475597"/>
      <c r="H475597"/>
      <c r="I475597"/>
      <c r="K475597"/>
      <c r="M475597"/>
      <c r="N475597" s="4"/>
      <c r="O475597" s="15"/>
    </row>
    <row r="475598" spans="7:15" s="3" customFormat="1" x14ac:dyDescent="0.3">
      <c r="G475598"/>
      <c r="H475598"/>
      <c r="I475598"/>
      <c r="K475598"/>
      <c r="M475598"/>
      <c r="N475598" s="4"/>
      <c r="O475598" s="15"/>
    </row>
    <row r="475599" spans="7:15" s="3" customFormat="1" x14ac:dyDescent="0.3">
      <c r="G475599"/>
      <c r="H475599"/>
      <c r="I475599"/>
      <c r="K475599"/>
      <c r="M475599"/>
      <c r="N475599" s="4"/>
      <c r="O475599" s="15"/>
    </row>
    <row r="475600" spans="7:15" s="3" customFormat="1" x14ac:dyDescent="0.3">
      <c r="G475600"/>
      <c r="H475600"/>
      <c r="I475600"/>
      <c r="K475600"/>
      <c r="M475600"/>
      <c r="N475600" s="4"/>
      <c r="O475600" s="15"/>
    </row>
    <row r="475601" spans="7:15" s="3" customFormat="1" x14ac:dyDescent="0.3">
      <c r="G475601"/>
      <c r="H475601"/>
      <c r="I475601"/>
      <c r="K475601"/>
      <c r="M475601"/>
      <c r="N475601" s="4"/>
      <c r="O475601" s="15"/>
    </row>
    <row r="475602" spans="7:15" s="3" customFormat="1" x14ac:dyDescent="0.3">
      <c r="G475602"/>
      <c r="H475602"/>
      <c r="I475602"/>
      <c r="K475602"/>
      <c r="M475602"/>
      <c r="N475602" s="4"/>
      <c r="O475602" s="15"/>
    </row>
    <row r="475603" spans="7:15" s="3" customFormat="1" x14ac:dyDescent="0.3">
      <c r="G475603"/>
      <c r="H475603"/>
      <c r="I475603"/>
      <c r="K475603"/>
      <c r="M475603"/>
      <c r="N475603" s="4"/>
      <c r="O475603" s="15"/>
    </row>
    <row r="475604" spans="7:15" s="3" customFormat="1" x14ac:dyDescent="0.3">
      <c r="G475604"/>
      <c r="H475604"/>
      <c r="I475604"/>
      <c r="K475604"/>
      <c r="M475604"/>
      <c r="N475604" s="4"/>
      <c r="O475604" s="15"/>
    </row>
    <row r="475605" spans="7:15" s="3" customFormat="1" x14ac:dyDescent="0.3">
      <c r="G475605"/>
      <c r="H475605"/>
      <c r="I475605"/>
      <c r="K475605"/>
      <c r="M475605"/>
      <c r="N475605" s="4"/>
      <c r="O475605" s="15"/>
    </row>
    <row r="475606" spans="7:15" s="3" customFormat="1" x14ac:dyDescent="0.3">
      <c r="G475606"/>
      <c r="H475606"/>
      <c r="I475606"/>
      <c r="K475606"/>
      <c r="M475606"/>
      <c r="N475606" s="4"/>
      <c r="O475606" s="15"/>
    </row>
    <row r="475607" spans="7:15" s="3" customFormat="1" x14ac:dyDescent="0.3">
      <c r="G475607"/>
      <c r="H475607"/>
      <c r="I475607"/>
      <c r="K475607"/>
      <c r="M475607"/>
      <c r="N475607" s="4"/>
      <c r="O475607" s="15"/>
    </row>
    <row r="475608" spans="7:15" s="3" customFormat="1" x14ac:dyDescent="0.3">
      <c r="G475608"/>
      <c r="H475608"/>
      <c r="I475608"/>
      <c r="K475608"/>
      <c r="M475608"/>
      <c r="N475608" s="4"/>
      <c r="O475608" s="15"/>
    </row>
    <row r="475609" spans="7:15" s="3" customFormat="1" x14ac:dyDescent="0.3">
      <c r="G475609"/>
      <c r="H475609"/>
      <c r="I475609"/>
      <c r="K475609"/>
      <c r="M475609"/>
      <c r="N475609" s="4"/>
      <c r="O475609" s="15"/>
    </row>
    <row r="475610" spans="7:15" s="3" customFormat="1" x14ac:dyDescent="0.3">
      <c r="G475610"/>
      <c r="H475610"/>
      <c r="I475610"/>
      <c r="K475610"/>
      <c r="M475610"/>
      <c r="N475610" s="4"/>
      <c r="O475610" s="15"/>
    </row>
    <row r="475611" spans="7:15" s="3" customFormat="1" x14ac:dyDescent="0.3">
      <c r="G475611"/>
      <c r="H475611"/>
      <c r="I475611"/>
      <c r="K475611"/>
      <c r="M475611"/>
      <c r="N475611" s="4"/>
      <c r="O475611" s="15"/>
    </row>
    <row r="475612" spans="7:15" s="3" customFormat="1" x14ac:dyDescent="0.3">
      <c r="G475612"/>
      <c r="H475612"/>
      <c r="I475612"/>
      <c r="K475612"/>
      <c r="M475612"/>
      <c r="N475612" s="4"/>
      <c r="O475612" s="15"/>
    </row>
    <row r="475613" spans="7:15" s="3" customFormat="1" x14ac:dyDescent="0.3">
      <c r="G475613"/>
      <c r="H475613"/>
      <c r="I475613"/>
      <c r="K475613"/>
      <c r="M475613"/>
      <c r="N475613" s="4"/>
      <c r="O475613" s="15"/>
    </row>
    <row r="475614" spans="7:15" s="3" customFormat="1" x14ac:dyDescent="0.3">
      <c r="G475614"/>
      <c r="H475614"/>
      <c r="I475614"/>
      <c r="K475614"/>
      <c r="M475614"/>
      <c r="N475614" s="4"/>
      <c r="O475614" s="15"/>
    </row>
    <row r="475615" spans="7:15" s="3" customFormat="1" x14ac:dyDescent="0.3">
      <c r="G475615"/>
      <c r="H475615"/>
      <c r="I475615"/>
      <c r="K475615"/>
      <c r="M475615"/>
      <c r="N475615" s="4"/>
      <c r="O475615" s="15"/>
    </row>
    <row r="475616" spans="7:15" s="3" customFormat="1" x14ac:dyDescent="0.3">
      <c r="G475616"/>
      <c r="H475616"/>
      <c r="I475616"/>
      <c r="K475616"/>
      <c r="M475616"/>
      <c r="N475616" s="4"/>
      <c r="O475616" s="15"/>
    </row>
    <row r="475617" spans="7:15" s="3" customFormat="1" x14ac:dyDescent="0.3">
      <c r="G475617"/>
      <c r="H475617"/>
      <c r="I475617"/>
      <c r="K475617"/>
      <c r="M475617"/>
      <c r="N475617" s="4"/>
      <c r="O475617" s="15"/>
    </row>
    <row r="475618" spans="7:15" s="3" customFormat="1" x14ac:dyDescent="0.3">
      <c r="G475618"/>
      <c r="H475618"/>
      <c r="I475618"/>
      <c r="K475618"/>
      <c r="M475618"/>
      <c r="N475618" s="4"/>
      <c r="O475618" s="15"/>
    </row>
    <row r="475619" spans="7:15" s="3" customFormat="1" x14ac:dyDescent="0.3">
      <c r="G475619"/>
      <c r="H475619"/>
      <c r="I475619"/>
      <c r="K475619"/>
      <c r="M475619"/>
      <c r="N475619" s="4"/>
      <c r="O475619" s="15"/>
    </row>
    <row r="475620" spans="7:15" s="3" customFormat="1" x14ac:dyDescent="0.3">
      <c r="G475620"/>
      <c r="H475620"/>
      <c r="I475620"/>
      <c r="K475620"/>
      <c r="M475620"/>
      <c r="N475620" s="4"/>
      <c r="O475620" s="15"/>
    </row>
    <row r="475621" spans="7:15" s="3" customFormat="1" x14ac:dyDescent="0.3">
      <c r="G475621"/>
      <c r="H475621"/>
      <c r="I475621"/>
      <c r="K475621"/>
      <c r="M475621"/>
      <c r="N475621" s="4"/>
      <c r="O475621" s="15"/>
    </row>
    <row r="475622" spans="7:15" s="3" customFormat="1" x14ac:dyDescent="0.3">
      <c r="G475622"/>
      <c r="H475622"/>
      <c r="I475622"/>
      <c r="K475622"/>
      <c r="M475622"/>
      <c r="N475622" s="4"/>
      <c r="O475622" s="15"/>
    </row>
    <row r="475623" spans="7:15" s="3" customFormat="1" x14ac:dyDescent="0.3">
      <c r="G475623"/>
      <c r="H475623"/>
      <c r="I475623"/>
      <c r="K475623"/>
      <c r="M475623"/>
      <c r="N475623" s="4"/>
      <c r="O475623" s="15"/>
    </row>
    <row r="475624" spans="7:15" s="3" customFormat="1" x14ac:dyDescent="0.3">
      <c r="G475624"/>
      <c r="H475624"/>
      <c r="I475624"/>
      <c r="K475624"/>
      <c r="M475624"/>
      <c r="N475624" s="4"/>
      <c r="O475624" s="15"/>
    </row>
    <row r="475625" spans="7:15" s="3" customFormat="1" x14ac:dyDescent="0.3">
      <c r="G475625"/>
      <c r="H475625"/>
      <c r="I475625"/>
      <c r="K475625"/>
      <c r="M475625"/>
      <c r="N475625" s="4"/>
      <c r="O475625" s="15"/>
    </row>
    <row r="475626" spans="7:15" s="3" customFormat="1" x14ac:dyDescent="0.3">
      <c r="G475626"/>
      <c r="H475626"/>
      <c r="I475626"/>
      <c r="K475626"/>
      <c r="M475626"/>
      <c r="N475626" s="4"/>
      <c r="O475626" s="15"/>
    </row>
    <row r="475627" spans="7:15" s="3" customFormat="1" x14ac:dyDescent="0.3">
      <c r="G475627"/>
      <c r="H475627"/>
      <c r="I475627"/>
      <c r="K475627"/>
      <c r="M475627"/>
      <c r="N475627" s="4"/>
      <c r="O475627" s="15"/>
    </row>
    <row r="475628" spans="7:15" s="3" customFormat="1" x14ac:dyDescent="0.3">
      <c r="G475628"/>
      <c r="H475628"/>
      <c r="I475628"/>
      <c r="K475628"/>
      <c r="M475628"/>
      <c r="N475628" s="4"/>
      <c r="O475628" s="15"/>
    </row>
    <row r="475629" spans="7:15" s="3" customFormat="1" x14ac:dyDescent="0.3">
      <c r="G475629"/>
      <c r="H475629"/>
      <c r="I475629"/>
      <c r="K475629"/>
      <c r="M475629"/>
      <c r="N475629" s="4"/>
      <c r="O475629" s="15"/>
    </row>
    <row r="475630" spans="7:15" s="3" customFormat="1" x14ac:dyDescent="0.3">
      <c r="G475630"/>
      <c r="H475630"/>
      <c r="I475630"/>
      <c r="K475630"/>
      <c r="M475630"/>
      <c r="N475630" s="4"/>
      <c r="O475630" s="15"/>
    </row>
    <row r="475631" spans="7:15" s="3" customFormat="1" x14ac:dyDescent="0.3">
      <c r="G475631"/>
      <c r="H475631"/>
      <c r="I475631"/>
      <c r="K475631"/>
      <c r="M475631"/>
      <c r="N475631" s="4"/>
      <c r="O475631" s="15"/>
    </row>
    <row r="475632" spans="7:15" s="3" customFormat="1" x14ac:dyDescent="0.3">
      <c r="G475632"/>
      <c r="H475632"/>
      <c r="I475632"/>
      <c r="K475632"/>
      <c r="M475632"/>
      <c r="N475632" s="4"/>
      <c r="O475632" s="15"/>
    </row>
    <row r="475633" spans="7:15" s="3" customFormat="1" x14ac:dyDescent="0.3">
      <c r="G475633"/>
      <c r="H475633"/>
      <c r="I475633"/>
      <c r="K475633"/>
      <c r="M475633"/>
      <c r="N475633" s="4"/>
      <c r="O475633" s="15"/>
    </row>
    <row r="475634" spans="7:15" s="3" customFormat="1" x14ac:dyDescent="0.3">
      <c r="G475634"/>
      <c r="H475634"/>
      <c r="I475634"/>
      <c r="K475634"/>
      <c r="M475634"/>
      <c r="N475634" s="4"/>
      <c r="O475634" s="15"/>
    </row>
    <row r="475635" spans="7:15" s="3" customFormat="1" x14ac:dyDescent="0.3">
      <c r="G475635"/>
      <c r="H475635"/>
      <c r="I475635"/>
      <c r="K475635"/>
      <c r="M475635"/>
      <c r="N475635" s="4"/>
      <c r="O475635" s="15"/>
    </row>
    <row r="475636" spans="7:15" s="3" customFormat="1" x14ac:dyDescent="0.3">
      <c r="G475636"/>
      <c r="H475636"/>
      <c r="I475636"/>
      <c r="K475636"/>
      <c r="M475636"/>
      <c r="N475636" s="4"/>
      <c r="O475636" s="15"/>
    </row>
    <row r="475637" spans="7:15" s="3" customFormat="1" x14ac:dyDescent="0.3">
      <c r="G475637"/>
      <c r="H475637"/>
      <c r="I475637"/>
      <c r="K475637"/>
      <c r="M475637"/>
      <c r="N475637" s="4"/>
      <c r="O475637" s="15"/>
    </row>
    <row r="475638" spans="7:15" s="3" customFormat="1" x14ac:dyDescent="0.3">
      <c r="G475638"/>
      <c r="H475638"/>
      <c r="I475638"/>
      <c r="K475638"/>
      <c r="M475638"/>
      <c r="N475638" s="4"/>
      <c r="O475638" s="15"/>
    </row>
    <row r="475639" spans="7:15" s="3" customFormat="1" x14ac:dyDescent="0.3">
      <c r="G475639"/>
      <c r="H475639"/>
      <c r="I475639"/>
      <c r="K475639"/>
      <c r="M475639"/>
      <c r="N475639" s="4"/>
      <c r="O475639" s="15"/>
    </row>
    <row r="475640" spans="7:15" s="3" customFormat="1" x14ac:dyDescent="0.3">
      <c r="G475640"/>
      <c r="H475640"/>
      <c r="I475640"/>
      <c r="K475640"/>
      <c r="M475640"/>
      <c r="N475640" s="4"/>
      <c r="O475640" s="15"/>
    </row>
    <row r="475641" spans="7:15" s="3" customFormat="1" x14ac:dyDescent="0.3">
      <c r="G475641"/>
      <c r="H475641"/>
      <c r="I475641"/>
      <c r="K475641"/>
      <c r="M475641"/>
      <c r="N475641" s="4"/>
      <c r="O475641" s="15"/>
    </row>
    <row r="475642" spans="7:15" s="3" customFormat="1" x14ac:dyDescent="0.3">
      <c r="G475642"/>
      <c r="H475642"/>
      <c r="I475642"/>
      <c r="K475642"/>
      <c r="M475642"/>
      <c r="N475642" s="4"/>
      <c r="O475642" s="15"/>
    </row>
    <row r="475643" spans="7:15" s="3" customFormat="1" x14ac:dyDescent="0.3">
      <c r="G475643"/>
      <c r="H475643"/>
      <c r="I475643"/>
      <c r="K475643"/>
      <c r="M475643"/>
      <c r="N475643" s="4"/>
      <c r="O475643" s="15"/>
    </row>
    <row r="475644" spans="7:15" s="3" customFormat="1" x14ac:dyDescent="0.3">
      <c r="G475644"/>
      <c r="H475644"/>
      <c r="I475644"/>
      <c r="K475644"/>
      <c r="M475644"/>
      <c r="N475644" s="4"/>
      <c r="O475644" s="15"/>
    </row>
    <row r="475645" spans="7:15" s="3" customFormat="1" x14ac:dyDescent="0.3">
      <c r="G475645"/>
      <c r="H475645"/>
      <c r="I475645"/>
      <c r="K475645"/>
      <c r="M475645"/>
      <c r="N475645" s="4"/>
      <c r="O475645" s="15"/>
    </row>
    <row r="475646" spans="7:15" s="3" customFormat="1" x14ac:dyDescent="0.3">
      <c r="G475646"/>
      <c r="H475646"/>
      <c r="I475646"/>
      <c r="K475646"/>
      <c r="M475646"/>
      <c r="N475646" s="4"/>
      <c r="O475646" s="15"/>
    </row>
    <row r="475647" spans="7:15" s="3" customFormat="1" x14ac:dyDescent="0.3">
      <c r="G475647"/>
      <c r="H475647"/>
      <c r="I475647"/>
      <c r="K475647"/>
      <c r="M475647"/>
      <c r="N475647" s="4"/>
      <c r="O475647" s="15"/>
    </row>
    <row r="475648" spans="7:15" s="3" customFormat="1" x14ac:dyDescent="0.3">
      <c r="G475648"/>
      <c r="H475648"/>
      <c r="I475648"/>
      <c r="K475648"/>
      <c r="M475648"/>
      <c r="N475648" s="4"/>
      <c r="O475648" s="15"/>
    </row>
    <row r="475649" spans="7:15" s="3" customFormat="1" x14ac:dyDescent="0.3">
      <c r="G475649"/>
      <c r="H475649"/>
      <c r="I475649"/>
      <c r="K475649"/>
      <c r="M475649"/>
      <c r="N475649" s="4"/>
      <c r="O475649" s="15"/>
    </row>
    <row r="475650" spans="7:15" s="3" customFormat="1" x14ac:dyDescent="0.3">
      <c r="G475650"/>
      <c r="H475650"/>
      <c r="I475650"/>
      <c r="K475650"/>
      <c r="M475650"/>
      <c r="N475650" s="4"/>
      <c r="O475650" s="15"/>
    </row>
    <row r="475651" spans="7:15" s="3" customFormat="1" x14ac:dyDescent="0.3">
      <c r="G475651"/>
      <c r="H475651"/>
      <c r="I475651"/>
      <c r="K475651"/>
      <c r="M475651"/>
      <c r="N475651" s="4"/>
      <c r="O475651" s="15"/>
    </row>
    <row r="475652" spans="7:15" s="3" customFormat="1" x14ac:dyDescent="0.3">
      <c r="G475652"/>
      <c r="H475652"/>
      <c r="I475652"/>
      <c r="K475652"/>
      <c r="M475652"/>
      <c r="N475652" s="4"/>
      <c r="O475652" s="15"/>
    </row>
    <row r="475653" spans="7:15" s="3" customFormat="1" x14ac:dyDescent="0.3">
      <c r="G475653"/>
      <c r="H475653"/>
      <c r="I475653"/>
      <c r="K475653"/>
      <c r="M475653"/>
      <c r="N475653" s="4"/>
      <c r="O475653" s="15"/>
    </row>
    <row r="475654" spans="7:15" s="3" customFormat="1" x14ac:dyDescent="0.3">
      <c r="G475654"/>
      <c r="H475654"/>
      <c r="I475654"/>
      <c r="K475654"/>
      <c r="M475654"/>
      <c r="N475654" s="4"/>
      <c r="O475654" s="15"/>
    </row>
    <row r="475655" spans="7:15" s="3" customFormat="1" x14ac:dyDescent="0.3">
      <c r="G475655"/>
      <c r="H475655"/>
      <c r="I475655"/>
      <c r="K475655"/>
      <c r="M475655"/>
      <c r="N475655" s="4"/>
      <c r="O475655" s="15"/>
    </row>
    <row r="475656" spans="7:15" s="3" customFormat="1" x14ac:dyDescent="0.3">
      <c r="G475656"/>
      <c r="H475656"/>
      <c r="I475656"/>
      <c r="K475656"/>
      <c r="M475656"/>
      <c r="N475656" s="4"/>
      <c r="O475656" s="15"/>
    </row>
    <row r="475657" spans="7:15" s="3" customFormat="1" x14ac:dyDescent="0.3">
      <c r="G475657"/>
      <c r="H475657"/>
      <c r="I475657"/>
      <c r="K475657"/>
      <c r="M475657"/>
      <c r="N475657" s="4"/>
      <c r="O475657" s="15"/>
    </row>
    <row r="475658" spans="7:15" s="3" customFormat="1" x14ac:dyDescent="0.3">
      <c r="G475658"/>
      <c r="H475658"/>
      <c r="I475658"/>
      <c r="K475658"/>
      <c r="M475658"/>
      <c r="N475658" s="4"/>
      <c r="O475658" s="15"/>
    </row>
    <row r="475659" spans="7:15" s="3" customFormat="1" x14ac:dyDescent="0.3">
      <c r="G475659"/>
      <c r="H475659"/>
      <c r="I475659"/>
      <c r="K475659"/>
      <c r="M475659"/>
      <c r="N475659" s="4"/>
      <c r="O475659" s="15"/>
    </row>
    <row r="475660" spans="7:15" s="3" customFormat="1" x14ac:dyDescent="0.3">
      <c r="G475660"/>
      <c r="H475660"/>
      <c r="I475660"/>
      <c r="K475660"/>
      <c r="M475660"/>
      <c r="N475660" s="4"/>
      <c r="O475660" s="15"/>
    </row>
    <row r="475661" spans="7:15" s="3" customFormat="1" x14ac:dyDescent="0.3">
      <c r="G475661"/>
      <c r="H475661"/>
      <c r="I475661"/>
      <c r="K475661"/>
      <c r="M475661"/>
      <c r="N475661" s="4"/>
      <c r="O475661" s="15"/>
    </row>
    <row r="475662" spans="7:15" s="3" customFormat="1" x14ac:dyDescent="0.3">
      <c r="G475662"/>
      <c r="H475662"/>
      <c r="I475662"/>
      <c r="K475662"/>
      <c r="M475662"/>
      <c r="N475662" s="4"/>
      <c r="O475662" s="15"/>
    </row>
    <row r="475663" spans="7:15" s="3" customFormat="1" x14ac:dyDescent="0.3">
      <c r="G475663"/>
      <c r="H475663"/>
      <c r="I475663"/>
      <c r="K475663"/>
      <c r="M475663"/>
      <c r="N475663" s="4"/>
      <c r="O475663" s="15"/>
    </row>
    <row r="475664" spans="7:15" s="3" customFormat="1" x14ac:dyDescent="0.3">
      <c r="G475664"/>
      <c r="H475664"/>
      <c r="I475664"/>
      <c r="K475664"/>
      <c r="M475664"/>
      <c r="N475664" s="4"/>
      <c r="O475664" s="15"/>
    </row>
    <row r="475665" spans="7:15" s="3" customFormat="1" x14ac:dyDescent="0.3">
      <c r="G475665"/>
      <c r="H475665"/>
      <c r="I475665"/>
      <c r="K475665"/>
      <c r="M475665"/>
      <c r="N475665" s="4"/>
      <c r="O475665" s="15"/>
    </row>
    <row r="475666" spans="7:15" s="3" customFormat="1" x14ac:dyDescent="0.3">
      <c r="G475666"/>
      <c r="H475666"/>
      <c r="I475666"/>
      <c r="K475666"/>
      <c r="M475666"/>
      <c r="N475666" s="4"/>
      <c r="O475666" s="15"/>
    </row>
    <row r="475667" spans="7:15" s="3" customFormat="1" x14ac:dyDescent="0.3">
      <c r="G475667"/>
      <c r="H475667"/>
      <c r="I475667"/>
      <c r="K475667"/>
      <c r="M475667"/>
      <c r="N475667" s="4"/>
      <c r="O475667" s="15"/>
    </row>
    <row r="475668" spans="7:15" s="3" customFormat="1" x14ac:dyDescent="0.3">
      <c r="G475668"/>
      <c r="H475668"/>
      <c r="I475668"/>
      <c r="K475668"/>
      <c r="M475668"/>
      <c r="N475668" s="4"/>
      <c r="O475668" s="15"/>
    </row>
    <row r="475669" spans="7:15" s="3" customFormat="1" x14ac:dyDescent="0.3">
      <c r="G475669"/>
      <c r="H475669"/>
      <c r="I475669"/>
      <c r="K475669"/>
      <c r="M475669"/>
      <c r="N475669" s="4"/>
      <c r="O475669" s="15"/>
    </row>
    <row r="475670" spans="7:15" s="3" customFormat="1" x14ac:dyDescent="0.3">
      <c r="G475670"/>
      <c r="H475670"/>
      <c r="I475670"/>
      <c r="K475670"/>
      <c r="M475670"/>
      <c r="N475670" s="4"/>
      <c r="O475670" s="15"/>
    </row>
    <row r="475671" spans="7:15" s="3" customFormat="1" x14ac:dyDescent="0.3">
      <c r="G475671"/>
      <c r="H475671"/>
      <c r="I475671"/>
      <c r="K475671"/>
      <c r="M475671"/>
      <c r="N475671" s="4"/>
      <c r="O475671" s="15"/>
    </row>
    <row r="475672" spans="7:15" s="3" customFormat="1" x14ac:dyDescent="0.3">
      <c r="G475672"/>
      <c r="H475672"/>
      <c r="I475672"/>
      <c r="K475672"/>
      <c r="M475672"/>
      <c r="N475672" s="4"/>
      <c r="O475672" s="15"/>
    </row>
    <row r="475673" spans="7:15" s="3" customFormat="1" x14ac:dyDescent="0.3">
      <c r="G475673"/>
      <c r="H475673"/>
      <c r="I475673"/>
      <c r="K475673"/>
      <c r="M475673"/>
      <c r="N475673" s="4"/>
      <c r="O475673" s="15"/>
    </row>
    <row r="475674" spans="7:15" s="3" customFormat="1" x14ac:dyDescent="0.3">
      <c r="G475674"/>
      <c r="H475674"/>
      <c r="I475674"/>
      <c r="K475674"/>
      <c r="M475674"/>
      <c r="N475674" s="4"/>
      <c r="O475674" s="15"/>
    </row>
    <row r="475675" spans="7:15" s="3" customFormat="1" x14ac:dyDescent="0.3">
      <c r="G475675"/>
      <c r="H475675"/>
      <c r="I475675"/>
      <c r="K475675"/>
      <c r="M475675"/>
      <c r="N475675" s="4"/>
      <c r="O475675" s="15"/>
    </row>
    <row r="475676" spans="7:15" s="3" customFormat="1" x14ac:dyDescent="0.3">
      <c r="G475676"/>
      <c r="H475676"/>
      <c r="I475676"/>
      <c r="K475676"/>
      <c r="M475676"/>
      <c r="N475676" s="4"/>
      <c r="O475676" s="15"/>
    </row>
    <row r="475677" spans="7:15" s="3" customFormat="1" x14ac:dyDescent="0.3">
      <c r="G475677"/>
      <c r="H475677"/>
      <c r="I475677"/>
      <c r="K475677"/>
      <c r="M475677"/>
      <c r="N475677" s="4"/>
      <c r="O475677" s="15"/>
    </row>
    <row r="475678" spans="7:15" s="3" customFormat="1" x14ac:dyDescent="0.3">
      <c r="G475678"/>
      <c r="H475678"/>
      <c r="I475678"/>
      <c r="K475678"/>
      <c r="M475678"/>
      <c r="N475678" s="4"/>
      <c r="O475678" s="15"/>
    </row>
    <row r="475679" spans="7:15" s="3" customFormat="1" x14ac:dyDescent="0.3">
      <c r="G475679"/>
      <c r="H475679"/>
      <c r="I475679"/>
      <c r="K475679"/>
      <c r="M475679"/>
      <c r="N475679" s="4"/>
      <c r="O475679" s="15"/>
    </row>
    <row r="475680" spans="7:15" s="3" customFormat="1" x14ac:dyDescent="0.3">
      <c r="G475680"/>
      <c r="H475680"/>
      <c r="I475680"/>
      <c r="K475680"/>
      <c r="M475680"/>
      <c r="N475680" s="4"/>
      <c r="O475680" s="15"/>
    </row>
    <row r="475681" spans="7:15" s="3" customFormat="1" x14ac:dyDescent="0.3">
      <c r="G475681"/>
      <c r="H475681"/>
      <c r="I475681"/>
      <c r="K475681"/>
      <c r="M475681"/>
      <c r="N475681" s="4"/>
      <c r="O475681" s="15"/>
    </row>
    <row r="491519" spans="7:15" s="3" customFormat="1" x14ac:dyDescent="0.3">
      <c r="G491519"/>
      <c r="H491519"/>
      <c r="I491519"/>
      <c r="K491519"/>
      <c r="M491519"/>
      <c r="N491519" s="4"/>
      <c r="O491519" s="15"/>
    </row>
    <row r="491520" spans="7:15" s="3" customFormat="1" x14ac:dyDescent="0.3">
      <c r="G491520"/>
      <c r="H491520"/>
      <c r="I491520"/>
      <c r="K491520"/>
      <c r="M491520"/>
      <c r="N491520" s="4"/>
      <c r="O491520" s="15"/>
    </row>
    <row r="491521" spans="7:15" s="3" customFormat="1" x14ac:dyDescent="0.3">
      <c r="G491521"/>
      <c r="H491521"/>
      <c r="I491521"/>
      <c r="K491521"/>
      <c r="M491521"/>
      <c r="N491521" s="4"/>
      <c r="O491521" s="15"/>
    </row>
    <row r="491522" spans="7:15" s="3" customFormat="1" x14ac:dyDescent="0.3">
      <c r="G491522"/>
      <c r="H491522"/>
      <c r="I491522"/>
      <c r="K491522"/>
      <c r="M491522"/>
      <c r="N491522" s="4"/>
      <c r="O491522" s="15"/>
    </row>
    <row r="491523" spans="7:15" s="3" customFormat="1" x14ac:dyDescent="0.3">
      <c r="G491523"/>
      <c r="H491523"/>
      <c r="I491523"/>
      <c r="K491523"/>
      <c r="M491523"/>
      <c r="N491523" s="4"/>
      <c r="O491523" s="15"/>
    </row>
    <row r="491524" spans="7:15" s="3" customFormat="1" x14ac:dyDescent="0.3">
      <c r="G491524"/>
      <c r="H491524"/>
      <c r="I491524"/>
      <c r="K491524"/>
      <c r="M491524"/>
      <c r="N491524" s="4"/>
      <c r="O491524" s="15"/>
    </row>
    <row r="491525" spans="7:15" s="3" customFormat="1" x14ac:dyDescent="0.3">
      <c r="G491525"/>
      <c r="H491525"/>
      <c r="I491525"/>
      <c r="K491525"/>
      <c r="M491525"/>
      <c r="N491525" s="4"/>
      <c r="O491525" s="15"/>
    </row>
    <row r="491526" spans="7:15" s="3" customFormat="1" x14ac:dyDescent="0.3">
      <c r="G491526"/>
      <c r="H491526"/>
      <c r="I491526"/>
      <c r="K491526"/>
      <c r="M491526"/>
      <c r="N491526" s="4"/>
      <c r="O491526" s="15"/>
    </row>
    <row r="491527" spans="7:15" s="3" customFormat="1" x14ac:dyDescent="0.3">
      <c r="G491527"/>
      <c r="H491527"/>
      <c r="I491527"/>
      <c r="K491527"/>
      <c r="M491527"/>
      <c r="N491527" s="4"/>
      <c r="O491527" s="15"/>
    </row>
    <row r="491528" spans="7:15" s="3" customFormat="1" x14ac:dyDescent="0.3">
      <c r="G491528"/>
      <c r="H491528"/>
      <c r="I491528"/>
      <c r="K491528"/>
      <c r="M491528"/>
      <c r="N491528" s="4"/>
      <c r="O491528" s="15"/>
    </row>
    <row r="491529" spans="7:15" s="3" customFormat="1" x14ac:dyDescent="0.3">
      <c r="G491529"/>
      <c r="H491529"/>
      <c r="I491529"/>
      <c r="K491529"/>
      <c r="M491529"/>
      <c r="N491529" s="4"/>
      <c r="O491529" s="15"/>
    </row>
    <row r="491530" spans="7:15" s="3" customFormat="1" x14ac:dyDescent="0.3">
      <c r="G491530"/>
      <c r="H491530"/>
      <c r="I491530"/>
      <c r="K491530"/>
      <c r="M491530"/>
      <c r="N491530" s="4"/>
      <c r="O491530" s="15"/>
    </row>
    <row r="491531" spans="7:15" s="3" customFormat="1" x14ac:dyDescent="0.3">
      <c r="G491531"/>
      <c r="H491531"/>
      <c r="I491531"/>
      <c r="K491531"/>
      <c r="M491531"/>
      <c r="N491531" s="4"/>
      <c r="O491531" s="15"/>
    </row>
    <row r="491532" spans="7:15" s="3" customFormat="1" x14ac:dyDescent="0.3">
      <c r="G491532"/>
      <c r="H491532"/>
      <c r="I491532"/>
      <c r="K491532"/>
      <c r="M491532"/>
      <c r="N491532" s="4"/>
      <c r="O491532" s="15"/>
    </row>
    <row r="491533" spans="7:15" s="3" customFormat="1" x14ac:dyDescent="0.3">
      <c r="G491533"/>
      <c r="H491533"/>
      <c r="I491533"/>
      <c r="K491533"/>
      <c r="M491533"/>
      <c r="N491533" s="4"/>
      <c r="O491533" s="15"/>
    </row>
    <row r="491534" spans="7:15" s="3" customFormat="1" x14ac:dyDescent="0.3">
      <c r="G491534"/>
      <c r="H491534"/>
      <c r="I491534"/>
      <c r="K491534"/>
      <c r="M491534"/>
      <c r="N491534" s="4"/>
      <c r="O491534" s="15"/>
    </row>
    <row r="491535" spans="7:15" s="3" customFormat="1" x14ac:dyDescent="0.3">
      <c r="G491535"/>
      <c r="H491535"/>
      <c r="I491535"/>
      <c r="K491535"/>
      <c r="M491535"/>
      <c r="N491535" s="4"/>
      <c r="O491535" s="15"/>
    </row>
    <row r="491536" spans="7:15" s="3" customFormat="1" x14ac:dyDescent="0.3">
      <c r="G491536"/>
      <c r="H491536"/>
      <c r="I491536"/>
      <c r="K491536"/>
      <c r="M491536"/>
      <c r="N491536" s="4"/>
      <c r="O491536" s="15"/>
    </row>
    <row r="491537" spans="7:15" s="3" customFormat="1" x14ac:dyDescent="0.3">
      <c r="G491537"/>
      <c r="H491537"/>
      <c r="I491537"/>
      <c r="K491537"/>
      <c r="M491537"/>
      <c r="N491537" s="4"/>
      <c r="O491537" s="15"/>
    </row>
    <row r="491538" spans="7:15" s="3" customFormat="1" x14ac:dyDescent="0.3">
      <c r="G491538"/>
      <c r="H491538"/>
      <c r="I491538"/>
      <c r="K491538"/>
      <c r="M491538"/>
      <c r="N491538" s="4"/>
      <c r="O491538" s="15"/>
    </row>
    <row r="491539" spans="7:15" s="3" customFormat="1" x14ac:dyDescent="0.3">
      <c r="G491539"/>
      <c r="H491539"/>
      <c r="I491539"/>
      <c r="K491539"/>
      <c r="M491539"/>
      <c r="N491539" s="4"/>
      <c r="O491539" s="15"/>
    </row>
    <row r="491540" spans="7:15" s="3" customFormat="1" x14ac:dyDescent="0.3">
      <c r="G491540"/>
      <c r="H491540"/>
      <c r="I491540"/>
      <c r="K491540"/>
      <c r="M491540"/>
      <c r="N491540" s="4"/>
      <c r="O491540" s="15"/>
    </row>
    <row r="491541" spans="7:15" s="3" customFormat="1" x14ac:dyDescent="0.3">
      <c r="G491541"/>
      <c r="H491541"/>
      <c r="I491541"/>
      <c r="K491541"/>
      <c r="M491541"/>
      <c r="N491541" s="4"/>
      <c r="O491541" s="15"/>
    </row>
    <row r="491542" spans="7:15" s="3" customFormat="1" x14ac:dyDescent="0.3">
      <c r="G491542"/>
      <c r="H491542"/>
      <c r="I491542"/>
      <c r="K491542"/>
      <c r="M491542"/>
      <c r="N491542" s="4"/>
      <c r="O491542" s="15"/>
    </row>
    <row r="491543" spans="7:15" s="3" customFormat="1" x14ac:dyDescent="0.3">
      <c r="G491543"/>
      <c r="H491543"/>
      <c r="I491543"/>
      <c r="K491543"/>
      <c r="M491543"/>
      <c r="N491543" s="4"/>
      <c r="O491543" s="15"/>
    </row>
    <row r="491544" spans="7:15" s="3" customFormat="1" x14ac:dyDescent="0.3">
      <c r="G491544"/>
      <c r="H491544"/>
      <c r="I491544"/>
      <c r="K491544"/>
      <c r="M491544"/>
      <c r="N491544" s="4"/>
      <c r="O491544" s="15"/>
    </row>
    <row r="491545" spans="7:15" s="3" customFormat="1" x14ac:dyDescent="0.3">
      <c r="G491545"/>
      <c r="H491545"/>
      <c r="I491545"/>
      <c r="K491545"/>
      <c r="M491545"/>
      <c r="N491545" s="4"/>
      <c r="O491545" s="15"/>
    </row>
    <row r="491546" spans="7:15" s="3" customFormat="1" x14ac:dyDescent="0.3">
      <c r="G491546"/>
      <c r="H491546"/>
      <c r="I491546"/>
      <c r="K491546"/>
      <c r="M491546"/>
      <c r="N491546" s="4"/>
      <c r="O491546" s="15"/>
    </row>
    <row r="491547" spans="7:15" s="3" customFormat="1" x14ac:dyDescent="0.3">
      <c r="G491547"/>
      <c r="H491547"/>
      <c r="I491547"/>
      <c r="K491547"/>
      <c r="M491547"/>
      <c r="N491547" s="4"/>
      <c r="O491547" s="15"/>
    </row>
    <row r="491548" spans="7:15" s="3" customFormat="1" x14ac:dyDescent="0.3">
      <c r="G491548"/>
      <c r="H491548"/>
      <c r="I491548"/>
      <c r="K491548"/>
      <c r="M491548"/>
      <c r="N491548" s="4"/>
      <c r="O491548" s="15"/>
    </row>
    <row r="491549" spans="7:15" s="3" customFormat="1" x14ac:dyDescent="0.3">
      <c r="G491549"/>
      <c r="H491549"/>
      <c r="I491549"/>
      <c r="K491549"/>
      <c r="M491549"/>
      <c r="N491549" s="4"/>
      <c r="O491549" s="15"/>
    </row>
    <row r="491550" spans="7:15" s="3" customFormat="1" x14ac:dyDescent="0.3">
      <c r="G491550"/>
      <c r="H491550"/>
      <c r="I491550"/>
      <c r="K491550"/>
      <c r="M491550"/>
      <c r="N491550" s="4"/>
      <c r="O491550" s="15"/>
    </row>
    <row r="491551" spans="7:15" s="3" customFormat="1" x14ac:dyDescent="0.3">
      <c r="G491551"/>
      <c r="H491551"/>
      <c r="I491551"/>
      <c r="K491551"/>
      <c r="M491551"/>
      <c r="N491551" s="4"/>
      <c r="O491551" s="15"/>
    </row>
    <row r="491552" spans="7:15" s="3" customFormat="1" x14ac:dyDescent="0.3">
      <c r="G491552"/>
      <c r="H491552"/>
      <c r="I491552"/>
      <c r="K491552"/>
      <c r="M491552"/>
      <c r="N491552" s="4"/>
      <c r="O491552" s="15"/>
    </row>
    <row r="491553" spans="7:15" s="3" customFormat="1" x14ac:dyDescent="0.3">
      <c r="G491553"/>
      <c r="H491553"/>
      <c r="I491553"/>
      <c r="K491553"/>
      <c r="M491553"/>
      <c r="N491553" s="4"/>
      <c r="O491553" s="15"/>
    </row>
    <row r="491554" spans="7:15" s="3" customFormat="1" x14ac:dyDescent="0.3">
      <c r="G491554"/>
      <c r="H491554"/>
      <c r="I491554"/>
      <c r="K491554"/>
      <c r="M491554"/>
      <c r="N491554" s="4"/>
      <c r="O491554" s="15"/>
    </row>
    <row r="491555" spans="7:15" s="3" customFormat="1" x14ac:dyDescent="0.3">
      <c r="G491555"/>
      <c r="H491555"/>
      <c r="I491555"/>
      <c r="K491555"/>
      <c r="M491555"/>
      <c r="N491555" s="4"/>
      <c r="O491555" s="15"/>
    </row>
    <row r="491556" spans="7:15" s="3" customFormat="1" x14ac:dyDescent="0.3">
      <c r="G491556"/>
      <c r="H491556"/>
      <c r="I491556"/>
      <c r="K491556"/>
      <c r="M491556"/>
      <c r="N491556" s="4"/>
      <c r="O491556" s="15"/>
    </row>
    <row r="491557" spans="7:15" s="3" customFormat="1" x14ac:dyDescent="0.3">
      <c r="G491557"/>
      <c r="H491557"/>
      <c r="I491557"/>
      <c r="K491557"/>
      <c r="M491557"/>
      <c r="N491557" s="4"/>
      <c r="O491557" s="15"/>
    </row>
    <row r="491558" spans="7:15" s="3" customFormat="1" x14ac:dyDescent="0.3">
      <c r="G491558"/>
      <c r="H491558"/>
      <c r="I491558"/>
      <c r="K491558"/>
      <c r="M491558"/>
      <c r="N491558" s="4"/>
      <c r="O491558" s="15"/>
    </row>
    <row r="491559" spans="7:15" s="3" customFormat="1" x14ac:dyDescent="0.3">
      <c r="G491559"/>
      <c r="H491559"/>
      <c r="I491559"/>
      <c r="K491559"/>
      <c r="M491559"/>
      <c r="N491559" s="4"/>
      <c r="O491559" s="15"/>
    </row>
    <row r="491560" spans="7:15" s="3" customFormat="1" x14ac:dyDescent="0.3">
      <c r="G491560"/>
      <c r="H491560"/>
      <c r="I491560"/>
      <c r="K491560"/>
      <c r="M491560"/>
      <c r="N491560" s="4"/>
      <c r="O491560" s="15"/>
    </row>
    <row r="491561" spans="7:15" s="3" customFormat="1" x14ac:dyDescent="0.3">
      <c r="G491561"/>
      <c r="H491561"/>
      <c r="I491561"/>
      <c r="K491561"/>
      <c r="M491561"/>
      <c r="N491561" s="4"/>
      <c r="O491561" s="15"/>
    </row>
    <row r="491562" spans="7:15" s="3" customFormat="1" x14ac:dyDescent="0.3">
      <c r="G491562"/>
      <c r="H491562"/>
      <c r="I491562"/>
      <c r="K491562"/>
      <c r="M491562"/>
      <c r="N491562" s="4"/>
      <c r="O491562" s="15"/>
    </row>
    <row r="491563" spans="7:15" s="3" customFormat="1" x14ac:dyDescent="0.3">
      <c r="G491563"/>
      <c r="H491563"/>
      <c r="I491563"/>
      <c r="K491563"/>
      <c r="M491563"/>
      <c r="N491563" s="4"/>
      <c r="O491563" s="15"/>
    </row>
    <row r="491564" spans="7:15" s="3" customFormat="1" x14ac:dyDescent="0.3">
      <c r="G491564"/>
      <c r="H491564"/>
      <c r="I491564"/>
      <c r="K491564"/>
      <c r="M491564"/>
      <c r="N491564" s="4"/>
      <c r="O491564" s="15"/>
    </row>
    <row r="491565" spans="7:15" s="3" customFormat="1" x14ac:dyDescent="0.3">
      <c r="G491565"/>
      <c r="H491565"/>
      <c r="I491565"/>
      <c r="K491565"/>
      <c r="M491565"/>
      <c r="N491565" s="4"/>
      <c r="O491565" s="15"/>
    </row>
    <row r="491566" spans="7:15" s="3" customFormat="1" x14ac:dyDescent="0.3">
      <c r="G491566"/>
      <c r="H491566"/>
      <c r="I491566"/>
      <c r="K491566"/>
      <c r="M491566"/>
      <c r="N491566" s="4"/>
      <c r="O491566" s="15"/>
    </row>
    <row r="491567" spans="7:15" s="3" customFormat="1" x14ac:dyDescent="0.3">
      <c r="G491567"/>
      <c r="H491567"/>
      <c r="I491567"/>
      <c r="K491567"/>
      <c r="M491567"/>
      <c r="N491567" s="4"/>
      <c r="O491567" s="15"/>
    </row>
    <row r="491568" spans="7:15" s="3" customFormat="1" x14ac:dyDescent="0.3">
      <c r="G491568"/>
      <c r="H491568"/>
      <c r="I491568"/>
      <c r="K491568"/>
      <c r="M491568"/>
      <c r="N491568" s="4"/>
      <c r="O491568" s="15"/>
    </row>
    <row r="491569" spans="7:15" s="3" customFormat="1" x14ac:dyDescent="0.3">
      <c r="G491569"/>
      <c r="H491569"/>
      <c r="I491569"/>
      <c r="K491569"/>
      <c r="M491569"/>
      <c r="N491569" s="4"/>
      <c r="O491569" s="15"/>
    </row>
    <row r="491570" spans="7:15" s="3" customFormat="1" x14ac:dyDescent="0.3">
      <c r="G491570"/>
      <c r="H491570"/>
      <c r="I491570"/>
      <c r="K491570"/>
      <c r="M491570"/>
      <c r="N491570" s="4"/>
      <c r="O491570" s="15"/>
    </row>
    <row r="491571" spans="7:15" s="3" customFormat="1" x14ac:dyDescent="0.3">
      <c r="G491571"/>
      <c r="H491571"/>
      <c r="I491571"/>
      <c r="K491571"/>
      <c r="M491571"/>
      <c r="N491571" s="4"/>
      <c r="O491571" s="15"/>
    </row>
    <row r="491572" spans="7:15" s="3" customFormat="1" x14ac:dyDescent="0.3">
      <c r="G491572"/>
      <c r="H491572"/>
      <c r="I491572"/>
      <c r="K491572"/>
      <c r="M491572"/>
      <c r="N491572" s="4"/>
      <c r="O491572" s="15"/>
    </row>
    <row r="491573" spans="7:15" s="3" customFormat="1" x14ac:dyDescent="0.3">
      <c r="G491573"/>
      <c r="H491573"/>
      <c r="I491573"/>
      <c r="K491573"/>
      <c r="M491573"/>
      <c r="N491573" s="4"/>
      <c r="O491573" s="15"/>
    </row>
    <row r="491574" spans="7:15" s="3" customFormat="1" x14ac:dyDescent="0.3">
      <c r="G491574"/>
      <c r="H491574"/>
      <c r="I491574"/>
      <c r="K491574"/>
      <c r="M491574"/>
      <c r="N491574" s="4"/>
      <c r="O491574" s="15"/>
    </row>
    <row r="491575" spans="7:15" s="3" customFormat="1" x14ac:dyDescent="0.3">
      <c r="G491575"/>
      <c r="H491575"/>
      <c r="I491575"/>
      <c r="K491575"/>
      <c r="M491575"/>
      <c r="N491575" s="4"/>
      <c r="O491575" s="15"/>
    </row>
    <row r="491576" spans="7:15" s="3" customFormat="1" x14ac:dyDescent="0.3">
      <c r="G491576"/>
      <c r="H491576"/>
      <c r="I491576"/>
      <c r="K491576"/>
      <c r="M491576"/>
      <c r="N491576" s="4"/>
      <c r="O491576" s="15"/>
    </row>
    <row r="491577" spans="7:15" s="3" customFormat="1" x14ac:dyDescent="0.3">
      <c r="G491577"/>
      <c r="H491577"/>
      <c r="I491577"/>
      <c r="K491577"/>
      <c r="M491577"/>
      <c r="N491577" s="4"/>
      <c r="O491577" s="15"/>
    </row>
    <row r="491578" spans="7:15" s="3" customFormat="1" x14ac:dyDescent="0.3">
      <c r="G491578"/>
      <c r="H491578"/>
      <c r="I491578"/>
      <c r="K491578"/>
      <c r="M491578"/>
      <c r="N491578" s="4"/>
      <c r="O491578" s="15"/>
    </row>
    <row r="491579" spans="7:15" s="3" customFormat="1" x14ac:dyDescent="0.3">
      <c r="G491579"/>
      <c r="H491579"/>
      <c r="I491579"/>
      <c r="K491579"/>
      <c r="M491579"/>
      <c r="N491579" s="4"/>
      <c r="O491579" s="15"/>
    </row>
    <row r="491580" spans="7:15" s="3" customFormat="1" x14ac:dyDescent="0.3">
      <c r="G491580"/>
      <c r="H491580"/>
      <c r="I491580"/>
      <c r="K491580"/>
      <c r="M491580"/>
      <c r="N491580" s="4"/>
      <c r="O491580" s="15"/>
    </row>
    <row r="491581" spans="7:15" s="3" customFormat="1" x14ac:dyDescent="0.3">
      <c r="G491581"/>
      <c r="H491581"/>
      <c r="I491581"/>
      <c r="K491581"/>
      <c r="M491581"/>
      <c r="N491581" s="4"/>
      <c r="O491581" s="15"/>
    </row>
    <row r="491582" spans="7:15" s="3" customFormat="1" x14ac:dyDescent="0.3">
      <c r="G491582"/>
      <c r="H491582"/>
      <c r="I491582"/>
      <c r="K491582"/>
      <c r="M491582"/>
      <c r="N491582" s="4"/>
      <c r="O491582" s="15"/>
    </row>
    <row r="491583" spans="7:15" s="3" customFormat="1" x14ac:dyDescent="0.3">
      <c r="G491583"/>
      <c r="H491583"/>
      <c r="I491583"/>
      <c r="K491583"/>
      <c r="M491583"/>
      <c r="N491583" s="4"/>
      <c r="O491583" s="15"/>
    </row>
    <row r="491584" spans="7:15" s="3" customFormat="1" x14ac:dyDescent="0.3">
      <c r="G491584"/>
      <c r="H491584"/>
      <c r="I491584"/>
      <c r="K491584"/>
      <c r="M491584"/>
      <c r="N491584" s="4"/>
      <c r="O491584" s="15"/>
    </row>
    <row r="491585" spans="7:15" s="3" customFormat="1" x14ac:dyDescent="0.3">
      <c r="G491585"/>
      <c r="H491585"/>
      <c r="I491585"/>
      <c r="K491585"/>
      <c r="M491585"/>
      <c r="N491585" s="4"/>
      <c r="O491585" s="15"/>
    </row>
    <row r="491586" spans="7:15" s="3" customFormat="1" x14ac:dyDescent="0.3">
      <c r="G491586"/>
      <c r="H491586"/>
      <c r="I491586"/>
      <c r="K491586"/>
      <c r="M491586"/>
      <c r="N491586" s="4"/>
      <c r="O491586" s="15"/>
    </row>
    <row r="491587" spans="7:15" s="3" customFormat="1" x14ac:dyDescent="0.3">
      <c r="G491587"/>
      <c r="H491587"/>
      <c r="I491587"/>
      <c r="K491587"/>
      <c r="M491587"/>
      <c r="N491587" s="4"/>
      <c r="O491587" s="15"/>
    </row>
    <row r="491588" spans="7:15" s="3" customFormat="1" x14ac:dyDescent="0.3">
      <c r="G491588"/>
      <c r="H491588"/>
      <c r="I491588"/>
      <c r="K491588"/>
      <c r="M491588"/>
      <c r="N491588" s="4"/>
      <c r="O491588" s="15"/>
    </row>
    <row r="491589" spans="7:15" s="3" customFormat="1" x14ac:dyDescent="0.3">
      <c r="G491589"/>
      <c r="H491589"/>
      <c r="I491589"/>
      <c r="K491589"/>
      <c r="M491589"/>
      <c r="N491589" s="4"/>
      <c r="O491589" s="15"/>
    </row>
    <row r="491590" spans="7:15" s="3" customFormat="1" x14ac:dyDescent="0.3">
      <c r="G491590"/>
      <c r="H491590"/>
      <c r="I491590"/>
      <c r="K491590"/>
      <c r="M491590"/>
      <c r="N491590" s="4"/>
      <c r="O491590" s="15"/>
    </row>
    <row r="491591" spans="7:15" s="3" customFormat="1" x14ac:dyDescent="0.3">
      <c r="G491591"/>
      <c r="H491591"/>
      <c r="I491591"/>
      <c r="K491591"/>
      <c r="M491591"/>
      <c r="N491591" s="4"/>
      <c r="O491591" s="15"/>
    </row>
    <row r="491592" spans="7:15" s="3" customFormat="1" x14ac:dyDescent="0.3">
      <c r="G491592"/>
      <c r="H491592"/>
      <c r="I491592"/>
      <c r="K491592"/>
      <c r="M491592"/>
      <c r="N491592" s="4"/>
      <c r="O491592" s="15"/>
    </row>
    <row r="491593" spans="7:15" s="3" customFormat="1" x14ac:dyDescent="0.3">
      <c r="G491593"/>
      <c r="H491593"/>
      <c r="I491593"/>
      <c r="K491593"/>
      <c r="M491593"/>
      <c r="N491593" s="4"/>
      <c r="O491593" s="15"/>
    </row>
    <row r="491594" spans="7:15" s="3" customFormat="1" x14ac:dyDescent="0.3">
      <c r="G491594"/>
      <c r="H491594"/>
      <c r="I491594"/>
      <c r="K491594"/>
      <c r="M491594"/>
      <c r="N491594" s="4"/>
      <c r="O491594" s="15"/>
    </row>
    <row r="491595" spans="7:15" s="3" customFormat="1" x14ac:dyDescent="0.3">
      <c r="G491595"/>
      <c r="H491595"/>
      <c r="I491595"/>
      <c r="K491595"/>
      <c r="M491595"/>
      <c r="N491595" s="4"/>
      <c r="O491595" s="15"/>
    </row>
    <row r="491596" spans="7:15" s="3" customFormat="1" x14ac:dyDescent="0.3">
      <c r="G491596"/>
      <c r="H491596"/>
      <c r="I491596"/>
      <c r="K491596"/>
      <c r="M491596"/>
      <c r="N491596" s="4"/>
      <c r="O491596" s="15"/>
    </row>
    <row r="491597" spans="7:15" s="3" customFormat="1" x14ac:dyDescent="0.3">
      <c r="G491597"/>
      <c r="H491597"/>
      <c r="I491597"/>
      <c r="K491597"/>
      <c r="M491597"/>
      <c r="N491597" s="4"/>
      <c r="O491597" s="15"/>
    </row>
    <row r="491598" spans="7:15" s="3" customFormat="1" x14ac:dyDescent="0.3">
      <c r="G491598"/>
      <c r="H491598"/>
      <c r="I491598"/>
      <c r="K491598"/>
      <c r="M491598"/>
      <c r="N491598" s="4"/>
      <c r="O491598" s="15"/>
    </row>
    <row r="491599" spans="7:15" s="3" customFormat="1" x14ac:dyDescent="0.3">
      <c r="G491599"/>
      <c r="H491599"/>
      <c r="I491599"/>
      <c r="K491599"/>
      <c r="M491599"/>
      <c r="N491599" s="4"/>
      <c r="O491599" s="15"/>
    </row>
    <row r="491600" spans="7:15" s="3" customFormat="1" x14ac:dyDescent="0.3">
      <c r="G491600"/>
      <c r="H491600"/>
      <c r="I491600"/>
      <c r="K491600"/>
      <c r="M491600"/>
      <c r="N491600" s="4"/>
      <c r="O491600" s="15"/>
    </row>
    <row r="491601" spans="7:15" s="3" customFormat="1" x14ac:dyDescent="0.3">
      <c r="G491601"/>
      <c r="H491601"/>
      <c r="I491601"/>
      <c r="K491601"/>
      <c r="M491601"/>
      <c r="N491601" s="4"/>
      <c r="O491601" s="15"/>
    </row>
    <row r="491602" spans="7:15" s="3" customFormat="1" x14ac:dyDescent="0.3">
      <c r="G491602"/>
      <c r="H491602"/>
      <c r="I491602"/>
      <c r="K491602"/>
      <c r="M491602"/>
      <c r="N491602" s="4"/>
      <c r="O491602" s="15"/>
    </row>
    <row r="491603" spans="7:15" s="3" customFormat="1" x14ac:dyDescent="0.3">
      <c r="G491603"/>
      <c r="H491603"/>
      <c r="I491603"/>
      <c r="K491603"/>
      <c r="M491603"/>
      <c r="N491603" s="4"/>
      <c r="O491603" s="15"/>
    </row>
    <row r="491604" spans="7:15" s="3" customFormat="1" x14ac:dyDescent="0.3">
      <c r="G491604"/>
      <c r="H491604"/>
      <c r="I491604"/>
      <c r="K491604"/>
      <c r="M491604"/>
      <c r="N491604" s="4"/>
      <c r="O491604" s="15"/>
    </row>
    <row r="491605" spans="7:15" s="3" customFormat="1" x14ac:dyDescent="0.3">
      <c r="G491605"/>
      <c r="H491605"/>
      <c r="I491605"/>
      <c r="K491605"/>
      <c r="M491605"/>
      <c r="N491605" s="4"/>
      <c r="O491605" s="15"/>
    </row>
    <row r="491606" spans="7:15" s="3" customFormat="1" x14ac:dyDescent="0.3">
      <c r="G491606"/>
      <c r="H491606"/>
      <c r="I491606"/>
      <c r="K491606"/>
      <c r="M491606"/>
      <c r="N491606" s="4"/>
      <c r="O491606" s="15"/>
    </row>
    <row r="491607" spans="7:15" s="3" customFormat="1" x14ac:dyDescent="0.3">
      <c r="G491607"/>
      <c r="H491607"/>
      <c r="I491607"/>
      <c r="K491607"/>
      <c r="M491607"/>
      <c r="N491607" s="4"/>
      <c r="O491607" s="15"/>
    </row>
    <row r="491608" spans="7:15" s="3" customFormat="1" x14ac:dyDescent="0.3">
      <c r="G491608"/>
      <c r="H491608"/>
      <c r="I491608"/>
      <c r="K491608"/>
      <c r="M491608"/>
      <c r="N491608" s="4"/>
      <c r="O491608" s="15"/>
    </row>
    <row r="491609" spans="7:15" s="3" customFormat="1" x14ac:dyDescent="0.3">
      <c r="G491609"/>
      <c r="H491609"/>
      <c r="I491609"/>
      <c r="K491609"/>
      <c r="M491609"/>
      <c r="N491609" s="4"/>
      <c r="O491609" s="15"/>
    </row>
    <row r="491610" spans="7:15" s="3" customFormat="1" x14ac:dyDescent="0.3">
      <c r="G491610"/>
      <c r="H491610"/>
      <c r="I491610"/>
      <c r="K491610"/>
      <c r="M491610"/>
      <c r="N491610" s="4"/>
      <c r="O491610" s="15"/>
    </row>
    <row r="491611" spans="7:15" s="3" customFormat="1" x14ac:dyDescent="0.3">
      <c r="G491611"/>
      <c r="H491611"/>
      <c r="I491611"/>
      <c r="K491611"/>
      <c r="M491611"/>
      <c r="N491611" s="4"/>
      <c r="O491611" s="15"/>
    </row>
    <row r="491612" spans="7:15" s="3" customFormat="1" x14ac:dyDescent="0.3">
      <c r="G491612"/>
      <c r="H491612"/>
      <c r="I491612"/>
      <c r="K491612"/>
      <c r="M491612"/>
      <c r="N491612" s="4"/>
      <c r="O491612" s="15"/>
    </row>
    <row r="491613" spans="7:15" s="3" customFormat="1" x14ac:dyDescent="0.3">
      <c r="G491613"/>
      <c r="H491613"/>
      <c r="I491613"/>
      <c r="K491613"/>
      <c r="M491613"/>
      <c r="N491613" s="4"/>
      <c r="O491613" s="15"/>
    </row>
    <row r="491614" spans="7:15" s="3" customFormat="1" x14ac:dyDescent="0.3">
      <c r="G491614"/>
      <c r="H491614"/>
      <c r="I491614"/>
      <c r="K491614"/>
      <c r="M491614"/>
      <c r="N491614" s="4"/>
      <c r="O491614" s="15"/>
    </row>
    <row r="491615" spans="7:15" s="3" customFormat="1" x14ac:dyDescent="0.3">
      <c r="G491615"/>
      <c r="H491615"/>
      <c r="I491615"/>
      <c r="K491615"/>
      <c r="M491615"/>
      <c r="N491615" s="4"/>
      <c r="O491615" s="15"/>
    </row>
    <row r="491616" spans="7:15" s="3" customFormat="1" x14ac:dyDescent="0.3">
      <c r="G491616"/>
      <c r="H491616"/>
      <c r="I491616"/>
      <c r="K491616"/>
      <c r="M491616"/>
      <c r="N491616" s="4"/>
      <c r="O491616" s="15"/>
    </row>
    <row r="491617" spans="7:15" s="3" customFormat="1" x14ac:dyDescent="0.3">
      <c r="G491617"/>
      <c r="H491617"/>
      <c r="I491617"/>
      <c r="K491617"/>
      <c r="M491617"/>
      <c r="N491617" s="4"/>
      <c r="O491617" s="15"/>
    </row>
    <row r="491618" spans="7:15" s="3" customFormat="1" x14ac:dyDescent="0.3">
      <c r="G491618"/>
      <c r="H491618"/>
      <c r="I491618"/>
      <c r="K491618"/>
      <c r="M491618"/>
      <c r="N491618" s="4"/>
      <c r="O491618" s="15"/>
    </row>
    <row r="491619" spans="7:15" s="3" customFormat="1" x14ac:dyDescent="0.3">
      <c r="G491619"/>
      <c r="H491619"/>
      <c r="I491619"/>
      <c r="K491619"/>
      <c r="M491619"/>
      <c r="N491619" s="4"/>
      <c r="O491619" s="15"/>
    </row>
    <row r="491620" spans="7:15" s="3" customFormat="1" x14ac:dyDescent="0.3">
      <c r="G491620"/>
      <c r="H491620"/>
      <c r="I491620"/>
      <c r="K491620"/>
      <c r="M491620"/>
      <c r="N491620" s="4"/>
      <c r="O491620" s="15"/>
    </row>
    <row r="491621" spans="7:15" s="3" customFormat="1" x14ac:dyDescent="0.3">
      <c r="G491621"/>
      <c r="H491621"/>
      <c r="I491621"/>
      <c r="K491621"/>
      <c r="M491621"/>
      <c r="N491621" s="4"/>
      <c r="O491621" s="15"/>
    </row>
    <row r="491622" spans="7:15" s="3" customFormat="1" x14ac:dyDescent="0.3">
      <c r="G491622"/>
      <c r="H491622"/>
      <c r="I491622"/>
      <c r="K491622"/>
      <c r="M491622"/>
      <c r="N491622" s="4"/>
      <c r="O491622" s="15"/>
    </row>
    <row r="491623" spans="7:15" s="3" customFormat="1" x14ac:dyDescent="0.3">
      <c r="G491623"/>
      <c r="H491623"/>
      <c r="I491623"/>
      <c r="K491623"/>
      <c r="M491623"/>
      <c r="N491623" s="4"/>
      <c r="O491623" s="15"/>
    </row>
    <row r="491624" spans="7:15" s="3" customFormat="1" x14ac:dyDescent="0.3">
      <c r="G491624"/>
      <c r="H491624"/>
      <c r="I491624"/>
      <c r="K491624"/>
      <c r="M491624"/>
      <c r="N491624" s="4"/>
      <c r="O491624" s="15"/>
    </row>
    <row r="491625" spans="7:15" s="3" customFormat="1" x14ac:dyDescent="0.3">
      <c r="G491625"/>
      <c r="H491625"/>
      <c r="I491625"/>
      <c r="K491625"/>
      <c r="M491625"/>
      <c r="N491625" s="4"/>
      <c r="O491625" s="15"/>
    </row>
    <row r="491626" spans="7:15" s="3" customFormat="1" x14ac:dyDescent="0.3">
      <c r="G491626"/>
      <c r="H491626"/>
      <c r="I491626"/>
      <c r="K491626"/>
      <c r="M491626"/>
      <c r="N491626" s="4"/>
      <c r="O491626" s="15"/>
    </row>
    <row r="491627" spans="7:15" s="3" customFormat="1" x14ac:dyDescent="0.3">
      <c r="G491627"/>
      <c r="H491627"/>
      <c r="I491627"/>
      <c r="K491627"/>
      <c r="M491627"/>
      <c r="N491627" s="4"/>
      <c r="O491627" s="15"/>
    </row>
    <row r="491628" spans="7:15" s="3" customFormat="1" x14ac:dyDescent="0.3">
      <c r="G491628"/>
      <c r="H491628"/>
      <c r="I491628"/>
      <c r="K491628"/>
      <c r="M491628"/>
      <c r="N491628" s="4"/>
      <c r="O491628" s="15"/>
    </row>
    <row r="491629" spans="7:15" s="3" customFormat="1" x14ac:dyDescent="0.3">
      <c r="G491629"/>
      <c r="H491629"/>
      <c r="I491629"/>
      <c r="K491629"/>
      <c r="M491629"/>
      <c r="N491629" s="4"/>
      <c r="O491629" s="15"/>
    </row>
    <row r="491630" spans="7:15" s="3" customFormat="1" x14ac:dyDescent="0.3">
      <c r="G491630"/>
      <c r="H491630"/>
      <c r="I491630"/>
      <c r="K491630"/>
      <c r="M491630"/>
      <c r="N491630" s="4"/>
      <c r="O491630" s="15"/>
    </row>
    <row r="491631" spans="7:15" s="3" customFormat="1" x14ac:dyDescent="0.3">
      <c r="G491631"/>
      <c r="H491631"/>
      <c r="I491631"/>
      <c r="K491631"/>
      <c r="M491631"/>
      <c r="N491631" s="4"/>
      <c r="O491631" s="15"/>
    </row>
    <row r="491632" spans="7:15" s="3" customFormat="1" x14ac:dyDescent="0.3">
      <c r="G491632"/>
      <c r="H491632"/>
      <c r="I491632"/>
      <c r="K491632"/>
      <c r="M491632"/>
      <c r="N491632" s="4"/>
      <c r="O491632" s="15"/>
    </row>
    <row r="491633" spans="7:15" s="3" customFormat="1" x14ac:dyDescent="0.3">
      <c r="G491633"/>
      <c r="H491633"/>
      <c r="I491633"/>
      <c r="K491633"/>
      <c r="M491633"/>
      <c r="N491633" s="4"/>
      <c r="O491633" s="15"/>
    </row>
    <row r="491634" spans="7:15" s="3" customFormat="1" x14ac:dyDescent="0.3">
      <c r="G491634"/>
      <c r="H491634"/>
      <c r="I491634"/>
      <c r="K491634"/>
      <c r="M491634"/>
      <c r="N491634" s="4"/>
      <c r="O491634" s="15"/>
    </row>
    <row r="491635" spans="7:15" s="3" customFormat="1" x14ac:dyDescent="0.3">
      <c r="G491635"/>
      <c r="H491635"/>
      <c r="I491635"/>
      <c r="K491635"/>
      <c r="M491635"/>
      <c r="N491635" s="4"/>
      <c r="O491635" s="15"/>
    </row>
    <row r="491636" spans="7:15" s="3" customFormat="1" x14ac:dyDescent="0.3">
      <c r="G491636"/>
      <c r="H491636"/>
      <c r="I491636"/>
      <c r="K491636"/>
      <c r="M491636"/>
      <c r="N491636" s="4"/>
      <c r="O491636" s="15"/>
    </row>
    <row r="491637" spans="7:15" s="3" customFormat="1" x14ac:dyDescent="0.3">
      <c r="G491637"/>
      <c r="H491637"/>
      <c r="I491637"/>
      <c r="K491637"/>
      <c r="M491637"/>
      <c r="N491637" s="4"/>
      <c r="O491637" s="15"/>
    </row>
    <row r="491638" spans="7:15" s="3" customFormat="1" x14ac:dyDescent="0.3">
      <c r="G491638"/>
      <c r="H491638"/>
      <c r="I491638"/>
      <c r="K491638"/>
      <c r="M491638"/>
      <c r="N491638" s="4"/>
      <c r="O491638" s="15"/>
    </row>
    <row r="491639" spans="7:15" s="3" customFormat="1" x14ac:dyDescent="0.3">
      <c r="G491639"/>
      <c r="H491639"/>
      <c r="I491639"/>
      <c r="K491639"/>
      <c r="M491639"/>
      <c r="N491639" s="4"/>
      <c r="O491639" s="15"/>
    </row>
    <row r="491640" spans="7:15" s="3" customFormat="1" x14ac:dyDescent="0.3">
      <c r="G491640"/>
      <c r="H491640"/>
      <c r="I491640"/>
      <c r="K491640"/>
      <c r="M491640"/>
      <c r="N491640" s="4"/>
      <c r="O491640" s="15"/>
    </row>
    <row r="491641" spans="7:15" s="3" customFormat="1" x14ac:dyDescent="0.3">
      <c r="G491641"/>
      <c r="H491641"/>
      <c r="I491641"/>
      <c r="K491641"/>
      <c r="M491641"/>
      <c r="N491641" s="4"/>
      <c r="O491641" s="15"/>
    </row>
    <row r="491642" spans="7:15" s="3" customFormat="1" x14ac:dyDescent="0.3">
      <c r="G491642"/>
      <c r="H491642"/>
      <c r="I491642"/>
      <c r="K491642"/>
      <c r="M491642"/>
      <c r="N491642" s="4"/>
      <c r="O491642" s="15"/>
    </row>
    <row r="491643" spans="7:15" s="3" customFormat="1" x14ac:dyDescent="0.3">
      <c r="G491643"/>
      <c r="H491643"/>
      <c r="I491643"/>
      <c r="K491643"/>
      <c r="M491643"/>
      <c r="N491643" s="4"/>
      <c r="O491643" s="15"/>
    </row>
    <row r="491644" spans="7:15" s="3" customFormat="1" x14ac:dyDescent="0.3">
      <c r="G491644"/>
      <c r="H491644"/>
      <c r="I491644"/>
      <c r="K491644"/>
      <c r="M491644"/>
      <c r="N491644" s="4"/>
      <c r="O491644" s="15"/>
    </row>
    <row r="491645" spans="7:15" s="3" customFormat="1" x14ac:dyDescent="0.3">
      <c r="G491645"/>
      <c r="H491645"/>
      <c r="I491645"/>
      <c r="K491645"/>
      <c r="M491645"/>
      <c r="N491645" s="4"/>
      <c r="O491645" s="15"/>
    </row>
    <row r="491646" spans="7:15" s="3" customFormat="1" x14ac:dyDescent="0.3">
      <c r="G491646"/>
      <c r="H491646"/>
      <c r="I491646"/>
      <c r="K491646"/>
      <c r="M491646"/>
      <c r="N491646" s="4"/>
      <c r="O491646" s="15"/>
    </row>
    <row r="491647" spans="7:15" s="3" customFormat="1" x14ac:dyDescent="0.3">
      <c r="G491647"/>
      <c r="H491647"/>
      <c r="I491647"/>
      <c r="K491647"/>
      <c r="M491647"/>
      <c r="N491647" s="4"/>
      <c r="O491647" s="15"/>
    </row>
    <row r="491648" spans="7:15" s="3" customFormat="1" x14ac:dyDescent="0.3">
      <c r="G491648"/>
      <c r="H491648"/>
      <c r="I491648"/>
      <c r="K491648"/>
      <c r="M491648"/>
      <c r="N491648" s="4"/>
      <c r="O491648" s="15"/>
    </row>
    <row r="491649" spans="7:15" s="3" customFormat="1" x14ac:dyDescent="0.3">
      <c r="G491649"/>
      <c r="H491649"/>
      <c r="I491649"/>
      <c r="K491649"/>
      <c r="M491649"/>
      <c r="N491649" s="4"/>
      <c r="O491649" s="15"/>
    </row>
    <row r="491650" spans="7:15" s="3" customFormat="1" x14ac:dyDescent="0.3">
      <c r="G491650"/>
      <c r="H491650"/>
      <c r="I491650"/>
      <c r="K491650"/>
      <c r="M491650"/>
      <c r="N491650" s="4"/>
      <c r="O491650" s="15"/>
    </row>
    <row r="491651" spans="7:15" s="3" customFormat="1" x14ac:dyDescent="0.3">
      <c r="G491651"/>
      <c r="H491651"/>
      <c r="I491651"/>
      <c r="K491651"/>
      <c r="M491651"/>
      <c r="N491651" s="4"/>
      <c r="O491651" s="15"/>
    </row>
    <row r="491652" spans="7:15" s="3" customFormat="1" x14ac:dyDescent="0.3">
      <c r="G491652"/>
      <c r="H491652"/>
      <c r="I491652"/>
      <c r="K491652"/>
      <c r="M491652"/>
      <c r="N491652" s="4"/>
      <c r="O491652" s="15"/>
    </row>
    <row r="491653" spans="7:15" s="3" customFormat="1" x14ac:dyDescent="0.3">
      <c r="G491653"/>
      <c r="H491653"/>
      <c r="I491653"/>
      <c r="K491653"/>
      <c r="M491653"/>
      <c r="N491653" s="4"/>
      <c r="O491653" s="15"/>
    </row>
    <row r="491654" spans="7:15" s="3" customFormat="1" x14ac:dyDescent="0.3">
      <c r="G491654"/>
      <c r="H491654"/>
      <c r="I491654"/>
      <c r="K491654"/>
      <c r="M491654"/>
      <c r="N491654" s="4"/>
      <c r="O491654" s="15"/>
    </row>
    <row r="491655" spans="7:15" s="3" customFormat="1" x14ac:dyDescent="0.3">
      <c r="G491655"/>
      <c r="H491655"/>
      <c r="I491655"/>
      <c r="K491655"/>
      <c r="M491655"/>
      <c r="N491655" s="4"/>
      <c r="O491655" s="15"/>
    </row>
    <row r="491656" spans="7:15" s="3" customFormat="1" x14ac:dyDescent="0.3">
      <c r="G491656"/>
      <c r="H491656"/>
      <c r="I491656"/>
      <c r="K491656"/>
      <c r="M491656"/>
      <c r="N491656" s="4"/>
      <c r="O491656" s="15"/>
    </row>
    <row r="491657" spans="7:15" s="3" customFormat="1" x14ac:dyDescent="0.3">
      <c r="G491657"/>
      <c r="H491657"/>
      <c r="I491657"/>
      <c r="K491657"/>
      <c r="M491657"/>
      <c r="N491657" s="4"/>
      <c r="O491657" s="15"/>
    </row>
    <row r="491658" spans="7:15" s="3" customFormat="1" x14ac:dyDescent="0.3">
      <c r="G491658"/>
      <c r="H491658"/>
      <c r="I491658"/>
      <c r="K491658"/>
      <c r="M491658"/>
      <c r="N491658" s="4"/>
      <c r="O491658" s="15"/>
    </row>
    <row r="491659" spans="7:15" s="3" customFormat="1" x14ac:dyDescent="0.3">
      <c r="G491659"/>
      <c r="H491659"/>
      <c r="I491659"/>
      <c r="K491659"/>
      <c r="M491659"/>
      <c r="N491659" s="4"/>
      <c r="O491659" s="15"/>
    </row>
    <row r="491660" spans="7:15" s="3" customFormat="1" x14ac:dyDescent="0.3">
      <c r="G491660"/>
      <c r="H491660"/>
      <c r="I491660"/>
      <c r="K491660"/>
      <c r="M491660"/>
      <c r="N491660" s="4"/>
      <c r="O491660" s="15"/>
    </row>
    <row r="491661" spans="7:15" s="3" customFormat="1" x14ac:dyDescent="0.3">
      <c r="G491661"/>
      <c r="H491661"/>
      <c r="I491661"/>
      <c r="K491661"/>
      <c r="M491661"/>
      <c r="N491661" s="4"/>
      <c r="O491661" s="15"/>
    </row>
    <row r="491662" spans="7:15" s="3" customFormat="1" x14ac:dyDescent="0.3">
      <c r="G491662"/>
      <c r="H491662"/>
      <c r="I491662"/>
      <c r="K491662"/>
      <c r="M491662"/>
      <c r="N491662" s="4"/>
      <c r="O491662" s="15"/>
    </row>
    <row r="491663" spans="7:15" s="3" customFormat="1" x14ac:dyDescent="0.3">
      <c r="G491663"/>
      <c r="H491663"/>
      <c r="I491663"/>
      <c r="K491663"/>
      <c r="M491663"/>
      <c r="N491663" s="4"/>
      <c r="O491663" s="15"/>
    </row>
    <row r="491664" spans="7:15" s="3" customFormat="1" x14ac:dyDescent="0.3">
      <c r="G491664"/>
      <c r="H491664"/>
      <c r="I491664"/>
      <c r="K491664"/>
      <c r="M491664"/>
      <c r="N491664" s="4"/>
      <c r="O491664" s="15"/>
    </row>
    <row r="491665" spans="7:15" s="3" customFormat="1" x14ac:dyDescent="0.3">
      <c r="G491665"/>
      <c r="H491665"/>
      <c r="I491665"/>
      <c r="K491665"/>
      <c r="M491665"/>
      <c r="N491665" s="4"/>
      <c r="O491665" s="15"/>
    </row>
    <row r="491666" spans="7:15" s="3" customFormat="1" x14ac:dyDescent="0.3">
      <c r="G491666"/>
      <c r="H491666"/>
      <c r="I491666"/>
      <c r="K491666"/>
      <c r="M491666"/>
      <c r="N491666" s="4"/>
      <c r="O491666" s="15"/>
    </row>
    <row r="491667" spans="7:15" s="3" customFormat="1" x14ac:dyDescent="0.3">
      <c r="G491667"/>
      <c r="H491667"/>
      <c r="I491667"/>
      <c r="K491667"/>
      <c r="M491667"/>
      <c r="N491667" s="4"/>
      <c r="O491667" s="15"/>
    </row>
    <row r="491668" spans="7:15" s="3" customFormat="1" x14ac:dyDescent="0.3">
      <c r="G491668"/>
      <c r="H491668"/>
      <c r="I491668"/>
      <c r="K491668"/>
      <c r="M491668"/>
      <c r="N491668" s="4"/>
      <c r="O491668" s="15"/>
    </row>
    <row r="491669" spans="7:15" s="3" customFormat="1" x14ac:dyDescent="0.3">
      <c r="G491669"/>
      <c r="H491669"/>
      <c r="I491669"/>
      <c r="K491669"/>
      <c r="M491669"/>
      <c r="N491669" s="4"/>
      <c r="O491669" s="15"/>
    </row>
    <row r="491670" spans="7:15" s="3" customFormat="1" x14ac:dyDescent="0.3">
      <c r="G491670"/>
      <c r="H491670"/>
      <c r="I491670"/>
      <c r="K491670"/>
      <c r="M491670"/>
      <c r="N491670" s="4"/>
      <c r="O491670" s="15"/>
    </row>
    <row r="491671" spans="7:15" s="3" customFormat="1" x14ac:dyDescent="0.3">
      <c r="G491671"/>
      <c r="H491671"/>
      <c r="I491671"/>
      <c r="K491671"/>
      <c r="M491671"/>
      <c r="N491671" s="4"/>
      <c r="O491671" s="15"/>
    </row>
    <row r="491672" spans="7:15" s="3" customFormat="1" x14ac:dyDescent="0.3">
      <c r="G491672"/>
      <c r="H491672"/>
      <c r="I491672"/>
      <c r="K491672"/>
      <c r="M491672"/>
      <c r="N491672" s="4"/>
      <c r="O491672" s="15"/>
    </row>
    <row r="491673" spans="7:15" s="3" customFormat="1" x14ac:dyDescent="0.3">
      <c r="G491673"/>
      <c r="H491673"/>
      <c r="I491673"/>
      <c r="K491673"/>
      <c r="M491673"/>
      <c r="N491673" s="4"/>
      <c r="O491673" s="15"/>
    </row>
    <row r="491674" spans="7:15" s="3" customFormat="1" x14ac:dyDescent="0.3">
      <c r="G491674"/>
      <c r="H491674"/>
      <c r="I491674"/>
      <c r="K491674"/>
      <c r="M491674"/>
      <c r="N491674" s="4"/>
      <c r="O491674" s="15"/>
    </row>
    <row r="491675" spans="7:15" s="3" customFormat="1" x14ac:dyDescent="0.3">
      <c r="G491675"/>
      <c r="H491675"/>
      <c r="I491675"/>
      <c r="K491675"/>
      <c r="M491675"/>
      <c r="N491675" s="4"/>
      <c r="O491675" s="15"/>
    </row>
    <row r="491676" spans="7:15" s="3" customFormat="1" x14ac:dyDescent="0.3">
      <c r="G491676"/>
      <c r="H491676"/>
      <c r="I491676"/>
      <c r="K491676"/>
      <c r="M491676"/>
      <c r="N491676" s="4"/>
      <c r="O491676" s="15"/>
    </row>
    <row r="491677" spans="7:15" s="3" customFormat="1" x14ac:dyDescent="0.3">
      <c r="G491677"/>
      <c r="H491677"/>
      <c r="I491677"/>
      <c r="K491677"/>
      <c r="M491677"/>
      <c r="N491677" s="4"/>
      <c r="O491677" s="15"/>
    </row>
    <row r="491678" spans="7:15" s="3" customFormat="1" x14ac:dyDescent="0.3">
      <c r="G491678"/>
      <c r="H491678"/>
      <c r="I491678"/>
      <c r="K491678"/>
      <c r="M491678"/>
      <c r="N491678" s="4"/>
      <c r="O491678" s="15"/>
    </row>
    <row r="491679" spans="7:15" s="3" customFormat="1" x14ac:dyDescent="0.3">
      <c r="G491679"/>
      <c r="H491679"/>
      <c r="I491679"/>
      <c r="K491679"/>
      <c r="M491679"/>
      <c r="N491679" s="4"/>
      <c r="O491679" s="15"/>
    </row>
    <row r="491680" spans="7:15" s="3" customFormat="1" x14ac:dyDescent="0.3">
      <c r="G491680"/>
      <c r="H491680"/>
      <c r="I491680"/>
      <c r="K491680"/>
      <c r="M491680"/>
      <c r="N491680" s="4"/>
      <c r="O491680" s="15"/>
    </row>
    <row r="491681" spans="7:15" s="3" customFormat="1" x14ac:dyDescent="0.3">
      <c r="G491681"/>
      <c r="H491681"/>
      <c r="I491681"/>
      <c r="K491681"/>
      <c r="M491681"/>
      <c r="N491681" s="4"/>
      <c r="O491681" s="15"/>
    </row>
    <row r="491682" spans="7:15" s="3" customFormat="1" x14ac:dyDescent="0.3">
      <c r="G491682"/>
      <c r="H491682"/>
      <c r="I491682"/>
      <c r="K491682"/>
      <c r="M491682"/>
      <c r="N491682" s="4"/>
      <c r="O491682" s="15"/>
    </row>
    <row r="491683" spans="7:15" s="3" customFormat="1" x14ac:dyDescent="0.3">
      <c r="G491683"/>
      <c r="H491683"/>
      <c r="I491683"/>
      <c r="K491683"/>
      <c r="M491683"/>
      <c r="N491683" s="4"/>
      <c r="O491683" s="15"/>
    </row>
    <row r="491684" spans="7:15" s="3" customFormat="1" x14ac:dyDescent="0.3">
      <c r="G491684"/>
      <c r="H491684"/>
      <c r="I491684"/>
      <c r="K491684"/>
      <c r="M491684"/>
      <c r="N491684" s="4"/>
      <c r="O491684" s="15"/>
    </row>
    <row r="491685" spans="7:15" s="3" customFormat="1" x14ac:dyDescent="0.3">
      <c r="G491685"/>
      <c r="H491685"/>
      <c r="I491685"/>
      <c r="K491685"/>
      <c r="M491685"/>
      <c r="N491685" s="4"/>
      <c r="O491685" s="15"/>
    </row>
    <row r="491686" spans="7:15" s="3" customFormat="1" x14ac:dyDescent="0.3">
      <c r="G491686"/>
      <c r="H491686"/>
      <c r="I491686"/>
      <c r="K491686"/>
      <c r="M491686"/>
      <c r="N491686" s="4"/>
      <c r="O491686" s="15"/>
    </row>
    <row r="491687" spans="7:15" s="3" customFormat="1" x14ac:dyDescent="0.3">
      <c r="G491687"/>
      <c r="H491687"/>
      <c r="I491687"/>
      <c r="K491687"/>
      <c r="M491687"/>
      <c r="N491687" s="4"/>
      <c r="O491687" s="15"/>
    </row>
    <row r="491688" spans="7:15" s="3" customFormat="1" x14ac:dyDescent="0.3">
      <c r="G491688"/>
      <c r="H491688"/>
      <c r="I491688"/>
      <c r="K491688"/>
      <c r="M491688"/>
      <c r="N491688" s="4"/>
      <c r="O491688" s="15"/>
    </row>
    <row r="491689" spans="7:15" s="3" customFormat="1" x14ac:dyDescent="0.3">
      <c r="G491689"/>
      <c r="H491689"/>
      <c r="I491689"/>
      <c r="K491689"/>
      <c r="M491689"/>
      <c r="N491689" s="4"/>
      <c r="O491689" s="15"/>
    </row>
    <row r="491690" spans="7:15" s="3" customFormat="1" x14ac:dyDescent="0.3">
      <c r="G491690"/>
      <c r="H491690"/>
      <c r="I491690"/>
      <c r="K491690"/>
      <c r="M491690"/>
      <c r="N491690" s="4"/>
      <c r="O491690" s="15"/>
    </row>
    <row r="491691" spans="7:15" s="3" customFormat="1" x14ac:dyDescent="0.3">
      <c r="G491691"/>
      <c r="H491691"/>
      <c r="I491691"/>
      <c r="K491691"/>
      <c r="M491691"/>
      <c r="N491691" s="4"/>
      <c r="O491691" s="15"/>
    </row>
    <row r="491692" spans="7:15" s="3" customFormat="1" x14ac:dyDescent="0.3">
      <c r="G491692"/>
      <c r="H491692"/>
      <c r="I491692"/>
      <c r="K491692"/>
      <c r="M491692"/>
      <c r="N491692" s="4"/>
      <c r="O491692" s="15"/>
    </row>
    <row r="491693" spans="7:15" s="3" customFormat="1" x14ac:dyDescent="0.3">
      <c r="G491693"/>
      <c r="H491693"/>
      <c r="I491693"/>
      <c r="K491693"/>
      <c r="M491693"/>
      <c r="N491693" s="4"/>
      <c r="O491693" s="15"/>
    </row>
    <row r="491694" spans="7:15" s="3" customFormat="1" x14ac:dyDescent="0.3">
      <c r="G491694"/>
      <c r="H491694"/>
      <c r="I491694"/>
      <c r="K491694"/>
      <c r="M491694"/>
      <c r="N491694" s="4"/>
      <c r="O491694" s="15"/>
    </row>
    <row r="491695" spans="7:15" s="3" customFormat="1" x14ac:dyDescent="0.3">
      <c r="G491695"/>
      <c r="H491695"/>
      <c r="I491695"/>
      <c r="K491695"/>
      <c r="M491695"/>
      <c r="N491695" s="4"/>
      <c r="O491695" s="15"/>
    </row>
    <row r="491696" spans="7:15" s="3" customFormat="1" x14ac:dyDescent="0.3">
      <c r="G491696"/>
      <c r="H491696"/>
      <c r="I491696"/>
      <c r="K491696"/>
      <c r="M491696"/>
      <c r="N491696" s="4"/>
      <c r="O491696" s="15"/>
    </row>
    <row r="491697" spans="7:15" s="3" customFormat="1" x14ac:dyDescent="0.3">
      <c r="G491697"/>
      <c r="H491697"/>
      <c r="I491697"/>
      <c r="K491697"/>
      <c r="M491697"/>
      <c r="N491697" s="4"/>
      <c r="O491697" s="15"/>
    </row>
    <row r="491698" spans="7:15" s="3" customFormat="1" x14ac:dyDescent="0.3">
      <c r="G491698"/>
      <c r="H491698"/>
      <c r="I491698"/>
      <c r="K491698"/>
      <c r="M491698"/>
      <c r="N491698" s="4"/>
      <c r="O491698" s="15"/>
    </row>
    <row r="491699" spans="7:15" s="3" customFormat="1" x14ac:dyDescent="0.3">
      <c r="G491699"/>
      <c r="H491699"/>
      <c r="I491699"/>
      <c r="K491699"/>
      <c r="M491699"/>
      <c r="N491699" s="4"/>
      <c r="O491699" s="15"/>
    </row>
    <row r="491700" spans="7:15" s="3" customFormat="1" x14ac:dyDescent="0.3">
      <c r="G491700"/>
      <c r="H491700"/>
      <c r="I491700"/>
      <c r="K491700"/>
      <c r="M491700"/>
      <c r="N491700" s="4"/>
      <c r="O491700" s="15"/>
    </row>
    <row r="491701" spans="7:15" s="3" customFormat="1" x14ac:dyDescent="0.3">
      <c r="G491701"/>
      <c r="H491701"/>
      <c r="I491701"/>
      <c r="K491701"/>
      <c r="M491701"/>
      <c r="N491701" s="4"/>
      <c r="O491701" s="15"/>
    </row>
    <row r="491702" spans="7:15" s="3" customFormat="1" x14ac:dyDescent="0.3">
      <c r="G491702"/>
      <c r="H491702"/>
      <c r="I491702"/>
      <c r="K491702"/>
      <c r="M491702"/>
      <c r="N491702" s="4"/>
      <c r="O491702" s="15"/>
    </row>
    <row r="491703" spans="7:15" s="3" customFormat="1" x14ac:dyDescent="0.3">
      <c r="G491703"/>
      <c r="H491703"/>
      <c r="I491703"/>
      <c r="K491703"/>
      <c r="M491703"/>
      <c r="N491703" s="4"/>
      <c r="O491703" s="15"/>
    </row>
    <row r="491704" spans="7:15" s="3" customFormat="1" x14ac:dyDescent="0.3">
      <c r="G491704"/>
      <c r="H491704"/>
      <c r="I491704"/>
      <c r="K491704"/>
      <c r="M491704"/>
      <c r="N491704" s="4"/>
      <c r="O491704" s="15"/>
    </row>
    <row r="491705" spans="7:15" s="3" customFormat="1" x14ac:dyDescent="0.3">
      <c r="G491705"/>
      <c r="H491705"/>
      <c r="I491705"/>
      <c r="K491705"/>
      <c r="M491705"/>
      <c r="N491705" s="4"/>
      <c r="O491705" s="15"/>
    </row>
    <row r="491706" spans="7:15" s="3" customFormat="1" x14ac:dyDescent="0.3">
      <c r="G491706"/>
      <c r="H491706"/>
      <c r="I491706"/>
      <c r="K491706"/>
      <c r="M491706"/>
      <c r="N491706" s="4"/>
      <c r="O491706" s="15"/>
    </row>
    <row r="491707" spans="7:15" s="3" customFormat="1" x14ac:dyDescent="0.3">
      <c r="G491707"/>
      <c r="H491707"/>
      <c r="I491707"/>
      <c r="K491707"/>
      <c r="M491707"/>
      <c r="N491707" s="4"/>
      <c r="O491707" s="15"/>
    </row>
    <row r="491708" spans="7:15" s="3" customFormat="1" x14ac:dyDescent="0.3">
      <c r="G491708"/>
      <c r="H491708"/>
      <c r="I491708"/>
      <c r="K491708"/>
      <c r="M491708"/>
      <c r="N491708" s="4"/>
      <c r="O491708" s="15"/>
    </row>
    <row r="491709" spans="7:15" s="3" customFormat="1" x14ac:dyDescent="0.3">
      <c r="G491709"/>
      <c r="H491709"/>
      <c r="I491709"/>
      <c r="K491709"/>
      <c r="M491709"/>
      <c r="N491709" s="4"/>
      <c r="O491709" s="15"/>
    </row>
    <row r="491710" spans="7:15" s="3" customFormat="1" x14ac:dyDescent="0.3">
      <c r="G491710"/>
      <c r="H491710"/>
      <c r="I491710"/>
      <c r="K491710"/>
      <c r="M491710"/>
      <c r="N491710" s="4"/>
      <c r="O491710" s="15"/>
    </row>
    <row r="491711" spans="7:15" s="3" customFormat="1" x14ac:dyDescent="0.3">
      <c r="G491711"/>
      <c r="H491711"/>
      <c r="I491711"/>
      <c r="K491711"/>
      <c r="M491711"/>
      <c r="N491711" s="4"/>
      <c r="O491711" s="15"/>
    </row>
    <row r="491712" spans="7:15" s="3" customFormat="1" x14ac:dyDescent="0.3">
      <c r="G491712"/>
      <c r="H491712"/>
      <c r="I491712"/>
      <c r="K491712"/>
      <c r="M491712"/>
      <c r="N491712" s="4"/>
      <c r="O491712" s="15"/>
    </row>
    <row r="491713" spans="7:15" s="3" customFormat="1" x14ac:dyDescent="0.3">
      <c r="G491713"/>
      <c r="H491713"/>
      <c r="I491713"/>
      <c r="K491713"/>
      <c r="M491713"/>
      <c r="N491713" s="4"/>
      <c r="O491713" s="15"/>
    </row>
    <row r="491714" spans="7:15" s="3" customFormat="1" x14ac:dyDescent="0.3">
      <c r="G491714"/>
      <c r="H491714"/>
      <c r="I491714"/>
      <c r="K491714"/>
      <c r="M491714"/>
      <c r="N491714" s="4"/>
      <c r="O491714" s="15"/>
    </row>
    <row r="491715" spans="7:15" s="3" customFormat="1" x14ac:dyDescent="0.3">
      <c r="G491715"/>
      <c r="H491715"/>
      <c r="I491715"/>
      <c r="K491715"/>
      <c r="M491715"/>
      <c r="N491715" s="4"/>
      <c r="O491715" s="15"/>
    </row>
    <row r="491716" spans="7:15" s="3" customFormat="1" x14ac:dyDescent="0.3">
      <c r="G491716"/>
      <c r="H491716"/>
      <c r="I491716"/>
      <c r="K491716"/>
      <c r="M491716"/>
      <c r="N491716" s="4"/>
      <c r="O491716" s="15"/>
    </row>
    <row r="491717" spans="7:15" s="3" customFormat="1" x14ac:dyDescent="0.3">
      <c r="G491717"/>
      <c r="H491717"/>
      <c r="I491717"/>
      <c r="K491717"/>
      <c r="M491717"/>
      <c r="N491717" s="4"/>
      <c r="O491717" s="15"/>
    </row>
    <row r="491718" spans="7:15" s="3" customFormat="1" x14ac:dyDescent="0.3">
      <c r="G491718"/>
      <c r="H491718"/>
      <c r="I491718"/>
      <c r="K491718"/>
      <c r="M491718"/>
      <c r="N491718" s="4"/>
      <c r="O491718" s="15"/>
    </row>
    <row r="491719" spans="7:15" s="3" customFormat="1" x14ac:dyDescent="0.3">
      <c r="G491719"/>
      <c r="H491719"/>
      <c r="I491719"/>
      <c r="K491719"/>
      <c r="M491719"/>
      <c r="N491719" s="4"/>
      <c r="O491719" s="15"/>
    </row>
    <row r="491720" spans="7:15" s="3" customFormat="1" x14ac:dyDescent="0.3">
      <c r="G491720"/>
      <c r="H491720"/>
      <c r="I491720"/>
      <c r="K491720"/>
      <c r="M491720"/>
      <c r="N491720" s="4"/>
      <c r="O491720" s="15"/>
    </row>
    <row r="491721" spans="7:15" s="3" customFormat="1" x14ac:dyDescent="0.3">
      <c r="G491721"/>
      <c r="H491721"/>
      <c r="I491721"/>
      <c r="K491721"/>
      <c r="M491721"/>
      <c r="N491721" s="4"/>
      <c r="O491721" s="15"/>
    </row>
    <row r="491722" spans="7:15" s="3" customFormat="1" x14ac:dyDescent="0.3">
      <c r="G491722"/>
      <c r="H491722"/>
      <c r="I491722"/>
      <c r="K491722"/>
      <c r="M491722"/>
      <c r="N491722" s="4"/>
      <c r="O491722" s="15"/>
    </row>
    <row r="491723" spans="7:15" s="3" customFormat="1" x14ac:dyDescent="0.3">
      <c r="G491723"/>
      <c r="H491723"/>
      <c r="I491723"/>
      <c r="K491723"/>
      <c r="M491723"/>
      <c r="N491723" s="4"/>
      <c r="O491723" s="15"/>
    </row>
    <row r="491724" spans="7:15" s="3" customFormat="1" x14ac:dyDescent="0.3">
      <c r="G491724"/>
      <c r="H491724"/>
      <c r="I491724"/>
      <c r="K491724"/>
      <c r="M491724"/>
      <c r="N491724" s="4"/>
      <c r="O491724" s="15"/>
    </row>
    <row r="491725" spans="7:15" s="3" customFormat="1" x14ac:dyDescent="0.3">
      <c r="G491725"/>
      <c r="H491725"/>
      <c r="I491725"/>
      <c r="K491725"/>
      <c r="M491725"/>
      <c r="N491725" s="4"/>
      <c r="O491725" s="15"/>
    </row>
    <row r="491726" spans="7:15" s="3" customFormat="1" x14ac:dyDescent="0.3">
      <c r="G491726"/>
      <c r="H491726"/>
      <c r="I491726"/>
      <c r="K491726"/>
      <c r="M491726"/>
      <c r="N491726" s="4"/>
      <c r="O491726" s="15"/>
    </row>
    <row r="491727" spans="7:15" s="3" customFormat="1" x14ac:dyDescent="0.3">
      <c r="G491727"/>
      <c r="H491727"/>
      <c r="I491727"/>
      <c r="K491727"/>
      <c r="M491727"/>
      <c r="N491727" s="4"/>
      <c r="O491727" s="15"/>
    </row>
    <row r="491728" spans="7:15" s="3" customFormat="1" x14ac:dyDescent="0.3">
      <c r="G491728"/>
      <c r="H491728"/>
      <c r="I491728"/>
      <c r="K491728"/>
      <c r="M491728"/>
      <c r="N491728" s="4"/>
      <c r="O491728" s="15"/>
    </row>
    <row r="491729" spans="7:15" s="3" customFormat="1" x14ac:dyDescent="0.3">
      <c r="G491729"/>
      <c r="H491729"/>
      <c r="I491729"/>
      <c r="K491729"/>
      <c r="M491729"/>
      <c r="N491729" s="4"/>
      <c r="O491729" s="15"/>
    </row>
    <row r="491730" spans="7:15" s="3" customFormat="1" x14ac:dyDescent="0.3">
      <c r="G491730"/>
      <c r="H491730"/>
      <c r="I491730"/>
      <c r="K491730"/>
      <c r="M491730"/>
      <c r="N491730" s="4"/>
      <c r="O491730" s="15"/>
    </row>
    <row r="491731" spans="7:15" s="3" customFormat="1" x14ac:dyDescent="0.3">
      <c r="G491731"/>
      <c r="H491731"/>
      <c r="I491731"/>
      <c r="K491731"/>
      <c r="M491731"/>
      <c r="N491731" s="4"/>
      <c r="O491731" s="15"/>
    </row>
    <row r="491732" spans="7:15" s="3" customFormat="1" x14ac:dyDescent="0.3">
      <c r="G491732"/>
      <c r="H491732"/>
      <c r="I491732"/>
      <c r="K491732"/>
      <c r="M491732"/>
      <c r="N491732" s="4"/>
      <c r="O491732" s="15"/>
    </row>
    <row r="491733" spans="7:15" s="3" customFormat="1" x14ac:dyDescent="0.3">
      <c r="G491733"/>
      <c r="H491733"/>
      <c r="I491733"/>
      <c r="K491733"/>
      <c r="M491733"/>
      <c r="N491733" s="4"/>
      <c r="O491733" s="15"/>
    </row>
    <row r="491734" spans="7:15" s="3" customFormat="1" x14ac:dyDescent="0.3">
      <c r="G491734"/>
      <c r="H491734"/>
      <c r="I491734"/>
      <c r="K491734"/>
      <c r="M491734"/>
      <c r="N491734" s="4"/>
      <c r="O491734" s="15"/>
    </row>
    <row r="491735" spans="7:15" s="3" customFormat="1" x14ac:dyDescent="0.3">
      <c r="G491735"/>
      <c r="H491735"/>
      <c r="I491735"/>
      <c r="K491735"/>
      <c r="M491735"/>
      <c r="N491735" s="4"/>
      <c r="O491735" s="15"/>
    </row>
    <row r="491736" spans="7:15" s="3" customFormat="1" x14ac:dyDescent="0.3">
      <c r="G491736"/>
      <c r="H491736"/>
      <c r="I491736"/>
      <c r="K491736"/>
      <c r="M491736"/>
      <c r="N491736" s="4"/>
      <c r="O491736" s="15"/>
    </row>
    <row r="491737" spans="7:15" s="3" customFormat="1" x14ac:dyDescent="0.3">
      <c r="G491737"/>
      <c r="H491737"/>
      <c r="I491737"/>
      <c r="K491737"/>
      <c r="M491737"/>
      <c r="N491737" s="4"/>
      <c r="O491737" s="15"/>
    </row>
    <row r="491738" spans="7:15" s="3" customFormat="1" x14ac:dyDescent="0.3">
      <c r="G491738"/>
      <c r="H491738"/>
      <c r="I491738"/>
      <c r="K491738"/>
      <c r="M491738"/>
      <c r="N491738" s="4"/>
      <c r="O491738" s="15"/>
    </row>
    <row r="491739" spans="7:15" s="3" customFormat="1" x14ac:dyDescent="0.3">
      <c r="G491739"/>
      <c r="H491739"/>
      <c r="I491739"/>
      <c r="K491739"/>
      <c r="M491739"/>
      <c r="N491739" s="4"/>
      <c r="O491739" s="15"/>
    </row>
    <row r="491740" spans="7:15" s="3" customFormat="1" x14ac:dyDescent="0.3">
      <c r="G491740"/>
      <c r="H491740"/>
      <c r="I491740"/>
      <c r="K491740"/>
      <c r="M491740"/>
      <c r="N491740" s="4"/>
      <c r="O491740" s="15"/>
    </row>
    <row r="491741" spans="7:15" s="3" customFormat="1" x14ac:dyDescent="0.3">
      <c r="G491741"/>
      <c r="H491741"/>
      <c r="I491741"/>
      <c r="K491741"/>
      <c r="M491741"/>
      <c r="N491741" s="4"/>
      <c r="O491741" s="15"/>
    </row>
    <row r="491742" spans="7:15" s="3" customFormat="1" x14ac:dyDescent="0.3">
      <c r="G491742"/>
      <c r="H491742"/>
      <c r="I491742"/>
      <c r="K491742"/>
      <c r="M491742"/>
      <c r="N491742" s="4"/>
      <c r="O491742" s="15"/>
    </row>
    <row r="491743" spans="7:15" s="3" customFormat="1" x14ac:dyDescent="0.3">
      <c r="G491743"/>
      <c r="H491743"/>
      <c r="I491743"/>
      <c r="K491743"/>
      <c r="M491743"/>
      <c r="N491743" s="4"/>
      <c r="O491743" s="15"/>
    </row>
    <row r="491744" spans="7:15" s="3" customFormat="1" x14ac:dyDescent="0.3">
      <c r="G491744"/>
      <c r="H491744"/>
      <c r="I491744"/>
      <c r="K491744"/>
      <c r="M491744"/>
      <c r="N491744" s="4"/>
      <c r="O491744" s="15"/>
    </row>
    <row r="491745" spans="7:15" s="3" customFormat="1" x14ac:dyDescent="0.3">
      <c r="G491745"/>
      <c r="H491745"/>
      <c r="I491745"/>
      <c r="K491745"/>
      <c r="M491745"/>
      <c r="N491745" s="4"/>
      <c r="O491745" s="15"/>
    </row>
    <row r="491746" spans="7:15" s="3" customFormat="1" x14ac:dyDescent="0.3">
      <c r="G491746"/>
      <c r="H491746"/>
      <c r="I491746"/>
      <c r="K491746"/>
      <c r="M491746"/>
      <c r="N491746" s="4"/>
      <c r="O491746" s="15"/>
    </row>
    <row r="491747" spans="7:15" s="3" customFormat="1" x14ac:dyDescent="0.3">
      <c r="G491747"/>
      <c r="H491747"/>
      <c r="I491747"/>
      <c r="K491747"/>
      <c r="M491747"/>
      <c r="N491747" s="4"/>
      <c r="O491747" s="15"/>
    </row>
    <row r="491748" spans="7:15" s="3" customFormat="1" x14ac:dyDescent="0.3">
      <c r="G491748"/>
      <c r="H491748"/>
      <c r="I491748"/>
      <c r="K491748"/>
      <c r="M491748"/>
      <c r="N491748" s="4"/>
      <c r="O491748" s="15"/>
    </row>
    <row r="491749" spans="7:15" s="3" customFormat="1" x14ac:dyDescent="0.3">
      <c r="G491749"/>
      <c r="H491749"/>
      <c r="I491749"/>
      <c r="K491749"/>
      <c r="M491749"/>
      <c r="N491749" s="4"/>
      <c r="O491749" s="15"/>
    </row>
    <row r="491750" spans="7:15" s="3" customFormat="1" x14ac:dyDescent="0.3">
      <c r="G491750"/>
      <c r="H491750"/>
      <c r="I491750"/>
      <c r="K491750"/>
      <c r="M491750"/>
      <c r="N491750" s="4"/>
      <c r="O491750" s="15"/>
    </row>
    <row r="491751" spans="7:15" s="3" customFormat="1" x14ac:dyDescent="0.3">
      <c r="G491751"/>
      <c r="H491751"/>
      <c r="I491751"/>
      <c r="K491751"/>
      <c r="M491751"/>
      <c r="N491751" s="4"/>
      <c r="O491751" s="15"/>
    </row>
    <row r="491752" spans="7:15" s="3" customFormat="1" x14ac:dyDescent="0.3">
      <c r="G491752"/>
      <c r="H491752"/>
      <c r="I491752"/>
      <c r="K491752"/>
      <c r="M491752"/>
      <c r="N491752" s="4"/>
      <c r="O491752" s="15"/>
    </row>
    <row r="491753" spans="7:15" s="3" customFormat="1" x14ac:dyDescent="0.3">
      <c r="G491753"/>
      <c r="H491753"/>
      <c r="I491753"/>
      <c r="K491753"/>
      <c r="M491753"/>
      <c r="N491753" s="4"/>
      <c r="O491753" s="15"/>
    </row>
    <row r="491754" spans="7:15" s="3" customFormat="1" x14ac:dyDescent="0.3">
      <c r="G491754"/>
      <c r="H491754"/>
      <c r="I491754"/>
      <c r="K491754"/>
      <c r="M491754"/>
      <c r="N491754" s="4"/>
      <c r="O491754" s="15"/>
    </row>
    <row r="491755" spans="7:15" s="3" customFormat="1" x14ac:dyDescent="0.3">
      <c r="G491755"/>
      <c r="H491755"/>
      <c r="I491755"/>
      <c r="K491755"/>
      <c r="M491755"/>
      <c r="N491755" s="4"/>
      <c r="O491755" s="15"/>
    </row>
    <row r="491756" spans="7:15" s="3" customFormat="1" x14ac:dyDescent="0.3">
      <c r="G491756"/>
      <c r="H491756"/>
      <c r="I491756"/>
      <c r="K491756"/>
      <c r="M491756"/>
      <c r="N491756" s="4"/>
      <c r="O491756" s="15"/>
    </row>
    <row r="491757" spans="7:15" s="3" customFormat="1" x14ac:dyDescent="0.3">
      <c r="G491757"/>
      <c r="H491757"/>
      <c r="I491757"/>
      <c r="K491757"/>
      <c r="M491757"/>
      <c r="N491757" s="4"/>
      <c r="O491757" s="15"/>
    </row>
    <row r="491758" spans="7:15" s="3" customFormat="1" x14ac:dyDescent="0.3">
      <c r="G491758"/>
      <c r="H491758"/>
      <c r="I491758"/>
      <c r="K491758"/>
      <c r="M491758"/>
      <c r="N491758" s="4"/>
      <c r="O491758" s="15"/>
    </row>
    <row r="491759" spans="7:15" s="3" customFormat="1" x14ac:dyDescent="0.3">
      <c r="G491759"/>
      <c r="H491759"/>
      <c r="I491759"/>
      <c r="K491759"/>
      <c r="M491759"/>
      <c r="N491759" s="4"/>
      <c r="O491759" s="15"/>
    </row>
    <row r="491760" spans="7:15" s="3" customFormat="1" x14ac:dyDescent="0.3">
      <c r="G491760"/>
      <c r="H491760"/>
      <c r="I491760"/>
      <c r="K491760"/>
      <c r="M491760"/>
      <c r="N491760" s="4"/>
      <c r="O491760" s="15"/>
    </row>
    <row r="491761" spans="7:15" s="3" customFormat="1" x14ac:dyDescent="0.3">
      <c r="G491761"/>
      <c r="H491761"/>
      <c r="I491761"/>
      <c r="K491761"/>
      <c r="M491761"/>
      <c r="N491761" s="4"/>
      <c r="O491761" s="15"/>
    </row>
    <row r="491762" spans="7:15" s="3" customFormat="1" x14ac:dyDescent="0.3">
      <c r="G491762"/>
      <c r="H491762"/>
      <c r="I491762"/>
      <c r="K491762"/>
      <c r="M491762"/>
      <c r="N491762" s="4"/>
      <c r="O491762" s="15"/>
    </row>
    <row r="491763" spans="7:15" s="3" customFormat="1" x14ac:dyDescent="0.3">
      <c r="G491763"/>
      <c r="H491763"/>
      <c r="I491763"/>
      <c r="K491763"/>
      <c r="M491763"/>
      <c r="N491763" s="4"/>
      <c r="O491763" s="15"/>
    </row>
    <row r="491764" spans="7:15" s="3" customFormat="1" x14ac:dyDescent="0.3">
      <c r="G491764"/>
      <c r="H491764"/>
      <c r="I491764"/>
      <c r="K491764"/>
      <c r="M491764"/>
      <c r="N491764" s="4"/>
      <c r="O491764" s="15"/>
    </row>
    <row r="491765" spans="7:15" s="3" customFormat="1" x14ac:dyDescent="0.3">
      <c r="G491765"/>
      <c r="H491765"/>
      <c r="I491765"/>
      <c r="K491765"/>
      <c r="M491765"/>
      <c r="N491765" s="4"/>
      <c r="O491765" s="15"/>
    </row>
    <row r="491766" spans="7:15" s="3" customFormat="1" x14ac:dyDescent="0.3">
      <c r="G491766"/>
      <c r="H491766"/>
      <c r="I491766"/>
      <c r="K491766"/>
      <c r="M491766"/>
      <c r="N491766" s="4"/>
      <c r="O491766" s="15"/>
    </row>
    <row r="491767" spans="7:15" s="3" customFormat="1" x14ac:dyDescent="0.3">
      <c r="G491767"/>
      <c r="H491767"/>
      <c r="I491767"/>
      <c r="K491767"/>
      <c r="M491767"/>
      <c r="N491767" s="4"/>
      <c r="O491767" s="15"/>
    </row>
    <row r="491768" spans="7:15" s="3" customFormat="1" x14ac:dyDescent="0.3">
      <c r="G491768"/>
      <c r="H491768"/>
      <c r="I491768"/>
      <c r="K491768"/>
      <c r="M491768"/>
      <c r="N491768" s="4"/>
      <c r="O491768" s="15"/>
    </row>
    <row r="491769" spans="7:15" s="3" customFormat="1" x14ac:dyDescent="0.3">
      <c r="G491769"/>
      <c r="H491769"/>
      <c r="I491769"/>
      <c r="K491769"/>
      <c r="M491769"/>
      <c r="N491769" s="4"/>
      <c r="O491769" s="15"/>
    </row>
    <row r="491770" spans="7:15" s="3" customFormat="1" x14ac:dyDescent="0.3">
      <c r="G491770"/>
      <c r="H491770"/>
      <c r="I491770"/>
      <c r="K491770"/>
      <c r="M491770"/>
      <c r="N491770" s="4"/>
      <c r="O491770" s="15"/>
    </row>
    <row r="491771" spans="7:15" s="3" customFormat="1" x14ac:dyDescent="0.3">
      <c r="G491771"/>
      <c r="H491771"/>
      <c r="I491771"/>
      <c r="K491771"/>
      <c r="M491771"/>
      <c r="N491771" s="4"/>
      <c r="O491771" s="15"/>
    </row>
    <row r="491772" spans="7:15" s="3" customFormat="1" x14ac:dyDescent="0.3">
      <c r="G491772"/>
      <c r="H491772"/>
      <c r="I491772"/>
      <c r="K491772"/>
      <c r="M491772"/>
      <c r="N491772" s="4"/>
      <c r="O491772" s="15"/>
    </row>
    <row r="491773" spans="7:15" s="3" customFormat="1" x14ac:dyDescent="0.3">
      <c r="G491773"/>
      <c r="H491773"/>
      <c r="I491773"/>
      <c r="K491773"/>
      <c r="M491773"/>
      <c r="N491773" s="4"/>
      <c r="O491773" s="15"/>
    </row>
    <row r="491774" spans="7:15" s="3" customFormat="1" x14ac:dyDescent="0.3">
      <c r="G491774"/>
      <c r="H491774"/>
      <c r="I491774"/>
      <c r="K491774"/>
      <c r="M491774"/>
      <c r="N491774" s="4"/>
      <c r="O491774" s="15"/>
    </row>
    <row r="491775" spans="7:15" s="3" customFormat="1" x14ac:dyDescent="0.3">
      <c r="G491775"/>
      <c r="H491775"/>
      <c r="I491775"/>
      <c r="K491775"/>
      <c r="M491775"/>
      <c r="N491775" s="4"/>
      <c r="O491775" s="15"/>
    </row>
    <row r="491776" spans="7:15" s="3" customFormat="1" x14ac:dyDescent="0.3">
      <c r="G491776"/>
      <c r="H491776"/>
      <c r="I491776"/>
      <c r="K491776"/>
      <c r="M491776"/>
      <c r="N491776" s="4"/>
      <c r="O491776" s="15"/>
    </row>
    <row r="491777" spans="7:15" s="3" customFormat="1" x14ac:dyDescent="0.3">
      <c r="G491777"/>
      <c r="H491777"/>
      <c r="I491777"/>
      <c r="K491777"/>
      <c r="M491777"/>
      <c r="N491777" s="4"/>
      <c r="O491777" s="15"/>
    </row>
    <row r="491778" spans="7:15" s="3" customFormat="1" x14ac:dyDescent="0.3">
      <c r="G491778"/>
      <c r="H491778"/>
      <c r="I491778"/>
      <c r="K491778"/>
      <c r="M491778"/>
      <c r="N491778" s="4"/>
      <c r="O491778" s="15"/>
    </row>
    <row r="491779" spans="7:15" s="3" customFormat="1" x14ac:dyDescent="0.3">
      <c r="G491779"/>
      <c r="H491779"/>
      <c r="I491779"/>
      <c r="K491779"/>
      <c r="M491779"/>
      <c r="N491779" s="4"/>
      <c r="O491779" s="15"/>
    </row>
    <row r="491780" spans="7:15" s="3" customFormat="1" x14ac:dyDescent="0.3">
      <c r="G491780"/>
      <c r="H491780"/>
      <c r="I491780"/>
      <c r="K491780"/>
      <c r="M491780"/>
      <c r="N491780" s="4"/>
      <c r="O491780" s="15"/>
    </row>
    <row r="491781" spans="7:15" s="3" customFormat="1" x14ac:dyDescent="0.3">
      <c r="G491781"/>
      <c r="H491781"/>
      <c r="I491781"/>
      <c r="K491781"/>
      <c r="M491781"/>
      <c r="N491781" s="4"/>
      <c r="O491781" s="15"/>
    </row>
    <row r="491782" spans="7:15" s="3" customFormat="1" x14ac:dyDescent="0.3">
      <c r="G491782"/>
      <c r="H491782"/>
      <c r="I491782"/>
      <c r="K491782"/>
      <c r="M491782"/>
      <c r="N491782" s="4"/>
      <c r="O491782" s="15"/>
    </row>
    <row r="491783" spans="7:15" s="3" customFormat="1" x14ac:dyDescent="0.3">
      <c r="G491783"/>
      <c r="H491783"/>
      <c r="I491783"/>
      <c r="K491783"/>
      <c r="M491783"/>
      <c r="N491783" s="4"/>
      <c r="O491783" s="15"/>
    </row>
    <row r="491784" spans="7:15" s="3" customFormat="1" x14ac:dyDescent="0.3">
      <c r="G491784"/>
      <c r="H491784"/>
      <c r="I491784"/>
      <c r="K491784"/>
      <c r="M491784"/>
      <c r="N491784" s="4"/>
      <c r="O491784" s="15"/>
    </row>
    <row r="491785" spans="7:15" s="3" customFormat="1" x14ac:dyDescent="0.3">
      <c r="G491785"/>
      <c r="H491785"/>
      <c r="I491785"/>
      <c r="K491785"/>
      <c r="M491785"/>
      <c r="N491785" s="4"/>
      <c r="O491785" s="15"/>
    </row>
    <row r="491786" spans="7:15" s="3" customFormat="1" x14ac:dyDescent="0.3">
      <c r="G491786"/>
      <c r="H491786"/>
      <c r="I491786"/>
      <c r="K491786"/>
      <c r="M491786"/>
      <c r="N491786" s="4"/>
      <c r="O491786" s="15"/>
    </row>
    <row r="491787" spans="7:15" s="3" customFormat="1" x14ac:dyDescent="0.3">
      <c r="G491787"/>
      <c r="H491787"/>
      <c r="I491787"/>
      <c r="K491787"/>
      <c r="M491787"/>
      <c r="N491787" s="4"/>
      <c r="O491787" s="15"/>
    </row>
    <row r="491788" spans="7:15" s="3" customFormat="1" x14ac:dyDescent="0.3">
      <c r="G491788"/>
      <c r="H491788"/>
      <c r="I491788"/>
      <c r="K491788"/>
      <c r="M491788"/>
      <c r="N491788" s="4"/>
      <c r="O491788" s="15"/>
    </row>
    <row r="491789" spans="7:15" s="3" customFormat="1" x14ac:dyDescent="0.3">
      <c r="G491789"/>
      <c r="H491789"/>
      <c r="I491789"/>
      <c r="K491789"/>
      <c r="M491789"/>
      <c r="N491789" s="4"/>
      <c r="O491789" s="15"/>
    </row>
    <row r="491790" spans="7:15" s="3" customFormat="1" x14ac:dyDescent="0.3">
      <c r="G491790"/>
      <c r="H491790"/>
      <c r="I491790"/>
      <c r="K491790"/>
      <c r="M491790"/>
      <c r="N491790" s="4"/>
      <c r="O491790" s="15"/>
    </row>
    <row r="491791" spans="7:15" s="3" customFormat="1" x14ac:dyDescent="0.3">
      <c r="G491791"/>
      <c r="H491791"/>
      <c r="I491791"/>
      <c r="K491791"/>
      <c r="M491791"/>
      <c r="N491791" s="4"/>
      <c r="O491791" s="15"/>
    </row>
    <row r="491792" spans="7:15" s="3" customFormat="1" x14ac:dyDescent="0.3">
      <c r="G491792"/>
      <c r="H491792"/>
      <c r="I491792"/>
      <c r="K491792"/>
      <c r="M491792"/>
      <c r="N491792" s="4"/>
      <c r="O491792" s="15"/>
    </row>
    <row r="491793" spans="7:15" s="3" customFormat="1" x14ac:dyDescent="0.3">
      <c r="G491793"/>
      <c r="H491793"/>
      <c r="I491793"/>
      <c r="K491793"/>
      <c r="M491793"/>
      <c r="N491793" s="4"/>
      <c r="O491793" s="15"/>
    </row>
    <row r="491794" spans="7:15" s="3" customFormat="1" x14ac:dyDescent="0.3">
      <c r="G491794"/>
      <c r="H491794"/>
      <c r="I491794"/>
      <c r="K491794"/>
      <c r="M491794"/>
      <c r="N491794" s="4"/>
      <c r="O491794" s="15"/>
    </row>
    <row r="491795" spans="7:15" s="3" customFormat="1" x14ac:dyDescent="0.3">
      <c r="G491795"/>
      <c r="H491795"/>
      <c r="I491795"/>
      <c r="K491795"/>
      <c r="M491795"/>
      <c r="N491795" s="4"/>
      <c r="O491795" s="15"/>
    </row>
    <row r="491796" spans="7:15" s="3" customFormat="1" x14ac:dyDescent="0.3">
      <c r="G491796"/>
      <c r="H491796"/>
      <c r="I491796"/>
      <c r="K491796"/>
      <c r="M491796"/>
      <c r="N491796" s="4"/>
      <c r="O491796" s="15"/>
    </row>
    <row r="491797" spans="7:15" s="3" customFormat="1" x14ac:dyDescent="0.3">
      <c r="G491797"/>
      <c r="H491797"/>
      <c r="I491797"/>
      <c r="K491797"/>
      <c r="M491797"/>
      <c r="N491797" s="4"/>
      <c r="O491797" s="15"/>
    </row>
    <row r="491798" spans="7:15" s="3" customFormat="1" x14ac:dyDescent="0.3">
      <c r="G491798"/>
      <c r="H491798"/>
      <c r="I491798"/>
      <c r="K491798"/>
      <c r="M491798"/>
      <c r="N491798" s="4"/>
      <c r="O491798" s="15"/>
    </row>
    <row r="491799" spans="7:15" s="3" customFormat="1" x14ac:dyDescent="0.3">
      <c r="G491799"/>
      <c r="H491799"/>
      <c r="I491799"/>
      <c r="K491799"/>
      <c r="M491799"/>
      <c r="N491799" s="4"/>
      <c r="O491799" s="15"/>
    </row>
    <row r="491800" spans="7:15" s="3" customFormat="1" x14ac:dyDescent="0.3">
      <c r="G491800"/>
      <c r="H491800"/>
      <c r="I491800"/>
      <c r="K491800"/>
      <c r="M491800"/>
      <c r="N491800" s="4"/>
      <c r="O491800" s="15"/>
    </row>
    <row r="491801" spans="7:15" s="3" customFormat="1" x14ac:dyDescent="0.3">
      <c r="G491801"/>
      <c r="H491801"/>
      <c r="I491801"/>
      <c r="K491801"/>
      <c r="M491801"/>
      <c r="N491801" s="4"/>
      <c r="O491801" s="15"/>
    </row>
    <row r="491802" spans="7:15" s="3" customFormat="1" x14ac:dyDescent="0.3">
      <c r="G491802"/>
      <c r="H491802"/>
      <c r="I491802"/>
      <c r="K491802"/>
      <c r="M491802"/>
      <c r="N491802" s="4"/>
      <c r="O491802" s="15"/>
    </row>
    <row r="491803" spans="7:15" s="3" customFormat="1" x14ac:dyDescent="0.3">
      <c r="G491803"/>
      <c r="H491803"/>
      <c r="I491803"/>
      <c r="K491803"/>
      <c r="M491803"/>
      <c r="N491803" s="4"/>
      <c r="O491803" s="15"/>
    </row>
    <row r="491804" spans="7:15" s="3" customFormat="1" x14ac:dyDescent="0.3">
      <c r="G491804"/>
      <c r="H491804"/>
      <c r="I491804"/>
      <c r="K491804"/>
      <c r="M491804"/>
      <c r="N491804" s="4"/>
      <c r="O491804" s="15"/>
    </row>
    <row r="491805" spans="7:15" s="3" customFormat="1" x14ac:dyDescent="0.3">
      <c r="G491805"/>
      <c r="H491805"/>
      <c r="I491805"/>
      <c r="K491805"/>
      <c r="M491805"/>
      <c r="N491805" s="4"/>
      <c r="O491805" s="15"/>
    </row>
    <row r="491806" spans="7:15" s="3" customFormat="1" x14ac:dyDescent="0.3">
      <c r="G491806"/>
      <c r="H491806"/>
      <c r="I491806"/>
      <c r="K491806"/>
      <c r="M491806"/>
      <c r="N491806" s="4"/>
      <c r="O491806" s="15"/>
    </row>
    <row r="491807" spans="7:15" s="3" customFormat="1" x14ac:dyDescent="0.3">
      <c r="G491807"/>
      <c r="H491807"/>
      <c r="I491807"/>
      <c r="K491807"/>
      <c r="M491807"/>
      <c r="N491807" s="4"/>
      <c r="O491807" s="15"/>
    </row>
    <row r="491808" spans="7:15" s="3" customFormat="1" x14ac:dyDescent="0.3">
      <c r="G491808"/>
      <c r="H491808"/>
      <c r="I491808"/>
      <c r="K491808"/>
      <c r="M491808"/>
      <c r="N491808" s="4"/>
      <c r="O491808" s="15"/>
    </row>
    <row r="491809" spans="7:15" s="3" customFormat="1" x14ac:dyDescent="0.3">
      <c r="G491809"/>
      <c r="H491809"/>
      <c r="I491809"/>
      <c r="K491809"/>
      <c r="M491809"/>
      <c r="N491809" s="4"/>
      <c r="O491809" s="15"/>
    </row>
    <row r="491810" spans="7:15" s="3" customFormat="1" x14ac:dyDescent="0.3">
      <c r="G491810"/>
      <c r="H491810"/>
      <c r="I491810"/>
      <c r="K491810"/>
      <c r="M491810"/>
      <c r="N491810" s="4"/>
      <c r="O491810" s="15"/>
    </row>
    <row r="491811" spans="7:15" s="3" customFormat="1" x14ac:dyDescent="0.3">
      <c r="G491811"/>
      <c r="H491811"/>
      <c r="I491811"/>
      <c r="K491811"/>
      <c r="M491811"/>
      <c r="N491811" s="4"/>
      <c r="O491811" s="15"/>
    </row>
    <row r="491812" spans="7:15" s="3" customFormat="1" x14ac:dyDescent="0.3">
      <c r="G491812"/>
      <c r="H491812"/>
      <c r="I491812"/>
      <c r="K491812"/>
      <c r="M491812"/>
      <c r="N491812" s="4"/>
      <c r="O491812" s="15"/>
    </row>
    <row r="491813" spans="7:15" s="3" customFormat="1" x14ac:dyDescent="0.3">
      <c r="G491813"/>
      <c r="H491813"/>
      <c r="I491813"/>
      <c r="K491813"/>
      <c r="M491813"/>
      <c r="N491813" s="4"/>
      <c r="O491813" s="15"/>
    </row>
    <row r="491814" spans="7:15" s="3" customFormat="1" x14ac:dyDescent="0.3">
      <c r="G491814"/>
      <c r="H491814"/>
      <c r="I491814"/>
      <c r="K491814"/>
      <c r="M491814"/>
      <c r="N491814" s="4"/>
      <c r="O491814" s="15"/>
    </row>
    <row r="491815" spans="7:15" s="3" customFormat="1" x14ac:dyDescent="0.3">
      <c r="G491815"/>
      <c r="H491815"/>
      <c r="I491815"/>
      <c r="K491815"/>
      <c r="M491815"/>
      <c r="N491815" s="4"/>
      <c r="O491815" s="15"/>
    </row>
    <row r="491816" spans="7:15" s="3" customFormat="1" x14ac:dyDescent="0.3">
      <c r="G491816"/>
      <c r="H491816"/>
      <c r="I491816"/>
      <c r="K491816"/>
      <c r="M491816"/>
      <c r="N491816" s="4"/>
      <c r="O491816" s="15"/>
    </row>
    <row r="491817" spans="7:15" s="3" customFormat="1" x14ac:dyDescent="0.3">
      <c r="G491817"/>
      <c r="H491817"/>
      <c r="I491817"/>
      <c r="K491817"/>
      <c r="M491817"/>
      <c r="N491817" s="4"/>
      <c r="O491817" s="15"/>
    </row>
    <row r="491818" spans="7:15" s="3" customFormat="1" x14ac:dyDescent="0.3">
      <c r="G491818"/>
      <c r="H491818"/>
      <c r="I491818"/>
      <c r="K491818"/>
      <c r="M491818"/>
      <c r="N491818" s="4"/>
      <c r="O491818" s="15"/>
    </row>
    <row r="491819" spans="7:15" s="3" customFormat="1" x14ac:dyDescent="0.3">
      <c r="G491819"/>
      <c r="H491819"/>
      <c r="I491819"/>
      <c r="K491819"/>
      <c r="M491819"/>
      <c r="N491819" s="4"/>
      <c r="O491819" s="15"/>
    </row>
    <row r="491820" spans="7:15" s="3" customFormat="1" x14ac:dyDescent="0.3">
      <c r="G491820"/>
      <c r="H491820"/>
      <c r="I491820"/>
      <c r="K491820"/>
      <c r="M491820"/>
      <c r="N491820" s="4"/>
      <c r="O491820" s="15"/>
    </row>
    <row r="491821" spans="7:15" s="3" customFormat="1" x14ac:dyDescent="0.3">
      <c r="G491821"/>
      <c r="H491821"/>
      <c r="I491821"/>
      <c r="K491821"/>
      <c r="M491821"/>
      <c r="N491821" s="4"/>
      <c r="O491821" s="15"/>
    </row>
    <row r="491822" spans="7:15" s="3" customFormat="1" x14ac:dyDescent="0.3">
      <c r="G491822"/>
      <c r="H491822"/>
      <c r="I491822"/>
      <c r="K491822"/>
      <c r="M491822"/>
      <c r="N491822" s="4"/>
      <c r="O491822" s="15"/>
    </row>
    <row r="491823" spans="7:15" s="3" customFormat="1" x14ac:dyDescent="0.3">
      <c r="G491823"/>
      <c r="H491823"/>
      <c r="I491823"/>
      <c r="K491823"/>
      <c r="M491823"/>
      <c r="N491823" s="4"/>
      <c r="O491823" s="15"/>
    </row>
    <row r="491824" spans="7:15" s="3" customFormat="1" x14ac:dyDescent="0.3">
      <c r="G491824"/>
      <c r="H491824"/>
      <c r="I491824"/>
      <c r="K491824"/>
      <c r="M491824"/>
      <c r="N491824" s="4"/>
      <c r="O491824" s="15"/>
    </row>
    <row r="491825" spans="7:15" s="3" customFormat="1" x14ac:dyDescent="0.3">
      <c r="G491825"/>
      <c r="H491825"/>
      <c r="I491825"/>
      <c r="K491825"/>
      <c r="M491825"/>
      <c r="N491825" s="4"/>
      <c r="O491825" s="15"/>
    </row>
    <row r="491826" spans="7:15" s="3" customFormat="1" x14ac:dyDescent="0.3">
      <c r="G491826"/>
      <c r="H491826"/>
      <c r="I491826"/>
      <c r="K491826"/>
      <c r="M491826"/>
      <c r="N491826" s="4"/>
      <c r="O491826" s="15"/>
    </row>
    <row r="491827" spans="7:15" s="3" customFormat="1" x14ac:dyDescent="0.3">
      <c r="G491827"/>
      <c r="H491827"/>
      <c r="I491827"/>
      <c r="K491827"/>
      <c r="M491827"/>
      <c r="N491827" s="4"/>
      <c r="O491827" s="15"/>
    </row>
    <row r="491828" spans="7:15" s="3" customFormat="1" x14ac:dyDescent="0.3">
      <c r="G491828"/>
      <c r="H491828"/>
      <c r="I491828"/>
      <c r="K491828"/>
      <c r="M491828"/>
      <c r="N491828" s="4"/>
      <c r="O491828" s="15"/>
    </row>
    <row r="491829" spans="7:15" s="3" customFormat="1" x14ac:dyDescent="0.3">
      <c r="G491829"/>
      <c r="H491829"/>
      <c r="I491829"/>
      <c r="K491829"/>
      <c r="M491829"/>
      <c r="N491829" s="4"/>
      <c r="O491829" s="15"/>
    </row>
    <row r="491830" spans="7:15" s="3" customFormat="1" x14ac:dyDescent="0.3">
      <c r="G491830"/>
      <c r="H491830"/>
      <c r="I491830"/>
      <c r="K491830"/>
      <c r="M491830"/>
      <c r="N491830" s="4"/>
      <c r="O491830" s="15"/>
    </row>
    <row r="491831" spans="7:15" s="3" customFormat="1" x14ac:dyDescent="0.3">
      <c r="G491831"/>
      <c r="H491831"/>
      <c r="I491831"/>
      <c r="K491831"/>
      <c r="M491831"/>
      <c r="N491831" s="4"/>
      <c r="O491831" s="15"/>
    </row>
    <row r="491832" spans="7:15" s="3" customFormat="1" x14ac:dyDescent="0.3">
      <c r="G491832"/>
      <c r="H491832"/>
      <c r="I491832"/>
      <c r="K491832"/>
      <c r="M491832"/>
      <c r="N491832" s="4"/>
      <c r="O491832" s="15"/>
    </row>
    <row r="491833" spans="7:15" s="3" customFormat="1" x14ac:dyDescent="0.3">
      <c r="G491833"/>
      <c r="H491833"/>
      <c r="I491833"/>
      <c r="K491833"/>
      <c r="M491833"/>
      <c r="N491833" s="4"/>
      <c r="O491833" s="15"/>
    </row>
    <row r="491834" spans="7:15" s="3" customFormat="1" x14ac:dyDescent="0.3">
      <c r="G491834"/>
      <c r="H491834"/>
      <c r="I491834"/>
      <c r="K491834"/>
      <c r="M491834"/>
      <c r="N491834" s="4"/>
      <c r="O491834" s="15"/>
    </row>
    <row r="491835" spans="7:15" s="3" customFormat="1" x14ac:dyDescent="0.3">
      <c r="G491835"/>
      <c r="H491835"/>
      <c r="I491835"/>
      <c r="K491835"/>
      <c r="M491835"/>
      <c r="N491835" s="4"/>
      <c r="O491835" s="15"/>
    </row>
    <row r="491836" spans="7:15" s="3" customFormat="1" x14ac:dyDescent="0.3">
      <c r="G491836"/>
      <c r="H491836"/>
      <c r="I491836"/>
      <c r="K491836"/>
      <c r="M491836"/>
      <c r="N491836" s="4"/>
      <c r="O491836" s="15"/>
    </row>
    <row r="491837" spans="7:15" s="3" customFormat="1" x14ac:dyDescent="0.3">
      <c r="G491837"/>
      <c r="H491837"/>
      <c r="I491837"/>
      <c r="K491837"/>
      <c r="M491837"/>
      <c r="N491837" s="4"/>
      <c r="O491837" s="15"/>
    </row>
    <row r="491838" spans="7:15" s="3" customFormat="1" x14ac:dyDescent="0.3">
      <c r="G491838"/>
      <c r="H491838"/>
      <c r="I491838"/>
      <c r="K491838"/>
      <c r="M491838"/>
      <c r="N491838" s="4"/>
      <c r="O491838" s="15"/>
    </row>
    <row r="491839" spans="7:15" s="3" customFormat="1" x14ac:dyDescent="0.3">
      <c r="G491839"/>
      <c r="H491839"/>
      <c r="I491839"/>
      <c r="K491839"/>
      <c r="M491839"/>
      <c r="N491839" s="4"/>
      <c r="O491839" s="15"/>
    </row>
    <row r="491840" spans="7:15" s="3" customFormat="1" x14ac:dyDescent="0.3">
      <c r="G491840"/>
      <c r="H491840"/>
      <c r="I491840"/>
      <c r="K491840"/>
      <c r="M491840"/>
      <c r="N491840" s="4"/>
      <c r="O491840" s="15"/>
    </row>
    <row r="491841" spans="7:15" s="3" customFormat="1" x14ac:dyDescent="0.3">
      <c r="G491841"/>
      <c r="H491841"/>
      <c r="I491841"/>
      <c r="K491841"/>
      <c r="M491841"/>
      <c r="N491841" s="4"/>
      <c r="O491841" s="15"/>
    </row>
    <row r="491842" spans="7:15" s="3" customFormat="1" x14ac:dyDescent="0.3">
      <c r="G491842"/>
      <c r="H491842"/>
      <c r="I491842"/>
      <c r="K491842"/>
      <c r="M491842"/>
      <c r="N491842" s="4"/>
      <c r="O491842" s="15"/>
    </row>
    <row r="491843" spans="7:15" s="3" customFormat="1" x14ac:dyDescent="0.3">
      <c r="G491843"/>
      <c r="H491843"/>
      <c r="I491843"/>
      <c r="K491843"/>
      <c r="M491843"/>
      <c r="N491843" s="4"/>
      <c r="O491843" s="15"/>
    </row>
    <row r="491844" spans="7:15" s="3" customFormat="1" x14ac:dyDescent="0.3">
      <c r="G491844"/>
      <c r="H491844"/>
      <c r="I491844"/>
      <c r="K491844"/>
      <c r="M491844"/>
      <c r="N491844" s="4"/>
      <c r="O491844" s="15"/>
    </row>
    <row r="491845" spans="7:15" s="3" customFormat="1" x14ac:dyDescent="0.3">
      <c r="G491845"/>
      <c r="H491845"/>
      <c r="I491845"/>
      <c r="K491845"/>
      <c r="M491845"/>
      <c r="N491845" s="4"/>
      <c r="O491845" s="15"/>
    </row>
    <row r="491846" spans="7:15" s="3" customFormat="1" x14ac:dyDescent="0.3">
      <c r="G491846"/>
      <c r="H491846"/>
      <c r="I491846"/>
      <c r="K491846"/>
      <c r="M491846"/>
      <c r="N491846" s="4"/>
      <c r="O491846" s="15"/>
    </row>
    <row r="491847" spans="7:15" s="3" customFormat="1" x14ac:dyDescent="0.3">
      <c r="G491847"/>
      <c r="H491847"/>
      <c r="I491847"/>
      <c r="K491847"/>
      <c r="M491847"/>
      <c r="N491847" s="4"/>
      <c r="O491847" s="15"/>
    </row>
    <row r="491848" spans="7:15" s="3" customFormat="1" x14ac:dyDescent="0.3">
      <c r="G491848"/>
      <c r="H491848"/>
      <c r="I491848"/>
      <c r="K491848"/>
      <c r="M491848"/>
      <c r="N491848" s="4"/>
      <c r="O491848" s="15"/>
    </row>
    <row r="491849" spans="7:15" s="3" customFormat="1" x14ac:dyDescent="0.3">
      <c r="G491849"/>
      <c r="H491849"/>
      <c r="I491849"/>
      <c r="K491849"/>
      <c r="M491849"/>
      <c r="N491849" s="4"/>
      <c r="O491849" s="15"/>
    </row>
    <row r="491850" spans="7:15" s="3" customFormat="1" x14ac:dyDescent="0.3">
      <c r="G491850"/>
      <c r="H491850"/>
      <c r="I491850"/>
      <c r="K491850"/>
      <c r="M491850"/>
      <c r="N491850" s="4"/>
      <c r="O491850" s="15"/>
    </row>
    <row r="491851" spans="7:15" s="3" customFormat="1" x14ac:dyDescent="0.3">
      <c r="G491851"/>
      <c r="H491851"/>
      <c r="I491851"/>
      <c r="K491851"/>
      <c r="M491851"/>
      <c r="N491851" s="4"/>
      <c r="O491851" s="15"/>
    </row>
    <row r="491852" spans="7:15" s="3" customFormat="1" x14ac:dyDescent="0.3">
      <c r="G491852"/>
      <c r="H491852"/>
      <c r="I491852"/>
      <c r="K491852"/>
      <c r="M491852"/>
      <c r="N491852" s="4"/>
      <c r="O491852" s="15"/>
    </row>
    <row r="491853" spans="7:15" s="3" customFormat="1" x14ac:dyDescent="0.3">
      <c r="G491853"/>
      <c r="H491853"/>
      <c r="I491853"/>
      <c r="K491853"/>
      <c r="M491853"/>
      <c r="N491853" s="4"/>
      <c r="O491853" s="15"/>
    </row>
    <row r="491854" spans="7:15" s="3" customFormat="1" x14ac:dyDescent="0.3">
      <c r="G491854"/>
      <c r="H491854"/>
      <c r="I491854"/>
      <c r="K491854"/>
      <c r="M491854"/>
      <c r="N491854" s="4"/>
      <c r="O491854" s="15"/>
    </row>
    <row r="491855" spans="7:15" s="3" customFormat="1" x14ac:dyDescent="0.3">
      <c r="G491855"/>
      <c r="H491855"/>
      <c r="I491855"/>
      <c r="K491855"/>
      <c r="M491855"/>
      <c r="N491855" s="4"/>
      <c r="O491855" s="15"/>
    </row>
    <row r="491856" spans="7:15" s="3" customFormat="1" x14ac:dyDescent="0.3">
      <c r="G491856"/>
      <c r="H491856"/>
      <c r="I491856"/>
      <c r="K491856"/>
      <c r="M491856"/>
      <c r="N491856" s="4"/>
      <c r="O491856" s="15"/>
    </row>
    <row r="491857" spans="7:15" s="3" customFormat="1" x14ac:dyDescent="0.3">
      <c r="G491857"/>
      <c r="H491857"/>
      <c r="I491857"/>
      <c r="K491857"/>
      <c r="M491857"/>
      <c r="N491857" s="4"/>
      <c r="O491857" s="15"/>
    </row>
    <row r="491858" spans="7:15" s="3" customFormat="1" x14ac:dyDescent="0.3">
      <c r="G491858"/>
      <c r="H491858"/>
      <c r="I491858"/>
      <c r="K491858"/>
      <c r="M491858"/>
      <c r="N491858" s="4"/>
      <c r="O491858" s="15"/>
    </row>
    <row r="491859" spans="7:15" s="3" customFormat="1" x14ac:dyDescent="0.3">
      <c r="G491859"/>
      <c r="H491859"/>
      <c r="I491859"/>
      <c r="K491859"/>
      <c r="M491859"/>
      <c r="N491859" s="4"/>
      <c r="O491859" s="15"/>
    </row>
    <row r="491860" spans="7:15" s="3" customFormat="1" x14ac:dyDescent="0.3">
      <c r="G491860"/>
      <c r="H491860"/>
      <c r="I491860"/>
      <c r="K491860"/>
      <c r="M491860"/>
      <c r="N491860" s="4"/>
      <c r="O491860" s="15"/>
    </row>
    <row r="491861" spans="7:15" s="3" customFormat="1" x14ac:dyDescent="0.3">
      <c r="G491861"/>
      <c r="H491861"/>
      <c r="I491861"/>
      <c r="K491861"/>
      <c r="M491861"/>
      <c r="N491861" s="4"/>
      <c r="O491861" s="15"/>
    </row>
    <row r="491862" spans="7:15" s="3" customFormat="1" x14ac:dyDescent="0.3">
      <c r="G491862"/>
      <c r="H491862"/>
      <c r="I491862"/>
      <c r="K491862"/>
      <c r="M491862"/>
      <c r="N491862" s="4"/>
      <c r="O491862" s="15"/>
    </row>
    <row r="491863" spans="7:15" s="3" customFormat="1" x14ac:dyDescent="0.3">
      <c r="G491863"/>
      <c r="H491863"/>
      <c r="I491863"/>
      <c r="K491863"/>
      <c r="M491863"/>
      <c r="N491863" s="4"/>
      <c r="O491863" s="15"/>
    </row>
    <row r="491864" spans="7:15" s="3" customFormat="1" x14ac:dyDescent="0.3">
      <c r="G491864"/>
      <c r="H491864"/>
      <c r="I491864"/>
      <c r="K491864"/>
      <c r="M491864"/>
      <c r="N491864" s="4"/>
      <c r="O491864" s="15"/>
    </row>
    <row r="491865" spans="7:15" s="3" customFormat="1" x14ac:dyDescent="0.3">
      <c r="G491865"/>
      <c r="H491865"/>
      <c r="I491865"/>
      <c r="K491865"/>
      <c r="M491865"/>
      <c r="N491865" s="4"/>
      <c r="O491865" s="15"/>
    </row>
    <row r="491866" spans="7:15" s="3" customFormat="1" x14ac:dyDescent="0.3">
      <c r="G491866"/>
      <c r="H491866"/>
      <c r="I491866"/>
      <c r="K491866"/>
      <c r="M491866"/>
      <c r="N491866" s="4"/>
      <c r="O491866" s="15"/>
    </row>
    <row r="491867" spans="7:15" s="3" customFormat="1" x14ac:dyDescent="0.3">
      <c r="G491867"/>
      <c r="H491867"/>
      <c r="I491867"/>
      <c r="K491867"/>
      <c r="M491867"/>
      <c r="N491867" s="4"/>
      <c r="O491867" s="15"/>
    </row>
    <row r="491868" spans="7:15" s="3" customFormat="1" x14ac:dyDescent="0.3">
      <c r="G491868"/>
      <c r="H491868"/>
      <c r="I491868"/>
      <c r="K491868"/>
      <c r="M491868"/>
      <c r="N491868" s="4"/>
      <c r="O491868" s="15"/>
    </row>
    <row r="491869" spans="7:15" s="3" customFormat="1" x14ac:dyDescent="0.3">
      <c r="G491869"/>
      <c r="H491869"/>
      <c r="I491869"/>
      <c r="K491869"/>
      <c r="M491869"/>
      <c r="N491869" s="4"/>
      <c r="O491869" s="15"/>
    </row>
    <row r="491870" spans="7:15" s="3" customFormat="1" x14ac:dyDescent="0.3">
      <c r="G491870"/>
      <c r="H491870"/>
      <c r="I491870"/>
      <c r="K491870"/>
      <c r="M491870"/>
      <c r="N491870" s="4"/>
      <c r="O491870" s="15"/>
    </row>
    <row r="491871" spans="7:15" s="3" customFormat="1" x14ac:dyDescent="0.3">
      <c r="G491871"/>
      <c r="H491871"/>
      <c r="I491871"/>
      <c r="K491871"/>
      <c r="M491871"/>
      <c r="N491871" s="4"/>
      <c r="O491871" s="15"/>
    </row>
    <row r="491872" spans="7:15" s="3" customFormat="1" x14ac:dyDescent="0.3">
      <c r="G491872"/>
      <c r="H491872"/>
      <c r="I491872"/>
      <c r="K491872"/>
      <c r="M491872"/>
      <c r="N491872" s="4"/>
      <c r="O491872" s="15"/>
    </row>
    <row r="491873" spans="7:15" s="3" customFormat="1" x14ac:dyDescent="0.3">
      <c r="G491873"/>
      <c r="H491873"/>
      <c r="I491873"/>
      <c r="K491873"/>
      <c r="M491873"/>
      <c r="N491873" s="4"/>
      <c r="O491873" s="15"/>
    </row>
    <row r="491874" spans="7:15" s="3" customFormat="1" x14ac:dyDescent="0.3">
      <c r="G491874"/>
      <c r="H491874"/>
      <c r="I491874"/>
      <c r="K491874"/>
      <c r="M491874"/>
      <c r="N491874" s="4"/>
      <c r="O491874" s="15"/>
    </row>
    <row r="491875" spans="7:15" s="3" customFormat="1" x14ac:dyDescent="0.3">
      <c r="G491875"/>
      <c r="H491875"/>
      <c r="I491875"/>
      <c r="K491875"/>
      <c r="M491875"/>
      <c r="N491875" s="4"/>
      <c r="O491875" s="15"/>
    </row>
    <row r="491876" spans="7:15" s="3" customFormat="1" x14ac:dyDescent="0.3">
      <c r="G491876"/>
      <c r="H491876"/>
      <c r="I491876"/>
      <c r="K491876"/>
      <c r="M491876"/>
      <c r="N491876" s="4"/>
      <c r="O491876" s="15"/>
    </row>
    <row r="491877" spans="7:15" s="3" customFormat="1" x14ac:dyDescent="0.3">
      <c r="G491877"/>
      <c r="H491877"/>
      <c r="I491877"/>
      <c r="K491877"/>
      <c r="M491877"/>
      <c r="N491877" s="4"/>
      <c r="O491877" s="15"/>
    </row>
    <row r="491878" spans="7:15" s="3" customFormat="1" x14ac:dyDescent="0.3">
      <c r="G491878"/>
      <c r="H491878"/>
      <c r="I491878"/>
      <c r="K491878"/>
      <c r="M491878"/>
      <c r="N491878" s="4"/>
      <c r="O491878" s="15"/>
    </row>
    <row r="491879" spans="7:15" s="3" customFormat="1" x14ac:dyDescent="0.3">
      <c r="G491879"/>
      <c r="H491879"/>
      <c r="I491879"/>
      <c r="K491879"/>
      <c r="M491879"/>
      <c r="N491879" s="4"/>
      <c r="O491879" s="15"/>
    </row>
    <row r="491880" spans="7:15" s="3" customFormat="1" x14ac:dyDescent="0.3">
      <c r="G491880"/>
      <c r="H491880"/>
      <c r="I491880"/>
      <c r="K491880"/>
      <c r="M491880"/>
      <c r="N491880" s="4"/>
      <c r="O491880" s="15"/>
    </row>
    <row r="491881" spans="7:15" s="3" customFormat="1" x14ac:dyDescent="0.3">
      <c r="G491881"/>
      <c r="H491881"/>
      <c r="I491881"/>
      <c r="K491881"/>
      <c r="M491881"/>
      <c r="N491881" s="4"/>
      <c r="O491881" s="15"/>
    </row>
    <row r="491882" spans="7:15" s="3" customFormat="1" x14ac:dyDescent="0.3">
      <c r="G491882"/>
      <c r="H491882"/>
      <c r="I491882"/>
      <c r="K491882"/>
      <c r="M491882"/>
      <c r="N491882" s="4"/>
      <c r="O491882" s="15"/>
    </row>
    <row r="491883" spans="7:15" s="3" customFormat="1" x14ac:dyDescent="0.3">
      <c r="G491883"/>
      <c r="H491883"/>
      <c r="I491883"/>
      <c r="K491883"/>
      <c r="M491883"/>
      <c r="N491883" s="4"/>
      <c r="O491883" s="15"/>
    </row>
    <row r="491884" spans="7:15" s="3" customFormat="1" x14ac:dyDescent="0.3">
      <c r="G491884"/>
      <c r="H491884"/>
      <c r="I491884"/>
      <c r="K491884"/>
      <c r="M491884"/>
      <c r="N491884" s="4"/>
      <c r="O491884" s="15"/>
    </row>
    <row r="491885" spans="7:15" s="3" customFormat="1" x14ac:dyDescent="0.3">
      <c r="G491885"/>
      <c r="H491885"/>
      <c r="I491885"/>
      <c r="K491885"/>
      <c r="M491885"/>
      <c r="N491885" s="4"/>
      <c r="O491885" s="15"/>
    </row>
    <row r="491886" spans="7:15" s="3" customFormat="1" x14ac:dyDescent="0.3">
      <c r="G491886"/>
      <c r="H491886"/>
      <c r="I491886"/>
      <c r="K491886"/>
      <c r="M491886"/>
      <c r="N491886" s="4"/>
      <c r="O491886" s="15"/>
    </row>
    <row r="491887" spans="7:15" s="3" customFormat="1" x14ac:dyDescent="0.3">
      <c r="G491887"/>
      <c r="H491887"/>
      <c r="I491887"/>
      <c r="K491887"/>
      <c r="M491887"/>
      <c r="N491887" s="4"/>
      <c r="O491887" s="15"/>
    </row>
    <row r="491888" spans="7:15" s="3" customFormat="1" x14ac:dyDescent="0.3">
      <c r="G491888"/>
      <c r="H491888"/>
      <c r="I491888"/>
      <c r="K491888"/>
      <c r="M491888"/>
      <c r="N491888" s="4"/>
      <c r="O491888" s="15"/>
    </row>
    <row r="491889" spans="7:15" s="3" customFormat="1" x14ac:dyDescent="0.3">
      <c r="G491889"/>
      <c r="H491889"/>
      <c r="I491889"/>
      <c r="K491889"/>
      <c r="M491889"/>
      <c r="N491889" s="4"/>
      <c r="O491889" s="15"/>
    </row>
    <row r="491890" spans="7:15" s="3" customFormat="1" x14ac:dyDescent="0.3">
      <c r="G491890"/>
      <c r="H491890"/>
      <c r="I491890"/>
      <c r="K491890"/>
      <c r="M491890"/>
      <c r="N491890" s="4"/>
      <c r="O491890" s="15"/>
    </row>
    <row r="491891" spans="7:15" s="3" customFormat="1" x14ac:dyDescent="0.3">
      <c r="G491891"/>
      <c r="H491891"/>
      <c r="I491891"/>
      <c r="K491891"/>
      <c r="M491891"/>
      <c r="N491891" s="4"/>
      <c r="O491891" s="15"/>
    </row>
    <row r="491892" spans="7:15" s="3" customFormat="1" x14ac:dyDescent="0.3">
      <c r="G491892"/>
      <c r="H491892"/>
      <c r="I491892"/>
      <c r="K491892"/>
      <c r="M491892"/>
      <c r="N491892" s="4"/>
      <c r="O491892" s="15"/>
    </row>
    <row r="491893" spans="7:15" s="3" customFormat="1" x14ac:dyDescent="0.3">
      <c r="G491893"/>
      <c r="H491893"/>
      <c r="I491893"/>
      <c r="K491893"/>
      <c r="M491893"/>
      <c r="N491893" s="4"/>
      <c r="O491893" s="15"/>
    </row>
    <row r="491894" spans="7:15" s="3" customFormat="1" x14ac:dyDescent="0.3">
      <c r="G491894"/>
      <c r="H491894"/>
      <c r="I491894"/>
      <c r="K491894"/>
      <c r="M491894"/>
      <c r="N491894" s="4"/>
      <c r="O491894" s="15"/>
    </row>
    <row r="491895" spans="7:15" s="3" customFormat="1" x14ac:dyDescent="0.3">
      <c r="G491895"/>
      <c r="H491895"/>
      <c r="I491895"/>
      <c r="K491895"/>
      <c r="M491895"/>
      <c r="N491895" s="4"/>
      <c r="O491895" s="15"/>
    </row>
    <row r="491896" spans="7:15" s="3" customFormat="1" x14ac:dyDescent="0.3">
      <c r="G491896"/>
      <c r="H491896"/>
      <c r="I491896"/>
      <c r="K491896"/>
      <c r="M491896"/>
      <c r="N491896" s="4"/>
      <c r="O491896" s="15"/>
    </row>
    <row r="491897" spans="7:15" s="3" customFormat="1" x14ac:dyDescent="0.3">
      <c r="G491897"/>
      <c r="H491897"/>
      <c r="I491897"/>
      <c r="K491897"/>
      <c r="M491897"/>
      <c r="N491897" s="4"/>
      <c r="O491897" s="15"/>
    </row>
    <row r="491898" spans="7:15" s="3" customFormat="1" x14ac:dyDescent="0.3">
      <c r="G491898"/>
      <c r="H491898"/>
      <c r="I491898"/>
      <c r="K491898"/>
      <c r="M491898"/>
      <c r="N491898" s="4"/>
      <c r="O491898" s="15"/>
    </row>
    <row r="491899" spans="7:15" s="3" customFormat="1" x14ac:dyDescent="0.3">
      <c r="G491899"/>
      <c r="H491899"/>
      <c r="I491899"/>
      <c r="K491899"/>
      <c r="M491899"/>
      <c r="N491899" s="4"/>
      <c r="O491899" s="15"/>
    </row>
    <row r="491900" spans="7:15" s="3" customFormat="1" x14ac:dyDescent="0.3">
      <c r="G491900"/>
      <c r="H491900"/>
      <c r="I491900"/>
      <c r="K491900"/>
      <c r="M491900"/>
      <c r="N491900" s="4"/>
      <c r="O491900" s="15"/>
    </row>
    <row r="491901" spans="7:15" s="3" customFormat="1" x14ac:dyDescent="0.3">
      <c r="G491901"/>
      <c r="H491901"/>
      <c r="I491901"/>
      <c r="K491901"/>
      <c r="M491901"/>
      <c r="N491901" s="4"/>
      <c r="O491901" s="15"/>
    </row>
    <row r="491902" spans="7:15" s="3" customFormat="1" x14ac:dyDescent="0.3">
      <c r="G491902"/>
      <c r="H491902"/>
      <c r="I491902"/>
      <c r="K491902"/>
      <c r="M491902"/>
      <c r="N491902" s="4"/>
      <c r="O491902" s="15"/>
    </row>
    <row r="491903" spans="7:15" s="3" customFormat="1" x14ac:dyDescent="0.3">
      <c r="G491903"/>
      <c r="H491903"/>
      <c r="I491903"/>
      <c r="K491903"/>
      <c r="M491903"/>
      <c r="N491903" s="4"/>
      <c r="O491903" s="15"/>
    </row>
    <row r="491904" spans="7:15" s="3" customFormat="1" x14ac:dyDescent="0.3">
      <c r="G491904"/>
      <c r="H491904"/>
      <c r="I491904"/>
      <c r="K491904"/>
      <c r="M491904"/>
      <c r="N491904" s="4"/>
      <c r="O491904" s="15"/>
    </row>
    <row r="491905" spans="7:15" s="3" customFormat="1" x14ac:dyDescent="0.3">
      <c r="G491905"/>
      <c r="H491905"/>
      <c r="I491905"/>
      <c r="K491905"/>
      <c r="M491905"/>
      <c r="N491905" s="4"/>
      <c r="O491905" s="15"/>
    </row>
    <row r="491906" spans="7:15" s="3" customFormat="1" x14ac:dyDescent="0.3">
      <c r="G491906"/>
      <c r="H491906"/>
      <c r="I491906"/>
      <c r="K491906"/>
      <c r="M491906"/>
      <c r="N491906" s="4"/>
      <c r="O491906" s="15"/>
    </row>
    <row r="491907" spans="7:15" s="3" customFormat="1" x14ac:dyDescent="0.3">
      <c r="G491907"/>
      <c r="H491907"/>
      <c r="I491907"/>
      <c r="K491907"/>
      <c r="M491907"/>
      <c r="N491907" s="4"/>
      <c r="O491907" s="15"/>
    </row>
    <row r="491908" spans="7:15" s="3" customFormat="1" x14ac:dyDescent="0.3">
      <c r="G491908"/>
      <c r="H491908"/>
      <c r="I491908"/>
      <c r="K491908"/>
      <c r="M491908"/>
      <c r="N491908" s="4"/>
      <c r="O491908" s="15"/>
    </row>
    <row r="491909" spans="7:15" s="3" customFormat="1" x14ac:dyDescent="0.3">
      <c r="G491909"/>
      <c r="H491909"/>
      <c r="I491909"/>
      <c r="K491909"/>
      <c r="M491909"/>
      <c r="N491909" s="4"/>
      <c r="O491909" s="15"/>
    </row>
    <row r="491910" spans="7:15" s="3" customFormat="1" x14ac:dyDescent="0.3">
      <c r="G491910"/>
      <c r="H491910"/>
      <c r="I491910"/>
      <c r="K491910"/>
      <c r="M491910"/>
      <c r="N491910" s="4"/>
      <c r="O491910" s="15"/>
    </row>
    <row r="491911" spans="7:15" s="3" customFormat="1" x14ac:dyDescent="0.3">
      <c r="G491911"/>
      <c r="H491911"/>
      <c r="I491911"/>
      <c r="K491911"/>
      <c r="M491911"/>
      <c r="N491911" s="4"/>
      <c r="O491911" s="15"/>
    </row>
    <row r="491912" spans="7:15" s="3" customFormat="1" x14ac:dyDescent="0.3">
      <c r="G491912"/>
      <c r="H491912"/>
      <c r="I491912"/>
      <c r="K491912"/>
      <c r="M491912"/>
      <c r="N491912" s="4"/>
      <c r="O491912" s="15"/>
    </row>
    <row r="491913" spans="7:15" s="3" customFormat="1" x14ac:dyDescent="0.3">
      <c r="G491913"/>
      <c r="H491913"/>
      <c r="I491913"/>
      <c r="K491913"/>
      <c r="M491913"/>
      <c r="N491913" s="4"/>
      <c r="O491913" s="15"/>
    </row>
    <row r="491914" spans="7:15" s="3" customFormat="1" x14ac:dyDescent="0.3">
      <c r="G491914"/>
      <c r="H491914"/>
      <c r="I491914"/>
      <c r="K491914"/>
      <c r="M491914"/>
      <c r="N491914" s="4"/>
      <c r="O491914" s="15"/>
    </row>
    <row r="491915" spans="7:15" s="3" customFormat="1" x14ac:dyDescent="0.3">
      <c r="G491915"/>
      <c r="H491915"/>
      <c r="I491915"/>
      <c r="K491915"/>
      <c r="M491915"/>
      <c r="N491915" s="4"/>
      <c r="O491915" s="15"/>
    </row>
    <row r="491916" spans="7:15" s="3" customFormat="1" x14ac:dyDescent="0.3">
      <c r="G491916"/>
      <c r="H491916"/>
      <c r="I491916"/>
      <c r="K491916"/>
      <c r="M491916"/>
      <c r="N491916" s="4"/>
      <c r="O491916" s="15"/>
    </row>
    <row r="491917" spans="7:15" s="3" customFormat="1" x14ac:dyDescent="0.3">
      <c r="G491917"/>
      <c r="H491917"/>
      <c r="I491917"/>
      <c r="K491917"/>
      <c r="M491917"/>
      <c r="N491917" s="4"/>
      <c r="O491917" s="15"/>
    </row>
    <row r="491918" spans="7:15" s="3" customFormat="1" x14ac:dyDescent="0.3">
      <c r="G491918"/>
      <c r="H491918"/>
      <c r="I491918"/>
      <c r="K491918"/>
      <c r="M491918"/>
      <c r="N491918" s="4"/>
      <c r="O491918" s="15"/>
    </row>
    <row r="491919" spans="7:15" s="3" customFormat="1" x14ac:dyDescent="0.3">
      <c r="G491919"/>
      <c r="H491919"/>
      <c r="I491919"/>
      <c r="K491919"/>
      <c r="M491919"/>
      <c r="N491919" s="4"/>
      <c r="O491919" s="15"/>
    </row>
    <row r="491920" spans="7:15" s="3" customFormat="1" x14ac:dyDescent="0.3">
      <c r="G491920"/>
      <c r="H491920"/>
      <c r="I491920"/>
      <c r="K491920"/>
      <c r="M491920"/>
      <c r="N491920" s="4"/>
      <c r="O491920" s="15"/>
    </row>
    <row r="491921" spans="7:15" s="3" customFormat="1" x14ac:dyDescent="0.3">
      <c r="G491921"/>
      <c r="H491921"/>
      <c r="I491921"/>
      <c r="K491921"/>
      <c r="M491921"/>
      <c r="N491921" s="4"/>
      <c r="O491921" s="15"/>
    </row>
    <row r="491922" spans="7:15" s="3" customFormat="1" x14ac:dyDescent="0.3">
      <c r="G491922"/>
      <c r="H491922"/>
      <c r="I491922"/>
      <c r="K491922"/>
      <c r="M491922"/>
      <c r="N491922" s="4"/>
      <c r="O491922" s="15"/>
    </row>
    <row r="491923" spans="7:15" s="3" customFormat="1" x14ac:dyDescent="0.3">
      <c r="G491923"/>
      <c r="H491923"/>
      <c r="I491923"/>
      <c r="K491923"/>
      <c r="M491923"/>
      <c r="N491923" s="4"/>
      <c r="O491923" s="15"/>
    </row>
    <row r="491924" spans="7:15" s="3" customFormat="1" x14ac:dyDescent="0.3">
      <c r="G491924"/>
      <c r="H491924"/>
      <c r="I491924"/>
      <c r="K491924"/>
      <c r="M491924"/>
      <c r="N491924" s="4"/>
      <c r="O491924" s="15"/>
    </row>
    <row r="491925" spans="7:15" s="3" customFormat="1" x14ac:dyDescent="0.3">
      <c r="G491925"/>
      <c r="H491925"/>
      <c r="I491925"/>
      <c r="K491925"/>
      <c r="M491925"/>
      <c r="N491925" s="4"/>
      <c r="O491925" s="15"/>
    </row>
    <row r="491926" spans="7:15" s="3" customFormat="1" x14ac:dyDescent="0.3">
      <c r="G491926"/>
      <c r="H491926"/>
      <c r="I491926"/>
      <c r="K491926"/>
      <c r="M491926"/>
      <c r="N491926" s="4"/>
      <c r="O491926" s="15"/>
    </row>
    <row r="491927" spans="7:15" s="3" customFormat="1" x14ac:dyDescent="0.3">
      <c r="G491927"/>
      <c r="H491927"/>
      <c r="I491927"/>
      <c r="K491927"/>
      <c r="M491927"/>
      <c r="N491927" s="4"/>
      <c r="O491927" s="15"/>
    </row>
    <row r="491928" spans="7:15" s="3" customFormat="1" x14ac:dyDescent="0.3">
      <c r="G491928"/>
      <c r="H491928"/>
      <c r="I491928"/>
      <c r="K491928"/>
      <c r="M491928"/>
      <c r="N491928" s="4"/>
      <c r="O491928" s="15"/>
    </row>
    <row r="491929" spans="7:15" s="3" customFormat="1" x14ac:dyDescent="0.3">
      <c r="G491929"/>
      <c r="H491929"/>
      <c r="I491929"/>
      <c r="K491929"/>
      <c r="M491929"/>
      <c r="N491929" s="4"/>
      <c r="O491929" s="15"/>
    </row>
    <row r="491930" spans="7:15" s="3" customFormat="1" x14ac:dyDescent="0.3">
      <c r="G491930"/>
      <c r="H491930"/>
      <c r="I491930"/>
      <c r="K491930"/>
      <c r="M491930"/>
      <c r="N491930" s="4"/>
      <c r="O491930" s="15"/>
    </row>
    <row r="491931" spans="7:15" s="3" customFormat="1" x14ac:dyDescent="0.3">
      <c r="G491931"/>
      <c r="H491931"/>
      <c r="I491931"/>
      <c r="K491931"/>
      <c r="M491931"/>
      <c r="N491931" s="4"/>
      <c r="O491931" s="15"/>
    </row>
    <row r="491932" spans="7:15" s="3" customFormat="1" x14ac:dyDescent="0.3">
      <c r="G491932"/>
      <c r="H491932"/>
      <c r="I491932"/>
      <c r="K491932"/>
      <c r="M491932"/>
      <c r="N491932" s="4"/>
      <c r="O491932" s="15"/>
    </row>
    <row r="491933" spans="7:15" s="3" customFormat="1" x14ac:dyDescent="0.3">
      <c r="G491933"/>
      <c r="H491933"/>
      <c r="I491933"/>
      <c r="K491933"/>
      <c r="M491933"/>
      <c r="N491933" s="4"/>
      <c r="O491933" s="15"/>
    </row>
    <row r="491934" spans="7:15" s="3" customFormat="1" x14ac:dyDescent="0.3">
      <c r="G491934"/>
      <c r="H491934"/>
      <c r="I491934"/>
      <c r="K491934"/>
      <c r="M491934"/>
      <c r="N491934" s="4"/>
      <c r="O491934" s="15"/>
    </row>
    <row r="491935" spans="7:15" s="3" customFormat="1" x14ac:dyDescent="0.3">
      <c r="G491935"/>
      <c r="H491935"/>
      <c r="I491935"/>
      <c r="K491935"/>
      <c r="M491935"/>
      <c r="N491935" s="4"/>
      <c r="O491935" s="15"/>
    </row>
    <row r="491936" spans="7:15" s="3" customFormat="1" x14ac:dyDescent="0.3">
      <c r="G491936"/>
      <c r="H491936"/>
      <c r="I491936"/>
      <c r="K491936"/>
      <c r="M491936"/>
      <c r="N491936" s="4"/>
      <c r="O491936" s="15"/>
    </row>
    <row r="491937" spans="7:15" s="3" customFormat="1" x14ac:dyDescent="0.3">
      <c r="G491937"/>
      <c r="H491937"/>
      <c r="I491937"/>
      <c r="K491937"/>
      <c r="M491937"/>
      <c r="N491937" s="4"/>
      <c r="O491937" s="15"/>
    </row>
    <row r="491938" spans="7:15" s="3" customFormat="1" x14ac:dyDescent="0.3">
      <c r="G491938"/>
      <c r="H491938"/>
      <c r="I491938"/>
      <c r="K491938"/>
      <c r="M491938"/>
      <c r="N491938" s="4"/>
      <c r="O491938" s="15"/>
    </row>
    <row r="491939" spans="7:15" s="3" customFormat="1" x14ac:dyDescent="0.3">
      <c r="G491939"/>
      <c r="H491939"/>
      <c r="I491939"/>
      <c r="K491939"/>
      <c r="M491939"/>
      <c r="N491939" s="4"/>
      <c r="O491939" s="15"/>
    </row>
    <row r="491940" spans="7:15" s="3" customFormat="1" x14ac:dyDescent="0.3">
      <c r="G491940"/>
      <c r="H491940"/>
      <c r="I491940"/>
      <c r="K491940"/>
      <c r="M491940"/>
      <c r="N491940" s="4"/>
      <c r="O491940" s="15"/>
    </row>
    <row r="491941" spans="7:15" s="3" customFormat="1" x14ac:dyDescent="0.3">
      <c r="G491941"/>
      <c r="H491941"/>
      <c r="I491941"/>
      <c r="K491941"/>
      <c r="M491941"/>
      <c r="N491941" s="4"/>
      <c r="O491941" s="15"/>
    </row>
    <row r="491942" spans="7:15" s="3" customFormat="1" x14ac:dyDescent="0.3">
      <c r="G491942"/>
      <c r="H491942"/>
      <c r="I491942"/>
      <c r="K491942"/>
      <c r="M491942"/>
      <c r="N491942" s="4"/>
      <c r="O491942" s="15"/>
    </row>
    <row r="491943" spans="7:15" s="3" customFormat="1" x14ac:dyDescent="0.3">
      <c r="G491943"/>
      <c r="H491943"/>
      <c r="I491943"/>
      <c r="K491943"/>
      <c r="M491943"/>
      <c r="N491943" s="4"/>
      <c r="O491943" s="15"/>
    </row>
    <row r="491944" spans="7:15" s="3" customFormat="1" x14ac:dyDescent="0.3">
      <c r="G491944"/>
      <c r="H491944"/>
      <c r="I491944"/>
      <c r="K491944"/>
      <c r="M491944"/>
      <c r="N491944" s="4"/>
      <c r="O491944" s="15"/>
    </row>
    <row r="491945" spans="7:15" s="3" customFormat="1" x14ac:dyDescent="0.3">
      <c r="G491945"/>
      <c r="H491945"/>
      <c r="I491945"/>
      <c r="K491945"/>
      <c r="M491945"/>
      <c r="N491945" s="4"/>
      <c r="O491945" s="15"/>
    </row>
    <row r="491946" spans="7:15" s="3" customFormat="1" x14ac:dyDescent="0.3">
      <c r="G491946"/>
      <c r="H491946"/>
      <c r="I491946"/>
      <c r="K491946"/>
      <c r="M491946"/>
      <c r="N491946" s="4"/>
      <c r="O491946" s="15"/>
    </row>
    <row r="491947" spans="7:15" s="3" customFormat="1" x14ac:dyDescent="0.3">
      <c r="G491947"/>
      <c r="H491947"/>
      <c r="I491947"/>
      <c r="K491947"/>
      <c r="M491947"/>
      <c r="N491947" s="4"/>
      <c r="O491947" s="15"/>
    </row>
    <row r="491948" spans="7:15" s="3" customFormat="1" x14ac:dyDescent="0.3">
      <c r="G491948"/>
      <c r="H491948"/>
      <c r="I491948"/>
      <c r="K491948"/>
      <c r="M491948"/>
      <c r="N491948" s="4"/>
      <c r="O491948" s="15"/>
    </row>
    <row r="491949" spans="7:15" s="3" customFormat="1" x14ac:dyDescent="0.3">
      <c r="G491949"/>
      <c r="H491949"/>
      <c r="I491949"/>
      <c r="K491949"/>
      <c r="M491949"/>
      <c r="N491949" s="4"/>
      <c r="O491949" s="15"/>
    </row>
    <row r="491950" spans="7:15" s="3" customFormat="1" x14ac:dyDescent="0.3">
      <c r="G491950"/>
      <c r="H491950"/>
      <c r="I491950"/>
      <c r="K491950"/>
      <c r="M491950"/>
      <c r="N491950" s="4"/>
      <c r="O491950" s="15"/>
    </row>
    <row r="491951" spans="7:15" s="3" customFormat="1" x14ac:dyDescent="0.3">
      <c r="G491951"/>
      <c r="H491951"/>
      <c r="I491951"/>
      <c r="K491951"/>
      <c r="M491951"/>
      <c r="N491951" s="4"/>
      <c r="O491951" s="15"/>
    </row>
    <row r="491952" spans="7:15" s="3" customFormat="1" x14ac:dyDescent="0.3">
      <c r="G491952"/>
      <c r="H491952"/>
      <c r="I491952"/>
      <c r="K491952"/>
      <c r="M491952"/>
      <c r="N491952" s="4"/>
      <c r="O491952" s="15"/>
    </row>
    <row r="491953" spans="7:15" s="3" customFormat="1" x14ac:dyDescent="0.3">
      <c r="G491953"/>
      <c r="H491953"/>
      <c r="I491953"/>
      <c r="K491953"/>
      <c r="M491953"/>
      <c r="N491953" s="4"/>
      <c r="O491953" s="15"/>
    </row>
    <row r="491954" spans="7:15" s="3" customFormat="1" x14ac:dyDescent="0.3">
      <c r="G491954"/>
      <c r="H491954"/>
      <c r="I491954"/>
      <c r="K491954"/>
      <c r="M491954"/>
      <c r="N491954" s="4"/>
      <c r="O491954" s="15"/>
    </row>
    <row r="491955" spans="7:15" s="3" customFormat="1" x14ac:dyDescent="0.3">
      <c r="G491955"/>
      <c r="H491955"/>
      <c r="I491955"/>
      <c r="K491955"/>
      <c r="M491955"/>
      <c r="N491955" s="4"/>
      <c r="O491955" s="15"/>
    </row>
    <row r="491956" spans="7:15" s="3" customFormat="1" x14ac:dyDescent="0.3">
      <c r="G491956"/>
      <c r="H491956"/>
      <c r="I491956"/>
      <c r="K491956"/>
      <c r="M491956"/>
      <c r="N491956" s="4"/>
      <c r="O491956" s="15"/>
    </row>
    <row r="491957" spans="7:15" s="3" customFormat="1" x14ac:dyDescent="0.3">
      <c r="G491957"/>
      <c r="H491957"/>
      <c r="I491957"/>
      <c r="K491957"/>
      <c r="M491957"/>
      <c r="N491957" s="4"/>
      <c r="O491957" s="15"/>
    </row>
    <row r="491958" spans="7:15" s="3" customFormat="1" x14ac:dyDescent="0.3">
      <c r="G491958"/>
      <c r="H491958"/>
      <c r="I491958"/>
      <c r="K491958"/>
      <c r="M491958"/>
      <c r="N491958" s="4"/>
      <c r="O491958" s="15"/>
    </row>
    <row r="491959" spans="7:15" s="3" customFormat="1" x14ac:dyDescent="0.3">
      <c r="G491959"/>
      <c r="H491959"/>
      <c r="I491959"/>
      <c r="K491959"/>
      <c r="M491959"/>
      <c r="N491959" s="4"/>
      <c r="O491959" s="15"/>
    </row>
    <row r="491960" spans="7:15" s="3" customFormat="1" x14ac:dyDescent="0.3">
      <c r="G491960"/>
      <c r="H491960"/>
      <c r="I491960"/>
      <c r="K491960"/>
      <c r="M491960"/>
      <c r="N491960" s="4"/>
      <c r="O491960" s="15"/>
    </row>
    <row r="491961" spans="7:15" s="3" customFormat="1" x14ac:dyDescent="0.3">
      <c r="G491961"/>
      <c r="H491961"/>
      <c r="I491961"/>
      <c r="K491961"/>
      <c r="M491961"/>
      <c r="N491961" s="4"/>
      <c r="O491961" s="15"/>
    </row>
    <row r="491962" spans="7:15" s="3" customFormat="1" x14ac:dyDescent="0.3">
      <c r="G491962"/>
      <c r="H491962"/>
      <c r="I491962"/>
      <c r="K491962"/>
      <c r="M491962"/>
      <c r="N491962" s="4"/>
      <c r="O491962" s="15"/>
    </row>
    <row r="491963" spans="7:15" s="3" customFormat="1" x14ac:dyDescent="0.3">
      <c r="G491963"/>
      <c r="H491963"/>
      <c r="I491963"/>
      <c r="K491963"/>
      <c r="M491963"/>
      <c r="N491963" s="4"/>
      <c r="O491963" s="15"/>
    </row>
    <row r="491964" spans="7:15" s="3" customFormat="1" x14ac:dyDescent="0.3">
      <c r="G491964"/>
      <c r="H491964"/>
      <c r="I491964"/>
      <c r="K491964"/>
      <c r="M491964"/>
      <c r="N491964" s="4"/>
      <c r="O491964" s="15"/>
    </row>
    <row r="491965" spans="7:15" s="3" customFormat="1" x14ac:dyDescent="0.3">
      <c r="G491965"/>
      <c r="H491965"/>
      <c r="I491965"/>
      <c r="K491965"/>
      <c r="M491965"/>
      <c r="N491965" s="4"/>
      <c r="O491965" s="15"/>
    </row>
    <row r="491966" spans="7:15" s="3" customFormat="1" x14ac:dyDescent="0.3">
      <c r="G491966"/>
      <c r="H491966"/>
      <c r="I491966"/>
      <c r="K491966"/>
      <c r="M491966"/>
      <c r="N491966" s="4"/>
      <c r="O491966" s="15"/>
    </row>
    <row r="491967" spans="7:15" s="3" customFormat="1" x14ac:dyDescent="0.3">
      <c r="G491967"/>
      <c r="H491967"/>
      <c r="I491967"/>
      <c r="K491967"/>
      <c r="M491967"/>
      <c r="N491967" s="4"/>
      <c r="O491967" s="15"/>
    </row>
    <row r="491968" spans="7:15" s="3" customFormat="1" x14ac:dyDescent="0.3">
      <c r="G491968"/>
      <c r="H491968"/>
      <c r="I491968"/>
      <c r="K491968"/>
      <c r="M491968"/>
      <c r="N491968" s="4"/>
      <c r="O491968" s="15"/>
    </row>
    <row r="491969" spans="7:15" s="3" customFormat="1" x14ac:dyDescent="0.3">
      <c r="G491969"/>
      <c r="H491969"/>
      <c r="I491969"/>
      <c r="K491969"/>
      <c r="M491969"/>
      <c r="N491969" s="4"/>
      <c r="O491969" s="15"/>
    </row>
    <row r="491970" spans="7:15" s="3" customFormat="1" x14ac:dyDescent="0.3">
      <c r="G491970"/>
      <c r="H491970"/>
      <c r="I491970"/>
      <c r="K491970"/>
      <c r="M491970"/>
      <c r="N491970" s="4"/>
      <c r="O491970" s="15"/>
    </row>
    <row r="491971" spans="7:15" s="3" customFormat="1" x14ac:dyDescent="0.3">
      <c r="G491971"/>
      <c r="H491971"/>
      <c r="I491971"/>
      <c r="K491971"/>
      <c r="M491971"/>
      <c r="N491971" s="4"/>
      <c r="O491971" s="15"/>
    </row>
    <row r="491972" spans="7:15" s="3" customFormat="1" x14ac:dyDescent="0.3">
      <c r="G491972"/>
      <c r="H491972"/>
      <c r="I491972"/>
      <c r="K491972"/>
      <c r="M491972"/>
      <c r="N491972" s="4"/>
      <c r="O491972" s="15"/>
    </row>
    <row r="491973" spans="7:15" s="3" customFormat="1" x14ac:dyDescent="0.3">
      <c r="G491973"/>
      <c r="H491973"/>
      <c r="I491973"/>
      <c r="K491973"/>
      <c r="M491973"/>
      <c r="N491973" s="4"/>
      <c r="O491973" s="15"/>
    </row>
    <row r="491974" spans="7:15" s="3" customFormat="1" x14ac:dyDescent="0.3">
      <c r="G491974"/>
      <c r="H491974"/>
      <c r="I491974"/>
      <c r="K491974"/>
      <c r="M491974"/>
      <c r="N491974" s="4"/>
      <c r="O491974" s="15"/>
    </row>
    <row r="491975" spans="7:15" s="3" customFormat="1" x14ac:dyDescent="0.3">
      <c r="G491975"/>
      <c r="H491975"/>
      <c r="I491975"/>
      <c r="K491975"/>
      <c r="M491975"/>
      <c r="N491975" s="4"/>
      <c r="O491975" s="15"/>
    </row>
    <row r="491976" spans="7:15" s="3" customFormat="1" x14ac:dyDescent="0.3">
      <c r="G491976"/>
      <c r="H491976"/>
      <c r="I491976"/>
      <c r="K491976"/>
      <c r="M491976"/>
      <c r="N491976" s="4"/>
      <c r="O491976" s="15"/>
    </row>
    <row r="491977" spans="7:15" s="3" customFormat="1" x14ac:dyDescent="0.3">
      <c r="G491977"/>
      <c r="H491977"/>
      <c r="I491977"/>
      <c r="K491977"/>
      <c r="M491977"/>
      <c r="N491977" s="4"/>
      <c r="O491977" s="15"/>
    </row>
    <row r="491978" spans="7:15" s="3" customFormat="1" x14ac:dyDescent="0.3">
      <c r="G491978"/>
      <c r="H491978"/>
      <c r="I491978"/>
      <c r="K491978"/>
      <c r="M491978"/>
      <c r="N491978" s="4"/>
      <c r="O491978" s="15"/>
    </row>
    <row r="491979" spans="7:15" s="3" customFormat="1" x14ac:dyDescent="0.3">
      <c r="G491979"/>
      <c r="H491979"/>
      <c r="I491979"/>
      <c r="K491979"/>
      <c r="M491979"/>
      <c r="N491979" s="4"/>
      <c r="O491979" s="15"/>
    </row>
    <row r="491980" spans="7:15" s="3" customFormat="1" x14ac:dyDescent="0.3">
      <c r="G491980"/>
      <c r="H491980"/>
      <c r="I491980"/>
      <c r="K491980"/>
      <c r="M491980"/>
      <c r="N491980" s="4"/>
      <c r="O491980" s="15"/>
    </row>
    <row r="491981" spans="7:15" s="3" customFormat="1" x14ac:dyDescent="0.3">
      <c r="G491981"/>
      <c r="H491981"/>
      <c r="I491981"/>
      <c r="K491981"/>
      <c r="M491981"/>
      <c r="N491981" s="4"/>
      <c r="O491981" s="15"/>
    </row>
    <row r="491982" spans="7:15" s="3" customFormat="1" x14ac:dyDescent="0.3">
      <c r="G491982"/>
      <c r="H491982"/>
      <c r="I491982"/>
      <c r="K491982"/>
      <c r="M491982"/>
      <c r="N491982" s="4"/>
      <c r="O491982" s="15"/>
    </row>
    <row r="491983" spans="7:15" s="3" customFormat="1" x14ac:dyDescent="0.3">
      <c r="G491983"/>
      <c r="H491983"/>
      <c r="I491983"/>
      <c r="K491983"/>
      <c r="M491983"/>
      <c r="N491983" s="4"/>
      <c r="O491983" s="15"/>
    </row>
    <row r="491984" spans="7:15" s="3" customFormat="1" x14ac:dyDescent="0.3">
      <c r="G491984"/>
      <c r="H491984"/>
      <c r="I491984"/>
      <c r="K491984"/>
      <c r="M491984"/>
      <c r="N491984" s="4"/>
      <c r="O491984" s="15"/>
    </row>
    <row r="491985" spans="7:15" s="3" customFormat="1" x14ac:dyDescent="0.3">
      <c r="G491985"/>
      <c r="H491985"/>
      <c r="I491985"/>
      <c r="K491985"/>
      <c r="M491985"/>
      <c r="N491985" s="4"/>
      <c r="O491985" s="15"/>
    </row>
    <row r="491986" spans="7:15" s="3" customFormat="1" x14ac:dyDescent="0.3">
      <c r="G491986"/>
      <c r="H491986"/>
      <c r="I491986"/>
      <c r="K491986"/>
      <c r="M491986"/>
      <c r="N491986" s="4"/>
      <c r="O491986" s="15"/>
    </row>
    <row r="491987" spans="7:15" s="3" customFormat="1" x14ac:dyDescent="0.3">
      <c r="G491987"/>
      <c r="H491987"/>
      <c r="I491987"/>
      <c r="K491987"/>
      <c r="M491987"/>
      <c r="N491987" s="4"/>
      <c r="O491987" s="15"/>
    </row>
    <row r="491988" spans="7:15" s="3" customFormat="1" x14ac:dyDescent="0.3">
      <c r="G491988"/>
      <c r="H491988"/>
      <c r="I491988"/>
      <c r="K491988"/>
      <c r="M491988"/>
      <c r="N491988" s="4"/>
      <c r="O491988" s="15"/>
    </row>
    <row r="491989" spans="7:15" s="3" customFormat="1" x14ac:dyDescent="0.3">
      <c r="G491989"/>
      <c r="H491989"/>
      <c r="I491989"/>
      <c r="K491989"/>
      <c r="M491989"/>
      <c r="N491989" s="4"/>
      <c r="O491989" s="15"/>
    </row>
    <row r="491990" spans="7:15" s="3" customFormat="1" x14ac:dyDescent="0.3">
      <c r="G491990"/>
      <c r="H491990"/>
      <c r="I491990"/>
      <c r="K491990"/>
      <c r="M491990"/>
      <c r="N491990" s="4"/>
      <c r="O491990" s="15"/>
    </row>
    <row r="491991" spans="7:15" s="3" customFormat="1" x14ac:dyDescent="0.3">
      <c r="G491991"/>
      <c r="H491991"/>
      <c r="I491991"/>
      <c r="K491991"/>
      <c r="M491991"/>
      <c r="N491991" s="4"/>
      <c r="O491991" s="15"/>
    </row>
    <row r="491992" spans="7:15" s="3" customFormat="1" x14ac:dyDescent="0.3">
      <c r="G491992"/>
      <c r="H491992"/>
      <c r="I491992"/>
      <c r="K491992"/>
      <c r="M491992"/>
      <c r="N491992" s="4"/>
      <c r="O491992" s="15"/>
    </row>
    <row r="491993" spans="7:15" s="3" customFormat="1" x14ac:dyDescent="0.3">
      <c r="G491993"/>
      <c r="H491993"/>
      <c r="I491993"/>
      <c r="K491993"/>
      <c r="M491993"/>
      <c r="N491993" s="4"/>
      <c r="O491993" s="15"/>
    </row>
    <row r="491994" spans="7:15" s="3" customFormat="1" x14ac:dyDescent="0.3">
      <c r="G491994"/>
      <c r="H491994"/>
      <c r="I491994"/>
      <c r="K491994"/>
      <c r="M491994"/>
      <c r="N491994" s="4"/>
      <c r="O491994" s="15"/>
    </row>
    <row r="491995" spans="7:15" s="3" customFormat="1" x14ac:dyDescent="0.3">
      <c r="G491995"/>
      <c r="H491995"/>
      <c r="I491995"/>
      <c r="K491995"/>
      <c r="M491995"/>
      <c r="N491995" s="4"/>
      <c r="O491995" s="15"/>
    </row>
    <row r="491996" spans="7:15" s="3" customFormat="1" x14ac:dyDescent="0.3">
      <c r="G491996"/>
      <c r="H491996"/>
      <c r="I491996"/>
      <c r="K491996"/>
      <c r="M491996"/>
      <c r="N491996" s="4"/>
      <c r="O491996" s="15"/>
    </row>
    <row r="491997" spans="7:15" s="3" customFormat="1" x14ac:dyDescent="0.3">
      <c r="G491997"/>
      <c r="H491997"/>
      <c r="I491997"/>
      <c r="K491997"/>
      <c r="M491997"/>
      <c r="N491997" s="4"/>
      <c r="O491997" s="15"/>
    </row>
    <row r="491998" spans="7:15" s="3" customFormat="1" x14ac:dyDescent="0.3">
      <c r="G491998"/>
      <c r="H491998"/>
      <c r="I491998"/>
      <c r="K491998"/>
      <c r="M491998"/>
      <c r="N491998" s="4"/>
      <c r="O491998" s="15"/>
    </row>
    <row r="491999" spans="7:15" s="3" customFormat="1" x14ac:dyDescent="0.3">
      <c r="G491999"/>
      <c r="H491999"/>
      <c r="I491999"/>
      <c r="K491999"/>
      <c r="M491999"/>
      <c r="N491999" s="4"/>
      <c r="O491999" s="15"/>
    </row>
    <row r="492000" spans="7:15" s="3" customFormat="1" x14ac:dyDescent="0.3">
      <c r="G492000"/>
      <c r="H492000"/>
      <c r="I492000"/>
      <c r="K492000"/>
      <c r="M492000"/>
      <c r="N492000" s="4"/>
      <c r="O492000" s="15"/>
    </row>
    <row r="492001" spans="7:15" s="3" customFormat="1" x14ac:dyDescent="0.3">
      <c r="G492001"/>
      <c r="H492001"/>
      <c r="I492001"/>
      <c r="K492001"/>
      <c r="M492001"/>
      <c r="N492001" s="4"/>
      <c r="O492001" s="15"/>
    </row>
    <row r="492002" spans="7:15" s="3" customFormat="1" x14ac:dyDescent="0.3">
      <c r="G492002"/>
      <c r="H492002"/>
      <c r="I492002"/>
      <c r="K492002"/>
      <c r="M492002"/>
      <c r="N492002" s="4"/>
      <c r="O492002" s="15"/>
    </row>
    <row r="492003" spans="7:15" s="3" customFormat="1" x14ac:dyDescent="0.3">
      <c r="G492003"/>
      <c r="H492003"/>
      <c r="I492003"/>
      <c r="K492003"/>
      <c r="M492003"/>
      <c r="N492003" s="4"/>
      <c r="O492003" s="15"/>
    </row>
    <row r="492004" spans="7:15" s="3" customFormat="1" x14ac:dyDescent="0.3">
      <c r="G492004"/>
      <c r="H492004"/>
      <c r="I492004"/>
      <c r="K492004"/>
      <c r="M492004"/>
      <c r="N492004" s="4"/>
      <c r="O492004" s="15"/>
    </row>
    <row r="492005" spans="7:15" s="3" customFormat="1" x14ac:dyDescent="0.3">
      <c r="G492005"/>
      <c r="H492005"/>
      <c r="I492005"/>
      <c r="K492005"/>
      <c r="M492005"/>
      <c r="N492005" s="4"/>
      <c r="O492005" s="15"/>
    </row>
    <row r="492006" spans="7:15" s="3" customFormat="1" x14ac:dyDescent="0.3">
      <c r="G492006"/>
      <c r="H492006"/>
      <c r="I492006"/>
      <c r="K492006"/>
      <c r="M492006"/>
      <c r="N492006" s="4"/>
      <c r="O492006" s="15"/>
    </row>
    <row r="492007" spans="7:15" s="3" customFormat="1" x14ac:dyDescent="0.3">
      <c r="G492007"/>
      <c r="H492007"/>
      <c r="I492007"/>
      <c r="K492007"/>
      <c r="M492007"/>
      <c r="N492007" s="4"/>
      <c r="O492007" s="15"/>
    </row>
    <row r="492008" spans="7:15" s="3" customFormat="1" x14ac:dyDescent="0.3">
      <c r="G492008"/>
      <c r="H492008"/>
      <c r="I492008"/>
      <c r="K492008"/>
      <c r="M492008"/>
      <c r="N492008" s="4"/>
      <c r="O492008" s="15"/>
    </row>
    <row r="492009" spans="7:15" s="3" customFormat="1" x14ac:dyDescent="0.3">
      <c r="G492009"/>
      <c r="H492009"/>
      <c r="I492009"/>
      <c r="K492009"/>
      <c r="M492009"/>
      <c r="N492009" s="4"/>
      <c r="O492009" s="15"/>
    </row>
    <row r="492010" spans="7:15" s="3" customFormat="1" x14ac:dyDescent="0.3">
      <c r="G492010"/>
      <c r="H492010"/>
      <c r="I492010"/>
      <c r="K492010"/>
      <c r="M492010"/>
      <c r="N492010" s="4"/>
      <c r="O492010" s="15"/>
    </row>
    <row r="492011" spans="7:15" s="3" customFormat="1" x14ac:dyDescent="0.3">
      <c r="G492011"/>
      <c r="H492011"/>
      <c r="I492011"/>
      <c r="K492011"/>
      <c r="M492011"/>
      <c r="N492011" s="4"/>
      <c r="O492011" s="15"/>
    </row>
    <row r="492012" spans="7:15" s="3" customFormat="1" x14ac:dyDescent="0.3">
      <c r="G492012"/>
      <c r="H492012"/>
      <c r="I492012"/>
      <c r="K492012"/>
      <c r="M492012"/>
      <c r="N492012" s="4"/>
      <c r="O492012" s="15"/>
    </row>
    <row r="492013" spans="7:15" s="3" customFormat="1" x14ac:dyDescent="0.3">
      <c r="G492013"/>
      <c r="H492013"/>
      <c r="I492013"/>
      <c r="K492013"/>
      <c r="M492013"/>
      <c r="N492013" s="4"/>
      <c r="O492013" s="15"/>
    </row>
    <row r="492014" spans="7:15" s="3" customFormat="1" x14ac:dyDescent="0.3">
      <c r="G492014"/>
      <c r="H492014"/>
      <c r="I492014"/>
      <c r="K492014"/>
      <c r="M492014"/>
      <c r="N492014" s="4"/>
      <c r="O492014" s="15"/>
    </row>
    <row r="492015" spans="7:15" s="3" customFormat="1" x14ac:dyDescent="0.3">
      <c r="G492015"/>
      <c r="H492015"/>
      <c r="I492015"/>
      <c r="K492015"/>
      <c r="M492015"/>
      <c r="N492015" s="4"/>
      <c r="O492015" s="15"/>
    </row>
    <row r="492016" spans="7:15" s="3" customFormat="1" x14ac:dyDescent="0.3">
      <c r="G492016"/>
      <c r="H492016"/>
      <c r="I492016"/>
      <c r="K492016"/>
      <c r="M492016"/>
      <c r="N492016" s="4"/>
      <c r="O492016" s="15"/>
    </row>
    <row r="492017" spans="7:15" s="3" customFormat="1" x14ac:dyDescent="0.3">
      <c r="G492017"/>
      <c r="H492017"/>
      <c r="I492017"/>
      <c r="K492017"/>
      <c r="M492017"/>
      <c r="N492017" s="4"/>
      <c r="O492017" s="15"/>
    </row>
    <row r="492018" spans="7:15" s="3" customFormat="1" x14ac:dyDescent="0.3">
      <c r="G492018"/>
      <c r="H492018"/>
      <c r="I492018"/>
      <c r="K492018"/>
      <c r="M492018"/>
      <c r="N492018" s="4"/>
      <c r="O492018" s="15"/>
    </row>
    <row r="492019" spans="7:15" s="3" customFormat="1" x14ac:dyDescent="0.3">
      <c r="G492019"/>
      <c r="H492019"/>
      <c r="I492019"/>
      <c r="K492019"/>
      <c r="M492019"/>
      <c r="N492019" s="4"/>
      <c r="O492019" s="15"/>
    </row>
    <row r="492020" spans="7:15" s="3" customFormat="1" x14ac:dyDescent="0.3">
      <c r="G492020"/>
      <c r="H492020"/>
      <c r="I492020"/>
      <c r="K492020"/>
      <c r="M492020"/>
      <c r="N492020" s="4"/>
      <c r="O492020" s="15"/>
    </row>
    <row r="492021" spans="7:15" s="3" customFormat="1" x14ac:dyDescent="0.3">
      <c r="G492021"/>
      <c r="H492021"/>
      <c r="I492021"/>
      <c r="K492021"/>
      <c r="M492021"/>
      <c r="N492021" s="4"/>
      <c r="O492021" s="15"/>
    </row>
    <row r="492022" spans="7:15" s="3" customFormat="1" x14ac:dyDescent="0.3">
      <c r="G492022"/>
      <c r="H492022"/>
      <c r="I492022"/>
      <c r="K492022"/>
      <c r="M492022"/>
      <c r="N492022" s="4"/>
      <c r="O492022" s="15"/>
    </row>
    <row r="492023" spans="7:15" s="3" customFormat="1" x14ac:dyDescent="0.3">
      <c r="G492023"/>
      <c r="H492023"/>
      <c r="I492023"/>
      <c r="K492023"/>
      <c r="M492023"/>
      <c r="N492023" s="4"/>
      <c r="O492023" s="15"/>
    </row>
    <row r="492024" spans="7:15" s="3" customFormat="1" x14ac:dyDescent="0.3">
      <c r="G492024"/>
      <c r="H492024"/>
      <c r="I492024"/>
      <c r="K492024"/>
      <c r="M492024"/>
      <c r="N492024" s="4"/>
      <c r="O492024" s="15"/>
    </row>
    <row r="492025" spans="7:15" s="3" customFormat="1" x14ac:dyDescent="0.3">
      <c r="G492025"/>
      <c r="H492025"/>
      <c r="I492025"/>
      <c r="K492025"/>
      <c r="M492025"/>
      <c r="N492025" s="4"/>
      <c r="O492025" s="15"/>
    </row>
    <row r="492026" spans="7:15" s="3" customFormat="1" x14ac:dyDescent="0.3">
      <c r="G492026"/>
      <c r="H492026"/>
      <c r="I492026"/>
      <c r="K492026"/>
      <c r="M492026"/>
      <c r="N492026" s="4"/>
      <c r="O492026" s="15"/>
    </row>
    <row r="492027" spans="7:15" s="3" customFormat="1" x14ac:dyDescent="0.3">
      <c r="G492027"/>
      <c r="H492027"/>
      <c r="I492027"/>
      <c r="K492027"/>
      <c r="M492027"/>
      <c r="N492027" s="4"/>
      <c r="O492027" s="15"/>
    </row>
    <row r="492028" spans="7:15" s="3" customFormat="1" x14ac:dyDescent="0.3">
      <c r="G492028"/>
      <c r="H492028"/>
      <c r="I492028"/>
      <c r="K492028"/>
      <c r="M492028"/>
      <c r="N492028" s="4"/>
      <c r="O492028" s="15"/>
    </row>
    <row r="492029" spans="7:15" s="3" customFormat="1" x14ac:dyDescent="0.3">
      <c r="G492029"/>
      <c r="H492029"/>
      <c r="I492029"/>
      <c r="K492029"/>
      <c r="M492029"/>
      <c r="N492029" s="4"/>
      <c r="O492029" s="15"/>
    </row>
    <row r="492030" spans="7:15" s="3" customFormat="1" x14ac:dyDescent="0.3">
      <c r="G492030"/>
      <c r="H492030"/>
      <c r="I492030"/>
      <c r="K492030"/>
      <c r="M492030"/>
      <c r="N492030" s="4"/>
      <c r="O492030" s="15"/>
    </row>
    <row r="492031" spans="7:15" s="3" customFormat="1" x14ac:dyDescent="0.3">
      <c r="G492031"/>
      <c r="H492031"/>
      <c r="I492031"/>
      <c r="K492031"/>
      <c r="M492031"/>
      <c r="N492031" s="4"/>
      <c r="O492031" s="15"/>
    </row>
    <row r="492032" spans="7:15" s="3" customFormat="1" x14ac:dyDescent="0.3">
      <c r="G492032"/>
      <c r="H492032"/>
      <c r="I492032"/>
      <c r="K492032"/>
      <c r="M492032"/>
      <c r="N492032" s="4"/>
      <c r="O492032" s="15"/>
    </row>
    <row r="492033" spans="7:15" s="3" customFormat="1" x14ac:dyDescent="0.3">
      <c r="G492033"/>
      <c r="H492033"/>
      <c r="I492033"/>
      <c r="K492033"/>
      <c r="M492033"/>
      <c r="N492033" s="4"/>
      <c r="O492033" s="15"/>
    </row>
    <row r="492034" spans="7:15" s="3" customFormat="1" x14ac:dyDescent="0.3">
      <c r="G492034"/>
      <c r="H492034"/>
      <c r="I492034"/>
      <c r="K492034"/>
      <c r="M492034"/>
      <c r="N492034" s="4"/>
      <c r="O492034" s="15"/>
    </row>
    <row r="492035" spans="7:15" s="3" customFormat="1" x14ac:dyDescent="0.3">
      <c r="G492035"/>
      <c r="H492035"/>
      <c r="I492035"/>
      <c r="K492035"/>
      <c r="M492035"/>
      <c r="N492035" s="4"/>
      <c r="O492035" s="15"/>
    </row>
    <row r="492036" spans="7:15" s="3" customFormat="1" x14ac:dyDescent="0.3">
      <c r="G492036"/>
      <c r="H492036"/>
      <c r="I492036"/>
      <c r="K492036"/>
      <c r="M492036"/>
      <c r="N492036" s="4"/>
      <c r="O492036" s="15"/>
    </row>
    <row r="492037" spans="7:15" s="3" customFormat="1" x14ac:dyDescent="0.3">
      <c r="G492037"/>
      <c r="H492037"/>
      <c r="I492037"/>
      <c r="K492037"/>
      <c r="M492037"/>
      <c r="N492037" s="4"/>
      <c r="O492037" s="15"/>
    </row>
    <row r="492038" spans="7:15" s="3" customFormat="1" x14ac:dyDescent="0.3">
      <c r="G492038"/>
      <c r="H492038"/>
      <c r="I492038"/>
      <c r="K492038"/>
      <c r="M492038"/>
      <c r="N492038" s="4"/>
      <c r="O492038" s="15"/>
    </row>
    <row r="492039" spans="7:15" s="3" customFormat="1" x14ac:dyDescent="0.3">
      <c r="G492039"/>
      <c r="H492039"/>
      <c r="I492039"/>
      <c r="K492039"/>
      <c r="M492039"/>
      <c r="N492039" s="4"/>
      <c r="O492039" s="15"/>
    </row>
    <row r="492040" spans="7:15" s="3" customFormat="1" x14ac:dyDescent="0.3">
      <c r="G492040"/>
      <c r="H492040"/>
      <c r="I492040"/>
      <c r="K492040"/>
      <c r="M492040"/>
      <c r="N492040" s="4"/>
      <c r="O492040" s="15"/>
    </row>
    <row r="492041" spans="7:15" s="3" customFormat="1" x14ac:dyDescent="0.3">
      <c r="G492041"/>
      <c r="H492041"/>
      <c r="I492041"/>
      <c r="K492041"/>
      <c r="M492041"/>
      <c r="N492041" s="4"/>
      <c r="O492041" s="15"/>
    </row>
    <row r="492042" spans="7:15" s="3" customFormat="1" x14ac:dyDescent="0.3">
      <c r="G492042"/>
      <c r="H492042"/>
      <c r="I492042"/>
      <c r="K492042"/>
      <c r="M492042"/>
      <c r="N492042" s="4"/>
      <c r="O492042" s="15"/>
    </row>
    <row r="492043" spans="7:15" s="3" customFormat="1" x14ac:dyDescent="0.3">
      <c r="G492043"/>
      <c r="H492043"/>
      <c r="I492043"/>
      <c r="K492043"/>
      <c r="M492043"/>
      <c r="N492043" s="4"/>
      <c r="O492043" s="15"/>
    </row>
    <row r="492044" spans="7:15" s="3" customFormat="1" x14ac:dyDescent="0.3">
      <c r="G492044"/>
      <c r="H492044"/>
      <c r="I492044"/>
      <c r="K492044"/>
      <c r="M492044"/>
      <c r="N492044" s="4"/>
      <c r="O492044" s="15"/>
    </row>
    <row r="492045" spans="7:15" s="3" customFormat="1" x14ac:dyDescent="0.3">
      <c r="G492045"/>
      <c r="H492045"/>
      <c r="I492045"/>
      <c r="K492045"/>
      <c r="M492045"/>
      <c r="N492045" s="4"/>
      <c r="O492045" s="15"/>
    </row>
    <row r="492046" spans="7:15" s="3" customFormat="1" x14ac:dyDescent="0.3">
      <c r="G492046"/>
      <c r="H492046"/>
      <c r="I492046"/>
      <c r="K492046"/>
      <c r="M492046"/>
      <c r="N492046" s="4"/>
      <c r="O492046" s="15"/>
    </row>
    <row r="492047" spans="7:15" s="3" customFormat="1" x14ac:dyDescent="0.3">
      <c r="G492047"/>
      <c r="H492047"/>
      <c r="I492047"/>
      <c r="K492047"/>
      <c r="M492047"/>
      <c r="N492047" s="4"/>
      <c r="O492047" s="15"/>
    </row>
    <row r="492048" spans="7:15" s="3" customFormat="1" x14ac:dyDescent="0.3">
      <c r="G492048"/>
      <c r="H492048"/>
      <c r="I492048"/>
      <c r="K492048"/>
      <c r="M492048"/>
      <c r="N492048" s="4"/>
      <c r="O492048" s="15"/>
    </row>
    <row r="492049" spans="7:15" s="3" customFormat="1" x14ac:dyDescent="0.3">
      <c r="G492049"/>
      <c r="H492049"/>
      <c r="I492049"/>
      <c r="K492049"/>
      <c r="M492049"/>
      <c r="N492049" s="4"/>
      <c r="O492049" s="15"/>
    </row>
    <row r="492050" spans="7:15" s="3" customFormat="1" x14ac:dyDescent="0.3">
      <c r="G492050"/>
      <c r="H492050"/>
      <c r="I492050"/>
      <c r="K492050"/>
      <c r="M492050"/>
      <c r="N492050" s="4"/>
      <c r="O492050" s="15"/>
    </row>
    <row r="492051" spans="7:15" s="3" customFormat="1" x14ac:dyDescent="0.3">
      <c r="G492051"/>
      <c r="H492051"/>
      <c r="I492051"/>
      <c r="K492051"/>
      <c r="M492051"/>
      <c r="N492051" s="4"/>
      <c r="O492051" s="15"/>
    </row>
    <row r="492052" spans="7:15" s="3" customFormat="1" x14ac:dyDescent="0.3">
      <c r="G492052"/>
      <c r="H492052"/>
      <c r="I492052"/>
      <c r="K492052"/>
      <c r="M492052"/>
      <c r="N492052" s="4"/>
      <c r="O492052" s="15"/>
    </row>
    <row r="492053" spans="7:15" s="3" customFormat="1" x14ac:dyDescent="0.3">
      <c r="G492053"/>
      <c r="H492053"/>
      <c r="I492053"/>
      <c r="K492053"/>
      <c r="M492053"/>
      <c r="N492053" s="4"/>
      <c r="O492053" s="15"/>
    </row>
    <row r="492054" spans="7:15" s="3" customFormat="1" x14ac:dyDescent="0.3">
      <c r="G492054"/>
      <c r="H492054"/>
      <c r="I492054"/>
      <c r="K492054"/>
      <c r="M492054"/>
      <c r="N492054" s="4"/>
      <c r="O492054" s="15"/>
    </row>
    <row r="492055" spans="7:15" s="3" customFormat="1" x14ac:dyDescent="0.3">
      <c r="G492055"/>
      <c r="H492055"/>
      <c r="I492055"/>
      <c r="K492055"/>
      <c r="M492055"/>
      <c r="N492055" s="4"/>
      <c r="O492055" s="15"/>
    </row>
    <row r="492056" spans="7:15" s="3" customFormat="1" x14ac:dyDescent="0.3">
      <c r="G492056"/>
      <c r="H492056"/>
      <c r="I492056"/>
      <c r="K492056"/>
      <c r="M492056"/>
      <c r="N492056" s="4"/>
      <c r="O492056" s="15"/>
    </row>
    <row r="492057" spans="7:15" s="3" customFormat="1" x14ac:dyDescent="0.3">
      <c r="G492057"/>
      <c r="H492057"/>
      <c r="I492057"/>
      <c r="K492057"/>
      <c r="M492057"/>
      <c r="N492057" s="4"/>
      <c r="O492057" s="15"/>
    </row>
    <row r="492058" spans="7:15" s="3" customFormat="1" x14ac:dyDescent="0.3">
      <c r="G492058"/>
      <c r="H492058"/>
      <c r="I492058"/>
      <c r="K492058"/>
      <c r="M492058"/>
      <c r="N492058" s="4"/>
      <c r="O492058" s="15"/>
    </row>
    <row r="492059" spans="7:15" s="3" customFormat="1" x14ac:dyDescent="0.3">
      <c r="G492059"/>
      <c r="H492059"/>
      <c r="I492059"/>
      <c r="K492059"/>
      <c r="M492059"/>
      <c r="N492059" s="4"/>
      <c r="O492059" s="15"/>
    </row>
    <row r="492060" spans="7:15" s="3" customFormat="1" x14ac:dyDescent="0.3">
      <c r="G492060"/>
      <c r="H492060"/>
      <c r="I492060"/>
      <c r="K492060"/>
      <c r="M492060"/>
      <c r="N492060" s="4"/>
      <c r="O492060" s="15"/>
    </row>
    <row r="492061" spans="7:15" s="3" customFormat="1" x14ac:dyDescent="0.3">
      <c r="G492061"/>
      <c r="H492061"/>
      <c r="I492061"/>
      <c r="K492061"/>
      <c r="M492061"/>
      <c r="N492061" s="4"/>
      <c r="O492061" s="15"/>
    </row>
    <row r="492062" spans="7:15" s="3" customFormat="1" x14ac:dyDescent="0.3">
      <c r="G492062"/>
      <c r="H492062"/>
      <c r="I492062"/>
      <c r="K492062"/>
      <c r="M492062"/>
      <c r="N492062" s="4"/>
      <c r="O492062" s="15"/>
    </row>
    <row r="492063" spans="7:15" s="3" customFormat="1" x14ac:dyDescent="0.3">
      <c r="G492063"/>
      <c r="H492063"/>
      <c r="I492063"/>
      <c r="K492063"/>
      <c r="M492063"/>
      <c r="N492063" s="4"/>
      <c r="O492063" s="15"/>
    </row>
    <row r="492064" spans="7:15" s="3" customFormat="1" x14ac:dyDescent="0.3">
      <c r="G492064"/>
      <c r="H492064"/>
      <c r="I492064"/>
      <c r="K492064"/>
      <c r="M492064"/>
      <c r="N492064" s="4"/>
      <c r="O492064" s="15"/>
    </row>
    <row r="492065" spans="7:15" s="3" customFormat="1" x14ac:dyDescent="0.3">
      <c r="G492065"/>
      <c r="H492065"/>
      <c r="I492065"/>
      <c r="K492065"/>
      <c r="M492065"/>
      <c r="N492065" s="4"/>
      <c r="O492065" s="15"/>
    </row>
    <row r="507903" spans="7:15" s="3" customFormat="1" x14ac:dyDescent="0.3">
      <c r="G507903"/>
      <c r="H507903"/>
      <c r="I507903"/>
      <c r="K507903"/>
      <c r="M507903"/>
      <c r="N507903" s="4"/>
      <c r="O507903" s="15"/>
    </row>
    <row r="507904" spans="7:15" s="3" customFormat="1" x14ac:dyDescent="0.3">
      <c r="G507904"/>
      <c r="H507904"/>
      <c r="I507904"/>
      <c r="K507904"/>
      <c r="M507904"/>
      <c r="N507904" s="4"/>
      <c r="O507904" s="15"/>
    </row>
    <row r="507905" spans="7:15" s="3" customFormat="1" x14ac:dyDescent="0.3">
      <c r="G507905"/>
      <c r="H507905"/>
      <c r="I507905"/>
      <c r="K507905"/>
      <c r="M507905"/>
      <c r="N507905" s="4"/>
      <c r="O507905" s="15"/>
    </row>
    <row r="507906" spans="7:15" s="3" customFormat="1" x14ac:dyDescent="0.3">
      <c r="G507906"/>
      <c r="H507906"/>
      <c r="I507906"/>
      <c r="K507906"/>
      <c r="M507906"/>
      <c r="N507906" s="4"/>
      <c r="O507906" s="15"/>
    </row>
    <row r="507907" spans="7:15" s="3" customFormat="1" x14ac:dyDescent="0.3">
      <c r="G507907"/>
      <c r="H507907"/>
      <c r="I507907"/>
      <c r="K507907"/>
      <c r="M507907"/>
      <c r="N507907" s="4"/>
      <c r="O507907" s="15"/>
    </row>
    <row r="507908" spans="7:15" s="3" customFormat="1" x14ac:dyDescent="0.3">
      <c r="G507908"/>
      <c r="H507908"/>
      <c r="I507908"/>
      <c r="K507908"/>
      <c r="M507908"/>
      <c r="N507908" s="4"/>
      <c r="O507908" s="15"/>
    </row>
    <row r="507909" spans="7:15" s="3" customFormat="1" x14ac:dyDescent="0.3">
      <c r="G507909"/>
      <c r="H507909"/>
      <c r="I507909"/>
      <c r="K507909"/>
      <c r="M507909"/>
      <c r="N507909" s="4"/>
      <c r="O507909" s="15"/>
    </row>
    <row r="507910" spans="7:15" s="3" customFormat="1" x14ac:dyDescent="0.3">
      <c r="G507910"/>
      <c r="H507910"/>
      <c r="I507910"/>
      <c r="K507910"/>
      <c r="M507910"/>
      <c r="N507910" s="4"/>
      <c r="O507910" s="15"/>
    </row>
    <row r="507911" spans="7:15" s="3" customFormat="1" x14ac:dyDescent="0.3">
      <c r="G507911"/>
      <c r="H507911"/>
      <c r="I507911"/>
      <c r="K507911"/>
      <c r="M507911"/>
      <c r="N507911" s="4"/>
      <c r="O507911" s="15"/>
    </row>
    <row r="507912" spans="7:15" s="3" customFormat="1" x14ac:dyDescent="0.3">
      <c r="G507912"/>
      <c r="H507912"/>
      <c r="I507912"/>
      <c r="K507912"/>
      <c r="M507912"/>
      <c r="N507912" s="4"/>
      <c r="O507912" s="15"/>
    </row>
    <row r="507913" spans="7:15" s="3" customFormat="1" x14ac:dyDescent="0.3">
      <c r="G507913"/>
      <c r="H507913"/>
      <c r="I507913"/>
      <c r="K507913"/>
      <c r="M507913"/>
      <c r="N507913" s="4"/>
      <c r="O507913" s="15"/>
    </row>
    <row r="507914" spans="7:15" s="3" customFormat="1" x14ac:dyDescent="0.3">
      <c r="G507914"/>
      <c r="H507914"/>
      <c r="I507914"/>
      <c r="K507914"/>
      <c r="M507914"/>
      <c r="N507914" s="4"/>
      <c r="O507914" s="15"/>
    </row>
    <row r="507915" spans="7:15" s="3" customFormat="1" x14ac:dyDescent="0.3">
      <c r="G507915"/>
      <c r="H507915"/>
      <c r="I507915"/>
      <c r="K507915"/>
      <c r="M507915"/>
      <c r="N507915" s="4"/>
      <c r="O507915" s="15"/>
    </row>
    <row r="507916" spans="7:15" s="3" customFormat="1" x14ac:dyDescent="0.3">
      <c r="G507916"/>
      <c r="H507916"/>
      <c r="I507916"/>
      <c r="K507916"/>
      <c r="M507916"/>
      <c r="N507916" s="4"/>
      <c r="O507916" s="15"/>
    </row>
    <row r="507917" spans="7:15" s="3" customFormat="1" x14ac:dyDescent="0.3">
      <c r="G507917"/>
      <c r="H507917"/>
      <c r="I507917"/>
      <c r="K507917"/>
      <c r="M507917"/>
      <c r="N507917" s="4"/>
      <c r="O507917" s="15"/>
    </row>
    <row r="507918" spans="7:15" s="3" customFormat="1" x14ac:dyDescent="0.3">
      <c r="G507918"/>
      <c r="H507918"/>
      <c r="I507918"/>
      <c r="K507918"/>
      <c r="M507918"/>
      <c r="N507918" s="4"/>
      <c r="O507918" s="15"/>
    </row>
    <row r="507919" spans="7:15" s="3" customFormat="1" x14ac:dyDescent="0.3">
      <c r="G507919"/>
      <c r="H507919"/>
      <c r="I507919"/>
      <c r="K507919"/>
      <c r="M507919"/>
      <c r="N507919" s="4"/>
      <c r="O507919" s="15"/>
    </row>
    <row r="507920" spans="7:15" s="3" customFormat="1" x14ac:dyDescent="0.3">
      <c r="G507920"/>
      <c r="H507920"/>
      <c r="I507920"/>
      <c r="K507920"/>
      <c r="M507920"/>
      <c r="N507920" s="4"/>
      <c r="O507920" s="15"/>
    </row>
    <row r="507921" spans="7:15" s="3" customFormat="1" x14ac:dyDescent="0.3">
      <c r="G507921"/>
      <c r="H507921"/>
      <c r="I507921"/>
      <c r="K507921"/>
      <c r="M507921"/>
      <c r="N507921" s="4"/>
      <c r="O507921" s="15"/>
    </row>
    <row r="507922" spans="7:15" s="3" customFormat="1" x14ac:dyDescent="0.3">
      <c r="G507922"/>
      <c r="H507922"/>
      <c r="I507922"/>
      <c r="K507922"/>
      <c r="M507922"/>
      <c r="N507922" s="4"/>
      <c r="O507922" s="15"/>
    </row>
    <row r="507923" spans="7:15" s="3" customFormat="1" x14ac:dyDescent="0.3">
      <c r="G507923"/>
      <c r="H507923"/>
      <c r="I507923"/>
      <c r="K507923"/>
      <c r="M507923"/>
      <c r="N507923" s="4"/>
      <c r="O507923" s="15"/>
    </row>
    <row r="507924" spans="7:15" s="3" customFormat="1" x14ac:dyDescent="0.3">
      <c r="G507924"/>
      <c r="H507924"/>
      <c r="I507924"/>
      <c r="K507924"/>
      <c r="M507924"/>
      <c r="N507924" s="4"/>
      <c r="O507924" s="15"/>
    </row>
    <row r="507925" spans="7:15" s="3" customFormat="1" x14ac:dyDescent="0.3">
      <c r="G507925"/>
      <c r="H507925"/>
      <c r="I507925"/>
      <c r="K507925"/>
      <c r="M507925"/>
      <c r="N507925" s="4"/>
      <c r="O507925" s="15"/>
    </row>
    <row r="507926" spans="7:15" s="3" customFormat="1" x14ac:dyDescent="0.3">
      <c r="G507926"/>
      <c r="H507926"/>
      <c r="I507926"/>
      <c r="K507926"/>
      <c r="M507926"/>
      <c r="N507926" s="4"/>
      <c r="O507926" s="15"/>
    </row>
    <row r="507927" spans="7:15" s="3" customFormat="1" x14ac:dyDescent="0.3">
      <c r="G507927"/>
      <c r="H507927"/>
      <c r="I507927"/>
      <c r="K507927"/>
      <c r="M507927"/>
      <c r="N507927" s="4"/>
      <c r="O507927" s="15"/>
    </row>
    <row r="507928" spans="7:15" s="3" customFormat="1" x14ac:dyDescent="0.3">
      <c r="G507928"/>
      <c r="H507928"/>
      <c r="I507928"/>
      <c r="K507928"/>
      <c r="M507928"/>
      <c r="N507928" s="4"/>
      <c r="O507928" s="15"/>
    </row>
    <row r="507929" spans="7:15" s="3" customFormat="1" x14ac:dyDescent="0.3">
      <c r="G507929"/>
      <c r="H507929"/>
      <c r="I507929"/>
      <c r="K507929"/>
      <c r="M507929"/>
      <c r="N507929" s="4"/>
      <c r="O507929" s="15"/>
    </row>
    <row r="507930" spans="7:15" s="3" customFormat="1" x14ac:dyDescent="0.3">
      <c r="G507930"/>
      <c r="H507930"/>
      <c r="I507930"/>
      <c r="K507930"/>
      <c r="M507930"/>
      <c r="N507930" s="4"/>
      <c r="O507930" s="15"/>
    </row>
    <row r="507931" spans="7:15" s="3" customFormat="1" x14ac:dyDescent="0.3">
      <c r="G507931"/>
      <c r="H507931"/>
      <c r="I507931"/>
      <c r="K507931"/>
      <c r="M507931"/>
      <c r="N507931" s="4"/>
      <c r="O507931" s="15"/>
    </row>
    <row r="507932" spans="7:15" s="3" customFormat="1" x14ac:dyDescent="0.3">
      <c r="G507932"/>
      <c r="H507932"/>
      <c r="I507932"/>
      <c r="K507932"/>
      <c r="M507932"/>
      <c r="N507932" s="4"/>
      <c r="O507932" s="15"/>
    </row>
    <row r="507933" spans="7:15" s="3" customFormat="1" x14ac:dyDescent="0.3">
      <c r="G507933"/>
      <c r="H507933"/>
      <c r="I507933"/>
      <c r="K507933"/>
      <c r="M507933"/>
      <c r="N507933" s="4"/>
      <c r="O507933" s="15"/>
    </row>
    <row r="507934" spans="7:15" s="3" customFormat="1" x14ac:dyDescent="0.3">
      <c r="G507934"/>
      <c r="H507934"/>
      <c r="I507934"/>
      <c r="K507934"/>
      <c r="M507934"/>
      <c r="N507934" s="4"/>
      <c r="O507934" s="15"/>
    </row>
    <row r="507935" spans="7:15" s="3" customFormat="1" x14ac:dyDescent="0.3">
      <c r="G507935"/>
      <c r="H507935"/>
      <c r="I507935"/>
      <c r="K507935"/>
      <c r="M507935"/>
      <c r="N507935" s="4"/>
      <c r="O507935" s="15"/>
    </row>
    <row r="507936" spans="7:15" s="3" customFormat="1" x14ac:dyDescent="0.3">
      <c r="G507936"/>
      <c r="H507936"/>
      <c r="I507936"/>
      <c r="K507936"/>
      <c r="M507936"/>
      <c r="N507936" s="4"/>
      <c r="O507936" s="15"/>
    </row>
    <row r="507937" spans="7:15" s="3" customFormat="1" x14ac:dyDescent="0.3">
      <c r="G507937"/>
      <c r="H507937"/>
      <c r="I507937"/>
      <c r="K507937"/>
      <c r="M507937"/>
      <c r="N507937" s="4"/>
      <c r="O507937" s="15"/>
    </row>
    <row r="507938" spans="7:15" s="3" customFormat="1" x14ac:dyDescent="0.3">
      <c r="G507938"/>
      <c r="H507938"/>
      <c r="I507938"/>
      <c r="K507938"/>
      <c r="M507938"/>
      <c r="N507938" s="4"/>
      <c r="O507938" s="15"/>
    </row>
    <row r="507939" spans="7:15" s="3" customFormat="1" x14ac:dyDescent="0.3">
      <c r="G507939"/>
      <c r="H507939"/>
      <c r="I507939"/>
      <c r="K507939"/>
      <c r="M507939"/>
      <c r="N507939" s="4"/>
      <c r="O507939" s="15"/>
    </row>
    <row r="507940" spans="7:15" s="3" customFormat="1" x14ac:dyDescent="0.3">
      <c r="G507940"/>
      <c r="H507940"/>
      <c r="I507940"/>
      <c r="K507940"/>
      <c r="M507940"/>
      <c r="N507940" s="4"/>
      <c r="O507940" s="15"/>
    </row>
    <row r="507941" spans="7:15" s="3" customFormat="1" x14ac:dyDescent="0.3">
      <c r="G507941"/>
      <c r="H507941"/>
      <c r="I507941"/>
      <c r="K507941"/>
      <c r="M507941"/>
      <c r="N507941" s="4"/>
      <c r="O507941" s="15"/>
    </row>
    <row r="507942" spans="7:15" s="3" customFormat="1" x14ac:dyDescent="0.3">
      <c r="G507942"/>
      <c r="H507942"/>
      <c r="I507942"/>
      <c r="K507942"/>
      <c r="M507942"/>
      <c r="N507942" s="4"/>
      <c r="O507942" s="15"/>
    </row>
    <row r="507943" spans="7:15" s="3" customFormat="1" x14ac:dyDescent="0.3">
      <c r="G507943"/>
      <c r="H507943"/>
      <c r="I507943"/>
      <c r="K507943"/>
      <c r="M507943"/>
      <c r="N507943" s="4"/>
      <c r="O507943" s="15"/>
    </row>
    <row r="507944" spans="7:15" s="3" customFormat="1" x14ac:dyDescent="0.3">
      <c r="G507944"/>
      <c r="H507944"/>
      <c r="I507944"/>
      <c r="K507944"/>
      <c r="M507944"/>
      <c r="N507944" s="4"/>
      <c r="O507944" s="15"/>
    </row>
    <row r="507945" spans="7:15" s="3" customFormat="1" x14ac:dyDescent="0.3">
      <c r="G507945"/>
      <c r="H507945"/>
      <c r="I507945"/>
      <c r="K507945"/>
      <c r="M507945"/>
      <c r="N507945" s="4"/>
      <c r="O507945" s="15"/>
    </row>
    <row r="507946" spans="7:15" s="3" customFormat="1" x14ac:dyDescent="0.3">
      <c r="G507946"/>
      <c r="H507946"/>
      <c r="I507946"/>
      <c r="K507946"/>
      <c r="M507946"/>
      <c r="N507946" s="4"/>
      <c r="O507946" s="15"/>
    </row>
    <row r="507947" spans="7:15" s="3" customFormat="1" x14ac:dyDescent="0.3">
      <c r="G507947"/>
      <c r="H507947"/>
      <c r="I507947"/>
      <c r="K507947"/>
      <c r="M507947"/>
      <c r="N507947" s="4"/>
      <c r="O507947" s="15"/>
    </row>
    <row r="507948" spans="7:15" s="3" customFormat="1" x14ac:dyDescent="0.3">
      <c r="G507948"/>
      <c r="H507948"/>
      <c r="I507948"/>
      <c r="K507948"/>
      <c r="M507948"/>
      <c r="N507948" s="4"/>
      <c r="O507948" s="15"/>
    </row>
    <row r="507949" spans="7:15" s="3" customFormat="1" x14ac:dyDescent="0.3">
      <c r="G507949"/>
      <c r="H507949"/>
      <c r="I507949"/>
      <c r="K507949"/>
      <c r="M507949"/>
      <c r="N507949" s="4"/>
      <c r="O507949" s="15"/>
    </row>
    <row r="507950" spans="7:15" s="3" customFormat="1" x14ac:dyDescent="0.3">
      <c r="G507950"/>
      <c r="H507950"/>
      <c r="I507950"/>
      <c r="K507950"/>
      <c r="M507950"/>
      <c r="N507950" s="4"/>
      <c r="O507950" s="15"/>
    </row>
    <row r="507951" spans="7:15" s="3" customFormat="1" x14ac:dyDescent="0.3">
      <c r="G507951"/>
      <c r="H507951"/>
      <c r="I507951"/>
      <c r="K507951"/>
      <c r="M507951"/>
      <c r="N507951" s="4"/>
      <c r="O507951" s="15"/>
    </row>
    <row r="507952" spans="7:15" s="3" customFormat="1" x14ac:dyDescent="0.3">
      <c r="G507952"/>
      <c r="H507952"/>
      <c r="I507952"/>
      <c r="K507952"/>
      <c r="M507952"/>
      <c r="N507952" s="4"/>
      <c r="O507952" s="15"/>
    </row>
    <row r="507953" spans="7:15" s="3" customFormat="1" x14ac:dyDescent="0.3">
      <c r="G507953"/>
      <c r="H507953"/>
      <c r="I507953"/>
      <c r="K507953"/>
      <c r="M507953"/>
      <c r="N507953" s="4"/>
      <c r="O507953" s="15"/>
    </row>
    <row r="507954" spans="7:15" s="3" customFormat="1" x14ac:dyDescent="0.3">
      <c r="G507954"/>
      <c r="H507954"/>
      <c r="I507954"/>
      <c r="K507954"/>
      <c r="M507954"/>
      <c r="N507954" s="4"/>
      <c r="O507954" s="15"/>
    </row>
    <row r="507955" spans="7:15" s="3" customFormat="1" x14ac:dyDescent="0.3">
      <c r="G507955"/>
      <c r="H507955"/>
      <c r="I507955"/>
      <c r="K507955"/>
      <c r="M507955"/>
      <c r="N507955" s="4"/>
      <c r="O507955" s="15"/>
    </row>
    <row r="507956" spans="7:15" s="3" customFormat="1" x14ac:dyDescent="0.3">
      <c r="G507956"/>
      <c r="H507956"/>
      <c r="I507956"/>
      <c r="K507956"/>
      <c r="M507956"/>
      <c r="N507956" s="4"/>
      <c r="O507956" s="15"/>
    </row>
    <row r="507957" spans="7:15" s="3" customFormat="1" x14ac:dyDescent="0.3">
      <c r="G507957"/>
      <c r="H507957"/>
      <c r="I507957"/>
      <c r="K507957"/>
      <c r="M507957"/>
      <c r="N507957" s="4"/>
      <c r="O507957" s="15"/>
    </row>
    <row r="507958" spans="7:15" s="3" customFormat="1" x14ac:dyDescent="0.3">
      <c r="G507958"/>
      <c r="H507958"/>
      <c r="I507958"/>
      <c r="K507958"/>
      <c r="M507958"/>
      <c r="N507958" s="4"/>
      <c r="O507958" s="15"/>
    </row>
    <row r="507959" spans="7:15" s="3" customFormat="1" x14ac:dyDescent="0.3">
      <c r="G507959"/>
      <c r="H507959"/>
      <c r="I507959"/>
      <c r="K507959"/>
      <c r="M507959"/>
      <c r="N507959" s="4"/>
      <c r="O507959" s="15"/>
    </row>
    <row r="507960" spans="7:15" s="3" customFormat="1" x14ac:dyDescent="0.3">
      <c r="G507960"/>
      <c r="H507960"/>
      <c r="I507960"/>
      <c r="K507960"/>
      <c r="M507960"/>
      <c r="N507960" s="4"/>
      <c r="O507960" s="15"/>
    </row>
    <row r="507961" spans="7:15" s="3" customFormat="1" x14ac:dyDescent="0.3">
      <c r="G507961"/>
      <c r="H507961"/>
      <c r="I507961"/>
      <c r="K507961"/>
      <c r="M507961"/>
      <c r="N507961" s="4"/>
      <c r="O507961" s="15"/>
    </row>
    <row r="507962" spans="7:15" s="3" customFormat="1" x14ac:dyDescent="0.3">
      <c r="G507962"/>
      <c r="H507962"/>
      <c r="I507962"/>
      <c r="K507962"/>
      <c r="M507962"/>
      <c r="N507962" s="4"/>
      <c r="O507962" s="15"/>
    </row>
    <row r="507963" spans="7:15" s="3" customFormat="1" x14ac:dyDescent="0.3">
      <c r="G507963"/>
      <c r="H507963"/>
      <c r="I507963"/>
      <c r="K507963"/>
      <c r="M507963"/>
      <c r="N507963" s="4"/>
      <c r="O507963" s="15"/>
    </row>
    <row r="507964" spans="7:15" s="3" customFormat="1" x14ac:dyDescent="0.3">
      <c r="G507964"/>
      <c r="H507964"/>
      <c r="I507964"/>
      <c r="K507964"/>
      <c r="M507964"/>
      <c r="N507964" s="4"/>
      <c r="O507964" s="15"/>
    </row>
    <row r="507965" spans="7:15" s="3" customFormat="1" x14ac:dyDescent="0.3">
      <c r="G507965"/>
      <c r="H507965"/>
      <c r="I507965"/>
      <c r="K507965"/>
      <c r="M507965"/>
      <c r="N507965" s="4"/>
      <c r="O507965" s="15"/>
    </row>
    <row r="507966" spans="7:15" s="3" customFormat="1" x14ac:dyDescent="0.3">
      <c r="G507966"/>
      <c r="H507966"/>
      <c r="I507966"/>
      <c r="K507966"/>
      <c r="M507966"/>
      <c r="N507966" s="4"/>
      <c r="O507966" s="15"/>
    </row>
    <row r="507967" spans="7:15" s="3" customFormat="1" x14ac:dyDescent="0.3">
      <c r="G507967"/>
      <c r="H507967"/>
      <c r="I507967"/>
      <c r="K507967"/>
      <c r="M507967"/>
      <c r="N507967" s="4"/>
      <c r="O507967" s="15"/>
    </row>
    <row r="507968" spans="7:15" s="3" customFormat="1" x14ac:dyDescent="0.3">
      <c r="G507968"/>
      <c r="H507968"/>
      <c r="I507968"/>
      <c r="K507968"/>
      <c r="M507968"/>
      <c r="N507968" s="4"/>
      <c r="O507968" s="15"/>
    </row>
    <row r="507969" spans="7:15" s="3" customFormat="1" x14ac:dyDescent="0.3">
      <c r="G507969"/>
      <c r="H507969"/>
      <c r="I507969"/>
      <c r="K507969"/>
      <c r="M507969"/>
      <c r="N507969" s="4"/>
      <c r="O507969" s="15"/>
    </row>
    <row r="507970" spans="7:15" s="3" customFormat="1" x14ac:dyDescent="0.3">
      <c r="G507970"/>
      <c r="H507970"/>
      <c r="I507970"/>
      <c r="K507970"/>
      <c r="M507970"/>
      <c r="N507970" s="4"/>
      <c r="O507970" s="15"/>
    </row>
    <row r="507971" spans="7:15" s="3" customFormat="1" x14ac:dyDescent="0.3">
      <c r="G507971"/>
      <c r="H507971"/>
      <c r="I507971"/>
      <c r="K507971"/>
      <c r="M507971"/>
      <c r="N507971" s="4"/>
      <c r="O507971" s="15"/>
    </row>
    <row r="507972" spans="7:15" s="3" customFormat="1" x14ac:dyDescent="0.3">
      <c r="G507972"/>
      <c r="H507972"/>
      <c r="I507972"/>
      <c r="K507972"/>
      <c r="M507972"/>
      <c r="N507972" s="4"/>
      <c r="O507972" s="15"/>
    </row>
    <row r="507973" spans="7:15" s="3" customFormat="1" x14ac:dyDescent="0.3">
      <c r="G507973"/>
      <c r="H507973"/>
      <c r="I507973"/>
      <c r="K507973"/>
      <c r="M507973"/>
      <c r="N507973" s="4"/>
      <c r="O507973" s="15"/>
    </row>
    <row r="507974" spans="7:15" s="3" customFormat="1" x14ac:dyDescent="0.3">
      <c r="G507974"/>
      <c r="H507974"/>
      <c r="I507974"/>
      <c r="K507974"/>
      <c r="M507974"/>
      <c r="N507974" s="4"/>
      <c r="O507974" s="15"/>
    </row>
    <row r="507975" spans="7:15" s="3" customFormat="1" x14ac:dyDescent="0.3">
      <c r="G507975"/>
      <c r="H507975"/>
      <c r="I507975"/>
      <c r="K507975"/>
      <c r="M507975"/>
      <c r="N507975" s="4"/>
      <c r="O507975" s="15"/>
    </row>
    <row r="507976" spans="7:15" s="3" customFormat="1" x14ac:dyDescent="0.3">
      <c r="G507976"/>
      <c r="H507976"/>
      <c r="I507976"/>
      <c r="K507976"/>
      <c r="M507976"/>
      <c r="N507976" s="4"/>
      <c r="O507976" s="15"/>
    </row>
    <row r="507977" spans="7:15" s="3" customFormat="1" x14ac:dyDescent="0.3">
      <c r="G507977"/>
      <c r="H507977"/>
      <c r="I507977"/>
      <c r="K507977"/>
      <c r="M507977"/>
      <c r="N507977" s="4"/>
      <c r="O507977" s="15"/>
    </row>
    <row r="507978" spans="7:15" s="3" customFormat="1" x14ac:dyDescent="0.3">
      <c r="G507978"/>
      <c r="H507978"/>
      <c r="I507978"/>
      <c r="K507978"/>
      <c r="M507978"/>
      <c r="N507978" s="4"/>
      <c r="O507978" s="15"/>
    </row>
    <row r="507979" spans="7:15" s="3" customFormat="1" x14ac:dyDescent="0.3">
      <c r="G507979"/>
      <c r="H507979"/>
      <c r="I507979"/>
      <c r="K507979"/>
      <c r="M507979"/>
      <c r="N507979" s="4"/>
      <c r="O507979" s="15"/>
    </row>
    <row r="507980" spans="7:15" s="3" customFormat="1" x14ac:dyDescent="0.3">
      <c r="G507980"/>
      <c r="H507980"/>
      <c r="I507980"/>
      <c r="K507980"/>
      <c r="M507980"/>
      <c r="N507980" s="4"/>
      <c r="O507980" s="15"/>
    </row>
    <row r="507981" spans="7:15" s="3" customFormat="1" x14ac:dyDescent="0.3">
      <c r="G507981"/>
      <c r="H507981"/>
      <c r="I507981"/>
      <c r="K507981"/>
      <c r="M507981"/>
      <c r="N507981" s="4"/>
      <c r="O507981" s="15"/>
    </row>
    <row r="507982" spans="7:15" s="3" customFormat="1" x14ac:dyDescent="0.3">
      <c r="G507982"/>
      <c r="H507982"/>
      <c r="I507982"/>
      <c r="K507982"/>
      <c r="M507982"/>
      <c r="N507982" s="4"/>
      <c r="O507982" s="15"/>
    </row>
    <row r="507983" spans="7:15" s="3" customFormat="1" x14ac:dyDescent="0.3">
      <c r="G507983"/>
      <c r="H507983"/>
      <c r="I507983"/>
      <c r="K507983"/>
      <c r="M507983"/>
      <c r="N507983" s="4"/>
      <c r="O507983" s="15"/>
    </row>
    <row r="507984" spans="7:15" s="3" customFormat="1" x14ac:dyDescent="0.3">
      <c r="G507984"/>
      <c r="H507984"/>
      <c r="I507984"/>
      <c r="K507984"/>
      <c r="M507984"/>
      <c r="N507984" s="4"/>
      <c r="O507984" s="15"/>
    </row>
    <row r="507985" spans="7:15" s="3" customFormat="1" x14ac:dyDescent="0.3">
      <c r="G507985"/>
      <c r="H507985"/>
      <c r="I507985"/>
      <c r="K507985"/>
      <c r="M507985"/>
      <c r="N507985" s="4"/>
      <c r="O507985" s="15"/>
    </row>
    <row r="507986" spans="7:15" s="3" customFormat="1" x14ac:dyDescent="0.3">
      <c r="G507986"/>
      <c r="H507986"/>
      <c r="I507986"/>
      <c r="K507986"/>
      <c r="M507986"/>
      <c r="N507986" s="4"/>
      <c r="O507986" s="15"/>
    </row>
    <row r="507987" spans="7:15" s="3" customFormat="1" x14ac:dyDescent="0.3">
      <c r="G507987"/>
      <c r="H507987"/>
      <c r="I507987"/>
      <c r="K507987"/>
      <c r="M507987"/>
      <c r="N507987" s="4"/>
      <c r="O507987" s="15"/>
    </row>
    <row r="507988" spans="7:15" s="3" customFormat="1" x14ac:dyDescent="0.3">
      <c r="G507988"/>
      <c r="H507988"/>
      <c r="I507988"/>
      <c r="K507988"/>
      <c r="M507988"/>
      <c r="N507988" s="4"/>
      <c r="O507988" s="15"/>
    </row>
    <row r="507989" spans="7:15" s="3" customFormat="1" x14ac:dyDescent="0.3">
      <c r="G507989"/>
      <c r="H507989"/>
      <c r="I507989"/>
      <c r="K507989"/>
      <c r="M507989"/>
      <c r="N507989" s="4"/>
      <c r="O507989" s="15"/>
    </row>
    <row r="507990" spans="7:15" s="3" customFormat="1" x14ac:dyDescent="0.3">
      <c r="G507990"/>
      <c r="H507990"/>
      <c r="I507990"/>
      <c r="K507990"/>
      <c r="M507990"/>
      <c r="N507990" s="4"/>
      <c r="O507990" s="15"/>
    </row>
    <row r="507991" spans="7:15" s="3" customFormat="1" x14ac:dyDescent="0.3">
      <c r="G507991"/>
      <c r="H507991"/>
      <c r="I507991"/>
      <c r="K507991"/>
      <c r="M507991"/>
      <c r="N507991" s="4"/>
      <c r="O507991" s="15"/>
    </row>
    <row r="507992" spans="7:15" s="3" customFormat="1" x14ac:dyDescent="0.3">
      <c r="G507992"/>
      <c r="H507992"/>
      <c r="I507992"/>
      <c r="K507992"/>
      <c r="M507992"/>
      <c r="N507992" s="4"/>
      <c r="O507992" s="15"/>
    </row>
    <row r="507993" spans="7:15" s="3" customFormat="1" x14ac:dyDescent="0.3">
      <c r="G507993"/>
      <c r="H507993"/>
      <c r="I507993"/>
      <c r="K507993"/>
      <c r="M507993"/>
      <c r="N507993" s="4"/>
      <c r="O507993" s="15"/>
    </row>
    <row r="507994" spans="7:15" s="3" customFormat="1" x14ac:dyDescent="0.3">
      <c r="G507994"/>
      <c r="H507994"/>
      <c r="I507994"/>
      <c r="K507994"/>
      <c r="M507994"/>
      <c r="N507994" s="4"/>
      <c r="O507994" s="15"/>
    </row>
    <row r="507995" spans="7:15" s="3" customFormat="1" x14ac:dyDescent="0.3">
      <c r="G507995"/>
      <c r="H507995"/>
      <c r="I507995"/>
      <c r="K507995"/>
      <c r="M507995"/>
      <c r="N507995" s="4"/>
      <c r="O507995" s="15"/>
    </row>
    <row r="507996" spans="7:15" s="3" customFormat="1" x14ac:dyDescent="0.3">
      <c r="G507996"/>
      <c r="H507996"/>
      <c r="I507996"/>
      <c r="K507996"/>
      <c r="M507996"/>
      <c r="N507996" s="4"/>
      <c r="O507996" s="15"/>
    </row>
    <row r="507997" spans="7:15" s="3" customFormat="1" x14ac:dyDescent="0.3">
      <c r="G507997"/>
      <c r="H507997"/>
      <c r="I507997"/>
      <c r="K507997"/>
      <c r="M507997"/>
      <c r="N507997" s="4"/>
      <c r="O507997" s="15"/>
    </row>
    <row r="507998" spans="7:15" s="3" customFormat="1" x14ac:dyDescent="0.3">
      <c r="G507998"/>
      <c r="H507998"/>
      <c r="I507998"/>
      <c r="K507998"/>
      <c r="M507998"/>
      <c r="N507998" s="4"/>
      <c r="O507998" s="15"/>
    </row>
    <row r="507999" spans="7:15" s="3" customFormat="1" x14ac:dyDescent="0.3">
      <c r="G507999"/>
      <c r="H507999"/>
      <c r="I507999"/>
      <c r="K507999"/>
      <c r="M507999"/>
      <c r="N507999" s="4"/>
      <c r="O507999" s="15"/>
    </row>
    <row r="508000" spans="7:15" s="3" customFormat="1" x14ac:dyDescent="0.3">
      <c r="G508000"/>
      <c r="H508000"/>
      <c r="I508000"/>
      <c r="K508000"/>
      <c r="M508000"/>
      <c r="N508000" s="4"/>
      <c r="O508000" s="15"/>
    </row>
    <row r="508001" spans="7:15" s="3" customFormat="1" x14ac:dyDescent="0.3">
      <c r="G508001"/>
      <c r="H508001"/>
      <c r="I508001"/>
      <c r="K508001"/>
      <c r="M508001"/>
      <c r="N508001" s="4"/>
      <c r="O508001" s="15"/>
    </row>
    <row r="508002" spans="7:15" s="3" customFormat="1" x14ac:dyDescent="0.3">
      <c r="G508002"/>
      <c r="H508002"/>
      <c r="I508002"/>
      <c r="K508002"/>
      <c r="M508002"/>
      <c r="N508002" s="4"/>
      <c r="O508002" s="15"/>
    </row>
    <row r="508003" spans="7:15" s="3" customFormat="1" x14ac:dyDescent="0.3">
      <c r="G508003"/>
      <c r="H508003"/>
      <c r="I508003"/>
      <c r="K508003"/>
      <c r="M508003"/>
      <c r="N508003" s="4"/>
      <c r="O508003" s="15"/>
    </row>
    <row r="508004" spans="7:15" s="3" customFormat="1" x14ac:dyDescent="0.3">
      <c r="G508004"/>
      <c r="H508004"/>
      <c r="I508004"/>
      <c r="K508004"/>
      <c r="M508004"/>
      <c r="N508004" s="4"/>
      <c r="O508004" s="15"/>
    </row>
    <row r="508005" spans="7:15" s="3" customFormat="1" x14ac:dyDescent="0.3">
      <c r="G508005"/>
      <c r="H508005"/>
      <c r="I508005"/>
      <c r="K508005"/>
      <c r="M508005"/>
      <c r="N508005" s="4"/>
      <c r="O508005" s="15"/>
    </row>
    <row r="508006" spans="7:15" s="3" customFormat="1" x14ac:dyDescent="0.3">
      <c r="G508006"/>
      <c r="H508006"/>
      <c r="I508006"/>
      <c r="K508006"/>
      <c r="M508006"/>
      <c r="N508006" s="4"/>
      <c r="O508006" s="15"/>
    </row>
    <row r="508007" spans="7:15" s="3" customFormat="1" x14ac:dyDescent="0.3">
      <c r="G508007"/>
      <c r="H508007"/>
      <c r="I508007"/>
      <c r="K508007"/>
      <c r="M508007"/>
      <c r="N508007" s="4"/>
      <c r="O508007" s="15"/>
    </row>
    <row r="508008" spans="7:15" s="3" customFormat="1" x14ac:dyDescent="0.3">
      <c r="G508008"/>
      <c r="H508008"/>
      <c r="I508008"/>
      <c r="K508008"/>
      <c r="M508008"/>
      <c r="N508008" s="4"/>
      <c r="O508008" s="15"/>
    </row>
    <row r="508009" spans="7:15" s="3" customFormat="1" x14ac:dyDescent="0.3">
      <c r="G508009"/>
      <c r="H508009"/>
      <c r="I508009"/>
      <c r="K508009"/>
      <c r="M508009"/>
      <c r="N508009" s="4"/>
      <c r="O508009" s="15"/>
    </row>
    <row r="508010" spans="7:15" s="3" customFormat="1" x14ac:dyDescent="0.3">
      <c r="G508010"/>
      <c r="H508010"/>
      <c r="I508010"/>
      <c r="K508010"/>
      <c r="M508010"/>
      <c r="N508010" s="4"/>
      <c r="O508010" s="15"/>
    </row>
    <row r="508011" spans="7:15" s="3" customFormat="1" x14ac:dyDescent="0.3">
      <c r="G508011"/>
      <c r="H508011"/>
      <c r="I508011"/>
      <c r="K508011"/>
      <c r="M508011"/>
      <c r="N508011" s="4"/>
      <c r="O508011" s="15"/>
    </row>
    <row r="508012" spans="7:15" s="3" customFormat="1" x14ac:dyDescent="0.3">
      <c r="G508012"/>
      <c r="H508012"/>
      <c r="I508012"/>
      <c r="K508012"/>
      <c r="M508012"/>
      <c r="N508012" s="4"/>
      <c r="O508012" s="15"/>
    </row>
    <row r="508013" spans="7:15" s="3" customFormat="1" x14ac:dyDescent="0.3">
      <c r="G508013"/>
      <c r="H508013"/>
      <c r="I508013"/>
      <c r="K508013"/>
      <c r="M508013"/>
      <c r="N508013" s="4"/>
      <c r="O508013" s="15"/>
    </row>
    <row r="508014" spans="7:15" s="3" customFormat="1" x14ac:dyDescent="0.3">
      <c r="G508014"/>
      <c r="H508014"/>
      <c r="I508014"/>
      <c r="K508014"/>
      <c r="M508014"/>
      <c r="N508014" s="4"/>
      <c r="O508014" s="15"/>
    </row>
    <row r="508015" spans="7:15" s="3" customFormat="1" x14ac:dyDescent="0.3">
      <c r="G508015"/>
      <c r="H508015"/>
      <c r="I508015"/>
      <c r="K508015"/>
      <c r="M508015"/>
      <c r="N508015" s="4"/>
      <c r="O508015" s="15"/>
    </row>
    <row r="508016" spans="7:15" s="3" customFormat="1" x14ac:dyDescent="0.3">
      <c r="G508016"/>
      <c r="H508016"/>
      <c r="I508016"/>
      <c r="K508016"/>
      <c r="M508016"/>
      <c r="N508016" s="4"/>
      <c r="O508016" s="15"/>
    </row>
    <row r="508017" spans="7:15" s="3" customFormat="1" x14ac:dyDescent="0.3">
      <c r="G508017"/>
      <c r="H508017"/>
      <c r="I508017"/>
      <c r="K508017"/>
      <c r="M508017"/>
      <c r="N508017" s="4"/>
      <c r="O508017" s="15"/>
    </row>
    <row r="508018" spans="7:15" s="3" customFormat="1" x14ac:dyDescent="0.3">
      <c r="G508018"/>
      <c r="H508018"/>
      <c r="I508018"/>
      <c r="K508018"/>
      <c r="M508018"/>
      <c r="N508018" s="4"/>
      <c r="O508018" s="15"/>
    </row>
    <row r="508019" spans="7:15" s="3" customFormat="1" x14ac:dyDescent="0.3">
      <c r="G508019"/>
      <c r="H508019"/>
      <c r="I508019"/>
      <c r="K508019"/>
      <c r="M508019"/>
      <c r="N508019" s="4"/>
      <c r="O508019" s="15"/>
    </row>
    <row r="508020" spans="7:15" s="3" customFormat="1" x14ac:dyDescent="0.3">
      <c r="G508020"/>
      <c r="H508020"/>
      <c r="I508020"/>
      <c r="K508020"/>
      <c r="M508020"/>
      <c r="N508020" s="4"/>
      <c r="O508020" s="15"/>
    </row>
    <row r="508021" spans="7:15" s="3" customFormat="1" x14ac:dyDescent="0.3">
      <c r="G508021"/>
      <c r="H508021"/>
      <c r="I508021"/>
      <c r="K508021"/>
      <c r="M508021"/>
      <c r="N508021" s="4"/>
      <c r="O508021" s="15"/>
    </row>
    <row r="508022" spans="7:15" s="3" customFormat="1" x14ac:dyDescent="0.3">
      <c r="G508022"/>
      <c r="H508022"/>
      <c r="I508022"/>
      <c r="K508022"/>
      <c r="M508022"/>
      <c r="N508022" s="4"/>
      <c r="O508022" s="15"/>
    </row>
    <row r="508023" spans="7:15" s="3" customFormat="1" x14ac:dyDescent="0.3">
      <c r="G508023"/>
      <c r="H508023"/>
      <c r="I508023"/>
      <c r="K508023"/>
      <c r="M508023"/>
      <c r="N508023" s="4"/>
      <c r="O508023" s="15"/>
    </row>
    <row r="508024" spans="7:15" s="3" customFormat="1" x14ac:dyDescent="0.3">
      <c r="G508024"/>
      <c r="H508024"/>
      <c r="I508024"/>
      <c r="K508024"/>
      <c r="M508024"/>
      <c r="N508024" s="4"/>
      <c r="O508024" s="15"/>
    </row>
    <row r="508025" spans="7:15" s="3" customFormat="1" x14ac:dyDescent="0.3">
      <c r="G508025"/>
      <c r="H508025"/>
      <c r="I508025"/>
      <c r="K508025"/>
      <c r="M508025"/>
      <c r="N508025" s="4"/>
      <c r="O508025" s="15"/>
    </row>
    <row r="508026" spans="7:15" s="3" customFormat="1" x14ac:dyDescent="0.3">
      <c r="G508026"/>
      <c r="H508026"/>
      <c r="I508026"/>
      <c r="K508026"/>
      <c r="M508026"/>
      <c r="N508026" s="4"/>
      <c r="O508026" s="15"/>
    </row>
    <row r="508027" spans="7:15" s="3" customFormat="1" x14ac:dyDescent="0.3">
      <c r="G508027"/>
      <c r="H508027"/>
      <c r="I508027"/>
      <c r="K508027"/>
      <c r="M508027"/>
      <c r="N508027" s="4"/>
      <c r="O508027" s="15"/>
    </row>
    <row r="508028" spans="7:15" s="3" customFormat="1" x14ac:dyDescent="0.3">
      <c r="G508028"/>
      <c r="H508028"/>
      <c r="I508028"/>
      <c r="K508028"/>
      <c r="M508028"/>
      <c r="N508028" s="4"/>
      <c r="O508028" s="15"/>
    </row>
    <row r="508029" spans="7:15" s="3" customFormat="1" x14ac:dyDescent="0.3">
      <c r="G508029"/>
      <c r="H508029"/>
      <c r="I508029"/>
      <c r="K508029"/>
      <c r="M508029"/>
      <c r="N508029" s="4"/>
      <c r="O508029" s="15"/>
    </row>
    <row r="508030" spans="7:15" s="3" customFormat="1" x14ac:dyDescent="0.3">
      <c r="G508030"/>
      <c r="H508030"/>
      <c r="I508030"/>
      <c r="K508030"/>
      <c r="M508030"/>
      <c r="N508030" s="4"/>
      <c r="O508030" s="15"/>
    </row>
    <row r="508031" spans="7:15" s="3" customFormat="1" x14ac:dyDescent="0.3">
      <c r="G508031"/>
      <c r="H508031"/>
      <c r="I508031"/>
      <c r="K508031"/>
      <c r="M508031"/>
      <c r="N508031" s="4"/>
      <c r="O508031" s="15"/>
    </row>
    <row r="508032" spans="7:15" s="3" customFormat="1" x14ac:dyDescent="0.3">
      <c r="G508032"/>
      <c r="H508032"/>
      <c r="I508032"/>
      <c r="K508032"/>
      <c r="M508032"/>
      <c r="N508032" s="4"/>
      <c r="O508032" s="15"/>
    </row>
    <row r="508033" spans="7:15" s="3" customFormat="1" x14ac:dyDescent="0.3">
      <c r="G508033"/>
      <c r="H508033"/>
      <c r="I508033"/>
      <c r="K508033"/>
      <c r="M508033"/>
      <c r="N508033" s="4"/>
      <c r="O508033" s="15"/>
    </row>
    <row r="508034" spans="7:15" s="3" customFormat="1" x14ac:dyDescent="0.3">
      <c r="G508034"/>
      <c r="H508034"/>
      <c r="I508034"/>
      <c r="K508034"/>
      <c r="M508034"/>
      <c r="N508034" s="4"/>
      <c r="O508034" s="15"/>
    </row>
    <row r="508035" spans="7:15" s="3" customFormat="1" x14ac:dyDescent="0.3">
      <c r="G508035"/>
      <c r="H508035"/>
      <c r="I508035"/>
      <c r="K508035"/>
      <c r="M508035"/>
      <c r="N508035" s="4"/>
      <c r="O508035" s="15"/>
    </row>
    <row r="508036" spans="7:15" s="3" customFormat="1" x14ac:dyDescent="0.3">
      <c r="G508036"/>
      <c r="H508036"/>
      <c r="I508036"/>
      <c r="K508036"/>
      <c r="M508036"/>
      <c r="N508036" s="4"/>
      <c r="O508036" s="15"/>
    </row>
    <row r="508037" spans="7:15" s="3" customFormat="1" x14ac:dyDescent="0.3">
      <c r="G508037"/>
      <c r="H508037"/>
      <c r="I508037"/>
      <c r="K508037"/>
      <c r="M508037"/>
      <c r="N508037" s="4"/>
      <c r="O508037" s="15"/>
    </row>
    <row r="508038" spans="7:15" s="3" customFormat="1" x14ac:dyDescent="0.3">
      <c r="G508038"/>
      <c r="H508038"/>
      <c r="I508038"/>
      <c r="K508038"/>
      <c r="M508038"/>
      <c r="N508038" s="4"/>
      <c r="O508038" s="15"/>
    </row>
    <row r="508039" spans="7:15" s="3" customFormat="1" x14ac:dyDescent="0.3">
      <c r="G508039"/>
      <c r="H508039"/>
      <c r="I508039"/>
      <c r="K508039"/>
      <c r="M508039"/>
      <c r="N508039" s="4"/>
      <c r="O508039" s="15"/>
    </row>
    <row r="508040" spans="7:15" s="3" customFormat="1" x14ac:dyDescent="0.3">
      <c r="G508040"/>
      <c r="H508040"/>
      <c r="I508040"/>
      <c r="K508040"/>
      <c r="M508040"/>
      <c r="N508040" s="4"/>
      <c r="O508040" s="15"/>
    </row>
    <row r="508041" spans="7:15" s="3" customFormat="1" x14ac:dyDescent="0.3">
      <c r="G508041"/>
      <c r="H508041"/>
      <c r="I508041"/>
      <c r="K508041"/>
      <c r="M508041"/>
      <c r="N508041" s="4"/>
      <c r="O508041" s="15"/>
    </row>
    <row r="508042" spans="7:15" s="3" customFormat="1" x14ac:dyDescent="0.3">
      <c r="G508042"/>
      <c r="H508042"/>
      <c r="I508042"/>
      <c r="K508042"/>
      <c r="M508042"/>
      <c r="N508042" s="4"/>
      <c r="O508042" s="15"/>
    </row>
    <row r="508043" spans="7:15" s="3" customFormat="1" x14ac:dyDescent="0.3">
      <c r="G508043"/>
      <c r="H508043"/>
      <c r="I508043"/>
      <c r="K508043"/>
      <c r="M508043"/>
      <c r="N508043" s="4"/>
      <c r="O508043" s="15"/>
    </row>
    <row r="508044" spans="7:15" s="3" customFormat="1" x14ac:dyDescent="0.3">
      <c r="G508044"/>
      <c r="H508044"/>
      <c r="I508044"/>
      <c r="K508044"/>
      <c r="M508044"/>
      <c r="N508044" s="4"/>
      <c r="O508044" s="15"/>
    </row>
    <row r="508045" spans="7:15" s="3" customFormat="1" x14ac:dyDescent="0.3">
      <c r="G508045"/>
      <c r="H508045"/>
      <c r="I508045"/>
      <c r="K508045"/>
      <c r="M508045"/>
      <c r="N508045" s="4"/>
      <c r="O508045" s="15"/>
    </row>
    <row r="508046" spans="7:15" s="3" customFormat="1" x14ac:dyDescent="0.3">
      <c r="G508046"/>
      <c r="H508046"/>
      <c r="I508046"/>
      <c r="K508046"/>
      <c r="M508046"/>
      <c r="N508046" s="4"/>
      <c r="O508046" s="15"/>
    </row>
    <row r="508047" spans="7:15" s="3" customFormat="1" x14ac:dyDescent="0.3">
      <c r="G508047"/>
      <c r="H508047"/>
      <c r="I508047"/>
      <c r="K508047"/>
      <c r="M508047"/>
      <c r="N508047" s="4"/>
      <c r="O508047" s="15"/>
    </row>
    <row r="508048" spans="7:15" s="3" customFormat="1" x14ac:dyDescent="0.3">
      <c r="G508048"/>
      <c r="H508048"/>
      <c r="I508048"/>
      <c r="K508048"/>
      <c r="M508048"/>
      <c r="N508048" s="4"/>
      <c r="O508048" s="15"/>
    </row>
    <row r="508049" spans="7:15" s="3" customFormat="1" x14ac:dyDescent="0.3">
      <c r="G508049"/>
      <c r="H508049"/>
      <c r="I508049"/>
      <c r="K508049"/>
      <c r="M508049"/>
      <c r="N508049" s="4"/>
      <c r="O508049" s="15"/>
    </row>
    <row r="508050" spans="7:15" s="3" customFormat="1" x14ac:dyDescent="0.3">
      <c r="G508050"/>
      <c r="H508050"/>
      <c r="I508050"/>
      <c r="K508050"/>
      <c r="M508050"/>
      <c r="N508050" s="4"/>
      <c r="O508050" s="15"/>
    </row>
    <row r="508051" spans="7:15" s="3" customFormat="1" x14ac:dyDescent="0.3">
      <c r="G508051"/>
      <c r="H508051"/>
      <c r="I508051"/>
      <c r="K508051"/>
      <c r="M508051"/>
      <c r="N508051" s="4"/>
      <c r="O508051" s="15"/>
    </row>
    <row r="508052" spans="7:15" s="3" customFormat="1" x14ac:dyDescent="0.3">
      <c r="G508052"/>
      <c r="H508052"/>
      <c r="I508052"/>
      <c r="K508052"/>
      <c r="M508052"/>
      <c r="N508052" s="4"/>
      <c r="O508052" s="15"/>
    </row>
    <row r="508053" spans="7:15" s="3" customFormat="1" x14ac:dyDescent="0.3">
      <c r="G508053"/>
      <c r="H508053"/>
      <c r="I508053"/>
      <c r="K508053"/>
      <c r="M508053"/>
      <c r="N508053" s="4"/>
      <c r="O508053" s="15"/>
    </row>
    <row r="508054" spans="7:15" s="3" customFormat="1" x14ac:dyDescent="0.3">
      <c r="G508054"/>
      <c r="H508054"/>
      <c r="I508054"/>
      <c r="K508054"/>
      <c r="M508054"/>
      <c r="N508054" s="4"/>
      <c r="O508054" s="15"/>
    </row>
    <row r="508055" spans="7:15" s="3" customFormat="1" x14ac:dyDescent="0.3">
      <c r="G508055"/>
      <c r="H508055"/>
      <c r="I508055"/>
      <c r="K508055"/>
      <c r="M508055"/>
      <c r="N508055" s="4"/>
      <c r="O508055" s="15"/>
    </row>
    <row r="508056" spans="7:15" s="3" customFormat="1" x14ac:dyDescent="0.3">
      <c r="G508056"/>
      <c r="H508056"/>
      <c r="I508056"/>
      <c r="K508056"/>
      <c r="M508056"/>
      <c r="N508056" s="4"/>
      <c r="O508056" s="15"/>
    </row>
    <row r="508057" spans="7:15" s="3" customFormat="1" x14ac:dyDescent="0.3">
      <c r="G508057"/>
      <c r="H508057"/>
      <c r="I508057"/>
      <c r="K508057"/>
      <c r="M508057"/>
      <c r="N508057" s="4"/>
      <c r="O508057" s="15"/>
    </row>
    <row r="508058" spans="7:15" s="3" customFormat="1" x14ac:dyDescent="0.3">
      <c r="G508058"/>
      <c r="H508058"/>
      <c r="I508058"/>
      <c r="K508058"/>
      <c r="M508058"/>
      <c r="N508058" s="4"/>
      <c r="O508058" s="15"/>
    </row>
    <row r="508059" spans="7:15" s="3" customFormat="1" x14ac:dyDescent="0.3">
      <c r="G508059"/>
      <c r="H508059"/>
      <c r="I508059"/>
      <c r="K508059"/>
      <c r="M508059"/>
      <c r="N508059" s="4"/>
      <c r="O508059" s="15"/>
    </row>
    <row r="508060" spans="7:15" s="3" customFormat="1" x14ac:dyDescent="0.3">
      <c r="G508060"/>
      <c r="H508060"/>
      <c r="I508060"/>
      <c r="K508060"/>
      <c r="M508060"/>
      <c r="N508060" s="4"/>
      <c r="O508060" s="15"/>
    </row>
    <row r="508061" spans="7:15" s="3" customFormat="1" x14ac:dyDescent="0.3">
      <c r="G508061"/>
      <c r="H508061"/>
      <c r="I508061"/>
      <c r="K508061"/>
      <c r="M508061"/>
      <c r="N508061" s="4"/>
      <c r="O508061" s="15"/>
    </row>
    <row r="508062" spans="7:15" s="3" customFormat="1" x14ac:dyDescent="0.3">
      <c r="G508062"/>
      <c r="H508062"/>
      <c r="I508062"/>
      <c r="K508062"/>
      <c r="M508062"/>
      <c r="N508062" s="4"/>
      <c r="O508062" s="15"/>
    </row>
    <row r="508063" spans="7:15" s="3" customFormat="1" x14ac:dyDescent="0.3">
      <c r="G508063"/>
      <c r="H508063"/>
      <c r="I508063"/>
      <c r="K508063"/>
      <c r="M508063"/>
      <c r="N508063" s="4"/>
      <c r="O508063" s="15"/>
    </row>
    <row r="508064" spans="7:15" s="3" customFormat="1" x14ac:dyDescent="0.3">
      <c r="G508064"/>
      <c r="H508064"/>
      <c r="I508064"/>
      <c r="K508064"/>
      <c r="M508064"/>
      <c r="N508064" s="4"/>
      <c r="O508064" s="15"/>
    </row>
    <row r="508065" spans="7:15" s="3" customFormat="1" x14ac:dyDescent="0.3">
      <c r="G508065"/>
      <c r="H508065"/>
      <c r="I508065"/>
      <c r="K508065"/>
      <c r="M508065"/>
      <c r="N508065" s="4"/>
      <c r="O508065" s="15"/>
    </row>
    <row r="508066" spans="7:15" s="3" customFormat="1" x14ac:dyDescent="0.3">
      <c r="G508066"/>
      <c r="H508066"/>
      <c r="I508066"/>
      <c r="K508066"/>
      <c r="M508066"/>
      <c r="N508066" s="4"/>
      <c r="O508066" s="15"/>
    </row>
    <row r="508067" spans="7:15" s="3" customFormat="1" x14ac:dyDescent="0.3">
      <c r="G508067"/>
      <c r="H508067"/>
      <c r="I508067"/>
      <c r="K508067"/>
      <c r="M508067"/>
      <c r="N508067" s="4"/>
      <c r="O508067" s="15"/>
    </row>
    <row r="508068" spans="7:15" s="3" customFormat="1" x14ac:dyDescent="0.3">
      <c r="G508068"/>
      <c r="H508068"/>
      <c r="I508068"/>
      <c r="K508068"/>
      <c r="M508068"/>
      <c r="N508068" s="4"/>
      <c r="O508068" s="15"/>
    </row>
    <row r="508069" spans="7:15" s="3" customFormat="1" x14ac:dyDescent="0.3">
      <c r="G508069"/>
      <c r="H508069"/>
      <c r="I508069"/>
      <c r="K508069"/>
      <c r="M508069"/>
      <c r="N508069" s="4"/>
      <c r="O508069" s="15"/>
    </row>
    <row r="508070" spans="7:15" s="3" customFormat="1" x14ac:dyDescent="0.3">
      <c r="G508070"/>
      <c r="H508070"/>
      <c r="I508070"/>
      <c r="K508070"/>
      <c r="M508070"/>
      <c r="N508070" s="4"/>
      <c r="O508070" s="15"/>
    </row>
    <row r="508071" spans="7:15" s="3" customFormat="1" x14ac:dyDescent="0.3">
      <c r="G508071"/>
      <c r="H508071"/>
      <c r="I508071"/>
      <c r="K508071"/>
      <c r="M508071"/>
      <c r="N508071" s="4"/>
      <c r="O508071" s="15"/>
    </row>
    <row r="508072" spans="7:15" s="3" customFormat="1" x14ac:dyDescent="0.3">
      <c r="G508072"/>
      <c r="H508072"/>
      <c r="I508072"/>
      <c r="K508072"/>
      <c r="M508072"/>
      <c r="N508072" s="4"/>
      <c r="O508072" s="15"/>
    </row>
    <row r="508073" spans="7:15" s="3" customFormat="1" x14ac:dyDescent="0.3">
      <c r="G508073"/>
      <c r="H508073"/>
      <c r="I508073"/>
      <c r="K508073"/>
      <c r="M508073"/>
      <c r="N508073" s="4"/>
      <c r="O508073" s="15"/>
    </row>
    <row r="508074" spans="7:15" s="3" customFormat="1" x14ac:dyDescent="0.3">
      <c r="G508074"/>
      <c r="H508074"/>
      <c r="I508074"/>
      <c r="K508074"/>
      <c r="M508074"/>
      <c r="N508074" s="4"/>
      <c r="O508074" s="15"/>
    </row>
    <row r="508075" spans="7:15" s="3" customFormat="1" x14ac:dyDescent="0.3">
      <c r="G508075"/>
      <c r="H508075"/>
      <c r="I508075"/>
      <c r="K508075"/>
      <c r="M508075"/>
      <c r="N508075" s="4"/>
      <c r="O508075" s="15"/>
    </row>
    <row r="508076" spans="7:15" s="3" customFormat="1" x14ac:dyDescent="0.3">
      <c r="G508076"/>
      <c r="H508076"/>
      <c r="I508076"/>
      <c r="K508076"/>
      <c r="M508076"/>
      <c r="N508076" s="4"/>
      <c r="O508076" s="15"/>
    </row>
    <row r="508077" spans="7:15" s="3" customFormat="1" x14ac:dyDescent="0.3">
      <c r="G508077"/>
      <c r="H508077"/>
      <c r="I508077"/>
      <c r="K508077"/>
      <c r="M508077"/>
      <c r="N508077" s="4"/>
      <c r="O508077" s="15"/>
    </row>
    <row r="508078" spans="7:15" s="3" customFormat="1" x14ac:dyDescent="0.3">
      <c r="G508078"/>
      <c r="H508078"/>
      <c r="I508078"/>
      <c r="K508078"/>
      <c r="M508078"/>
      <c r="N508078" s="4"/>
      <c r="O508078" s="15"/>
    </row>
    <row r="508079" spans="7:15" s="3" customFormat="1" x14ac:dyDescent="0.3">
      <c r="G508079"/>
      <c r="H508079"/>
      <c r="I508079"/>
      <c r="K508079"/>
      <c r="M508079"/>
      <c r="N508079" s="4"/>
      <c r="O508079" s="15"/>
    </row>
    <row r="508080" spans="7:15" s="3" customFormat="1" x14ac:dyDescent="0.3">
      <c r="G508080"/>
      <c r="H508080"/>
      <c r="I508080"/>
      <c r="K508080"/>
      <c r="M508080"/>
      <c r="N508080" s="4"/>
      <c r="O508080" s="15"/>
    </row>
    <row r="508081" spans="7:15" s="3" customFormat="1" x14ac:dyDescent="0.3">
      <c r="G508081"/>
      <c r="H508081"/>
      <c r="I508081"/>
      <c r="K508081"/>
      <c r="M508081"/>
      <c r="N508081" s="4"/>
      <c r="O508081" s="15"/>
    </row>
    <row r="508082" spans="7:15" s="3" customFormat="1" x14ac:dyDescent="0.3">
      <c r="G508082"/>
      <c r="H508082"/>
      <c r="I508082"/>
      <c r="K508082"/>
      <c r="M508082"/>
      <c r="N508082" s="4"/>
      <c r="O508082" s="15"/>
    </row>
    <row r="508083" spans="7:15" s="3" customFormat="1" x14ac:dyDescent="0.3">
      <c r="G508083"/>
      <c r="H508083"/>
      <c r="I508083"/>
      <c r="K508083"/>
      <c r="M508083"/>
      <c r="N508083" s="4"/>
      <c r="O508083" s="15"/>
    </row>
    <row r="508084" spans="7:15" s="3" customFormat="1" x14ac:dyDescent="0.3">
      <c r="G508084"/>
      <c r="H508084"/>
      <c r="I508084"/>
      <c r="K508084"/>
      <c r="M508084"/>
      <c r="N508084" s="4"/>
      <c r="O508084" s="15"/>
    </row>
    <row r="508085" spans="7:15" s="3" customFormat="1" x14ac:dyDescent="0.3">
      <c r="G508085"/>
      <c r="H508085"/>
      <c r="I508085"/>
      <c r="K508085"/>
      <c r="M508085"/>
      <c r="N508085" s="4"/>
      <c r="O508085" s="15"/>
    </row>
    <row r="508086" spans="7:15" s="3" customFormat="1" x14ac:dyDescent="0.3">
      <c r="G508086"/>
      <c r="H508086"/>
      <c r="I508086"/>
      <c r="K508086"/>
      <c r="M508086"/>
      <c r="N508086" s="4"/>
      <c r="O508086" s="15"/>
    </row>
    <row r="508087" spans="7:15" s="3" customFormat="1" x14ac:dyDescent="0.3">
      <c r="G508087"/>
      <c r="H508087"/>
      <c r="I508087"/>
      <c r="K508087"/>
      <c r="M508087"/>
      <c r="N508087" s="4"/>
      <c r="O508087" s="15"/>
    </row>
    <row r="508088" spans="7:15" s="3" customFormat="1" x14ac:dyDescent="0.3">
      <c r="G508088"/>
      <c r="H508088"/>
      <c r="I508088"/>
      <c r="K508088"/>
      <c r="M508088"/>
      <c r="N508088" s="4"/>
      <c r="O508088" s="15"/>
    </row>
    <row r="508089" spans="7:15" s="3" customFormat="1" x14ac:dyDescent="0.3">
      <c r="G508089"/>
      <c r="H508089"/>
      <c r="I508089"/>
      <c r="K508089"/>
      <c r="M508089"/>
      <c r="N508089" s="4"/>
      <c r="O508089" s="15"/>
    </row>
    <row r="508090" spans="7:15" s="3" customFormat="1" x14ac:dyDescent="0.3">
      <c r="G508090"/>
      <c r="H508090"/>
      <c r="I508090"/>
      <c r="K508090"/>
      <c r="M508090"/>
      <c r="N508090" s="4"/>
      <c r="O508090" s="15"/>
    </row>
    <row r="508091" spans="7:15" s="3" customFormat="1" x14ac:dyDescent="0.3">
      <c r="G508091"/>
      <c r="H508091"/>
      <c r="I508091"/>
      <c r="K508091"/>
      <c r="M508091"/>
      <c r="N508091" s="4"/>
      <c r="O508091" s="15"/>
    </row>
    <row r="508092" spans="7:15" s="3" customFormat="1" x14ac:dyDescent="0.3">
      <c r="G508092"/>
      <c r="H508092"/>
      <c r="I508092"/>
      <c r="K508092"/>
      <c r="M508092"/>
      <c r="N508092" s="4"/>
      <c r="O508092" s="15"/>
    </row>
    <row r="508093" spans="7:15" s="3" customFormat="1" x14ac:dyDescent="0.3">
      <c r="G508093"/>
      <c r="H508093"/>
      <c r="I508093"/>
      <c r="K508093"/>
      <c r="M508093"/>
      <c r="N508093" s="4"/>
      <c r="O508093" s="15"/>
    </row>
    <row r="508094" spans="7:15" s="3" customFormat="1" x14ac:dyDescent="0.3">
      <c r="G508094"/>
      <c r="H508094"/>
      <c r="I508094"/>
      <c r="K508094"/>
      <c r="M508094"/>
      <c r="N508094" s="4"/>
      <c r="O508094" s="15"/>
    </row>
    <row r="508095" spans="7:15" s="3" customFormat="1" x14ac:dyDescent="0.3">
      <c r="G508095"/>
      <c r="H508095"/>
      <c r="I508095"/>
      <c r="K508095"/>
      <c r="M508095"/>
      <c r="N508095" s="4"/>
      <c r="O508095" s="15"/>
    </row>
    <row r="508096" spans="7:15" s="3" customFormat="1" x14ac:dyDescent="0.3">
      <c r="G508096"/>
      <c r="H508096"/>
      <c r="I508096"/>
      <c r="K508096"/>
      <c r="M508096"/>
      <c r="N508096" s="4"/>
      <c r="O508096" s="15"/>
    </row>
    <row r="508097" spans="7:15" s="3" customFormat="1" x14ac:dyDescent="0.3">
      <c r="G508097"/>
      <c r="H508097"/>
      <c r="I508097"/>
      <c r="K508097"/>
      <c r="M508097"/>
      <c r="N508097" s="4"/>
      <c r="O508097" s="15"/>
    </row>
    <row r="508098" spans="7:15" s="3" customFormat="1" x14ac:dyDescent="0.3">
      <c r="G508098"/>
      <c r="H508098"/>
      <c r="I508098"/>
      <c r="K508098"/>
      <c r="M508098"/>
      <c r="N508098" s="4"/>
      <c r="O508098" s="15"/>
    </row>
    <row r="508099" spans="7:15" s="3" customFormat="1" x14ac:dyDescent="0.3">
      <c r="G508099"/>
      <c r="H508099"/>
      <c r="I508099"/>
      <c r="K508099"/>
      <c r="M508099"/>
      <c r="N508099" s="4"/>
      <c r="O508099" s="15"/>
    </row>
    <row r="508100" spans="7:15" s="3" customFormat="1" x14ac:dyDescent="0.3">
      <c r="G508100"/>
      <c r="H508100"/>
      <c r="I508100"/>
      <c r="K508100"/>
      <c r="M508100"/>
      <c r="N508100" s="4"/>
      <c r="O508100" s="15"/>
    </row>
    <row r="508101" spans="7:15" s="3" customFormat="1" x14ac:dyDescent="0.3">
      <c r="G508101"/>
      <c r="H508101"/>
      <c r="I508101"/>
      <c r="K508101"/>
      <c r="M508101"/>
      <c r="N508101" s="4"/>
      <c r="O508101" s="15"/>
    </row>
    <row r="508102" spans="7:15" s="3" customFormat="1" x14ac:dyDescent="0.3">
      <c r="G508102"/>
      <c r="H508102"/>
      <c r="I508102"/>
      <c r="K508102"/>
      <c r="M508102"/>
      <c r="N508102" s="4"/>
      <c r="O508102" s="15"/>
    </row>
    <row r="508103" spans="7:15" s="3" customFormat="1" x14ac:dyDescent="0.3">
      <c r="G508103"/>
      <c r="H508103"/>
      <c r="I508103"/>
      <c r="K508103"/>
      <c r="M508103"/>
      <c r="N508103" s="4"/>
      <c r="O508103" s="15"/>
    </row>
    <row r="508104" spans="7:15" s="3" customFormat="1" x14ac:dyDescent="0.3">
      <c r="G508104"/>
      <c r="H508104"/>
      <c r="I508104"/>
      <c r="K508104"/>
      <c r="M508104"/>
      <c r="N508104" s="4"/>
      <c r="O508104" s="15"/>
    </row>
    <row r="508105" spans="7:15" s="3" customFormat="1" x14ac:dyDescent="0.3">
      <c r="G508105"/>
      <c r="H508105"/>
      <c r="I508105"/>
      <c r="K508105"/>
      <c r="M508105"/>
      <c r="N508105" s="4"/>
      <c r="O508105" s="15"/>
    </row>
    <row r="508106" spans="7:15" s="3" customFormat="1" x14ac:dyDescent="0.3">
      <c r="G508106"/>
      <c r="H508106"/>
      <c r="I508106"/>
      <c r="K508106"/>
      <c r="M508106"/>
      <c r="N508106" s="4"/>
      <c r="O508106" s="15"/>
    </row>
    <row r="508107" spans="7:15" s="3" customFormat="1" x14ac:dyDescent="0.3">
      <c r="G508107"/>
      <c r="H508107"/>
      <c r="I508107"/>
      <c r="K508107"/>
      <c r="M508107"/>
      <c r="N508107" s="4"/>
      <c r="O508107" s="15"/>
    </row>
    <row r="508108" spans="7:15" s="3" customFormat="1" x14ac:dyDescent="0.3">
      <c r="G508108"/>
      <c r="H508108"/>
      <c r="I508108"/>
      <c r="K508108"/>
      <c r="M508108"/>
      <c r="N508108" s="4"/>
      <c r="O508108" s="15"/>
    </row>
    <row r="508109" spans="7:15" s="3" customFormat="1" x14ac:dyDescent="0.3">
      <c r="G508109"/>
      <c r="H508109"/>
      <c r="I508109"/>
      <c r="K508109"/>
      <c r="M508109"/>
      <c r="N508109" s="4"/>
      <c r="O508109" s="15"/>
    </row>
    <row r="508110" spans="7:15" s="3" customFormat="1" x14ac:dyDescent="0.3">
      <c r="G508110"/>
      <c r="H508110"/>
      <c r="I508110"/>
      <c r="K508110"/>
      <c r="M508110"/>
      <c r="N508110" s="4"/>
      <c r="O508110" s="15"/>
    </row>
    <row r="508111" spans="7:15" s="3" customFormat="1" x14ac:dyDescent="0.3">
      <c r="G508111"/>
      <c r="H508111"/>
      <c r="I508111"/>
      <c r="K508111"/>
      <c r="M508111"/>
      <c r="N508111" s="4"/>
      <c r="O508111" s="15"/>
    </row>
    <row r="508112" spans="7:15" s="3" customFormat="1" x14ac:dyDescent="0.3">
      <c r="G508112"/>
      <c r="H508112"/>
      <c r="I508112"/>
      <c r="K508112"/>
      <c r="M508112"/>
      <c r="N508112" s="4"/>
      <c r="O508112" s="15"/>
    </row>
    <row r="508113" spans="7:15" s="3" customFormat="1" x14ac:dyDescent="0.3">
      <c r="G508113"/>
      <c r="H508113"/>
      <c r="I508113"/>
      <c r="K508113"/>
      <c r="M508113"/>
      <c r="N508113" s="4"/>
      <c r="O508113" s="15"/>
    </row>
    <row r="508114" spans="7:15" s="3" customFormat="1" x14ac:dyDescent="0.3">
      <c r="G508114"/>
      <c r="H508114"/>
      <c r="I508114"/>
      <c r="K508114"/>
      <c r="M508114"/>
      <c r="N508114" s="4"/>
      <c r="O508114" s="15"/>
    </row>
    <row r="508115" spans="7:15" s="3" customFormat="1" x14ac:dyDescent="0.3">
      <c r="G508115"/>
      <c r="H508115"/>
      <c r="I508115"/>
      <c r="K508115"/>
      <c r="M508115"/>
      <c r="N508115" s="4"/>
      <c r="O508115" s="15"/>
    </row>
    <row r="508116" spans="7:15" s="3" customFormat="1" x14ac:dyDescent="0.3">
      <c r="G508116"/>
      <c r="H508116"/>
      <c r="I508116"/>
      <c r="K508116"/>
      <c r="M508116"/>
      <c r="N508116" s="4"/>
      <c r="O508116" s="15"/>
    </row>
    <row r="508117" spans="7:15" s="3" customFormat="1" x14ac:dyDescent="0.3">
      <c r="G508117"/>
      <c r="H508117"/>
      <c r="I508117"/>
      <c r="K508117"/>
      <c r="M508117"/>
      <c r="N508117" s="4"/>
      <c r="O508117" s="15"/>
    </row>
    <row r="508118" spans="7:15" s="3" customFormat="1" x14ac:dyDescent="0.3">
      <c r="G508118"/>
      <c r="H508118"/>
      <c r="I508118"/>
      <c r="K508118"/>
      <c r="M508118"/>
      <c r="N508118" s="4"/>
      <c r="O508118" s="15"/>
    </row>
    <row r="508119" spans="7:15" s="3" customFormat="1" x14ac:dyDescent="0.3">
      <c r="G508119"/>
      <c r="H508119"/>
      <c r="I508119"/>
      <c r="K508119"/>
      <c r="M508119"/>
      <c r="N508119" s="4"/>
      <c r="O508119" s="15"/>
    </row>
    <row r="508120" spans="7:15" s="3" customFormat="1" x14ac:dyDescent="0.3">
      <c r="G508120"/>
      <c r="H508120"/>
      <c r="I508120"/>
      <c r="K508120"/>
      <c r="M508120"/>
      <c r="N508120" s="4"/>
      <c r="O508120" s="15"/>
    </row>
    <row r="508121" spans="7:15" s="3" customFormat="1" x14ac:dyDescent="0.3">
      <c r="G508121"/>
      <c r="H508121"/>
      <c r="I508121"/>
      <c r="K508121"/>
      <c r="M508121"/>
      <c r="N508121" s="4"/>
      <c r="O508121" s="15"/>
    </row>
    <row r="508122" spans="7:15" s="3" customFormat="1" x14ac:dyDescent="0.3">
      <c r="G508122"/>
      <c r="H508122"/>
      <c r="I508122"/>
      <c r="K508122"/>
      <c r="M508122"/>
      <c r="N508122" s="4"/>
      <c r="O508122" s="15"/>
    </row>
    <row r="508123" spans="7:15" s="3" customFormat="1" x14ac:dyDescent="0.3">
      <c r="G508123"/>
      <c r="H508123"/>
      <c r="I508123"/>
      <c r="K508123"/>
      <c r="M508123"/>
      <c r="N508123" s="4"/>
      <c r="O508123" s="15"/>
    </row>
    <row r="508124" spans="7:15" s="3" customFormat="1" x14ac:dyDescent="0.3">
      <c r="G508124"/>
      <c r="H508124"/>
      <c r="I508124"/>
      <c r="K508124"/>
      <c r="M508124"/>
      <c r="N508124" s="4"/>
      <c r="O508124" s="15"/>
    </row>
    <row r="508125" spans="7:15" s="3" customFormat="1" x14ac:dyDescent="0.3">
      <c r="G508125"/>
      <c r="H508125"/>
      <c r="I508125"/>
      <c r="K508125"/>
      <c r="M508125"/>
      <c r="N508125" s="4"/>
      <c r="O508125" s="15"/>
    </row>
    <row r="508126" spans="7:15" s="3" customFormat="1" x14ac:dyDescent="0.3">
      <c r="G508126"/>
      <c r="H508126"/>
      <c r="I508126"/>
      <c r="K508126"/>
      <c r="M508126"/>
      <c r="N508126" s="4"/>
      <c r="O508126" s="15"/>
    </row>
    <row r="508127" spans="7:15" s="3" customFormat="1" x14ac:dyDescent="0.3">
      <c r="G508127"/>
      <c r="H508127"/>
      <c r="I508127"/>
      <c r="K508127"/>
      <c r="M508127"/>
      <c r="N508127" s="4"/>
      <c r="O508127" s="15"/>
    </row>
    <row r="508128" spans="7:15" s="3" customFormat="1" x14ac:dyDescent="0.3">
      <c r="G508128"/>
      <c r="H508128"/>
      <c r="I508128"/>
      <c r="K508128"/>
      <c r="M508128"/>
      <c r="N508128" s="4"/>
      <c r="O508128" s="15"/>
    </row>
    <row r="508129" spans="7:15" s="3" customFormat="1" x14ac:dyDescent="0.3">
      <c r="G508129"/>
      <c r="H508129"/>
      <c r="I508129"/>
      <c r="K508129"/>
      <c r="M508129"/>
      <c r="N508129" s="4"/>
      <c r="O508129" s="15"/>
    </row>
    <row r="508130" spans="7:15" s="3" customFormat="1" x14ac:dyDescent="0.3">
      <c r="G508130"/>
      <c r="H508130"/>
      <c r="I508130"/>
      <c r="K508130"/>
      <c r="M508130"/>
      <c r="N508130" s="4"/>
      <c r="O508130" s="15"/>
    </row>
    <row r="508131" spans="7:15" s="3" customFormat="1" x14ac:dyDescent="0.3">
      <c r="G508131"/>
      <c r="H508131"/>
      <c r="I508131"/>
      <c r="K508131"/>
      <c r="M508131"/>
      <c r="N508131" s="4"/>
      <c r="O508131" s="15"/>
    </row>
    <row r="508132" spans="7:15" s="3" customFormat="1" x14ac:dyDescent="0.3">
      <c r="G508132"/>
      <c r="H508132"/>
      <c r="I508132"/>
      <c r="K508132"/>
      <c r="M508132"/>
      <c r="N508132" s="4"/>
      <c r="O508132" s="15"/>
    </row>
    <row r="508133" spans="7:15" s="3" customFormat="1" x14ac:dyDescent="0.3">
      <c r="G508133"/>
      <c r="H508133"/>
      <c r="I508133"/>
      <c r="K508133"/>
      <c r="M508133"/>
      <c r="N508133" s="4"/>
      <c r="O508133" s="15"/>
    </row>
    <row r="508134" spans="7:15" s="3" customFormat="1" x14ac:dyDescent="0.3">
      <c r="G508134"/>
      <c r="H508134"/>
      <c r="I508134"/>
      <c r="K508134"/>
      <c r="M508134"/>
      <c r="N508134" s="4"/>
      <c r="O508134" s="15"/>
    </row>
    <row r="508135" spans="7:15" s="3" customFormat="1" x14ac:dyDescent="0.3">
      <c r="G508135"/>
      <c r="H508135"/>
      <c r="I508135"/>
      <c r="K508135"/>
      <c r="M508135"/>
      <c r="N508135" s="4"/>
      <c r="O508135" s="15"/>
    </row>
    <row r="508136" spans="7:15" s="3" customFormat="1" x14ac:dyDescent="0.3">
      <c r="G508136"/>
      <c r="H508136"/>
      <c r="I508136"/>
      <c r="K508136"/>
      <c r="M508136"/>
      <c r="N508136" s="4"/>
      <c r="O508136" s="15"/>
    </row>
    <row r="508137" spans="7:15" s="3" customFormat="1" x14ac:dyDescent="0.3">
      <c r="G508137"/>
      <c r="H508137"/>
      <c r="I508137"/>
      <c r="K508137"/>
      <c r="M508137"/>
      <c r="N508137" s="4"/>
      <c r="O508137" s="15"/>
    </row>
    <row r="508138" spans="7:15" s="3" customFormat="1" x14ac:dyDescent="0.3">
      <c r="G508138"/>
      <c r="H508138"/>
      <c r="I508138"/>
      <c r="K508138"/>
      <c r="M508138"/>
      <c r="N508138" s="4"/>
      <c r="O508138" s="15"/>
    </row>
    <row r="508139" spans="7:15" s="3" customFormat="1" x14ac:dyDescent="0.3">
      <c r="G508139"/>
      <c r="H508139"/>
      <c r="I508139"/>
      <c r="K508139"/>
      <c r="M508139"/>
      <c r="N508139" s="4"/>
      <c r="O508139" s="15"/>
    </row>
    <row r="508140" spans="7:15" s="3" customFormat="1" x14ac:dyDescent="0.3">
      <c r="G508140"/>
      <c r="H508140"/>
      <c r="I508140"/>
      <c r="K508140"/>
      <c r="M508140"/>
      <c r="N508140" s="4"/>
      <c r="O508140" s="15"/>
    </row>
    <row r="508141" spans="7:15" s="3" customFormat="1" x14ac:dyDescent="0.3">
      <c r="G508141"/>
      <c r="H508141"/>
      <c r="I508141"/>
      <c r="K508141"/>
      <c r="M508141"/>
      <c r="N508141" s="4"/>
      <c r="O508141" s="15"/>
    </row>
    <row r="508142" spans="7:15" s="3" customFormat="1" x14ac:dyDescent="0.3">
      <c r="G508142"/>
      <c r="H508142"/>
      <c r="I508142"/>
      <c r="K508142"/>
      <c r="M508142"/>
      <c r="N508142" s="4"/>
      <c r="O508142" s="15"/>
    </row>
    <row r="508143" spans="7:15" s="3" customFormat="1" x14ac:dyDescent="0.3">
      <c r="G508143"/>
      <c r="H508143"/>
      <c r="I508143"/>
      <c r="K508143"/>
      <c r="M508143"/>
      <c r="N508143" s="4"/>
      <c r="O508143" s="15"/>
    </row>
    <row r="508144" spans="7:15" s="3" customFormat="1" x14ac:dyDescent="0.3">
      <c r="G508144"/>
      <c r="H508144"/>
      <c r="I508144"/>
      <c r="K508144"/>
      <c r="M508144"/>
      <c r="N508144" s="4"/>
      <c r="O508144" s="15"/>
    </row>
    <row r="508145" spans="7:15" s="3" customFormat="1" x14ac:dyDescent="0.3">
      <c r="G508145"/>
      <c r="H508145"/>
      <c r="I508145"/>
      <c r="K508145"/>
      <c r="M508145"/>
      <c r="N508145" s="4"/>
      <c r="O508145" s="15"/>
    </row>
    <row r="508146" spans="7:15" s="3" customFormat="1" x14ac:dyDescent="0.3">
      <c r="G508146"/>
      <c r="H508146"/>
      <c r="I508146"/>
      <c r="K508146"/>
      <c r="M508146"/>
      <c r="N508146" s="4"/>
      <c r="O508146" s="15"/>
    </row>
    <row r="508147" spans="7:15" s="3" customFormat="1" x14ac:dyDescent="0.3">
      <c r="G508147"/>
      <c r="H508147"/>
      <c r="I508147"/>
      <c r="K508147"/>
      <c r="M508147"/>
      <c r="N508147" s="4"/>
      <c r="O508147" s="15"/>
    </row>
    <row r="508148" spans="7:15" s="3" customFormat="1" x14ac:dyDescent="0.3">
      <c r="G508148"/>
      <c r="H508148"/>
      <c r="I508148"/>
      <c r="K508148"/>
      <c r="M508148"/>
      <c r="N508148" s="4"/>
      <c r="O508148" s="15"/>
    </row>
    <row r="508149" spans="7:15" s="3" customFormat="1" x14ac:dyDescent="0.3">
      <c r="G508149"/>
      <c r="H508149"/>
      <c r="I508149"/>
      <c r="K508149"/>
      <c r="M508149"/>
      <c r="N508149" s="4"/>
      <c r="O508149" s="15"/>
    </row>
    <row r="508150" spans="7:15" s="3" customFormat="1" x14ac:dyDescent="0.3">
      <c r="G508150"/>
      <c r="H508150"/>
      <c r="I508150"/>
      <c r="K508150"/>
      <c r="M508150"/>
      <c r="N508150" s="4"/>
      <c r="O508150" s="15"/>
    </row>
    <row r="508151" spans="7:15" s="3" customFormat="1" x14ac:dyDescent="0.3">
      <c r="G508151"/>
      <c r="H508151"/>
      <c r="I508151"/>
      <c r="K508151"/>
      <c r="M508151"/>
      <c r="N508151" s="4"/>
      <c r="O508151" s="15"/>
    </row>
    <row r="508152" spans="7:15" s="3" customFormat="1" x14ac:dyDescent="0.3">
      <c r="G508152"/>
      <c r="H508152"/>
      <c r="I508152"/>
      <c r="K508152"/>
      <c r="M508152"/>
      <c r="N508152" s="4"/>
      <c r="O508152" s="15"/>
    </row>
    <row r="508153" spans="7:15" s="3" customFormat="1" x14ac:dyDescent="0.3">
      <c r="G508153"/>
      <c r="H508153"/>
      <c r="I508153"/>
      <c r="K508153"/>
      <c r="M508153"/>
      <c r="N508153" s="4"/>
      <c r="O508153" s="15"/>
    </row>
    <row r="508154" spans="7:15" s="3" customFormat="1" x14ac:dyDescent="0.3">
      <c r="G508154"/>
      <c r="H508154"/>
      <c r="I508154"/>
      <c r="K508154"/>
      <c r="M508154"/>
      <c r="N508154" s="4"/>
      <c r="O508154" s="15"/>
    </row>
    <row r="508155" spans="7:15" s="3" customFormat="1" x14ac:dyDescent="0.3">
      <c r="G508155"/>
      <c r="H508155"/>
      <c r="I508155"/>
      <c r="K508155"/>
      <c r="M508155"/>
      <c r="N508155" s="4"/>
      <c r="O508155" s="15"/>
    </row>
    <row r="508156" spans="7:15" s="3" customFormat="1" x14ac:dyDescent="0.3">
      <c r="G508156"/>
      <c r="H508156"/>
      <c r="I508156"/>
      <c r="K508156"/>
      <c r="M508156"/>
      <c r="N508156" s="4"/>
      <c r="O508156" s="15"/>
    </row>
    <row r="508157" spans="7:15" s="3" customFormat="1" x14ac:dyDescent="0.3">
      <c r="G508157"/>
      <c r="H508157"/>
      <c r="I508157"/>
      <c r="K508157"/>
      <c r="M508157"/>
      <c r="N508157" s="4"/>
      <c r="O508157" s="15"/>
    </row>
    <row r="508158" spans="7:15" s="3" customFormat="1" x14ac:dyDescent="0.3">
      <c r="G508158"/>
      <c r="H508158"/>
      <c r="I508158"/>
      <c r="K508158"/>
      <c r="M508158"/>
      <c r="N508158" s="4"/>
      <c r="O508158" s="15"/>
    </row>
    <row r="508159" spans="7:15" s="3" customFormat="1" x14ac:dyDescent="0.3">
      <c r="G508159"/>
      <c r="H508159"/>
      <c r="I508159"/>
      <c r="K508159"/>
      <c r="M508159"/>
      <c r="N508159" s="4"/>
      <c r="O508159" s="15"/>
    </row>
    <row r="508160" spans="7:15" s="3" customFormat="1" x14ac:dyDescent="0.3">
      <c r="G508160"/>
      <c r="H508160"/>
      <c r="I508160"/>
      <c r="K508160"/>
      <c r="M508160"/>
      <c r="N508160" s="4"/>
      <c r="O508160" s="15"/>
    </row>
    <row r="508161" spans="7:15" s="3" customFormat="1" x14ac:dyDescent="0.3">
      <c r="G508161"/>
      <c r="H508161"/>
      <c r="I508161"/>
      <c r="K508161"/>
      <c r="M508161"/>
      <c r="N508161" s="4"/>
      <c r="O508161" s="15"/>
    </row>
    <row r="508162" spans="7:15" s="3" customFormat="1" x14ac:dyDescent="0.3">
      <c r="G508162"/>
      <c r="H508162"/>
      <c r="I508162"/>
      <c r="K508162"/>
      <c r="M508162"/>
      <c r="N508162" s="4"/>
      <c r="O508162" s="15"/>
    </row>
    <row r="508163" spans="7:15" s="3" customFormat="1" x14ac:dyDescent="0.3">
      <c r="G508163"/>
      <c r="H508163"/>
      <c r="I508163"/>
      <c r="K508163"/>
      <c r="M508163"/>
      <c r="N508163" s="4"/>
      <c r="O508163" s="15"/>
    </row>
    <row r="508164" spans="7:15" s="3" customFormat="1" x14ac:dyDescent="0.3">
      <c r="G508164"/>
      <c r="H508164"/>
      <c r="I508164"/>
      <c r="K508164"/>
      <c r="M508164"/>
      <c r="N508164" s="4"/>
      <c r="O508164" s="15"/>
    </row>
    <row r="508165" spans="7:15" s="3" customFormat="1" x14ac:dyDescent="0.3">
      <c r="G508165"/>
      <c r="H508165"/>
      <c r="I508165"/>
      <c r="K508165"/>
      <c r="M508165"/>
      <c r="N508165" s="4"/>
      <c r="O508165" s="15"/>
    </row>
    <row r="508166" spans="7:15" s="3" customFormat="1" x14ac:dyDescent="0.3">
      <c r="G508166"/>
      <c r="H508166"/>
      <c r="I508166"/>
      <c r="K508166"/>
      <c r="M508166"/>
      <c r="N508166" s="4"/>
      <c r="O508166" s="15"/>
    </row>
    <row r="508167" spans="7:15" s="3" customFormat="1" x14ac:dyDescent="0.3">
      <c r="G508167"/>
      <c r="H508167"/>
      <c r="I508167"/>
      <c r="K508167"/>
      <c r="M508167"/>
      <c r="N508167" s="4"/>
      <c r="O508167" s="15"/>
    </row>
    <row r="508168" spans="7:15" s="3" customFormat="1" x14ac:dyDescent="0.3">
      <c r="G508168"/>
      <c r="H508168"/>
      <c r="I508168"/>
      <c r="K508168"/>
      <c r="M508168"/>
      <c r="N508168" s="4"/>
      <c r="O508168" s="15"/>
    </row>
    <row r="508169" spans="7:15" s="3" customFormat="1" x14ac:dyDescent="0.3">
      <c r="G508169"/>
      <c r="H508169"/>
      <c r="I508169"/>
      <c r="K508169"/>
      <c r="M508169"/>
      <c r="N508169" s="4"/>
      <c r="O508169" s="15"/>
    </row>
    <row r="508170" spans="7:15" s="3" customFormat="1" x14ac:dyDescent="0.3">
      <c r="G508170"/>
      <c r="H508170"/>
      <c r="I508170"/>
      <c r="K508170"/>
      <c r="M508170"/>
      <c r="N508170" s="4"/>
      <c r="O508170" s="15"/>
    </row>
    <row r="508171" spans="7:15" s="3" customFormat="1" x14ac:dyDescent="0.3">
      <c r="G508171"/>
      <c r="H508171"/>
      <c r="I508171"/>
      <c r="K508171"/>
      <c r="M508171"/>
      <c r="N508171" s="4"/>
      <c r="O508171" s="15"/>
    </row>
    <row r="508172" spans="7:15" s="3" customFormat="1" x14ac:dyDescent="0.3">
      <c r="G508172"/>
      <c r="H508172"/>
      <c r="I508172"/>
      <c r="K508172"/>
      <c r="M508172"/>
      <c r="N508172" s="4"/>
      <c r="O508172" s="15"/>
    </row>
    <row r="508173" spans="7:15" s="3" customFormat="1" x14ac:dyDescent="0.3">
      <c r="G508173"/>
      <c r="H508173"/>
      <c r="I508173"/>
      <c r="K508173"/>
      <c r="M508173"/>
      <c r="N508173" s="4"/>
      <c r="O508173" s="15"/>
    </row>
    <row r="508174" spans="7:15" s="3" customFormat="1" x14ac:dyDescent="0.3">
      <c r="G508174"/>
      <c r="H508174"/>
      <c r="I508174"/>
      <c r="K508174"/>
      <c r="M508174"/>
      <c r="N508174" s="4"/>
      <c r="O508174" s="15"/>
    </row>
    <row r="508175" spans="7:15" s="3" customFormat="1" x14ac:dyDescent="0.3">
      <c r="G508175"/>
      <c r="H508175"/>
      <c r="I508175"/>
      <c r="K508175"/>
      <c r="M508175"/>
      <c r="N508175" s="4"/>
      <c r="O508175" s="15"/>
    </row>
    <row r="508176" spans="7:15" s="3" customFormat="1" x14ac:dyDescent="0.3">
      <c r="G508176"/>
      <c r="H508176"/>
      <c r="I508176"/>
      <c r="K508176"/>
      <c r="M508176"/>
      <c r="N508176" s="4"/>
      <c r="O508176" s="15"/>
    </row>
    <row r="508177" spans="7:15" s="3" customFormat="1" x14ac:dyDescent="0.3">
      <c r="G508177"/>
      <c r="H508177"/>
      <c r="I508177"/>
      <c r="K508177"/>
      <c r="M508177"/>
      <c r="N508177" s="4"/>
      <c r="O508177" s="15"/>
    </row>
    <row r="508178" spans="7:15" s="3" customFormat="1" x14ac:dyDescent="0.3">
      <c r="G508178"/>
      <c r="H508178"/>
      <c r="I508178"/>
      <c r="K508178"/>
      <c r="M508178"/>
      <c r="N508178" s="4"/>
      <c r="O508178" s="15"/>
    </row>
    <row r="508179" spans="7:15" s="3" customFormat="1" x14ac:dyDescent="0.3">
      <c r="G508179"/>
      <c r="H508179"/>
      <c r="I508179"/>
      <c r="K508179"/>
      <c r="M508179"/>
      <c r="N508179" s="4"/>
      <c r="O508179" s="15"/>
    </row>
    <row r="508180" spans="7:15" s="3" customFormat="1" x14ac:dyDescent="0.3">
      <c r="G508180"/>
      <c r="H508180"/>
      <c r="I508180"/>
      <c r="K508180"/>
      <c r="M508180"/>
      <c r="N508180" s="4"/>
      <c r="O508180" s="15"/>
    </row>
    <row r="508181" spans="7:15" s="3" customFormat="1" x14ac:dyDescent="0.3">
      <c r="G508181"/>
      <c r="H508181"/>
      <c r="I508181"/>
      <c r="K508181"/>
      <c r="M508181"/>
      <c r="N508181" s="4"/>
      <c r="O508181" s="15"/>
    </row>
    <row r="508182" spans="7:15" s="3" customFormat="1" x14ac:dyDescent="0.3">
      <c r="G508182"/>
      <c r="H508182"/>
      <c r="I508182"/>
      <c r="K508182"/>
      <c r="M508182"/>
      <c r="N508182" s="4"/>
      <c r="O508182" s="15"/>
    </row>
    <row r="508183" spans="7:15" s="3" customFormat="1" x14ac:dyDescent="0.3">
      <c r="G508183"/>
      <c r="H508183"/>
      <c r="I508183"/>
      <c r="K508183"/>
      <c r="M508183"/>
      <c r="N508183" s="4"/>
      <c r="O508183" s="15"/>
    </row>
    <row r="508184" spans="7:15" s="3" customFormat="1" x14ac:dyDescent="0.3">
      <c r="G508184"/>
      <c r="H508184"/>
      <c r="I508184"/>
      <c r="K508184"/>
      <c r="M508184"/>
      <c r="N508184" s="4"/>
      <c r="O508184" s="15"/>
    </row>
    <row r="508185" spans="7:15" s="3" customFormat="1" x14ac:dyDescent="0.3">
      <c r="G508185"/>
      <c r="H508185"/>
      <c r="I508185"/>
      <c r="K508185"/>
      <c r="M508185"/>
      <c r="N508185" s="4"/>
      <c r="O508185" s="15"/>
    </row>
    <row r="508186" spans="7:15" s="3" customFormat="1" x14ac:dyDescent="0.3">
      <c r="G508186"/>
      <c r="H508186"/>
      <c r="I508186"/>
      <c r="K508186"/>
      <c r="M508186"/>
      <c r="N508186" s="4"/>
      <c r="O508186" s="15"/>
    </row>
    <row r="508187" spans="7:15" s="3" customFormat="1" x14ac:dyDescent="0.3">
      <c r="G508187"/>
      <c r="H508187"/>
      <c r="I508187"/>
      <c r="K508187"/>
      <c r="M508187"/>
      <c r="N508187" s="4"/>
      <c r="O508187" s="15"/>
    </row>
    <row r="508188" spans="7:15" s="3" customFormat="1" x14ac:dyDescent="0.3">
      <c r="G508188"/>
      <c r="H508188"/>
      <c r="I508188"/>
      <c r="K508188"/>
      <c r="M508188"/>
      <c r="N508188" s="4"/>
      <c r="O508188" s="15"/>
    </row>
    <row r="508189" spans="7:15" s="3" customFormat="1" x14ac:dyDescent="0.3">
      <c r="G508189"/>
      <c r="H508189"/>
      <c r="I508189"/>
      <c r="K508189"/>
      <c r="M508189"/>
      <c r="N508189" s="4"/>
      <c r="O508189" s="15"/>
    </row>
    <row r="508190" spans="7:15" s="3" customFormat="1" x14ac:dyDescent="0.3">
      <c r="G508190"/>
      <c r="H508190"/>
      <c r="I508190"/>
      <c r="K508190"/>
      <c r="M508190"/>
      <c r="N508190" s="4"/>
      <c r="O508190" s="15"/>
    </row>
    <row r="508191" spans="7:15" s="3" customFormat="1" x14ac:dyDescent="0.3">
      <c r="G508191"/>
      <c r="H508191"/>
      <c r="I508191"/>
      <c r="K508191"/>
      <c r="M508191"/>
      <c r="N508191" s="4"/>
      <c r="O508191" s="15"/>
    </row>
    <row r="508192" spans="7:15" s="3" customFormat="1" x14ac:dyDescent="0.3">
      <c r="G508192"/>
      <c r="H508192"/>
      <c r="I508192"/>
      <c r="K508192"/>
      <c r="M508192"/>
      <c r="N508192" s="4"/>
      <c r="O508192" s="15"/>
    </row>
    <row r="508193" spans="7:15" s="3" customFormat="1" x14ac:dyDescent="0.3">
      <c r="G508193"/>
      <c r="H508193"/>
      <c r="I508193"/>
      <c r="K508193"/>
      <c r="M508193"/>
      <c r="N508193" s="4"/>
      <c r="O508193" s="15"/>
    </row>
    <row r="508194" spans="7:15" s="3" customFormat="1" x14ac:dyDescent="0.3">
      <c r="G508194"/>
      <c r="H508194"/>
      <c r="I508194"/>
      <c r="K508194"/>
      <c r="M508194"/>
      <c r="N508194" s="4"/>
      <c r="O508194" s="15"/>
    </row>
    <row r="508195" spans="7:15" s="3" customFormat="1" x14ac:dyDescent="0.3">
      <c r="G508195"/>
      <c r="H508195"/>
      <c r="I508195"/>
      <c r="K508195"/>
      <c r="M508195"/>
      <c r="N508195" s="4"/>
      <c r="O508195" s="15"/>
    </row>
    <row r="508196" spans="7:15" s="3" customFormat="1" x14ac:dyDescent="0.3">
      <c r="G508196"/>
      <c r="H508196"/>
      <c r="I508196"/>
      <c r="K508196"/>
      <c r="M508196"/>
      <c r="N508196" s="4"/>
      <c r="O508196" s="15"/>
    </row>
    <row r="508197" spans="7:15" s="3" customFormat="1" x14ac:dyDescent="0.3">
      <c r="G508197"/>
      <c r="H508197"/>
      <c r="I508197"/>
      <c r="K508197"/>
      <c r="M508197"/>
      <c r="N508197" s="4"/>
      <c r="O508197" s="15"/>
    </row>
    <row r="508198" spans="7:15" s="3" customFormat="1" x14ac:dyDescent="0.3">
      <c r="G508198"/>
      <c r="H508198"/>
      <c r="I508198"/>
      <c r="K508198"/>
      <c r="M508198"/>
      <c r="N508198" s="4"/>
      <c r="O508198" s="15"/>
    </row>
    <row r="508199" spans="7:15" s="3" customFormat="1" x14ac:dyDescent="0.3">
      <c r="G508199"/>
      <c r="H508199"/>
      <c r="I508199"/>
      <c r="K508199"/>
      <c r="M508199"/>
      <c r="N508199" s="4"/>
      <c r="O508199" s="15"/>
    </row>
    <row r="508200" spans="7:15" s="3" customFormat="1" x14ac:dyDescent="0.3">
      <c r="G508200"/>
      <c r="H508200"/>
      <c r="I508200"/>
      <c r="K508200"/>
      <c r="M508200"/>
      <c r="N508200" s="4"/>
      <c r="O508200" s="15"/>
    </row>
    <row r="508201" spans="7:15" s="3" customFormat="1" x14ac:dyDescent="0.3">
      <c r="G508201"/>
      <c r="H508201"/>
      <c r="I508201"/>
      <c r="K508201"/>
      <c r="M508201"/>
      <c r="N508201" s="4"/>
      <c r="O508201" s="15"/>
    </row>
    <row r="508202" spans="7:15" s="3" customFormat="1" x14ac:dyDescent="0.3">
      <c r="G508202"/>
      <c r="H508202"/>
      <c r="I508202"/>
      <c r="K508202"/>
      <c r="M508202"/>
      <c r="N508202" s="4"/>
      <c r="O508202" s="15"/>
    </row>
    <row r="508203" spans="7:15" s="3" customFormat="1" x14ac:dyDescent="0.3">
      <c r="G508203"/>
      <c r="H508203"/>
      <c r="I508203"/>
      <c r="K508203"/>
      <c r="M508203"/>
      <c r="N508203" s="4"/>
      <c r="O508203" s="15"/>
    </row>
    <row r="508204" spans="7:15" s="3" customFormat="1" x14ac:dyDescent="0.3">
      <c r="G508204"/>
      <c r="H508204"/>
      <c r="I508204"/>
      <c r="K508204"/>
      <c r="M508204"/>
      <c r="N508204" s="4"/>
      <c r="O508204" s="15"/>
    </row>
    <row r="508205" spans="7:15" s="3" customFormat="1" x14ac:dyDescent="0.3">
      <c r="G508205"/>
      <c r="H508205"/>
      <c r="I508205"/>
      <c r="K508205"/>
      <c r="M508205"/>
      <c r="N508205" s="4"/>
      <c r="O508205" s="15"/>
    </row>
    <row r="508206" spans="7:15" s="3" customFormat="1" x14ac:dyDescent="0.3">
      <c r="G508206"/>
      <c r="H508206"/>
      <c r="I508206"/>
      <c r="K508206"/>
      <c r="M508206"/>
      <c r="N508206" s="4"/>
      <c r="O508206" s="15"/>
    </row>
    <row r="508207" spans="7:15" s="3" customFormat="1" x14ac:dyDescent="0.3">
      <c r="G508207"/>
      <c r="H508207"/>
      <c r="I508207"/>
      <c r="K508207"/>
      <c r="M508207"/>
      <c r="N508207" s="4"/>
      <c r="O508207" s="15"/>
    </row>
    <row r="508208" spans="7:15" s="3" customFormat="1" x14ac:dyDescent="0.3">
      <c r="G508208"/>
      <c r="H508208"/>
      <c r="I508208"/>
      <c r="K508208"/>
      <c r="M508208"/>
      <c r="N508208" s="4"/>
      <c r="O508208" s="15"/>
    </row>
    <row r="508209" spans="7:15" s="3" customFormat="1" x14ac:dyDescent="0.3">
      <c r="G508209"/>
      <c r="H508209"/>
      <c r="I508209"/>
      <c r="K508209"/>
      <c r="M508209"/>
      <c r="N508209" s="4"/>
      <c r="O508209" s="15"/>
    </row>
    <row r="508210" spans="7:15" s="3" customFormat="1" x14ac:dyDescent="0.3">
      <c r="G508210"/>
      <c r="H508210"/>
      <c r="I508210"/>
      <c r="K508210"/>
      <c r="M508210"/>
      <c r="N508210" s="4"/>
      <c r="O508210" s="15"/>
    </row>
    <row r="508211" spans="7:15" s="3" customFormat="1" x14ac:dyDescent="0.3">
      <c r="G508211"/>
      <c r="H508211"/>
      <c r="I508211"/>
      <c r="K508211"/>
      <c r="M508211"/>
      <c r="N508211" s="4"/>
      <c r="O508211" s="15"/>
    </row>
    <row r="508212" spans="7:15" s="3" customFormat="1" x14ac:dyDescent="0.3">
      <c r="G508212"/>
      <c r="H508212"/>
      <c r="I508212"/>
      <c r="K508212"/>
      <c r="M508212"/>
      <c r="N508212" s="4"/>
      <c r="O508212" s="15"/>
    </row>
    <row r="508213" spans="7:15" s="3" customFormat="1" x14ac:dyDescent="0.3">
      <c r="G508213"/>
      <c r="H508213"/>
      <c r="I508213"/>
      <c r="K508213"/>
      <c r="M508213"/>
      <c r="N508213" s="4"/>
      <c r="O508213" s="15"/>
    </row>
    <row r="508214" spans="7:15" s="3" customFormat="1" x14ac:dyDescent="0.3">
      <c r="G508214"/>
      <c r="H508214"/>
      <c r="I508214"/>
      <c r="K508214"/>
      <c r="M508214"/>
      <c r="N508214" s="4"/>
      <c r="O508214" s="15"/>
    </row>
    <row r="508215" spans="7:15" s="3" customFormat="1" x14ac:dyDescent="0.3">
      <c r="G508215"/>
      <c r="H508215"/>
      <c r="I508215"/>
      <c r="K508215"/>
      <c r="M508215"/>
      <c r="N508215" s="4"/>
      <c r="O508215" s="15"/>
    </row>
    <row r="508216" spans="7:15" s="3" customFormat="1" x14ac:dyDescent="0.3">
      <c r="G508216"/>
      <c r="H508216"/>
      <c r="I508216"/>
      <c r="K508216"/>
      <c r="M508216"/>
      <c r="N508216" s="4"/>
      <c r="O508216" s="15"/>
    </row>
    <row r="508217" spans="7:15" s="3" customFormat="1" x14ac:dyDescent="0.3">
      <c r="G508217"/>
      <c r="H508217"/>
      <c r="I508217"/>
      <c r="K508217"/>
      <c r="M508217"/>
      <c r="N508217" s="4"/>
      <c r="O508217" s="15"/>
    </row>
    <row r="508218" spans="7:15" s="3" customFormat="1" x14ac:dyDescent="0.3">
      <c r="G508218"/>
      <c r="H508218"/>
      <c r="I508218"/>
      <c r="K508218"/>
      <c r="M508218"/>
      <c r="N508218" s="4"/>
      <c r="O508218" s="15"/>
    </row>
    <row r="508219" spans="7:15" s="3" customFormat="1" x14ac:dyDescent="0.3">
      <c r="G508219"/>
      <c r="H508219"/>
      <c r="I508219"/>
      <c r="K508219"/>
      <c r="M508219"/>
      <c r="N508219" s="4"/>
      <c r="O508219" s="15"/>
    </row>
    <row r="508220" spans="7:15" s="3" customFormat="1" x14ac:dyDescent="0.3">
      <c r="G508220"/>
      <c r="H508220"/>
      <c r="I508220"/>
      <c r="K508220"/>
      <c r="M508220"/>
      <c r="N508220" s="4"/>
      <c r="O508220" s="15"/>
    </row>
    <row r="508221" spans="7:15" s="3" customFormat="1" x14ac:dyDescent="0.3">
      <c r="G508221"/>
      <c r="H508221"/>
      <c r="I508221"/>
      <c r="K508221"/>
      <c r="M508221"/>
      <c r="N508221" s="4"/>
      <c r="O508221" s="15"/>
    </row>
    <row r="508222" spans="7:15" s="3" customFormat="1" x14ac:dyDescent="0.3">
      <c r="G508222"/>
      <c r="H508222"/>
      <c r="I508222"/>
      <c r="K508222"/>
      <c r="M508222"/>
      <c r="N508222" s="4"/>
      <c r="O508222" s="15"/>
    </row>
    <row r="508223" spans="7:15" s="3" customFormat="1" x14ac:dyDescent="0.3">
      <c r="G508223"/>
      <c r="H508223"/>
      <c r="I508223"/>
      <c r="K508223"/>
      <c r="M508223"/>
      <c r="N508223" s="4"/>
      <c r="O508223" s="15"/>
    </row>
    <row r="508224" spans="7:15" s="3" customFormat="1" x14ac:dyDescent="0.3">
      <c r="G508224"/>
      <c r="H508224"/>
      <c r="I508224"/>
      <c r="K508224"/>
      <c r="M508224"/>
      <c r="N508224" s="4"/>
      <c r="O508224" s="15"/>
    </row>
    <row r="508225" spans="7:15" s="3" customFormat="1" x14ac:dyDescent="0.3">
      <c r="G508225"/>
      <c r="H508225"/>
      <c r="I508225"/>
      <c r="K508225"/>
      <c r="M508225"/>
      <c r="N508225" s="4"/>
      <c r="O508225" s="15"/>
    </row>
    <row r="508226" spans="7:15" s="3" customFormat="1" x14ac:dyDescent="0.3">
      <c r="G508226"/>
      <c r="H508226"/>
      <c r="I508226"/>
      <c r="K508226"/>
      <c r="M508226"/>
      <c r="N508226" s="4"/>
      <c r="O508226" s="15"/>
    </row>
    <row r="508227" spans="7:15" s="3" customFormat="1" x14ac:dyDescent="0.3">
      <c r="G508227"/>
      <c r="H508227"/>
      <c r="I508227"/>
      <c r="K508227"/>
      <c r="M508227"/>
      <c r="N508227" s="4"/>
      <c r="O508227" s="15"/>
    </row>
    <row r="508228" spans="7:15" s="3" customFormat="1" x14ac:dyDescent="0.3">
      <c r="G508228"/>
      <c r="H508228"/>
      <c r="I508228"/>
      <c r="K508228"/>
      <c r="M508228"/>
      <c r="N508228" s="4"/>
      <c r="O508228" s="15"/>
    </row>
    <row r="508229" spans="7:15" s="3" customFormat="1" x14ac:dyDescent="0.3">
      <c r="G508229"/>
      <c r="H508229"/>
      <c r="I508229"/>
      <c r="K508229"/>
      <c r="M508229"/>
      <c r="N508229" s="4"/>
      <c r="O508229" s="15"/>
    </row>
    <row r="508230" spans="7:15" s="3" customFormat="1" x14ac:dyDescent="0.3">
      <c r="G508230"/>
      <c r="H508230"/>
      <c r="I508230"/>
      <c r="K508230"/>
      <c r="M508230"/>
      <c r="N508230" s="4"/>
      <c r="O508230" s="15"/>
    </row>
    <row r="508231" spans="7:15" s="3" customFormat="1" x14ac:dyDescent="0.3">
      <c r="G508231"/>
      <c r="H508231"/>
      <c r="I508231"/>
      <c r="K508231"/>
      <c r="M508231"/>
      <c r="N508231" s="4"/>
      <c r="O508231" s="15"/>
    </row>
    <row r="508232" spans="7:15" s="3" customFormat="1" x14ac:dyDescent="0.3">
      <c r="G508232"/>
      <c r="H508232"/>
      <c r="I508232"/>
      <c r="K508232"/>
      <c r="M508232"/>
      <c r="N508232" s="4"/>
      <c r="O508232" s="15"/>
    </row>
    <row r="508233" spans="7:15" s="3" customFormat="1" x14ac:dyDescent="0.3">
      <c r="G508233"/>
      <c r="H508233"/>
      <c r="I508233"/>
      <c r="K508233"/>
      <c r="M508233"/>
      <c r="N508233" s="4"/>
      <c r="O508233" s="15"/>
    </row>
    <row r="508234" spans="7:15" s="3" customFormat="1" x14ac:dyDescent="0.3">
      <c r="G508234"/>
      <c r="H508234"/>
      <c r="I508234"/>
      <c r="K508234"/>
      <c r="M508234"/>
      <c r="N508234" s="4"/>
      <c r="O508234" s="15"/>
    </row>
    <row r="508235" spans="7:15" s="3" customFormat="1" x14ac:dyDescent="0.3">
      <c r="G508235"/>
      <c r="H508235"/>
      <c r="I508235"/>
      <c r="K508235"/>
      <c r="M508235"/>
      <c r="N508235" s="4"/>
      <c r="O508235" s="15"/>
    </row>
    <row r="508236" spans="7:15" s="3" customFormat="1" x14ac:dyDescent="0.3">
      <c r="G508236"/>
      <c r="H508236"/>
      <c r="I508236"/>
      <c r="K508236"/>
      <c r="M508236"/>
      <c r="N508236" s="4"/>
      <c r="O508236" s="15"/>
    </row>
    <row r="508237" spans="7:15" s="3" customFormat="1" x14ac:dyDescent="0.3">
      <c r="G508237"/>
      <c r="H508237"/>
      <c r="I508237"/>
      <c r="K508237"/>
      <c r="M508237"/>
      <c r="N508237" s="4"/>
      <c r="O508237" s="15"/>
    </row>
    <row r="508238" spans="7:15" s="3" customFormat="1" x14ac:dyDescent="0.3">
      <c r="G508238"/>
      <c r="H508238"/>
      <c r="I508238"/>
      <c r="K508238"/>
      <c r="M508238"/>
      <c r="N508238" s="4"/>
      <c r="O508238" s="15"/>
    </row>
    <row r="508239" spans="7:15" s="3" customFormat="1" x14ac:dyDescent="0.3">
      <c r="G508239"/>
      <c r="H508239"/>
      <c r="I508239"/>
      <c r="K508239"/>
      <c r="M508239"/>
      <c r="N508239" s="4"/>
      <c r="O508239" s="15"/>
    </row>
    <row r="508240" spans="7:15" s="3" customFormat="1" x14ac:dyDescent="0.3">
      <c r="G508240"/>
      <c r="H508240"/>
      <c r="I508240"/>
      <c r="K508240"/>
      <c r="M508240"/>
      <c r="N508240" s="4"/>
      <c r="O508240" s="15"/>
    </row>
    <row r="508241" spans="7:15" s="3" customFormat="1" x14ac:dyDescent="0.3">
      <c r="G508241"/>
      <c r="H508241"/>
      <c r="I508241"/>
      <c r="K508241"/>
      <c r="M508241"/>
      <c r="N508241" s="4"/>
      <c r="O508241" s="15"/>
    </row>
    <row r="508242" spans="7:15" s="3" customFormat="1" x14ac:dyDescent="0.3">
      <c r="G508242"/>
      <c r="H508242"/>
      <c r="I508242"/>
      <c r="K508242"/>
      <c r="M508242"/>
      <c r="N508242" s="4"/>
      <c r="O508242" s="15"/>
    </row>
    <row r="508243" spans="7:15" s="3" customFormat="1" x14ac:dyDescent="0.3">
      <c r="G508243"/>
      <c r="H508243"/>
      <c r="I508243"/>
      <c r="K508243"/>
      <c r="M508243"/>
      <c r="N508243" s="4"/>
      <c r="O508243" s="15"/>
    </row>
    <row r="508244" spans="7:15" s="3" customFormat="1" x14ac:dyDescent="0.3">
      <c r="G508244"/>
      <c r="H508244"/>
      <c r="I508244"/>
      <c r="K508244"/>
      <c r="M508244"/>
      <c r="N508244" s="4"/>
      <c r="O508244" s="15"/>
    </row>
    <row r="508245" spans="7:15" s="3" customFormat="1" x14ac:dyDescent="0.3">
      <c r="G508245"/>
      <c r="H508245"/>
      <c r="I508245"/>
      <c r="K508245"/>
      <c r="M508245"/>
      <c r="N508245" s="4"/>
      <c r="O508245" s="15"/>
    </row>
    <row r="508246" spans="7:15" s="3" customFormat="1" x14ac:dyDescent="0.3">
      <c r="G508246"/>
      <c r="H508246"/>
      <c r="I508246"/>
      <c r="K508246"/>
      <c r="M508246"/>
      <c r="N508246" s="4"/>
      <c r="O508246" s="15"/>
    </row>
    <row r="508247" spans="7:15" s="3" customFormat="1" x14ac:dyDescent="0.3">
      <c r="G508247"/>
      <c r="H508247"/>
      <c r="I508247"/>
      <c r="K508247"/>
      <c r="M508247"/>
      <c r="N508247" s="4"/>
      <c r="O508247" s="15"/>
    </row>
    <row r="508248" spans="7:15" s="3" customFormat="1" x14ac:dyDescent="0.3">
      <c r="G508248"/>
      <c r="H508248"/>
      <c r="I508248"/>
      <c r="K508248"/>
      <c r="M508248"/>
      <c r="N508248" s="4"/>
      <c r="O508248" s="15"/>
    </row>
    <row r="508249" spans="7:15" s="3" customFormat="1" x14ac:dyDescent="0.3">
      <c r="G508249"/>
      <c r="H508249"/>
      <c r="I508249"/>
      <c r="K508249"/>
      <c r="M508249"/>
      <c r="N508249" s="4"/>
      <c r="O508249" s="15"/>
    </row>
    <row r="508250" spans="7:15" s="3" customFormat="1" x14ac:dyDescent="0.3">
      <c r="G508250"/>
      <c r="H508250"/>
      <c r="I508250"/>
      <c r="K508250"/>
      <c r="M508250"/>
      <c r="N508250" s="4"/>
      <c r="O508250" s="15"/>
    </row>
    <row r="508251" spans="7:15" s="3" customFormat="1" x14ac:dyDescent="0.3">
      <c r="G508251"/>
      <c r="H508251"/>
      <c r="I508251"/>
      <c r="K508251"/>
      <c r="M508251"/>
      <c r="N508251" s="4"/>
      <c r="O508251" s="15"/>
    </row>
    <row r="508252" spans="7:15" s="3" customFormat="1" x14ac:dyDescent="0.3">
      <c r="G508252"/>
      <c r="H508252"/>
      <c r="I508252"/>
      <c r="K508252"/>
      <c r="M508252"/>
      <c r="N508252" s="4"/>
      <c r="O508252" s="15"/>
    </row>
    <row r="508253" spans="7:15" s="3" customFormat="1" x14ac:dyDescent="0.3">
      <c r="G508253"/>
      <c r="H508253"/>
      <c r="I508253"/>
      <c r="K508253"/>
      <c r="M508253"/>
      <c r="N508253" s="4"/>
      <c r="O508253" s="15"/>
    </row>
    <row r="508254" spans="7:15" s="3" customFormat="1" x14ac:dyDescent="0.3">
      <c r="G508254"/>
      <c r="H508254"/>
      <c r="I508254"/>
      <c r="K508254"/>
      <c r="M508254"/>
      <c r="N508254" s="4"/>
      <c r="O508254" s="15"/>
    </row>
    <row r="508255" spans="7:15" s="3" customFormat="1" x14ac:dyDescent="0.3">
      <c r="G508255"/>
      <c r="H508255"/>
      <c r="I508255"/>
      <c r="K508255"/>
      <c r="M508255"/>
      <c r="N508255" s="4"/>
      <c r="O508255" s="15"/>
    </row>
    <row r="508256" spans="7:15" s="3" customFormat="1" x14ac:dyDescent="0.3">
      <c r="G508256"/>
      <c r="H508256"/>
      <c r="I508256"/>
      <c r="K508256"/>
      <c r="M508256"/>
      <c r="N508256" s="4"/>
      <c r="O508256" s="15"/>
    </row>
    <row r="508257" spans="7:15" s="3" customFormat="1" x14ac:dyDescent="0.3">
      <c r="G508257"/>
      <c r="H508257"/>
      <c r="I508257"/>
      <c r="K508257"/>
      <c r="M508257"/>
      <c r="N508257" s="4"/>
      <c r="O508257" s="15"/>
    </row>
    <row r="508258" spans="7:15" s="3" customFormat="1" x14ac:dyDescent="0.3">
      <c r="G508258"/>
      <c r="H508258"/>
      <c r="I508258"/>
      <c r="K508258"/>
      <c r="M508258"/>
      <c r="N508258" s="4"/>
      <c r="O508258" s="15"/>
    </row>
    <row r="508259" spans="7:15" s="3" customFormat="1" x14ac:dyDescent="0.3">
      <c r="G508259"/>
      <c r="H508259"/>
      <c r="I508259"/>
      <c r="K508259"/>
      <c r="M508259"/>
      <c r="N508259" s="4"/>
      <c r="O508259" s="15"/>
    </row>
    <row r="508260" spans="7:15" s="3" customFormat="1" x14ac:dyDescent="0.3">
      <c r="G508260"/>
      <c r="H508260"/>
      <c r="I508260"/>
      <c r="K508260"/>
      <c r="M508260"/>
      <c r="N508260" s="4"/>
      <c r="O508260" s="15"/>
    </row>
    <row r="508261" spans="7:15" s="3" customFormat="1" x14ac:dyDescent="0.3">
      <c r="G508261"/>
      <c r="H508261"/>
      <c r="I508261"/>
      <c r="K508261"/>
      <c r="M508261"/>
      <c r="N508261" s="4"/>
      <c r="O508261" s="15"/>
    </row>
    <row r="508262" spans="7:15" s="3" customFormat="1" x14ac:dyDescent="0.3">
      <c r="G508262"/>
      <c r="H508262"/>
      <c r="I508262"/>
      <c r="K508262"/>
      <c r="M508262"/>
      <c r="N508262" s="4"/>
      <c r="O508262" s="15"/>
    </row>
    <row r="508263" spans="7:15" s="3" customFormat="1" x14ac:dyDescent="0.3">
      <c r="G508263"/>
      <c r="H508263"/>
      <c r="I508263"/>
      <c r="K508263"/>
      <c r="M508263"/>
      <c r="N508263" s="4"/>
      <c r="O508263" s="15"/>
    </row>
    <row r="508264" spans="7:15" s="3" customFormat="1" x14ac:dyDescent="0.3">
      <c r="G508264"/>
      <c r="H508264"/>
      <c r="I508264"/>
      <c r="K508264"/>
      <c r="M508264"/>
      <c r="N508264" s="4"/>
      <c r="O508264" s="15"/>
    </row>
    <row r="508265" spans="7:15" s="3" customFormat="1" x14ac:dyDescent="0.3">
      <c r="G508265"/>
      <c r="H508265"/>
      <c r="I508265"/>
      <c r="K508265"/>
      <c r="M508265"/>
      <c r="N508265" s="4"/>
      <c r="O508265" s="15"/>
    </row>
    <row r="508266" spans="7:15" s="3" customFormat="1" x14ac:dyDescent="0.3">
      <c r="G508266"/>
      <c r="H508266"/>
      <c r="I508266"/>
      <c r="K508266"/>
      <c r="M508266"/>
      <c r="N508266" s="4"/>
      <c r="O508266" s="15"/>
    </row>
    <row r="508267" spans="7:15" s="3" customFormat="1" x14ac:dyDescent="0.3">
      <c r="G508267"/>
      <c r="H508267"/>
      <c r="I508267"/>
      <c r="K508267"/>
      <c r="M508267"/>
      <c r="N508267" s="4"/>
      <c r="O508267" s="15"/>
    </row>
    <row r="508268" spans="7:15" s="3" customFormat="1" x14ac:dyDescent="0.3">
      <c r="G508268"/>
      <c r="H508268"/>
      <c r="I508268"/>
      <c r="K508268"/>
      <c r="M508268"/>
      <c r="N508268" s="4"/>
      <c r="O508268" s="15"/>
    </row>
    <row r="508269" spans="7:15" s="3" customFormat="1" x14ac:dyDescent="0.3">
      <c r="G508269"/>
      <c r="H508269"/>
      <c r="I508269"/>
      <c r="K508269"/>
      <c r="M508269"/>
      <c r="N508269" s="4"/>
      <c r="O508269" s="15"/>
    </row>
    <row r="508270" spans="7:15" s="3" customFormat="1" x14ac:dyDescent="0.3">
      <c r="G508270"/>
      <c r="H508270"/>
      <c r="I508270"/>
      <c r="K508270"/>
      <c r="M508270"/>
      <c r="N508270" s="4"/>
      <c r="O508270" s="15"/>
    </row>
    <row r="508271" spans="7:15" s="3" customFormat="1" x14ac:dyDescent="0.3">
      <c r="G508271"/>
      <c r="H508271"/>
      <c r="I508271"/>
      <c r="K508271"/>
      <c r="M508271"/>
      <c r="N508271" s="4"/>
      <c r="O508271" s="15"/>
    </row>
    <row r="508272" spans="7:15" s="3" customFormat="1" x14ac:dyDescent="0.3">
      <c r="G508272"/>
      <c r="H508272"/>
      <c r="I508272"/>
      <c r="K508272"/>
      <c r="M508272"/>
      <c r="N508272" s="4"/>
      <c r="O508272" s="15"/>
    </row>
    <row r="508273" spans="7:15" s="3" customFormat="1" x14ac:dyDescent="0.3">
      <c r="G508273"/>
      <c r="H508273"/>
      <c r="I508273"/>
      <c r="K508273"/>
      <c r="M508273"/>
      <c r="N508273" s="4"/>
      <c r="O508273" s="15"/>
    </row>
    <row r="508274" spans="7:15" s="3" customFormat="1" x14ac:dyDescent="0.3">
      <c r="G508274"/>
      <c r="H508274"/>
      <c r="I508274"/>
      <c r="K508274"/>
      <c r="M508274"/>
      <c r="N508274" s="4"/>
      <c r="O508274" s="15"/>
    </row>
    <row r="508275" spans="7:15" s="3" customFormat="1" x14ac:dyDescent="0.3">
      <c r="G508275"/>
      <c r="H508275"/>
      <c r="I508275"/>
      <c r="K508275"/>
      <c r="M508275"/>
      <c r="N508275" s="4"/>
      <c r="O508275" s="15"/>
    </row>
    <row r="508276" spans="7:15" s="3" customFormat="1" x14ac:dyDescent="0.3">
      <c r="G508276"/>
      <c r="H508276"/>
      <c r="I508276"/>
      <c r="K508276"/>
      <c r="M508276"/>
      <c r="N508276" s="4"/>
      <c r="O508276" s="15"/>
    </row>
    <row r="508277" spans="7:15" s="3" customFormat="1" x14ac:dyDescent="0.3">
      <c r="G508277"/>
      <c r="H508277"/>
      <c r="I508277"/>
      <c r="K508277"/>
      <c r="M508277"/>
      <c r="N508277" s="4"/>
      <c r="O508277" s="15"/>
    </row>
    <row r="508278" spans="7:15" s="3" customFormat="1" x14ac:dyDescent="0.3">
      <c r="G508278"/>
      <c r="H508278"/>
      <c r="I508278"/>
      <c r="K508278"/>
      <c r="M508278"/>
      <c r="N508278" s="4"/>
      <c r="O508278" s="15"/>
    </row>
    <row r="508279" spans="7:15" s="3" customFormat="1" x14ac:dyDescent="0.3">
      <c r="G508279"/>
      <c r="H508279"/>
      <c r="I508279"/>
      <c r="K508279"/>
      <c r="M508279"/>
      <c r="N508279" s="4"/>
      <c r="O508279" s="15"/>
    </row>
    <row r="508280" spans="7:15" s="3" customFormat="1" x14ac:dyDescent="0.3">
      <c r="G508280"/>
      <c r="H508280"/>
      <c r="I508280"/>
      <c r="K508280"/>
      <c r="M508280"/>
      <c r="N508280" s="4"/>
      <c r="O508280" s="15"/>
    </row>
    <row r="508281" spans="7:15" s="3" customFormat="1" x14ac:dyDescent="0.3">
      <c r="G508281"/>
      <c r="H508281"/>
      <c r="I508281"/>
      <c r="K508281"/>
      <c r="M508281"/>
      <c r="N508281" s="4"/>
      <c r="O508281" s="15"/>
    </row>
    <row r="508282" spans="7:15" s="3" customFormat="1" x14ac:dyDescent="0.3">
      <c r="G508282"/>
      <c r="H508282"/>
      <c r="I508282"/>
      <c r="K508282"/>
      <c r="M508282"/>
      <c r="N508282" s="4"/>
      <c r="O508282" s="15"/>
    </row>
    <row r="508283" spans="7:15" s="3" customFormat="1" x14ac:dyDescent="0.3">
      <c r="G508283"/>
      <c r="H508283"/>
      <c r="I508283"/>
      <c r="K508283"/>
      <c r="M508283"/>
      <c r="N508283" s="4"/>
      <c r="O508283" s="15"/>
    </row>
    <row r="508284" spans="7:15" s="3" customFormat="1" x14ac:dyDescent="0.3">
      <c r="G508284"/>
      <c r="H508284"/>
      <c r="I508284"/>
      <c r="K508284"/>
      <c r="M508284"/>
      <c r="N508284" s="4"/>
      <c r="O508284" s="15"/>
    </row>
    <row r="508285" spans="7:15" s="3" customFormat="1" x14ac:dyDescent="0.3">
      <c r="G508285"/>
      <c r="H508285"/>
      <c r="I508285"/>
      <c r="K508285"/>
      <c r="M508285"/>
      <c r="N508285" s="4"/>
      <c r="O508285" s="15"/>
    </row>
    <row r="508286" spans="7:15" s="3" customFormat="1" x14ac:dyDescent="0.3">
      <c r="G508286"/>
      <c r="H508286"/>
      <c r="I508286"/>
      <c r="K508286"/>
      <c r="M508286"/>
      <c r="N508286" s="4"/>
      <c r="O508286" s="15"/>
    </row>
    <row r="508287" spans="7:15" s="3" customFormat="1" x14ac:dyDescent="0.3">
      <c r="G508287"/>
      <c r="H508287"/>
      <c r="I508287"/>
      <c r="K508287"/>
      <c r="M508287"/>
      <c r="N508287" s="4"/>
      <c r="O508287" s="15"/>
    </row>
    <row r="508288" spans="7:15" s="3" customFormat="1" x14ac:dyDescent="0.3">
      <c r="G508288"/>
      <c r="H508288"/>
      <c r="I508288"/>
      <c r="K508288"/>
      <c r="M508288"/>
      <c r="N508288" s="4"/>
      <c r="O508288" s="15"/>
    </row>
    <row r="508289" spans="7:15" s="3" customFormat="1" x14ac:dyDescent="0.3">
      <c r="G508289"/>
      <c r="H508289"/>
      <c r="I508289"/>
      <c r="K508289"/>
      <c r="M508289"/>
      <c r="N508289" s="4"/>
      <c r="O508289" s="15"/>
    </row>
    <row r="508290" spans="7:15" s="3" customFormat="1" x14ac:dyDescent="0.3">
      <c r="G508290"/>
      <c r="H508290"/>
      <c r="I508290"/>
      <c r="K508290"/>
      <c r="M508290"/>
      <c r="N508290" s="4"/>
      <c r="O508290" s="15"/>
    </row>
    <row r="508291" spans="7:15" s="3" customFormat="1" x14ac:dyDescent="0.3">
      <c r="G508291"/>
      <c r="H508291"/>
      <c r="I508291"/>
      <c r="K508291"/>
      <c r="M508291"/>
      <c r="N508291" s="4"/>
      <c r="O508291" s="15"/>
    </row>
    <row r="508292" spans="7:15" s="3" customFormat="1" x14ac:dyDescent="0.3">
      <c r="G508292"/>
      <c r="H508292"/>
      <c r="I508292"/>
      <c r="K508292"/>
      <c r="M508292"/>
      <c r="N508292" s="4"/>
      <c r="O508292" s="15"/>
    </row>
    <row r="508293" spans="7:15" s="3" customFormat="1" x14ac:dyDescent="0.3">
      <c r="G508293"/>
      <c r="H508293"/>
      <c r="I508293"/>
      <c r="K508293"/>
      <c r="M508293"/>
      <c r="N508293" s="4"/>
      <c r="O508293" s="15"/>
    </row>
    <row r="508294" spans="7:15" s="3" customFormat="1" x14ac:dyDescent="0.3">
      <c r="G508294"/>
      <c r="H508294"/>
      <c r="I508294"/>
      <c r="K508294"/>
      <c r="M508294"/>
      <c r="N508294" s="4"/>
      <c r="O508294" s="15"/>
    </row>
    <row r="508295" spans="7:15" s="3" customFormat="1" x14ac:dyDescent="0.3">
      <c r="G508295"/>
      <c r="H508295"/>
      <c r="I508295"/>
      <c r="K508295"/>
      <c r="M508295"/>
      <c r="N508295" s="4"/>
      <c r="O508295" s="15"/>
    </row>
    <row r="508296" spans="7:15" s="3" customFormat="1" x14ac:dyDescent="0.3">
      <c r="G508296"/>
      <c r="H508296"/>
      <c r="I508296"/>
      <c r="K508296"/>
      <c r="M508296"/>
      <c r="N508296" s="4"/>
      <c r="O508296" s="15"/>
    </row>
    <row r="508297" spans="7:15" s="3" customFormat="1" x14ac:dyDescent="0.3">
      <c r="G508297"/>
      <c r="H508297"/>
      <c r="I508297"/>
      <c r="K508297"/>
      <c r="M508297"/>
      <c r="N508297" s="4"/>
      <c r="O508297" s="15"/>
    </row>
    <row r="508298" spans="7:15" s="3" customFormat="1" x14ac:dyDescent="0.3">
      <c r="G508298"/>
      <c r="H508298"/>
      <c r="I508298"/>
      <c r="K508298"/>
      <c r="M508298"/>
      <c r="N508298" s="4"/>
      <c r="O508298" s="15"/>
    </row>
    <row r="508299" spans="7:15" s="3" customFormat="1" x14ac:dyDescent="0.3">
      <c r="G508299"/>
      <c r="H508299"/>
      <c r="I508299"/>
      <c r="K508299"/>
      <c r="M508299"/>
      <c r="N508299" s="4"/>
      <c r="O508299" s="15"/>
    </row>
    <row r="508300" spans="7:15" s="3" customFormat="1" x14ac:dyDescent="0.3">
      <c r="G508300"/>
      <c r="H508300"/>
      <c r="I508300"/>
      <c r="K508300"/>
      <c r="M508300"/>
      <c r="N508300" s="4"/>
      <c r="O508300" s="15"/>
    </row>
    <row r="508301" spans="7:15" s="3" customFormat="1" x14ac:dyDescent="0.3">
      <c r="G508301"/>
      <c r="H508301"/>
      <c r="I508301"/>
      <c r="K508301"/>
      <c r="M508301"/>
      <c r="N508301" s="4"/>
      <c r="O508301" s="15"/>
    </row>
    <row r="508302" spans="7:15" s="3" customFormat="1" x14ac:dyDescent="0.3">
      <c r="G508302"/>
      <c r="H508302"/>
      <c r="I508302"/>
      <c r="K508302"/>
      <c r="M508302"/>
      <c r="N508302" s="4"/>
      <c r="O508302" s="15"/>
    </row>
    <row r="508303" spans="7:15" s="3" customFormat="1" x14ac:dyDescent="0.3">
      <c r="G508303"/>
      <c r="H508303"/>
      <c r="I508303"/>
      <c r="K508303"/>
      <c r="M508303"/>
      <c r="N508303" s="4"/>
      <c r="O508303" s="15"/>
    </row>
    <row r="508304" spans="7:15" s="3" customFormat="1" x14ac:dyDescent="0.3">
      <c r="G508304"/>
      <c r="H508304"/>
      <c r="I508304"/>
      <c r="K508304"/>
      <c r="M508304"/>
      <c r="N508304" s="4"/>
      <c r="O508304" s="15"/>
    </row>
    <row r="508305" spans="7:15" s="3" customFormat="1" x14ac:dyDescent="0.3">
      <c r="G508305"/>
      <c r="H508305"/>
      <c r="I508305"/>
      <c r="K508305"/>
      <c r="M508305"/>
      <c r="N508305" s="4"/>
      <c r="O508305" s="15"/>
    </row>
    <row r="508306" spans="7:15" s="3" customFormat="1" x14ac:dyDescent="0.3">
      <c r="G508306"/>
      <c r="H508306"/>
      <c r="I508306"/>
      <c r="K508306"/>
      <c r="M508306"/>
      <c r="N508306" s="4"/>
      <c r="O508306" s="15"/>
    </row>
    <row r="508307" spans="7:15" s="3" customFormat="1" x14ac:dyDescent="0.3">
      <c r="G508307"/>
      <c r="H508307"/>
      <c r="I508307"/>
      <c r="K508307"/>
      <c r="M508307"/>
      <c r="N508307" s="4"/>
      <c r="O508307" s="15"/>
    </row>
    <row r="508308" spans="7:15" s="3" customFormat="1" x14ac:dyDescent="0.3">
      <c r="G508308"/>
      <c r="H508308"/>
      <c r="I508308"/>
      <c r="K508308"/>
      <c r="M508308"/>
      <c r="N508308" s="4"/>
      <c r="O508308" s="15"/>
    </row>
    <row r="508309" spans="7:15" s="3" customFormat="1" x14ac:dyDescent="0.3">
      <c r="G508309"/>
      <c r="H508309"/>
      <c r="I508309"/>
      <c r="K508309"/>
      <c r="M508309"/>
      <c r="N508309" s="4"/>
      <c r="O508309" s="15"/>
    </row>
    <row r="508310" spans="7:15" s="3" customFormat="1" x14ac:dyDescent="0.3">
      <c r="G508310"/>
      <c r="H508310"/>
      <c r="I508310"/>
      <c r="K508310"/>
      <c r="M508310"/>
      <c r="N508310" s="4"/>
      <c r="O508310" s="15"/>
    </row>
    <row r="508311" spans="7:15" s="3" customFormat="1" x14ac:dyDescent="0.3">
      <c r="G508311"/>
      <c r="H508311"/>
      <c r="I508311"/>
      <c r="K508311"/>
      <c r="M508311"/>
      <c r="N508311" s="4"/>
      <c r="O508311" s="15"/>
    </row>
    <row r="508312" spans="7:15" s="3" customFormat="1" x14ac:dyDescent="0.3">
      <c r="G508312"/>
      <c r="H508312"/>
      <c r="I508312"/>
      <c r="K508312"/>
      <c r="M508312"/>
      <c r="N508312" s="4"/>
      <c r="O508312" s="15"/>
    </row>
    <row r="508313" spans="7:15" s="3" customFormat="1" x14ac:dyDescent="0.3">
      <c r="G508313"/>
      <c r="H508313"/>
      <c r="I508313"/>
      <c r="K508313"/>
      <c r="M508313"/>
      <c r="N508313" s="4"/>
      <c r="O508313" s="15"/>
    </row>
    <row r="508314" spans="7:15" s="3" customFormat="1" x14ac:dyDescent="0.3">
      <c r="G508314"/>
      <c r="H508314"/>
      <c r="I508314"/>
      <c r="K508314"/>
      <c r="M508314"/>
      <c r="N508314" s="4"/>
      <c r="O508314" s="15"/>
    </row>
    <row r="508315" spans="7:15" s="3" customFormat="1" x14ac:dyDescent="0.3">
      <c r="G508315"/>
      <c r="H508315"/>
      <c r="I508315"/>
      <c r="K508315"/>
      <c r="M508315"/>
      <c r="N508315" s="4"/>
      <c r="O508315" s="15"/>
    </row>
    <row r="508316" spans="7:15" s="3" customFormat="1" x14ac:dyDescent="0.3">
      <c r="G508316"/>
      <c r="H508316"/>
      <c r="I508316"/>
      <c r="K508316"/>
      <c r="M508316"/>
      <c r="N508316" s="4"/>
      <c r="O508316" s="15"/>
    </row>
    <row r="508317" spans="7:15" s="3" customFormat="1" x14ac:dyDescent="0.3">
      <c r="G508317"/>
      <c r="H508317"/>
      <c r="I508317"/>
      <c r="K508317"/>
      <c r="M508317"/>
      <c r="N508317" s="4"/>
      <c r="O508317" s="15"/>
    </row>
    <row r="508318" spans="7:15" s="3" customFormat="1" x14ac:dyDescent="0.3">
      <c r="G508318"/>
      <c r="H508318"/>
      <c r="I508318"/>
      <c r="K508318"/>
      <c r="M508318"/>
      <c r="N508318" s="4"/>
      <c r="O508318" s="15"/>
    </row>
    <row r="508319" spans="7:15" s="3" customFormat="1" x14ac:dyDescent="0.3">
      <c r="G508319"/>
      <c r="H508319"/>
      <c r="I508319"/>
      <c r="K508319"/>
      <c r="M508319"/>
      <c r="N508319" s="4"/>
      <c r="O508319" s="15"/>
    </row>
    <row r="508320" spans="7:15" s="3" customFormat="1" x14ac:dyDescent="0.3">
      <c r="G508320"/>
      <c r="H508320"/>
      <c r="I508320"/>
      <c r="K508320"/>
      <c r="M508320"/>
      <c r="N508320" s="4"/>
      <c r="O508320" s="15"/>
    </row>
    <row r="508321" spans="7:15" s="3" customFormat="1" x14ac:dyDescent="0.3">
      <c r="G508321"/>
      <c r="H508321"/>
      <c r="I508321"/>
      <c r="K508321"/>
      <c r="M508321"/>
      <c r="N508321" s="4"/>
      <c r="O508321" s="15"/>
    </row>
    <row r="508322" spans="7:15" s="3" customFormat="1" x14ac:dyDescent="0.3">
      <c r="G508322"/>
      <c r="H508322"/>
      <c r="I508322"/>
      <c r="K508322"/>
      <c r="M508322"/>
      <c r="N508322" s="4"/>
      <c r="O508322" s="15"/>
    </row>
    <row r="508323" spans="7:15" s="3" customFormat="1" x14ac:dyDescent="0.3">
      <c r="G508323"/>
      <c r="H508323"/>
      <c r="I508323"/>
      <c r="K508323"/>
      <c r="M508323"/>
      <c r="N508323" s="4"/>
      <c r="O508323" s="15"/>
    </row>
    <row r="508324" spans="7:15" s="3" customFormat="1" x14ac:dyDescent="0.3">
      <c r="G508324"/>
      <c r="H508324"/>
      <c r="I508324"/>
      <c r="K508324"/>
      <c r="M508324"/>
      <c r="N508324" s="4"/>
      <c r="O508324" s="15"/>
    </row>
    <row r="508325" spans="7:15" s="3" customFormat="1" x14ac:dyDescent="0.3">
      <c r="G508325"/>
      <c r="H508325"/>
      <c r="I508325"/>
      <c r="K508325"/>
      <c r="M508325"/>
      <c r="N508325" s="4"/>
      <c r="O508325" s="15"/>
    </row>
    <row r="508326" spans="7:15" s="3" customFormat="1" x14ac:dyDescent="0.3">
      <c r="G508326"/>
      <c r="H508326"/>
      <c r="I508326"/>
      <c r="K508326"/>
      <c r="M508326"/>
      <c r="N508326" s="4"/>
      <c r="O508326" s="15"/>
    </row>
    <row r="508327" spans="7:15" s="3" customFormat="1" x14ac:dyDescent="0.3">
      <c r="G508327"/>
      <c r="H508327"/>
      <c r="I508327"/>
      <c r="K508327"/>
      <c r="M508327"/>
      <c r="N508327" s="4"/>
      <c r="O508327" s="15"/>
    </row>
    <row r="508328" spans="7:15" s="3" customFormat="1" x14ac:dyDescent="0.3">
      <c r="G508328"/>
      <c r="H508328"/>
      <c r="I508328"/>
      <c r="K508328"/>
      <c r="M508328"/>
      <c r="N508328" s="4"/>
      <c r="O508328" s="15"/>
    </row>
    <row r="508329" spans="7:15" s="3" customFormat="1" x14ac:dyDescent="0.3">
      <c r="G508329"/>
      <c r="H508329"/>
      <c r="I508329"/>
      <c r="K508329"/>
      <c r="M508329"/>
      <c r="N508329" s="4"/>
      <c r="O508329" s="15"/>
    </row>
    <row r="508330" spans="7:15" s="3" customFormat="1" x14ac:dyDescent="0.3">
      <c r="G508330"/>
      <c r="H508330"/>
      <c r="I508330"/>
      <c r="K508330"/>
      <c r="M508330"/>
      <c r="N508330" s="4"/>
      <c r="O508330" s="15"/>
    </row>
    <row r="508331" spans="7:15" s="3" customFormat="1" x14ac:dyDescent="0.3">
      <c r="G508331"/>
      <c r="H508331"/>
      <c r="I508331"/>
      <c r="K508331"/>
      <c r="M508331"/>
      <c r="N508331" s="4"/>
      <c r="O508331" s="15"/>
    </row>
    <row r="508332" spans="7:15" s="3" customFormat="1" x14ac:dyDescent="0.3">
      <c r="G508332"/>
      <c r="H508332"/>
      <c r="I508332"/>
      <c r="K508332"/>
      <c r="M508332"/>
      <c r="N508332" s="4"/>
      <c r="O508332" s="15"/>
    </row>
    <row r="508333" spans="7:15" s="3" customFormat="1" x14ac:dyDescent="0.3">
      <c r="G508333"/>
      <c r="H508333"/>
      <c r="I508333"/>
      <c r="K508333"/>
      <c r="M508333"/>
      <c r="N508333" s="4"/>
      <c r="O508333" s="15"/>
    </row>
    <row r="508334" spans="7:15" s="3" customFormat="1" x14ac:dyDescent="0.3">
      <c r="G508334"/>
      <c r="H508334"/>
      <c r="I508334"/>
      <c r="K508334"/>
      <c r="M508334"/>
      <c r="N508334" s="4"/>
      <c r="O508334" s="15"/>
    </row>
    <row r="508335" spans="7:15" s="3" customFormat="1" x14ac:dyDescent="0.3">
      <c r="G508335"/>
      <c r="H508335"/>
      <c r="I508335"/>
      <c r="K508335"/>
      <c r="M508335"/>
      <c r="N508335" s="4"/>
      <c r="O508335" s="15"/>
    </row>
    <row r="508336" spans="7:15" s="3" customFormat="1" x14ac:dyDescent="0.3">
      <c r="G508336"/>
      <c r="H508336"/>
      <c r="I508336"/>
      <c r="K508336"/>
      <c r="M508336"/>
      <c r="N508336" s="4"/>
      <c r="O508336" s="15"/>
    </row>
    <row r="508337" spans="7:15" s="3" customFormat="1" x14ac:dyDescent="0.3">
      <c r="G508337"/>
      <c r="H508337"/>
      <c r="I508337"/>
      <c r="K508337"/>
      <c r="M508337"/>
      <c r="N508337" s="4"/>
      <c r="O508337" s="15"/>
    </row>
    <row r="508338" spans="7:15" s="3" customFormat="1" x14ac:dyDescent="0.3">
      <c r="G508338"/>
      <c r="H508338"/>
      <c r="I508338"/>
      <c r="K508338"/>
      <c r="M508338"/>
      <c r="N508338" s="4"/>
      <c r="O508338" s="15"/>
    </row>
    <row r="508339" spans="7:15" s="3" customFormat="1" x14ac:dyDescent="0.3">
      <c r="G508339"/>
      <c r="H508339"/>
      <c r="I508339"/>
      <c r="K508339"/>
      <c r="M508339"/>
      <c r="N508339" s="4"/>
      <c r="O508339" s="15"/>
    </row>
    <row r="508340" spans="7:15" s="3" customFormat="1" x14ac:dyDescent="0.3">
      <c r="G508340"/>
      <c r="H508340"/>
      <c r="I508340"/>
      <c r="K508340"/>
      <c r="M508340"/>
      <c r="N508340" s="4"/>
      <c r="O508340" s="15"/>
    </row>
    <row r="508341" spans="7:15" s="3" customFormat="1" x14ac:dyDescent="0.3">
      <c r="G508341"/>
      <c r="H508341"/>
      <c r="I508341"/>
      <c r="K508341"/>
      <c r="M508341"/>
      <c r="N508341" s="4"/>
      <c r="O508341" s="15"/>
    </row>
    <row r="508342" spans="7:15" s="3" customFormat="1" x14ac:dyDescent="0.3">
      <c r="G508342"/>
      <c r="H508342"/>
      <c r="I508342"/>
      <c r="K508342"/>
      <c r="M508342"/>
      <c r="N508342" s="4"/>
      <c r="O508342" s="15"/>
    </row>
    <row r="508343" spans="7:15" s="3" customFormat="1" x14ac:dyDescent="0.3">
      <c r="G508343"/>
      <c r="H508343"/>
      <c r="I508343"/>
      <c r="K508343"/>
      <c r="M508343"/>
      <c r="N508343" s="4"/>
      <c r="O508343" s="15"/>
    </row>
    <row r="508344" spans="7:15" s="3" customFormat="1" x14ac:dyDescent="0.3">
      <c r="G508344"/>
      <c r="H508344"/>
      <c r="I508344"/>
      <c r="K508344"/>
      <c r="M508344"/>
      <c r="N508344" s="4"/>
      <c r="O508344" s="15"/>
    </row>
    <row r="508345" spans="7:15" s="3" customFormat="1" x14ac:dyDescent="0.3">
      <c r="G508345"/>
      <c r="H508345"/>
      <c r="I508345"/>
      <c r="K508345"/>
      <c r="M508345"/>
      <c r="N508345" s="4"/>
      <c r="O508345" s="15"/>
    </row>
    <row r="508346" spans="7:15" s="3" customFormat="1" x14ac:dyDescent="0.3">
      <c r="G508346"/>
      <c r="H508346"/>
      <c r="I508346"/>
      <c r="K508346"/>
      <c r="M508346"/>
      <c r="N508346" s="4"/>
      <c r="O508346" s="15"/>
    </row>
    <row r="508347" spans="7:15" s="3" customFormat="1" x14ac:dyDescent="0.3">
      <c r="G508347"/>
      <c r="H508347"/>
      <c r="I508347"/>
      <c r="K508347"/>
      <c r="M508347"/>
      <c r="N508347" s="4"/>
      <c r="O508347" s="15"/>
    </row>
    <row r="508348" spans="7:15" s="3" customFormat="1" x14ac:dyDescent="0.3">
      <c r="G508348"/>
      <c r="H508348"/>
      <c r="I508348"/>
      <c r="K508348"/>
      <c r="M508348"/>
      <c r="N508348" s="4"/>
      <c r="O508348" s="15"/>
    </row>
    <row r="508349" spans="7:15" s="3" customFormat="1" x14ac:dyDescent="0.3">
      <c r="G508349"/>
      <c r="H508349"/>
      <c r="I508349"/>
      <c r="K508349"/>
      <c r="M508349"/>
      <c r="N508349" s="4"/>
      <c r="O508349" s="15"/>
    </row>
    <row r="508350" spans="7:15" s="3" customFormat="1" x14ac:dyDescent="0.3">
      <c r="G508350"/>
      <c r="H508350"/>
      <c r="I508350"/>
      <c r="K508350"/>
      <c r="M508350"/>
      <c r="N508350" s="4"/>
      <c r="O508350" s="15"/>
    </row>
    <row r="508351" spans="7:15" s="3" customFormat="1" x14ac:dyDescent="0.3">
      <c r="G508351"/>
      <c r="H508351"/>
      <c r="I508351"/>
      <c r="K508351"/>
      <c r="M508351"/>
      <c r="N508351" s="4"/>
      <c r="O508351" s="15"/>
    </row>
    <row r="508352" spans="7:15" s="3" customFormat="1" x14ac:dyDescent="0.3">
      <c r="G508352"/>
      <c r="H508352"/>
      <c r="I508352"/>
      <c r="K508352"/>
      <c r="M508352"/>
      <c r="N508352" s="4"/>
      <c r="O508352" s="15"/>
    </row>
    <row r="508353" spans="7:15" s="3" customFormat="1" x14ac:dyDescent="0.3">
      <c r="G508353"/>
      <c r="H508353"/>
      <c r="I508353"/>
      <c r="K508353"/>
      <c r="M508353"/>
      <c r="N508353" s="4"/>
      <c r="O508353" s="15"/>
    </row>
    <row r="508354" spans="7:15" s="3" customFormat="1" x14ac:dyDescent="0.3">
      <c r="G508354"/>
      <c r="H508354"/>
      <c r="I508354"/>
      <c r="K508354"/>
      <c r="M508354"/>
      <c r="N508354" s="4"/>
      <c r="O508354" s="15"/>
    </row>
    <row r="508355" spans="7:15" s="3" customFormat="1" x14ac:dyDescent="0.3">
      <c r="G508355"/>
      <c r="H508355"/>
      <c r="I508355"/>
      <c r="K508355"/>
      <c r="M508355"/>
      <c r="N508355" s="4"/>
      <c r="O508355" s="15"/>
    </row>
    <row r="508356" spans="7:15" s="3" customFormat="1" x14ac:dyDescent="0.3">
      <c r="G508356"/>
      <c r="H508356"/>
      <c r="I508356"/>
      <c r="K508356"/>
      <c r="M508356"/>
      <c r="N508356" s="4"/>
      <c r="O508356" s="15"/>
    </row>
    <row r="508357" spans="7:15" s="3" customFormat="1" x14ac:dyDescent="0.3">
      <c r="G508357"/>
      <c r="H508357"/>
      <c r="I508357"/>
      <c r="K508357"/>
      <c r="M508357"/>
      <c r="N508357" s="4"/>
      <c r="O508357" s="15"/>
    </row>
    <row r="508358" spans="7:15" s="3" customFormat="1" x14ac:dyDescent="0.3">
      <c r="G508358"/>
      <c r="H508358"/>
      <c r="I508358"/>
      <c r="K508358"/>
      <c r="M508358"/>
      <c r="N508358" s="4"/>
      <c r="O508358" s="15"/>
    </row>
    <row r="508359" spans="7:15" s="3" customFormat="1" x14ac:dyDescent="0.3">
      <c r="G508359"/>
      <c r="H508359"/>
      <c r="I508359"/>
      <c r="K508359"/>
      <c r="M508359"/>
      <c r="N508359" s="4"/>
      <c r="O508359" s="15"/>
    </row>
    <row r="508360" spans="7:15" s="3" customFormat="1" x14ac:dyDescent="0.3">
      <c r="G508360"/>
      <c r="H508360"/>
      <c r="I508360"/>
      <c r="K508360"/>
      <c r="M508360"/>
      <c r="N508360" s="4"/>
      <c r="O508360" s="15"/>
    </row>
    <row r="508361" spans="7:15" s="3" customFormat="1" x14ac:dyDescent="0.3">
      <c r="G508361"/>
      <c r="H508361"/>
      <c r="I508361"/>
      <c r="K508361"/>
      <c r="M508361"/>
      <c r="N508361" s="4"/>
      <c r="O508361" s="15"/>
    </row>
    <row r="508362" spans="7:15" s="3" customFormat="1" x14ac:dyDescent="0.3">
      <c r="G508362"/>
      <c r="H508362"/>
      <c r="I508362"/>
      <c r="K508362"/>
      <c r="M508362"/>
      <c r="N508362" s="4"/>
      <c r="O508362" s="15"/>
    </row>
    <row r="508363" spans="7:15" s="3" customFormat="1" x14ac:dyDescent="0.3">
      <c r="G508363"/>
      <c r="H508363"/>
      <c r="I508363"/>
      <c r="K508363"/>
      <c r="M508363"/>
      <c r="N508363" s="4"/>
      <c r="O508363" s="15"/>
    </row>
    <row r="508364" spans="7:15" s="3" customFormat="1" x14ac:dyDescent="0.3">
      <c r="G508364"/>
      <c r="H508364"/>
      <c r="I508364"/>
      <c r="K508364"/>
      <c r="M508364"/>
      <c r="N508364" s="4"/>
      <c r="O508364" s="15"/>
    </row>
    <row r="508365" spans="7:15" s="3" customFormat="1" x14ac:dyDescent="0.3">
      <c r="G508365"/>
      <c r="H508365"/>
      <c r="I508365"/>
      <c r="K508365"/>
      <c r="M508365"/>
      <c r="N508365" s="4"/>
      <c r="O508365" s="15"/>
    </row>
    <row r="508366" spans="7:15" s="3" customFormat="1" x14ac:dyDescent="0.3">
      <c r="G508366"/>
      <c r="H508366"/>
      <c r="I508366"/>
      <c r="K508366"/>
      <c r="M508366"/>
      <c r="N508366" s="4"/>
      <c r="O508366" s="15"/>
    </row>
    <row r="508367" spans="7:15" s="3" customFormat="1" x14ac:dyDescent="0.3">
      <c r="G508367"/>
      <c r="H508367"/>
      <c r="I508367"/>
      <c r="K508367"/>
      <c r="M508367"/>
      <c r="N508367" s="4"/>
      <c r="O508367" s="15"/>
    </row>
    <row r="508368" spans="7:15" s="3" customFormat="1" x14ac:dyDescent="0.3">
      <c r="G508368"/>
      <c r="H508368"/>
      <c r="I508368"/>
      <c r="K508368"/>
      <c r="M508368"/>
      <c r="N508368" s="4"/>
      <c r="O508368" s="15"/>
    </row>
    <row r="508369" spans="7:15" s="3" customFormat="1" x14ac:dyDescent="0.3">
      <c r="G508369"/>
      <c r="H508369"/>
      <c r="I508369"/>
      <c r="K508369"/>
      <c r="M508369"/>
      <c r="N508369" s="4"/>
      <c r="O508369" s="15"/>
    </row>
    <row r="508370" spans="7:15" s="3" customFormat="1" x14ac:dyDescent="0.3">
      <c r="G508370"/>
      <c r="H508370"/>
      <c r="I508370"/>
      <c r="K508370"/>
      <c r="M508370"/>
      <c r="N508370" s="4"/>
      <c r="O508370" s="15"/>
    </row>
    <row r="508371" spans="7:15" s="3" customFormat="1" x14ac:dyDescent="0.3">
      <c r="G508371"/>
      <c r="H508371"/>
      <c r="I508371"/>
      <c r="K508371"/>
      <c r="M508371"/>
      <c r="N508371" s="4"/>
      <c r="O508371" s="15"/>
    </row>
    <row r="508372" spans="7:15" s="3" customFormat="1" x14ac:dyDescent="0.3">
      <c r="G508372"/>
      <c r="H508372"/>
      <c r="I508372"/>
      <c r="K508372"/>
      <c r="M508372"/>
      <c r="N508372" s="4"/>
      <c r="O508372" s="15"/>
    </row>
    <row r="508373" spans="7:15" s="3" customFormat="1" x14ac:dyDescent="0.3">
      <c r="G508373"/>
      <c r="H508373"/>
      <c r="I508373"/>
      <c r="K508373"/>
      <c r="M508373"/>
      <c r="N508373" s="4"/>
      <c r="O508373" s="15"/>
    </row>
    <row r="508374" spans="7:15" s="3" customFormat="1" x14ac:dyDescent="0.3">
      <c r="G508374"/>
      <c r="H508374"/>
      <c r="I508374"/>
      <c r="K508374"/>
      <c r="M508374"/>
      <c r="N508374" s="4"/>
      <c r="O508374" s="15"/>
    </row>
    <row r="508375" spans="7:15" s="3" customFormat="1" x14ac:dyDescent="0.3">
      <c r="G508375"/>
      <c r="H508375"/>
      <c r="I508375"/>
      <c r="K508375"/>
      <c r="M508375"/>
      <c r="N508375" s="4"/>
      <c r="O508375" s="15"/>
    </row>
    <row r="508376" spans="7:15" s="3" customFormat="1" x14ac:dyDescent="0.3">
      <c r="G508376"/>
      <c r="H508376"/>
      <c r="I508376"/>
      <c r="K508376"/>
      <c r="M508376"/>
      <c r="N508376" s="4"/>
      <c r="O508376" s="15"/>
    </row>
    <row r="508377" spans="7:15" s="3" customFormat="1" x14ac:dyDescent="0.3">
      <c r="G508377"/>
      <c r="H508377"/>
      <c r="I508377"/>
      <c r="K508377"/>
      <c r="M508377"/>
      <c r="N508377" s="4"/>
      <c r="O508377" s="15"/>
    </row>
    <row r="508378" spans="7:15" s="3" customFormat="1" x14ac:dyDescent="0.3">
      <c r="G508378"/>
      <c r="H508378"/>
      <c r="I508378"/>
      <c r="K508378"/>
      <c r="M508378"/>
      <c r="N508378" s="4"/>
      <c r="O508378" s="15"/>
    </row>
    <row r="508379" spans="7:15" s="3" customFormat="1" x14ac:dyDescent="0.3">
      <c r="G508379"/>
      <c r="H508379"/>
      <c r="I508379"/>
      <c r="K508379"/>
      <c r="M508379"/>
      <c r="N508379" s="4"/>
      <c r="O508379" s="15"/>
    </row>
    <row r="508380" spans="7:15" s="3" customFormat="1" x14ac:dyDescent="0.3">
      <c r="G508380"/>
      <c r="H508380"/>
      <c r="I508380"/>
      <c r="K508380"/>
      <c r="M508380"/>
      <c r="N508380" s="4"/>
      <c r="O508380" s="15"/>
    </row>
    <row r="508381" spans="7:15" s="3" customFormat="1" x14ac:dyDescent="0.3">
      <c r="G508381"/>
      <c r="H508381"/>
      <c r="I508381"/>
      <c r="K508381"/>
      <c r="M508381"/>
      <c r="N508381" s="4"/>
      <c r="O508381" s="15"/>
    </row>
    <row r="508382" spans="7:15" s="3" customFormat="1" x14ac:dyDescent="0.3">
      <c r="G508382"/>
      <c r="H508382"/>
      <c r="I508382"/>
      <c r="K508382"/>
      <c r="M508382"/>
      <c r="N508382" s="4"/>
      <c r="O508382" s="15"/>
    </row>
    <row r="508383" spans="7:15" s="3" customFormat="1" x14ac:dyDescent="0.3">
      <c r="G508383"/>
      <c r="H508383"/>
      <c r="I508383"/>
      <c r="K508383"/>
      <c r="M508383"/>
      <c r="N508383" s="4"/>
      <c r="O508383" s="15"/>
    </row>
    <row r="508384" spans="7:15" s="3" customFormat="1" x14ac:dyDescent="0.3">
      <c r="G508384"/>
      <c r="H508384"/>
      <c r="I508384"/>
      <c r="K508384"/>
      <c r="M508384"/>
      <c r="N508384" s="4"/>
      <c r="O508384" s="15"/>
    </row>
    <row r="508385" spans="7:15" s="3" customFormat="1" x14ac:dyDescent="0.3">
      <c r="G508385"/>
      <c r="H508385"/>
      <c r="I508385"/>
      <c r="K508385"/>
      <c r="M508385"/>
      <c r="N508385" s="4"/>
      <c r="O508385" s="15"/>
    </row>
    <row r="508386" spans="7:15" s="3" customFormat="1" x14ac:dyDescent="0.3">
      <c r="G508386"/>
      <c r="H508386"/>
      <c r="I508386"/>
      <c r="K508386"/>
      <c r="M508386"/>
      <c r="N508386" s="4"/>
      <c r="O508386" s="15"/>
    </row>
    <row r="508387" spans="7:15" s="3" customFormat="1" x14ac:dyDescent="0.3">
      <c r="G508387"/>
      <c r="H508387"/>
      <c r="I508387"/>
      <c r="K508387"/>
      <c r="M508387"/>
      <c r="N508387" s="4"/>
      <c r="O508387" s="15"/>
    </row>
    <row r="508388" spans="7:15" s="3" customFormat="1" x14ac:dyDescent="0.3">
      <c r="G508388"/>
      <c r="H508388"/>
      <c r="I508388"/>
      <c r="K508388"/>
      <c r="M508388"/>
      <c r="N508388" s="4"/>
      <c r="O508388" s="15"/>
    </row>
    <row r="508389" spans="7:15" s="3" customFormat="1" x14ac:dyDescent="0.3">
      <c r="G508389"/>
      <c r="H508389"/>
      <c r="I508389"/>
      <c r="K508389"/>
      <c r="M508389"/>
      <c r="N508389" s="4"/>
      <c r="O508389" s="15"/>
    </row>
    <row r="508390" spans="7:15" s="3" customFormat="1" x14ac:dyDescent="0.3">
      <c r="G508390"/>
      <c r="H508390"/>
      <c r="I508390"/>
      <c r="K508390"/>
      <c r="M508390"/>
      <c r="N508390" s="4"/>
      <c r="O508390" s="15"/>
    </row>
    <row r="508391" spans="7:15" s="3" customFormat="1" x14ac:dyDescent="0.3">
      <c r="G508391"/>
      <c r="H508391"/>
      <c r="I508391"/>
      <c r="K508391"/>
      <c r="M508391"/>
      <c r="N508391" s="4"/>
      <c r="O508391" s="15"/>
    </row>
    <row r="508392" spans="7:15" s="3" customFormat="1" x14ac:dyDescent="0.3">
      <c r="G508392"/>
      <c r="H508392"/>
      <c r="I508392"/>
      <c r="K508392"/>
      <c r="M508392"/>
      <c r="N508392" s="4"/>
      <c r="O508392" s="15"/>
    </row>
    <row r="508393" spans="7:15" s="3" customFormat="1" x14ac:dyDescent="0.3">
      <c r="G508393"/>
      <c r="H508393"/>
      <c r="I508393"/>
      <c r="K508393"/>
      <c r="M508393"/>
      <c r="N508393" s="4"/>
      <c r="O508393" s="15"/>
    </row>
    <row r="508394" spans="7:15" s="3" customFormat="1" x14ac:dyDescent="0.3">
      <c r="G508394"/>
      <c r="H508394"/>
      <c r="I508394"/>
      <c r="K508394"/>
      <c r="M508394"/>
      <c r="N508394" s="4"/>
      <c r="O508394" s="15"/>
    </row>
    <row r="508395" spans="7:15" s="3" customFormat="1" x14ac:dyDescent="0.3">
      <c r="G508395"/>
      <c r="H508395"/>
      <c r="I508395"/>
      <c r="K508395"/>
      <c r="M508395"/>
      <c r="N508395" s="4"/>
      <c r="O508395" s="15"/>
    </row>
    <row r="508396" spans="7:15" s="3" customFormat="1" x14ac:dyDescent="0.3">
      <c r="G508396"/>
      <c r="H508396"/>
      <c r="I508396"/>
      <c r="K508396"/>
      <c r="M508396"/>
      <c r="N508396" s="4"/>
      <c r="O508396" s="15"/>
    </row>
    <row r="508397" spans="7:15" s="3" customFormat="1" x14ac:dyDescent="0.3">
      <c r="G508397"/>
      <c r="H508397"/>
      <c r="I508397"/>
      <c r="K508397"/>
      <c r="M508397"/>
      <c r="N508397" s="4"/>
      <c r="O508397" s="15"/>
    </row>
    <row r="508398" spans="7:15" s="3" customFormat="1" x14ac:dyDescent="0.3">
      <c r="G508398"/>
      <c r="H508398"/>
      <c r="I508398"/>
      <c r="K508398"/>
      <c r="M508398"/>
      <c r="N508398" s="4"/>
      <c r="O508398" s="15"/>
    </row>
    <row r="508399" spans="7:15" s="3" customFormat="1" x14ac:dyDescent="0.3">
      <c r="G508399"/>
      <c r="H508399"/>
      <c r="I508399"/>
      <c r="K508399"/>
      <c r="M508399"/>
      <c r="N508399" s="4"/>
      <c r="O508399" s="15"/>
    </row>
    <row r="508400" spans="7:15" s="3" customFormat="1" x14ac:dyDescent="0.3">
      <c r="G508400"/>
      <c r="H508400"/>
      <c r="I508400"/>
      <c r="K508400"/>
      <c r="M508400"/>
      <c r="N508400" s="4"/>
      <c r="O508400" s="15"/>
    </row>
    <row r="508401" spans="7:15" s="3" customFormat="1" x14ac:dyDescent="0.3">
      <c r="G508401"/>
      <c r="H508401"/>
      <c r="I508401"/>
      <c r="K508401"/>
      <c r="M508401"/>
      <c r="N508401" s="4"/>
      <c r="O508401" s="15"/>
    </row>
    <row r="508402" spans="7:15" s="3" customFormat="1" x14ac:dyDescent="0.3">
      <c r="G508402"/>
      <c r="H508402"/>
      <c r="I508402"/>
      <c r="K508402"/>
      <c r="M508402"/>
      <c r="N508402" s="4"/>
      <c r="O508402" s="15"/>
    </row>
    <row r="508403" spans="7:15" s="3" customFormat="1" x14ac:dyDescent="0.3">
      <c r="G508403"/>
      <c r="H508403"/>
      <c r="I508403"/>
      <c r="K508403"/>
      <c r="M508403"/>
      <c r="N508403" s="4"/>
      <c r="O508403" s="15"/>
    </row>
    <row r="508404" spans="7:15" s="3" customFormat="1" x14ac:dyDescent="0.3">
      <c r="G508404"/>
      <c r="H508404"/>
      <c r="I508404"/>
      <c r="K508404"/>
      <c r="M508404"/>
      <c r="N508404" s="4"/>
      <c r="O508404" s="15"/>
    </row>
    <row r="508405" spans="7:15" s="3" customFormat="1" x14ac:dyDescent="0.3">
      <c r="G508405"/>
      <c r="H508405"/>
      <c r="I508405"/>
      <c r="K508405"/>
      <c r="M508405"/>
      <c r="N508405" s="4"/>
      <c r="O508405" s="15"/>
    </row>
    <row r="508406" spans="7:15" s="3" customFormat="1" x14ac:dyDescent="0.3">
      <c r="G508406"/>
      <c r="H508406"/>
      <c r="I508406"/>
      <c r="K508406"/>
      <c r="M508406"/>
      <c r="N508406" s="4"/>
      <c r="O508406" s="15"/>
    </row>
    <row r="508407" spans="7:15" s="3" customFormat="1" x14ac:dyDescent="0.3">
      <c r="G508407"/>
      <c r="H508407"/>
      <c r="I508407"/>
      <c r="K508407"/>
      <c r="M508407"/>
      <c r="N508407" s="4"/>
      <c r="O508407" s="15"/>
    </row>
    <row r="508408" spans="7:15" s="3" customFormat="1" x14ac:dyDescent="0.3">
      <c r="G508408"/>
      <c r="H508408"/>
      <c r="I508408"/>
      <c r="K508408"/>
      <c r="M508408"/>
      <c r="N508408" s="4"/>
      <c r="O508408" s="15"/>
    </row>
    <row r="508409" spans="7:15" s="3" customFormat="1" x14ac:dyDescent="0.3">
      <c r="G508409"/>
      <c r="H508409"/>
      <c r="I508409"/>
      <c r="K508409"/>
      <c r="M508409"/>
      <c r="N508409" s="4"/>
      <c r="O508409" s="15"/>
    </row>
    <row r="508410" spans="7:15" s="3" customFormat="1" x14ac:dyDescent="0.3">
      <c r="G508410"/>
      <c r="H508410"/>
      <c r="I508410"/>
      <c r="K508410"/>
      <c r="M508410"/>
      <c r="N508410" s="4"/>
      <c r="O508410" s="15"/>
    </row>
    <row r="508411" spans="7:15" s="3" customFormat="1" x14ac:dyDescent="0.3">
      <c r="G508411"/>
      <c r="H508411"/>
      <c r="I508411"/>
      <c r="K508411"/>
      <c r="M508411"/>
      <c r="N508411" s="4"/>
      <c r="O508411" s="15"/>
    </row>
    <row r="508412" spans="7:15" s="3" customFormat="1" x14ac:dyDescent="0.3">
      <c r="G508412"/>
      <c r="H508412"/>
      <c r="I508412"/>
      <c r="K508412"/>
      <c r="M508412"/>
      <c r="N508412" s="4"/>
      <c r="O508412" s="15"/>
    </row>
    <row r="508413" spans="7:15" s="3" customFormat="1" x14ac:dyDescent="0.3">
      <c r="G508413"/>
      <c r="H508413"/>
      <c r="I508413"/>
      <c r="K508413"/>
      <c r="M508413"/>
      <c r="N508413" s="4"/>
      <c r="O508413" s="15"/>
    </row>
    <row r="508414" spans="7:15" s="3" customFormat="1" x14ac:dyDescent="0.3">
      <c r="G508414"/>
      <c r="H508414"/>
      <c r="I508414"/>
      <c r="K508414"/>
      <c r="M508414"/>
      <c r="N508414" s="4"/>
      <c r="O508414" s="15"/>
    </row>
    <row r="508415" spans="7:15" s="3" customFormat="1" x14ac:dyDescent="0.3">
      <c r="G508415"/>
      <c r="H508415"/>
      <c r="I508415"/>
      <c r="K508415"/>
      <c r="M508415"/>
      <c r="N508415" s="4"/>
      <c r="O508415" s="15"/>
    </row>
    <row r="508416" spans="7:15" s="3" customFormat="1" x14ac:dyDescent="0.3">
      <c r="G508416"/>
      <c r="H508416"/>
      <c r="I508416"/>
      <c r="K508416"/>
      <c r="M508416"/>
      <c r="N508416" s="4"/>
      <c r="O508416" s="15"/>
    </row>
    <row r="508417" spans="7:15" s="3" customFormat="1" x14ac:dyDescent="0.3">
      <c r="G508417"/>
      <c r="H508417"/>
      <c r="I508417"/>
      <c r="K508417"/>
      <c r="M508417"/>
      <c r="N508417" s="4"/>
      <c r="O508417" s="15"/>
    </row>
    <row r="508418" spans="7:15" s="3" customFormat="1" x14ac:dyDescent="0.3">
      <c r="G508418"/>
      <c r="H508418"/>
      <c r="I508418"/>
      <c r="K508418"/>
      <c r="M508418"/>
      <c r="N508418" s="4"/>
      <c r="O508418" s="15"/>
    </row>
    <row r="508419" spans="7:15" s="3" customFormat="1" x14ac:dyDescent="0.3">
      <c r="G508419"/>
      <c r="H508419"/>
      <c r="I508419"/>
      <c r="K508419"/>
      <c r="M508419"/>
      <c r="N508419" s="4"/>
      <c r="O508419" s="15"/>
    </row>
    <row r="508420" spans="7:15" s="3" customFormat="1" x14ac:dyDescent="0.3">
      <c r="G508420"/>
      <c r="H508420"/>
      <c r="I508420"/>
      <c r="K508420"/>
      <c r="M508420"/>
      <c r="N508420" s="4"/>
      <c r="O508420" s="15"/>
    </row>
    <row r="508421" spans="7:15" s="3" customFormat="1" x14ac:dyDescent="0.3">
      <c r="G508421"/>
      <c r="H508421"/>
      <c r="I508421"/>
      <c r="K508421"/>
      <c r="M508421"/>
      <c r="N508421" s="4"/>
      <c r="O508421" s="15"/>
    </row>
    <row r="508422" spans="7:15" s="3" customFormat="1" x14ac:dyDescent="0.3">
      <c r="G508422"/>
      <c r="H508422"/>
      <c r="I508422"/>
      <c r="K508422"/>
      <c r="M508422"/>
      <c r="N508422" s="4"/>
      <c r="O508422" s="15"/>
    </row>
    <row r="508423" spans="7:15" s="3" customFormat="1" x14ac:dyDescent="0.3">
      <c r="G508423"/>
      <c r="H508423"/>
      <c r="I508423"/>
      <c r="K508423"/>
      <c r="M508423"/>
      <c r="N508423" s="4"/>
      <c r="O508423" s="15"/>
    </row>
    <row r="508424" spans="7:15" s="3" customFormat="1" x14ac:dyDescent="0.3">
      <c r="G508424"/>
      <c r="H508424"/>
      <c r="I508424"/>
      <c r="K508424"/>
      <c r="M508424"/>
      <c r="N508424" s="4"/>
      <c r="O508424" s="15"/>
    </row>
    <row r="508425" spans="7:15" s="3" customFormat="1" x14ac:dyDescent="0.3">
      <c r="G508425"/>
      <c r="H508425"/>
      <c r="I508425"/>
      <c r="K508425"/>
      <c r="M508425"/>
      <c r="N508425" s="4"/>
      <c r="O508425" s="15"/>
    </row>
    <row r="508426" spans="7:15" s="3" customFormat="1" x14ac:dyDescent="0.3">
      <c r="G508426"/>
      <c r="H508426"/>
      <c r="I508426"/>
      <c r="K508426"/>
      <c r="M508426"/>
      <c r="N508426" s="4"/>
      <c r="O508426" s="15"/>
    </row>
    <row r="508427" spans="7:15" s="3" customFormat="1" x14ac:dyDescent="0.3">
      <c r="G508427"/>
      <c r="H508427"/>
      <c r="I508427"/>
      <c r="K508427"/>
      <c r="M508427"/>
      <c r="N508427" s="4"/>
      <c r="O508427" s="15"/>
    </row>
    <row r="508428" spans="7:15" s="3" customFormat="1" x14ac:dyDescent="0.3">
      <c r="G508428"/>
      <c r="H508428"/>
      <c r="I508428"/>
      <c r="K508428"/>
      <c r="M508428"/>
      <c r="N508428" s="4"/>
      <c r="O508428" s="15"/>
    </row>
    <row r="508429" spans="7:15" s="3" customFormat="1" x14ac:dyDescent="0.3">
      <c r="G508429"/>
      <c r="H508429"/>
      <c r="I508429"/>
      <c r="K508429"/>
      <c r="M508429"/>
      <c r="N508429" s="4"/>
      <c r="O508429" s="15"/>
    </row>
    <row r="508430" spans="7:15" s="3" customFormat="1" x14ac:dyDescent="0.3">
      <c r="G508430"/>
      <c r="H508430"/>
      <c r="I508430"/>
      <c r="K508430"/>
      <c r="M508430"/>
      <c r="N508430" s="4"/>
      <c r="O508430" s="15"/>
    </row>
    <row r="508431" spans="7:15" s="3" customFormat="1" x14ac:dyDescent="0.3">
      <c r="G508431"/>
      <c r="H508431"/>
      <c r="I508431"/>
      <c r="K508431"/>
      <c r="M508431"/>
      <c r="N508431" s="4"/>
      <c r="O508431" s="15"/>
    </row>
    <row r="508432" spans="7:15" s="3" customFormat="1" x14ac:dyDescent="0.3">
      <c r="G508432"/>
      <c r="H508432"/>
      <c r="I508432"/>
      <c r="K508432"/>
      <c r="M508432"/>
      <c r="N508432" s="4"/>
      <c r="O508432" s="15"/>
    </row>
    <row r="508433" spans="7:15" s="3" customFormat="1" x14ac:dyDescent="0.3">
      <c r="G508433"/>
      <c r="H508433"/>
      <c r="I508433"/>
      <c r="K508433"/>
      <c r="M508433"/>
      <c r="N508433" s="4"/>
      <c r="O508433" s="15"/>
    </row>
    <row r="508434" spans="7:15" s="3" customFormat="1" x14ac:dyDescent="0.3">
      <c r="G508434"/>
      <c r="H508434"/>
      <c r="I508434"/>
      <c r="K508434"/>
      <c r="M508434"/>
      <c r="N508434" s="4"/>
      <c r="O508434" s="15"/>
    </row>
    <row r="508435" spans="7:15" s="3" customFormat="1" x14ac:dyDescent="0.3">
      <c r="G508435"/>
      <c r="H508435"/>
      <c r="I508435"/>
      <c r="K508435"/>
      <c r="M508435"/>
      <c r="N508435" s="4"/>
      <c r="O508435" s="15"/>
    </row>
    <row r="508436" spans="7:15" s="3" customFormat="1" x14ac:dyDescent="0.3">
      <c r="G508436"/>
      <c r="H508436"/>
      <c r="I508436"/>
      <c r="K508436"/>
      <c r="M508436"/>
      <c r="N508436" s="4"/>
      <c r="O508436" s="15"/>
    </row>
    <row r="508437" spans="7:15" s="3" customFormat="1" x14ac:dyDescent="0.3">
      <c r="G508437"/>
      <c r="H508437"/>
      <c r="I508437"/>
      <c r="K508437"/>
      <c r="M508437"/>
      <c r="N508437" s="4"/>
      <c r="O508437" s="15"/>
    </row>
    <row r="508438" spans="7:15" s="3" customFormat="1" x14ac:dyDescent="0.3">
      <c r="G508438"/>
      <c r="H508438"/>
      <c r="I508438"/>
      <c r="K508438"/>
      <c r="M508438"/>
      <c r="N508438" s="4"/>
      <c r="O508438" s="15"/>
    </row>
    <row r="508439" spans="7:15" s="3" customFormat="1" x14ac:dyDescent="0.3">
      <c r="G508439"/>
      <c r="H508439"/>
      <c r="I508439"/>
      <c r="K508439"/>
      <c r="M508439"/>
      <c r="N508439" s="4"/>
      <c r="O508439" s="15"/>
    </row>
    <row r="508440" spans="7:15" s="3" customFormat="1" x14ac:dyDescent="0.3">
      <c r="G508440"/>
      <c r="H508440"/>
      <c r="I508440"/>
      <c r="K508440"/>
      <c r="M508440"/>
      <c r="N508440" s="4"/>
      <c r="O508440" s="15"/>
    </row>
    <row r="508441" spans="7:15" s="3" customFormat="1" x14ac:dyDescent="0.3">
      <c r="G508441"/>
      <c r="H508441"/>
      <c r="I508441"/>
      <c r="K508441"/>
      <c r="M508441"/>
      <c r="N508441" s="4"/>
      <c r="O508441" s="15"/>
    </row>
    <row r="508442" spans="7:15" s="3" customFormat="1" x14ac:dyDescent="0.3">
      <c r="G508442"/>
      <c r="H508442"/>
      <c r="I508442"/>
      <c r="K508442"/>
      <c r="M508442"/>
      <c r="N508442" s="4"/>
      <c r="O508442" s="15"/>
    </row>
    <row r="508443" spans="7:15" s="3" customFormat="1" x14ac:dyDescent="0.3">
      <c r="G508443"/>
      <c r="H508443"/>
      <c r="I508443"/>
      <c r="K508443"/>
      <c r="M508443"/>
      <c r="N508443" s="4"/>
      <c r="O508443" s="15"/>
    </row>
    <row r="508444" spans="7:15" s="3" customFormat="1" x14ac:dyDescent="0.3">
      <c r="G508444"/>
      <c r="H508444"/>
      <c r="I508444"/>
      <c r="K508444"/>
      <c r="M508444"/>
      <c r="N508444" s="4"/>
      <c r="O508444" s="15"/>
    </row>
    <row r="508445" spans="7:15" s="3" customFormat="1" x14ac:dyDescent="0.3">
      <c r="G508445"/>
      <c r="H508445"/>
      <c r="I508445"/>
      <c r="K508445"/>
      <c r="M508445"/>
      <c r="N508445" s="4"/>
      <c r="O508445" s="15"/>
    </row>
    <row r="508446" spans="7:15" s="3" customFormat="1" x14ac:dyDescent="0.3">
      <c r="G508446"/>
      <c r="H508446"/>
      <c r="I508446"/>
      <c r="K508446"/>
      <c r="M508446"/>
      <c r="N508446" s="4"/>
      <c r="O508446" s="15"/>
    </row>
    <row r="508447" spans="7:15" s="3" customFormat="1" x14ac:dyDescent="0.3">
      <c r="G508447"/>
      <c r="H508447"/>
      <c r="I508447"/>
      <c r="K508447"/>
      <c r="M508447"/>
      <c r="N508447" s="4"/>
      <c r="O508447" s="15"/>
    </row>
    <row r="508448" spans="7:15" s="3" customFormat="1" x14ac:dyDescent="0.3">
      <c r="G508448"/>
      <c r="H508448"/>
      <c r="I508448"/>
      <c r="K508448"/>
      <c r="M508448"/>
      <c r="N508448" s="4"/>
      <c r="O508448" s="15"/>
    </row>
    <row r="508449" spans="7:15" s="3" customFormat="1" x14ac:dyDescent="0.3">
      <c r="G508449"/>
      <c r="H508449"/>
      <c r="I508449"/>
      <c r="K508449"/>
      <c r="M508449"/>
      <c r="N508449" s="4"/>
      <c r="O508449" s="15"/>
    </row>
    <row r="524287" spans="7:15" s="3" customFormat="1" x14ac:dyDescent="0.3">
      <c r="G524287"/>
      <c r="H524287"/>
      <c r="I524287"/>
      <c r="K524287"/>
      <c r="M524287"/>
      <c r="N524287" s="4"/>
      <c r="O524287" s="15"/>
    </row>
    <row r="524288" spans="7:15" s="3" customFormat="1" x14ac:dyDescent="0.3">
      <c r="G524288"/>
      <c r="H524288"/>
      <c r="I524288"/>
      <c r="K524288"/>
      <c r="M524288"/>
      <c r="N524288" s="4"/>
      <c r="O524288" s="15"/>
    </row>
    <row r="524289" spans="7:15" s="3" customFormat="1" x14ac:dyDescent="0.3">
      <c r="G524289"/>
      <c r="H524289"/>
      <c r="I524289"/>
      <c r="K524289"/>
      <c r="M524289"/>
      <c r="N524289" s="4"/>
      <c r="O524289" s="15"/>
    </row>
    <row r="524290" spans="7:15" s="3" customFormat="1" x14ac:dyDescent="0.3">
      <c r="G524290"/>
      <c r="H524290"/>
      <c r="I524290"/>
      <c r="K524290"/>
      <c r="M524290"/>
      <c r="N524290" s="4"/>
      <c r="O524290" s="15"/>
    </row>
    <row r="524291" spans="7:15" s="3" customFormat="1" x14ac:dyDescent="0.3">
      <c r="G524291"/>
      <c r="H524291"/>
      <c r="I524291"/>
      <c r="K524291"/>
      <c r="M524291"/>
      <c r="N524291" s="4"/>
      <c r="O524291" s="15"/>
    </row>
    <row r="524292" spans="7:15" s="3" customFormat="1" x14ac:dyDescent="0.3">
      <c r="G524292"/>
      <c r="H524292"/>
      <c r="I524292"/>
      <c r="K524292"/>
      <c r="M524292"/>
      <c r="N524292" s="4"/>
      <c r="O524292" s="15"/>
    </row>
    <row r="524293" spans="7:15" s="3" customFormat="1" x14ac:dyDescent="0.3">
      <c r="G524293"/>
      <c r="H524293"/>
      <c r="I524293"/>
      <c r="K524293"/>
      <c r="M524293"/>
      <c r="N524293" s="4"/>
      <c r="O524293" s="15"/>
    </row>
    <row r="524294" spans="7:15" s="3" customFormat="1" x14ac:dyDescent="0.3">
      <c r="G524294"/>
      <c r="H524294"/>
      <c r="I524294"/>
      <c r="K524294"/>
      <c r="M524294"/>
      <c r="N524294" s="4"/>
      <c r="O524294" s="15"/>
    </row>
    <row r="524295" spans="7:15" s="3" customFormat="1" x14ac:dyDescent="0.3">
      <c r="G524295"/>
      <c r="H524295"/>
      <c r="I524295"/>
      <c r="K524295"/>
      <c r="M524295"/>
      <c r="N524295" s="4"/>
      <c r="O524295" s="15"/>
    </row>
    <row r="524296" spans="7:15" s="3" customFormat="1" x14ac:dyDescent="0.3">
      <c r="G524296"/>
      <c r="H524296"/>
      <c r="I524296"/>
      <c r="K524296"/>
      <c r="M524296"/>
      <c r="N524296" s="4"/>
      <c r="O524296" s="15"/>
    </row>
    <row r="524297" spans="7:15" s="3" customFormat="1" x14ac:dyDescent="0.3">
      <c r="G524297"/>
      <c r="H524297"/>
      <c r="I524297"/>
      <c r="K524297"/>
      <c r="M524297"/>
      <c r="N524297" s="4"/>
      <c r="O524297" s="15"/>
    </row>
    <row r="524298" spans="7:15" s="3" customFormat="1" x14ac:dyDescent="0.3">
      <c r="G524298"/>
      <c r="H524298"/>
      <c r="I524298"/>
      <c r="K524298"/>
      <c r="M524298"/>
      <c r="N524298" s="4"/>
      <c r="O524298" s="15"/>
    </row>
    <row r="524299" spans="7:15" s="3" customFormat="1" x14ac:dyDescent="0.3">
      <c r="G524299"/>
      <c r="H524299"/>
      <c r="I524299"/>
      <c r="K524299"/>
      <c r="M524299"/>
      <c r="N524299" s="4"/>
      <c r="O524299" s="15"/>
    </row>
    <row r="524300" spans="7:15" s="3" customFormat="1" x14ac:dyDescent="0.3">
      <c r="G524300"/>
      <c r="H524300"/>
      <c r="I524300"/>
      <c r="K524300"/>
      <c r="M524300"/>
      <c r="N524300" s="4"/>
      <c r="O524300" s="15"/>
    </row>
    <row r="524301" spans="7:15" s="3" customFormat="1" x14ac:dyDescent="0.3">
      <c r="G524301"/>
      <c r="H524301"/>
      <c r="I524301"/>
      <c r="K524301"/>
      <c r="M524301"/>
      <c r="N524301" s="4"/>
      <c r="O524301" s="15"/>
    </row>
    <row r="524302" spans="7:15" s="3" customFormat="1" x14ac:dyDescent="0.3">
      <c r="G524302"/>
      <c r="H524302"/>
      <c r="I524302"/>
      <c r="K524302"/>
      <c r="M524302"/>
      <c r="N524302" s="4"/>
      <c r="O524302" s="15"/>
    </row>
    <row r="524303" spans="7:15" s="3" customFormat="1" x14ac:dyDescent="0.3">
      <c r="G524303"/>
      <c r="H524303"/>
      <c r="I524303"/>
      <c r="K524303"/>
      <c r="M524303"/>
      <c r="N524303" s="4"/>
      <c r="O524303" s="15"/>
    </row>
    <row r="524304" spans="7:15" s="3" customFormat="1" x14ac:dyDescent="0.3">
      <c r="G524304"/>
      <c r="H524304"/>
      <c r="I524304"/>
      <c r="K524304"/>
      <c r="M524304"/>
      <c r="N524304" s="4"/>
      <c r="O524304" s="15"/>
    </row>
    <row r="524305" spans="7:15" s="3" customFormat="1" x14ac:dyDescent="0.3">
      <c r="G524305"/>
      <c r="H524305"/>
      <c r="I524305"/>
      <c r="K524305"/>
      <c r="M524305"/>
      <c r="N524305" s="4"/>
      <c r="O524305" s="15"/>
    </row>
    <row r="524306" spans="7:15" s="3" customFormat="1" x14ac:dyDescent="0.3">
      <c r="G524306"/>
      <c r="H524306"/>
      <c r="I524306"/>
      <c r="K524306"/>
      <c r="M524306"/>
      <c r="N524306" s="4"/>
      <c r="O524306" s="15"/>
    </row>
    <row r="524307" spans="7:15" s="3" customFormat="1" x14ac:dyDescent="0.3">
      <c r="G524307"/>
      <c r="H524307"/>
      <c r="I524307"/>
      <c r="K524307"/>
      <c r="M524307"/>
      <c r="N524307" s="4"/>
      <c r="O524307" s="15"/>
    </row>
    <row r="524308" spans="7:15" s="3" customFormat="1" x14ac:dyDescent="0.3">
      <c r="G524308"/>
      <c r="H524308"/>
      <c r="I524308"/>
      <c r="K524308"/>
      <c r="M524308"/>
      <c r="N524308" s="4"/>
      <c r="O524308" s="15"/>
    </row>
    <row r="524309" spans="7:15" s="3" customFormat="1" x14ac:dyDescent="0.3">
      <c r="G524309"/>
      <c r="H524309"/>
      <c r="I524309"/>
      <c r="K524309"/>
      <c r="M524309"/>
      <c r="N524309" s="4"/>
      <c r="O524309" s="15"/>
    </row>
    <row r="524310" spans="7:15" s="3" customFormat="1" x14ac:dyDescent="0.3">
      <c r="G524310"/>
      <c r="H524310"/>
      <c r="I524310"/>
      <c r="K524310"/>
      <c r="M524310"/>
      <c r="N524310" s="4"/>
      <c r="O524310" s="15"/>
    </row>
    <row r="524311" spans="7:15" s="3" customFormat="1" x14ac:dyDescent="0.3">
      <c r="G524311"/>
      <c r="H524311"/>
      <c r="I524311"/>
      <c r="K524311"/>
      <c r="M524311"/>
      <c r="N524311" s="4"/>
      <c r="O524311" s="15"/>
    </row>
    <row r="524312" spans="7:15" s="3" customFormat="1" x14ac:dyDescent="0.3">
      <c r="G524312"/>
      <c r="H524312"/>
      <c r="I524312"/>
      <c r="K524312"/>
      <c r="M524312"/>
      <c r="N524312" s="4"/>
      <c r="O524312" s="15"/>
    </row>
    <row r="524313" spans="7:15" s="3" customFormat="1" x14ac:dyDescent="0.3">
      <c r="G524313"/>
      <c r="H524313"/>
      <c r="I524313"/>
      <c r="K524313"/>
      <c r="M524313"/>
      <c r="N524313" s="4"/>
      <c r="O524313" s="15"/>
    </row>
    <row r="524314" spans="7:15" s="3" customFormat="1" x14ac:dyDescent="0.3">
      <c r="G524314"/>
      <c r="H524314"/>
      <c r="I524314"/>
      <c r="K524314"/>
      <c r="M524314"/>
      <c r="N524314" s="4"/>
      <c r="O524314" s="15"/>
    </row>
    <row r="524315" spans="7:15" s="3" customFormat="1" x14ac:dyDescent="0.3">
      <c r="G524315"/>
      <c r="H524315"/>
      <c r="I524315"/>
      <c r="K524315"/>
      <c r="M524315"/>
      <c r="N524315" s="4"/>
      <c r="O524315" s="15"/>
    </row>
    <row r="524316" spans="7:15" s="3" customFormat="1" x14ac:dyDescent="0.3">
      <c r="G524316"/>
      <c r="H524316"/>
      <c r="I524316"/>
      <c r="K524316"/>
      <c r="M524316"/>
      <c r="N524316" s="4"/>
      <c r="O524316" s="15"/>
    </row>
    <row r="524317" spans="7:15" s="3" customFormat="1" x14ac:dyDescent="0.3">
      <c r="G524317"/>
      <c r="H524317"/>
      <c r="I524317"/>
      <c r="K524317"/>
      <c r="M524317"/>
      <c r="N524317" s="4"/>
      <c r="O524317" s="15"/>
    </row>
    <row r="524318" spans="7:15" s="3" customFormat="1" x14ac:dyDescent="0.3">
      <c r="G524318"/>
      <c r="H524318"/>
      <c r="I524318"/>
      <c r="K524318"/>
      <c r="M524318"/>
      <c r="N524318" s="4"/>
      <c r="O524318" s="15"/>
    </row>
    <row r="524319" spans="7:15" s="3" customFormat="1" x14ac:dyDescent="0.3">
      <c r="G524319"/>
      <c r="H524319"/>
      <c r="I524319"/>
      <c r="K524319"/>
      <c r="M524319"/>
      <c r="N524319" s="4"/>
      <c r="O524319" s="15"/>
    </row>
    <row r="524320" spans="7:15" s="3" customFormat="1" x14ac:dyDescent="0.3">
      <c r="G524320"/>
      <c r="H524320"/>
      <c r="I524320"/>
      <c r="K524320"/>
      <c r="M524320"/>
      <c r="N524320" s="4"/>
      <c r="O524320" s="15"/>
    </row>
    <row r="524321" spans="7:15" s="3" customFormat="1" x14ac:dyDescent="0.3">
      <c r="G524321"/>
      <c r="H524321"/>
      <c r="I524321"/>
      <c r="K524321"/>
      <c r="M524321"/>
      <c r="N524321" s="4"/>
      <c r="O524321" s="15"/>
    </row>
    <row r="524322" spans="7:15" s="3" customFormat="1" x14ac:dyDescent="0.3">
      <c r="G524322"/>
      <c r="H524322"/>
      <c r="I524322"/>
      <c r="K524322"/>
      <c r="M524322"/>
      <c r="N524322" s="4"/>
      <c r="O524322" s="15"/>
    </row>
    <row r="524323" spans="7:15" s="3" customFormat="1" x14ac:dyDescent="0.3">
      <c r="G524323"/>
      <c r="H524323"/>
      <c r="I524323"/>
      <c r="K524323"/>
      <c r="M524323"/>
      <c r="N524323" s="4"/>
      <c r="O524323" s="15"/>
    </row>
    <row r="524324" spans="7:15" s="3" customFormat="1" x14ac:dyDescent="0.3">
      <c r="G524324"/>
      <c r="H524324"/>
      <c r="I524324"/>
      <c r="K524324"/>
      <c r="M524324"/>
      <c r="N524324" s="4"/>
      <c r="O524324" s="15"/>
    </row>
    <row r="524325" spans="7:15" s="3" customFormat="1" x14ac:dyDescent="0.3">
      <c r="G524325"/>
      <c r="H524325"/>
      <c r="I524325"/>
      <c r="K524325"/>
      <c r="M524325"/>
      <c r="N524325" s="4"/>
      <c r="O524325" s="15"/>
    </row>
    <row r="524326" spans="7:15" s="3" customFormat="1" x14ac:dyDescent="0.3">
      <c r="G524326"/>
      <c r="H524326"/>
      <c r="I524326"/>
      <c r="K524326"/>
      <c r="M524326"/>
      <c r="N524326" s="4"/>
      <c r="O524326" s="15"/>
    </row>
    <row r="524327" spans="7:15" s="3" customFormat="1" x14ac:dyDescent="0.3">
      <c r="G524327"/>
      <c r="H524327"/>
      <c r="I524327"/>
      <c r="K524327"/>
      <c r="M524327"/>
      <c r="N524327" s="4"/>
      <c r="O524327" s="15"/>
    </row>
    <row r="524328" spans="7:15" s="3" customFormat="1" x14ac:dyDescent="0.3">
      <c r="G524328"/>
      <c r="H524328"/>
      <c r="I524328"/>
      <c r="K524328"/>
      <c r="M524328"/>
      <c r="N524328" s="4"/>
      <c r="O524328" s="15"/>
    </row>
    <row r="524329" spans="7:15" s="3" customFormat="1" x14ac:dyDescent="0.3">
      <c r="G524329"/>
      <c r="H524329"/>
      <c r="I524329"/>
      <c r="K524329"/>
      <c r="M524329"/>
      <c r="N524329" s="4"/>
      <c r="O524329" s="15"/>
    </row>
    <row r="524330" spans="7:15" s="3" customFormat="1" x14ac:dyDescent="0.3">
      <c r="G524330"/>
      <c r="H524330"/>
      <c r="I524330"/>
      <c r="K524330"/>
      <c r="M524330"/>
      <c r="N524330" s="4"/>
      <c r="O524330" s="15"/>
    </row>
    <row r="524331" spans="7:15" s="3" customFormat="1" x14ac:dyDescent="0.3">
      <c r="G524331"/>
      <c r="H524331"/>
      <c r="I524331"/>
      <c r="K524331"/>
      <c r="M524331"/>
      <c r="N524331" s="4"/>
      <c r="O524331" s="15"/>
    </row>
    <row r="524332" spans="7:15" s="3" customFormat="1" x14ac:dyDescent="0.3">
      <c r="G524332"/>
      <c r="H524332"/>
      <c r="I524332"/>
      <c r="K524332"/>
      <c r="M524332"/>
      <c r="N524332" s="4"/>
      <c r="O524332" s="15"/>
    </row>
    <row r="524333" spans="7:15" s="3" customFormat="1" x14ac:dyDescent="0.3">
      <c r="G524333"/>
      <c r="H524333"/>
      <c r="I524333"/>
      <c r="K524333"/>
      <c r="M524333"/>
      <c r="N524333" s="4"/>
      <c r="O524333" s="15"/>
    </row>
    <row r="524334" spans="7:15" s="3" customFormat="1" x14ac:dyDescent="0.3">
      <c r="G524334"/>
      <c r="H524334"/>
      <c r="I524334"/>
      <c r="K524334"/>
      <c r="M524334"/>
      <c r="N524334" s="4"/>
      <c r="O524334" s="15"/>
    </row>
    <row r="524335" spans="7:15" s="3" customFormat="1" x14ac:dyDescent="0.3">
      <c r="G524335"/>
      <c r="H524335"/>
      <c r="I524335"/>
      <c r="K524335"/>
      <c r="M524335"/>
      <c r="N524335" s="4"/>
      <c r="O524335" s="15"/>
    </row>
    <row r="524336" spans="7:15" s="3" customFormat="1" x14ac:dyDescent="0.3">
      <c r="G524336"/>
      <c r="H524336"/>
      <c r="I524336"/>
      <c r="K524336"/>
      <c r="M524336"/>
      <c r="N524336" s="4"/>
      <c r="O524336" s="15"/>
    </row>
    <row r="524337" spans="7:15" s="3" customFormat="1" x14ac:dyDescent="0.3">
      <c r="G524337"/>
      <c r="H524337"/>
      <c r="I524337"/>
      <c r="K524337"/>
      <c r="M524337"/>
      <c r="N524337" s="4"/>
      <c r="O524337" s="15"/>
    </row>
    <row r="524338" spans="7:15" s="3" customFormat="1" x14ac:dyDescent="0.3">
      <c r="G524338"/>
      <c r="H524338"/>
      <c r="I524338"/>
      <c r="K524338"/>
      <c r="M524338"/>
      <c r="N524338" s="4"/>
      <c r="O524338" s="15"/>
    </row>
    <row r="524339" spans="7:15" s="3" customFormat="1" x14ac:dyDescent="0.3">
      <c r="G524339"/>
      <c r="H524339"/>
      <c r="I524339"/>
      <c r="K524339"/>
      <c r="M524339"/>
      <c r="N524339" s="4"/>
      <c r="O524339" s="15"/>
    </row>
    <row r="524340" spans="7:15" s="3" customFormat="1" x14ac:dyDescent="0.3">
      <c r="G524340"/>
      <c r="H524340"/>
      <c r="I524340"/>
      <c r="K524340"/>
      <c r="M524340"/>
      <c r="N524340" s="4"/>
      <c r="O524340" s="15"/>
    </row>
    <row r="524341" spans="7:15" s="3" customFormat="1" x14ac:dyDescent="0.3">
      <c r="G524341"/>
      <c r="H524341"/>
      <c r="I524341"/>
      <c r="K524341"/>
      <c r="M524341"/>
      <c r="N524341" s="4"/>
      <c r="O524341" s="15"/>
    </row>
    <row r="524342" spans="7:15" s="3" customFormat="1" x14ac:dyDescent="0.3">
      <c r="G524342"/>
      <c r="H524342"/>
      <c r="I524342"/>
      <c r="K524342"/>
      <c r="M524342"/>
      <c r="N524342" s="4"/>
      <c r="O524342" s="15"/>
    </row>
    <row r="524343" spans="7:15" s="3" customFormat="1" x14ac:dyDescent="0.3">
      <c r="G524343"/>
      <c r="H524343"/>
      <c r="I524343"/>
      <c r="K524343"/>
      <c r="M524343"/>
      <c r="N524343" s="4"/>
      <c r="O524343" s="15"/>
    </row>
    <row r="524344" spans="7:15" s="3" customFormat="1" x14ac:dyDescent="0.3">
      <c r="G524344"/>
      <c r="H524344"/>
      <c r="I524344"/>
      <c r="K524344"/>
      <c r="M524344"/>
      <c r="N524344" s="4"/>
      <c r="O524344" s="15"/>
    </row>
    <row r="524345" spans="7:15" s="3" customFormat="1" x14ac:dyDescent="0.3">
      <c r="G524345"/>
      <c r="H524345"/>
      <c r="I524345"/>
      <c r="K524345"/>
      <c r="M524345"/>
      <c r="N524345" s="4"/>
      <c r="O524345" s="15"/>
    </row>
    <row r="524346" spans="7:15" s="3" customFormat="1" x14ac:dyDescent="0.3">
      <c r="G524346"/>
      <c r="H524346"/>
      <c r="I524346"/>
      <c r="K524346"/>
      <c r="M524346"/>
      <c r="N524346" s="4"/>
      <c r="O524346" s="15"/>
    </row>
    <row r="524347" spans="7:15" s="3" customFormat="1" x14ac:dyDescent="0.3">
      <c r="G524347"/>
      <c r="H524347"/>
      <c r="I524347"/>
      <c r="K524347"/>
      <c r="M524347"/>
      <c r="N524347" s="4"/>
      <c r="O524347" s="15"/>
    </row>
    <row r="524348" spans="7:15" s="3" customFormat="1" x14ac:dyDescent="0.3">
      <c r="G524348"/>
      <c r="H524348"/>
      <c r="I524348"/>
      <c r="K524348"/>
      <c r="M524348"/>
      <c r="N524348" s="4"/>
      <c r="O524348" s="15"/>
    </row>
    <row r="524349" spans="7:15" s="3" customFormat="1" x14ac:dyDescent="0.3">
      <c r="G524349"/>
      <c r="H524349"/>
      <c r="I524349"/>
      <c r="K524349"/>
      <c r="M524349"/>
      <c r="N524349" s="4"/>
      <c r="O524349" s="15"/>
    </row>
    <row r="524350" spans="7:15" s="3" customFormat="1" x14ac:dyDescent="0.3">
      <c r="G524350"/>
      <c r="H524350"/>
      <c r="I524350"/>
      <c r="K524350"/>
      <c r="M524350"/>
      <c r="N524350" s="4"/>
      <c r="O524350" s="15"/>
    </row>
    <row r="524351" spans="7:15" s="3" customFormat="1" x14ac:dyDescent="0.3">
      <c r="G524351"/>
      <c r="H524351"/>
      <c r="I524351"/>
      <c r="K524351"/>
      <c r="M524351"/>
      <c r="N524351" s="4"/>
      <c r="O524351" s="15"/>
    </row>
    <row r="524352" spans="7:15" s="3" customFormat="1" x14ac:dyDescent="0.3">
      <c r="G524352"/>
      <c r="H524352"/>
      <c r="I524352"/>
      <c r="K524352"/>
      <c r="M524352"/>
      <c r="N524352" s="4"/>
      <c r="O524352" s="15"/>
    </row>
    <row r="524353" spans="7:15" s="3" customFormat="1" x14ac:dyDescent="0.3">
      <c r="G524353"/>
      <c r="H524353"/>
      <c r="I524353"/>
      <c r="K524353"/>
      <c r="M524353"/>
      <c r="N524353" s="4"/>
      <c r="O524353" s="15"/>
    </row>
    <row r="524354" spans="7:15" s="3" customFormat="1" x14ac:dyDescent="0.3">
      <c r="G524354"/>
      <c r="H524354"/>
      <c r="I524354"/>
      <c r="K524354"/>
      <c r="M524354"/>
      <c r="N524354" s="4"/>
      <c r="O524354" s="15"/>
    </row>
    <row r="524355" spans="7:15" s="3" customFormat="1" x14ac:dyDescent="0.3">
      <c r="G524355"/>
      <c r="H524355"/>
      <c r="I524355"/>
      <c r="K524355"/>
      <c r="M524355"/>
      <c r="N524355" s="4"/>
      <c r="O524355" s="15"/>
    </row>
    <row r="524356" spans="7:15" s="3" customFormat="1" x14ac:dyDescent="0.3">
      <c r="G524356"/>
      <c r="H524356"/>
      <c r="I524356"/>
      <c r="K524356"/>
      <c r="M524356"/>
      <c r="N524356" s="4"/>
      <c r="O524356" s="15"/>
    </row>
    <row r="524357" spans="7:15" s="3" customFormat="1" x14ac:dyDescent="0.3">
      <c r="G524357"/>
      <c r="H524357"/>
      <c r="I524357"/>
      <c r="K524357"/>
      <c r="M524357"/>
      <c r="N524357" s="4"/>
      <c r="O524357" s="15"/>
    </row>
    <row r="524358" spans="7:15" s="3" customFormat="1" x14ac:dyDescent="0.3">
      <c r="G524358"/>
      <c r="H524358"/>
      <c r="I524358"/>
      <c r="K524358"/>
      <c r="M524358"/>
      <c r="N524358" s="4"/>
      <c r="O524358" s="15"/>
    </row>
    <row r="524359" spans="7:15" s="3" customFormat="1" x14ac:dyDescent="0.3">
      <c r="G524359"/>
      <c r="H524359"/>
      <c r="I524359"/>
      <c r="K524359"/>
      <c r="M524359"/>
      <c r="N524359" s="4"/>
      <c r="O524359" s="15"/>
    </row>
    <row r="524360" spans="7:15" s="3" customFormat="1" x14ac:dyDescent="0.3">
      <c r="G524360"/>
      <c r="H524360"/>
      <c r="I524360"/>
      <c r="K524360"/>
      <c r="M524360"/>
      <c r="N524360" s="4"/>
      <c r="O524360" s="15"/>
    </row>
    <row r="524361" spans="7:15" s="3" customFormat="1" x14ac:dyDescent="0.3">
      <c r="G524361"/>
      <c r="H524361"/>
      <c r="I524361"/>
      <c r="K524361"/>
      <c r="M524361"/>
      <c r="N524361" s="4"/>
      <c r="O524361" s="15"/>
    </row>
    <row r="524362" spans="7:15" s="3" customFormat="1" x14ac:dyDescent="0.3">
      <c r="G524362"/>
      <c r="H524362"/>
      <c r="I524362"/>
      <c r="K524362"/>
      <c r="M524362"/>
      <c r="N524362" s="4"/>
      <c r="O524362" s="15"/>
    </row>
    <row r="524363" spans="7:15" s="3" customFormat="1" x14ac:dyDescent="0.3">
      <c r="G524363"/>
      <c r="H524363"/>
      <c r="I524363"/>
      <c r="K524363"/>
      <c r="M524363"/>
      <c r="N524363" s="4"/>
      <c r="O524363" s="15"/>
    </row>
    <row r="524364" spans="7:15" s="3" customFormat="1" x14ac:dyDescent="0.3">
      <c r="G524364"/>
      <c r="H524364"/>
      <c r="I524364"/>
      <c r="K524364"/>
      <c r="M524364"/>
      <c r="N524364" s="4"/>
      <c r="O524364" s="15"/>
    </row>
    <row r="524365" spans="7:15" s="3" customFormat="1" x14ac:dyDescent="0.3">
      <c r="G524365"/>
      <c r="H524365"/>
      <c r="I524365"/>
      <c r="K524365"/>
      <c r="M524365"/>
      <c r="N524365" s="4"/>
      <c r="O524365" s="15"/>
    </row>
    <row r="524366" spans="7:15" s="3" customFormat="1" x14ac:dyDescent="0.3">
      <c r="G524366"/>
      <c r="H524366"/>
      <c r="I524366"/>
      <c r="K524366"/>
      <c r="M524366"/>
      <c r="N524366" s="4"/>
      <c r="O524366" s="15"/>
    </row>
    <row r="524367" spans="7:15" s="3" customFormat="1" x14ac:dyDescent="0.3">
      <c r="G524367"/>
      <c r="H524367"/>
      <c r="I524367"/>
      <c r="K524367"/>
      <c r="M524367"/>
      <c r="N524367" s="4"/>
      <c r="O524367" s="15"/>
    </row>
    <row r="524368" spans="7:15" s="3" customFormat="1" x14ac:dyDescent="0.3">
      <c r="G524368"/>
      <c r="H524368"/>
      <c r="I524368"/>
      <c r="K524368"/>
      <c r="M524368"/>
      <c r="N524368" s="4"/>
      <c r="O524368" s="15"/>
    </row>
    <row r="524369" spans="7:15" s="3" customFormat="1" x14ac:dyDescent="0.3">
      <c r="G524369"/>
      <c r="H524369"/>
      <c r="I524369"/>
      <c r="K524369"/>
      <c r="M524369"/>
      <c r="N524369" s="4"/>
      <c r="O524369" s="15"/>
    </row>
    <row r="524370" spans="7:15" s="3" customFormat="1" x14ac:dyDescent="0.3">
      <c r="G524370"/>
      <c r="H524370"/>
      <c r="I524370"/>
      <c r="K524370"/>
      <c r="M524370"/>
      <c r="N524370" s="4"/>
      <c r="O524370" s="15"/>
    </row>
    <row r="524371" spans="7:15" s="3" customFormat="1" x14ac:dyDescent="0.3">
      <c r="G524371"/>
      <c r="H524371"/>
      <c r="I524371"/>
      <c r="K524371"/>
      <c r="M524371"/>
      <c r="N524371" s="4"/>
      <c r="O524371" s="15"/>
    </row>
    <row r="524372" spans="7:15" s="3" customFormat="1" x14ac:dyDescent="0.3">
      <c r="G524372"/>
      <c r="H524372"/>
      <c r="I524372"/>
      <c r="K524372"/>
      <c r="M524372"/>
      <c r="N524372" s="4"/>
      <c r="O524372" s="15"/>
    </row>
    <row r="524373" spans="7:15" s="3" customFormat="1" x14ac:dyDescent="0.3">
      <c r="G524373"/>
      <c r="H524373"/>
      <c r="I524373"/>
      <c r="K524373"/>
      <c r="M524373"/>
      <c r="N524373" s="4"/>
      <c r="O524373" s="15"/>
    </row>
    <row r="524374" spans="7:15" s="3" customFormat="1" x14ac:dyDescent="0.3">
      <c r="G524374"/>
      <c r="H524374"/>
      <c r="I524374"/>
      <c r="K524374"/>
      <c r="M524374"/>
      <c r="N524374" s="4"/>
      <c r="O524374" s="15"/>
    </row>
    <row r="524375" spans="7:15" s="3" customFormat="1" x14ac:dyDescent="0.3">
      <c r="G524375"/>
      <c r="H524375"/>
      <c r="I524375"/>
      <c r="K524375"/>
      <c r="M524375"/>
      <c r="N524375" s="4"/>
      <c r="O524375" s="15"/>
    </row>
    <row r="524376" spans="7:15" s="3" customFormat="1" x14ac:dyDescent="0.3">
      <c r="G524376"/>
      <c r="H524376"/>
      <c r="I524376"/>
      <c r="K524376"/>
      <c r="M524376"/>
      <c r="N524376" s="4"/>
      <c r="O524376" s="15"/>
    </row>
    <row r="524377" spans="7:15" s="3" customFormat="1" x14ac:dyDescent="0.3">
      <c r="G524377"/>
      <c r="H524377"/>
      <c r="I524377"/>
      <c r="K524377"/>
      <c r="M524377"/>
      <c r="N524377" s="4"/>
      <c r="O524377" s="15"/>
    </row>
    <row r="524378" spans="7:15" s="3" customFormat="1" x14ac:dyDescent="0.3">
      <c r="G524378"/>
      <c r="H524378"/>
      <c r="I524378"/>
      <c r="K524378"/>
      <c r="M524378"/>
      <c r="N524378" s="4"/>
      <c r="O524378" s="15"/>
    </row>
    <row r="524379" spans="7:15" s="3" customFormat="1" x14ac:dyDescent="0.3">
      <c r="G524379"/>
      <c r="H524379"/>
      <c r="I524379"/>
      <c r="K524379"/>
      <c r="M524379"/>
      <c r="N524379" s="4"/>
      <c r="O524379" s="15"/>
    </row>
    <row r="524380" spans="7:15" s="3" customFormat="1" x14ac:dyDescent="0.3">
      <c r="G524380"/>
      <c r="H524380"/>
      <c r="I524380"/>
      <c r="K524380"/>
      <c r="M524380"/>
      <c r="N524380" s="4"/>
      <c r="O524380" s="15"/>
    </row>
    <row r="524381" spans="7:15" s="3" customFormat="1" x14ac:dyDescent="0.3">
      <c r="G524381"/>
      <c r="H524381"/>
      <c r="I524381"/>
      <c r="K524381"/>
      <c r="M524381"/>
      <c r="N524381" s="4"/>
      <c r="O524381" s="15"/>
    </row>
    <row r="524382" spans="7:15" s="3" customFormat="1" x14ac:dyDescent="0.3">
      <c r="G524382"/>
      <c r="H524382"/>
      <c r="I524382"/>
      <c r="K524382"/>
      <c r="M524382"/>
      <c r="N524382" s="4"/>
      <c r="O524382" s="15"/>
    </row>
    <row r="524383" spans="7:15" s="3" customFormat="1" x14ac:dyDescent="0.3">
      <c r="G524383"/>
      <c r="H524383"/>
      <c r="I524383"/>
      <c r="K524383"/>
      <c r="M524383"/>
      <c r="N524383" s="4"/>
      <c r="O524383" s="15"/>
    </row>
    <row r="524384" spans="7:15" s="3" customFormat="1" x14ac:dyDescent="0.3">
      <c r="G524384"/>
      <c r="H524384"/>
      <c r="I524384"/>
      <c r="K524384"/>
      <c r="M524384"/>
      <c r="N524384" s="4"/>
      <c r="O524384" s="15"/>
    </row>
    <row r="524385" spans="7:15" s="3" customFormat="1" x14ac:dyDescent="0.3">
      <c r="G524385"/>
      <c r="H524385"/>
      <c r="I524385"/>
      <c r="K524385"/>
      <c r="M524385"/>
      <c r="N524385" s="4"/>
      <c r="O524385" s="15"/>
    </row>
    <row r="524386" spans="7:15" s="3" customFormat="1" x14ac:dyDescent="0.3">
      <c r="G524386"/>
      <c r="H524386"/>
      <c r="I524386"/>
      <c r="K524386"/>
      <c r="M524386"/>
      <c r="N524386" s="4"/>
      <c r="O524386" s="15"/>
    </row>
    <row r="524387" spans="7:15" s="3" customFormat="1" x14ac:dyDescent="0.3">
      <c r="G524387"/>
      <c r="H524387"/>
      <c r="I524387"/>
      <c r="K524387"/>
      <c r="M524387"/>
      <c r="N524387" s="4"/>
      <c r="O524387" s="15"/>
    </row>
    <row r="524388" spans="7:15" s="3" customFormat="1" x14ac:dyDescent="0.3">
      <c r="G524388"/>
      <c r="H524388"/>
      <c r="I524388"/>
      <c r="K524388"/>
      <c r="M524388"/>
      <c r="N524388" s="4"/>
      <c r="O524388" s="15"/>
    </row>
    <row r="524389" spans="7:15" s="3" customFormat="1" x14ac:dyDescent="0.3">
      <c r="G524389"/>
      <c r="H524389"/>
      <c r="I524389"/>
      <c r="K524389"/>
      <c r="M524389"/>
      <c r="N524389" s="4"/>
      <c r="O524389" s="15"/>
    </row>
    <row r="524390" spans="7:15" s="3" customFormat="1" x14ac:dyDescent="0.3">
      <c r="G524390"/>
      <c r="H524390"/>
      <c r="I524390"/>
      <c r="K524390"/>
      <c r="M524390"/>
      <c r="N524390" s="4"/>
      <c r="O524390" s="15"/>
    </row>
    <row r="524391" spans="7:15" s="3" customFormat="1" x14ac:dyDescent="0.3">
      <c r="G524391"/>
      <c r="H524391"/>
      <c r="I524391"/>
      <c r="K524391"/>
      <c r="M524391"/>
      <c r="N524391" s="4"/>
      <c r="O524391" s="15"/>
    </row>
    <row r="524392" spans="7:15" s="3" customFormat="1" x14ac:dyDescent="0.3">
      <c r="G524392"/>
      <c r="H524392"/>
      <c r="I524392"/>
      <c r="K524392"/>
      <c r="M524392"/>
      <c r="N524392" s="4"/>
      <c r="O524392" s="15"/>
    </row>
    <row r="524393" spans="7:15" s="3" customFormat="1" x14ac:dyDescent="0.3">
      <c r="G524393"/>
      <c r="H524393"/>
      <c r="I524393"/>
      <c r="K524393"/>
      <c r="M524393"/>
      <c r="N524393" s="4"/>
      <c r="O524393" s="15"/>
    </row>
    <row r="524394" spans="7:15" s="3" customFormat="1" x14ac:dyDescent="0.3">
      <c r="G524394"/>
      <c r="H524394"/>
      <c r="I524394"/>
      <c r="K524394"/>
      <c r="M524394"/>
      <c r="N524394" s="4"/>
      <c r="O524394" s="15"/>
    </row>
    <row r="524395" spans="7:15" s="3" customFormat="1" x14ac:dyDescent="0.3">
      <c r="G524395"/>
      <c r="H524395"/>
      <c r="I524395"/>
      <c r="K524395"/>
      <c r="M524395"/>
      <c r="N524395" s="4"/>
      <c r="O524395" s="15"/>
    </row>
    <row r="524396" spans="7:15" s="3" customFormat="1" x14ac:dyDescent="0.3">
      <c r="G524396"/>
      <c r="H524396"/>
      <c r="I524396"/>
      <c r="K524396"/>
      <c r="M524396"/>
      <c r="N524396" s="4"/>
      <c r="O524396" s="15"/>
    </row>
    <row r="524397" spans="7:15" s="3" customFormat="1" x14ac:dyDescent="0.3">
      <c r="G524397"/>
      <c r="H524397"/>
      <c r="I524397"/>
      <c r="K524397"/>
      <c r="M524397"/>
      <c r="N524397" s="4"/>
      <c r="O524397" s="15"/>
    </row>
    <row r="524398" spans="7:15" s="3" customFormat="1" x14ac:dyDescent="0.3">
      <c r="G524398"/>
      <c r="H524398"/>
      <c r="I524398"/>
      <c r="K524398"/>
      <c r="M524398"/>
      <c r="N524398" s="4"/>
      <c r="O524398" s="15"/>
    </row>
    <row r="524399" spans="7:15" s="3" customFormat="1" x14ac:dyDescent="0.3">
      <c r="G524399"/>
      <c r="H524399"/>
      <c r="I524399"/>
      <c r="K524399"/>
      <c r="M524399"/>
      <c r="N524399" s="4"/>
      <c r="O524399" s="15"/>
    </row>
    <row r="524400" spans="7:15" s="3" customFormat="1" x14ac:dyDescent="0.3">
      <c r="G524400"/>
      <c r="H524400"/>
      <c r="I524400"/>
      <c r="K524400"/>
      <c r="M524400"/>
      <c r="N524400" s="4"/>
      <c r="O524400" s="15"/>
    </row>
    <row r="524401" spans="7:15" s="3" customFormat="1" x14ac:dyDescent="0.3">
      <c r="G524401"/>
      <c r="H524401"/>
      <c r="I524401"/>
      <c r="K524401"/>
      <c r="M524401"/>
      <c r="N524401" s="4"/>
      <c r="O524401" s="15"/>
    </row>
    <row r="524402" spans="7:15" s="3" customFormat="1" x14ac:dyDescent="0.3">
      <c r="G524402"/>
      <c r="H524402"/>
      <c r="I524402"/>
      <c r="K524402"/>
      <c r="M524402"/>
      <c r="N524402" s="4"/>
      <c r="O524402" s="15"/>
    </row>
    <row r="524403" spans="7:15" s="3" customFormat="1" x14ac:dyDescent="0.3">
      <c r="G524403"/>
      <c r="H524403"/>
      <c r="I524403"/>
      <c r="K524403"/>
      <c r="M524403"/>
      <c r="N524403" s="4"/>
      <c r="O524403" s="15"/>
    </row>
    <row r="524404" spans="7:15" s="3" customFormat="1" x14ac:dyDescent="0.3">
      <c r="G524404"/>
      <c r="H524404"/>
      <c r="I524404"/>
      <c r="K524404"/>
      <c r="M524404"/>
      <c r="N524404" s="4"/>
      <c r="O524404" s="15"/>
    </row>
    <row r="524405" spans="7:15" s="3" customFormat="1" x14ac:dyDescent="0.3">
      <c r="G524405"/>
      <c r="H524405"/>
      <c r="I524405"/>
      <c r="K524405"/>
      <c r="M524405"/>
      <c r="N524405" s="4"/>
      <c r="O524405" s="15"/>
    </row>
    <row r="524406" spans="7:15" s="3" customFormat="1" x14ac:dyDescent="0.3">
      <c r="G524406"/>
      <c r="H524406"/>
      <c r="I524406"/>
      <c r="K524406"/>
      <c r="M524406"/>
      <c r="N524406" s="4"/>
      <c r="O524406" s="15"/>
    </row>
    <row r="524407" spans="7:15" s="3" customFormat="1" x14ac:dyDescent="0.3">
      <c r="G524407"/>
      <c r="H524407"/>
      <c r="I524407"/>
      <c r="K524407"/>
      <c r="M524407"/>
      <c r="N524407" s="4"/>
      <c r="O524407" s="15"/>
    </row>
    <row r="524408" spans="7:15" s="3" customFormat="1" x14ac:dyDescent="0.3">
      <c r="G524408"/>
      <c r="H524408"/>
      <c r="I524408"/>
      <c r="K524408"/>
      <c r="M524408"/>
      <c r="N524408" s="4"/>
      <c r="O524408" s="15"/>
    </row>
    <row r="524409" spans="7:15" s="3" customFormat="1" x14ac:dyDescent="0.3">
      <c r="G524409"/>
      <c r="H524409"/>
      <c r="I524409"/>
      <c r="K524409"/>
      <c r="M524409"/>
      <c r="N524409" s="4"/>
      <c r="O524409" s="15"/>
    </row>
    <row r="524410" spans="7:15" s="3" customFormat="1" x14ac:dyDescent="0.3">
      <c r="G524410"/>
      <c r="H524410"/>
      <c r="I524410"/>
      <c r="K524410"/>
      <c r="M524410"/>
      <c r="N524410" s="4"/>
      <c r="O524410" s="15"/>
    </row>
    <row r="524411" spans="7:15" s="3" customFormat="1" x14ac:dyDescent="0.3">
      <c r="G524411"/>
      <c r="H524411"/>
      <c r="I524411"/>
      <c r="K524411"/>
      <c r="M524411"/>
      <c r="N524411" s="4"/>
      <c r="O524411" s="15"/>
    </row>
    <row r="524412" spans="7:15" s="3" customFormat="1" x14ac:dyDescent="0.3">
      <c r="G524412"/>
      <c r="H524412"/>
      <c r="I524412"/>
      <c r="K524412"/>
      <c r="M524412"/>
      <c r="N524412" s="4"/>
      <c r="O524412" s="15"/>
    </row>
    <row r="524413" spans="7:15" s="3" customFormat="1" x14ac:dyDescent="0.3">
      <c r="G524413"/>
      <c r="H524413"/>
      <c r="I524413"/>
      <c r="K524413"/>
      <c r="M524413"/>
      <c r="N524413" s="4"/>
      <c r="O524413" s="15"/>
    </row>
    <row r="524414" spans="7:15" s="3" customFormat="1" x14ac:dyDescent="0.3">
      <c r="G524414"/>
      <c r="H524414"/>
      <c r="I524414"/>
      <c r="K524414"/>
      <c r="M524414"/>
      <c r="N524414" s="4"/>
      <c r="O524414" s="15"/>
    </row>
    <row r="524415" spans="7:15" s="3" customFormat="1" x14ac:dyDescent="0.3">
      <c r="G524415"/>
      <c r="H524415"/>
      <c r="I524415"/>
      <c r="K524415"/>
      <c r="M524415"/>
      <c r="N524415" s="4"/>
      <c r="O524415" s="15"/>
    </row>
    <row r="524416" spans="7:15" s="3" customFormat="1" x14ac:dyDescent="0.3">
      <c r="G524416"/>
      <c r="H524416"/>
      <c r="I524416"/>
      <c r="K524416"/>
      <c r="M524416"/>
      <c r="N524416" s="4"/>
      <c r="O524416" s="15"/>
    </row>
    <row r="524417" spans="7:15" s="3" customFormat="1" x14ac:dyDescent="0.3">
      <c r="G524417"/>
      <c r="H524417"/>
      <c r="I524417"/>
      <c r="K524417"/>
      <c r="M524417"/>
      <c r="N524417" s="4"/>
      <c r="O524417" s="15"/>
    </row>
    <row r="524418" spans="7:15" s="3" customFormat="1" x14ac:dyDescent="0.3">
      <c r="G524418"/>
      <c r="H524418"/>
      <c r="I524418"/>
      <c r="K524418"/>
      <c r="M524418"/>
      <c r="N524418" s="4"/>
      <c r="O524418" s="15"/>
    </row>
    <row r="524419" spans="7:15" s="3" customFormat="1" x14ac:dyDescent="0.3">
      <c r="G524419"/>
      <c r="H524419"/>
      <c r="I524419"/>
      <c r="K524419"/>
      <c r="M524419"/>
      <c r="N524419" s="4"/>
      <c r="O524419" s="15"/>
    </row>
    <row r="524420" spans="7:15" s="3" customFormat="1" x14ac:dyDescent="0.3">
      <c r="G524420"/>
      <c r="H524420"/>
      <c r="I524420"/>
      <c r="K524420"/>
      <c r="M524420"/>
      <c r="N524420" s="4"/>
      <c r="O524420" s="15"/>
    </row>
    <row r="524421" spans="7:15" s="3" customFormat="1" x14ac:dyDescent="0.3">
      <c r="G524421"/>
      <c r="H524421"/>
      <c r="I524421"/>
      <c r="K524421"/>
      <c r="M524421"/>
      <c r="N524421" s="4"/>
      <c r="O524421" s="15"/>
    </row>
    <row r="524422" spans="7:15" s="3" customFormat="1" x14ac:dyDescent="0.3">
      <c r="G524422"/>
      <c r="H524422"/>
      <c r="I524422"/>
      <c r="K524422"/>
      <c r="M524422"/>
      <c r="N524422" s="4"/>
      <c r="O524422" s="15"/>
    </row>
    <row r="524423" spans="7:15" s="3" customFormat="1" x14ac:dyDescent="0.3">
      <c r="G524423"/>
      <c r="H524423"/>
      <c r="I524423"/>
      <c r="K524423"/>
      <c r="M524423"/>
      <c r="N524423" s="4"/>
      <c r="O524423" s="15"/>
    </row>
    <row r="524424" spans="7:15" s="3" customFormat="1" x14ac:dyDescent="0.3">
      <c r="G524424"/>
      <c r="H524424"/>
      <c r="I524424"/>
      <c r="K524424"/>
      <c r="M524424"/>
      <c r="N524424" s="4"/>
      <c r="O524424" s="15"/>
    </row>
    <row r="524425" spans="7:15" s="3" customFormat="1" x14ac:dyDescent="0.3">
      <c r="G524425"/>
      <c r="H524425"/>
      <c r="I524425"/>
      <c r="K524425"/>
      <c r="M524425"/>
      <c r="N524425" s="4"/>
      <c r="O524425" s="15"/>
    </row>
    <row r="524426" spans="7:15" s="3" customFormat="1" x14ac:dyDescent="0.3">
      <c r="G524426"/>
      <c r="H524426"/>
      <c r="I524426"/>
      <c r="K524426"/>
      <c r="M524426"/>
      <c r="N524426" s="4"/>
      <c r="O524426" s="15"/>
    </row>
    <row r="524427" spans="7:15" s="3" customFormat="1" x14ac:dyDescent="0.3">
      <c r="G524427"/>
      <c r="H524427"/>
      <c r="I524427"/>
      <c r="K524427"/>
      <c r="M524427"/>
      <c r="N524427" s="4"/>
      <c r="O524427" s="15"/>
    </row>
    <row r="524428" spans="7:15" s="3" customFormat="1" x14ac:dyDescent="0.3">
      <c r="G524428"/>
      <c r="H524428"/>
      <c r="I524428"/>
      <c r="K524428"/>
      <c r="M524428"/>
      <c r="N524428" s="4"/>
      <c r="O524428" s="15"/>
    </row>
    <row r="524429" spans="7:15" s="3" customFormat="1" x14ac:dyDescent="0.3">
      <c r="G524429"/>
      <c r="H524429"/>
      <c r="I524429"/>
      <c r="K524429"/>
      <c r="M524429"/>
      <c r="N524429" s="4"/>
      <c r="O524429" s="15"/>
    </row>
    <row r="524430" spans="7:15" s="3" customFormat="1" x14ac:dyDescent="0.3">
      <c r="G524430"/>
      <c r="H524430"/>
      <c r="I524430"/>
      <c r="K524430"/>
      <c r="M524430"/>
      <c r="N524430" s="4"/>
      <c r="O524430" s="15"/>
    </row>
    <row r="524431" spans="7:15" s="3" customFormat="1" x14ac:dyDescent="0.3">
      <c r="G524431"/>
      <c r="H524431"/>
      <c r="I524431"/>
      <c r="K524431"/>
      <c r="M524431"/>
      <c r="N524431" s="4"/>
      <c r="O524431" s="15"/>
    </row>
    <row r="524432" spans="7:15" s="3" customFormat="1" x14ac:dyDescent="0.3">
      <c r="G524432"/>
      <c r="H524432"/>
      <c r="I524432"/>
      <c r="K524432"/>
      <c r="M524432"/>
      <c r="N524432" s="4"/>
      <c r="O524432" s="15"/>
    </row>
    <row r="524433" spans="7:15" s="3" customFormat="1" x14ac:dyDescent="0.3">
      <c r="G524433"/>
      <c r="H524433"/>
      <c r="I524433"/>
      <c r="K524433"/>
      <c r="M524433"/>
      <c r="N524433" s="4"/>
      <c r="O524433" s="15"/>
    </row>
    <row r="524434" spans="7:15" s="3" customFormat="1" x14ac:dyDescent="0.3">
      <c r="G524434"/>
      <c r="H524434"/>
      <c r="I524434"/>
      <c r="K524434"/>
      <c r="M524434"/>
      <c r="N524434" s="4"/>
      <c r="O524434" s="15"/>
    </row>
    <row r="524435" spans="7:15" s="3" customFormat="1" x14ac:dyDescent="0.3">
      <c r="G524435"/>
      <c r="H524435"/>
      <c r="I524435"/>
      <c r="K524435"/>
      <c r="M524435"/>
      <c r="N524435" s="4"/>
      <c r="O524435" s="15"/>
    </row>
    <row r="524436" spans="7:15" s="3" customFormat="1" x14ac:dyDescent="0.3">
      <c r="G524436"/>
      <c r="H524436"/>
      <c r="I524436"/>
      <c r="K524436"/>
      <c r="M524436"/>
      <c r="N524436" s="4"/>
      <c r="O524436" s="15"/>
    </row>
    <row r="524437" spans="7:15" s="3" customFormat="1" x14ac:dyDescent="0.3">
      <c r="G524437"/>
      <c r="H524437"/>
      <c r="I524437"/>
      <c r="K524437"/>
      <c r="M524437"/>
      <c r="N524437" s="4"/>
      <c r="O524437" s="15"/>
    </row>
    <row r="524438" spans="7:15" s="3" customFormat="1" x14ac:dyDescent="0.3">
      <c r="G524438"/>
      <c r="H524438"/>
      <c r="I524438"/>
      <c r="K524438"/>
      <c r="M524438"/>
      <c r="N524438" s="4"/>
      <c r="O524438" s="15"/>
    </row>
    <row r="524439" spans="7:15" s="3" customFormat="1" x14ac:dyDescent="0.3">
      <c r="G524439"/>
      <c r="H524439"/>
      <c r="I524439"/>
      <c r="K524439"/>
      <c r="M524439"/>
      <c r="N524439" s="4"/>
      <c r="O524439" s="15"/>
    </row>
    <row r="524440" spans="7:15" s="3" customFormat="1" x14ac:dyDescent="0.3">
      <c r="G524440"/>
      <c r="H524440"/>
      <c r="I524440"/>
      <c r="K524440"/>
      <c r="M524440"/>
      <c r="N524440" s="4"/>
      <c r="O524440" s="15"/>
    </row>
    <row r="524441" spans="7:15" s="3" customFormat="1" x14ac:dyDescent="0.3">
      <c r="G524441"/>
      <c r="H524441"/>
      <c r="I524441"/>
      <c r="K524441"/>
      <c r="M524441"/>
      <c r="N524441" s="4"/>
      <c r="O524441" s="15"/>
    </row>
    <row r="524442" spans="7:15" s="3" customFormat="1" x14ac:dyDescent="0.3">
      <c r="G524442"/>
      <c r="H524442"/>
      <c r="I524442"/>
      <c r="K524442"/>
      <c r="M524442"/>
      <c r="N524442" s="4"/>
      <c r="O524442" s="15"/>
    </row>
    <row r="524443" spans="7:15" s="3" customFormat="1" x14ac:dyDescent="0.3">
      <c r="G524443"/>
      <c r="H524443"/>
      <c r="I524443"/>
      <c r="K524443"/>
      <c r="M524443"/>
      <c r="N524443" s="4"/>
      <c r="O524443" s="15"/>
    </row>
    <row r="524444" spans="7:15" s="3" customFormat="1" x14ac:dyDescent="0.3">
      <c r="G524444"/>
      <c r="H524444"/>
      <c r="I524444"/>
      <c r="K524444"/>
      <c r="M524444"/>
      <c r="N524444" s="4"/>
      <c r="O524444" s="15"/>
    </row>
    <row r="524445" spans="7:15" s="3" customFormat="1" x14ac:dyDescent="0.3">
      <c r="G524445"/>
      <c r="H524445"/>
      <c r="I524445"/>
      <c r="K524445"/>
      <c r="M524445"/>
      <c r="N524445" s="4"/>
      <c r="O524445" s="15"/>
    </row>
    <row r="524446" spans="7:15" s="3" customFormat="1" x14ac:dyDescent="0.3">
      <c r="G524446"/>
      <c r="H524446"/>
      <c r="I524446"/>
      <c r="K524446"/>
      <c r="M524446"/>
      <c r="N524446" s="4"/>
      <c r="O524446" s="15"/>
    </row>
    <row r="524447" spans="7:15" s="3" customFormat="1" x14ac:dyDescent="0.3">
      <c r="G524447"/>
      <c r="H524447"/>
      <c r="I524447"/>
      <c r="K524447"/>
      <c r="M524447"/>
      <c r="N524447" s="4"/>
      <c r="O524447" s="15"/>
    </row>
    <row r="524448" spans="7:15" s="3" customFormat="1" x14ac:dyDescent="0.3">
      <c r="G524448"/>
      <c r="H524448"/>
      <c r="I524448"/>
      <c r="K524448"/>
      <c r="M524448"/>
      <c r="N524448" s="4"/>
      <c r="O524448" s="15"/>
    </row>
    <row r="524449" spans="7:15" s="3" customFormat="1" x14ac:dyDescent="0.3">
      <c r="G524449"/>
      <c r="H524449"/>
      <c r="I524449"/>
      <c r="K524449"/>
      <c r="M524449"/>
      <c r="N524449" s="4"/>
      <c r="O524449" s="15"/>
    </row>
    <row r="524450" spans="7:15" s="3" customFormat="1" x14ac:dyDescent="0.3">
      <c r="G524450"/>
      <c r="H524450"/>
      <c r="I524450"/>
      <c r="K524450"/>
      <c r="M524450"/>
      <c r="N524450" s="4"/>
      <c r="O524450" s="15"/>
    </row>
    <row r="524451" spans="7:15" s="3" customFormat="1" x14ac:dyDescent="0.3">
      <c r="G524451"/>
      <c r="H524451"/>
      <c r="I524451"/>
      <c r="K524451"/>
      <c r="M524451"/>
      <c r="N524451" s="4"/>
      <c r="O524451" s="15"/>
    </row>
    <row r="524452" spans="7:15" s="3" customFormat="1" x14ac:dyDescent="0.3">
      <c r="G524452"/>
      <c r="H524452"/>
      <c r="I524452"/>
      <c r="K524452"/>
      <c r="M524452"/>
      <c r="N524452" s="4"/>
      <c r="O524452" s="15"/>
    </row>
    <row r="524453" spans="7:15" s="3" customFormat="1" x14ac:dyDescent="0.3">
      <c r="G524453"/>
      <c r="H524453"/>
      <c r="I524453"/>
      <c r="K524453"/>
      <c r="M524453"/>
      <c r="N524453" s="4"/>
      <c r="O524453" s="15"/>
    </row>
    <row r="524454" spans="7:15" s="3" customFormat="1" x14ac:dyDescent="0.3">
      <c r="G524454"/>
      <c r="H524454"/>
      <c r="I524454"/>
      <c r="K524454"/>
      <c r="M524454"/>
      <c r="N524454" s="4"/>
      <c r="O524454" s="15"/>
    </row>
    <row r="524455" spans="7:15" s="3" customFormat="1" x14ac:dyDescent="0.3">
      <c r="G524455"/>
      <c r="H524455"/>
      <c r="I524455"/>
      <c r="K524455"/>
      <c r="M524455"/>
      <c r="N524455" s="4"/>
      <c r="O524455" s="15"/>
    </row>
    <row r="524456" spans="7:15" s="3" customFormat="1" x14ac:dyDescent="0.3">
      <c r="G524456"/>
      <c r="H524456"/>
      <c r="I524456"/>
      <c r="K524456"/>
      <c r="M524456"/>
      <c r="N524456" s="4"/>
      <c r="O524456" s="15"/>
    </row>
    <row r="524457" spans="7:15" s="3" customFormat="1" x14ac:dyDescent="0.3">
      <c r="G524457"/>
      <c r="H524457"/>
      <c r="I524457"/>
      <c r="K524457"/>
      <c r="M524457"/>
      <c r="N524457" s="4"/>
      <c r="O524457" s="15"/>
    </row>
    <row r="524458" spans="7:15" s="3" customFormat="1" x14ac:dyDescent="0.3">
      <c r="G524458"/>
      <c r="H524458"/>
      <c r="I524458"/>
      <c r="K524458"/>
      <c r="M524458"/>
      <c r="N524458" s="4"/>
      <c r="O524458" s="15"/>
    </row>
    <row r="524459" spans="7:15" s="3" customFormat="1" x14ac:dyDescent="0.3">
      <c r="G524459"/>
      <c r="H524459"/>
      <c r="I524459"/>
      <c r="K524459"/>
      <c r="M524459"/>
      <c r="N524459" s="4"/>
      <c r="O524459" s="15"/>
    </row>
    <row r="524460" spans="7:15" s="3" customFormat="1" x14ac:dyDescent="0.3">
      <c r="G524460"/>
      <c r="H524460"/>
      <c r="I524460"/>
      <c r="K524460"/>
      <c r="M524460"/>
      <c r="N524460" s="4"/>
      <c r="O524460" s="15"/>
    </row>
    <row r="524461" spans="7:15" s="3" customFormat="1" x14ac:dyDescent="0.3">
      <c r="G524461"/>
      <c r="H524461"/>
      <c r="I524461"/>
      <c r="K524461"/>
      <c r="M524461"/>
      <c r="N524461" s="4"/>
      <c r="O524461" s="15"/>
    </row>
    <row r="524462" spans="7:15" s="3" customFormat="1" x14ac:dyDescent="0.3">
      <c r="G524462"/>
      <c r="H524462"/>
      <c r="I524462"/>
      <c r="K524462"/>
      <c r="M524462"/>
      <c r="N524462" s="4"/>
      <c r="O524462" s="15"/>
    </row>
    <row r="524463" spans="7:15" s="3" customFormat="1" x14ac:dyDescent="0.3">
      <c r="G524463"/>
      <c r="H524463"/>
      <c r="I524463"/>
      <c r="K524463"/>
      <c r="M524463"/>
      <c r="N524463" s="4"/>
      <c r="O524463" s="15"/>
    </row>
    <row r="524464" spans="7:15" s="3" customFormat="1" x14ac:dyDescent="0.3">
      <c r="G524464"/>
      <c r="H524464"/>
      <c r="I524464"/>
      <c r="K524464"/>
      <c r="M524464"/>
      <c r="N524464" s="4"/>
      <c r="O524464" s="15"/>
    </row>
    <row r="524465" spans="7:15" s="3" customFormat="1" x14ac:dyDescent="0.3">
      <c r="G524465"/>
      <c r="H524465"/>
      <c r="I524465"/>
      <c r="K524465"/>
      <c r="M524465"/>
      <c r="N524465" s="4"/>
      <c r="O524465" s="15"/>
    </row>
    <row r="524466" spans="7:15" s="3" customFormat="1" x14ac:dyDescent="0.3">
      <c r="G524466"/>
      <c r="H524466"/>
      <c r="I524466"/>
      <c r="K524466"/>
      <c r="M524466"/>
      <c r="N524466" s="4"/>
      <c r="O524466" s="15"/>
    </row>
    <row r="524467" spans="7:15" s="3" customFormat="1" x14ac:dyDescent="0.3">
      <c r="G524467"/>
      <c r="H524467"/>
      <c r="I524467"/>
      <c r="K524467"/>
      <c r="M524467"/>
      <c r="N524467" s="4"/>
      <c r="O524467" s="15"/>
    </row>
    <row r="524468" spans="7:15" s="3" customFormat="1" x14ac:dyDescent="0.3">
      <c r="G524468"/>
      <c r="H524468"/>
      <c r="I524468"/>
      <c r="K524468"/>
      <c r="M524468"/>
      <c r="N524468" s="4"/>
      <c r="O524468" s="15"/>
    </row>
    <row r="524469" spans="7:15" s="3" customFormat="1" x14ac:dyDescent="0.3">
      <c r="G524469"/>
      <c r="H524469"/>
      <c r="I524469"/>
      <c r="K524469"/>
      <c r="M524469"/>
      <c r="N524469" s="4"/>
      <c r="O524469" s="15"/>
    </row>
    <row r="524470" spans="7:15" s="3" customFormat="1" x14ac:dyDescent="0.3">
      <c r="G524470"/>
      <c r="H524470"/>
      <c r="I524470"/>
      <c r="K524470"/>
      <c r="M524470"/>
      <c r="N524470" s="4"/>
      <c r="O524470" s="15"/>
    </row>
    <row r="524471" spans="7:15" s="3" customFormat="1" x14ac:dyDescent="0.3">
      <c r="G524471"/>
      <c r="H524471"/>
      <c r="I524471"/>
      <c r="K524471"/>
      <c r="M524471"/>
      <c r="N524471" s="4"/>
      <c r="O524471" s="15"/>
    </row>
    <row r="524472" spans="7:15" s="3" customFormat="1" x14ac:dyDescent="0.3">
      <c r="G524472"/>
      <c r="H524472"/>
      <c r="I524472"/>
      <c r="K524472"/>
      <c r="M524472"/>
      <c r="N524472" s="4"/>
      <c r="O524472" s="15"/>
    </row>
    <row r="524473" spans="7:15" s="3" customFormat="1" x14ac:dyDescent="0.3">
      <c r="G524473"/>
      <c r="H524473"/>
      <c r="I524473"/>
      <c r="K524473"/>
      <c r="M524473"/>
      <c r="N524473" s="4"/>
      <c r="O524473" s="15"/>
    </row>
    <row r="524474" spans="7:15" s="3" customFormat="1" x14ac:dyDescent="0.3">
      <c r="G524474"/>
      <c r="H524474"/>
      <c r="I524474"/>
      <c r="K524474"/>
      <c r="M524474"/>
      <c r="N524474" s="4"/>
      <c r="O524474" s="15"/>
    </row>
    <row r="524475" spans="7:15" s="3" customFormat="1" x14ac:dyDescent="0.3">
      <c r="G524475"/>
      <c r="H524475"/>
      <c r="I524475"/>
      <c r="K524475"/>
      <c r="M524475"/>
      <c r="N524475" s="4"/>
      <c r="O524475" s="15"/>
    </row>
    <row r="524476" spans="7:15" s="3" customFormat="1" x14ac:dyDescent="0.3">
      <c r="G524476"/>
      <c r="H524476"/>
      <c r="I524476"/>
      <c r="K524476"/>
      <c r="M524476"/>
      <c r="N524476" s="4"/>
      <c r="O524476" s="15"/>
    </row>
    <row r="524477" spans="7:15" s="3" customFormat="1" x14ac:dyDescent="0.3">
      <c r="G524477"/>
      <c r="H524477"/>
      <c r="I524477"/>
      <c r="K524477"/>
      <c r="M524477"/>
      <c r="N524477" s="4"/>
      <c r="O524477" s="15"/>
    </row>
    <row r="524478" spans="7:15" s="3" customFormat="1" x14ac:dyDescent="0.3">
      <c r="G524478"/>
      <c r="H524478"/>
      <c r="I524478"/>
      <c r="K524478"/>
      <c r="M524478"/>
      <c r="N524478" s="4"/>
      <c r="O524478" s="15"/>
    </row>
    <row r="524479" spans="7:15" s="3" customFormat="1" x14ac:dyDescent="0.3">
      <c r="G524479"/>
      <c r="H524479"/>
      <c r="I524479"/>
      <c r="K524479"/>
      <c r="M524479"/>
      <c r="N524479" s="4"/>
      <c r="O524479" s="15"/>
    </row>
    <row r="524480" spans="7:15" s="3" customFormat="1" x14ac:dyDescent="0.3">
      <c r="G524480"/>
      <c r="H524480"/>
      <c r="I524480"/>
      <c r="K524480"/>
      <c r="M524480"/>
      <c r="N524480" s="4"/>
      <c r="O524480" s="15"/>
    </row>
    <row r="524481" spans="7:15" s="3" customFormat="1" x14ac:dyDescent="0.3">
      <c r="G524481"/>
      <c r="H524481"/>
      <c r="I524481"/>
      <c r="K524481"/>
      <c r="M524481"/>
      <c r="N524481" s="4"/>
      <c r="O524481" s="15"/>
    </row>
    <row r="524482" spans="7:15" s="3" customFormat="1" x14ac:dyDescent="0.3">
      <c r="G524482"/>
      <c r="H524482"/>
      <c r="I524482"/>
      <c r="K524482"/>
      <c r="M524482"/>
      <c r="N524482" s="4"/>
      <c r="O524482" s="15"/>
    </row>
    <row r="524483" spans="7:15" s="3" customFormat="1" x14ac:dyDescent="0.3">
      <c r="G524483"/>
      <c r="H524483"/>
      <c r="I524483"/>
      <c r="K524483"/>
      <c r="M524483"/>
      <c r="N524483" s="4"/>
      <c r="O524483" s="15"/>
    </row>
    <row r="524484" spans="7:15" s="3" customFormat="1" x14ac:dyDescent="0.3">
      <c r="G524484"/>
      <c r="H524484"/>
      <c r="I524484"/>
      <c r="K524484"/>
      <c r="M524484"/>
      <c r="N524484" s="4"/>
      <c r="O524484" s="15"/>
    </row>
    <row r="524485" spans="7:15" s="3" customFormat="1" x14ac:dyDescent="0.3">
      <c r="G524485"/>
      <c r="H524485"/>
      <c r="I524485"/>
      <c r="K524485"/>
      <c r="M524485"/>
      <c r="N524485" s="4"/>
      <c r="O524485" s="15"/>
    </row>
    <row r="524486" spans="7:15" s="3" customFormat="1" x14ac:dyDescent="0.3">
      <c r="G524486"/>
      <c r="H524486"/>
      <c r="I524486"/>
      <c r="K524486"/>
      <c r="M524486"/>
      <c r="N524486" s="4"/>
      <c r="O524486" s="15"/>
    </row>
    <row r="524487" spans="7:15" s="3" customFormat="1" x14ac:dyDescent="0.3">
      <c r="G524487"/>
      <c r="H524487"/>
      <c r="I524487"/>
      <c r="K524487"/>
      <c r="M524487"/>
      <c r="N524487" s="4"/>
      <c r="O524487" s="15"/>
    </row>
    <row r="524488" spans="7:15" s="3" customFormat="1" x14ac:dyDescent="0.3">
      <c r="G524488"/>
      <c r="H524488"/>
      <c r="I524488"/>
      <c r="K524488"/>
      <c r="M524488"/>
      <c r="N524488" s="4"/>
      <c r="O524488" s="15"/>
    </row>
    <row r="524489" spans="7:15" s="3" customFormat="1" x14ac:dyDescent="0.3">
      <c r="G524489"/>
      <c r="H524489"/>
      <c r="I524489"/>
      <c r="K524489"/>
      <c r="M524489"/>
      <c r="N524489" s="4"/>
      <c r="O524489" s="15"/>
    </row>
    <row r="524490" spans="7:15" s="3" customFormat="1" x14ac:dyDescent="0.3">
      <c r="G524490"/>
      <c r="H524490"/>
      <c r="I524490"/>
      <c r="K524490"/>
      <c r="M524490"/>
      <c r="N524490" s="4"/>
      <c r="O524490" s="15"/>
    </row>
    <row r="524491" spans="7:15" s="3" customFormat="1" x14ac:dyDescent="0.3">
      <c r="G524491"/>
      <c r="H524491"/>
      <c r="I524491"/>
      <c r="K524491"/>
      <c r="M524491"/>
      <c r="N524491" s="4"/>
      <c r="O524491" s="15"/>
    </row>
    <row r="524492" spans="7:15" s="3" customFormat="1" x14ac:dyDescent="0.3">
      <c r="G524492"/>
      <c r="H524492"/>
      <c r="I524492"/>
      <c r="K524492"/>
      <c r="M524492"/>
      <c r="N524492" s="4"/>
      <c r="O524492" s="15"/>
    </row>
    <row r="524493" spans="7:15" s="3" customFormat="1" x14ac:dyDescent="0.3">
      <c r="G524493"/>
      <c r="H524493"/>
      <c r="I524493"/>
      <c r="K524493"/>
      <c r="M524493"/>
      <c r="N524493" s="4"/>
      <c r="O524493" s="15"/>
    </row>
    <row r="524494" spans="7:15" s="3" customFormat="1" x14ac:dyDescent="0.3">
      <c r="G524494"/>
      <c r="H524494"/>
      <c r="I524494"/>
      <c r="K524494"/>
      <c r="M524494"/>
      <c r="N524494" s="4"/>
      <c r="O524494" s="15"/>
    </row>
    <row r="524495" spans="7:15" s="3" customFormat="1" x14ac:dyDescent="0.3">
      <c r="G524495"/>
      <c r="H524495"/>
      <c r="I524495"/>
      <c r="K524495"/>
      <c r="M524495"/>
      <c r="N524495" s="4"/>
      <c r="O524495" s="15"/>
    </row>
    <row r="524496" spans="7:15" s="3" customFormat="1" x14ac:dyDescent="0.3">
      <c r="G524496"/>
      <c r="H524496"/>
      <c r="I524496"/>
      <c r="K524496"/>
      <c r="M524496"/>
      <c r="N524496" s="4"/>
      <c r="O524496" s="15"/>
    </row>
    <row r="524497" spans="7:15" s="3" customFormat="1" x14ac:dyDescent="0.3">
      <c r="G524497"/>
      <c r="H524497"/>
      <c r="I524497"/>
      <c r="K524497"/>
      <c r="M524497"/>
      <c r="N524497" s="4"/>
      <c r="O524497" s="15"/>
    </row>
    <row r="524498" spans="7:15" s="3" customFormat="1" x14ac:dyDescent="0.3">
      <c r="G524498"/>
      <c r="H524498"/>
      <c r="I524498"/>
      <c r="K524498"/>
      <c r="M524498"/>
      <c r="N524498" s="4"/>
      <c r="O524498" s="15"/>
    </row>
    <row r="524499" spans="7:15" s="3" customFormat="1" x14ac:dyDescent="0.3">
      <c r="G524499"/>
      <c r="H524499"/>
      <c r="I524499"/>
      <c r="K524499"/>
      <c r="M524499"/>
      <c r="N524499" s="4"/>
      <c r="O524499" s="15"/>
    </row>
    <row r="524500" spans="7:15" s="3" customFormat="1" x14ac:dyDescent="0.3">
      <c r="G524500"/>
      <c r="H524500"/>
      <c r="I524500"/>
      <c r="K524500"/>
      <c r="M524500"/>
      <c r="N524500" s="4"/>
      <c r="O524500" s="15"/>
    </row>
    <row r="524501" spans="7:15" s="3" customFormat="1" x14ac:dyDescent="0.3">
      <c r="G524501"/>
      <c r="H524501"/>
      <c r="I524501"/>
      <c r="K524501"/>
      <c r="M524501"/>
      <c r="N524501" s="4"/>
      <c r="O524501" s="15"/>
    </row>
    <row r="524502" spans="7:15" s="3" customFormat="1" x14ac:dyDescent="0.3">
      <c r="G524502"/>
      <c r="H524502"/>
      <c r="I524502"/>
      <c r="K524502"/>
      <c r="M524502"/>
      <c r="N524502" s="4"/>
      <c r="O524502" s="15"/>
    </row>
    <row r="524503" spans="7:15" s="3" customFormat="1" x14ac:dyDescent="0.3">
      <c r="G524503"/>
      <c r="H524503"/>
      <c r="I524503"/>
      <c r="K524503"/>
      <c r="M524503"/>
      <c r="N524503" s="4"/>
      <c r="O524503" s="15"/>
    </row>
    <row r="524504" spans="7:15" s="3" customFormat="1" x14ac:dyDescent="0.3">
      <c r="G524504"/>
      <c r="H524504"/>
      <c r="I524504"/>
      <c r="K524504"/>
      <c r="M524504"/>
      <c r="N524504" s="4"/>
      <c r="O524504" s="15"/>
    </row>
    <row r="524505" spans="7:15" s="3" customFormat="1" x14ac:dyDescent="0.3">
      <c r="G524505"/>
      <c r="H524505"/>
      <c r="I524505"/>
      <c r="K524505"/>
      <c r="M524505"/>
      <c r="N524505" s="4"/>
      <c r="O524505" s="15"/>
    </row>
    <row r="524506" spans="7:15" s="3" customFormat="1" x14ac:dyDescent="0.3">
      <c r="G524506"/>
      <c r="H524506"/>
      <c r="I524506"/>
      <c r="K524506"/>
      <c r="M524506"/>
      <c r="N524506" s="4"/>
      <c r="O524506" s="15"/>
    </row>
    <row r="524507" spans="7:15" s="3" customFormat="1" x14ac:dyDescent="0.3">
      <c r="G524507"/>
      <c r="H524507"/>
      <c r="I524507"/>
      <c r="K524507"/>
      <c r="M524507"/>
      <c r="N524507" s="4"/>
      <c r="O524507" s="15"/>
    </row>
    <row r="524508" spans="7:15" s="3" customFormat="1" x14ac:dyDescent="0.3">
      <c r="G524508"/>
      <c r="H524508"/>
      <c r="I524508"/>
      <c r="K524508"/>
      <c r="M524508"/>
      <c r="N524508" s="4"/>
      <c r="O524508" s="15"/>
    </row>
    <row r="524509" spans="7:15" s="3" customFormat="1" x14ac:dyDescent="0.3">
      <c r="G524509"/>
      <c r="H524509"/>
      <c r="I524509"/>
      <c r="K524509"/>
      <c r="M524509"/>
      <c r="N524509" s="4"/>
      <c r="O524509" s="15"/>
    </row>
    <row r="524510" spans="7:15" s="3" customFormat="1" x14ac:dyDescent="0.3">
      <c r="G524510"/>
      <c r="H524510"/>
      <c r="I524510"/>
      <c r="K524510"/>
      <c r="M524510"/>
      <c r="N524510" s="4"/>
      <c r="O524510" s="15"/>
    </row>
    <row r="524511" spans="7:15" s="3" customFormat="1" x14ac:dyDescent="0.3">
      <c r="G524511"/>
      <c r="H524511"/>
      <c r="I524511"/>
      <c r="K524511"/>
      <c r="M524511"/>
      <c r="N524511" s="4"/>
      <c r="O524511" s="15"/>
    </row>
    <row r="524512" spans="7:15" s="3" customFormat="1" x14ac:dyDescent="0.3">
      <c r="G524512"/>
      <c r="H524512"/>
      <c r="I524512"/>
      <c r="K524512"/>
      <c r="M524512"/>
      <c r="N524512" s="4"/>
      <c r="O524512" s="15"/>
    </row>
    <row r="524513" spans="7:15" s="3" customFormat="1" x14ac:dyDescent="0.3">
      <c r="G524513"/>
      <c r="H524513"/>
      <c r="I524513"/>
      <c r="K524513"/>
      <c r="M524513"/>
      <c r="N524513" s="4"/>
      <c r="O524513" s="15"/>
    </row>
    <row r="524514" spans="7:15" s="3" customFormat="1" x14ac:dyDescent="0.3">
      <c r="G524514"/>
      <c r="H524514"/>
      <c r="I524514"/>
      <c r="K524514"/>
      <c r="M524514"/>
      <c r="N524514" s="4"/>
      <c r="O524514" s="15"/>
    </row>
    <row r="524515" spans="7:15" s="3" customFormat="1" x14ac:dyDescent="0.3">
      <c r="G524515"/>
      <c r="H524515"/>
      <c r="I524515"/>
      <c r="K524515"/>
      <c r="M524515"/>
      <c r="N524515" s="4"/>
      <c r="O524515" s="15"/>
    </row>
    <row r="524516" spans="7:15" s="3" customFormat="1" x14ac:dyDescent="0.3">
      <c r="G524516"/>
      <c r="H524516"/>
      <c r="I524516"/>
      <c r="K524516"/>
      <c r="M524516"/>
      <c r="N524516" s="4"/>
      <c r="O524516" s="15"/>
    </row>
    <row r="524517" spans="7:15" s="3" customFormat="1" x14ac:dyDescent="0.3">
      <c r="G524517"/>
      <c r="H524517"/>
      <c r="I524517"/>
      <c r="K524517"/>
      <c r="M524517"/>
      <c r="N524517" s="4"/>
      <c r="O524517" s="15"/>
    </row>
    <row r="524518" spans="7:15" s="3" customFormat="1" x14ac:dyDescent="0.3">
      <c r="G524518"/>
      <c r="H524518"/>
      <c r="I524518"/>
      <c r="K524518"/>
      <c r="M524518"/>
      <c r="N524518" s="4"/>
      <c r="O524518" s="15"/>
    </row>
    <row r="524519" spans="7:15" s="3" customFormat="1" x14ac:dyDescent="0.3">
      <c r="G524519"/>
      <c r="H524519"/>
      <c r="I524519"/>
      <c r="K524519"/>
      <c r="M524519"/>
      <c r="N524519" s="4"/>
      <c r="O524519" s="15"/>
    </row>
    <row r="524520" spans="7:15" s="3" customFormat="1" x14ac:dyDescent="0.3">
      <c r="G524520"/>
      <c r="H524520"/>
      <c r="I524520"/>
      <c r="K524520"/>
      <c r="M524520"/>
      <c r="N524520" s="4"/>
      <c r="O524520" s="15"/>
    </row>
    <row r="524521" spans="7:15" s="3" customFormat="1" x14ac:dyDescent="0.3">
      <c r="G524521"/>
      <c r="H524521"/>
      <c r="I524521"/>
      <c r="K524521"/>
      <c r="M524521"/>
      <c r="N524521" s="4"/>
      <c r="O524521" s="15"/>
    </row>
    <row r="524522" spans="7:15" s="3" customFormat="1" x14ac:dyDescent="0.3">
      <c r="G524522"/>
      <c r="H524522"/>
      <c r="I524522"/>
      <c r="K524522"/>
      <c r="M524522"/>
      <c r="N524522" s="4"/>
      <c r="O524522" s="15"/>
    </row>
    <row r="524523" spans="7:15" s="3" customFormat="1" x14ac:dyDescent="0.3">
      <c r="G524523"/>
      <c r="H524523"/>
      <c r="I524523"/>
      <c r="K524523"/>
      <c r="M524523"/>
      <c r="N524523" s="4"/>
      <c r="O524523" s="15"/>
    </row>
    <row r="524524" spans="7:15" s="3" customFormat="1" x14ac:dyDescent="0.3">
      <c r="G524524"/>
      <c r="H524524"/>
      <c r="I524524"/>
      <c r="K524524"/>
      <c r="M524524"/>
      <c r="N524524" s="4"/>
      <c r="O524524" s="15"/>
    </row>
    <row r="524525" spans="7:15" s="3" customFormat="1" x14ac:dyDescent="0.3">
      <c r="G524525"/>
      <c r="H524525"/>
      <c r="I524525"/>
      <c r="K524525"/>
      <c r="M524525"/>
      <c r="N524525" s="4"/>
      <c r="O524525" s="15"/>
    </row>
    <row r="524526" spans="7:15" s="3" customFormat="1" x14ac:dyDescent="0.3">
      <c r="G524526"/>
      <c r="H524526"/>
      <c r="I524526"/>
      <c r="K524526"/>
      <c r="M524526"/>
      <c r="N524526" s="4"/>
      <c r="O524526" s="15"/>
    </row>
    <row r="524527" spans="7:15" s="3" customFormat="1" x14ac:dyDescent="0.3">
      <c r="G524527"/>
      <c r="H524527"/>
      <c r="I524527"/>
      <c r="K524527"/>
      <c r="M524527"/>
      <c r="N524527" s="4"/>
      <c r="O524527" s="15"/>
    </row>
    <row r="524528" spans="7:15" s="3" customFormat="1" x14ac:dyDescent="0.3">
      <c r="G524528"/>
      <c r="H524528"/>
      <c r="I524528"/>
      <c r="K524528"/>
      <c r="M524528"/>
      <c r="N524528" s="4"/>
      <c r="O524528" s="15"/>
    </row>
    <row r="524529" spans="7:15" s="3" customFormat="1" x14ac:dyDescent="0.3">
      <c r="G524529"/>
      <c r="H524529"/>
      <c r="I524529"/>
      <c r="K524529"/>
      <c r="M524529"/>
      <c r="N524529" s="4"/>
      <c r="O524529" s="15"/>
    </row>
    <row r="524530" spans="7:15" s="3" customFormat="1" x14ac:dyDescent="0.3">
      <c r="G524530"/>
      <c r="H524530"/>
      <c r="I524530"/>
      <c r="K524530"/>
      <c r="M524530"/>
      <c r="N524530" s="4"/>
      <c r="O524530" s="15"/>
    </row>
    <row r="524531" spans="7:15" s="3" customFormat="1" x14ac:dyDescent="0.3">
      <c r="G524531"/>
      <c r="H524531"/>
      <c r="I524531"/>
      <c r="K524531"/>
      <c r="M524531"/>
      <c r="N524531" s="4"/>
      <c r="O524531" s="15"/>
    </row>
    <row r="524532" spans="7:15" s="3" customFormat="1" x14ac:dyDescent="0.3">
      <c r="G524532"/>
      <c r="H524532"/>
      <c r="I524532"/>
      <c r="K524532"/>
      <c r="M524532"/>
      <c r="N524532" s="4"/>
      <c r="O524532" s="15"/>
    </row>
    <row r="524533" spans="7:15" s="3" customFormat="1" x14ac:dyDescent="0.3">
      <c r="G524533"/>
      <c r="H524533"/>
      <c r="I524533"/>
      <c r="K524533"/>
      <c r="M524533"/>
      <c r="N524533" s="4"/>
      <c r="O524533" s="15"/>
    </row>
    <row r="524534" spans="7:15" s="3" customFormat="1" x14ac:dyDescent="0.3">
      <c r="G524534"/>
      <c r="H524534"/>
      <c r="I524534"/>
      <c r="K524534"/>
      <c r="M524534"/>
      <c r="N524534" s="4"/>
      <c r="O524534" s="15"/>
    </row>
    <row r="524535" spans="7:15" s="3" customFormat="1" x14ac:dyDescent="0.3">
      <c r="G524535"/>
      <c r="H524535"/>
      <c r="I524535"/>
      <c r="K524535"/>
      <c r="M524535"/>
      <c r="N524535" s="4"/>
      <c r="O524535" s="15"/>
    </row>
    <row r="524536" spans="7:15" s="3" customFormat="1" x14ac:dyDescent="0.3">
      <c r="G524536"/>
      <c r="H524536"/>
      <c r="I524536"/>
      <c r="K524536"/>
      <c r="M524536"/>
      <c r="N524536" s="4"/>
      <c r="O524536" s="15"/>
    </row>
    <row r="524537" spans="7:15" s="3" customFormat="1" x14ac:dyDescent="0.3">
      <c r="G524537"/>
      <c r="H524537"/>
      <c r="I524537"/>
      <c r="K524537"/>
      <c r="M524537"/>
      <c r="N524537" s="4"/>
      <c r="O524537" s="15"/>
    </row>
    <row r="524538" spans="7:15" s="3" customFormat="1" x14ac:dyDescent="0.3">
      <c r="G524538"/>
      <c r="H524538"/>
      <c r="I524538"/>
      <c r="K524538"/>
      <c r="M524538"/>
      <c r="N524538" s="4"/>
      <c r="O524538" s="15"/>
    </row>
    <row r="524539" spans="7:15" s="3" customFormat="1" x14ac:dyDescent="0.3">
      <c r="G524539"/>
      <c r="H524539"/>
      <c r="I524539"/>
      <c r="K524539"/>
      <c r="M524539"/>
      <c r="N524539" s="4"/>
      <c r="O524539" s="15"/>
    </row>
    <row r="524540" spans="7:15" s="3" customFormat="1" x14ac:dyDescent="0.3">
      <c r="G524540"/>
      <c r="H524540"/>
      <c r="I524540"/>
      <c r="K524540"/>
      <c r="M524540"/>
      <c r="N524540" s="4"/>
      <c r="O524540" s="15"/>
    </row>
    <row r="524541" spans="7:15" s="3" customFormat="1" x14ac:dyDescent="0.3">
      <c r="G524541"/>
      <c r="H524541"/>
      <c r="I524541"/>
      <c r="K524541"/>
      <c r="M524541"/>
      <c r="N524541" s="4"/>
      <c r="O524541" s="15"/>
    </row>
    <row r="524542" spans="7:15" s="3" customFormat="1" x14ac:dyDescent="0.3">
      <c r="G524542"/>
      <c r="H524542"/>
      <c r="I524542"/>
      <c r="K524542"/>
      <c r="M524542"/>
      <c r="N524542" s="4"/>
      <c r="O524542" s="15"/>
    </row>
    <row r="524543" spans="7:15" s="3" customFormat="1" x14ac:dyDescent="0.3">
      <c r="G524543"/>
      <c r="H524543"/>
      <c r="I524543"/>
      <c r="K524543"/>
      <c r="M524543"/>
      <c r="N524543" s="4"/>
      <c r="O524543" s="15"/>
    </row>
    <row r="524544" spans="7:15" s="3" customFormat="1" x14ac:dyDescent="0.3">
      <c r="G524544"/>
      <c r="H524544"/>
      <c r="I524544"/>
      <c r="K524544"/>
      <c r="M524544"/>
      <c r="N524544" s="4"/>
      <c r="O524544" s="15"/>
    </row>
    <row r="524545" spans="7:15" s="3" customFormat="1" x14ac:dyDescent="0.3">
      <c r="G524545"/>
      <c r="H524545"/>
      <c r="I524545"/>
      <c r="K524545"/>
      <c r="M524545"/>
      <c r="N524545" s="4"/>
      <c r="O524545" s="15"/>
    </row>
    <row r="524546" spans="7:15" s="3" customFormat="1" x14ac:dyDescent="0.3">
      <c r="G524546"/>
      <c r="H524546"/>
      <c r="I524546"/>
      <c r="K524546"/>
      <c r="M524546"/>
      <c r="N524546" s="4"/>
      <c r="O524546" s="15"/>
    </row>
    <row r="524547" spans="7:15" s="3" customFormat="1" x14ac:dyDescent="0.3">
      <c r="G524547"/>
      <c r="H524547"/>
      <c r="I524547"/>
      <c r="K524547"/>
      <c r="M524547"/>
      <c r="N524547" s="4"/>
      <c r="O524547" s="15"/>
    </row>
    <row r="524548" spans="7:15" s="3" customFormat="1" x14ac:dyDescent="0.3">
      <c r="G524548"/>
      <c r="H524548"/>
      <c r="I524548"/>
      <c r="K524548"/>
      <c r="M524548"/>
      <c r="N524548" s="4"/>
      <c r="O524548" s="15"/>
    </row>
    <row r="524549" spans="7:15" s="3" customFormat="1" x14ac:dyDescent="0.3">
      <c r="G524549"/>
      <c r="H524549"/>
      <c r="I524549"/>
      <c r="K524549"/>
      <c r="M524549"/>
      <c r="N524549" s="4"/>
      <c r="O524549" s="15"/>
    </row>
    <row r="524550" spans="7:15" s="3" customFormat="1" x14ac:dyDescent="0.3">
      <c r="G524550"/>
      <c r="H524550"/>
      <c r="I524550"/>
      <c r="K524550"/>
      <c r="M524550"/>
      <c r="N524550" s="4"/>
      <c r="O524550" s="15"/>
    </row>
    <row r="524551" spans="7:15" s="3" customFormat="1" x14ac:dyDescent="0.3">
      <c r="G524551"/>
      <c r="H524551"/>
      <c r="I524551"/>
      <c r="K524551"/>
      <c r="M524551"/>
      <c r="N524551" s="4"/>
      <c r="O524551" s="15"/>
    </row>
    <row r="524552" spans="7:15" s="3" customFormat="1" x14ac:dyDescent="0.3">
      <c r="G524552"/>
      <c r="H524552"/>
      <c r="I524552"/>
      <c r="K524552"/>
      <c r="M524552"/>
      <c r="N524552" s="4"/>
      <c r="O524552" s="15"/>
    </row>
    <row r="524553" spans="7:15" s="3" customFormat="1" x14ac:dyDescent="0.3">
      <c r="G524553"/>
      <c r="H524553"/>
      <c r="I524553"/>
      <c r="K524553"/>
      <c r="M524553"/>
      <c r="N524553" s="4"/>
      <c r="O524553" s="15"/>
    </row>
    <row r="524554" spans="7:15" s="3" customFormat="1" x14ac:dyDescent="0.3">
      <c r="G524554"/>
      <c r="H524554"/>
      <c r="I524554"/>
      <c r="K524554"/>
      <c r="M524554"/>
      <c r="N524554" s="4"/>
      <c r="O524554" s="15"/>
    </row>
    <row r="524555" spans="7:15" s="3" customFormat="1" x14ac:dyDescent="0.3">
      <c r="G524555"/>
      <c r="H524555"/>
      <c r="I524555"/>
      <c r="K524555"/>
      <c r="M524555"/>
      <c r="N524555" s="4"/>
      <c r="O524555" s="15"/>
    </row>
    <row r="524556" spans="7:15" s="3" customFormat="1" x14ac:dyDescent="0.3">
      <c r="G524556"/>
      <c r="H524556"/>
      <c r="I524556"/>
      <c r="K524556"/>
      <c r="M524556"/>
      <c r="N524556" s="4"/>
      <c r="O524556" s="15"/>
    </row>
    <row r="524557" spans="7:15" s="3" customFormat="1" x14ac:dyDescent="0.3">
      <c r="G524557"/>
      <c r="H524557"/>
      <c r="I524557"/>
      <c r="K524557"/>
      <c r="M524557"/>
      <c r="N524557" s="4"/>
      <c r="O524557" s="15"/>
    </row>
    <row r="524558" spans="7:15" s="3" customFormat="1" x14ac:dyDescent="0.3">
      <c r="G524558"/>
      <c r="H524558"/>
      <c r="I524558"/>
      <c r="K524558"/>
      <c r="M524558"/>
      <c r="N524558" s="4"/>
      <c r="O524558" s="15"/>
    </row>
    <row r="524559" spans="7:15" s="3" customFormat="1" x14ac:dyDescent="0.3">
      <c r="G524559"/>
      <c r="H524559"/>
      <c r="I524559"/>
      <c r="K524559"/>
      <c r="M524559"/>
      <c r="N524559" s="4"/>
      <c r="O524559" s="15"/>
    </row>
    <row r="524560" spans="7:15" s="3" customFormat="1" x14ac:dyDescent="0.3">
      <c r="G524560"/>
      <c r="H524560"/>
      <c r="I524560"/>
      <c r="K524560"/>
      <c r="M524560"/>
      <c r="N524560" s="4"/>
      <c r="O524560" s="15"/>
    </row>
    <row r="524561" spans="7:15" s="3" customFormat="1" x14ac:dyDescent="0.3">
      <c r="G524561"/>
      <c r="H524561"/>
      <c r="I524561"/>
      <c r="K524561"/>
      <c r="M524561"/>
      <c r="N524561" s="4"/>
      <c r="O524561" s="15"/>
    </row>
    <row r="524562" spans="7:15" s="3" customFormat="1" x14ac:dyDescent="0.3">
      <c r="G524562"/>
      <c r="H524562"/>
      <c r="I524562"/>
      <c r="K524562"/>
      <c r="M524562"/>
      <c r="N524562" s="4"/>
      <c r="O524562" s="15"/>
    </row>
    <row r="524563" spans="7:15" s="3" customFormat="1" x14ac:dyDescent="0.3">
      <c r="G524563"/>
      <c r="H524563"/>
      <c r="I524563"/>
      <c r="K524563"/>
      <c r="M524563"/>
      <c r="N524563" s="4"/>
      <c r="O524563" s="15"/>
    </row>
    <row r="524564" spans="7:15" s="3" customFormat="1" x14ac:dyDescent="0.3">
      <c r="G524564"/>
      <c r="H524564"/>
      <c r="I524564"/>
      <c r="K524564"/>
      <c r="M524564"/>
      <c r="N524564" s="4"/>
      <c r="O524564" s="15"/>
    </row>
    <row r="524565" spans="7:15" s="3" customFormat="1" x14ac:dyDescent="0.3">
      <c r="G524565"/>
      <c r="H524565"/>
      <c r="I524565"/>
      <c r="K524565"/>
      <c r="M524565"/>
      <c r="N524565" s="4"/>
      <c r="O524565" s="15"/>
    </row>
    <row r="524566" spans="7:15" s="3" customFormat="1" x14ac:dyDescent="0.3">
      <c r="G524566"/>
      <c r="H524566"/>
      <c r="I524566"/>
      <c r="K524566"/>
      <c r="M524566"/>
      <c r="N524566" s="4"/>
      <c r="O524566" s="15"/>
    </row>
    <row r="524567" spans="7:15" s="3" customFormat="1" x14ac:dyDescent="0.3">
      <c r="G524567"/>
      <c r="H524567"/>
      <c r="I524567"/>
      <c r="K524567"/>
      <c r="M524567"/>
      <c r="N524567" s="4"/>
      <c r="O524567" s="15"/>
    </row>
    <row r="524568" spans="7:15" s="3" customFormat="1" x14ac:dyDescent="0.3">
      <c r="G524568"/>
      <c r="H524568"/>
      <c r="I524568"/>
      <c r="K524568"/>
      <c r="M524568"/>
      <c r="N524568" s="4"/>
      <c r="O524568" s="15"/>
    </row>
    <row r="524569" spans="7:15" s="3" customFormat="1" x14ac:dyDescent="0.3">
      <c r="G524569"/>
      <c r="H524569"/>
      <c r="I524569"/>
      <c r="K524569"/>
      <c r="M524569"/>
      <c r="N524569" s="4"/>
      <c r="O524569" s="15"/>
    </row>
    <row r="524570" spans="7:15" s="3" customFormat="1" x14ac:dyDescent="0.3">
      <c r="G524570"/>
      <c r="H524570"/>
      <c r="I524570"/>
      <c r="K524570"/>
      <c r="M524570"/>
      <c r="N524570" s="4"/>
      <c r="O524570" s="15"/>
    </row>
    <row r="524571" spans="7:15" s="3" customFormat="1" x14ac:dyDescent="0.3">
      <c r="G524571"/>
      <c r="H524571"/>
      <c r="I524571"/>
      <c r="K524571"/>
      <c r="M524571"/>
      <c r="N524571" s="4"/>
      <c r="O524571" s="15"/>
    </row>
    <row r="524572" spans="7:15" s="3" customFormat="1" x14ac:dyDescent="0.3">
      <c r="G524572"/>
      <c r="H524572"/>
      <c r="I524572"/>
      <c r="K524572"/>
      <c r="M524572"/>
      <c r="N524572" s="4"/>
      <c r="O524572" s="15"/>
    </row>
    <row r="524573" spans="7:15" s="3" customFormat="1" x14ac:dyDescent="0.3">
      <c r="G524573"/>
      <c r="H524573"/>
      <c r="I524573"/>
      <c r="K524573"/>
      <c r="M524573"/>
      <c r="N524573" s="4"/>
      <c r="O524573" s="15"/>
    </row>
    <row r="524574" spans="7:15" s="3" customFormat="1" x14ac:dyDescent="0.3">
      <c r="G524574"/>
      <c r="H524574"/>
      <c r="I524574"/>
      <c r="K524574"/>
      <c r="M524574"/>
      <c r="N524574" s="4"/>
      <c r="O524574" s="15"/>
    </row>
    <row r="524575" spans="7:15" s="3" customFormat="1" x14ac:dyDescent="0.3">
      <c r="G524575"/>
      <c r="H524575"/>
      <c r="I524575"/>
      <c r="K524575"/>
      <c r="M524575"/>
      <c r="N524575" s="4"/>
      <c r="O524575" s="15"/>
    </row>
    <row r="524576" spans="7:15" s="3" customFormat="1" x14ac:dyDescent="0.3">
      <c r="G524576"/>
      <c r="H524576"/>
      <c r="I524576"/>
      <c r="K524576"/>
      <c r="M524576"/>
      <c r="N524576" s="4"/>
      <c r="O524576" s="15"/>
    </row>
    <row r="524577" spans="7:15" s="3" customFormat="1" x14ac:dyDescent="0.3">
      <c r="G524577"/>
      <c r="H524577"/>
      <c r="I524577"/>
      <c r="K524577"/>
      <c r="M524577"/>
      <c r="N524577" s="4"/>
      <c r="O524577" s="15"/>
    </row>
    <row r="524578" spans="7:15" s="3" customFormat="1" x14ac:dyDescent="0.3">
      <c r="G524578"/>
      <c r="H524578"/>
      <c r="I524578"/>
      <c r="K524578"/>
      <c r="M524578"/>
      <c r="N524578" s="4"/>
      <c r="O524578" s="15"/>
    </row>
    <row r="524579" spans="7:15" s="3" customFormat="1" x14ac:dyDescent="0.3">
      <c r="G524579"/>
      <c r="H524579"/>
      <c r="I524579"/>
      <c r="K524579"/>
      <c r="M524579"/>
      <c r="N524579" s="4"/>
      <c r="O524579" s="15"/>
    </row>
    <row r="524580" spans="7:15" s="3" customFormat="1" x14ac:dyDescent="0.3">
      <c r="G524580"/>
      <c r="H524580"/>
      <c r="I524580"/>
      <c r="K524580"/>
      <c r="M524580"/>
      <c r="N524580" s="4"/>
      <c r="O524580" s="15"/>
    </row>
    <row r="524581" spans="7:15" s="3" customFormat="1" x14ac:dyDescent="0.3">
      <c r="G524581"/>
      <c r="H524581"/>
      <c r="I524581"/>
      <c r="K524581"/>
      <c r="M524581"/>
      <c r="N524581" s="4"/>
      <c r="O524581" s="15"/>
    </row>
    <row r="524582" spans="7:15" s="3" customFormat="1" x14ac:dyDescent="0.3">
      <c r="G524582"/>
      <c r="H524582"/>
      <c r="I524582"/>
      <c r="K524582"/>
      <c r="M524582"/>
      <c r="N524582" s="4"/>
      <c r="O524582" s="15"/>
    </row>
    <row r="524583" spans="7:15" s="3" customFormat="1" x14ac:dyDescent="0.3">
      <c r="G524583"/>
      <c r="H524583"/>
      <c r="I524583"/>
      <c r="K524583"/>
      <c r="M524583"/>
      <c r="N524583" s="4"/>
      <c r="O524583" s="15"/>
    </row>
    <row r="524584" spans="7:15" s="3" customFormat="1" x14ac:dyDescent="0.3">
      <c r="G524584"/>
      <c r="H524584"/>
      <c r="I524584"/>
      <c r="K524584"/>
      <c r="M524584"/>
      <c r="N524584" s="4"/>
      <c r="O524584" s="15"/>
    </row>
    <row r="524585" spans="7:15" s="3" customFormat="1" x14ac:dyDescent="0.3">
      <c r="G524585"/>
      <c r="H524585"/>
      <c r="I524585"/>
      <c r="K524585"/>
      <c r="M524585"/>
      <c r="N524585" s="4"/>
      <c r="O524585" s="15"/>
    </row>
    <row r="524586" spans="7:15" s="3" customFormat="1" x14ac:dyDescent="0.3">
      <c r="G524586"/>
      <c r="H524586"/>
      <c r="I524586"/>
      <c r="K524586"/>
      <c r="M524586"/>
      <c r="N524586" s="4"/>
      <c r="O524586" s="15"/>
    </row>
    <row r="524587" spans="7:15" s="3" customFormat="1" x14ac:dyDescent="0.3">
      <c r="G524587"/>
      <c r="H524587"/>
      <c r="I524587"/>
      <c r="K524587"/>
      <c r="M524587"/>
      <c r="N524587" s="4"/>
      <c r="O524587" s="15"/>
    </row>
    <row r="524588" spans="7:15" s="3" customFormat="1" x14ac:dyDescent="0.3">
      <c r="G524588"/>
      <c r="H524588"/>
      <c r="I524588"/>
      <c r="K524588"/>
      <c r="M524588"/>
      <c r="N524588" s="4"/>
      <c r="O524588" s="15"/>
    </row>
    <row r="524589" spans="7:15" s="3" customFormat="1" x14ac:dyDescent="0.3">
      <c r="G524589"/>
      <c r="H524589"/>
      <c r="I524589"/>
      <c r="K524589"/>
      <c r="M524589"/>
      <c r="N524589" s="4"/>
      <c r="O524589" s="15"/>
    </row>
    <row r="524590" spans="7:15" s="3" customFormat="1" x14ac:dyDescent="0.3">
      <c r="G524590"/>
      <c r="H524590"/>
      <c r="I524590"/>
      <c r="K524590"/>
      <c r="M524590"/>
      <c r="N524590" s="4"/>
      <c r="O524590" s="15"/>
    </row>
    <row r="524591" spans="7:15" s="3" customFormat="1" x14ac:dyDescent="0.3">
      <c r="G524591"/>
      <c r="H524591"/>
      <c r="I524591"/>
      <c r="K524591"/>
      <c r="M524591"/>
      <c r="N524591" s="4"/>
      <c r="O524591" s="15"/>
    </row>
    <row r="524592" spans="7:15" s="3" customFormat="1" x14ac:dyDescent="0.3">
      <c r="G524592"/>
      <c r="H524592"/>
      <c r="I524592"/>
      <c r="K524592"/>
      <c r="M524592"/>
      <c r="N524592" s="4"/>
      <c r="O524592" s="15"/>
    </row>
    <row r="524593" spans="7:15" s="3" customFormat="1" x14ac:dyDescent="0.3">
      <c r="G524593"/>
      <c r="H524593"/>
      <c r="I524593"/>
      <c r="K524593"/>
      <c r="M524593"/>
      <c r="N524593" s="4"/>
      <c r="O524593" s="15"/>
    </row>
    <row r="524594" spans="7:15" s="3" customFormat="1" x14ac:dyDescent="0.3">
      <c r="G524594"/>
      <c r="H524594"/>
      <c r="I524594"/>
      <c r="K524594"/>
      <c r="M524594"/>
      <c r="N524594" s="4"/>
      <c r="O524594" s="15"/>
    </row>
    <row r="524595" spans="7:15" s="3" customFormat="1" x14ac:dyDescent="0.3">
      <c r="G524595"/>
      <c r="H524595"/>
      <c r="I524595"/>
      <c r="K524595"/>
      <c r="M524595"/>
      <c r="N524595" s="4"/>
      <c r="O524595" s="15"/>
    </row>
    <row r="524596" spans="7:15" s="3" customFormat="1" x14ac:dyDescent="0.3">
      <c r="G524596"/>
      <c r="H524596"/>
      <c r="I524596"/>
      <c r="K524596"/>
      <c r="M524596"/>
      <c r="N524596" s="4"/>
      <c r="O524596" s="15"/>
    </row>
    <row r="524597" spans="7:15" s="3" customFormat="1" x14ac:dyDescent="0.3">
      <c r="G524597"/>
      <c r="H524597"/>
      <c r="I524597"/>
      <c r="K524597"/>
      <c r="M524597"/>
      <c r="N524597" s="4"/>
      <c r="O524597" s="15"/>
    </row>
    <row r="524598" spans="7:15" s="3" customFormat="1" x14ac:dyDescent="0.3">
      <c r="G524598"/>
      <c r="H524598"/>
      <c r="I524598"/>
      <c r="K524598"/>
      <c r="M524598"/>
      <c r="N524598" s="4"/>
      <c r="O524598" s="15"/>
    </row>
    <row r="524599" spans="7:15" s="3" customFormat="1" x14ac:dyDescent="0.3">
      <c r="G524599"/>
      <c r="H524599"/>
      <c r="I524599"/>
      <c r="K524599"/>
      <c r="M524599"/>
      <c r="N524599" s="4"/>
      <c r="O524599" s="15"/>
    </row>
    <row r="524600" spans="7:15" s="3" customFormat="1" x14ac:dyDescent="0.3">
      <c r="G524600"/>
      <c r="H524600"/>
      <c r="I524600"/>
      <c r="K524600"/>
      <c r="M524600"/>
      <c r="N524600" s="4"/>
      <c r="O524600" s="15"/>
    </row>
    <row r="524601" spans="7:15" s="3" customFormat="1" x14ac:dyDescent="0.3">
      <c r="G524601"/>
      <c r="H524601"/>
      <c r="I524601"/>
      <c r="K524601"/>
      <c r="M524601"/>
      <c r="N524601" s="4"/>
      <c r="O524601" s="15"/>
    </row>
    <row r="524602" spans="7:15" s="3" customFormat="1" x14ac:dyDescent="0.3">
      <c r="G524602"/>
      <c r="H524602"/>
      <c r="I524602"/>
      <c r="K524602"/>
      <c r="M524602"/>
      <c r="N524602" s="4"/>
      <c r="O524602" s="15"/>
    </row>
    <row r="524603" spans="7:15" s="3" customFormat="1" x14ac:dyDescent="0.3">
      <c r="G524603"/>
      <c r="H524603"/>
      <c r="I524603"/>
      <c r="K524603"/>
      <c r="M524603"/>
      <c r="N524603" s="4"/>
      <c r="O524603" s="15"/>
    </row>
    <row r="524604" spans="7:15" s="3" customFormat="1" x14ac:dyDescent="0.3">
      <c r="G524604"/>
      <c r="H524604"/>
      <c r="I524604"/>
      <c r="K524604"/>
      <c r="M524604"/>
      <c r="N524604" s="4"/>
      <c r="O524604" s="15"/>
    </row>
    <row r="524605" spans="7:15" s="3" customFormat="1" x14ac:dyDescent="0.3">
      <c r="G524605"/>
      <c r="H524605"/>
      <c r="I524605"/>
      <c r="K524605"/>
      <c r="M524605"/>
      <c r="N524605" s="4"/>
      <c r="O524605" s="15"/>
    </row>
    <row r="524606" spans="7:15" s="3" customFormat="1" x14ac:dyDescent="0.3">
      <c r="G524606"/>
      <c r="H524606"/>
      <c r="I524606"/>
      <c r="K524606"/>
      <c r="M524606"/>
      <c r="N524606" s="4"/>
      <c r="O524606" s="15"/>
    </row>
    <row r="524607" spans="7:15" s="3" customFormat="1" x14ac:dyDescent="0.3">
      <c r="G524607"/>
      <c r="H524607"/>
      <c r="I524607"/>
      <c r="K524607"/>
      <c r="M524607"/>
      <c r="N524607" s="4"/>
      <c r="O524607" s="15"/>
    </row>
    <row r="524608" spans="7:15" s="3" customFormat="1" x14ac:dyDescent="0.3">
      <c r="G524608"/>
      <c r="H524608"/>
      <c r="I524608"/>
      <c r="K524608"/>
      <c r="M524608"/>
      <c r="N524608" s="4"/>
      <c r="O524608" s="15"/>
    </row>
    <row r="524609" spans="7:15" s="3" customFormat="1" x14ac:dyDescent="0.3">
      <c r="G524609"/>
      <c r="H524609"/>
      <c r="I524609"/>
      <c r="K524609"/>
      <c r="M524609"/>
      <c r="N524609" s="4"/>
      <c r="O524609" s="15"/>
    </row>
    <row r="524610" spans="7:15" s="3" customFormat="1" x14ac:dyDescent="0.3">
      <c r="G524610"/>
      <c r="H524610"/>
      <c r="I524610"/>
      <c r="K524610"/>
      <c r="M524610"/>
      <c r="N524610" s="4"/>
      <c r="O524610" s="15"/>
    </row>
    <row r="524611" spans="7:15" s="3" customFormat="1" x14ac:dyDescent="0.3">
      <c r="G524611"/>
      <c r="H524611"/>
      <c r="I524611"/>
      <c r="K524611"/>
      <c r="M524611"/>
      <c r="N524611" s="4"/>
      <c r="O524611" s="15"/>
    </row>
    <row r="524612" spans="7:15" s="3" customFormat="1" x14ac:dyDescent="0.3">
      <c r="G524612"/>
      <c r="H524612"/>
      <c r="I524612"/>
      <c r="K524612"/>
      <c r="M524612"/>
      <c r="N524612" s="4"/>
      <c r="O524612" s="15"/>
    </row>
    <row r="524613" spans="7:15" s="3" customFormat="1" x14ac:dyDescent="0.3">
      <c r="G524613"/>
      <c r="H524613"/>
      <c r="I524613"/>
      <c r="K524613"/>
      <c r="M524613"/>
      <c r="N524613" s="4"/>
      <c r="O524613" s="15"/>
    </row>
    <row r="524614" spans="7:15" s="3" customFormat="1" x14ac:dyDescent="0.3">
      <c r="G524614"/>
      <c r="H524614"/>
      <c r="I524614"/>
      <c r="K524614"/>
      <c r="M524614"/>
      <c r="N524614" s="4"/>
      <c r="O524614" s="15"/>
    </row>
    <row r="524615" spans="7:15" s="3" customFormat="1" x14ac:dyDescent="0.3">
      <c r="G524615"/>
      <c r="H524615"/>
      <c r="I524615"/>
      <c r="K524615"/>
      <c r="M524615"/>
      <c r="N524615" s="4"/>
      <c r="O524615" s="15"/>
    </row>
    <row r="524616" spans="7:15" s="3" customFormat="1" x14ac:dyDescent="0.3">
      <c r="G524616"/>
      <c r="H524616"/>
      <c r="I524616"/>
      <c r="K524616"/>
      <c r="M524616"/>
      <c r="N524616" s="4"/>
      <c r="O524616" s="15"/>
    </row>
    <row r="524617" spans="7:15" s="3" customFormat="1" x14ac:dyDescent="0.3">
      <c r="G524617"/>
      <c r="H524617"/>
      <c r="I524617"/>
      <c r="K524617"/>
      <c r="M524617"/>
      <c r="N524617" s="4"/>
      <c r="O524617" s="15"/>
    </row>
    <row r="524618" spans="7:15" s="3" customFormat="1" x14ac:dyDescent="0.3">
      <c r="G524618"/>
      <c r="H524618"/>
      <c r="I524618"/>
      <c r="K524618"/>
      <c r="M524618"/>
      <c r="N524618" s="4"/>
      <c r="O524618" s="15"/>
    </row>
    <row r="524619" spans="7:15" s="3" customFormat="1" x14ac:dyDescent="0.3">
      <c r="G524619"/>
      <c r="H524619"/>
      <c r="I524619"/>
      <c r="K524619"/>
      <c r="M524619"/>
      <c r="N524619" s="4"/>
      <c r="O524619" s="15"/>
    </row>
    <row r="524620" spans="7:15" s="3" customFormat="1" x14ac:dyDescent="0.3">
      <c r="G524620"/>
      <c r="H524620"/>
      <c r="I524620"/>
      <c r="K524620"/>
      <c r="M524620"/>
      <c r="N524620" s="4"/>
      <c r="O524620" s="15"/>
    </row>
    <row r="524621" spans="7:15" s="3" customFormat="1" x14ac:dyDescent="0.3">
      <c r="G524621"/>
      <c r="H524621"/>
      <c r="I524621"/>
      <c r="K524621"/>
      <c r="M524621"/>
      <c r="N524621" s="4"/>
      <c r="O524621" s="15"/>
    </row>
    <row r="524622" spans="7:15" s="3" customFormat="1" x14ac:dyDescent="0.3">
      <c r="G524622"/>
      <c r="H524622"/>
      <c r="I524622"/>
      <c r="K524622"/>
      <c r="M524622"/>
      <c r="N524622" s="4"/>
      <c r="O524622" s="15"/>
    </row>
    <row r="524623" spans="7:15" s="3" customFormat="1" x14ac:dyDescent="0.3">
      <c r="G524623"/>
      <c r="H524623"/>
      <c r="I524623"/>
      <c r="K524623"/>
      <c r="M524623"/>
      <c r="N524623" s="4"/>
      <c r="O524623" s="15"/>
    </row>
    <row r="524624" spans="7:15" s="3" customFormat="1" x14ac:dyDescent="0.3">
      <c r="G524624"/>
      <c r="H524624"/>
      <c r="I524624"/>
      <c r="K524624"/>
      <c r="M524624"/>
      <c r="N524624" s="4"/>
      <c r="O524624" s="15"/>
    </row>
    <row r="524625" spans="7:15" s="3" customFormat="1" x14ac:dyDescent="0.3">
      <c r="G524625"/>
      <c r="H524625"/>
      <c r="I524625"/>
      <c r="K524625"/>
      <c r="M524625"/>
      <c r="N524625" s="4"/>
      <c r="O524625" s="15"/>
    </row>
    <row r="524626" spans="7:15" s="3" customFormat="1" x14ac:dyDescent="0.3">
      <c r="G524626"/>
      <c r="H524626"/>
      <c r="I524626"/>
      <c r="K524626"/>
      <c r="M524626"/>
      <c r="N524626" s="4"/>
      <c r="O524626" s="15"/>
    </row>
    <row r="524627" spans="7:15" s="3" customFormat="1" x14ac:dyDescent="0.3">
      <c r="G524627"/>
      <c r="H524627"/>
      <c r="I524627"/>
      <c r="K524627"/>
      <c r="M524627"/>
      <c r="N524627" s="4"/>
      <c r="O524627" s="15"/>
    </row>
    <row r="524628" spans="7:15" s="3" customFormat="1" x14ac:dyDescent="0.3">
      <c r="G524628"/>
      <c r="H524628"/>
      <c r="I524628"/>
      <c r="K524628"/>
      <c r="M524628"/>
      <c r="N524628" s="4"/>
      <c r="O524628" s="15"/>
    </row>
    <row r="524629" spans="7:15" s="3" customFormat="1" x14ac:dyDescent="0.3">
      <c r="G524629"/>
      <c r="H524629"/>
      <c r="I524629"/>
      <c r="K524629"/>
      <c r="M524629"/>
      <c r="N524629" s="4"/>
      <c r="O524629" s="15"/>
    </row>
    <row r="524630" spans="7:15" s="3" customFormat="1" x14ac:dyDescent="0.3">
      <c r="G524630"/>
      <c r="H524630"/>
      <c r="I524630"/>
      <c r="K524630"/>
      <c r="M524630"/>
      <c r="N524630" s="4"/>
      <c r="O524630" s="15"/>
    </row>
    <row r="524631" spans="7:15" s="3" customFormat="1" x14ac:dyDescent="0.3">
      <c r="G524631"/>
      <c r="H524631"/>
      <c r="I524631"/>
      <c r="K524631"/>
      <c r="M524631"/>
      <c r="N524631" s="4"/>
      <c r="O524631" s="15"/>
    </row>
    <row r="524632" spans="7:15" s="3" customFormat="1" x14ac:dyDescent="0.3">
      <c r="G524632"/>
      <c r="H524632"/>
      <c r="I524632"/>
      <c r="K524632"/>
      <c r="M524632"/>
      <c r="N524632" s="4"/>
      <c r="O524632" s="15"/>
    </row>
    <row r="524633" spans="7:15" s="3" customFormat="1" x14ac:dyDescent="0.3">
      <c r="G524633"/>
      <c r="H524633"/>
      <c r="I524633"/>
      <c r="K524633"/>
      <c r="M524633"/>
      <c r="N524633" s="4"/>
      <c r="O524633" s="15"/>
    </row>
    <row r="524634" spans="7:15" s="3" customFormat="1" x14ac:dyDescent="0.3">
      <c r="G524634"/>
      <c r="H524634"/>
      <c r="I524634"/>
      <c r="K524634"/>
      <c r="M524634"/>
      <c r="N524634" s="4"/>
      <c r="O524634" s="15"/>
    </row>
    <row r="524635" spans="7:15" s="3" customFormat="1" x14ac:dyDescent="0.3">
      <c r="G524635"/>
      <c r="H524635"/>
      <c r="I524635"/>
      <c r="K524635"/>
      <c r="M524635"/>
      <c r="N524635" s="4"/>
      <c r="O524635" s="15"/>
    </row>
    <row r="524636" spans="7:15" s="3" customFormat="1" x14ac:dyDescent="0.3">
      <c r="G524636"/>
      <c r="H524636"/>
      <c r="I524636"/>
      <c r="K524636"/>
      <c r="M524636"/>
      <c r="N524636" s="4"/>
      <c r="O524636" s="15"/>
    </row>
    <row r="524637" spans="7:15" s="3" customFormat="1" x14ac:dyDescent="0.3">
      <c r="G524637"/>
      <c r="H524637"/>
      <c r="I524637"/>
      <c r="K524637"/>
      <c r="M524637"/>
      <c r="N524637" s="4"/>
      <c r="O524637" s="15"/>
    </row>
    <row r="524638" spans="7:15" s="3" customFormat="1" x14ac:dyDescent="0.3">
      <c r="G524638"/>
      <c r="H524638"/>
      <c r="I524638"/>
      <c r="K524638"/>
      <c r="M524638"/>
      <c r="N524638" s="4"/>
      <c r="O524638" s="15"/>
    </row>
    <row r="524639" spans="7:15" s="3" customFormat="1" x14ac:dyDescent="0.3">
      <c r="G524639"/>
      <c r="H524639"/>
      <c r="I524639"/>
      <c r="K524639"/>
      <c r="M524639"/>
      <c r="N524639" s="4"/>
      <c r="O524639" s="15"/>
    </row>
    <row r="524640" spans="7:15" s="3" customFormat="1" x14ac:dyDescent="0.3">
      <c r="G524640"/>
      <c r="H524640"/>
      <c r="I524640"/>
      <c r="K524640"/>
      <c r="M524640"/>
      <c r="N524640" s="4"/>
      <c r="O524640" s="15"/>
    </row>
    <row r="524641" spans="7:15" s="3" customFormat="1" x14ac:dyDescent="0.3">
      <c r="G524641"/>
      <c r="H524641"/>
      <c r="I524641"/>
      <c r="K524641"/>
      <c r="M524641"/>
      <c r="N524641" s="4"/>
      <c r="O524641" s="15"/>
    </row>
    <row r="524642" spans="7:15" s="3" customFormat="1" x14ac:dyDescent="0.3">
      <c r="G524642"/>
      <c r="H524642"/>
      <c r="I524642"/>
      <c r="K524642"/>
      <c r="M524642"/>
      <c r="N524642" s="4"/>
      <c r="O524642" s="15"/>
    </row>
    <row r="524643" spans="7:15" s="3" customFormat="1" x14ac:dyDescent="0.3">
      <c r="G524643"/>
      <c r="H524643"/>
      <c r="I524643"/>
      <c r="K524643"/>
      <c r="M524643"/>
      <c r="N524643" s="4"/>
      <c r="O524643" s="15"/>
    </row>
    <row r="524644" spans="7:15" s="3" customFormat="1" x14ac:dyDescent="0.3">
      <c r="G524644"/>
      <c r="H524644"/>
      <c r="I524644"/>
      <c r="K524644"/>
      <c r="M524644"/>
      <c r="N524644" s="4"/>
      <c r="O524644" s="15"/>
    </row>
    <row r="524645" spans="7:15" s="3" customFormat="1" x14ac:dyDescent="0.3">
      <c r="G524645"/>
      <c r="H524645"/>
      <c r="I524645"/>
      <c r="K524645"/>
      <c r="M524645"/>
      <c r="N524645" s="4"/>
      <c r="O524645" s="15"/>
    </row>
    <row r="524646" spans="7:15" s="3" customFormat="1" x14ac:dyDescent="0.3">
      <c r="G524646"/>
      <c r="H524646"/>
      <c r="I524646"/>
      <c r="K524646"/>
      <c r="M524646"/>
      <c r="N524646" s="4"/>
      <c r="O524646" s="15"/>
    </row>
    <row r="524647" spans="7:15" s="3" customFormat="1" x14ac:dyDescent="0.3">
      <c r="G524647"/>
      <c r="H524647"/>
      <c r="I524647"/>
      <c r="K524647"/>
      <c r="M524647"/>
      <c r="N524647" s="4"/>
      <c r="O524647" s="15"/>
    </row>
    <row r="524648" spans="7:15" s="3" customFormat="1" x14ac:dyDescent="0.3">
      <c r="G524648"/>
      <c r="H524648"/>
      <c r="I524648"/>
      <c r="K524648"/>
      <c r="M524648"/>
      <c r="N524648" s="4"/>
      <c r="O524648" s="15"/>
    </row>
    <row r="524649" spans="7:15" s="3" customFormat="1" x14ac:dyDescent="0.3">
      <c r="G524649"/>
      <c r="H524649"/>
      <c r="I524649"/>
      <c r="K524649"/>
      <c r="M524649"/>
      <c r="N524649" s="4"/>
      <c r="O524649" s="15"/>
    </row>
    <row r="524650" spans="7:15" s="3" customFormat="1" x14ac:dyDescent="0.3">
      <c r="G524650"/>
      <c r="H524650"/>
      <c r="I524650"/>
      <c r="K524650"/>
      <c r="M524650"/>
      <c r="N524650" s="4"/>
      <c r="O524650" s="15"/>
    </row>
    <row r="524651" spans="7:15" s="3" customFormat="1" x14ac:dyDescent="0.3">
      <c r="G524651"/>
      <c r="H524651"/>
      <c r="I524651"/>
      <c r="K524651"/>
      <c r="M524651"/>
      <c r="N524651" s="4"/>
      <c r="O524651" s="15"/>
    </row>
    <row r="524652" spans="7:15" s="3" customFormat="1" x14ac:dyDescent="0.3">
      <c r="G524652"/>
      <c r="H524652"/>
      <c r="I524652"/>
      <c r="K524652"/>
      <c r="M524652"/>
      <c r="N524652" s="4"/>
      <c r="O524652" s="15"/>
    </row>
    <row r="524653" spans="7:15" s="3" customFormat="1" x14ac:dyDescent="0.3">
      <c r="G524653"/>
      <c r="H524653"/>
      <c r="I524653"/>
      <c r="K524653"/>
      <c r="M524653"/>
      <c r="N524653" s="4"/>
      <c r="O524653" s="15"/>
    </row>
    <row r="524654" spans="7:15" s="3" customFormat="1" x14ac:dyDescent="0.3">
      <c r="G524654"/>
      <c r="H524654"/>
      <c r="I524654"/>
      <c r="K524654"/>
      <c r="M524654"/>
      <c r="N524654" s="4"/>
      <c r="O524654" s="15"/>
    </row>
    <row r="524655" spans="7:15" s="3" customFormat="1" x14ac:dyDescent="0.3">
      <c r="G524655"/>
      <c r="H524655"/>
      <c r="I524655"/>
      <c r="K524655"/>
      <c r="M524655"/>
      <c r="N524655" s="4"/>
      <c r="O524655" s="15"/>
    </row>
    <row r="524656" spans="7:15" s="3" customFormat="1" x14ac:dyDescent="0.3">
      <c r="G524656"/>
      <c r="H524656"/>
      <c r="I524656"/>
      <c r="K524656"/>
      <c r="M524656"/>
      <c r="N524656" s="4"/>
      <c r="O524656" s="15"/>
    </row>
    <row r="524657" spans="7:15" s="3" customFormat="1" x14ac:dyDescent="0.3">
      <c r="G524657"/>
      <c r="H524657"/>
      <c r="I524657"/>
      <c r="K524657"/>
      <c r="M524657"/>
      <c r="N524657" s="4"/>
      <c r="O524657" s="15"/>
    </row>
    <row r="524658" spans="7:15" s="3" customFormat="1" x14ac:dyDescent="0.3">
      <c r="G524658"/>
      <c r="H524658"/>
      <c r="I524658"/>
      <c r="K524658"/>
      <c r="M524658"/>
      <c r="N524658" s="4"/>
      <c r="O524658" s="15"/>
    </row>
    <row r="524659" spans="7:15" s="3" customFormat="1" x14ac:dyDescent="0.3">
      <c r="G524659"/>
      <c r="H524659"/>
      <c r="I524659"/>
      <c r="K524659"/>
      <c r="M524659"/>
      <c r="N524659" s="4"/>
      <c r="O524659" s="15"/>
    </row>
    <row r="524660" spans="7:15" s="3" customFormat="1" x14ac:dyDescent="0.3">
      <c r="G524660"/>
      <c r="H524660"/>
      <c r="I524660"/>
      <c r="K524660"/>
      <c r="M524660"/>
      <c r="N524660" s="4"/>
      <c r="O524660" s="15"/>
    </row>
    <row r="524661" spans="7:15" s="3" customFormat="1" x14ac:dyDescent="0.3">
      <c r="G524661"/>
      <c r="H524661"/>
      <c r="I524661"/>
      <c r="K524661"/>
      <c r="M524661"/>
      <c r="N524661" s="4"/>
      <c r="O524661" s="15"/>
    </row>
    <row r="524662" spans="7:15" s="3" customFormat="1" x14ac:dyDescent="0.3">
      <c r="G524662"/>
      <c r="H524662"/>
      <c r="I524662"/>
      <c r="K524662"/>
      <c r="M524662"/>
      <c r="N524662" s="4"/>
      <c r="O524662" s="15"/>
    </row>
    <row r="524663" spans="7:15" s="3" customFormat="1" x14ac:dyDescent="0.3">
      <c r="G524663"/>
      <c r="H524663"/>
      <c r="I524663"/>
      <c r="K524663"/>
      <c r="M524663"/>
      <c r="N524663" s="4"/>
      <c r="O524663" s="15"/>
    </row>
    <row r="524664" spans="7:15" s="3" customFormat="1" x14ac:dyDescent="0.3">
      <c r="G524664"/>
      <c r="H524664"/>
      <c r="I524664"/>
      <c r="K524664"/>
      <c r="M524664"/>
      <c r="N524664" s="4"/>
      <c r="O524664" s="15"/>
    </row>
    <row r="524665" spans="7:15" s="3" customFormat="1" x14ac:dyDescent="0.3">
      <c r="G524665"/>
      <c r="H524665"/>
      <c r="I524665"/>
      <c r="K524665"/>
      <c r="M524665"/>
      <c r="N524665" s="4"/>
      <c r="O524665" s="15"/>
    </row>
    <row r="524666" spans="7:15" s="3" customFormat="1" x14ac:dyDescent="0.3">
      <c r="G524666"/>
      <c r="H524666"/>
      <c r="I524666"/>
      <c r="K524666"/>
      <c r="M524666"/>
      <c r="N524666" s="4"/>
      <c r="O524666" s="15"/>
    </row>
    <row r="524667" spans="7:15" s="3" customFormat="1" x14ac:dyDescent="0.3">
      <c r="G524667"/>
      <c r="H524667"/>
      <c r="I524667"/>
      <c r="K524667"/>
      <c r="M524667"/>
      <c r="N524667" s="4"/>
      <c r="O524667" s="15"/>
    </row>
    <row r="524668" spans="7:15" s="3" customFormat="1" x14ac:dyDescent="0.3">
      <c r="G524668"/>
      <c r="H524668"/>
      <c r="I524668"/>
      <c r="K524668"/>
      <c r="M524668"/>
      <c r="N524668" s="4"/>
      <c r="O524668" s="15"/>
    </row>
    <row r="524669" spans="7:15" s="3" customFormat="1" x14ac:dyDescent="0.3">
      <c r="G524669"/>
      <c r="H524669"/>
      <c r="I524669"/>
      <c r="K524669"/>
      <c r="M524669"/>
      <c r="N524669" s="4"/>
      <c r="O524669" s="15"/>
    </row>
    <row r="524670" spans="7:15" s="3" customFormat="1" x14ac:dyDescent="0.3">
      <c r="G524670"/>
      <c r="H524670"/>
      <c r="I524670"/>
      <c r="K524670"/>
      <c r="M524670"/>
      <c r="N524670" s="4"/>
      <c r="O524670" s="15"/>
    </row>
    <row r="524671" spans="7:15" s="3" customFormat="1" x14ac:dyDescent="0.3">
      <c r="G524671"/>
      <c r="H524671"/>
      <c r="I524671"/>
      <c r="K524671"/>
      <c r="M524671"/>
      <c r="N524671" s="4"/>
      <c r="O524671" s="15"/>
    </row>
    <row r="524672" spans="7:15" s="3" customFormat="1" x14ac:dyDescent="0.3">
      <c r="G524672"/>
      <c r="H524672"/>
      <c r="I524672"/>
      <c r="K524672"/>
      <c r="M524672"/>
      <c r="N524672" s="4"/>
      <c r="O524672" s="15"/>
    </row>
    <row r="524673" spans="7:15" s="3" customFormat="1" x14ac:dyDescent="0.3">
      <c r="G524673"/>
      <c r="H524673"/>
      <c r="I524673"/>
      <c r="K524673"/>
      <c r="M524673"/>
      <c r="N524673" s="4"/>
      <c r="O524673" s="15"/>
    </row>
    <row r="524674" spans="7:15" s="3" customFormat="1" x14ac:dyDescent="0.3">
      <c r="G524674"/>
      <c r="H524674"/>
      <c r="I524674"/>
      <c r="K524674"/>
      <c r="M524674"/>
      <c r="N524674" s="4"/>
      <c r="O524674" s="15"/>
    </row>
    <row r="524675" spans="7:15" s="3" customFormat="1" x14ac:dyDescent="0.3">
      <c r="G524675"/>
      <c r="H524675"/>
      <c r="I524675"/>
      <c r="K524675"/>
      <c r="M524675"/>
      <c r="N524675" s="4"/>
      <c r="O524675" s="15"/>
    </row>
    <row r="524676" spans="7:15" s="3" customFormat="1" x14ac:dyDescent="0.3">
      <c r="G524676"/>
      <c r="H524676"/>
      <c r="I524676"/>
      <c r="K524676"/>
      <c r="M524676"/>
      <c r="N524676" s="4"/>
      <c r="O524676" s="15"/>
    </row>
    <row r="524677" spans="7:15" s="3" customFormat="1" x14ac:dyDescent="0.3">
      <c r="G524677"/>
      <c r="H524677"/>
      <c r="I524677"/>
      <c r="K524677"/>
      <c r="M524677"/>
      <c r="N524677" s="4"/>
      <c r="O524677" s="15"/>
    </row>
    <row r="524678" spans="7:15" s="3" customFormat="1" x14ac:dyDescent="0.3">
      <c r="G524678"/>
      <c r="H524678"/>
      <c r="I524678"/>
      <c r="K524678"/>
      <c r="M524678"/>
      <c r="N524678" s="4"/>
      <c r="O524678" s="15"/>
    </row>
    <row r="524679" spans="7:15" s="3" customFormat="1" x14ac:dyDescent="0.3">
      <c r="G524679"/>
      <c r="H524679"/>
      <c r="I524679"/>
      <c r="K524679"/>
      <c r="M524679"/>
      <c r="N524679" s="4"/>
      <c r="O524679" s="15"/>
    </row>
    <row r="524680" spans="7:15" s="3" customFormat="1" x14ac:dyDescent="0.3">
      <c r="G524680"/>
      <c r="H524680"/>
      <c r="I524680"/>
      <c r="K524680"/>
      <c r="M524680"/>
      <c r="N524680" s="4"/>
      <c r="O524680" s="15"/>
    </row>
    <row r="524681" spans="7:15" s="3" customFormat="1" x14ac:dyDescent="0.3">
      <c r="G524681"/>
      <c r="H524681"/>
      <c r="I524681"/>
      <c r="K524681"/>
      <c r="M524681"/>
      <c r="N524681" s="4"/>
      <c r="O524681" s="15"/>
    </row>
    <row r="524682" spans="7:15" s="3" customFormat="1" x14ac:dyDescent="0.3">
      <c r="G524682"/>
      <c r="H524682"/>
      <c r="I524682"/>
      <c r="K524682"/>
      <c r="M524682"/>
      <c r="N524682" s="4"/>
      <c r="O524682" s="15"/>
    </row>
    <row r="524683" spans="7:15" s="3" customFormat="1" x14ac:dyDescent="0.3">
      <c r="G524683"/>
      <c r="H524683"/>
      <c r="I524683"/>
      <c r="K524683"/>
      <c r="M524683"/>
      <c r="N524683" s="4"/>
      <c r="O524683" s="15"/>
    </row>
    <row r="524684" spans="7:15" s="3" customFormat="1" x14ac:dyDescent="0.3">
      <c r="G524684"/>
      <c r="H524684"/>
      <c r="I524684"/>
      <c r="K524684"/>
      <c r="M524684"/>
      <c r="N524684" s="4"/>
      <c r="O524684" s="15"/>
    </row>
    <row r="524685" spans="7:15" s="3" customFormat="1" x14ac:dyDescent="0.3">
      <c r="G524685"/>
      <c r="H524685"/>
      <c r="I524685"/>
      <c r="K524685"/>
      <c r="M524685"/>
      <c r="N524685" s="4"/>
      <c r="O524685" s="15"/>
    </row>
    <row r="524686" spans="7:15" s="3" customFormat="1" x14ac:dyDescent="0.3">
      <c r="G524686"/>
      <c r="H524686"/>
      <c r="I524686"/>
      <c r="K524686"/>
      <c r="M524686"/>
      <c r="N524686" s="4"/>
      <c r="O524686" s="15"/>
    </row>
    <row r="524687" spans="7:15" s="3" customFormat="1" x14ac:dyDescent="0.3">
      <c r="G524687"/>
      <c r="H524687"/>
      <c r="I524687"/>
      <c r="K524687"/>
      <c r="M524687"/>
      <c r="N524687" s="4"/>
      <c r="O524687" s="15"/>
    </row>
    <row r="524688" spans="7:15" s="3" customFormat="1" x14ac:dyDescent="0.3">
      <c r="G524688"/>
      <c r="H524688"/>
      <c r="I524688"/>
      <c r="K524688"/>
      <c r="M524688"/>
      <c r="N524688" s="4"/>
      <c r="O524688" s="15"/>
    </row>
    <row r="524689" spans="7:15" s="3" customFormat="1" x14ac:dyDescent="0.3">
      <c r="G524689"/>
      <c r="H524689"/>
      <c r="I524689"/>
      <c r="K524689"/>
      <c r="M524689"/>
      <c r="N524689" s="4"/>
      <c r="O524689" s="15"/>
    </row>
    <row r="524690" spans="7:15" s="3" customFormat="1" x14ac:dyDescent="0.3">
      <c r="G524690"/>
      <c r="H524690"/>
      <c r="I524690"/>
      <c r="K524690"/>
      <c r="M524690"/>
      <c r="N524690" s="4"/>
      <c r="O524690" s="15"/>
    </row>
    <row r="524691" spans="7:15" s="3" customFormat="1" x14ac:dyDescent="0.3">
      <c r="G524691"/>
      <c r="H524691"/>
      <c r="I524691"/>
      <c r="K524691"/>
      <c r="M524691"/>
      <c r="N524691" s="4"/>
      <c r="O524691" s="15"/>
    </row>
    <row r="524692" spans="7:15" s="3" customFormat="1" x14ac:dyDescent="0.3">
      <c r="G524692"/>
      <c r="H524692"/>
      <c r="I524692"/>
      <c r="K524692"/>
      <c r="M524692"/>
      <c r="N524692" s="4"/>
      <c r="O524692" s="15"/>
    </row>
    <row r="524693" spans="7:15" s="3" customFormat="1" x14ac:dyDescent="0.3">
      <c r="G524693"/>
      <c r="H524693"/>
      <c r="I524693"/>
      <c r="K524693"/>
      <c r="M524693"/>
      <c r="N524693" s="4"/>
      <c r="O524693" s="15"/>
    </row>
    <row r="524694" spans="7:15" s="3" customFormat="1" x14ac:dyDescent="0.3">
      <c r="G524694"/>
      <c r="H524694"/>
      <c r="I524694"/>
      <c r="K524694"/>
      <c r="M524694"/>
      <c r="N524694" s="4"/>
      <c r="O524694" s="15"/>
    </row>
    <row r="524695" spans="7:15" s="3" customFormat="1" x14ac:dyDescent="0.3">
      <c r="G524695"/>
      <c r="H524695"/>
      <c r="I524695"/>
      <c r="K524695"/>
      <c r="M524695"/>
      <c r="N524695" s="4"/>
      <c r="O524695" s="15"/>
    </row>
    <row r="524696" spans="7:15" s="3" customFormat="1" x14ac:dyDescent="0.3">
      <c r="G524696"/>
      <c r="H524696"/>
      <c r="I524696"/>
      <c r="K524696"/>
      <c r="M524696"/>
      <c r="N524696" s="4"/>
      <c r="O524696" s="15"/>
    </row>
    <row r="524697" spans="7:15" s="3" customFormat="1" x14ac:dyDescent="0.3">
      <c r="G524697"/>
      <c r="H524697"/>
      <c r="I524697"/>
      <c r="K524697"/>
      <c r="M524697"/>
      <c r="N524697" s="4"/>
      <c r="O524697" s="15"/>
    </row>
    <row r="524698" spans="7:15" s="3" customFormat="1" x14ac:dyDescent="0.3">
      <c r="G524698"/>
      <c r="H524698"/>
      <c r="I524698"/>
      <c r="K524698"/>
      <c r="M524698"/>
      <c r="N524698" s="4"/>
      <c r="O524698" s="15"/>
    </row>
    <row r="524699" spans="7:15" s="3" customFormat="1" x14ac:dyDescent="0.3">
      <c r="G524699"/>
      <c r="H524699"/>
      <c r="I524699"/>
      <c r="K524699"/>
      <c r="M524699"/>
      <c r="N524699" s="4"/>
      <c r="O524699" s="15"/>
    </row>
    <row r="524700" spans="7:15" s="3" customFormat="1" x14ac:dyDescent="0.3">
      <c r="G524700"/>
      <c r="H524700"/>
      <c r="I524700"/>
      <c r="K524700"/>
      <c r="M524700"/>
      <c r="N524700" s="4"/>
      <c r="O524700" s="15"/>
    </row>
    <row r="524701" spans="7:15" s="3" customFormat="1" x14ac:dyDescent="0.3">
      <c r="G524701"/>
      <c r="H524701"/>
      <c r="I524701"/>
      <c r="K524701"/>
      <c r="M524701"/>
      <c r="N524701" s="4"/>
      <c r="O524701" s="15"/>
    </row>
    <row r="524702" spans="7:15" s="3" customFormat="1" x14ac:dyDescent="0.3">
      <c r="G524702"/>
      <c r="H524702"/>
      <c r="I524702"/>
      <c r="K524702"/>
      <c r="M524702"/>
      <c r="N524702" s="4"/>
      <c r="O524702" s="15"/>
    </row>
    <row r="524703" spans="7:15" s="3" customFormat="1" x14ac:dyDescent="0.3">
      <c r="G524703"/>
      <c r="H524703"/>
      <c r="I524703"/>
      <c r="K524703"/>
      <c r="M524703"/>
      <c r="N524703" s="4"/>
      <c r="O524703" s="15"/>
    </row>
    <row r="524704" spans="7:15" s="3" customFormat="1" x14ac:dyDescent="0.3">
      <c r="G524704"/>
      <c r="H524704"/>
      <c r="I524704"/>
      <c r="K524704"/>
      <c r="M524704"/>
      <c r="N524704" s="4"/>
      <c r="O524704" s="15"/>
    </row>
    <row r="524705" spans="7:15" s="3" customFormat="1" x14ac:dyDescent="0.3">
      <c r="G524705"/>
      <c r="H524705"/>
      <c r="I524705"/>
      <c r="K524705"/>
      <c r="M524705"/>
      <c r="N524705" s="4"/>
      <c r="O524705" s="15"/>
    </row>
    <row r="524706" spans="7:15" s="3" customFormat="1" x14ac:dyDescent="0.3">
      <c r="G524706"/>
      <c r="H524706"/>
      <c r="I524706"/>
      <c r="K524706"/>
      <c r="M524706"/>
      <c r="N524706" s="4"/>
      <c r="O524706" s="15"/>
    </row>
    <row r="524707" spans="7:15" s="3" customFormat="1" x14ac:dyDescent="0.3">
      <c r="G524707"/>
      <c r="H524707"/>
      <c r="I524707"/>
      <c r="K524707"/>
      <c r="M524707"/>
      <c r="N524707" s="4"/>
      <c r="O524707" s="15"/>
    </row>
    <row r="524708" spans="7:15" s="3" customFormat="1" x14ac:dyDescent="0.3">
      <c r="G524708"/>
      <c r="H524708"/>
      <c r="I524708"/>
      <c r="K524708"/>
      <c r="M524708"/>
      <c r="N524708" s="4"/>
      <c r="O524708" s="15"/>
    </row>
    <row r="524709" spans="7:15" s="3" customFormat="1" x14ac:dyDescent="0.3">
      <c r="G524709"/>
      <c r="H524709"/>
      <c r="I524709"/>
      <c r="K524709"/>
      <c r="M524709"/>
      <c r="N524709" s="4"/>
      <c r="O524709" s="15"/>
    </row>
    <row r="524710" spans="7:15" s="3" customFormat="1" x14ac:dyDescent="0.3">
      <c r="G524710"/>
      <c r="H524710"/>
      <c r="I524710"/>
      <c r="K524710"/>
      <c r="M524710"/>
      <c r="N524710" s="4"/>
      <c r="O524710" s="15"/>
    </row>
    <row r="524711" spans="7:15" s="3" customFormat="1" x14ac:dyDescent="0.3">
      <c r="G524711"/>
      <c r="H524711"/>
      <c r="I524711"/>
      <c r="K524711"/>
      <c r="M524711"/>
      <c r="N524711" s="4"/>
      <c r="O524711" s="15"/>
    </row>
    <row r="524712" spans="7:15" s="3" customFormat="1" x14ac:dyDescent="0.3">
      <c r="G524712"/>
      <c r="H524712"/>
      <c r="I524712"/>
      <c r="K524712"/>
      <c r="M524712"/>
      <c r="N524712" s="4"/>
      <c r="O524712" s="15"/>
    </row>
    <row r="524713" spans="7:15" s="3" customFormat="1" x14ac:dyDescent="0.3">
      <c r="G524713"/>
      <c r="H524713"/>
      <c r="I524713"/>
      <c r="K524713"/>
      <c r="M524713"/>
      <c r="N524713" s="4"/>
      <c r="O524713" s="15"/>
    </row>
    <row r="524714" spans="7:15" s="3" customFormat="1" x14ac:dyDescent="0.3">
      <c r="G524714"/>
      <c r="H524714"/>
      <c r="I524714"/>
      <c r="K524714"/>
      <c r="M524714"/>
      <c r="N524714" s="4"/>
      <c r="O524714" s="15"/>
    </row>
    <row r="524715" spans="7:15" s="3" customFormat="1" x14ac:dyDescent="0.3">
      <c r="G524715"/>
      <c r="H524715"/>
      <c r="I524715"/>
      <c r="K524715"/>
      <c r="M524715"/>
      <c r="N524715" s="4"/>
      <c r="O524715" s="15"/>
    </row>
    <row r="524716" spans="7:15" s="3" customFormat="1" x14ac:dyDescent="0.3">
      <c r="G524716"/>
      <c r="H524716"/>
      <c r="I524716"/>
      <c r="K524716"/>
      <c r="M524716"/>
      <c r="N524716" s="4"/>
      <c r="O524716" s="15"/>
    </row>
    <row r="524717" spans="7:15" s="3" customFormat="1" x14ac:dyDescent="0.3">
      <c r="G524717"/>
      <c r="H524717"/>
      <c r="I524717"/>
      <c r="K524717"/>
      <c r="M524717"/>
      <c r="N524717" s="4"/>
      <c r="O524717" s="15"/>
    </row>
    <row r="524718" spans="7:15" s="3" customFormat="1" x14ac:dyDescent="0.3">
      <c r="G524718"/>
      <c r="H524718"/>
      <c r="I524718"/>
      <c r="K524718"/>
      <c r="M524718"/>
      <c r="N524718" s="4"/>
      <c r="O524718" s="15"/>
    </row>
    <row r="524719" spans="7:15" s="3" customFormat="1" x14ac:dyDescent="0.3">
      <c r="G524719"/>
      <c r="H524719"/>
      <c r="I524719"/>
      <c r="K524719"/>
      <c r="M524719"/>
      <c r="N524719" s="4"/>
      <c r="O524719" s="15"/>
    </row>
    <row r="524720" spans="7:15" s="3" customFormat="1" x14ac:dyDescent="0.3">
      <c r="G524720"/>
      <c r="H524720"/>
      <c r="I524720"/>
      <c r="K524720"/>
      <c r="M524720"/>
      <c r="N524720" s="4"/>
      <c r="O524720" s="15"/>
    </row>
    <row r="524721" spans="7:15" s="3" customFormat="1" x14ac:dyDescent="0.3">
      <c r="G524721"/>
      <c r="H524721"/>
      <c r="I524721"/>
      <c r="K524721"/>
      <c r="M524721"/>
      <c r="N524721" s="4"/>
      <c r="O524721" s="15"/>
    </row>
    <row r="524722" spans="7:15" s="3" customFormat="1" x14ac:dyDescent="0.3">
      <c r="G524722"/>
      <c r="H524722"/>
      <c r="I524722"/>
      <c r="K524722"/>
      <c r="M524722"/>
      <c r="N524722" s="4"/>
      <c r="O524722" s="15"/>
    </row>
    <row r="524723" spans="7:15" s="3" customFormat="1" x14ac:dyDescent="0.3">
      <c r="G524723"/>
      <c r="H524723"/>
      <c r="I524723"/>
      <c r="K524723"/>
      <c r="M524723"/>
      <c r="N524723" s="4"/>
      <c r="O524723" s="15"/>
    </row>
    <row r="524724" spans="7:15" s="3" customFormat="1" x14ac:dyDescent="0.3">
      <c r="G524724"/>
      <c r="H524724"/>
      <c r="I524724"/>
      <c r="K524724"/>
      <c r="M524724"/>
      <c r="N524724" s="4"/>
      <c r="O524724" s="15"/>
    </row>
    <row r="524725" spans="7:15" s="3" customFormat="1" x14ac:dyDescent="0.3">
      <c r="G524725"/>
      <c r="H524725"/>
      <c r="I524725"/>
      <c r="K524725"/>
      <c r="M524725"/>
      <c r="N524725" s="4"/>
      <c r="O524725" s="15"/>
    </row>
    <row r="524726" spans="7:15" s="3" customFormat="1" x14ac:dyDescent="0.3">
      <c r="G524726"/>
      <c r="H524726"/>
      <c r="I524726"/>
      <c r="K524726"/>
      <c r="M524726"/>
      <c r="N524726" s="4"/>
      <c r="O524726" s="15"/>
    </row>
    <row r="524727" spans="7:15" s="3" customFormat="1" x14ac:dyDescent="0.3">
      <c r="G524727"/>
      <c r="H524727"/>
      <c r="I524727"/>
      <c r="K524727"/>
      <c r="M524727"/>
      <c r="N524727" s="4"/>
      <c r="O524727" s="15"/>
    </row>
    <row r="524728" spans="7:15" s="3" customFormat="1" x14ac:dyDescent="0.3">
      <c r="G524728"/>
      <c r="H524728"/>
      <c r="I524728"/>
      <c r="K524728"/>
      <c r="M524728"/>
      <c r="N524728" s="4"/>
      <c r="O524728" s="15"/>
    </row>
    <row r="524729" spans="7:15" s="3" customFormat="1" x14ac:dyDescent="0.3">
      <c r="G524729"/>
      <c r="H524729"/>
      <c r="I524729"/>
      <c r="K524729"/>
      <c r="M524729"/>
      <c r="N524729" s="4"/>
      <c r="O524729" s="15"/>
    </row>
    <row r="524730" spans="7:15" s="3" customFormat="1" x14ac:dyDescent="0.3">
      <c r="G524730"/>
      <c r="H524730"/>
      <c r="I524730"/>
      <c r="K524730"/>
      <c r="M524730"/>
      <c r="N524730" s="4"/>
      <c r="O524730" s="15"/>
    </row>
    <row r="524731" spans="7:15" s="3" customFormat="1" x14ac:dyDescent="0.3">
      <c r="G524731"/>
      <c r="H524731"/>
      <c r="I524731"/>
      <c r="K524731"/>
      <c r="M524731"/>
      <c r="N524731" s="4"/>
      <c r="O524731" s="15"/>
    </row>
    <row r="524732" spans="7:15" s="3" customFormat="1" x14ac:dyDescent="0.3">
      <c r="G524732"/>
      <c r="H524732"/>
      <c r="I524732"/>
      <c r="K524732"/>
      <c r="M524732"/>
      <c r="N524732" s="4"/>
      <c r="O524732" s="15"/>
    </row>
    <row r="524733" spans="7:15" s="3" customFormat="1" x14ac:dyDescent="0.3">
      <c r="G524733"/>
      <c r="H524733"/>
      <c r="I524733"/>
      <c r="K524733"/>
      <c r="M524733"/>
      <c r="N524733" s="4"/>
      <c r="O524733" s="15"/>
    </row>
    <row r="524734" spans="7:15" s="3" customFormat="1" x14ac:dyDescent="0.3">
      <c r="G524734"/>
      <c r="H524734"/>
      <c r="I524734"/>
      <c r="K524734"/>
      <c r="M524734"/>
      <c r="N524734" s="4"/>
      <c r="O524734" s="15"/>
    </row>
    <row r="524735" spans="7:15" s="3" customFormat="1" x14ac:dyDescent="0.3">
      <c r="G524735"/>
      <c r="H524735"/>
      <c r="I524735"/>
      <c r="K524735"/>
      <c r="M524735"/>
      <c r="N524735" s="4"/>
      <c r="O524735" s="15"/>
    </row>
    <row r="524736" spans="7:15" s="3" customFormat="1" x14ac:dyDescent="0.3">
      <c r="G524736"/>
      <c r="H524736"/>
      <c r="I524736"/>
      <c r="K524736"/>
      <c r="M524736"/>
      <c r="N524736" s="4"/>
      <c r="O524736" s="15"/>
    </row>
    <row r="524737" spans="7:15" s="3" customFormat="1" x14ac:dyDescent="0.3">
      <c r="G524737"/>
      <c r="H524737"/>
      <c r="I524737"/>
      <c r="K524737"/>
      <c r="M524737"/>
      <c r="N524737" s="4"/>
      <c r="O524737" s="15"/>
    </row>
    <row r="524738" spans="7:15" s="3" customFormat="1" x14ac:dyDescent="0.3">
      <c r="G524738"/>
      <c r="H524738"/>
      <c r="I524738"/>
      <c r="K524738"/>
      <c r="M524738"/>
      <c r="N524738" s="4"/>
      <c r="O524738" s="15"/>
    </row>
    <row r="524739" spans="7:15" s="3" customFormat="1" x14ac:dyDescent="0.3">
      <c r="G524739"/>
      <c r="H524739"/>
      <c r="I524739"/>
      <c r="K524739"/>
      <c r="M524739"/>
      <c r="N524739" s="4"/>
      <c r="O524739" s="15"/>
    </row>
    <row r="524740" spans="7:15" s="3" customFormat="1" x14ac:dyDescent="0.3">
      <c r="G524740"/>
      <c r="H524740"/>
      <c r="I524740"/>
      <c r="K524740"/>
      <c r="M524740"/>
      <c r="N524740" s="4"/>
      <c r="O524740" s="15"/>
    </row>
    <row r="524741" spans="7:15" s="3" customFormat="1" x14ac:dyDescent="0.3">
      <c r="G524741"/>
      <c r="H524741"/>
      <c r="I524741"/>
      <c r="K524741"/>
      <c r="M524741"/>
      <c r="N524741" s="4"/>
      <c r="O524741" s="15"/>
    </row>
    <row r="524742" spans="7:15" s="3" customFormat="1" x14ac:dyDescent="0.3">
      <c r="G524742"/>
      <c r="H524742"/>
      <c r="I524742"/>
      <c r="K524742"/>
      <c r="M524742"/>
      <c r="N524742" s="4"/>
      <c r="O524742" s="15"/>
    </row>
    <row r="524743" spans="7:15" s="3" customFormat="1" x14ac:dyDescent="0.3">
      <c r="G524743"/>
      <c r="H524743"/>
      <c r="I524743"/>
      <c r="K524743"/>
      <c r="M524743"/>
      <c r="N524743" s="4"/>
      <c r="O524743" s="15"/>
    </row>
    <row r="524744" spans="7:15" s="3" customFormat="1" x14ac:dyDescent="0.3">
      <c r="G524744"/>
      <c r="H524744"/>
      <c r="I524744"/>
      <c r="K524744"/>
      <c r="M524744"/>
      <c r="N524744" s="4"/>
      <c r="O524744" s="15"/>
    </row>
    <row r="524745" spans="7:15" s="3" customFormat="1" x14ac:dyDescent="0.3">
      <c r="G524745"/>
      <c r="H524745"/>
      <c r="I524745"/>
      <c r="K524745"/>
      <c r="M524745"/>
      <c r="N524745" s="4"/>
      <c r="O524745" s="15"/>
    </row>
    <row r="524746" spans="7:15" s="3" customFormat="1" x14ac:dyDescent="0.3">
      <c r="G524746"/>
      <c r="H524746"/>
      <c r="I524746"/>
      <c r="K524746"/>
      <c r="M524746"/>
      <c r="N524746" s="4"/>
      <c r="O524746" s="15"/>
    </row>
    <row r="524747" spans="7:15" s="3" customFormat="1" x14ac:dyDescent="0.3">
      <c r="G524747"/>
      <c r="H524747"/>
      <c r="I524747"/>
      <c r="K524747"/>
      <c r="M524747"/>
      <c r="N524747" s="4"/>
      <c r="O524747" s="15"/>
    </row>
    <row r="524748" spans="7:15" s="3" customFormat="1" x14ac:dyDescent="0.3">
      <c r="G524748"/>
      <c r="H524748"/>
      <c r="I524748"/>
      <c r="K524748"/>
      <c r="M524748"/>
      <c r="N524748" s="4"/>
      <c r="O524748" s="15"/>
    </row>
    <row r="524749" spans="7:15" s="3" customFormat="1" x14ac:dyDescent="0.3">
      <c r="G524749"/>
      <c r="H524749"/>
      <c r="I524749"/>
      <c r="K524749"/>
      <c r="M524749"/>
      <c r="N524749" s="4"/>
      <c r="O524749" s="15"/>
    </row>
    <row r="524750" spans="7:15" s="3" customFormat="1" x14ac:dyDescent="0.3">
      <c r="G524750"/>
      <c r="H524750"/>
      <c r="I524750"/>
      <c r="K524750"/>
      <c r="M524750"/>
      <c r="N524750" s="4"/>
      <c r="O524750" s="15"/>
    </row>
    <row r="524751" spans="7:15" s="3" customFormat="1" x14ac:dyDescent="0.3">
      <c r="G524751"/>
      <c r="H524751"/>
      <c r="I524751"/>
      <c r="K524751"/>
      <c r="M524751"/>
      <c r="N524751" s="4"/>
      <c r="O524751" s="15"/>
    </row>
    <row r="524752" spans="7:15" s="3" customFormat="1" x14ac:dyDescent="0.3">
      <c r="G524752"/>
      <c r="H524752"/>
      <c r="I524752"/>
      <c r="K524752"/>
      <c r="M524752"/>
      <c r="N524752" s="4"/>
      <c r="O524752" s="15"/>
    </row>
    <row r="524753" spans="7:15" s="3" customFormat="1" x14ac:dyDescent="0.3">
      <c r="G524753"/>
      <c r="H524753"/>
      <c r="I524753"/>
      <c r="K524753"/>
      <c r="M524753"/>
      <c r="N524753" s="4"/>
      <c r="O524753" s="15"/>
    </row>
    <row r="524754" spans="7:15" s="3" customFormat="1" x14ac:dyDescent="0.3">
      <c r="G524754"/>
      <c r="H524754"/>
      <c r="I524754"/>
      <c r="K524754"/>
      <c r="M524754"/>
      <c r="N524754" s="4"/>
      <c r="O524754" s="15"/>
    </row>
    <row r="524755" spans="7:15" s="3" customFormat="1" x14ac:dyDescent="0.3">
      <c r="G524755"/>
      <c r="H524755"/>
      <c r="I524755"/>
      <c r="K524755"/>
      <c r="M524755"/>
      <c r="N524755" s="4"/>
      <c r="O524755" s="15"/>
    </row>
    <row r="524756" spans="7:15" s="3" customFormat="1" x14ac:dyDescent="0.3">
      <c r="G524756"/>
      <c r="H524756"/>
      <c r="I524756"/>
      <c r="K524756"/>
      <c r="M524756"/>
      <c r="N524756" s="4"/>
      <c r="O524756" s="15"/>
    </row>
    <row r="524757" spans="7:15" s="3" customFormat="1" x14ac:dyDescent="0.3">
      <c r="G524757"/>
      <c r="H524757"/>
      <c r="I524757"/>
      <c r="K524757"/>
      <c r="M524757"/>
      <c r="N524757" s="4"/>
      <c r="O524757" s="15"/>
    </row>
    <row r="524758" spans="7:15" s="3" customFormat="1" x14ac:dyDescent="0.3">
      <c r="G524758"/>
      <c r="H524758"/>
      <c r="I524758"/>
      <c r="K524758"/>
      <c r="M524758"/>
      <c r="N524758" s="4"/>
      <c r="O524758" s="15"/>
    </row>
    <row r="524759" spans="7:15" s="3" customFormat="1" x14ac:dyDescent="0.3">
      <c r="G524759"/>
      <c r="H524759"/>
      <c r="I524759"/>
      <c r="K524759"/>
      <c r="M524759"/>
      <c r="N524759" s="4"/>
      <c r="O524759" s="15"/>
    </row>
    <row r="524760" spans="7:15" s="3" customFormat="1" x14ac:dyDescent="0.3">
      <c r="G524760"/>
      <c r="H524760"/>
      <c r="I524760"/>
      <c r="K524760"/>
      <c r="M524760"/>
      <c r="N524760" s="4"/>
      <c r="O524760" s="15"/>
    </row>
    <row r="524761" spans="7:15" s="3" customFormat="1" x14ac:dyDescent="0.3">
      <c r="G524761"/>
      <c r="H524761"/>
      <c r="I524761"/>
      <c r="K524761"/>
      <c r="M524761"/>
      <c r="N524761" s="4"/>
      <c r="O524761" s="15"/>
    </row>
    <row r="524762" spans="7:15" s="3" customFormat="1" x14ac:dyDescent="0.3">
      <c r="G524762"/>
      <c r="H524762"/>
      <c r="I524762"/>
      <c r="K524762"/>
      <c r="M524762"/>
      <c r="N524762" s="4"/>
      <c r="O524762" s="15"/>
    </row>
    <row r="524763" spans="7:15" s="3" customFormat="1" x14ac:dyDescent="0.3">
      <c r="G524763"/>
      <c r="H524763"/>
      <c r="I524763"/>
      <c r="K524763"/>
      <c r="M524763"/>
      <c r="N524763" s="4"/>
      <c r="O524763" s="15"/>
    </row>
    <row r="524764" spans="7:15" s="3" customFormat="1" x14ac:dyDescent="0.3">
      <c r="G524764"/>
      <c r="H524764"/>
      <c r="I524764"/>
      <c r="K524764"/>
      <c r="M524764"/>
      <c r="N524764" s="4"/>
      <c r="O524764" s="15"/>
    </row>
    <row r="524765" spans="7:15" s="3" customFormat="1" x14ac:dyDescent="0.3">
      <c r="G524765"/>
      <c r="H524765"/>
      <c r="I524765"/>
      <c r="K524765"/>
      <c r="M524765"/>
      <c r="N524765" s="4"/>
      <c r="O524765" s="15"/>
    </row>
    <row r="524766" spans="7:15" s="3" customFormat="1" x14ac:dyDescent="0.3">
      <c r="G524766"/>
      <c r="H524766"/>
      <c r="I524766"/>
      <c r="K524766"/>
      <c r="M524766"/>
      <c r="N524766" s="4"/>
      <c r="O524766" s="15"/>
    </row>
    <row r="524767" spans="7:15" s="3" customFormat="1" x14ac:dyDescent="0.3">
      <c r="G524767"/>
      <c r="H524767"/>
      <c r="I524767"/>
      <c r="K524767"/>
      <c r="M524767"/>
      <c r="N524767" s="4"/>
      <c r="O524767" s="15"/>
    </row>
    <row r="524768" spans="7:15" s="3" customFormat="1" x14ac:dyDescent="0.3">
      <c r="G524768"/>
      <c r="H524768"/>
      <c r="I524768"/>
      <c r="K524768"/>
      <c r="M524768"/>
      <c r="N524768" s="4"/>
      <c r="O524768" s="15"/>
    </row>
    <row r="524769" spans="7:15" s="3" customFormat="1" x14ac:dyDescent="0.3">
      <c r="G524769"/>
      <c r="H524769"/>
      <c r="I524769"/>
      <c r="K524769"/>
      <c r="M524769"/>
      <c r="N524769" s="4"/>
      <c r="O524769" s="15"/>
    </row>
    <row r="524770" spans="7:15" s="3" customFormat="1" x14ac:dyDescent="0.3">
      <c r="G524770"/>
      <c r="H524770"/>
      <c r="I524770"/>
      <c r="K524770"/>
      <c r="M524770"/>
      <c r="N524770" s="4"/>
      <c r="O524770" s="15"/>
    </row>
    <row r="524771" spans="7:15" s="3" customFormat="1" x14ac:dyDescent="0.3">
      <c r="G524771"/>
      <c r="H524771"/>
      <c r="I524771"/>
      <c r="K524771"/>
      <c r="M524771"/>
      <c r="N524771" s="4"/>
      <c r="O524771" s="15"/>
    </row>
    <row r="524772" spans="7:15" s="3" customFormat="1" x14ac:dyDescent="0.3">
      <c r="G524772"/>
      <c r="H524772"/>
      <c r="I524772"/>
      <c r="K524772"/>
      <c r="M524772"/>
      <c r="N524772" s="4"/>
      <c r="O524772" s="15"/>
    </row>
    <row r="524773" spans="7:15" s="3" customFormat="1" x14ac:dyDescent="0.3">
      <c r="G524773"/>
      <c r="H524773"/>
      <c r="I524773"/>
      <c r="K524773"/>
      <c r="M524773"/>
      <c r="N524773" s="4"/>
      <c r="O524773" s="15"/>
    </row>
    <row r="524774" spans="7:15" s="3" customFormat="1" x14ac:dyDescent="0.3">
      <c r="G524774"/>
      <c r="H524774"/>
      <c r="I524774"/>
      <c r="K524774"/>
      <c r="M524774"/>
      <c r="N524774" s="4"/>
      <c r="O524774" s="15"/>
    </row>
    <row r="524775" spans="7:15" s="3" customFormat="1" x14ac:dyDescent="0.3">
      <c r="G524775"/>
      <c r="H524775"/>
      <c r="I524775"/>
      <c r="K524775"/>
      <c r="M524775"/>
      <c r="N524775" s="4"/>
      <c r="O524775" s="15"/>
    </row>
    <row r="524776" spans="7:15" s="3" customFormat="1" x14ac:dyDescent="0.3">
      <c r="G524776"/>
      <c r="H524776"/>
      <c r="I524776"/>
      <c r="K524776"/>
      <c r="M524776"/>
      <c r="N524776" s="4"/>
      <c r="O524776" s="15"/>
    </row>
    <row r="524777" spans="7:15" s="3" customFormat="1" x14ac:dyDescent="0.3">
      <c r="G524777"/>
      <c r="H524777"/>
      <c r="I524777"/>
      <c r="K524777"/>
      <c r="M524777"/>
      <c r="N524777" s="4"/>
      <c r="O524777" s="15"/>
    </row>
    <row r="524778" spans="7:15" s="3" customFormat="1" x14ac:dyDescent="0.3">
      <c r="G524778"/>
      <c r="H524778"/>
      <c r="I524778"/>
      <c r="K524778"/>
      <c r="M524778"/>
      <c r="N524778" s="4"/>
      <c r="O524778" s="15"/>
    </row>
    <row r="524779" spans="7:15" s="3" customFormat="1" x14ac:dyDescent="0.3">
      <c r="G524779"/>
      <c r="H524779"/>
      <c r="I524779"/>
      <c r="K524779"/>
      <c r="M524779"/>
      <c r="N524779" s="4"/>
      <c r="O524779" s="15"/>
    </row>
    <row r="524780" spans="7:15" s="3" customFormat="1" x14ac:dyDescent="0.3">
      <c r="G524780"/>
      <c r="H524780"/>
      <c r="I524780"/>
      <c r="K524780"/>
      <c r="M524780"/>
      <c r="N524780" s="4"/>
      <c r="O524780" s="15"/>
    </row>
    <row r="524781" spans="7:15" s="3" customFormat="1" x14ac:dyDescent="0.3">
      <c r="G524781"/>
      <c r="H524781"/>
      <c r="I524781"/>
      <c r="K524781"/>
      <c r="M524781"/>
      <c r="N524781" s="4"/>
      <c r="O524781" s="15"/>
    </row>
    <row r="524782" spans="7:15" s="3" customFormat="1" x14ac:dyDescent="0.3">
      <c r="G524782"/>
      <c r="H524782"/>
      <c r="I524782"/>
      <c r="K524782"/>
      <c r="M524782"/>
      <c r="N524782" s="4"/>
      <c r="O524782" s="15"/>
    </row>
    <row r="524783" spans="7:15" s="3" customFormat="1" x14ac:dyDescent="0.3">
      <c r="G524783"/>
      <c r="H524783"/>
      <c r="I524783"/>
      <c r="K524783"/>
      <c r="M524783"/>
      <c r="N524783" s="4"/>
      <c r="O524783" s="15"/>
    </row>
    <row r="524784" spans="7:15" s="3" customFormat="1" x14ac:dyDescent="0.3">
      <c r="G524784"/>
      <c r="H524784"/>
      <c r="I524784"/>
      <c r="K524784"/>
      <c r="M524784"/>
      <c r="N524784" s="4"/>
      <c r="O524784" s="15"/>
    </row>
    <row r="524785" spans="7:15" s="3" customFormat="1" x14ac:dyDescent="0.3">
      <c r="G524785"/>
      <c r="H524785"/>
      <c r="I524785"/>
      <c r="K524785"/>
      <c r="M524785"/>
      <c r="N524785" s="4"/>
      <c r="O524785" s="15"/>
    </row>
    <row r="524786" spans="7:15" s="3" customFormat="1" x14ac:dyDescent="0.3">
      <c r="G524786"/>
      <c r="H524786"/>
      <c r="I524786"/>
      <c r="K524786"/>
      <c r="M524786"/>
      <c r="N524786" s="4"/>
      <c r="O524786" s="15"/>
    </row>
    <row r="524787" spans="7:15" s="3" customFormat="1" x14ac:dyDescent="0.3">
      <c r="G524787"/>
      <c r="H524787"/>
      <c r="I524787"/>
      <c r="K524787"/>
      <c r="M524787"/>
      <c r="N524787" s="4"/>
      <c r="O524787" s="15"/>
    </row>
    <row r="524788" spans="7:15" s="3" customFormat="1" x14ac:dyDescent="0.3">
      <c r="G524788"/>
      <c r="H524788"/>
      <c r="I524788"/>
      <c r="K524788"/>
      <c r="M524788"/>
      <c r="N524788" s="4"/>
      <c r="O524788" s="15"/>
    </row>
    <row r="524789" spans="7:15" s="3" customFormat="1" x14ac:dyDescent="0.3">
      <c r="G524789"/>
      <c r="H524789"/>
      <c r="I524789"/>
      <c r="K524789"/>
      <c r="M524789"/>
      <c r="N524789" s="4"/>
      <c r="O524789" s="15"/>
    </row>
    <row r="524790" spans="7:15" s="3" customFormat="1" x14ac:dyDescent="0.3">
      <c r="G524790"/>
      <c r="H524790"/>
      <c r="I524790"/>
      <c r="K524790"/>
      <c r="M524790"/>
      <c r="N524790" s="4"/>
      <c r="O524790" s="15"/>
    </row>
    <row r="524791" spans="7:15" s="3" customFormat="1" x14ac:dyDescent="0.3">
      <c r="G524791"/>
      <c r="H524791"/>
      <c r="I524791"/>
      <c r="K524791"/>
      <c r="M524791"/>
      <c r="N524791" s="4"/>
      <c r="O524791" s="15"/>
    </row>
    <row r="524792" spans="7:15" s="3" customFormat="1" x14ac:dyDescent="0.3">
      <c r="G524792"/>
      <c r="H524792"/>
      <c r="I524792"/>
      <c r="K524792"/>
      <c r="M524792"/>
      <c r="N524792" s="4"/>
      <c r="O524792" s="15"/>
    </row>
    <row r="524793" spans="7:15" s="3" customFormat="1" x14ac:dyDescent="0.3">
      <c r="G524793"/>
      <c r="H524793"/>
      <c r="I524793"/>
      <c r="K524793"/>
      <c r="M524793"/>
      <c r="N524793" s="4"/>
      <c r="O524793" s="15"/>
    </row>
    <row r="524794" spans="7:15" s="3" customFormat="1" x14ac:dyDescent="0.3">
      <c r="G524794"/>
      <c r="H524794"/>
      <c r="I524794"/>
      <c r="K524794"/>
      <c r="M524794"/>
      <c r="N524794" s="4"/>
      <c r="O524794" s="15"/>
    </row>
    <row r="524795" spans="7:15" s="3" customFormat="1" x14ac:dyDescent="0.3">
      <c r="G524795"/>
      <c r="H524795"/>
      <c r="I524795"/>
      <c r="K524795"/>
      <c r="M524795"/>
      <c r="N524795" s="4"/>
      <c r="O524795" s="15"/>
    </row>
    <row r="524796" spans="7:15" s="3" customFormat="1" x14ac:dyDescent="0.3">
      <c r="G524796"/>
      <c r="H524796"/>
      <c r="I524796"/>
      <c r="K524796"/>
      <c r="M524796"/>
      <c r="N524796" s="4"/>
      <c r="O524796" s="15"/>
    </row>
    <row r="524797" spans="7:15" s="3" customFormat="1" x14ac:dyDescent="0.3">
      <c r="G524797"/>
      <c r="H524797"/>
      <c r="I524797"/>
      <c r="K524797"/>
      <c r="M524797"/>
      <c r="N524797" s="4"/>
      <c r="O524797" s="15"/>
    </row>
    <row r="524798" spans="7:15" s="3" customFormat="1" x14ac:dyDescent="0.3">
      <c r="G524798"/>
      <c r="H524798"/>
      <c r="I524798"/>
      <c r="K524798"/>
      <c r="M524798"/>
      <c r="N524798" s="4"/>
      <c r="O524798" s="15"/>
    </row>
    <row r="524799" spans="7:15" s="3" customFormat="1" x14ac:dyDescent="0.3">
      <c r="G524799"/>
      <c r="H524799"/>
      <c r="I524799"/>
      <c r="K524799"/>
      <c r="M524799"/>
      <c r="N524799" s="4"/>
      <c r="O524799" s="15"/>
    </row>
    <row r="524800" spans="7:15" s="3" customFormat="1" x14ac:dyDescent="0.3">
      <c r="G524800"/>
      <c r="H524800"/>
      <c r="I524800"/>
      <c r="K524800"/>
      <c r="M524800"/>
      <c r="N524800" s="4"/>
      <c r="O524800" s="15"/>
    </row>
    <row r="524801" spans="7:15" s="3" customFormat="1" x14ac:dyDescent="0.3">
      <c r="G524801"/>
      <c r="H524801"/>
      <c r="I524801"/>
      <c r="K524801"/>
      <c r="M524801"/>
      <c r="N524801" s="4"/>
      <c r="O524801" s="15"/>
    </row>
    <row r="524802" spans="7:15" s="3" customFormat="1" x14ac:dyDescent="0.3">
      <c r="G524802"/>
      <c r="H524802"/>
      <c r="I524802"/>
      <c r="K524802"/>
      <c r="M524802"/>
      <c r="N524802" s="4"/>
      <c r="O524802" s="15"/>
    </row>
    <row r="524803" spans="7:15" s="3" customFormat="1" x14ac:dyDescent="0.3">
      <c r="G524803"/>
      <c r="H524803"/>
      <c r="I524803"/>
      <c r="K524803"/>
      <c r="M524803"/>
      <c r="N524803" s="4"/>
      <c r="O524803" s="15"/>
    </row>
    <row r="524804" spans="7:15" s="3" customFormat="1" x14ac:dyDescent="0.3">
      <c r="G524804"/>
      <c r="H524804"/>
      <c r="I524804"/>
      <c r="K524804"/>
      <c r="M524804"/>
      <c r="N524804" s="4"/>
      <c r="O524804" s="15"/>
    </row>
    <row r="524805" spans="7:15" s="3" customFormat="1" x14ac:dyDescent="0.3">
      <c r="G524805"/>
      <c r="H524805"/>
      <c r="I524805"/>
      <c r="K524805"/>
      <c r="M524805"/>
      <c r="N524805" s="4"/>
      <c r="O524805" s="15"/>
    </row>
    <row r="524806" spans="7:15" s="3" customFormat="1" x14ac:dyDescent="0.3">
      <c r="G524806"/>
      <c r="H524806"/>
      <c r="I524806"/>
      <c r="K524806"/>
      <c r="M524806"/>
      <c r="N524806" s="4"/>
      <c r="O524806" s="15"/>
    </row>
    <row r="524807" spans="7:15" s="3" customFormat="1" x14ac:dyDescent="0.3">
      <c r="G524807"/>
      <c r="H524807"/>
      <c r="I524807"/>
      <c r="K524807"/>
      <c r="M524807"/>
      <c r="N524807" s="4"/>
      <c r="O524807" s="15"/>
    </row>
    <row r="524808" spans="7:15" s="3" customFormat="1" x14ac:dyDescent="0.3">
      <c r="G524808"/>
      <c r="H524808"/>
      <c r="I524808"/>
      <c r="K524808"/>
      <c r="M524808"/>
      <c r="N524808" s="4"/>
      <c r="O524808" s="15"/>
    </row>
    <row r="524809" spans="7:15" s="3" customFormat="1" x14ac:dyDescent="0.3">
      <c r="G524809"/>
      <c r="H524809"/>
      <c r="I524809"/>
      <c r="K524809"/>
      <c r="M524809"/>
      <c r="N524809" s="4"/>
      <c r="O524809" s="15"/>
    </row>
    <row r="524810" spans="7:15" s="3" customFormat="1" x14ac:dyDescent="0.3">
      <c r="G524810"/>
      <c r="H524810"/>
      <c r="I524810"/>
      <c r="K524810"/>
      <c r="M524810"/>
      <c r="N524810" s="4"/>
      <c r="O524810" s="15"/>
    </row>
    <row r="524811" spans="7:15" s="3" customFormat="1" x14ac:dyDescent="0.3">
      <c r="G524811"/>
      <c r="H524811"/>
      <c r="I524811"/>
      <c r="K524811"/>
      <c r="M524811"/>
      <c r="N524811" s="4"/>
      <c r="O524811" s="15"/>
    </row>
    <row r="524812" spans="7:15" s="3" customFormat="1" x14ac:dyDescent="0.3">
      <c r="G524812"/>
      <c r="H524812"/>
      <c r="I524812"/>
      <c r="K524812"/>
      <c r="M524812"/>
      <c r="N524812" s="4"/>
      <c r="O524812" s="15"/>
    </row>
    <row r="524813" spans="7:15" s="3" customFormat="1" x14ac:dyDescent="0.3">
      <c r="G524813"/>
      <c r="H524813"/>
      <c r="I524813"/>
      <c r="K524813"/>
      <c r="M524813"/>
      <c r="N524813" s="4"/>
      <c r="O524813" s="15"/>
    </row>
    <row r="524814" spans="7:15" s="3" customFormat="1" x14ac:dyDescent="0.3">
      <c r="G524814"/>
      <c r="H524814"/>
      <c r="I524814"/>
      <c r="K524814"/>
      <c r="M524814"/>
      <c r="N524814" s="4"/>
      <c r="O524814" s="15"/>
    </row>
    <row r="524815" spans="7:15" s="3" customFormat="1" x14ac:dyDescent="0.3">
      <c r="G524815"/>
      <c r="H524815"/>
      <c r="I524815"/>
      <c r="K524815"/>
      <c r="M524815"/>
      <c r="N524815" s="4"/>
      <c r="O524815" s="15"/>
    </row>
    <row r="524816" spans="7:15" s="3" customFormat="1" x14ac:dyDescent="0.3">
      <c r="G524816"/>
      <c r="H524816"/>
      <c r="I524816"/>
      <c r="K524816"/>
      <c r="M524816"/>
      <c r="N524816" s="4"/>
      <c r="O524816" s="15"/>
    </row>
    <row r="524817" spans="7:15" s="3" customFormat="1" x14ac:dyDescent="0.3">
      <c r="G524817"/>
      <c r="H524817"/>
      <c r="I524817"/>
      <c r="K524817"/>
      <c r="M524817"/>
      <c r="N524817" s="4"/>
      <c r="O524817" s="15"/>
    </row>
    <row r="524818" spans="7:15" s="3" customFormat="1" x14ac:dyDescent="0.3">
      <c r="G524818"/>
      <c r="H524818"/>
      <c r="I524818"/>
      <c r="K524818"/>
      <c r="M524818"/>
      <c r="N524818" s="4"/>
      <c r="O524818" s="15"/>
    </row>
    <row r="524819" spans="7:15" s="3" customFormat="1" x14ac:dyDescent="0.3">
      <c r="G524819"/>
      <c r="H524819"/>
      <c r="I524819"/>
      <c r="K524819"/>
      <c r="M524819"/>
      <c r="N524819" s="4"/>
      <c r="O524819" s="15"/>
    </row>
    <row r="524820" spans="7:15" s="3" customFormat="1" x14ac:dyDescent="0.3">
      <c r="G524820"/>
      <c r="H524820"/>
      <c r="I524820"/>
      <c r="K524820"/>
      <c r="M524820"/>
      <c r="N524820" s="4"/>
      <c r="O524820" s="15"/>
    </row>
    <row r="524821" spans="7:15" s="3" customFormat="1" x14ac:dyDescent="0.3">
      <c r="G524821"/>
      <c r="H524821"/>
      <c r="I524821"/>
      <c r="K524821"/>
      <c r="M524821"/>
      <c r="N524821" s="4"/>
      <c r="O524821" s="15"/>
    </row>
    <row r="524822" spans="7:15" s="3" customFormat="1" x14ac:dyDescent="0.3">
      <c r="G524822"/>
      <c r="H524822"/>
      <c r="I524822"/>
      <c r="K524822"/>
      <c r="M524822"/>
      <c r="N524822" s="4"/>
      <c r="O524822" s="15"/>
    </row>
    <row r="524823" spans="7:15" s="3" customFormat="1" x14ac:dyDescent="0.3">
      <c r="G524823"/>
      <c r="H524823"/>
      <c r="I524823"/>
      <c r="K524823"/>
      <c r="M524823"/>
      <c r="N524823" s="4"/>
      <c r="O524823" s="15"/>
    </row>
    <row r="524824" spans="7:15" s="3" customFormat="1" x14ac:dyDescent="0.3">
      <c r="G524824"/>
      <c r="H524824"/>
      <c r="I524824"/>
      <c r="K524824"/>
      <c r="M524824"/>
      <c r="N524824" s="4"/>
      <c r="O524824" s="15"/>
    </row>
    <row r="524825" spans="7:15" s="3" customFormat="1" x14ac:dyDescent="0.3">
      <c r="G524825"/>
      <c r="H524825"/>
      <c r="I524825"/>
      <c r="K524825"/>
      <c r="M524825"/>
      <c r="N524825" s="4"/>
      <c r="O524825" s="15"/>
    </row>
    <row r="524826" spans="7:15" s="3" customFormat="1" x14ac:dyDescent="0.3">
      <c r="G524826"/>
      <c r="H524826"/>
      <c r="I524826"/>
      <c r="K524826"/>
      <c r="M524826"/>
      <c r="N524826" s="4"/>
      <c r="O524826" s="15"/>
    </row>
    <row r="524827" spans="7:15" s="3" customFormat="1" x14ac:dyDescent="0.3">
      <c r="G524827"/>
      <c r="H524827"/>
      <c r="I524827"/>
      <c r="K524827"/>
      <c r="M524827"/>
      <c r="N524827" s="4"/>
      <c r="O524827" s="15"/>
    </row>
    <row r="524828" spans="7:15" s="3" customFormat="1" x14ac:dyDescent="0.3">
      <c r="G524828"/>
      <c r="H524828"/>
      <c r="I524828"/>
      <c r="K524828"/>
      <c r="M524828"/>
      <c r="N524828" s="4"/>
      <c r="O524828" s="15"/>
    </row>
    <row r="524829" spans="7:15" s="3" customFormat="1" x14ac:dyDescent="0.3">
      <c r="G524829"/>
      <c r="H524829"/>
      <c r="I524829"/>
      <c r="K524829"/>
      <c r="M524829"/>
      <c r="N524829" s="4"/>
      <c r="O524829" s="15"/>
    </row>
    <row r="524830" spans="7:15" s="3" customFormat="1" x14ac:dyDescent="0.3">
      <c r="G524830"/>
      <c r="H524830"/>
      <c r="I524830"/>
      <c r="K524830"/>
      <c r="M524830"/>
      <c r="N524830" s="4"/>
      <c r="O524830" s="15"/>
    </row>
    <row r="524831" spans="7:15" s="3" customFormat="1" x14ac:dyDescent="0.3">
      <c r="G524831"/>
      <c r="H524831"/>
      <c r="I524831"/>
      <c r="K524831"/>
      <c r="M524831"/>
      <c r="N524831" s="4"/>
      <c r="O524831" s="15"/>
    </row>
    <row r="524832" spans="7:15" s="3" customFormat="1" x14ac:dyDescent="0.3">
      <c r="G524832"/>
      <c r="H524832"/>
      <c r="I524832"/>
      <c r="K524832"/>
      <c r="M524832"/>
      <c r="N524832" s="4"/>
      <c r="O524832" s="15"/>
    </row>
    <row r="524833" spans="7:15" s="3" customFormat="1" x14ac:dyDescent="0.3">
      <c r="G524833"/>
      <c r="H524833"/>
      <c r="I524833"/>
      <c r="K524833"/>
      <c r="M524833"/>
      <c r="N524833" s="4"/>
      <c r="O524833" s="15"/>
    </row>
    <row r="540671" spans="7:15" s="3" customFormat="1" x14ac:dyDescent="0.3">
      <c r="G540671"/>
      <c r="H540671"/>
      <c r="I540671"/>
      <c r="K540671"/>
      <c r="M540671"/>
      <c r="N540671" s="4"/>
      <c r="O540671" s="15"/>
    </row>
    <row r="540672" spans="7:15" s="3" customFormat="1" x14ac:dyDescent="0.3">
      <c r="G540672"/>
      <c r="H540672"/>
      <c r="I540672"/>
      <c r="K540672"/>
      <c r="M540672"/>
      <c r="N540672" s="4"/>
      <c r="O540672" s="15"/>
    </row>
    <row r="540673" spans="7:15" s="3" customFormat="1" x14ac:dyDescent="0.3">
      <c r="G540673"/>
      <c r="H540673"/>
      <c r="I540673"/>
      <c r="K540673"/>
      <c r="M540673"/>
      <c r="N540673" s="4"/>
      <c r="O540673" s="15"/>
    </row>
    <row r="540674" spans="7:15" s="3" customFormat="1" x14ac:dyDescent="0.3">
      <c r="G540674"/>
      <c r="H540674"/>
      <c r="I540674"/>
      <c r="K540674"/>
      <c r="M540674"/>
      <c r="N540674" s="4"/>
      <c r="O540674" s="15"/>
    </row>
    <row r="540675" spans="7:15" s="3" customFormat="1" x14ac:dyDescent="0.3">
      <c r="G540675"/>
      <c r="H540675"/>
      <c r="I540675"/>
      <c r="K540675"/>
      <c r="M540675"/>
      <c r="N540675" s="4"/>
      <c r="O540675" s="15"/>
    </row>
    <row r="540676" spans="7:15" s="3" customFormat="1" x14ac:dyDescent="0.3">
      <c r="G540676"/>
      <c r="H540676"/>
      <c r="I540676"/>
      <c r="K540676"/>
      <c r="M540676"/>
      <c r="N540676" s="4"/>
      <c r="O540676" s="15"/>
    </row>
    <row r="540677" spans="7:15" s="3" customFormat="1" x14ac:dyDescent="0.3">
      <c r="G540677"/>
      <c r="H540677"/>
      <c r="I540677"/>
      <c r="K540677"/>
      <c r="M540677"/>
      <c r="N540677" s="4"/>
      <c r="O540677" s="15"/>
    </row>
    <row r="540678" spans="7:15" s="3" customFormat="1" x14ac:dyDescent="0.3">
      <c r="G540678"/>
      <c r="H540678"/>
      <c r="I540678"/>
      <c r="K540678"/>
      <c r="M540678"/>
      <c r="N540678" s="4"/>
      <c r="O540678" s="15"/>
    </row>
    <row r="540679" spans="7:15" s="3" customFormat="1" x14ac:dyDescent="0.3">
      <c r="G540679"/>
      <c r="H540679"/>
      <c r="I540679"/>
      <c r="K540679"/>
      <c r="M540679"/>
      <c r="N540679" s="4"/>
      <c r="O540679" s="15"/>
    </row>
    <row r="540680" spans="7:15" s="3" customFormat="1" x14ac:dyDescent="0.3">
      <c r="G540680"/>
      <c r="H540680"/>
      <c r="I540680"/>
      <c r="K540680"/>
      <c r="M540680"/>
      <c r="N540680" s="4"/>
      <c r="O540680" s="15"/>
    </row>
    <row r="540681" spans="7:15" s="3" customFormat="1" x14ac:dyDescent="0.3">
      <c r="G540681"/>
      <c r="H540681"/>
      <c r="I540681"/>
      <c r="K540681"/>
      <c r="M540681"/>
      <c r="N540681" s="4"/>
      <c r="O540681" s="15"/>
    </row>
    <row r="540682" spans="7:15" s="3" customFormat="1" x14ac:dyDescent="0.3">
      <c r="G540682"/>
      <c r="H540682"/>
      <c r="I540682"/>
      <c r="K540682"/>
      <c r="M540682"/>
      <c r="N540682" s="4"/>
      <c r="O540682" s="15"/>
    </row>
    <row r="540683" spans="7:15" s="3" customFormat="1" x14ac:dyDescent="0.3">
      <c r="G540683"/>
      <c r="H540683"/>
      <c r="I540683"/>
      <c r="K540683"/>
      <c r="M540683"/>
      <c r="N540683" s="4"/>
      <c r="O540683" s="15"/>
    </row>
    <row r="540684" spans="7:15" s="3" customFormat="1" x14ac:dyDescent="0.3">
      <c r="G540684"/>
      <c r="H540684"/>
      <c r="I540684"/>
      <c r="K540684"/>
      <c r="M540684"/>
      <c r="N540684" s="4"/>
      <c r="O540684" s="15"/>
    </row>
    <row r="540685" spans="7:15" s="3" customFormat="1" x14ac:dyDescent="0.3">
      <c r="G540685"/>
      <c r="H540685"/>
      <c r="I540685"/>
      <c r="K540685"/>
      <c r="M540685"/>
      <c r="N540685" s="4"/>
      <c r="O540685" s="15"/>
    </row>
    <row r="540686" spans="7:15" s="3" customFormat="1" x14ac:dyDescent="0.3">
      <c r="G540686"/>
      <c r="H540686"/>
      <c r="I540686"/>
      <c r="K540686"/>
      <c r="M540686"/>
      <c r="N540686" s="4"/>
      <c r="O540686" s="15"/>
    </row>
    <row r="540687" spans="7:15" s="3" customFormat="1" x14ac:dyDescent="0.3">
      <c r="G540687"/>
      <c r="H540687"/>
      <c r="I540687"/>
      <c r="K540687"/>
      <c r="M540687"/>
      <c r="N540687" s="4"/>
      <c r="O540687" s="15"/>
    </row>
    <row r="540688" spans="7:15" s="3" customFormat="1" x14ac:dyDescent="0.3">
      <c r="G540688"/>
      <c r="H540688"/>
      <c r="I540688"/>
      <c r="K540688"/>
      <c r="M540688"/>
      <c r="N540688" s="4"/>
      <c r="O540688" s="15"/>
    </row>
    <row r="540689" spans="7:15" s="3" customFormat="1" x14ac:dyDescent="0.3">
      <c r="G540689"/>
      <c r="H540689"/>
      <c r="I540689"/>
      <c r="K540689"/>
      <c r="M540689"/>
      <c r="N540689" s="4"/>
      <c r="O540689" s="15"/>
    </row>
    <row r="540690" spans="7:15" s="3" customFormat="1" x14ac:dyDescent="0.3">
      <c r="G540690"/>
      <c r="H540690"/>
      <c r="I540690"/>
      <c r="K540690"/>
      <c r="M540690"/>
      <c r="N540690" s="4"/>
      <c r="O540690" s="15"/>
    </row>
    <row r="540691" spans="7:15" s="3" customFormat="1" x14ac:dyDescent="0.3">
      <c r="G540691"/>
      <c r="H540691"/>
      <c r="I540691"/>
      <c r="K540691"/>
      <c r="M540691"/>
      <c r="N540691" s="4"/>
      <c r="O540691" s="15"/>
    </row>
    <row r="540692" spans="7:15" s="3" customFormat="1" x14ac:dyDescent="0.3">
      <c r="G540692"/>
      <c r="H540692"/>
      <c r="I540692"/>
      <c r="K540692"/>
      <c r="M540692"/>
      <c r="N540692" s="4"/>
      <c r="O540692" s="15"/>
    </row>
    <row r="540693" spans="7:15" s="3" customFormat="1" x14ac:dyDescent="0.3">
      <c r="G540693"/>
      <c r="H540693"/>
      <c r="I540693"/>
      <c r="K540693"/>
      <c r="M540693"/>
      <c r="N540693" s="4"/>
      <c r="O540693" s="15"/>
    </row>
    <row r="540694" spans="7:15" s="3" customFormat="1" x14ac:dyDescent="0.3">
      <c r="G540694"/>
      <c r="H540694"/>
      <c r="I540694"/>
      <c r="K540694"/>
      <c r="M540694"/>
      <c r="N540694" s="4"/>
      <c r="O540694" s="15"/>
    </row>
    <row r="540695" spans="7:15" s="3" customFormat="1" x14ac:dyDescent="0.3">
      <c r="G540695"/>
      <c r="H540695"/>
      <c r="I540695"/>
      <c r="K540695"/>
      <c r="M540695"/>
      <c r="N540695" s="4"/>
      <c r="O540695" s="15"/>
    </row>
    <row r="540696" spans="7:15" s="3" customFormat="1" x14ac:dyDescent="0.3">
      <c r="G540696"/>
      <c r="H540696"/>
      <c r="I540696"/>
      <c r="K540696"/>
      <c r="M540696"/>
      <c r="N540696" s="4"/>
      <c r="O540696" s="15"/>
    </row>
    <row r="540697" spans="7:15" s="3" customFormat="1" x14ac:dyDescent="0.3">
      <c r="G540697"/>
      <c r="H540697"/>
      <c r="I540697"/>
      <c r="K540697"/>
      <c r="M540697"/>
      <c r="N540697" s="4"/>
      <c r="O540697" s="15"/>
    </row>
    <row r="540698" spans="7:15" s="3" customFormat="1" x14ac:dyDescent="0.3">
      <c r="G540698"/>
      <c r="H540698"/>
      <c r="I540698"/>
      <c r="K540698"/>
      <c r="M540698"/>
      <c r="N540698" s="4"/>
      <c r="O540698" s="15"/>
    </row>
    <row r="540699" spans="7:15" s="3" customFormat="1" x14ac:dyDescent="0.3">
      <c r="G540699"/>
      <c r="H540699"/>
      <c r="I540699"/>
      <c r="K540699"/>
      <c r="M540699"/>
      <c r="N540699" s="4"/>
      <c r="O540699" s="15"/>
    </row>
    <row r="540700" spans="7:15" s="3" customFormat="1" x14ac:dyDescent="0.3">
      <c r="G540700"/>
      <c r="H540700"/>
      <c r="I540700"/>
      <c r="K540700"/>
      <c r="M540700"/>
      <c r="N540700" s="4"/>
      <c r="O540700" s="15"/>
    </row>
    <row r="540701" spans="7:15" s="3" customFormat="1" x14ac:dyDescent="0.3">
      <c r="G540701"/>
      <c r="H540701"/>
      <c r="I540701"/>
      <c r="K540701"/>
      <c r="M540701"/>
      <c r="N540701" s="4"/>
      <c r="O540701" s="15"/>
    </row>
    <row r="540702" spans="7:15" s="3" customFormat="1" x14ac:dyDescent="0.3">
      <c r="G540702"/>
      <c r="H540702"/>
      <c r="I540702"/>
      <c r="K540702"/>
      <c r="M540702"/>
      <c r="N540702" s="4"/>
      <c r="O540702" s="15"/>
    </row>
    <row r="540703" spans="7:15" s="3" customFormat="1" x14ac:dyDescent="0.3">
      <c r="G540703"/>
      <c r="H540703"/>
      <c r="I540703"/>
      <c r="K540703"/>
      <c r="M540703"/>
      <c r="N540703" s="4"/>
      <c r="O540703" s="15"/>
    </row>
    <row r="540704" spans="7:15" s="3" customFormat="1" x14ac:dyDescent="0.3">
      <c r="G540704"/>
      <c r="H540704"/>
      <c r="I540704"/>
      <c r="K540704"/>
      <c r="M540704"/>
      <c r="N540704" s="4"/>
      <c r="O540704" s="15"/>
    </row>
    <row r="540705" spans="7:15" s="3" customFormat="1" x14ac:dyDescent="0.3">
      <c r="G540705"/>
      <c r="H540705"/>
      <c r="I540705"/>
      <c r="K540705"/>
      <c r="M540705"/>
      <c r="N540705" s="4"/>
      <c r="O540705" s="15"/>
    </row>
    <row r="540706" spans="7:15" s="3" customFormat="1" x14ac:dyDescent="0.3">
      <c r="G540706"/>
      <c r="H540706"/>
      <c r="I540706"/>
      <c r="K540706"/>
      <c r="M540706"/>
      <c r="N540706" s="4"/>
      <c r="O540706" s="15"/>
    </row>
    <row r="540707" spans="7:15" s="3" customFormat="1" x14ac:dyDescent="0.3">
      <c r="G540707"/>
      <c r="H540707"/>
      <c r="I540707"/>
      <c r="K540707"/>
      <c r="M540707"/>
      <c r="N540707" s="4"/>
      <c r="O540707" s="15"/>
    </row>
    <row r="540708" spans="7:15" s="3" customFormat="1" x14ac:dyDescent="0.3">
      <c r="G540708"/>
      <c r="H540708"/>
      <c r="I540708"/>
      <c r="K540708"/>
      <c r="M540708"/>
      <c r="N540708" s="4"/>
      <c r="O540708" s="15"/>
    </row>
    <row r="540709" spans="7:15" s="3" customFormat="1" x14ac:dyDescent="0.3">
      <c r="G540709"/>
      <c r="H540709"/>
      <c r="I540709"/>
      <c r="K540709"/>
      <c r="M540709"/>
      <c r="N540709" s="4"/>
      <c r="O540709" s="15"/>
    </row>
    <row r="540710" spans="7:15" s="3" customFormat="1" x14ac:dyDescent="0.3">
      <c r="G540710"/>
      <c r="H540710"/>
      <c r="I540710"/>
      <c r="K540710"/>
      <c r="M540710"/>
      <c r="N540710" s="4"/>
      <c r="O540710" s="15"/>
    </row>
    <row r="540711" spans="7:15" s="3" customFormat="1" x14ac:dyDescent="0.3">
      <c r="G540711"/>
      <c r="H540711"/>
      <c r="I540711"/>
      <c r="K540711"/>
      <c r="M540711"/>
      <c r="N540711" s="4"/>
      <c r="O540711" s="15"/>
    </row>
    <row r="540712" spans="7:15" s="3" customFormat="1" x14ac:dyDescent="0.3">
      <c r="G540712"/>
      <c r="H540712"/>
      <c r="I540712"/>
      <c r="K540712"/>
      <c r="M540712"/>
      <c r="N540712" s="4"/>
      <c r="O540712" s="15"/>
    </row>
    <row r="540713" spans="7:15" s="3" customFormat="1" x14ac:dyDescent="0.3">
      <c r="G540713"/>
      <c r="H540713"/>
      <c r="I540713"/>
      <c r="K540713"/>
      <c r="M540713"/>
      <c r="N540713" s="4"/>
      <c r="O540713" s="15"/>
    </row>
    <row r="540714" spans="7:15" s="3" customFormat="1" x14ac:dyDescent="0.3">
      <c r="G540714"/>
      <c r="H540714"/>
      <c r="I540714"/>
      <c r="K540714"/>
      <c r="M540714"/>
      <c r="N540714" s="4"/>
      <c r="O540714" s="15"/>
    </row>
    <row r="540715" spans="7:15" s="3" customFormat="1" x14ac:dyDescent="0.3">
      <c r="G540715"/>
      <c r="H540715"/>
      <c r="I540715"/>
      <c r="K540715"/>
      <c r="M540715"/>
      <c r="N540715" s="4"/>
      <c r="O540715" s="15"/>
    </row>
    <row r="540716" spans="7:15" s="3" customFormat="1" x14ac:dyDescent="0.3">
      <c r="G540716"/>
      <c r="H540716"/>
      <c r="I540716"/>
      <c r="K540716"/>
      <c r="M540716"/>
      <c r="N540716" s="4"/>
      <c r="O540716" s="15"/>
    </row>
    <row r="540717" spans="7:15" s="3" customFormat="1" x14ac:dyDescent="0.3">
      <c r="G540717"/>
      <c r="H540717"/>
      <c r="I540717"/>
      <c r="K540717"/>
      <c r="M540717"/>
      <c r="N540717" s="4"/>
      <c r="O540717" s="15"/>
    </row>
    <row r="540718" spans="7:15" s="3" customFormat="1" x14ac:dyDescent="0.3">
      <c r="G540718"/>
      <c r="H540718"/>
      <c r="I540718"/>
      <c r="K540718"/>
      <c r="M540718"/>
      <c r="N540718" s="4"/>
      <c r="O540718" s="15"/>
    </row>
    <row r="540719" spans="7:15" s="3" customFormat="1" x14ac:dyDescent="0.3">
      <c r="G540719"/>
      <c r="H540719"/>
      <c r="I540719"/>
      <c r="K540719"/>
      <c r="M540719"/>
      <c r="N540719" s="4"/>
      <c r="O540719" s="15"/>
    </row>
    <row r="540720" spans="7:15" s="3" customFormat="1" x14ac:dyDescent="0.3">
      <c r="G540720"/>
      <c r="H540720"/>
      <c r="I540720"/>
      <c r="K540720"/>
      <c r="M540720"/>
      <c r="N540720" s="4"/>
      <c r="O540720" s="15"/>
    </row>
    <row r="540721" spans="7:15" s="3" customFormat="1" x14ac:dyDescent="0.3">
      <c r="G540721"/>
      <c r="H540721"/>
      <c r="I540721"/>
      <c r="K540721"/>
      <c r="M540721"/>
      <c r="N540721" s="4"/>
      <c r="O540721" s="15"/>
    </row>
    <row r="540722" spans="7:15" s="3" customFormat="1" x14ac:dyDescent="0.3">
      <c r="G540722"/>
      <c r="H540722"/>
      <c r="I540722"/>
      <c r="K540722"/>
      <c r="M540722"/>
      <c r="N540722" s="4"/>
      <c r="O540722" s="15"/>
    </row>
    <row r="540723" spans="7:15" s="3" customFormat="1" x14ac:dyDescent="0.3">
      <c r="G540723"/>
      <c r="H540723"/>
      <c r="I540723"/>
      <c r="K540723"/>
      <c r="M540723"/>
      <c r="N540723" s="4"/>
      <c r="O540723" s="15"/>
    </row>
    <row r="540724" spans="7:15" s="3" customFormat="1" x14ac:dyDescent="0.3">
      <c r="G540724"/>
      <c r="H540724"/>
      <c r="I540724"/>
      <c r="K540724"/>
      <c r="M540724"/>
      <c r="N540724" s="4"/>
      <c r="O540724" s="15"/>
    </row>
    <row r="540725" spans="7:15" s="3" customFormat="1" x14ac:dyDescent="0.3">
      <c r="G540725"/>
      <c r="H540725"/>
      <c r="I540725"/>
      <c r="K540725"/>
      <c r="M540725"/>
      <c r="N540725" s="4"/>
      <c r="O540725" s="15"/>
    </row>
    <row r="540726" spans="7:15" s="3" customFormat="1" x14ac:dyDescent="0.3">
      <c r="G540726"/>
      <c r="H540726"/>
      <c r="I540726"/>
      <c r="K540726"/>
      <c r="M540726"/>
      <c r="N540726" s="4"/>
      <c r="O540726" s="15"/>
    </row>
    <row r="540727" spans="7:15" s="3" customFormat="1" x14ac:dyDescent="0.3">
      <c r="G540727"/>
      <c r="H540727"/>
      <c r="I540727"/>
      <c r="K540727"/>
      <c r="M540727"/>
      <c r="N540727" s="4"/>
      <c r="O540727" s="15"/>
    </row>
    <row r="540728" spans="7:15" s="3" customFormat="1" x14ac:dyDescent="0.3">
      <c r="G540728"/>
      <c r="H540728"/>
      <c r="I540728"/>
      <c r="K540728"/>
      <c r="M540728"/>
      <c r="N540728" s="4"/>
      <c r="O540728" s="15"/>
    </row>
    <row r="540729" spans="7:15" s="3" customFormat="1" x14ac:dyDescent="0.3">
      <c r="G540729"/>
      <c r="H540729"/>
      <c r="I540729"/>
      <c r="K540729"/>
      <c r="M540729"/>
      <c r="N540729" s="4"/>
      <c r="O540729" s="15"/>
    </row>
    <row r="540730" spans="7:15" s="3" customFormat="1" x14ac:dyDescent="0.3">
      <c r="G540730"/>
      <c r="H540730"/>
      <c r="I540730"/>
      <c r="K540730"/>
      <c r="M540730"/>
      <c r="N540730" s="4"/>
      <c r="O540730" s="15"/>
    </row>
    <row r="540731" spans="7:15" s="3" customFormat="1" x14ac:dyDescent="0.3">
      <c r="G540731"/>
      <c r="H540731"/>
      <c r="I540731"/>
      <c r="K540731"/>
      <c r="M540731"/>
      <c r="N540731" s="4"/>
      <c r="O540731" s="15"/>
    </row>
    <row r="540732" spans="7:15" s="3" customFormat="1" x14ac:dyDescent="0.3">
      <c r="G540732"/>
      <c r="H540732"/>
      <c r="I540732"/>
      <c r="K540732"/>
      <c r="M540732"/>
      <c r="N540732" s="4"/>
      <c r="O540732" s="15"/>
    </row>
    <row r="540733" spans="7:15" s="3" customFormat="1" x14ac:dyDescent="0.3">
      <c r="G540733"/>
      <c r="H540733"/>
      <c r="I540733"/>
      <c r="K540733"/>
      <c r="M540733"/>
      <c r="N540733" s="4"/>
      <c r="O540733" s="15"/>
    </row>
    <row r="540734" spans="7:15" s="3" customFormat="1" x14ac:dyDescent="0.3">
      <c r="G540734"/>
      <c r="H540734"/>
      <c r="I540734"/>
      <c r="K540734"/>
      <c r="M540734"/>
      <c r="N540734" s="4"/>
      <c r="O540734" s="15"/>
    </row>
    <row r="540735" spans="7:15" s="3" customFormat="1" x14ac:dyDescent="0.3">
      <c r="G540735"/>
      <c r="H540735"/>
      <c r="I540735"/>
      <c r="K540735"/>
      <c r="M540735"/>
      <c r="N540735" s="4"/>
      <c r="O540735" s="15"/>
    </row>
    <row r="540736" spans="7:15" s="3" customFormat="1" x14ac:dyDescent="0.3">
      <c r="G540736"/>
      <c r="H540736"/>
      <c r="I540736"/>
      <c r="K540736"/>
      <c r="M540736"/>
      <c r="N540736" s="4"/>
      <c r="O540736" s="15"/>
    </row>
    <row r="540737" spans="7:15" s="3" customFormat="1" x14ac:dyDescent="0.3">
      <c r="G540737"/>
      <c r="H540737"/>
      <c r="I540737"/>
      <c r="K540737"/>
      <c r="M540737"/>
      <c r="N540737" s="4"/>
      <c r="O540737" s="15"/>
    </row>
    <row r="540738" spans="7:15" s="3" customFormat="1" x14ac:dyDescent="0.3">
      <c r="G540738"/>
      <c r="H540738"/>
      <c r="I540738"/>
      <c r="K540738"/>
      <c r="M540738"/>
      <c r="N540738" s="4"/>
      <c r="O540738" s="15"/>
    </row>
    <row r="540739" spans="7:15" s="3" customFormat="1" x14ac:dyDescent="0.3">
      <c r="G540739"/>
      <c r="H540739"/>
      <c r="I540739"/>
      <c r="K540739"/>
      <c r="M540739"/>
      <c r="N540739" s="4"/>
      <c r="O540739" s="15"/>
    </row>
    <row r="540740" spans="7:15" s="3" customFormat="1" x14ac:dyDescent="0.3">
      <c r="G540740"/>
      <c r="H540740"/>
      <c r="I540740"/>
      <c r="K540740"/>
      <c r="M540740"/>
      <c r="N540740" s="4"/>
      <c r="O540740" s="15"/>
    </row>
    <row r="540741" spans="7:15" s="3" customFormat="1" x14ac:dyDescent="0.3">
      <c r="G540741"/>
      <c r="H540741"/>
      <c r="I540741"/>
      <c r="K540741"/>
      <c r="M540741"/>
      <c r="N540741" s="4"/>
      <c r="O540741" s="15"/>
    </row>
    <row r="540742" spans="7:15" s="3" customFormat="1" x14ac:dyDescent="0.3">
      <c r="G540742"/>
      <c r="H540742"/>
      <c r="I540742"/>
      <c r="K540742"/>
      <c r="M540742"/>
      <c r="N540742" s="4"/>
      <c r="O540742" s="15"/>
    </row>
    <row r="540743" spans="7:15" s="3" customFormat="1" x14ac:dyDescent="0.3">
      <c r="G540743"/>
      <c r="H540743"/>
      <c r="I540743"/>
      <c r="K540743"/>
      <c r="M540743"/>
      <c r="N540743" s="4"/>
      <c r="O540743" s="15"/>
    </row>
    <row r="540744" spans="7:15" s="3" customFormat="1" x14ac:dyDescent="0.3">
      <c r="G540744"/>
      <c r="H540744"/>
      <c r="I540744"/>
      <c r="K540744"/>
      <c r="M540744"/>
      <c r="N540744" s="4"/>
      <c r="O540744" s="15"/>
    </row>
    <row r="540745" spans="7:15" s="3" customFormat="1" x14ac:dyDescent="0.3">
      <c r="G540745"/>
      <c r="H540745"/>
      <c r="I540745"/>
      <c r="K540745"/>
      <c r="M540745"/>
      <c r="N540745" s="4"/>
      <c r="O540745" s="15"/>
    </row>
    <row r="540746" spans="7:15" s="3" customFormat="1" x14ac:dyDescent="0.3">
      <c r="G540746"/>
      <c r="H540746"/>
      <c r="I540746"/>
      <c r="K540746"/>
      <c r="M540746"/>
      <c r="N540746" s="4"/>
      <c r="O540746" s="15"/>
    </row>
    <row r="540747" spans="7:15" s="3" customFormat="1" x14ac:dyDescent="0.3">
      <c r="G540747"/>
      <c r="H540747"/>
      <c r="I540747"/>
      <c r="K540747"/>
      <c r="M540747"/>
      <c r="N540747" s="4"/>
      <c r="O540747" s="15"/>
    </row>
    <row r="540748" spans="7:15" s="3" customFormat="1" x14ac:dyDescent="0.3">
      <c r="G540748"/>
      <c r="H540748"/>
      <c r="I540748"/>
      <c r="K540748"/>
      <c r="M540748"/>
      <c r="N540748" s="4"/>
      <c r="O540748" s="15"/>
    </row>
    <row r="540749" spans="7:15" s="3" customFormat="1" x14ac:dyDescent="0.3">
      <c r="G540749"/>
      <c r="H540749"/>
      <c r="I540749"/>
      <c r="K540749"/>
      <c r="M540749"/>
      <c r="N540749" s="4"/>
      <c r="O540749" s="15"/>
    </row>
    <row r="540750" spans="7:15" s="3" customFormat="1" x14ac:dyDescent="0.3">
      <c r="G540750"/>
      <c r="H540750"/>
      <c r="I540750"/>
      <c r="K540750"/>
      <c r="M540750"/>
      <c r="N540750" s="4"/>
      <c r="O540750" s="15"/>
    </row>
    <row r="540751" spans="7:15" s="3" customFormat="1" x14ac:dyDescent="0.3">
      <c r="G540751"/>
      <c r="H540751"/>
      <c r="I540751"/>
      <c r="K540751"/>
      <c r="M540751"/>
      <c r="N540751" s="4"/>
      <c r="O540751" s="15"/>
    </row>
    <row r="540752" spans="7:15" s="3" customFormat="1" x14ac:dyDescent="0.3">
      <c r="G540752"/>
      <c r="H540752"/>
      <c r="I540752"/>
      <c r="K540752"/>
      <c r="M540752"/>
      <c r="N540752" s="4"/>
      <c r="O540752" s="15"/>
    </row>
    <row r="540753" spans="7:15" s="3" customFormat="1" x14ac:dyDescent="0.3">
      <c r="G540753"/>
      <c r="H540753"/>
      <c r="I540753"/>
      <c r="K540753"/>
      <c r="M540753"/>
      <c r="N540753" s="4"/>
      <c r="O540753" s="15"/>
    </row>
    <row r="540754" spans="7:15" s="3" customFormat="1" x14ac:dyDescent="0.3">
      <c r="G540754"/>
      <c r="H540754"/>
      <c r="I540754"/>
      <c r="K540754"/>
      <c r="M540754"/>
      <c r="N540754" s="4"/>
      <c r="O540754" s="15"/>
    </row>
    <row r="540755" spans="7:15" s="3" customFormat="1" x14ac:dyDescent="0.3">
      <c r="G540755"/>
      <c r="H540755"/>
      <c r="I540755"/>
      <c r="K540755"/>
      <c r="M540755"/>
      <c r="N540755" s="4"/>
      <c r="O540755" s="15"/>
    </row>
    <row r="540756" spans="7:15" s="3" customFormat="1" x14ac:dyDescent="0.3">
      <c r="G540756"/>
      <c r="H540756"/>
      <c r="I540756"/>
      <c r="K540756"/>
      <c r="M540756"/>
      <c r="N540756" s="4"/>
      <c r="O540756" s="15"/>
    </row>
    <row r="540757" spans="7:15" s="3" customFormat="1" x14ac:dyDescent="0.3">
      <c r="G540757"/>
      <c r="H540757"/>
      <c r="I540757"/>
      <c r="K540757"/>
      <c r="M540757"/>
      <c r="N540757" s="4"/>
      <c r="O540757" s="15"/>
    </row>
    <row r="540758" spans="7:15" s="3" customFormat="1" x14ac:dyDescent="0.3">
      <c r="G540758"/>
      <c r="H540758"/>
      <c r="I540758"/>
      <c r="K540758"/>
      <c r="M540758"/>
      <c r="N540758" s="4"/>
      <c r="O540758" s="15"/>
    </row>
    <row r="540759" spans="7:15" s="3" customFormat="1" x14ac:dyDescent="0.3">
      <c r="G540759"/>
      <c r="H540759"/>
      <c r="I540759"/>
      <c r="K540759"/>
      <c r="M540759"/>
      <c r="N540759" s="4"/>
      <c r="O540759" s="15"/>
    </row>
    <row r="540760" spans="7:15" s="3" customFormat="1" x14ac:dyDescent="0.3">
      <c r="G540760"/>
      <c r="H540760"/>
      <c r="I540760"/>
      <c r="K540760"/>
      <c r="M540760"/>
      <c r="N540760" s="4"/>
      <c r="O540760" s="15"/>
    </row>
    <row r="540761" spans="7:15" s="3" customFormat="1" x14ac:dyDescent="0.3">
      <c r="G540761"/>
      <c r="H540761"/>
      <c r="I540761"/>
      <c r="K540761"/>
      <c r="M540761"/>
      <c r="N540761" s="4"/>
      <c r="O540761" s="15"/>
    </row>
    <row r="540762" spans="7:15" s="3" customFormat="1" x14ac:dyDescent="0.3">
      <c r="G540762"/>
      <c r="H540762"/>
      <c r="I540762"/>
      <c r="K540762"/>
      <c r="M540762"/>
      <c r="N540762" s="4"/>
      <c r="O540762" s="15"/>
    </row>
    <row r="540763" spans="7:15" s="3" customFormat="1" x14ac:dyDescent="0.3">
      <c r="G540763"/>
      <c r="H540763"/>
      <c r="I540763"/>
      <c r="K540763"/>
      <c r="M540763"/>
      <c r="N540763" s="4"/>
      <c r="O540763" s="15"/>
    </row>
    <row r="540764" spans="7:15" s="3" customFormat="1" x14ac:dyDescent="0.3">
      <c r="G540764"/>
      <c r="H540764"/>
      <c r="I540764"/>
      <c r="K540764"/>
      <c r="M540764"/>
      <c r="N540764" s="4"/>
      <c r="O540764" s="15"/>
    </row>
    <row r="540765" spans="7:15" s="3" customFormat="1" x14ac:dyDescent="0.3">
      <c r="G540765"/>
      <c r="H540765"/>
      <c r="I540765"/>
      <c r="K540765"/>
      <c r="M540765"/>
      <c r="N540765" s="4"/>
      <c r="O540765" s="15"/>
    </row>
    <row r="540766" spans="7:15" s="3" customFormat="1" x14ac:dyDescent="0.3">
      <c r="G540766"/>
      <c r="H540766"/>
      <c r="I540766"/>
      <c r="K540766"/>
      <c r="M540766"/>
      <c r="N540766" s="4"/>
      <c r="O540766" s="15"/>
    </row>
    <row r="540767" spans="7:15" s="3" customFormat="1" x14ac:dyDescent="0.3">
      <c r="G540767"/>
      <c r="H540767"/>
      <c r="I540767"/>
      <c r="K540767"/>
      <c r="M540767"/>
      <c r="N540767" s="4"/>
      <c r="O540767" s="15"/>
    </row>
    <row r="540768" spans="7:15" s="3" customFormat="1" x14ac:dyDescent="0.3">
      <c r="G540768"/>
      <c r="H540768"/>
      <c r="I540768"/>
      <c r="K540768"/>
      <c r="M540768"/>
      <c r="N540768" s="4"/>
      <c r="O540768" s="15"/>
    </row>
    <row r="540769" spans="7:15" s="3" customFormat="1" x14ac:dyDescent="0.3">
      <c r="G540769"/>
      <c r="H540769"/>
      <c r="I540769"/>
      <c r="K540769"/>
      <c r="M540769"/>
      <c r="N540769" s="4"/>
      <c r="O540769" s="15"/>
    </row>
    <row r="540770" spans="7:15" s="3" customFormat="1" x14ac:dyDescent="0.3">
      <c r="G540770"/>
      <c r="H540770"/>
      <c r="I540770"/>
      <c r="K540770"/>
      <c r="M540770"/>
      <c r="N540770" s="4"/>
      <c r="O540770" s="15"/>
    </row>
    <row r="540771" spans="7:15" s="3" customFormat="1" x14ac:dyDescent="0.3">
      <c r="G540771"/>
      <c r="H540771"/>
      <c r="I540771"/>
      <c r="K540771"/>
      <c r="M540771"/>
      <c r="N540771" s="4"/>
      <c r="O540771" s="15"/>
    </row>
    <row r="540772" spans="7:15" s="3" customFormat="1" x14ac:dyDescent="0.3">
      <c r="G540772"/>
      <c r="H540772"/>
      <c r="I540772"/>
      <c r="K540772"/>
      <c r="M540772"/>
      <c r="N540772" s="4"/>
      <c r="O540772" s="15"/>
    </row>
    <row r="540773" spans="7:15" s="3" customFormat="1" x14ac:dyDescent="0.3">
      <c r="G540773"/>
      <c r="H540773"/>
      <c r="I540773"/>
      <c r="K540773"/>
      <c r="M540773"/>
      <c r="N540773" s="4"/>
      <c r="O540773" s="15"/>
    </row>
    <row r="540774" spans="7:15" s="3" customFormat="1" x14ac:dyDescent="0.3">
      <c r="G540774"/>
      <c r="H540774"/>
      <c r="I540774"/>
      <c r="K540774"/>
      <c r="M540774"/>
      <c r="N540774" s="4"/>
      <c r="O540774" s="15"/>
    </row>
    <row r="540775" spans="7:15" s="3" customFormat="1" x14ac:dyDescent="0.3">
      <c r="G540775"/>
      <c r="H540775"/>
      <c r="I540775"/>
      <c r="K540775"/>
      <c r="M540775"/>
      <c r="N540775" s="4"/>
      <c r="O540775" s="15"/>
    </row>
    <row r="540776" spans="7:15" s="3" customFormat="1" x14ac:dyDescent="0.3">
      <c r="G540776"/>
      <c r="H540776"/>
      <c r="I540776"/>
      <c r="K540776"/>
      <c r="M540776"/>
      <c r="N540776" s="4"/>
      <c r="O540776" s="15"/>
    </row>
    <row r="540777" spans="7:15" s="3" customFormat="1" x14ac:dyDescent="0.3">
      <c r="G540777"/>
      <c r="H540777"/>
      <c r="I540777"/>
      <c r="K540777"/>
      <c r="M540777"/>
      <c r="N540777" s="4"/>
      <c r="O540777" s="15"/>
    </row>
    <row r="540778" spans="7:15" s="3" customFormat="1" x14ac:dyDescent="0.3">
      <c r="G540778"/>
      <c r="H540778"/>
      <c r="I540778"/>
      <c r="K540778"/>
      <c r="M540778"/>
      <c r="N540778" s="4"/>
      <c r="O540778" s="15"/>
    </row>
    <row r="540779" spans="7:15" s="3" customFormat="1" x14ac:dyDescent="0.3">
      <c r="G540779"/>
      <c r="H540779"/>
      <c r="I540779"/>
      <c r="K540779"/>
      <c r="M540779"/>
      <c r="N540779" s="4"/>
      <c r="O540779" s="15"/>
    </row>
    <row r="540780" spans="7:15" s="3" customFormat="1" x14ac:dyDescent="0.3">
      <c r="G540780"/>
      <c r="H540780"/>
      <c r="I540780"/>
      <c r="K540780"/>
      <c r="M540780"/>
      <c r="N540780" s="4"/>
      <c r="O540780" s="15"/>
    </row>
    <row r="540781" spans="7:15" s="3" customFormat="1" x14ac:dyDescent="0.3">
      <c r="G540781"/>
      <c r="H540781"/>
      <c r="I540781"/>
      <c r="K540781"/>
      <c r="M540781"/>
      <c r="N540781" s="4"/>
      <c r="O540781" s="15"/>
    </row>
    <row r="540782" spans="7:15" s="3" customFormat="1" x14ac:dyDescent="0.3">
      <c r="G540782"/>
      <c r="H540782"/>
      <c r="I540782"/>
      <c r="K540782"/>
      <c r="M540782"/>
      <c r="N540782" s="4"/>
      <c r="O540782" s="15"/>
    </row>
    <row r="540783" spans="7:15" s="3" customFormat="1" x14ac:dyDescent="0.3">
      <c r="G540783"/>
      <c r="H540783"/>
      <c r="I540783"/>
      <c r="K540783"/>
      <c r="M540783"/>
      <c r="N540783" s="4"/>
      <c r="O540783" s="15"/>
    </row>
    <row r="540784" spans="7:15" s="3" customFormat="1" x14ac:dyDescent="0.3">
      <c r="G540784"/>
      <c r="H540784"/>
      <c r="I540784"/>
      <c r="K540784"/>
      <c r="M540784"/>
      <c r="N540784" s="4"/>
      <c r="O540784" s="15"/>
    </row>
    <row r="540785" spans="7:15" s="3" customFormat="1" x14ac:dyDescent="0.3">
      <c r="G540785"/>
      <c r="H540785"/>
      <c r="I540785"/>
      <c r="K540785"/>
      <c r="M540785"/>
      <c r="N540785" s="4"/>
      <c r="O540785" s="15"/>
    </row>
    <row r="540786" spans="7:15" s="3" customFormat="1" x14ac:dyDescent="0.3">
      <c r="G540786"/>
      <c r="H540786"/>
      <c r="I540786"/>
      <c r="K540786"/>
      <c r="M540786"/>
      <c r="N540786" s="4"/>
      <c r="O540786" s="15"/>
    </row>
    <row r="540787" spans="7:15" s="3" customFormat="1" x14ac:dyDescent="0.3">
      <c r="G540787"/>
      <c r="H540787"/>
      <c r="I540787"/>
      <c r="K540787"/>
      <c r="M540787"/>
      <c r="N540787" s="4"/>
      <c r="O540787" s="15"/>
    </row>
    <row r="540788" spans="7:15" s="3" customFormat="1" x14ac:dyDescent="0.3">
      <c r="G540788"/>
      <c r="H540788"/>
      <c r="I540788"/>
      <c r="K540788"/>
      <c r="M540788"/>
      <c r="N540788" s="4"/>
      <c r="O540788" s="15"/>
    </row>
    <row r="540789" spans="7:15" s="3" customFormat="1" x14ac:dyDescent="0.3">
      <c r="G540789"/>
      <c r="H540789"/>
      <c r="I540789"/>
      <c r="K540789"/>
      <c r="M540789"/>
      <c r="N540789" s="4"/>
      <c r="O540789" s="15"/>
    </row>
    <row r="540790" spans="7:15" s="3" customFormat="1" x14ac:dyDescent="0.3">
      <c r="G540790"/>
      <c r="H540790"/>
      <c r="I540790"/>
      <c r="K540790"/>
      <c r="M540790"/>
      <c r="N540790" s="4"/>
      <c r="O540790" s="15"/>
    </row>
    <row r="540791" spans="7:15" s="3" customFormat="1" x14ac:dyDescent="0.3">
      <c r="G540791"/>
      <c r="H540791"/>
      <c r="I540791"/>
      <c r="K540791"/>
      <c r="M540791"/>
      <c r="N540791" s="4"/>
      <c r="O540791" s="15"/>
    </row>
    <row r="540792" spans="7:15" s="3" customFormat="1" x14ac:dyDescent="0.3">
      <c r="G540792"/>
      <c r="H540792"/>
      <c r="I540792"/>
      <c r="K540792"/>
      <c r="M540792"/>
      <c r="N540792" s="4"/>
      <c r="O540792" s="15"/>
    </row>
    <row r="540793" spans="7:15" s="3" customFormat="1" x14ac:dyDescent="0.3">
      <c r="G540793"/>
      <c r="H540793"/>
      <c r="I540793"/>
      <c r="K540793"/>
      <c r="M540793"/>
      <c r="N540793" s="4"/>
      <c r="O540793" s="15"/>
    </row>
    <row r="540794" spans="7:15" s="3" customFormat="1" x14ac:dyDescent="0.3">
      <c r="G540794"/>
      <c r="H540794"/>
      <c r="I540794"/>
      <c r="K540794"/>
      <c r="M540794"/>
      <c r="N540794" s="4"/>
      <c r="O540794" s="15"/>
    </row>
    <row r="540795" spans="7:15" s="3" customFormat="1" x14ac:dyDescent="0.3">
      <c r="G540795"/>
      <c r="H540795"/>
      <c r="I540795"/>
      <c r="K540795"/>
      <c r="M540795"/>
      <c r="N540795" s="4"/>
      <c r="O540795" s="15"/>
    </row>
    <row r="540796" spans="7:15" s="3" customFormat="1" x14ac:dyDescent="0.3">
      <c r="G540796"/>
      <c r="H540796"/>
      <c r="I540796"/>
      <c r="K540796"/>
      <c r="M540796"/>
      <c r="N540796" s="4"/>
      <c r="O540796" s="15"/>
    </row>
    <row r="540797" spans="7:15" s="3" customFormat="1" x14ac:dyDescent="0.3">
      <c r="G540797"/>
      <c r="H540797"/>
      <c r="I540797"/>
      <c r="K540797"/>
      <c r="M540797"/>
      <c r="N540797" s="4"/>
      <c r="O540797" s="15"/>
    </row>
    <row r="540798" spans="7:15" s="3" customFormat="1" x14ac:dyDescent="0.3">
      <c r="G540798"/>
      <c r="H540798"/>
      <c r="I540798"/>
      <c r="K540798"/>
      <c r="M540798"/>
      <c r="N540798" s="4"/>
      <c r="O540798" s="15"/>
    </row>
    <row r="540799" spans="7:15" s="3" customFormat="1" x14ac:dyDescent="0.3">
      <c r="G540799"/>
      <c r="H540799"/>
      <c r="I540799"/>
      <c r="K540799"/>
      <c r="M540799"/>
      <c r="N540799" s="4"/>
      <c r="O540799" s="15"/>
    </row>
    <row r="540800" spans="7:15" s="3" customFormat="1" x14ac:dyDescent="0.3">
      <c r="G540800"/>
      <c r="H540800"/>
      <c r="I540800"/>
      <c r="K540800"/>
      <c r="M540800"/>
      <c r="N540800" s="4"/>
      <c r="O540800" s="15"/>
    </row>
    <row r="540801" spans="7:15" s="3" customFormat="1" x14ac:dyDescent="0.3">
      <c r="G540801"/>
      <c r="H540801"/>
      <c r="I540801"/>
      <c r="K540801"/>
      <c r="M540801"/>
      <c r="N540801" s="4"/>
      <c r="O540801" s="15"/>
    </row>
    <row r="540802" spans="7:15" s="3" customFormat="1" x14ac:dyDescent="0.3">
      <c r="G540802"/>
      <c r="H540802"/>
      <c r="I540802"/>
      <c r="K540802"/>
      <c r="M540802"/>
      <c r="N540802" s="4"/>
      <c r="O540802" s="15"/>
    </row>
    <row r="540803" spans="7:15" s="3" customFormat="1" x14ac:dyDescent="0.3">
      <c r="G540803"/>
      <c r="H540803"/>
      <c r="I540803"/>
      <c r="K540803"/>
      <c r="M540803"/>
      <c r="N540803" s="4"/>
      <c r="O540803" s="15"/>
    </row>
    <row r="540804" spans="7:15" s="3" customFormat="1" x14ac:dyDescent="0.3">
      <c r="G540804"/>
      <c r="H540804"/>
      <c r="I540804"/>
      <c r="K540804"/>
      <c r="M540804"/>
      <c r="N540804" s="4"/>
      <c r="O540804" s="15"/>
    </row>
    <row r="540805" spans="7:15" s="3" customFormat="1" x14ac:dyDescent="0.3">
      <c r="G540805"/>
      <c r="H540805"/>
      <c r="I540805"/>
      <c r="K540805"/>
      <c r="M540805"/>
      <c r="N540805" s="4"/>
      <c r="O540805" s="15"/>
    </row>
    <row r="540806" spans="7:15" s="3" customFormat="1" x14ac:dyDescent="0.3">
      <c r="G540806"/>
      <c r="H540806"/>
      <c r="I540806"/>
      <c r="K540806"/>
      <c r="M540806"/>
      <c r="N540806" s="4"/>
      <c r="O540806" s="15"/>
    </row>
    <row r="540807" spans="7:15" s="3" customFormat="1" x14ac:dyDescent="0.3">
      <c r="G540807"/>
      <c r="H540807"/>
      <c r="I540807"/>
      <c r="K540807"/>
      <c r="M540807"/>
      <c r="N540807" s="4"/>
      <c r="O540807" s="15"/>
    </row>
    <row r="540808" spans="7:15" s="3" customFormat="1" x14ac:dyDescent="0.3">
      <c r="G540808"/>
      <c r="H540808"/>
      <c r="I540808"/>
      <c r="K540808"/>
      <c r="M540808"/>
      <c r="N540808" s="4"/>
      <c r="O540808" s="15"/>
    </row>
    <row r="540809" spans="7:15" s="3" customFormat="1" x14ac:dyDescent="0.3">
      <c r="G540809"/>
      <c r="H540809"/>
      <c r="I540809"/>
      <c r="K540809"/>
      <c r="M540809"/>
      <c r="N540809" s="4"/>
      <c r="O540809" s="15"/>
    </row>
    <row r="540810" spans="7:15" s="3" customFormat="1" x14ac:dyDescent="0.3">
      <c r="G540810"/>
      <c r="H540810"/>
      <c r="I540810"/>
      <c r="K540810"/>
      <c r="M540810"/>
      <c r="N540810" s="4"/>
      <c r="O540810" s="15"/>
    </row>
    <row r="540811" spans="7:15" s="3" customFormat="1" x14ac:dyDescent="0.3">
      <c r="G540811"/>
      <c r="H540811"/>
      <c r="I540811"/>
      <c r="K540811"/>
      <c r="M540811"/>
      <c r="N540811" s="4"/>
      <c r="O540811" s="15"/>
    </row>
    <row r="540812" spans="7:15" s="3" customFormat="1" x14ac:dyDescent="0.3">
      <c r="G540812"/>
      <c r="H540812"/>
      <c r="I540812"/>
      <c r="K540812"/>
      <c r="M540812"/>
      <c r="N540812" s="4"/>
      <c r="O540812" s="15"/>
    </row>
    <row r="540813" spans="7:15" s="3" customFormat="1" x14ac:dyDescent="0.3">
      <c r="G540813"/>
      <c r="H540813"/>
      <c r="I540813"/>
      <c r="K540813"/>
      <c r="M540813"/>
      <c r="N540813" s="4"/>
      <c r="O540813" s="15"/>
    </row>
    <row r="540814" spans="7:15" s="3" customFormat="1" x14ac:dyDescent="0.3">
      <c r="G540814"/>
      <c r="H540814"/>
      <c r="I540814"/>
      <c r="K540814"/>
      <c r="M540814"/>
      <c r="N540814" s="4"/>
      <c r="O540814" s="15"/>
    </row>
    <row r="540815" spans="7:15" s="3" customFormat="1" x14ac:dyDescent="0.3">
      <c r="G540815"/>
      <c r="H540815"/>
      <c r="I540815"/>
      <c r="K540815"/>
      <c r="M540815"/>
      <c r="N540815" s="4"/>
      <c r="O540815" s="15"/>
    </row>
    <row r="540816" spans="7:15" s="3" customFormat="1" x14ac:dyDescent="0.3">
      <c r="G540816"/>
      <c r="H540816"/>
      <c r="I540816"/>
      <c r="K540816"/>
      <c r="M540816"/>
      <c r="N540816" s="4"/>
      <c r="O540816" s="15"/>
    </row>
    <row r="540817" spans="7:15" s="3" customFormat="1" x14ac:dyDescent="0.3">
      <c r="G540817"/>
      <c r="H540817"/>
      <c r="I540817"/>
      <c r="K540817"/>
      <c r="M540817"/>
      <c r="N540817" s="4"/>
      <c r="O540817" s="15"/>
    </row>
    <row r="540818" spans="7:15" s="3" customFormat="1" x14ac:dyDescent="0.3">
      <c r="G540818"/>
      <c r="H540818"/>
      <c r="I540818"/>
      <c r="K540818"/>
      <c r="M540818"/>
      <c r="N540818" s="4"/>
      <c r="O540818" s="15"/>
    </row>
    <row r="540819" spans="7:15" s="3" customFormat="1" x14ac:dyDescent="0.3">
      <c r="G540819"/>
      <c r="H540819"/>
      <c r="I540819"/>
      <c r="K540819"/>
      <c r="M540819"/>
      <c r="N540819" s="4"/>
      <c r="O540819" s="15"/>
    </row>
    <row r="540820" spans="7:15" s="3" customFormat="1" x14ac:dyDescent="0.3">
      <c r="G540820"/>
      <c r="H540820"/>
      <c r="I540820"/>
      <c r="K540820"/>
      <c r="M540820"/>
      <c r="N540820" s="4"/>
      <c r="O540820" s="15"/>
    </row>
    <row r="540821" spans="7:15" s="3" customFormat="1" x14ac:dyDescent="0.3">
      <c r="G540821"/>
      <c r="H540821"/>
      <c r="I540821"/>
      <c r="K540821"/>
      <c r="M540821"/>
      <c r="N540821" s="4"/>
      <c r="O540821" s="15"/>
    </row>
    <row r="540822" spans="7:15" s="3" customFormat="1" x14ac:dyDescent="0.3">
      <c r="G540822"/>
      <c r="H540822"/>
      <c r="I540822"/>
      <c r="K540822"/>
      <c r="M540822"/>
      <c r="N540822" s="4"/>
      <c r="O540822" s="15"/>
    </row>
    <row r="540823" spans="7:15" s="3" customFormat="1" x14ac:dyDescent="0.3">
      <c r="G540823"/>
      <c r="H540823"/>
      <c r="I540823"/>
      <c r="K540823"/>
      <c r="M540823"/>
      <c r="N540823" s="4"/>
      <c r="O540823" s="15"/>
    </row>
    <row r="540824" spans="7:15" s="3" customFormat="1" x14ac:dyDescent="0.3">
      <c r="G540824"/>
      <c r="H540824"/>
      <c r="I540824"/>
      <c r="K540824"/>
      <c r="M540824"/>
      <c r="N540824" s="4"/>
      <c r="O540824" s="15"/>
    </row>
    <row r="540825" spans="7:15" s="3" customFormat="1" x14ac:dyDescent="0.3">
      <c r="G540825"/>
      <c r="H540825"/>
      <c r="I540825"/>
      <c r="K540825"/>
      <c r="M540825"/>
      <c r="N540825" s="4"/>
      <c r="O540825" s="15"/>
    </row>
    <row r="540826" spans="7:15" s="3" customFormat="1" x14ac:dyDescent="0.3">
      <c r="G540826"/>
      <c r="H540826"/>
      <c r="I540826"/>
      <c r="K540826"/>
      <c r="M540826"/>
      <c r="N540826" s="4"/>
      <c r="O540826" s="15"/>
    </row>
    <row r="540827" spans="7:15" s="3" customFormat="1" x14ac:dyDescent="0.3">
      <c r="G540827"/>
      <c r="H540827"/>
      <c r="I540827"/>
      <c r="K540827"/>
      <c r="M540827"/>
      <c r="N540827" s="4"/>
      <c r="O540827" s="15"/>
    </row>
    <row r="540828" spans="7:15" s="3" customFormat="1" x14ac:dyDescent="0.3">
      <c r="G540828"/>
      <c r="H540828"/>
      <c r="I540828"/>
      <c r="K540828"/>
      <c r="M540828"/>
      <c r="N540828" s="4"/>
      <c r="O540828" s="15"/>
    </row>
    <row r="540829" spans="7:15" s="3" customFormat="1" x14ac:dyDescent="0.3">
      <c r="G540829"/>
      <c r="H540829"/>
      <c r="I540829"/>
      <c r="K540829"/>
      <c r="M540829"/>
      <c r="N540829" s="4"/>
      <c r="O540829" s="15"/>
    </row>
    <row r="540830" spans="7:15" s="3" customFormat="1" x14ac:dyDescent="0.3">
      <c r="G540830"/>
      <c r="H540830"/>
      <c r="I540830"/>
      <c r="K540830"/>
      <c r="M540830"/>
      <c r="N540830" s="4"/>
      <c r="O540830" s="15"/>
    </row>
    <row r="540831" spans="7:15" s="3" customFormat="1" x14ac:dyDescent="0.3">
      <c r="G540831"/>
      <c r="H540831"/>
      <c r="I540831"/>
      <c r="K540831"/>
      <c r="M540831"/>
      <c r="N540831" s="4"/>
      <c r="O540831" s="15"/>
    </row>
    <row r="540832" spans="7:15" s="3" customFormat="1" x14ac:dyDescent="0.3">
      <c r="G540832"/>
      <c r="H540832"/>
      <c r="I540832"/>
      <c r="K540832"/>
      <c r="M540832"/>
      <c r="N540832" s="4"/>
      <c r="O540832" s="15"/>
    </row>
    <row r="540833" spans="7:15" s="3" customFormat="1" x14ac:dyDescent="0.3">
      <c r="G540833"/>
      <c r="H540833"/>
      <c r="I540833"/>
      <c r="K540833"/>
      <c r="M540833"/>
      <c r="N540833" s="4"/>
      <c r="O540833" s="15"/>
    </row>
    <row r="540834" spans="7:15" s="3" customFormat="1" x14ac:dyDescent="0.3">
      <c r="G540834"/>
      <c r="H540834"/>
      <c r="I540834"/>
      <c r="K540834"/>
      <c r="M540834"/>
      <c r="N540834" s="4"/>
      <c r="O540834" s="15"/>
    </row>
    <row r="540835" spans="7:15" s="3" customFormat="1" x14ac:dyDescent="0.3">
      <c r="G540835"/>
      <c r="H540835"/>
      <c r="I540835"/>
      <c r="K540835"/>
      <c r="M540835"/>
      <c r="N540835" s="4"/>
      <c r="O540835" s="15"/>
    </row>
    <row r="540836" spans="7:15" s="3" customFormat="1" x14ac:dyDescent="0.3">
      <c r="G540836"/>
      <c r="H540836"/>
      <c r="I540836"/>
      <c r="K540836"/>
      <c r="M540836"/>
      <c r="N540836" s="4"/>
      <c r="O540836" s="15"/>
    </row>
    <row r="540837" spans="7:15" s="3" customFormat="1" x14ac:dyDescent="0.3">
      <c r="G540837"/>
      <c r="H540837"/>
      <c r="I540837"/>
      <c r="K540837"/>
      <c r="M540837"/>
      <c r="N540837" s="4"/>
      <c r="O540837" s="15"/>
    </row>
    <row r="540838" spans="7:15" s="3" customFormat="1" x14ac:dyDescent="0.3">
      <c r="G540838"/>
      <c r="H540838"/>
      <c r="I540838"/>
      <c r="K540838"/>
      <c r="M540838"/>
      <c r="N540838" s="4"/>
      <c r="O540838" s="15"/>
    </row>
    <row r="540839" spans="7:15" s="3" customFormat="1" x14ac:dyDescent="0.3">
      <c r="G540839"/>
      <c r="H540839"/>
      <c r="I540839"/>
      <c r="K540839"/>
      <c r="M540839"/>
      <c r="N540839" s="4"/>
      <c r="O540839" s="15"/>
    </row>
    <row r="540840" spans="7:15" s="3" customFormat="1" x14ac:dyDescent="0.3">
      <c r="G540840"/>
      <c r="H540840"/>
      <c r="I540840"/>
      <c r="K540840"/>
      <c r="M540840"/>
      <c r="N540840" s="4"/>
      <c r="O540840" s="15"/>
    </row>
    <row r="540841" spans="7:15" s="3" customFormat="1" x14ac:dyDescent="0.3">
      <c r="G540841"/>
      <c r="H540841"/>
      <c r="I540841"/>
      <c r="K540841"/>
      <c r="M540841"/>
      <c r="N540841" s="4"/>
      <c r="O540841" s="15"/>
    </row>
    <row r="540842" spans="7:15" s="3" customFormat="1" x14ac:dyDescent="0.3">
      <c r="G540842"/>
      <c r="H540842"/>
      <c r="I540842"/>
      <c r="K540842"/>
      <c r="M540842"/>
      <c r="N540842" s="4"/>
      <c r="O540842" s="15"/>
    </row>
    <row r="540843" spans="7:15" s="3" customFormat="1" x14ac:dyDescent="0.3">
      <c r="G540843"/>
      <c r="H540843"/>
      <c r="I540843"/>
      <c r="K540843"/>
      <c r="M540843"/>
      <c r="N540843" s="4"/>
      <c r="O540843" s="15"/>
    </row>
    <row r="540844" spans="7:15" s="3" customFormat="1" x14ac:dyDescent="0.3">
      <c r="G540844"/>
      <c r="H540844"/>
      <c r="I540844"/>
      <c r="K540844"/>
      <c r="M540844"/>
      <c r="N540844" s="4"/>
      <c r="O540844" s="15"/>
    </row>
    <row r="540845" spans="7:15" s="3" customFormat="1" x14ac:dyDescent="0.3">
      <c r="G540845"/>
      <c r="H540845"/>
      <c r="I540845"/>
      <c r="K540845"/>
      <c r="M540845"/>
      <c r="N540845" s="4"/>
      <c r="O540845" s="15"/>
    </row>
    <row r="540846" spans="7:15" s="3" customFormat="1" x14ac:dyDescent="0.3">
      <c r="G540846"/>
      <c r="H540846"/>
      <c r="I540846"/>
      <c r="K540846"/>
      <c r="M540846"/>
      <c r="N540846" s="4"/>
      <c r="O540846" s="15"/>
    </row>
    <row r="540847" spans="7:15" s="3" customFormat="1" x14ac:dyDescent="0.3">
      <c r="G540847"/>
      <c r="H540847"/>
      <c r="I540847"/>
      <c r="K540847"/>
      <c r="M540847"/>
      <c r="N540847" s="4"/>
      <c r="O540847" s="15"/>
    </row>
    <row r="540848" spans="7:15" s="3" customFormat="1" x14ac:dyDescent="0.3">
      <c r="G540848"/>
      <c r="H540848"/>
      <c r="I540848"/>
      <c r="K540848"/>
      <c r="M540848"/>
      <c r="N540848" s="4"/>
      <c r="O540848" s="15"/>
    </row>
    <row r="540849" spans="7:15" s="3" customFormat="1" x14ac:dyDescent="0.3">
      <c r="G540849"/>
      <c r="H540849"/>
      <c r="I540849"/>
      <c r="K540849"/>
      <c r="M540849"/>
      <c r="N540849" s="4"/>
      <c r="O540849" s="15"/>
    </row>
    <row r="540850" spans="7:15" s="3" customFormat="1" x14ac:dyDescent="0.3">
      <c r="G540850"/>
      <c r="H540850"/>
      <c r="I540850"/>
      <c r="K540850"/>
      <c r="M540850"/>
      <c r="N540850" s="4"/>
      <c r="O540850" s="15"/>
    </row>
    <row r="540851" spans="7:15" s="3" customFormat="1" x14ac:dyDescent="0.3">
      <c r="G540851"/>
      <c r="H540851"/>
      <c r="I540851"/>
      <c r="K540851"/>
      <c r="M540851"/>
      <c r="N540851" s="4"/>
      <c r="O540851" s="15"/>
    </row>
    <row r="540852" spans="7:15" s="3" customFormat="1" x14ac:dyDescent="0.3">
      <c r="G540852"/>
      <c r="H540852"/>
      <c r="I540852"/>
      <c r="K540852"/>
      <c r="M540852"/>
      <c r="N540852" s="4"/>
      <c r="O540852" s="15"/>
    </row>
    <row r="540853" spans="7:15" s="3" customFormat="1" x14ac:dyDescent="0.3">
      <c r="G540853"/>
      <c r="H540853"/>
      <c r="I540853"/>
      <c r="K540853"/>
      <c r="M540853"/>
      <c r="N540853" s="4"/>
      <c r="O540853" s="15"/>
    </row>
    <row r="540854" spans="7:15" s="3" customFormat="1" x14ac:dyDescent="0.3">
      <c r="G540854"/>
      <c r="H540854"/>
      <c r="I540854"/>
      <c r="K540854"/>
      <c r="M540854"/>
      <c r="N540854" s="4"/>
      <c r="O540854" s="15"/>
    </row>
    <row r="540855" spans="7:15" s="3" customFormat="1" x14ac:dyDescent="0.3">
      <c r="G540855"/>
      <c r="H540855"/>
      <c r="I540855"/>
      <c r="K540855"/>
      <c r="M540855"/>
      <c r="N540855" s="4"/>
      <c r="O540855" s="15"/>
    </row>
    <row r="540856" spans="7:15" s="3" customFormat="1" x14ac:dyDescent="0.3">
      <c r="G540856"/>
      <c r="H540856"/>
      <c r="I540856"/>
      <c r="K540856"/>
      <c r="M540856"/>
      <c r="N540856" s="4"/>
      <c r="O540856" s="15"/>
    </row>
    <row r="540857" spans="7:15" s="3" customFormat="1" x14ac:dyDescent="0.3">
      <c r="G540857"/>
      <c r="H540857"/>
      <c r="I540857"/>
      <c r="K540857"/>
      <c r="M540857"/>
      <c r="N540857" s="4"/>
      <c r="O540857" s="15"/>
    </row>
    <row r="540858" spans="7:15" s="3" customFormat="1" x14ac:dyDescent="0.3">
      <c r="G540858"/>
      <c r="H540858"/>
      <c r="I540858"/>
      <c r="K540858"/>
      <c r="M540858"/>
      <c r="N540858" s="4"/>
      <c r="O540858" s="15"/>
    </row>
    <row r="540859" spans="7:15" s="3" customFormat="1" x14ac:dyDescent="0.3">
      <c r="G540859"/>
      <c r="H540859"/>
      <c r="I540859"/>
      <c r="K540859"/>
      <c r="M540859"/>
      <c r="N540859" s="4"/>
      <c r="O540859" s="15"/>
    </row>
    <row r="540860" spans="7:15" s="3" customFormat="1" x14ac:dyDescent="0.3">
      <c r="G540860"/>
      <c r="H540860"/>
      <c r="I540860"/>
      <c r="K540860"/>
      <c r="M540860"/>
      <c r="N540860" s="4"/>
      <c r="O540860" s="15"/>
    </row>
    <row r="540861" spans="7:15" s="3" customFormat="1" x14ac:dyDescent="0.3">
      <c r="G540861"/>
      <c r="H540861"/>
      <c r="I540861"/>
      <c r="K540861"/>
      <c r="M540861"/>
      <c r="N540861" s="4"/>
      <c r="O540861" s="15"/>
    </row>
    <row r="540862" spans="7:15" s="3" customFormat="1" x14ac:dyDescent="0.3">
      <c r="G540862"/>
      <c r="H540862"/>
      <c r="I540862"/>
      <c r="K540862"/>
      <c r="M540862"/>
      <c r="N540862" s="4"/>
      <c r="O540862" s="15"/>
    </row>
    <row r="540863" spans="7:15" s="3" customFormat="1" x14ac:dyDescent="0.3">
      <c r="G540863"/>
      <c r="H540863"/>
      <c r="I540863"/>
      <c r="K540863"/>
      <c r="M540863"/>
      <c r="N540863" s="4"/>
      <c r="O540863" s="15"/>
    </row>
    <row r="540864" spans="7:15" s="3" customFormat="1" x14ac:dyDescent="0.3">
      <c r="G540864"/>
      <c r="H540864"/>
      <c r="I540864"/>
      <c r="K540864"/>
      <c r="M540864"/>
      <c r="N540864" s="4"/>
      <c r="O540864" s="15"/>
    </row>
    <row r="540865" spans="7:15" s="3" customFormat="1" x14ac:dyDescent="0.3">
      <c r="G540865"/>
      <c r="H540865"/>
      <c r="I540865"/>
      <c r="K540865"/>
      <c r="M540865"/>
      <c r="N540865" s="4"/>
      <c r="O540865" s="15"/>
    </row>
    <row r="540866" spans="7:15" s="3" customFormat="1" x14ac:dyDescent="0.3">
      <c r="G540866"/>
      <c r="H540866"/>
      <c r="I540866"/>
      <c r="K540866"/>
      <c r="M540866"/>
      <c r="N540866" s="4"/>
      <c r="O540866" s="15"/>
    </row>
    <row r="540867" spans="7:15" s="3" customFormat="1" x14ac:dyDescent="0.3">
      <c r="G540867"/>
      <c r="H540867"/>
      <c r="I540867"/>
      <c r="K540867"/>
      <c r="M540867"/>
      <c r="N540867" s="4"/>
      <c r="O540867" s="15"/>
    </row>
    <row r="540868" spans="7:15" s="3" customFormat="1" x14ac:dyDescent="0.3">
      <c r="G540868"/>
      <c r="H540868"/>
      <c r="I540868"/>
      <c r="K540868"/>
      <c r="M540868"/>
      <c r="N540868" s="4"/>
      <c r="O540868" s="15"/>
    </row>
    <row r="540869" spans="7:15" s="3" customFormat="1" x14ac:dyDescent="0.3">
      <c r="G540869"/>
      <c r="H540869"/>
      <c r="I540869"/>
      <c r="K540869"/>
      <c r="M540869"/>
      <c r="N540869" s="4"/>
      <c r="O540869" s="15"/>
    </row>
    <row r="540870" spans="7:15" s="3" customFormat="1" x14ac:dyDescent="0.3">
      <c r="G540870"/>
      <c r="H540870"/>
      <c r="I540870"/>
      <c r="K540870"/>
      <c r="M540870"/>
      <c r="N540870" s="4"/>
      <c r="O540870" s="15"/>
    </row>
    <row r="540871" spans="7:15" s="3" customFormat="1" x14ac:dyDescent="0.3">
      <c r="G540871"/>
      <c r="H540871"/>
      <c r="I540871"/>
      <c r="K540871"/>
      <c r="M540871"/>
      <c r="N540871" s="4"/>
      <c r="O540871" s="15"/>
    </row>
    <row r="540872" spans="7:15" s="3" customFormat="1" x14ac:dyDescent="0.3">
      <c r="G540872"/>
      <c r="H540872"/>
      <c r="I540872"/>
      <c r="K540872"/>
      <c r="M540872"/>
      <c r="N540872" s="4"/>
      <c r="O540872" s="15"/>
    </row>
    <row r="540873" spans="7:15" s="3" customFormat="1" x14ac:dyDescent="0.3">
      <c r="G540873"/>
      <c r="H540873"/>
      <c r="I540873"/>
      <c r="K540873"/>
      <c r="M540873"/>
      <c r="N540873" s="4"/>
      <c r="O540873" s="15"/>
    </row>
    <row r="540874" spans="7:15" s="3" customFormat="1" x14ac:dyDescent="0.3">
      <c r="G540874"/>
      <c r="H540874"/>
      <c r="I540874"/>
      <c r="K540874"/>
      <c r="M540874"/>
      <c r="N540874" s="4"/>
      <c r="O540874" s="15"/>
    </row>
    <row r="540875" spans="7:15" s="3" customFormat="1" x14ac:dyDescent="0.3">
      <c r="G540875"/>
      <c r="H540875"/>
      <c r="I540875"/>
      <c r="K540875"/>
      <c r="M540875"/>
      <c r="N540875" s="4"/>
      <c r="O540875" s="15"/>
    </row>
    <row r="540876" spans="7:15" s="3" customFormat="1" x14ac:dyDescent="0.3">
      <c r="G540876"/>
      <c r="H540876"/>
      <c r="I540876"/>
      <c r="K540876"/>
      <c r="M540876"/>
      <c r="N540876" s="4"/>
      <c r="O540876" s="15"/>
    </row>
    <row r="540877" spans="7:15" s="3" customFormat="1" x14ac:dyDescent="0.3">
      <c r="G540877"/>
      <c r="H540877"/>
      <c r="I540877"/>
      <c r="K540877"/>
      <c r="M540877"/>
      <c r="N540877" s="4"/>
      <c r="O540877" s="15"/>
    </row>
    <row r="540878" spans="7:15" s="3" customFormat="1" x14ac:dyDescent="0.3">
      <c r="G540878"/>
      <c r="H540878"/>
      <c r="I540878"/>
      <c r="K540878"/>
      <c r="M540878"/>
      <c r="N540878" s="4"/>
      <c r="O540878" s="15"/>
    </row>
    <row r="540879" spans="7:15" s="3" customFormat="1" x14ac:dyDescent="0.3">
      <c r="G540879"/>
      <c r="H540879"/>
      <c r="I540879"/>
      <c r="K540879"/>
      <c r="M540879"/>
      <c r="N540879" s="4"/>
      <c r="O540879" s="15"/>
    </row>
    <row r="540880" spans="7:15" s="3" customFormat="1" x14ac:dyDescent="0.3">
      <c r="G540880"/>
      <c r="H540880"/>
      <c r="I540880"/>
      <c r="K540880"/>
      <c r="M540880"/>
      <c r="N540880" s="4"/>
      <c r="O540880" s="15"/>
    </row>
    <row r="540881" spans="7:15" s="3" customFormat="1" x14ac:dyDescent="0.3">
      <c r="G540881"/>
      <c r="H540881"/>
      <c r="I540881"/>
      <c r="K540881"/>
      <c r="M540881"/>
      <c r="N540881" s="4"/>
      <c r="O540881" s="15"/>
    </row>
    <row r="540882" spans="7:15" s="3" customFormat="1" x14ac:dyDescent="0.3">
      <c r="G540882"/>
      <c r="H540882"/>
      <c r="I540882"/>
      <c r="K540882"/>
      <c r="M540882"/>
      <c r="N540882" s="4"/>
      <c r="O540882" s="15"/>
    </row>
    <row r="540883" spans="7:15" s="3" customFormat="1" x14ac:dyDescent="0.3">
      <c r="G540883"/>
      <c r="H540883"/>
      <c r="I540883"/>
      <c r="K540883"/>
      <c r="M540883"/>
      <c r="N540883" s="4"/>
      <c r="O540883" s="15"/>
    </row>
    <row r="540884" spans="7:15" s="3" customFormat="1" x14ac:dyDescent="0.3">
      <c r="G540884"/>
      <c r="H540884"/>
      <c r="I540884"/>
      <c r="K540884"/>
      <c r="M540884"/>
      <c r="N540884" s="4"/>
      <c r="O540884" s="15"/>
    </row>
    <row r="540885" spans="7:15" s="3" customFormat="1" x14ac:dyDescent="0.3">
      <c r="G540885"/>
      <c r="H540885"/>
      <c r="I540885"/>
      <c r="K540885"/>
      <c r="M540885"/>
      <c r="N540885" s="4"/>
      <c r="O540885" s="15"/>
    </row>
    <row r="540886" spans="7:15" s="3" customFormat="1" x14ac:dyDescent="0.3">
      <c r="G540886"/>
      <c r="H540886"/>
      <c r="I540886"/>
      <c r="K540886"/>
      <c r="M540886"/>
      <c r="N540886" s="4"/>
      <c r="O540886" s="15"/>
    </row>
    <row r="540887" spans="7:15" s="3" customFormat="1" x14ac:dyDescent="0.3">
      <c r="G540887"/>
      <c r="H540887"/>
      <c r="I540887"/>
      <c r="K540887"/>
      <c r="M540887"/>
      <c r="N540887" s="4"/>
      <c r="O540887" s="15"/>
    </row>
    <row r="540888" spans="7:15" s="3" customFormat="1" x14ac:dyDescent="0.3">
      <c r="G540888"/>
      <c r="H540888"/>
      <c r="I540888"/>
      <c r="K540888"/>
      <c r="M540888"/>
      <c r="N540888" s="4"/>
      <c r="O540888" s="15"/>
    </row>
    <row r="540889" spans="7:15" s="3" customFormat="1" x14ac:dyDescent="0.3">
      <c r="G540889"/>
      <c r="H540889"/>
      <c r="I540889"/>
      <c r="K540889"/>
      <c r="M540889"/>
      <c r="N540889" s="4"/>
      <c r="O540889" s="15"/>
    </row>
    <row r="540890" spans="7:15" s="3" customFormat="1" x14ac:dyDescent="0.3">
      <c r="G540890"/>
      <c r="H540890"/>
      <c r="I540890"/>
      <c r="K540890"/>
      <c r="M540890"/>
      <c r="N540890" s="4"/>
      <c r="O540890" s="15"/>
    </row>
    <row r="540891" spans="7:15" s="3" customFormat="1" x14ac:dyDescent="0.3">
      <c r="G540891"/>
      <c r="H540891"/>
      <c r="I540891"/>
      <c r="K540891"/>
      <c r="M540891"/>
      <c r="N540891" s="4"/>
      <c r="O540891" s="15"/>
    </row>
    <row r="540892" spans="7:15" s="3" customFormat="1" x14ac:dyDescent="0.3">
      <c r="G540892"/>
      <c r="H540892"/>
      <c r="I540892"/>
      <c r="K540892"/>
      <c r="M540892"/>
      <c r="N540892" s="4"/>
      <c r="O540892" s="15"/>
    </row>
    <row r="540893" spans="7:15" s="3" customFormat="1" x14ac:dyDescent="0.3">
      <c r="G540893"/>
      <c r="H540893"/>
      <c r="I540893"/>
      <c r="K540893"/>
      <c r="M540893"/>
      <c r="N540893" s="4"/>
      <c r="O540893" s="15"/>
    </row>
    <row r="540894" spans="7:15" s="3" customFormat="1" x14ac:dyDescent="0.3">
      <c r="G540894"/>
      <c r="H540894"/>
      <c r="I540894"/>
      <c r="K540894"/>
      <c r="M540894"/>
      <c r="N540894" s="4"/>
      <c r="O540894" s="15"/>
    </row>
    <row r="540895" spans="7:15" s="3" customFormat="1" x14ac:dyDescent="0.3">
      <c r="G540895"/>
      <c r="H540895"/>
      <c r="I540895"/>
      <c r="K540895"/>
      <c r="M540895"/>
      <c r="N540895" s="4"/>
      <c r="O540895" s="15"/>
    </row>
    <row r="540896" spans="7:15" s="3" customFormat="1" x14ac:dyDescent="0.3">
      <c r="G540896"/>
      <c r="H540896"/>
      <c r="I540896"/>
      <c r="K540896"/>
      <c r="M540896"/>
      <c r="N540896" s="4"/>
      <c r="O540896" s="15"/>
    </row>
    <row r="540897" spans="7:15" s="3" customFormat="1" x14ac:dyDescent="0.3">
      <c r="G540897"/>
      <c r="H540897"/>
      <c r="I540897"/>
      <c r="K540897"/>
      <c r="M540897"/>
      <c r="N540897" s="4"/>
      <c r="O540897" s="15"/>
    </row>
    <row r="540898" spans="7:15" s="3" customFormat="1" x14ac:dyDescent="0.3">
      <c r="G540898"/>
      <c r="H540898"/>
      <c r="I540898"/>
      <c r="K540898"/>
      <c r="M540898"/>
      <c r="N540898" s="4"/>
      <c r="O540898" s="15"/>
    </row>
    <row r="540899" spans="7:15" s="3" customFormat="1" x14ac:dyDescent="0.3">
      <c r="G540899"/>
      <c r="H540899"/>
      <c r="I540899"/>
      <c r="K540899"/>
      <c r="M540899"/>
      <c r="N540899" s="4"/>
      <c r="O540899" s="15"/>
    </row>
    <row r="540900" spans="7:15" s="3" customFormat="1" x14ac:dyDescent="0.3">
      <c r="G540900"/>
      <c r="H540900"/>
      <c r="I540900"/>
      <c r="K540900"/>
      <c r="M540900"/>
      <c r="N540900" s="4"/>
      <c r="O540900" s="15"/>
    </row>
    <row r="540901" spans="7:15" s="3" customFormat="1" x14ac:dyDescent="0.3">
      <c r="G540901"/>
      <c r="H540901"/>
      <c r="I540901"/>
      <c r="K540901"/>
      <c r="M540901"/>
      <c r="N540901" s="4"/>
      <c r="O540901" s="15"/>
    </row>
    <row r="540902" spans="7:15" s="3" customFormat="1" x14ac:dyDescent="0.3">
      <c r="G540902"/>
      <c r="H540902"/>
      <c r="I540902"/>
      <c r="K540902"/>
      <c r="M540902"/>
      <c r="N540902" s="4"/>
      <c r="O540902" s="15"/>
    </row>
    <row r="540903" spans="7:15" s="3" customFormat="1" x14ac:dyDescent="0.3">
      <c r="G540903"/>
      <c r="H540903"/>
      <c r="I540903"/>
      <c r="K540903"/>
      <c r="M540903"/>
      <c r="N540903" s="4"/>
      <c r="O540903" s="15"/>
    </row>
    <row r="540904" spans="7:15" s="3" customFormat="1" x14ac:dyDescent="0.3">
      <c r="G540904"/>
      <c r="H540904"/>
      <c r="I540904"/>
      <c r="K540904"/>
      <c r="M540904"/>
      <c r="N540904" s="4"/>
      <c r="O540904" s="15"/>
    </row>
    <row r="540905" spans="7:15" s="3" customFormat="1" x14ac:dyDescent="0.3">
      <c r="G540905"/>
      <c r="H540905"/>
      <c r="I540905"/>
      <c r="K540905"/>
      <c r="M540905"/>
      <c r="N540905" s="4"/>
      <c r="O540905" s="15"/>
    </row>
    <row r="540906" spans="7:15" s="3" customFormat="1" x14ac:dyDescent="0.3">
      <c r="G540906"/>
      <c r="H540906"/>
      <c r="I540906"/>
      <c r="K540906"/>
      <c r="M540906"/>
      <c r="N540906" s="4"/>
      <c r="O540906" s="15"/>
    </row>
    <row r="540907" spans="7:15" s="3" customFormat="1" x14ac:dyDescent="0.3">
      <c r="G540907"/>
      <c r="H540907"/>
      <c r="I540907"/>
      <c r="K540907"/>
      <c r="M540907"/>
      <c r="N540907" s="4"/>
      <c r="O540907" s="15"/>
    </row>
    <row r="540908" spans="7:15" s="3" customFormat="1" x14ac:dyDescent="0.3">
      <c r="G540908"/>
      <c r="H540908"/>
      <c r="I540908"/>
      <c r="K540908"/>
      <c r="M540908"/>
      <c r="N540908" s="4"/>
      <c r="O540908" s="15"/>
    </row>
    <row r="540909" spans="7:15" s="3" customFormat="1" x14ac:dyDescent="0.3">
      <c r="G540909"/>
      <c r="H540909"/>
      <c r="I540909"/>
      <c r="K540909"/>
      <c r="M540909"/>
      <c r="N540909" s="4"/>
      <c r="O540909" s="15"/>
    </row>
    <row r="540910" spans="7:15" s="3" customFormat="1" x14ac:dyDescent="0.3">
      <c r="G540910"/>
      <c r="H540910"/>
      <c r="I540910"/>
      <c r="K540910"/>
      <c r="M540910"/>
      <c r="N540910" s="4"/>
      <c r="O540910" s="15"/>
    </row>
    <row r="540911" spans="7:15" s="3" customFormat="1" x14ac:dyDescent="0.3">
      <c r="G540911"/>
      <c r="H540911"/>
      <c r="I540911"/>
      <c r="K540911"/>
      <c r="M540911"/>
      <c r="N540911" s="4"/>
      <c r="O540911" s="15"/>
    </row>
    <row r="540912" spans="7:15" s="3" customFormat="1" x14ac:dyDescent="0.3">
      <c r="G540912"/>
      <c r="H540912"/>
      <c r="I540912"/>
      <c r="K540912"/>
      <c r="M540912"/>
      <c r="N540912" s="4"/>
      <c r="O540912" s="15"/>
    </row>
    <row r="540913" spans="7:15" s="3" customFormat="1" x14ac:dyDescent="0.3">
      <c r="G540913"/>
      <c r="H540913"/>
      <c r="I540913"/>
      <c r="K540913"/>
      <c r="M540913"/>
      <c r="N540913" s="4"/>
      <c r="O540913" s="15"/>
    </row>
    <row r="540914" spans="7:15" s="3" customFormat="1" x14ac:dyDescent="0.3">
      <c r="G540914"/>
      <c r="H540914"/>
      <c r="I540914"/>
      <c r="K540914"/>
      <c r="M540914"/>
      <c r="N540914" s="4"/>
      <c r="O540914" s="15"/>
    </row>
    <row r="540915" spans="7:15" s="3" customFormat="1" x14ac:dyDescent="0.3">
      <c r="G540915"/>
      <c r="H540915"/>
      <c r="I540915"/>
      <c r="K540915"/>
      <c r="M540915"/>
      <c r="N540915" s="4"/>
      <c r="O540915" s="15"/>
    </row>
    <row r="540916" spans="7:15" s="3" customFormat="1" x14ac:dyDescent="0.3">
      <c r="G540916"/>
      <c r="H540916"/>
      <c r="I540916"/>
      <c r="K540916"/>
      <c r="M540916"/>
      <c r="N540916" s="4"/>
      <c r="O540916" s="15"/>
    </row>
    <row r="540917" spans="7:15" s="3" customFormat="1" x14ac:dyDescent="0.3">
      <c r="G540917"/>
      <c r="H540917"/>
      <c r="I540917"/>
      <c r="K540917"/>
      <c r="M540917"/>
      <c r="N540917" s="4"/>
      <c r="O540917" s="15"/>
    </row>
    <row r="540918" spans="7:15" s="3" customFormat="1" x14ac:dyDescent="0.3">
      <c r="G540918"/>
      <c r="H540918"/>
      <c r="I540918"/>
      <c r="K540918"/>
      <c r="M540918"/>
      <c r="N540918" s="4"/>
      <c r="O540918" s="15"/>
    </row>
    <row r="540919" spans="7:15" s="3" customFormat="1" x14ac:dyDescent="0.3">
      <c r="G540919"/>
      <c r="H540919"/>
      <c r="I540919"/>
      <c r="K540919"/>
      <c r="M540919"/>
      <c r="N540919" s="4"/>
      <c r="O540919" s="15"/>
    </row>
    <row r="540920" spans="7:15" s="3" customFormat="1" x14ac:dyDescent="0.3">
      <c r="G540920"/>
      <c r="H540920"/>
      <c r="I540920"/>
      <c r="K540920"/>
      <c r="M540920"/>
      <c r="N540920" s="4"/>
      <c r="O540920" s="15"/>
    </row>
    <row r="540921" spans="7:15" s="3" customFormat="1" x14ac:dyDescent="0.3">
      <c r="G540921"/>
      <c r="H540921"/>
      <c r="I540921"/>
      <c r="K540921"/>
      <c r="M540921"/>
      <c r="N540921" s="4"/>
      <c r="O540921" s="15"/>
    </row>
    <row r="540922" spans="7:15" s="3" customFormat="1" x14ac:dyDescent="0.3">
      <c r="G540922"/>
      <c r="H540922"/>
      <c r="I540922"/>
      <c r="K540922"/>
      <c r="M540922"/>
      <c r="N540922" s="4"/>
      <c r="O540922" s="15"/>
    </row>
    <row r="540923" spans="7:15" s="3" customFormat="1" x14ac:dyDescent="0.3">
      <c r="G540923"/>
      <c r="H540923"/>
      <c r="I540923"/>
      <c r="K540923"/>
      <c r="M540923"/>
      <c r="N540923" s="4"/>
      <c r="O540923" s="15"/>
    </row>
    <row r="540924" spans="7:15" s="3" customFormat="1" x14ac:dyDescent="0.3">
      <c r="G540924"/>
      <c r="H540924"/>
      <c r="I540924"/>
      <c r="K540924"/>
      <c r="M540924"/>
      <c r="N540924" s="4"/>
      <c r="O540924" s="15"/>
    </row>
    <row r="540925" spans="7:15" s="3" customFormat="1" x14ac:dyDescent="0.3">
      <c r="G540925"/>
      <c r="H540925"/>
      <c r="I540925"/>
      <c r="K540925"/>
      <c r="M540925"/>
      <c r="N540925" s="4"/>
      <c r="O540925" s="15"/>
    </row>
    <row r="540926" spans="7:15" s="3" customFormat="1" x14ac:dyDescent="0.3">
      <c r="G540926"/>
      <c r="H540926"/>
      <c r="I540926"/>
      <c r="K540926"/>
      <c r="M540926"/>
      <c r="N540926" s="4"/>
      <c r="O540926" s="15"/>
    </row>
    <row r="540927" spans="7:15" s="3" customFormat="1" x14ac:dyDescent="0.3">
      <c r="G540927"/>
      <c r="H540927"/>
      <c r="I540927"/>
      <c r="K540927"/>
      <c r="M540927"/>
      <c r="N540927" s="4"/>
      <c r="O540927" s="15"/>
    </row>
    <row r="540928" spans="7:15" s="3" customFormat="1" x14ac:dyDescent="0.3">
      <c r="G540928"/>
      <c r="H540928"/>
      <c r="I540928"/>
      <c r="K540928"/>
      <c r="M540928"/>
      <c r="N540928" s="4"/>
      <c r="O540928" s="15"/>
    </row>
    <row r="540929" spans="7:15" s="3" customFormat="1" x14ac:dyDescent="0.3">
      <c r="G540929"/>
      <c r="H540929"/>
      <c r="I540929"/>
      <c r="K540929"/>
      <c r="M540929"/>
      <c r="N540929" s="4"/>
      <c r="O540929" s="15"/>
    </row>
    <row r="540930" spans="7:15" s="3" customFormat="1" x14ac:dyDescent="0.3">
      <c r="G540930"/>
      <c r="H540930"/>
      <c r="I540930"/>
      <c r="K540930"/>
      <c r="M540930"/>
      <c r="N540930" s="4"/>
      <c r="O540930" s="15"/>
    </row>
    <row r="540931" spans="7:15" s="3" customFormat="1" x14ac:dyDescent="0.3">
      <c r="G540931"/>
      <c r="H540931"/>
      <c r="I540931"/>
      <c r="K540931"/>
      <c r="M540931"/>
      <c r="N540931" s="4"/>
      <c r="O540931" s="15"/>
    </row>
    <row r="540932" spans="7:15" s="3" customFormat="1" x14ac:dyDescent="0.3">
      <c r="G540932"/>
      <c r="H540932"/>
      <c r="I540932"/>
      <c r="K540932"/>
      <c r="M540932"/>
      <c r="N540932" s="4"/>
      <c r="O540932" s="15"/>
    </row>
    <row r="540933" spans="7:15" s="3" customFormat="1" x14ac:dyDescent="0.3">
      <c r="G540933"/>
      <c r="H540933"/>
      <c r="I540933"/>
      <c r="K540933"/>
      <c r="M540933"/>
      <c r="N540933" s="4"/>
      <c r="O540933" s="15"/>
    </row>
    <row r="540934" spans="7:15" s="3" customFormat="1" x14ac:dyDescent="0.3">
      <c r="G540934"/>
      <c r="H540934"/>
      <c r="I540934"/>
      <c r="K540934"/>
      <c r="M540934"/>
      <c r="N540934" s="4"/>
      <c r="O540934" s="15"/>
    </row>
    <row r="540935" spans="7:15" s="3" customFormat="1" x14ac:dyDescent="0.3">
      <c r="G540935"/>
      <c r="H540935"/>
      <c r="I540935"/>
      <c r="K540935"/>
      <c r="M540935"/>
      <c r="N540935" s="4"/>
      <c r="O540935" s="15"/>
    </row>
    <row r="540936" spans="7:15" s="3" customFormat="1" x14ac:dyDescent="0.3">
      <c r="G540936"/>
      <c r="H540936"/>
      <c r="I540936"/>
      <c r="K540936"/>
      <c r="M540936"/>
      <c r="N540936" s="4"/>
      <c r="O540936" s="15"/>
    </row>
    <row r="540937" spans="7:15" s="3" customFormat="1" x14ac:dyDescent="0.3">
      <c r="G540937"/>
      <c r="H540937"/>
      <c r="I540937"/>
      <c r="K540937"/>
      <c r="M540937"/>
      <c r="N540937" s="4"/>
      <c r="O540937" s="15"/>
    </row>
    <row r="540938" spans="7:15" s="3" customFormat="1" x14ac:dyDescent="0.3">
      <c r="G540938"/>
      <c r="H540938"/>
      <c r="I540938"/>
      <c r="K540938"/>
      <c r="M540938"/>
      <c r="N540938" s="4"/>
      <c r="O540938" s="15"/>
    </row>
    <row r="540939" spans="7:15" s="3" customFormat="1" x14ac:dyDescent="0.3">
      <c r="G540939"/>
      <c r="H540939"/>
      <c r="I540939"/>
      <c r="K540939"/>
      <c r="M540939"/>
      <c r="N540939" s="4"/>
      <c r="O540939" s="15"/>
    </row>
    <row r="540940" spans="7:15" s="3" customFormat="1" x14ac:dyDescent="0.3">
      <c r="G540940"/>
      <c r="H540940"/>
      <c r="I540940"/>
      <c r="K540940"/>
      <c r="M540940"/>
      <c r="N540940" s="4"/>
      <c r="O540940" s="15"/>
    </row>
    <row r="540941" spans="7:15" s="3" customFormat="1" x14ac:dyDescent="0.3">
      <c r="G540941"/>
      <c r="H540941"/>
      <c r="I540941"/>
      <c r="K540941"/>
      <c r="M540941"/>
      <c r="N540941" s="4"/>
      <c r="O540941" s="15"/>
    </row>
    <row r="540942" spans="7:15" s="3" customFormat="1" x14ac:dyDescent="0.3">
      <c r="G540942"/>
      <c r="H540942"/>
      <c r="I540942"/>
      <c r="K540942"/>
      <c r="M540942"/>
      <c r="N540942" s="4"/>
      <c r="O540942" s="15"/>
    </row>
    <row r="540943" spans="7:15" s="3" customFormat="1" x14ac:dyDescent="0.3">
      <c r="G540943"/>
      <c r="H540943"/>
      <c r="I540943"/>
      <c r="K540943"/>
      <c r="M540943"/>
      <c r="N540943" s="4"/>
      <c r="O540943" s="15"/>
    </row>
    <row r="540944" spans="7:15" s="3" customFormat="1" x14ac:dyDescent="0.3">
      <c r="G540944"/>
      <c r="H540944"/>
      <c r="I540944"/>
      <c r="K540944"/>
      <c r="M540944"/>
      <c r="N540944" s="4"/>
      <c r="O540944" s="15"/>
    </row>
    <row r="540945" spans="7:15" s="3" customFormat="1" x14ac:dyDescent="0.3">
      <c r="G540945"/>
      <c r="H540945"/>
      <c r="I540945"/>
      <c r="K540945"/>
      <c r="M540945"/>
      <c r="N540945" s="4"/>
      <c r="O540945" s="15"/>
    </row>
    <row r="540946" spans="7:15" s="3" customFormat="1" x14ac:dyDescent="0.3">
      <c r="G540946"/>
      <c r="H540946"/>
      <c r="I540946"/>
      <c r="K540946"/>
      <c r="M540946"/>
      <c r="N540946" s="4"/>
      <c r="O540946" s="15"/>
    </row>
    <row r="540947" spans="7:15" s="3" customFormat="1" x14ac:dyDescent="0.3">
      <c r="G540947"/>
      <c r="H540947"/>
      <c r="I540947"/>
      <c r="K540947"/>
      <c r="M540947"/>
      <c r="N540947" s="4"/>
      <c r="O540947" s="15"/>
    </row>
    <row r="540948" spans="7:15" s="3" customFormat="1" x14ac:dyDescent="0.3">
      <c r="G540948"/>
      <c r="H540948"/>
      <c r="I540948"/>
      <c r="K540948"/>
      <c r="M540948"/>
      <c r="N540948" s="4"/>
      <c r="O540948" s="15"/>
    </row>
    <row r="540949" spans="7:15" s="3" customFormat="1" x14ac:dyDescent="0.3">
      <c r="G540949"/>
      <c r="H540949"/>
      <c r="I540949"/>
      <c r="K540949"/>
      <c r="M540949"/>
      <c r="N540949" s="4"/>
      <c r="O540949" s="15"/>
    </row>
    <row r="540950" spans="7:15" s="3" customFormat="1" x14ac:dyDescent="0.3">
      <c r="G540950"/>
      <c r="H540950"/>
      <c r="I540950"/>
      <c r="K540950"/>
      <c r="M540950"/>
      <c r="N540950" s="4"/>
      <c r="O540950" s="15"/>
    </row>
    <row r="540951" spans="7:15" s="3" customFormat="1" x14ac:dyDescent="0.3">
      <c r="G540951"/>
      <c r="H540951"/>
      <c r="I540951"/>
      <c r="K540951"/>
      <c r="M540951"/>
      <c r="N540951" s="4"/>
      <c r="O540951" s="15"/>
    </row>
    <row r="540952" spans="7:15" s="3" customFormat="1" x14ac:dyDescent="0.3">
      <c r="G540952"/>
      <c r="H540952"/>
      <c r="I540952"/>
      <c r="K540952"/>
      <c r="M540952"/>
      <c r="N540952" s="4"/>
      <c r="O540952" s="15"/>
    </row>
    <row r="540953" spans="7:15" s="3" customFormat="1" x14ac:dyDescent="0.3">
      <c r="G540953"/>
      <c r="H540953"/>
      <c r="I540953"/>
      <c r="K540953"/>
      <c r="M540953"/>
      <c r="N540953" s="4"/>
      <c r="O540953" s="15"/>
    </row>
    <row r="540954" spans="7:15" s="3" customFormat="1" x14ac:dyDescent="0.3">
      <c r="G540954"/>
      <c r="H540954"/>
      <c r="I540954"/>
      <c r="K540954"/>
      <c r="M540954"/>
      <c r="N540954" s="4"/>
      <c r="O540954" s="15"/>
    </row>
    <row r="540955" spans="7:15" s="3" customFormat="1" x14ac:dyDescent="0.3">
      <c r="G540955"/>
      <c r="H540955"/>
      <c r="I540955"/>
      <c r="K540955"/>
      <c r="M540955"/>
      <c r="N540955" s="4"/>
      <c r="O540955" s="15"/>
    </row>
    <row r="540956" spans="7:15" s="3" customFormat="1" x14ac:dyDescent="0.3">
      <c r="G540956"/>
      <c r="H540956"/>
      <c r="I540956"/>
      <c r="K540956"/>
      <c r="M540956"/>
      <c r="N540956" s="4"/>
      <c r="O540956" s="15"/>
    </row>
    <row r="540957" spans="7:15" s="3" customFormat="1" x14ac:dyDescent="0.3">
      <c r="G540957"/>
      <c r="H540957"/>
      <c r="I540957"/>
      <c r="K540957"/>
      <c r="M540957"/>
      <c r="N540957" s="4"/>
      <c r="O540957" s="15"/>
    </row>
    <row r="540958" spans="7:15" s="3" customFormat="1" x14ac:dyDescent="0.3">
      <c r="G540958"/>
      <c r="H540958"/>
      <c r="I540958"/>
      <c r="K540958"/>
      <c r="M540958"/>
      <c r="N540958" s="4"/>
      <c r="O540958" s="15"/>
    </row>
    <row r="540959" spans="7:15" s="3" customFormat="1" x14ac:dyDescent="0.3">
      <c r="G540959"/>
      <c r="H540959"/>
      <c r="I540959"/>
      <c r="K540959"/>
      <c r="M540959"/>
      <c r="N540959" s="4"/>
      <c r="O540959" s="15"/>
    </row>
    <row r="540960" spans="7:15" s="3" customFormat="1" x14ac:dyDescent="0.3">
      <c r="G540960"/>
      <c r="H540960"/>
      <c r="I540960"/>
      <c r="K540960"/>
      <c r="M540960"/>
      <c r="N540960" s="4"/>
      <c r="O540960" s="15"/>
    </row>
    <row r="540961" spans="7:15" s="3" customFormat="1" x14ac:dyDescent="0.3">
      <c r="G540961"/>
      <c r="H540961"/>
      <c r="I540961"/>
      <c r="K540961"/>
      <c r="M540961"/>
      <c r="N540961" s="4"/>
      <c r="O540961" s="15"/>
    </row>
    <row r="540962" spans="7:15" s="3" customFormat="1" x14ac:dyDescent="0.3">
      <c r="G540962"/>
      <c r="H540962"/>
      <c r="I540962"/>
      <c r="K540962"/>
      <c r="M540962"/>
      <c r="N540962" s="4"/>
      <c r="O540962" s="15"/>
    </row>
    <row r="540963" spans="7:15" s="3" customFormat="1" x14ac:dyDescent="0.3">
      <c r="G540963"/>
      <c r="H540963"/>
      <c r="I540963"/>
      <c r="K540963"/>
      <c r="M540963"/>
      <c r="N540963" s="4"/>
      <c r="O540963" s="15"/>
    </row>
    <row r="540964" spans="7:15" s="3" customFormat="1" x14ac:dyDescent="0.3">
      <c r="G540964"/>
      <c r="H540964"/>
      <c r="I540964"/>
      <c r="K540964"/>
      <c r="M540964"/>
      <c r="N540964" s="4"/>
      <c r="O540964" s="15"/>
    </row>
    <row r="540965" spans="7:15" s="3" customFormat="1" x14ac:dyDescent="0.3">
      <c r="G540965"/>
      <c r="H540965"/>
      <c r="I540965"/>
      <c r="K540965"/>
      <c r="M540965"/>
      <c r="N540965" s="4"/>
      <c r="O540965" s="15"/>
    </row>
    <row r="540966" spans="7:15" s="3" customFormat="1" x14ac:dyDescent="0.3">
      <c r="G540966"/>
      <c r="H540966"/>
      <c r="I540966"/>
      <c r="K540966"/>
      <c r="M540966"/>
      <c r="N540966" s="4"/>
      <c r="O540966" s="15"/>
    </row>
    <row r="540967" spans="7:15" s="3" customFormat="1" x14ac:dyDescent="0.3">
      <c r="G540967"/>
      <c r="H540967"/>
      <c r="I540967"/>
      <c r="K540967"/>
      <c r="M540967"/>
      <c r="N540967" s="4"/>
      <c r="O540967" s="15"/>
    </row>
    <row r="540968" spans="7:15" s="3" customFormat="1" x14ac:dyDescent="0.3">
      <c r="G540968"/>
      <c r="H540968"/>
      <c r="I540968"/>
      <c r="K540968"/>
      <c r="M540968"/>
      <c r="N540968" s="4"/>
      <c r="O540968" s="15"/>
    </row>
    <row r="540969" spans="7:15" s="3" customFormat="1" x14ac:dyDescent="0.3">
      <c r="G540969"/>
      <c r="H540969"/>
      <c r="I540969"/>
      <c r="K540969"/>
      <c r="M540969"/>
      <c r="N540969" s="4"/>
      <c r="O540969" s="15"/>
    </row>
    <row r="540970" spans="7:15" s="3" customFormat="1" x14ac:dyDescent="0.3">
      <c r="G540970"/>
      <c r="H540970"/>
      <c r="I540970"/>
      <c r="K540970"/>
      <c r="M540970"/>
      <c r="N540970" s="4"/>
      <c r="O540970" s="15"/>
    </row>
    <row r="540971" spans="7:15" s="3" customFormat="1" x14ac:dyDescent="0.3">
      <c r="G540971"/>
      <c r="H540971"/>
      <c r="I540971"/>
      <c r="K540971"/>
      <c r="M540971"/>
      <c r="N540971" s="4"/>
      <c r="O540971" s="15"/>
    </row>
    <row r="540972" spans="7:15" s="3" customFormat="1" x14ac:dyDescent="0.3">
      <c r="G540972"/>
      <c r="H540972"/>
      <c r="I540972"/>
      <c r="K540972"/>
      <c r="M540972"/>
      <c r="N540972" s="4"/>
      <c r="O540972" s="15"/>
    </row>
    <row r="540973" spans="7:15" s="3" customFormat="1" x14ac:dyDescent="0.3">
      <c r="G540973"/>
      <c r="H540973"/>
      <c r="I540973"/>
      <c r="K540973"/>
      <c r="M540973"/>
      <c r="N540973" s="4"/>
      <c r="O540973" s="15"/>
    </row>
    <row r="540974" spans="7:15" s="3" customFormat="1" x14ac:dyDescent="0.3">
      <c r="G540974"/>
      <c r="H540974"/>
      <c r="I540974"/>
      <c r="K540974"/>
      <c r="M540974"/>
      <c r="N540974" s="4"/>
      <c r="O540974" s="15"/>
    </row>
    <row r="540975" spans="7:15" s="3" customFormat="1" x14ac:dyDescent="0.3">
      <c r="G540975"/>
      <c r="H540975"/>
      <c r="I540975"/>
      <c r="K540975"/>
      <c r="M540975"/>
      <c r="N540975" s="4"/>
      <c r="O540975" s="15"/>
    </row>
    <row r="540976" spans="7:15" s="3" customFormat="1" x14ac:dyDescent="0.3">
      <c r="G540976"/>
      <c r="H540976"/>
      <c r="I540976"/>
      <c r="K540976"/>
      <c r="M540976"/>
      <c r="N540976" s="4"/>
      <c r="O540976" s="15"/>
    </row>
    <row r="540977" spans="7:15" s="3" customFormat="1" x14ac:dyDescent="0.3">
      <c r="G540977"/>
      <c r="H540977"/>
      <c r="I540977"/>
      <c r="K540977"/>
      <c r="M540977"/>
      <c r="N540977" s="4"/>
      <c r="O540977" s="15"/>
    </row>
    <row r="540978" spans="7:15" s="3" customFormat="1" x14ac:dyDescent="0.3">
      <c r="G540978"/>
      <c r="H540978"/>
      <c r="I540978"/>
      <c r="K540978"/>
      <c r="M540978"/>
      <c r="N540978" s="4"/>
      <c r="O540978" s="15"/>
    </row>
    <row r="540979" spans="7:15" s="3" customFormat="1" x14ac:dyDescent="0.3">
      <c r="G540979"/>
      <c r="H540979"/>
      <c r="I540979"/>
      <c r="K540979"/>
      <c r="M540979"/>
      <c r="N540979" s="4"/>
      <c r="O540979" s="15"/>
    </row>
    <row r="540980" spans="7:15" s="3" customFormat="1" x14ac:dyDescent="0.3">
      <c r="G540980"/>
      <c r="H540980"/>
      <c r="I540980"/>
      <c r="K540980"/>
      <c r="M540980"/>
      <c r="N540980" s="4"/>
      <c r="O540980" s="15"/>
    </row>
    <row r="540981" spans="7:15" s="3" customFormat="1" x14ac:dyDescent="0.3">
      <c r="G540981"/>
      <c r="H540981"/>
      <c r="I540981"/>
      <c r="K540981"/>
      <c r="M540981"/>
      <c r="N540981" s="4"/>
      <c r="O540981" s="15"/>
    </row>
    <row r="540982" spans="7:15" s="3" customFormat="1" x14ac:dyDescent="0.3">
      <c r="G540982"/>
      <c r="H540982"/>
      <c r="I540982"/>
      <c r="K540982"/>
      <c r="M540982"/>
      <c r="N540982" s="4"/>
      <c r="O540982" s="15"/>
    </row>
    <row r="540983" spans="7:15" s="3" customFormat="1" x14ac:dyDescent="0.3">
      <c r="G540983"/>
      <c r="H540983"/>
      <c r="I540983"/>
      <c r="K540983"/>
      <c r="M540983"/>
      <c r="N540983" s="4"/>
      <c r="O540983" s="15"/>
    </row>
    <row r="540984" spans="7:15" s="3" customFormat="1" x14ac:dyDescent="0.3">
      <c r="G540984"/>
      <c r="H540984"/>
      <c r="I540984"/>
      <c r="K540984"/>
      <c r="M540984"/>
      <c r="N540984" s="4"/>
      <c r="O540984" s="15"/>
    </row>
    <row r="540985" spans="7:15" s="3" customFormat="1" x14ac:dyDescent="0.3">
      <c r="G540985"/>
      <c r="H540985"/>
      <c r="I540985"/>
      <c r="K540985"/>
      <c r="M540985"/>
      <c r="N540985" s="4"/>
      <c r="O540985" s="15"/>
    </row>
    <row r="540986" spans="7:15" s="3" customFormat="1" x14ac:dyDescent="0.3">
      <c r="G540986"/>
      <c r="H540986"/>
      <c r="I540986"/>
      <c r="K540986"/>
      <c r="M540986"/>
      <c r="N540986" s="4"/>
      <c r="O540986" s="15"/>
    </row>
    <row r="540987" spans="7:15" s="3" customFormat="1" x14ac:dyDescent="0.3">
      <c r="G540987"/>
      <c r="H540987"/>
      <c r="I540987"/>
      <c r="K540987"/>
      <c r="M540987"/>
      <c r="N540987" s="4"/>
      <c r="O540987" s="15"/>
    </row>
    <row r="540988" spans="7:15" s="3" customFormat="1" x14ac:dyDescent="0.3">
      <c r="G540988"/>
      <c r="H540988"/>
      <c r="I540988"/>
      <c r="K540988"/>
      <c r="M540988"/>
      <c r="N540988" s="4"/>
      <c r="O540988" s="15"/>
    </row>
    <row r="540989" spans="7:15" s="3" customFormat="1" x14ac:dyDescent="0.3">
      <c r="G540989"/>
      <c r="H540989"/>
      <c r="I540989"/>
      <c r="K540989"/>
      <c r="M540989"/>
      <c r="N540989" s="4"/>
      <c r="O540989" s="15"/>
    </row>
    <row r="540990" spans="7:15" s="3" customFormat="1" x14ac:dyDescent="0.3">
      <c r="G540990"/>
      <c r="H540990"/>
      <c r="I540990"/>
      <c r="K540990"/>
      <c r="M540990"/>
      <c r="N540990" s="4"/>
      <c r="O540990" s="15"/>
    </row>
    <row r="540991" spans="7:15" s="3" customFormat="1" x14ac:dyDescent="0.3">
      <c r="G540991"/>
      <c r="H540991"/>
      <c r="I540991"/>
      <c r="K540991"/>
      <c r="M540991"/>
      <c r="N540991" s="4"/>
      <c r="O540991" s="15"/>
    </row>
    <row r="540992" spans="7:15" s="3" customFormat="1" x14ac:dyDescent="0.3">
      <c r="G540992"/>
      <c r="H540992"/>
      <c r="I540992"/>
      <c r="K540992"/>
      <c r="M540992"/>
      <c r="N540992" s="4"/>
      <c r="O540992" s="15"/>
    </row>
    <row r="540993" spans="7:15" s="3" customFormat="1" x14ac:dyDescent="0.3">
      <c r="G540993"/>
      <c r="H540993"/>
      <c r="I540993"/>
      <c r="K540993"/>
      <c r="M540993"/>
      <c r="N540993" s="4"/>
      <c r="O540993" s="15"/>
    </row>
    <row r="540994" spans="7:15" s="3" customFormat="1" x14ac:dyDescent="0.3">
      <c r="G540994"/>
      <c r="H540994"/>
      <c r="I540994"/>
      <c r="K540994"/>
      <c r="M540994"/>
      <c r="N540994" s="4"/>
      <c r="O540994" s="15"/>
    </row>
    <row r="540995" spans="7:15" s="3" customFormat="1" x14ac:dyDescent="0.3">
      <c r="G540995"/>
      <c r="H540995"/>
      <c r="I540995"/>
      <c r="K540995"/>
      <c r="M540995"/>
      <c r="N540995" s="4"/>
      <c r="O540995" s="15"/>
    </row>
    <row r="540996" spans="7:15" s="3" customFormat="1" x14ac:dyDescent="0.3">
      <c r="G540996"/>
      <c r="H540996"/>
      <c r="I540996"/>
      <c r="K540996"/>
      <c r="M540996"/>
      <c r="N540996" s="4"/>
      <c r="O540996" s="15"/>
    </row>
    <row r="540997" spans="7:15" s="3" customFormat="1" x14ac:dyDescent="0.3">
      <c r="G540997"/>
      <c r="H540997"/>
      <c r="I540997"/>
      <c r="K540997"/>
      <c r="M540997"/>
      <c r="N540997" s="4"/>
      <c r="O540997" s="15"/>
    </row>
    <row r="540998" spans="7:15" s="3" customFormat="1" x14ac:dyDescent="0.3">
      <c r="G540998"/>
      <c r="H540998"/>
      <c r="I540998"/>
      <c r="K540998"/>
      <c r="M540998"/>
      <c r="N540998" s="4"/>
      <c r="O540998" s="15"/>
    </row>
    <row r="540999" spans="7:15" s="3" customFormat="1" x14ac:dyDescent="0.3">
      <c r="G540999"/>
      <c r="H540999"/>
      <c r="I540999"/>
      <c r="K540999"/>
      <c r="M540999"/>
      <c r="N540999" s="4"/>
      <c r="O540999" s="15"/>
    </row>
    <row r="541000" spans="7:15" s="3" customFormat="1" x14ac:dyDescent="0.3">
      <c r="G541000"/>
      <c r="H541000"/>
      <c r="I541000"/>
      <c r="K541000"/>
      <c r="M541000"/>
      <c r="N541000" s="4"/>
      <c r="O541000" s="15"/>
    </row>
    <row r="541001" spans="7:15" s="3" customFormat="1" x14ac:dyDescent="0.3">
      <c r="G541001"/>
      <c r="H541001"/>
      <c r="I541001"/>
      <c r="K541001"/>
      <c r="M541001"/>
      <c r="N541001" s="4"/>
      <c r="O541001" s="15"/>
    </row>
    <row r="541002" spans="7:15" s="3" customFormat="1" x14ac:dyDescent="0.3">
      <c r="G541002"/>
      <c r="H541002"/>
      <c r="I541002"/>
      <c r="K541002"/>
      <c r="M541002"/>
      <c r="N541002" s="4"/>
      <c r="O541002" s="15"/>
    </row>
    <row r="541003" spans="7:15" s="3" customFormat="1" x14ac:dyDescent="0.3">
      <c r="G541003"/>
      <c r="H541003"/>
      <c r="I541003"/>
      <c r="K541003"/>
      <c r="M541003"/>
      <c r="N541003" s="4"/>
      <c r="O541003" s="15"/>
    </row>
    <row r="541004" spans="7:15" s="3" customFormat="1" x14ac:dyDescent="0.3">
      <c r="G541004"/>
      <c r="H541004"/>
      <c r="I541004"/>
      <c r="K541004"/>
      <c r="M541004"/>
      <c r="N541004" s="4"/>
      <c r="O541004" s="15"/>
    </row>
    <row r="541005" spans="7:15" s="3" customFormat="1" x14ac:dyDescent="0.3">
      <c r="G541005"/>
      <c r="H541005"/>
      <c r="I541005"/>
      <c r="K541005"/>
      <c r="M541005"/>
      <c r="N541005" s="4"/>
      <c r="O541005" s="15"/>
    </row>
    <row r="541006" spans="7:15" s="3" customFormat="1" x14ac:dyDescent="0.3">
      <c r="G541006"/>
      <c r="H541006"/>
      <c r="I541006"/>
      <c r="K541006"/>
      <c r="M541006"/>
      <c r="N541006" s="4"/>
      <c r="O541006" s="15"/>
    </row>
    <row r="541007" spans="7:15" s="3" customFormat="1" x14ac:dyDescent="0.3">
      <c r="G541007"/>
      <c r="H541007"/>
      <c r="I541007"/>
      <c r="K541007"/>
      <c r="M541007"/>
      <c r="N541007" s="4"/>
      <c r="O541007" s="15"/>
    </row>
    <row r="541008" spans="7:15" s="3" customFormat="1" x14ac:dyDescent="0.3">
      <c r="G541008"/>
      <c r="H541008"/>
      <c r="I541008"/>
      <c r="K541008"/>
      <c r="M541008"/>
      <c r="N541008" s="4"/>
      <c r="O541008" s="15"/>
    </row>
    <row r="541009" spans="7:15" s="3" customFormat="1" x14ac:dyDescent="0.3">
      <c r="G541009"/>
      <c r="H541009"/>
      <c r="I541009"/>
      <c r="K541009"/>
      <c r="M541009"/>
      <c r="N541009" s="4"/>
      <c r="O541009" s="15"/>
    </row>
    <row r="541010" spans="7:15" s="3" customFormat="1" x14ac:dyDescent="0.3">
      <c r="G541010"/>
      <c r="H541010"/>
      <c r="I541010"/>
      <c r="K541010"/>
      <c r="M541010"/>
      <c r="N541010" s="4"/>
      <c r="O541010" s="15"/>
    </row>
    <row r="541011" spans="7:15" s="3" customFormat="1" x14ac:dyDescent="0.3">
      <c r="G541011"/>
      <c r="H541011"/>
      <c r="I541011"/>
      <c r="K541011"/>
      <c r="M541011"/>
      <c r="N541011" s="4"/>
      <c r="O541011" s="15"/>
    </row>
    <row r="541012" spans="7:15" s="3" customFormat="1" x14ac:dyDescent="0.3">
      <c r="G541012"/>
      <c r="H541012"/>
      <c r="I541012"/>
      <c r="K541012"/>
      <c r="M541012"/>
      <c r="N541012" s="4"/>
      <c r="O541012" s="15"/>
    </row>
    <row r="541013" spans="7:15" s="3" customFormat="1" x14ac:dyDescent="0.3">
      <c r="G541013"/>
      <c r="H541013"/>
      <c r="I541013"/>
      <c r="K541013"/>
      <c r="M541013"/>
      <c r="N541013" s="4"/>
      <c r="O541013" s="15"/>
    </row>
    <row r="541014" spans="7:15" s="3" customFormat="1" x14ac:dyDescent="0.3">
      <c r="G541014"/>
      <c r="H541014"/>
      <c r="I541014"/>
      <c r="K541014"/>
      <c r="M541014"/>
      <c r="N541014" s="4"/>
      <c r="O541014" s="15"/>
    </row>
    <row r="541015" spans="7:15" s="3" customFormat="1" x14ac:dyDescent="0.3">
      <c r="G541015"/>
      <c r="H541015"/>
      <c r="I541015"/>
      <c r="K541015"/>
      <c r="M541015"/>
      <c r="N541015" s="4"/>
      <c r="O541015" s="15"/>
    </row>
    <row r="541016" spans="7:15" s="3" customFormat="1" x14ac:dyDescent="0.3">
      <c r="G541016"/>
      <c r="H541016"/>
      <c r="I541016"/>
      <c r="K541016"/>
      <c r="M541016"/>
      <c r="N541016" s="4"/>
      <c r="O541016" s="15"/>
    </row>
    <row r="541017" spans="7:15" s="3" customFormat="1" x14ac:dyDescent="0.3">
      <c r="G541017"/>
      <c r="H541017"/>
      <c r="I541017"/>
      <c r="K541017"/>
      <c r="M541017"/>
      <c r="N541017" s="4"/>
      <c r="O541017" s="15"/>
    </row>
    <row r="541018" spans="7:15" s="3" customFormat="1" x14ac:dyDescent="0.3">
      <c r="G541018"/>
      <c r="H541018"/>
      <c r="I541018"/>
      <c r="K541018"/>
      <c r="M541018"/>
      <c r="N541018" s="4"/>
      <c r="O541018" s="15"/>
    </row>
    <row r="541019" spans="7:15" s="3" customFormat="1" x14ac:dyDescent="0.3">
      <c r="G541019"/>
      <c r="H541019"/>
      <c r="I541019"/>
      <c r="K541019"/>
      <c r="M541019"/>
      <c r="N541019" s="4"/>
      <c r="O541019" s="15"/>
    </row>
    <row r="541020" spans="7:15" s="3" customFormat="1" x14ac:dyDescent="0.3">
      <c r="G541020"/>
      <c r="H541020"/>
      <c r="I541020"/>
      <c r="K541020"/>
      <c r="M541020"/>
      <c r="N541020" s="4"/>
      <c r="O541020" s="15"/>
    </row>
    <row r="541021" spans="7:15" s="3" customFormat="1" x14ac:dyDescent="0.3">
      <c r="G541021"/>
      <c r="H541021"/>
      <c r="I541021"/>
      <c r="K541021"/>
      <c r="M541021"/>
      <c r="N541021" s="4"/>
      <c r="O541021" s="15"/>
    </row>
    <row r="541022" spans="7:15" s="3" customFormat="1" x14ac:dyDescent="0.3">
      <c r="G541022"/>
      <c r="H541022"/>
      <c r="I541022"/>
      <c r="K541022"/>
      <c r="M541022"/>
      <c r="N541022" s="4"/>
      <c r="O541022" s="15"/>
    </row>
    <row r="541023" spans="7:15" s="3" customFormat="1" x14ac:dyDescent="0.3">
      <c r="G541023"/>
      <c r="H541023"/>
      <c r="I541023"/>
      <c r="K541023"/>
      <c r="M541023"/>
      <c r="N541023" s="4"/>
      <c r="O541023" s="15"/>
    </row>
    <row r="541024" spans="7:15" s="3" customFormat="1" x14ac:dyDescent="0.3">
      <c r="G541024"/>
      <c r="H541024"/>
      <c r="I541024"/>
      <c r="K541024"/>
      <c r="M541024"/>
      <c r="N541024" s="4"/>
      <c r="O541024" s="15"/>
    </row>
    <row r="541025" spans="7:15" s="3" customFormat="1" x14ac:dyDescent="0.3">
      <c r="G541025"/>
      <c r="H541025"/>
      <c r="I541025"/>
      <c r="K541025"/>
      <c r="M541025"/>
      <c r="N541025" s="4"/>
      <c r="O541025" s="15"/>
    </row>
    <row r="541026" spans="7:15" s="3" customFormat="1" x14ac:dyDescent="0.3">
      <c r="G541026"/>
      <c r="H541026"/>
      <c r="I541026"/>
      <c r="K541026"/>
      <c r="M541026"/>
      <c r="N541026" s="4"/>
      <c r="O541026" s="15"/>
    </row>
    <row r="541027" spans="7:15" s="3" customFormat="1" x14ac:dyDescent="0.3">
      <c r="G541027"/>
      <c r="H541027"/>
      <c r="I541027"/>
      <c r="K541027"/>
      <c r="M541027"/>
      <c r="N541027" s="4"/>
      <c r="O541027" s="15"/>
    </row>
    <row r="541028" spans="7:15" s="3" customFormat="1" x14ac:dyDescent="0.3">
      <c r="G541028"/>
      <c r="H541028"/>
      <c r="I541028"/>
      <c r="K541028"/>
      <c r="M541028"/>
      <c r="N541028" s="4"/>
      <c r="O541028" s="15"/>
    </row>
    <row r="541029" spans="7:15" s="3" customFormat="1" x14ac:dyDescent="0.3">
      <c r="G541029"/>
      <c r="H541029"/>
      <c r="I541029"/>
      <c r="K541029"/>
      <c r="M541029"/>
      <c r="N541029" s="4"/>
      <c r="O541029" s="15"/>
    </row>
    <row r="541030" spans="7:15" s="3" customFormat="1" x14ac:dyDescent="0.3">
      <c r="G541030"/>
      <c r="H541030"/>
      <c r="I541030"/>
      <c r="K541030"/>
      <c r="M541030"/>
      <c r="N541030" s="4"/>
      <c r="O541030" s="15"/>
    </row>
    <row r="541031" spans="7:15" s="3" customFormat="1" x14ac:dyDescent="0.3">
      <c r="G541031"/>
      <c r="H541031"/>
      <c r="I541031"/>
      <c r="K541031"/>
      <c r="M541031"/>
      <c r="N541031" s="4"/>
      <c r="O541031" s="15"/>
    </row>
    <row r="541032" spans="7:15" s="3" customFormat="1" x14ac:dyDescent="0.3">
      <c r="G541032"/>
      <c r="H541032"/>
      <c r="I541032"/>
      <c r="K541032"/>
      <c r="M541032"/>
      <c r="N541032" s="4"/>
      <c r="O541032" s="15"/>
    </row>
    <row r="541033" spans="7:15" s="3" customFormat="1" x14ac:dyDescent="0.3">
      <c r="G541033"/>
      <c r="H541033"/>
      <c r="I541033"/>
      <c r="K541033"/>
      <c r="M541033"/>
      <c r="N541033" s="4"/>
      <c r="O541033" s="15"/>
    </row>
    <row r="541034" spans="7:15" s="3" customFormat="1" x14ac:dyDescent="0.3">
      <c r="G541034"/>
      <c r="H541034"/>
      <c r="I541034"/>
      <c r="K541034"/>
      <c r="M541034"/>
      <c r="N541034" s="4"/>
      <c r="O541034" s="15"/>
    </row>
    <row r="541035" spans="7:15" s="3" customFormat="1" x14ac:dyDescent="0.3">
      <c r="G541035"/>
      <c r="H541035"/>
      <c r="I541035"/>
      <c r="K541035"/>
      <c r="M541035"/>
      <c r="N541035" s="4"/>
      <c r="O541035" s="15"/>
    </row>
    <row r="541036" spans="7:15" s="3" customFormat="1" x14ac:dyDescent="0.3">
      <c r="G541036"/>
      <c r="H541036"/>
      <c r="I541036"/>
      <c r="K541036"/>
      <c r="M541036"/>
      <c r="N541036" s="4"/>
      <c r="O541036" s="15"/>
    </row>
    <row r="541037" spans="7:15" s="3" customFormat="1" x14ac:dyDescent="0.3">
      <c r="G541037"/>
      <c r="H541037"/>
      <c r="I541037"/>
      <c r="K541037"/>
      <c r="M541037"/>
      <c r="N541037" s="4"/>
      <c r="O541037" s="15"/>
    </row>
    <row r="541038" spans="7:15" s="3" customFormat="1" x14ac:dyDescent="0.3">
      <c r="G541038"/>
      <c r="H541038"/>
      <c r="I541038"/>
      <c r="K541038"/>
      <c r="M541038"/>
      <c r="N541038" s="4"/>
      <c r="O541038" s="15"/>
    </row>
    <row r="541039" spans="7:15" s="3" customFormat="1" x14ac:dyDescent="0.3">
      <c r="G541039"/>
      <c r="H541039"/>
      <c r="I541039"/>
      <c r="K541039"/>
      <c r="M541039"/>
      <c r="N541039" s="4"/>
      <c r="O541039" s="15"/>
    </row>
    <row r="541040" spans="7:15" s="3" customFormat="1" x14ac:dyDescent="0.3">
      <c r="G541040"/>
      <c r="H541040"/>
      <c r="I541040"/>
      <c r="K541040"/>
      <c r="M541040"/>
      <c r="N541040" s="4"/>
      <c r="O541040" s="15"/>
    </row>
    <row r="541041" spans="7:15" s="3" customFormat="1" x14ac:dyDescent="0.3">
      <c r="G541041"/>
      <c r="H541041"/>
      <c r="I541041"/>
      <c r="K541041"/>
      <c r="M541041"/>
      <c r="N541041" s="4"/>
      <c r="O541041" s="15"/>
    </row>
    <row r="541042" spans="7:15" s="3" customFormat="1" x14ac:dyDescent="0.3">
      <c r="G541042"/>
      <c r="H541042"/>
      <c r="I541042"/>
      <c r="K541042"/>
      <c r="M541042"/>
      <c r="N541042" s="4"/>
      <c r="O541042" s="15"/>
    </row>
    <row r="541043" spans="7:15" s="3" customFormat="1" x14ac:dyDescent="0.3">
      <c r="G541043"/>
      <c r="H541043"/>
      <c r="I541043"/>
      <c r="K541043"/>
      <c r="M541043"/>
      <c r="N541043" s="4"/>
      <c r="O541043" s="15"/>
    </row>
    <row r="541044" spans="7:15" s="3" customFormat="1" x14ac:dyDescent="0.3">
      <c r="G541044"/>
      <c r="H541044"/>
      <c r="I541044"/>
      <c r="K541044"/>
      <c r="M541044"/>
      <c r="N541044" s="4"/>
      <c r="O541044" s="15"/>
    </row>
    <row r="541045" spans="7:15" s="3" customFormat="1" x14ac:dyDescent="0.3">
      <c r="G541045"/>
      <c r="H541045"/>
      <c r="I541045"/>
      <c r="K541045"/>
      <c r="M541045"/>
      <c r="N541045" s="4"/>
      <c r="O541045" s="15"/>
    </row>
    <row r="541046" spans="7:15" s="3" customFormat="1" x14ac:dyDescent="0.3">
      <c r="G541046"/>
      <c r="H541046"/>
      <c r="I541046"/>
      <c r="K541046"/>
      <c r="M541046"/>
      <c r="N541046" s="4"/>
      <c r="O541046" s="15"/>
    </row>
    <row r="541047" spans="7:15" s="3" customFormat="1" x14ac:dyDescent="0.3">
      <c r="G541047"/>
      <c r="H541047"/>
      <c r="I541047"/>
      <c r="K541047"/>
      <c r="M541047"/>
      <c r="N541047" s="4"/>
      <c r="O541047" s="15"/>
    </row>
    <row r="541048" spans="7:15" s="3" customFormat="1" x14ac:dyDescent="0.3">
      <c r="G541048"/>
      <c r="H541048"/>
      <c r="I541048"/>
      <c r="K541048"/>
      <c r="M541048"/>
      <c r="N541048" s="4"/>
      <c r="O541048" s="15"/>
    </row>
    <row r="541049" spans="7:15" s="3" customFormat="1" x14ac:dyDescent="0.3">
      <c r="G541049"/>
      <c r="H541049"/>
      <c r="I541049"/>
      <c r="K541049"/>
      <c r="M541049"/>
      <c r="N541049" s="4"/>
      <c r="O541049" s="15"/>
    </row>
    <row r="541050" spans="7:15" s="3" customFormat="1" x14ac:dyDescent="0.3">
      <c r="G541050"/>
      <c r="H541050"/>
      <c r="I541050"/>
      <c r="K541050"/>
      <c r="M541050"/>
      <c r="N541050" s="4"/>
      <c r="O541050" s="15"/>
    </row>
    <row r="541051" spans="7:15" s="3" customFormat="1" x14ac:dyDescent="0.3">
      <c r="G541051"/>
      <c r="H541051"/>
      <c r="I541051"/>
      <c r="K541051"/>
      <c r="M541051"/>
      <c r="N541051" s="4"/>
      <c r="O541051" s="15"/>
    </row>
    <row r="541052" spans="7:15" s="3" customFormat="1" x14ac:dyDescent="0.3">
      <c r="G541052"/>
      <c r="H541052"/>
      <c r="I541052"/>
      <c r="K541052"/>
      <c r="M541052"/>
      <c r="N541052" s="4"/>
      <c r="O541052" s="15"/>
    </row>
    <row r="541053" spans="7:15" s="3" customFormat="1" x14ac:dyDescent="0.3">
      <c r="G541053"/>
      <c r="H541053"/>
      <c r="I541053"/>
      <c r="K541053"/>
      <c r="M541053"/>
      <c r="N541053" s="4"/>
      <c r="O541053" s="15"/>
    </row>
    <row r="541054" spans="7:15" s="3" customFormat="1" x14ac:dyDescent="0.3">
      <c r="G541054"/>
      <c r="H541054"/>
      <c r="I541054"/>
      <c r="K541054"/>
      <c r="M541054"/>
      <c r="N541054" s="4"/>
      <c r="O541054" s="15"/>
    </row>
    <row r="541055" spans="7:15" s="3" customFormat="1" x14ac:dyDescent="0.3">
      <c r="G541055"/>
      <c r="H541055"/>
      <c r="I541055"/>
      <c r="K541055"/>
      <c r="M541055"/>
      <c r="N541055" s="4"/>
      <c r="O541055" s="15"/>
    </row>
    <row r="541056" spans="7:15" s="3" customFormat="1" x14ac:dyDescent="0.3">
      <c r="G541056"/>
      <c r="H541056"/>
      <c r="I541056"/>
      <c r="K541056"/>
      <c r="M541056"/>
      <c r="N541056" s="4"/>
      <c r="O541056" s="15"/>
    </row>
    <row r="541057" spans="7:15" s="3" customFormat="1" x14ac:dyDescent="0.3">
      <c r="G541057"/>
      <c r="H541057"/>
      <c r="I541057"/>
      <c r="K541057"/>
      <c r="M541057"/>
      <c r="N541057" s="4"/>
      <c r="O541057" s="15"/>
    </row>
    <row r="541058" spans="7:15" s="3" customFormat="1" x14ac:dyDescent="0.3">
      <c r="G541058"/>
      <c r="H541058"/>
      <c r="I541058"/>
      <c r="K541058"/>
      <c r="M541058"/>
      <c r="N541058" s="4"/>
      <c r="O541058" s="15"/>
    </row>
    <row r="541059" spans="7:15" s="3" customFormat="1" x14ac:dyDescent="0.3">
      <c r="G541059"/>
      <c r="H541059"/>
      <c r="I541059"/>
      <c r="K541059"/>
      <c r="M541059"/>
      <c r="N541059" s="4"/>
      <c r="O541059" s="15"/>
    </row>
    <row r="541060" spans="7:15" s="3" customFormat="1" x14ac:dyDescent="0.3">
      <c r="G541060"/>
      <c r="H541060"/>
      <c r="I541060"/>
      <c r="K541060"/>
      <c r="M541060"/>
      <c r="N541060" s="4"/>
      <c r="O541060" s="15"/>
    </row>
    <row r="541061" spans="7:15" s="3" customFormat="1" x14ac:dyDescent="0.3">
      <c r="G541061"/>
      <c r="H541061"/>
      <c r="I541061"/>
      <c r="K541061"/>
      <c r="M541061"/>
      <c r="N541061" s="4"/>
      <c r="O541061" s="15"/>
    </row>
    <row r="541062" spans="7:15" s="3" customFormat="1" x14ac:dyDescent="0.3">
      <c r="G541062"/>
      <c r="H541062"/>
      <c r="I541062"/>
      <c r="K541062"/>
      <c r="M541062"/>
      <c r="N541062" s="4"/>
      <c r="O541062" s="15"/>
    </row>
    <row r="541063" spans="7:15" s="3" customFormat="1" x14ac:dyDescent="0.3">
      <c r="G541063"/>
      <c r="H541063"/>
      <c r="I541063"/>
      <c r="K541063"/>
      <c r="M541063"/>
      <c r="N541063" s="4"/>
      <c r="O541063" s="15"/>
    </row>
    <row r="541064" spans="7:15" s="3" customFormat="1" x14ac:dyDescent="0.3">
      <c r="G541064"/>
      <c r="H541064"/>
      <c r="I541064"/>
      <c r="K541064"/>
      <c r="M541064"/>
      <c r="N541064" s="4"/>
      <c r="O541064" s="15"/>
    </row>
    <row r="541065" spans="7:15" s="3" customFormat="1" x14ac:dyDescent="0.3">
      <c r="G541065"/>
      <c r="H541065"/>
      <c r="I541065"/>
      <c r="K541065"/>
      <c r="M541065"/>
      <c r="N541065" s="4"/>
      <c r="O541065" s="15"/>
    </row>
    <row r="541066" spans="7:15" s="3" customFormat="1" x14ac:dyDescent="0.3">
      <c r="G541066"/>
      <c r="H541066"/>
      <c r="I541066"/>
      <c r="K541066"/>
      <c r="M541066"/>
      <c r="N541066" s="4"/>
      <c r="O541066" s="15"/>
    </row>
    <row r="541067" spans="7:15" s="3" customFormat="1" x14ac:dyDescent="0.3">
      <c r="G541067"/>
      <c r="H541067"/>
      <c r="I541067"/>
      <c r="K541067"/>
      <c r="M541067"/>
      <c r="N541067" s="4"/>
      <c r="O541067" s="15"/>
    </row>
    <row r="541068" spans="7:15" s="3" customFormat="1" x14ac:dyDescent="0.3">
      <c r="G541068"/>
      <c r="H541068"/>
      <c r="I541068"/>
      <c r="K541068"/>
      <c r="M541068"/>
      <c r="N541068" s="4"/>
      <c r="O541068" s="15"/>
    </row>
    <row r="541069" spans="7:15" s="3" customFormat="1" x14ac:dyDescent="0.3">
      <c r="G541069"/>
      <c r="H541069"/>
      <c r="I541069"/>
      <c r="K541069"/>
      <c r="M541069"/>
      <c r="N541069" s="4"/>
      <c r="O541069" s="15"/>
    </row>
    <row r="541070" spans="7:15" s="3" customFormat="1" x14ac:dyDescent="0.3">
      <c r="G541070"/>
      <c r="H541070"/>
      <c r="I541070"/>
      <c r="K541070"/>
      <c r="M541070"/>
      <c r="N541070" s="4"/>
      <c r="O541070" s="15"/>
    </row>
    <row r="541071" spans="7:15" s="3" customFormat="1" x14ac:dyDescent="0.3">
      <c r="G541071"/>
      <c r="H541071"/>
      <c r="I541071"/>
      <c r="K541071"/>
      <c r="M541071"/>
      <c r="N541071" s="4"/>
      <c r="O541071" s="15"/>
    </row>
    <row r="541072" spans="7:15" s="3" customFormat="1" x14ac:dyDescent="0.3">
      <c r="G541072"/>
      <c r="H541072"/>
      <c r="I541072"/>
      <c r="K541072"/>
      <c r="M541072"/>
      <c r="N541072" s="4"/>
      <c r="O541072" s="15"/>
    </row>
    <row r="541073" spans="7:15" s="3" customFormat="1" x14ac:dyDescent="0.3">
      <c r="G541073"/>
      <c r="H541073"/>
      <c r="I541073"/>
      <c r="K541073"/>
      <c r="M541073"/>
      <c r="N541073" s="4"/>
      <c r="O541073" s="15"/>
    </row>
    <row r="541074" spans="7:15" s="3" customFormat="1" x14ac:dyDescent="0.3">
      <c r="G541074"/>
      <c r="H541074"/>
      <c r="I541074"/>
      <c r="K541074"/>
      <c r="M541074"/>
      <c r="N541074" s="4"/>
      <c r="O541074" s="15"/>
    </row>
    <row r="541075" spans="7:15" s="3" customFormat="1" x14ac:dyDescent="0.3">
      <c r="G541075"/>
      <c r="H541075"/>
      <c r="I541075"/>
      <c r="K541075"/>
      <c r="M541075"/>
      <c r="N541075" s="4"/>
      <c r="O541075" s="15"/>
    </row>
    <row r="541076" spans="7:15" s="3" customFormat="1" x14ac:dyDescent="0.3">
      <c r="G541076"/>
      <c r="H541076"/>
      <c r="I541076"/>
      <c r="K541076"/>
      <c r="M541076"/>
      <c r="N541076" s="4"/>
      <c r="O541076" s="15"/>
    </row>
    <row r="541077" spans="7:15" s="3" customFormat="1" x14ac:dyDescent="0.3">
      <c r="G541077"/>
      <c r="H541077"/>
      <c r="I541077"/>
      <c r="K541077"/>
      <c r="M541077"/>
      <c r="N541077" s="4"/>
      <c r="O541077" s="15"/>
    </row>
    <row r="541078" spans="7:15" s="3" customFormat="1" x14ac:dyDescent="0.3">
      <c r="G541078"/>
      <c r="H541078"/>
      <c r="I541078"/>
      <c r="K541078"/>
      <c r="M541078"/>
      <c r="N541078" s="4"/>
      <c r="O541078" s="15"/>
    </row>
    <row r="541079" spans="7:15" s="3" customFormat="1" x14ac:dyDescent="0.3">
      <c r="G541079"/>
      <c r="H541079"/>
      <c r="I541079"/>
      <c r="K541079"/>
      <c r="M541079"/>
      <c r="N541079" s="4"/>
      <c r="O541079" s="15"/>
    </row>
    <row r="541080" spans="7:15" s="3" customFormat="1" x14ac:dyDescent="0.3">
      <c r="G541080"/>
      <c r="H541080"/>
      <c r="I541080"/>
      <c r="K541080"/>
      <c r="M541080"/>
      <c r="N541080" s="4"/>
      <c r="O541080" s="15"/>
    </row>
    <row r="541081" spans="7:15" s="3" customFormat="1" x14ac:dyDescent="0.3">
      <c r="G541081"/>
      <c r="H541081"/>
      <c r="I541081"/>
      <c r="K541081"/>
      <c r="M541081"/>
      <c r="N541081" s="4"/>
      <c r="O541081" s="15"/>
    </row>
    <row r="541082" spans="7:15" s="3" customFormat="1" x14ac:dyDescent="0.3">
      <c r="G541082"/>
      <c r="H541082"/>
      <c r="I541082"/>
      <c r="K541082"/>
      <c r="M541082"/>
      <c r="N541082" s="4"/>
      <c r="O541082" s="15"/>
    </row>
    <row r="541083" spans="7:15" s="3" customFormat="1" x14ac:dyDescent="0.3">
      <c r="G541083"/>
      <c r="H541083"/>
      <c r="I541083"/>
      <c r="K541083"/>
      <c r="M541083"/>
      <c r="N541083" s="4"/>
      <c r="O541083" s="15"/>
    </row>
    <row r="541084" spans="7:15" s="3" customFormat="1" x14ac:dyDescent="0.3">
      <c r="G541084"/>
      <c r="H541084"/>
      <c r="I541084"/>
      <c r="K541084"/>
      <c r="M541084"/>
      <c r="N541084" s="4"/>
      <c r="O541084" s="15"/>
    </row>
    <row r="541085" spans="7:15" s="3" customFormat="1" x14ac:dyDescent="0.3">
      <c r="G541085"/>
      <c r="H541085"/>
      <c r="I541085"/>
      <c r="K541085"/>
      <c r="M541085"/>
      <c r="N541085" s="4"/>
      <c r="O541085" s="15"/>
    </row>
    <row r="541086" spans="7:15" s="3" customFormat="1" x14ac:dyDescent="0.3">
      <c r="G541086"/>
      <c r="H541086"/>
      <c r="I541086"/>
      <c r="K541086"/>
      <c r="M541086"/>
      <c r="N541086" s="4"/>
      <c r="O541086" s="15"/>
    </row>
    <row r="541087" spans="7:15" s="3" customFormat="1" x14ac:dyDescent="0.3">
      <c r="G541087"/>
      <c r="H541087"/>
      <c r="I541087"/>
      <c r="K541087"/>
      <c r="M541087"/>
      <c r="N541087" s="4"/>
      <c r="O541087" s="15"/>
    </row>
    <row r="541088" spans="7:15" s="3" customFormat="1" x14ac:dyDescent="0.3">
      <c r="G541088"/>
      <c r="H541088"/>
      <c r="I541088"/>
      <c r="K541088"/>
      <c r="M541088"/>
      <c r="N541088" s="4"/>
      <c r="O541088" s="15"/>
    </row>
    <row r="541089" spans="7:15" s="3" customFormat="1" x14ac:dyDescent="0.3">
      <c r="G541089"/>
      <c r="H541089"/>
      <c r="I541089"/>
      <c r="K541089"/>
      <c r="M541089"/>
      <c r="N541089" s="4"/>
      <c r="O541089" s="15"/>
    </row>
    <row r="541090" spans="7:15" s="3" customFormat="1" x14ac:dyDescent="0.3">
      <c r="G541090"/>
      <c r="H541090"/>
      <c r="I541090"/>
      <c r="K541090"/>
      <c r="M541090"/>
      <c r="N541090" s="4"/>
      <c r="O541090" s="15"/>
    </row>
    <row r="541091" spans="7:15" s="3" customFormat="1" x14ac:dyDescent="0.3">
      <c r="G541091"/>
      <c r="H541091"/>
      <c r="I541091"/>
      <c r="K541091"/>
      <c r="M541091"/>
      <c r="N541091" s="4"/>
      <c r="O541091" s="15"/>
    </row>
    <row r="541092" spans="7:15" s="3" customFormat="1" x14ac:dyDescent="0.3">
      <c r="G541092"/>
      <c r="H541092"/>
      <c r="I541092"/>
      <c r="K541092"/>
      <c r="M541092"/>
      <c r="N541092" s="4"/>
      <c r="O541092" s="15"/>
    </row>
    <row r="541093" spans="7:15" s="3" customFormat="1" x14ac:dyDescent="0.3">
      <c r="G541093"/>
      <c r="H541093"/>
      <c r="I541093"/>
      <c r="K541093"/>
      <c r="M541093"/>
      <c r="N541093" s="4"/>
      <c r="O541093" s="15"/>
    </row>
    <row r="541094" spans="7:15" s="3" customFormat="1" x14ac:dyDescent="0.3">
      <c r="G541094"/>
      <c r="H541094"/>
      <c r="I541094"/>
      <c r="K541094"/>
      <c r="M541094"/>
      <c r="N541094" s="4"/>
      <c r="O541094" s="15"/>
    </row>
    <row r="541095" spans="7:15" s="3" customFormat="1" x14ac:dyDescent="0.3">
      <c r="G541095"/>
      <c r="H541095"/>
      <c r="I541095"/>
      <c r="K541095"/>
      <c r="M541095"/>
      <c r="N541095" s="4"/>
      <c r="O541095" s="15"/>
    </row>
    <row r="541096" spans="7:15" s="3" customFormat="1" x14ac:dyDescent="0.3">
      <c r="G541096"/>
      <c r="H541096"/>
      <c r="I541096"/>
      <c r="K541096"/>
      <c r="M541096"/>
      <c r="N541096" s="4"/>
      <c r="O541096" s="15"/>
    </row>
    <row r="541097" spans="7:15" s="3" customFormat="1" x14ac:dyDescent="0.3">
      <c r="G541097"/>
      <c r="H541097"/>
      <c r="I541097"/>
      <c r="K541097"/>
      <c r="M541097"/>
      <c r="N541097" s="4"/>
      <c r="O541097" s="15"/>
    </row>
    <row r="541098" spans="7:15" s="3" customFormat="1" x14ac:dyDescent="0.3">
      <c r="G541098"/>
      <c r="H541098"/>
      <c r="I541098"/>
      <c r="K541098"/>
      <c r="M541098"/>
      <c r="N541098" s="4"/>
      <c r="O541098" s="15"/>
    </row>
    <row r="541099" spans="7:15" s="3" customFormat="1" x14ac:dyDescent="0.3">
      <c r="G541099"/>
      <c r="H541099"/>
      <c r="I541099"/>
      <c r="K541099"/>
      <c r="M541099"/>
      <c r="N541099" s="4"/>
      <c r="O541099" s="15"/>
    </row>
    <row r="541100" spans="7:15" s="3" customFormat="1" x14ac:dyDescent="0.3">
      <c r="G541100"/>
      <c r="H541100"/>
      <c r="I541100"/>
      <c r="K541100"/>
      <c r="M541100"/>
      <c r="N541100" s="4"/>
      <c r="O541100" s="15"/>
    </row>
    <row r="541101" spans="7:15" s="3" customFormat="1" x14ac:dyDescent="0.3">
      <c r="G541101"/>
      <c r="H541101"/>
      <c r="I541101"/>
      <c r="K541101"/>
      <c r="M541101"/>
      <c r="N541101" s="4"/>
      <c r="O541101" s="15"/>
    </row>
    <row r="541102" spans="7:15" s="3" customFormat="1" x14ac:dyDescent="0.3">
      <c r="G541102"/>
      <c r="H541102"/>
      <c r="I541102"/>
      <c r="K541102"/>
      <c r="M541102"/>
      <c r="N541102" s="4"/>
      <c r="O541102" s="15"/>
    </row>
    <row r="541103" spans="7:15" s="3" customFormat="1" x14ac:dyDescent="0.3">
      <c r="G541103"/>
      <c r="H541103"/>
      <c r="I541103"/>
      <c r="K541103"/>
      <c r="M541103"/>
      <c r="N541103" s="4"/>
      <c r="O541103" s="15"/>
    </row>
    <row r="541104" spans="7:15" s="3" customFormat="1" x14ac:dyDescent="0.3">
      <c r="G541104"/>
      <c r="H541104"/>
      <c r="I541104"/>
      <c r="K541104"/>
      <c r="M541104"/>
      <c r="N541104" s="4"/>
      <c r="O541104" s="15"/>
    </row>
    <row r="541105" spans="7:15" s="3" customFormat="1" x14ac:dyDescent="0.3">
      <c r="G541105"/>
      <c r="H541105"/>
      <c r="I541105"/>
      <c r="K541105"/>
      <c r="M541105"/>
      <c r="N541105" s="4"/>
      <c r="O541105" s="15"/>
    </row>
    <row r="541106" spans="7:15" s="3" customFormat="1" x14ac:dyDescent="0.3">
      <c r="G541106"/>
      <c r="H541106"/>
      <c r="I541106"/>
      <c r="K541106"/>
      <c r="M541106"/>
      <c r="N541106" s="4"/>
      <c r="O541106" s="15"/>
    </row>
    <row r="541107" spans="7:15" s="3" customFormat="1" x14ac:dyDescent="0.3">
      <c r="G541107"/>
      <c r="H541107"/>
      <c r="I541107"/>
      <c r="K541107"/>
      <c r="M541107"/>
      <c r="N541107" s="4"/>
      <c r="O541107" s="15"/>
    </row>
    <row r="541108" spans="7:15" s="3" customFormat="1" x14ac:dyDescent="0.3">
      <c r="G541108"/>
      <c r="H541108"/>
      <c r="I541108"/>
      <c r="K541108"/>
      <c r="M541108"/>
      <c r="N541108" s="4"/>
      <c r="O541108" s="15"/>
    </row>
    <row r="541109" spans="7:15" s="3" customFormat="1" x14ac:dyDescent="0.3">
      <c r="G541109"/>
      <c r="H541109"/>
      <c r="I541109"/>
      <c r="K541109"/>
      <c r="M541109"/>
      <c r="N541109" s="4"/>
      <c r="O541109" s="15"/>
    </row>
    <row r="541110" spans="7:15" s="3" customFormat="1" x14ac:dyDescent="0.3">
      <c r="G541110"/>
      <c r="H541110"/>
      <c r="I541110"/>
      <c r="K541110"/>
      <c r="M541110"/>
      <c r="N541110" s="4"/>
      <c r="O541110" s="15"/>
    </row>
    <row r="541111" spans="7:15" s="3" customFormat="1" x14ac:dyDescent="0.3">
      <c r="G541111"/>
      <c r="H541111"/>
      <c r="I541111"/>
      <c r="K541111"/>
      <c r="M541111"/>
      <c r="N541111" s="4"/>
      <c r="O541111" s="15"/>
    </row>
    <row r="541112" spans="7:15" s="3" customFormat="1" x14ac:dyDescent="0.3">
      <c r="G541112"/>
      <c r="H541112"/>
      <c r="I541112"/>
      <c r="K541112"/>
      <c r="M541112"/>
      <c r="N541112" s="4"/>
      <c r="O541112" s="15"/>
    </row>
    <row r="541113" spans="7:15" s="3" customFormat="1" x14ac:dyDescent="0.3">
      <c r="G541113"/>
      <c r="H541113"/>
      <c r="I541113"/>
      <c r="K541113"/>
      <c r="M541113"/>
      <c r="N541113" s="4"/>
      <c r="O541113" s="15"/>
    </row>
    <row r="541114" spans="7:15" s="3" customFormat="1" x14ac:dyDescent="0.3">
      <c r="G541114"/>
      <c r="H541114"/>
      <c r="I541114"/>
      <c r="K541114"/>
      <c r="M541114"/>
      <c r="N541114" s="4"/>
      <c r="O541114" s="15"/>
    </row>
    <row r="541115" spans="7:15" s="3" customFormat="1" x14ac:dyDescent="0.3">
      <c r="G541115"/>
      <c r="H541115"/>
      <c r="I541115"/>
      <c r="K541115"/>
      <c r="M541115"/>
      <c r="N541115" s="4"/>
      <c r="O541115" s="15"/>
    </row>
    <row r="541116" spans="7:15" s="3" customFormat="1" x14ac:dyDescent="0.3">
      <c r="G541116"/>
      <c r="H541116"/>
      <c r="I541116"/>
      <c r="K541116"/>
      <c r="M541116"/>
      <c r="N541116" s="4"/>
      <c r="O541116" s="15"/>
    </row>
    <row r="541117" spans="7:15" s="3" customFormat="1" x14ac:dyDescent="0.3">
      <c r="G541117"/>
      <c r="H541117"/>
      <c r="I541117"/>
      <c r="K541117"/>
      <c r="M541117"/>
      <c r="N541117" s="4"/>
      <c r="O541117" s="15"/>
    </row>
    <row r="541118" spans="7:15" s="3" customFormat="1" x14ac:dyDescent="0.3">
      <c r="G541118"/>
      <c r="H541118"/>
      <c r="I541118"/>
      <c r="K541118"/>
      <c r="M541118"/>
      <c r="N541118" s="4"/>
      <c r="O541118" s="15"/>
    </row>
    <row r="541119" spans="7:15" s="3" customFormat="1" x14ac:dyDescent="0.3">
      <c r="G541119"/>
      <c r="H541119"/>
      <c r="I541119"/>
      <c r="K541119"/>
      <c r="M541119"/>
      <c r="N541119" s="4"/>
      <c r="O541119" s="15"/>
    </row>
    <row r="541120" spans="7:15" s="3" customFormat="1" x14ac:dyDescent="0.3">
      <c r="G541120"/>
      <c r="H541120"/>
      <c r="I541120"/>
      <c r="K541120"/>
      <c r="M541120"/>
      <c r="N541120" s="4"/>
      <c r="O541120" s="15"/>
    </row>
    <row r="541121" spans="7:15" s="3" customFormat="1" x14ac:dyDescent="0.3">
      <c r="G541121"/>
      <c r="H541121"/>
      <c r="I541121"/>
      <c r="K541121"/>
      <c r="M541121"/>
      <c r="N541121" s="4"/>
      <c r="O541121" s="15"/>
    </row>
    <row r="541122" spans="7:15" s="3" customFormat="1" x14ac:dyDescent="0.3">
      <c r="G541122"/>
      <c r="H541122"/>
      <c r="I541122"/>
      <c r="K541122"/>
      <c r="M541122"/>
      <c r="N541122" s="4"/>
      <c r="O541122" s="15"/>
    </row>
    <row r="541123" spans="7:15" s="3" customFormat="1" x14ac:dyDescent="0.3">
      <c r="G541123"/>
      <c r="H541123"/>
      <c r="I541123"/>
      <c r="K541123"/>
      <c r="M541123"/>
      <c r="N541123" s="4"/>
      <c r="O541123" s="15"/>
    </row>
    <row r="541124" spans="7:15" s="3" customFormat="1" x14ac:dyDescent="0.3">
      <c r="G541124"/>
      <c r="H541124"/>
      <c r="I541124"/>
      <c r="K541124"/>
      <c r="M541124"/>
      <c r="N541124" s="4"/>
      <c r="O541124" s="15"/>
    </row>
    <row r="541125" spans="7:15" s="3" customFormat="1" x14ac:dyDescent="0.3">
      <c r="G541125"/>
      <c r="H541125"/>
      <c r="I541125"/>
      <c r="K541125"/>
      <c r="M541125"/>
      <c r="N541125" s="4"/>
      <c r="O541125" s="15"/>
    </row>
    <row r="541126" spans="7:15" s="3" customFormat="1" x14ac:dyDescent="0.3">
      <c r="G541126"/>
      <c r="H541126"/>
      <c r="I541126"/>
      <c r="K541126"/>
      <c r="M541126"/>
      <c r="N541126" s="4"/>
      <c r="O541126" s="15"/>
    </row>
    <row r="541127" spans="7:15" s="3" customFormat="1" x14ac:dyDescent="0.3">
      <c r="G541127"/>
      <c r="H541127"/>
      <c r="I541127"/>
      <c r="K541127"/>
      <c r="M541127"/>
      <c r="N541127" s="4"/>
      <c r="O541127" s="15"/>
    </row>
    <row r="541128" spans="7:15" s="3" customFormat="1" x14ac:dyDescent="0.3">
      <c r="G541128"/>
      <c r="H541128"/>
      <c r="I541128"/>
      <c r="K541128"/>
      <c r="M541128"/>
      <c r="N541128" s="4"/>
      <c r="O541128" s="15"/>
    </row>
    <row r="541129" spans="7:15" s="3" customFormat="1" x14ac:dyDescent="0.3">
      <c r="G541129"/>
      <c r="H541129"/>
      <c r="I541129"/>
      <c r="K541129"/>
      <c r="M541129"/>
      <c r="N541129" s="4"/>
      <c r="O541129" s="15"/>
    </row>
    <row r="541130" spans="7:15" s="3" customFormat="1" x14ac:dyDescent="0.3">
      <c r="G541130"/>
      <c r="H541130"/>
      <c r="I541130"/>
      <c r="K541130"/>
      <c r="M541130"/>
      <c r="N541130" s="4"/>
      <c r="O541130" s="15"/>
    </row>
    <row r="541131" spans="7:15" s="3" customFormat="1" x14ac:dyDescent="0.3">
      <c r="G541131"/>
      <c r="H541131"/>
      <c r="I541131"/>
      <c r="K541131"/>
      <c r="M541131"/>
      <c r="N541131" s="4"/>
      <c r="O541131" s="15"/>
    </row>
    <row r="541132" spans="7:15" s="3" customFormat="1" x14ac:dyDescent="0.3">
      <c r="G541132"/>
      <c r="H541132"/>
      <c r="I541132"/>
      <c r="K541132"/>
      <c r="M541132"/>
      <c r="N541132" s="4"/>
      <c r="O541132" s="15"/>
    </row>
    <row r="541133" spans="7:15" s="3" customFormat="1" x14ac:dyDescent="0.3">
      <c r="G541133"/>
      <c r="H541133"/>
      <c r="I541133"/>
      <c r="K541133"/>
      <c r="M541133"/>
      <c r="N541133" s="4"/>
      <c r="O541133" s="15"/>
    </row>
    <row r="541134" spans="7:15" s="3" customFormat="1" x14ac:dyDescent="0.3">
      <c r="G541134"/>
      <c r="H541134"/>
      <c r="I541134"/>
      <c r="K541134"/>
      <c r="M541134"/>
      <c r="N541134" s="4"/>
      <c r="O541134" s="15"/>
    </row>
    <row r="541135" spans="7:15" s="3" customFormat="1" x14ac:dyDescent="0.3">
      <c r="G541135"/>
      <c r="H541135"/>
      <c r="I541135"/>
      <c r="K541135"/>
      <c r="M541135"/>
      <c r="N541135" s="4"/>
      <c r="O541135" s="15"/>
    </row>
    <row r="541136" spans="7:15" s="3" customFormat="1" x14ac:dyDescent="0.3">
      <c r="G541136"/>
      <c r="H541136"/>
      <c r="I541136"/>
      <c r="K541136"/>
      <c r="M541136"/>
      <c r="N541136" s="4"/>
      <c r="O541136" s="15"/>
    </row>
    <row r="541137" spans="7:15" s="3" customFormat="1" x14ac:dyDescent="0.3">
      <c r="G541137"/>
      <c r="H541137"/>
      <c r="I541137"/>
      <c r="K541137"/>
      <c r="M541137"/>
      <c r="N541137" s="4"/>
      <c r="O541137" s="15"/>
    </row>
    <row r="541138" spans="7:15" s="3" customFormat="1" x14ac:dyDescent="0.3">
      <c r="G541138"/>
      <c r="H541138"/>
      <c r="I541138"/>
      <c r="K541138"/>
      <c r="M541138"/>
      <c r="N541138" s="4"/>
      <c r="O541138" s="15"/>
    </row>
    <row r="541139" spans="7:15" s="3" customFormat="1" x14ac:dyDescent="0.3">
      <c r="G541139"/>
      <c r="H541139"/>
      <c r="I541139"/>
      <c r="K541139"/>
      <c r="M541139"/>
      <c r="N541139" s="4"/>
      <c r="O541139" s="15"/>
    </row>
    <row r="541140" spans="7:15" s="3" customFormat="1" x14ac:dyDescent="0.3">
      <c r="G541140"/>
      <c r="H541140"/>
      <c r="I541140"/>
      <c r="K541140"/>
      <c r="M541140"/>
      <c r="N541140" s="4"/>
      <c r="O541140" s="15"/>
    </row>
    <row r="541141" spans="7:15" s="3" customFormat="1" x14ac:dyDescent="0.3">
      <c r="G541141"/>
      <c r="H541141"/>
      <c r="I541141"/>
      <c r="K541141"/>
      <c r="M541141"/>
      <c r="N541141" s="4"/>
      <c r="O541141" s="15"/>
    </row>
    <row r="541142" spans="7:15" s="3" customFormat="1" x14ac:dyDescent="0.3">
      <c r="G541142"/>
      <c r="H541142"/>
      <c r="I541142"/>
      <c r="K541142"/>
      <c r="M541142"/>
      <c r="N541142" s="4"/>
      <c r="O541142" s="15"/>
    </row>
    <row r="541143" spans="7:15" s="3" customFormat="1" x14ac:dyDescent="0.3">
      <c r="G541143"/>
      <c r="H541143"/>
      <c r="I541143"/>
      <c r="K541143"/>
      <c r="M541143"/>
      <c r="N541143" s="4"/>
      <c r="O541143" s="15"/>
    </row>
    <row r="541144" spans="7:15" s="3" customFormat="1" x14ac:dyDescent="0.3">
      <c r="G541144"/>
      <c r="H541144"/>
      <c r="I541144"/>
      <c r="K541144"/>
      <c r="M541144"/>
      <c r="N541144" s="4"/>
      <c r="O541144" s="15"/>
    </row>
    <row r="541145" spans="7:15" s="3" customFormat="1" x14ac:dyDescent="0.3">
      <c r="G541145"/>
      <c r="H541145"/>
      <c r="I541145"/>
      <c r="K541145"/>
      <c r="M541145"/>
      <c r="N541145" s="4"/>
      <c r="O541145" s="15"/>
    </row>
    <row r="541146" spans="7:15" s="3" customFormat="1" x14ac:dyDescent="0.3">
      <c r="G541146"/>
      <c r="H541146"/>
      <c r="I541146"/>
      <c r="K541146"/>
      <c r="M541146"/>
      <c r="N541146" s="4"/>
      <c r="O541146" s="15"/>
    </row>
    <row r="541147" spans="7:15" s="3" customFormat="1" x14ac:dyDescent="0.3">
      <c r="G541147"/>
      <c r="H541147"/>
      <c r="I541147"/>
      <c r="K541147"/>
      <c r="M541147"/>
      <c r="N541147" s="4"/>
      <c r="O541147" s="15"/>
    </row>
    <row r="541148" spans="7:15" s="3" customFormat="1" x14ac:dyDescent="0.3">
      <c r="G541148"/>
      <c r="H541148"/>
      <c r="I541148"/>
      <c r="K541148"/>
      <c r="M541148"/>
      <c r="N541148" s="4"/>
      <c r="O541148" s="15"/>
    </row>
    <row r="541149" spans="7:15" s="3" customFormat="1" x14ac:dyDescent="0.3">
      <c r="G541149"/>
      <c r="H541149"/>
      <c r="I541149"/>
      <c r="K541149"/>
      <c r="M541149"/>
      <c r="N541149" s="4"/>
      <c r="O541149" s="15"/>
    </row>
    <row r="541150" spans="7:15" s="3" customFormat="1" x14ac:dyDescent="0.3">
      <c r="G541150"/>
      <c r="H541150"/>
      <c r="I541150"/>
      <c r="K541150"/>
      <c r="M541150"/>
      <c r="N541150" s="4"/>
      <c r="O541150" s="15"/>
    </row>
    <row r="541151" spans="7:15" s="3" customFormat="1" x14ac:dyDescent="0.3">
      <c r="G541151"/>
      <c r="H541151"/>
      <c r="I541151"/>
      <c r="K541151"/>
      <c r="M541151"/>
      <c r="N541151" s="4"/>
      <c r="O541151" s="15"/>
    </row>
    <row r="541152" spans="7:15" s="3" customFormat="1" x14ac:dyDescent="0.3">
      <c r="G541152"/>
      <c r="H541152"/>
      <c r="I541152"/>
      <c r="K541152"/>
      <c r="M541152"/>
      <c r="N541152" s="4"/>
      <c r="O541152" s="15"/>
    </row>
    <row r="541153" spans="7:15" s="3" customFormat="1" x14ac:dyDescent="0.3">
      <c r="G541153"/>
      <c r="H541153"/>
      <c r="I541153"/>
      <c r="K541153"/>
      <c r="M541153"/>
      <c r="N541153" s="4"/>
      <c r="O541153" s="15"/>
    </row>
    <row r="541154" spans="7:15" s="3" customFormat="1" x14ac:dyDescent="0.3">
      <c r="G541154"/>
      <c r="H541154"/>
      <c r="I541154"/>
      <c r="K541154"/>
      <c r="M541154"/>
      <c r="N541154" s="4"/>
      <c r="O541154" s="15"/>
    </row>
    <row r="541155" spans="7:15" s="3" customFormat="1" x14ac:dyDescent="0.3">
      <c r="G541155"/>
      <c r="H541155"/>
      <c r="I541155"/>
      <c r="K541155"/>
      <c r="M541155"/>
      <c r="N541155" s="4"/>
      <c r="O541155" s="15"/>
    </row>
    <row r="541156" spans="7:15" s="3" customFormat="1" x14ac:dyDescent="0.3">
      <c r="G541156"/>
      <c r="H541156"/>
      <c r="I541156"/>
      <c r="K541156"/>
      <c r="M541156"/>
      <c r="N541156" s="4"/>
      <c r="O541156" s="15"/>
    </row>
    <row r="541157" spans="7:15" s="3" customFormat="1" x14ac:dyDescent="0.3">
      <c r="G541157"/>
      <c r="H541157"/>
      <c r="I541157"/>
      <c r="K541157"/>
      <c r="M541157"/>
      <c r="N541157" s="4"/>
      <c r="O541157" s="15"/>
    </row>
    <row r="541158" spans="7:15" s="3" customFormat="1" x14ac:dyDescent="0.3">
      <c r="G541158"/>
      <c r="H541158"/>
      <c r="I541158"/>
      <c r="K541158"/>
      <c r="M541158"/>
      <c r="N541158" s="4"/>
      <c r="O541158" s="15"/>
    </row>
    <row r="541159" spans="7:15" s="3" customFormat="1" x14ac:dyDescent="0.3">
      <c r="G541159"/>
      <c r="H541159"/>
      <c r="I541159"/>
      <c r="K541159"/>
      <c r="M541159"/>
      <c r="N541159" s="4"/>
      <c r="O541159" s="15"/>
    </row>
    <row r="541160" spans="7:15" s="3" customFormat="1" x14ac:dyDescent="0.3">
      <c r="G541160"/>
      <c r="H541160"/>
      <c r="I541160"/>
      <c r="K541160"/>
      <c r="M541160"/>
      <c r="N541160" s="4"/>
      <c r="O541160" s="15"/>
    </row>
    <row r="541161" spans="7:15" s="3" customFormat="1" x14ac:dyDescent="0.3">
      <c r="G541161"/>
      <c r="H541161"/>
      <c r="I541161"/>
      <c r="K541161"/>
      <c r="M541161"/>
      <c r="N541161" s="4"/>
      <c r="O541161" s="15"/>
    </row>
    <row r="541162" spans="7:15" s="3" customFormat="1" x14ac:dyDescent="0.3">
      <c r="G541162"/>
      <c r="H541162"/>
      <c r="I541162"/>
      <c r="K541162"/>
      <c r="M541162"/>
      <c r="N541162" s="4"/>
      <c r="O541162" s="15"/>
    </row>
    <row r="541163" spans="7:15" s="3" customFormat="1" x14ac:dyDescent="0.3">
      <c r="G541163"/>
      <c r="H541163"/>
      <c r="I541163"/>
      <c r="K541163"/>
      <c r="M541163"/>
      <c r="N541163" s="4"/>
      <c r="O541163" s="15"/>
    </row>
    <row r="541164" spans="7:15" s="3" customFormat="1" x14ac:dyDescent="0.3">
      <c r="G541164"/>
      <c r="H541164"/>
      <c r="I541164"/>
      <c r="K541164"/>
      <c r="M541164"/>
      <c r="N541164" s="4"/>
      <c r="O541164" s="15"/>
    </row>
    <row r="541165" spans="7:15" s="3" customFormat="1" x14ac:dyDescent="0.3">
      <c r="G541165"/>
      <c r="H541165"/>
      <c r="I541165"/>
      <c r="K541165"/>
      <c r="M541165"/>
      <c r="N541165" s="4"/>
      <c r="O541165" s="15"/>
    </row>
    <row r="541166" spans="7:15" s="3" customFormat="1" x14ac:dyDescent="0.3">
      <c r="G541166"/>
      <c r="H541166"/>
      <c r="I541166"/>
      <c r="K541166"/>
      <c r="M541166"/>
      <c r="N541166" s="4"/>
      <c r="O541166" s="15"/>
    </row>
    <row r="541167" spans="7:15" s="3" customFormat="1" x14ac:dyDescent="0.3">
      <c r="G541167"/>
      <c r="H541167"/>
      <c r="I541167"/>
      <c r="K541167"/>
      <c r="M541167"/>
      <c r="N541167" s="4"/>
      <c r="O541167" s="15"/>
    </row>
    <row r="541168" spans="7:15" s="3" customFormat="1" x14ac:dyDescent="0.3">
      <c r="G541168"/>
      <c r="H541168"/>
      <c r="I541168"/>
      <c r="K541168"/>
      <c r="M541168"/>
      <c r="N541168" s="4"/>
      <c r="O541168" s="15"/>
    </row>
    <row r="541169" spans="7:15" s="3" customFormat="1" x14ac:dyDescent="0.3">
      <c r="G541169"/>
      <c r="H541169"/>
      <c r="I541169"/>
      <c r="K541169"/>
      <c r="M541169"/>
      <c r="N541169" s="4"/>
      <c r="O541169" s="15"/>
    </row>
    <row r="541170" spans="7:15" s="3" customFormat="1" x14ac:dyDescent="0.3">
      <c r="G541170"/>
      <c r="H541170"/>
      <c r="I541170"/>
      <c r="K541170"/>
      <c r="M541170"/>
      <c r="N541170" s="4"/>
      <c r="O541170" s="15"/>
    </row>
    <row r="541171" spans="7:15" s="3" customFormat="1" x14ac:dyDescent="0.3">
      <c r="G541171"/>
      <c r="H541171"/>
      <c r="I541171"/>
      <c r="K541171"/>
      <c r="M541171"/>
      <c r="N541171" s="4"/>
      <c r="O541171" s="15"/>
    </row>
    <row r="541172" spans="7:15" s="3" customFormat="1" x14ac:dyDescent="0.3">
      <c r="G541172"/>
      <c r="H541172"/>
      <c r="I541172"/>
      <c r="K541172"/>
      <c r="M541172"/>
      <c r="N541172" s="4"/>
      <c r="O541172" s="15"/>
    </row>
    <row r="541173" spans="7:15" s="3" customFormat="1" x14ac:dyDescent="0.3">
      <c r="G541173"/>
      <c r="H541173"/>
      <c r="I541173"/>
      <c r="K541173"/>
      <c r="M541173"/>
      <c r="N541173" s="4"/>
      <c r="O541173" s="15"/>
    </row>
    <row r="541174" spans="7:15" s="3" customFormat="1" x14ac:dyDescent="0.3">
      <c r="G541174"/>
      <c r="H541174"/>
      <c r="I541174"/>
      <c r="K541174"/>
      <c r="M541174"/>
      <c r="N541174" s="4"/>
      <c r="O541174" s="15"/>
    </row>
    <row r="541175" spans="7:15" s="3" customFormat="1" x14ac:dyDescent="0.3">
      <c r="G541175"/>
      <c r="H541175"/>
      <c r="I541175"/>
      <c r="K541175"/>
      <c r="M541175"/>
      <c r="N541175" s="4"/>
      <c r="O541175" s="15"/>
    </row>
    <row r="541176" spans="7:15" s="3" customFormat="1" x14ac:dyDescent="0.3">
      <c r="G541176"/>
      <c r="H541176"/>
      <c r="I541176"/>
      <c r="K541176"/>
      <c r="M541176"/>
      <c r="N541176" s="4"/>
      <c r="O541176" s="15"/>
    </row>
    <row r="541177" spans="7:15" s="3" customFormat="1" x14ac:dyDescent="0.3">
      <c r="G541177"/>
      <c r="H541177"/>
      <c r="I541177"/>
      <c r="K541177"/>
      <c r="M541177"/>
      <c r="N541177" s="4"/>
      <c r="O541177" s="15"/>
    </row>
    <row r="541178" spans="7:15" s="3" customFormat="1" x14ac:dyDescent="0.3">
      <c r="G541178"/>
      <c r="H541178"/>
      <c r="I541178"/>
      <c r="K541178"/>
      <c r="M541178"/>
      <c r="N541178" s="4"/>
      <c r="O541178" s="15"/>
    </row>
    <row r="541179" spans="7:15" s="3" customFormat="1" x14ac:dyDescent="0.3">
      <c r="G541179"/>
      <c r="H541179"/>
      <c r="I541179"/>
      <c r="K541179"/>
      <c r="M541179"/>
      <c r="N541179" s="4"/>
      <c r="O541179" s="15"/>
    </row>
    <row r="541180" spans="7:15" s="3" customFormat="1" x14ac:dyDescent="0.3">
      <c r="G541180"/>
      <c r="H541180"/>
      <c r="I541180"/>
      <c r="K541180"/>
      <c r="M541180"/>
      <c r="N541180" s="4"/>
      <c r="O541180" s="15"/>
    </row>
    <row r="541181" spans="7:15" s="3" customFormat="1" x14ac:dyDescent="0.3">
      <c r="G541181"/>
      <c r="H541181"/>
      <c r="I541181"/>
      <c r="K541181"/>
      <c r="M541181"/>
      <c r="N541181" s="4"/>
      <c r="O541181" s="15"/>
    </row>
    <row r="541182" spans="7:15" s="3" customFormat="1" x14ac:dyDescent="0.3">
      <c r="G541182"/>
      <c r="H541182"/>
      <c r="I541182"/>
      <c r="K541182"/>
      <c r="M541182"/>
      <c r="N541182" s="4"/>
      <c r="O541182" s="15"/>
    </row>
    <row r="541183" spans="7:15" s="3" customFormat="1" x14ac:dyDescent="0.3">
      <c r="G541183"/>
      <c r="H541183"/>
      <c r="I541183"/>
      <c r="K541183"/>
      <c r="M541183"/>
      <c r="N541183" s="4"/>
      <c r="O541183" s="15"/>
    </row>
    <row r="541184" spans="7:15" s="3" customFormat="1" x14ac:dyDescent="0.3">
      <c r="G541184"/>
      <c r="H541184"/>
      <c r="I541184"/>
      <c r="K541184"/>
      <c r="M541184"/>
      <c r="N541184" s="4"/>
      <c r="O541184" s="15"/>
    </row>
    <row r="541185" spans="7:15" s="3" customFormat="1" x14ac:dyDescent="0.3">
      <c r="G541185"/>
      <c r="H541185"/>
      <c r="I541185"/>
      <c r="K541185"/>
      <c r="M541185"/>
      <c r="N541185" s="4"/>
      <c r="O541185" s="15"/>
    </row>
    <row r="541186" spans="7:15" s="3" customFormat="1" x14ac:dyDescent="0.3">
      <c r="G541186"/>
      <c r="H541186"/>
      <c r="I541186"/>
      <c r="K541186"/>
      <c r="M541186"/>
      <c r="N541186" s="4"/>
      <c r="O541186" s="15"/>
    </row>
    <row r="541187" spans="7:15" s="3" customFormat="1" x14ac:dyDescent="0.3">
      <c r="G541187"/>
      <c r="H541187"/>
      <c r="I541187"/>
      <c r="K541187"/>
      <c r="M541187"/>
      <c r="N541187" s="4"/>
      <c r="O541187" s="15"/>
    </row>
    <row r="541188" spans="7:15" s="3" customFormat="1" x14ac:dyDescent="0.3">
      <c r="G541188"/>
      <c r="H541188"/>
      <c r="I541188"/>
      <c r="K541188"/>
      <c r="M541188"/>
      <c r="N541188" s="4"/>
      <c r="O541188" s="15"/>
    </row>
    <row r="541189" spans="7:15" s="3" customFormat="1" x14ac:dyDescent="0.3">
      <c r="G541189"/>
      <c r="H541189"/>
      <c r="I541189"/>
      <c r="K541189"/>
      <c r="M541189"/>
      <c r="N541189" s="4"/>
      <c r="O541189" s="15"/>
    </row>
    <row r="541190" spans="7:15" s="3" customFormat="1" x14ac:dyDescent="0.3">
      <c r="G541190"/>
      <c r="H541190"/>
      <c r="I541190"/>
      <c r="K541190"/>
      <c r="M541190"/>
      <c r="N541190" s="4"/>
      <c r="O541190" s="15"/>
    </row>
    <row r="541191" spans="7:15" s="3" customFormat="1" x14ac:dyDescent="0.3">
      <c r="G541191"/>
      <c r="H541191"/>
      <c r="I541191"/>
      <c r="K541191"/>
      <c r="M541191"/>
      <c r="N541191" s="4"/>
      <c r="O541191" s="15"/>
    </row>
    <row r="541192" spans="7:15" s="3" customFormat="1" x14ac:dyDescent="0.3">
      <c r="G541192"/>
      <c r="H541192"/>
      <c r="I541192"/>
      <c r="K541192"/>
      <c r="M541192"/>
      <c r="N541192" s="4"/>
      <c r="O541192" s="15"/>
    </row>
    <row r="541193" spans="7:15" s="3" customFormat="1" x14ac:dyDescent="0.3">
      <c r="G541193"/>
      <c r="H541193"/>
      <c r="I541193"/>
      <c r="K541193"/>
      <c r="M541193"/>
      <c r="N541193" s="4"/>
      <c r="O541193" s="15"/>
    </row>
    <row r="541194" spans="7:15" s="3" customFormat="1" x14ac:dyDescent="0.3">
      <c r="G541194"/>
      <c r="H541194"/>
      <c r="I541194"/>
      <c r="K541194"/>
      <c r="M541194"/>
      <c r="N541194" s="4"/>
      <c r="O541194" s="15"/>
    </row>
    <row r="541195" spans="7:15" s="3" customFormat="1" x14ac:dyDescent="0.3">
      <c r="G541195"/>
      <c r="H541195"/>
      <c r="I541195"/>
      <c r="K541195"/>
      <c r="M541195"/>
      <c r="N541195" s="4"/>
      <c r="O541195" s="15"/>
    </row>
    <row r="541196" spans="7:15" s="3" customFormat="1" x14ac:dyDescent="0.3">
      <c r="G541196"/>
      <c r="H541196"/>
      <c r="I541196"/>
      <c r="K541196"/>
      <c r="M541196"/>
      <c r="N541196" s="4"/>
      <c r="O541196" s="15"/>
    </row>
    <row r="541197" spans="7:15" s="3" customFormat="1" x14ac:dyDescent="0.3">
      <c r="G541197"/>
      <c r="H541197"/>
      <c r="I541197"/>
      <c r="K541197"/>
      <c r="M541197"/>
      <c r="N541197" s="4"/>
      <c r="O541197" s="15"/>
    </row>
    <row r="541198" spans="7:15" s="3" customFormat="1" x14ac:dyDescent="0.3">
      <c r="G541198"/>
      <c r="H541198"/>
      <c r="I541198"/>
      <c r="K541198"/>
      <c r="M541198"/>
      <c r="N541198" s="4"/>
      <c r="O541198" s="15"/>
    </row>
    <row r="541199" spans="7:15" s="3" customFormat="1" x14ac:dyDescent="0.3">
      <c r="G541199"/>
      <c r="H541199"/>
      <c r="I541199"/>
      <c r="K541199"/>
      <c r="M541199"/>
      <c r="N541199" s="4"/>
      <c r="O541199" s="15"/>
    </row>
    <row r="541200" spans="7:15" s="3" customFormat="1" x14ac:dyDescent="0.3">
      <c r="G541200"/>
      <c r="H541200"/>
      <c r="I541200"/>
      <c r="K541200"/>
      <c r="M541200"/>
      <c r="N541200" s="4"/>
      <c r="O541200" s="15"/>
    </row>
    <row r="541201" spans="7:15" s="3" customFormat="1" x14ac:dyDescent="0.3">
      <c r="G541201"/>
      <c r="H541201"/>
      <c r="I541201"/>
      <c r="K541201"/>
      <c r="M541201"/>
      <c r="N541201" s="4"/>
      <c r="O541201" s="15"/>
    </row>
    <row r="541202" spans="7:15" s="3" customFormat="1" x14ac:dyDescent="0.3">
      <c r="G541202"/>
      <c r="H541202"/>
      <c r="I541202"/>
      <c r="K541202"/>
      <c r="M541202"/>
      <c r="N541202" s="4"/>
      <c r="O541202" s="15"/>
    </row>
    <row r="541203" spans="7:15" s="3" customFormat="1" x14ac:dyDescent="0.3">
      <c r="G541203"/>
      <c r="H541203"/>
      <c r="I541203"/>
      <c r="K541203"/>
      <c r="M541203"/>
      <c r="N541203" s="4"/>
      <c r="O541203" s="15"/>
    </row>
    <row r="541204" spans="7:15" s="3" customFormat="1" x14ac:dyDescent="0.3">
      <c r="G541204"/>
      <c r="H541204"/>
      <c r="I541204"/>
      <c r="K541204"/>
      <c r="M541204"/>
      <c r="N541204" s="4"/>
      <c r="O541204" s="15"/>
    </row>
    <row r="541205" spans="7:15" s="3" customFormat="1" x14ac:dyDescent="0.3">
      <c r="G541205"/>
      <c r="H541205"/>
      <c r="I541205"/>
      <c r="K541205"/>
      <c r="M541205"/>
      <c r="N541205" s="4"/>
      <c r="O541205" s="15"/>
    </row>
    <row r="541206" spans="7:15" s="3" customFormat="1" x14ac:dyDescent="0.3">
      <c r="G541206"/>
      <c r="H541206"/>
      <c r="I541206"/>
      <c r="K541206"/>
      <c r="M541206"/>
      <c r="N541206" s="4"/>
      <c r="O541206" s="15"/>
    </row>
    <row r="541207" spans="7:15" s="3" customFormat="1" x14ac:dyDescent="0.3">
      <c r="G541207"/>
      <c r="H541207"/>
      <c r="I541207"/>
      <c r="K541207"/>
      <c r="M541207"/>
      <c r="N541207" s="4"/>
      <c r="O541207" s="15"/>
    </row>
    <row r="541208" spans="7:15" s="3" customFormat="1" x14ac:dyDescent="0.3">
      <c r="G541208"/>
      <c r="H541208"/>
      <c r="I541208"/>
      <c r="K541208"/>
      <c r="M541208"/>
      <c r="N541208" s="4"/>
      <c r="O541208" s="15"/>
    </row>
    <row r="541209" spans="7:15" s="3" customFormat="1" x14ac:dyDescent="0.3">
      <c r="G541209"/>
      <c r="H541209"/>
      <c r="I541209"/>
      <c r="K541209"/>
      <c r="M541209"/>
      <c r="N541209" s="4"/>
      <c r="O541209" s="15"/>
    </row>
    <row r="541210" spans="7:15" s="3" customFormat="1" x14ac:dyDescent="0.3">
      <c r="G541210"/>
      <c r="H541210"/>
      <c r="I541210"/>
      <c r="K541210"/>
      <c r="M541210"/>
      <c r="N541210" s="4"/>
      <c r="O541210" s="15"/>
    </row>
    <row r="541211" spans="7:15" s="3" customFormat="1" x14ac:dyDescent="0.3">
      <c r="G541211"/>
      <c r="H541211"/>
      <c r="I541211"/>
      <c r="K541211"/>
      <c r="M541211"/>
      <c r="N541211" s="4"/>
      <c r="O541211" s="15"/>
    </row>
    <row r="541212" spans="7:15" s="3" customFormat="1" x14ac:dyDescent="0.3">
      <c r="G541212"/>
      <c r="H541212"/>
      <c r="I541212"/>
      <c r="K541212"/>
      <c r="M541212"/>
      <c r="N541212" s="4"/>
      <c r="O541212" s="15"/>
    </row>
    <row r="541213" spans="7:15" s="3" customFormat="1" x14ac:dyDescent="0.3">
      <c r="G541213"/>
      <c r="H541213"/>
      <c r="I541213"/>
      <c r="K541213"/>
      <c r="M541213"/>
      <c r="N541213" s="4"/>
      <c r="O541213" s="15"/>
    </row>
    <row r="541214" spans="7:15" s="3" customFormat="1" x14ac:dyDescent="0.3">
      <c r="G541214"/>
      <c r="H541214"/>
      <c r="I541214"/>
      <c r="K541214"/>
      <c r="M541214"/>
      <c r="N541214" s="4"/>
      <c r="O541214" s="15"/>
    </row>
    <row r="541215" spans="7:15" s="3" customFormat="1" x14ac:dyDescent="0.3">
      <c r="G541215"/>
      <c r="H541215"/>
      <c r="I541215"/>
      <c r="K541215"/>
      <c r="M541215"/>
      <c r="N541215" s="4"/>
      <c r="O541215" s="15"/>
    </row>
    <row r="541216" spans="7:15" s="3" customFormat="1" x14ac:dyDescent="0.3">
      <c r="G541216"/>
      <c r="H541216"/>
      <c r="I541216"/>
      <c r="K541216"/>
      <c r="M541216"/>
      <c r="N541216" s="4"/>
      <c r="O541216" s="15"/>
    </row>
    <row r="541217" spans="7:15" s="3" customFormat="1" x14ac:dyDescent="0.3">
      <c r="G541217"/>
      <c r="H541217"/>
      <c r="I541217"/>
      <c r="K541217"/>
      <c r="M541217"/>
      <c r="N541217" s="4"/>
      <c r="O541217" s="15"/>
    </row>
    <row r="557055" spans="7:15" s="3" customFormat="1" x14ac:dyDescent="0.3">
      <c r="G557055"/>
      <c r="H557055"/>
      <c r="I557055"/>
      <c r="K557055"/>
      <c r="M557055"/>
      <c r="N557055" s="4"/>
      <c r="O557055" s="15"/>
    </row>
    <row r="557056" spans="7:15" s="3" customFormat="1" x14ac:dyDescent="0.3">
      <c r="G557056"/>
      <c r="H557056"/>
      <c r="I557056"/>
      <c r="K557056"/>
      <c r="M557056"/>
      <c r="N557056" s="4"/>
      <c r="O557056" s="15"/>
    </row>
    <row r="557057" spans="7:15" s="3" customFormat="1" x14ac:dyDescent="0.3">
      <c r="G557057"/>
      <c r="H557057"/>
      <c r="I557057"/>
      <c r="K557057"/>
      <c r="M557057"/>
      <c r="N557057" s="4"/>
      <c r="O557057" s="15"/>
    </row>
    <row r="557058" spans="7:15" s="3" customFormat="1" x14ac:dyDescent="0.3">
      <c r="G557058"/>
      <c r="H557058"/>
      <c r="I557058"/>
      <c r="K557058"/>
      <c r="M557058"/>
      <c r="N557058" s="4"/>
      <c r="O557058" s="15"/>
    </row>
    <row r="557059" spans="7:15" s="3" customFormat="1" x14ac:dyDescent="0.3">
      <c r="G557059"/>
      <c r="H557059"/>
      <c r="I557059"/>
      <c r="K557059"/>
      <c r="M557059"/>
      <c r="N557059" s="4"/>
      <c r="O557059" s="15"/>
    </row>
    <row r="557060" spans="7:15" s="3" customFormat="1" x14ac:dyDescent="0.3">
      <c r="G557060"/>
      <c r="H557060"/>
      <c r="I557060"/>
      <c r="K557060"/>
      <c r="M557060"/>
      <c r="N557060" s="4"/>
      <c r="O557060" s="15"/>
    </row>
    <row r="557061" spans="7:15" s="3" customFormat="1" x14ac:dyDescent="0.3">
      <c r="G557061"/>
      <c r="H557061"/>
      <c r="I557061"/>
      <c r="K557061"/>
      <c r="M557061"/>
      <c r="N557061" s="4"/>
      <c r="O557061" s="15"/>
    </row>
    <row r="557062" spans="7:15" s="3" customFormat="1" x14ac:dyDescent="0.3">
      <c r="G557062"/>
      <c r="H557062"/>
      <c r="I557062"/>
      <c r="K557062"/>
      <c r="M557062"/>
      <c r="N557062" s="4"/>
      <c r="O557062" s="15"/>
    </row>
    <row r="557063" spans="7:15" s="3" customFormat="1" x14ac:dyDescent="0.3">
      <c r="G557063"/>
      <c r="H557063"/>
      <c r="I557063"/>
      <c r="K557063"/>
      <c r="M557063"/>
      <c r="N557063" s="4"/>
      <c r="O557063" s="15"/>
    </row>
    <row r="557064" spans="7:15" s="3" customFormat="1" x14ac:dyDescent="0.3">
      <c r="G557064"/>
      <c r="H557064"/>
      <c r="I557064"/>
      <c r="K557064"/>
      <c r="M557064"/>
      <c r="N557064" s="4"/>
      <c r="O557064" s="15"/>
    </row>
    <row r="557065" spans="7:15" s="3" customFormat="1" x14ac:dyDescent="0.3">
      <c r="G557065"/>
      <c r="H557065"/>
      <c r="I557065"/>
      <c r="K557065"/>
      <c r="M557065"/>
      <c r="N557065" s="4"/>
      <c r="O557065" s="15"/>
    </row>
    <row r="557066" spans="7:15" s="3" customFormat="1" x14ac:dyDescent="0.3">
      <c r="G557066"/>
      <c r="H557066"/>
      <c r="I557066"/>
      <c r="K557066"/>
      <c r="M557066"/>
      <c r="N557066" s="4"/>
      <c r="O557066" s="15"/>
    </row>
    <row r="557067" spans="7:15" s="3" customFormat="1" x14ac:dyDescent="0.3">
      <c r="G557067"/>
      <c r="H557067"/>
      <c r="I557067"/>
      <c r="K557067"/>
      <c r="M557067"/>
      <c r="N557067" s="4"/>
      <c r="O557067" s="15"/>
    </row>
    <row r="557068" spans="7:15" s="3" customFormat="1" x14ac:dyDescent="0.3">
      <c r="G557068"/>
      <c r="H557068"/>
      <c r="I557068"/>
      <c r="K557068"/>
      <c r="M557068"/>
      <c r="N557068" s="4"/>
      <c r="O557068" s="15"/>
    </row>
    <row r="557069" spans="7:15" s="3" customFormat="1" x14ac:dyDescent="0.3">
      <c r="G557069"/>
      <c r="H557069"/>
      <c r="I557069"/>
      <c r="K557069"/>
      <c r="M557069"/>
      <c r="N557069" s="4"/>
      <c r="O557069" s="15"/>
    </row>
    <row r="557070" spans="7:15" s="3" customFormat="1" x14ac:dyDescent="0.3">
      <c r="G557070"/>
      <c r="H557070"/>
      <c r="I557070"/>
      <c r="K557070"/>
      <c r="M557070"/>
      <c r="N557070" s="4"/>
      <c r="O557070" s="15"/>
    </row>
    <row r="557071" spans="7:15" s="3" customFormat="1" x14ac:dyDescent="0.3">
      <c r="G557071"/>
      <c r="H557071"/>
      <c r="I557071"/>
      <c r="K557071"/>
      <c r="M557071"/>
      <c r="N557071" s="4"/>
      <c r="O557071" s="15"/>
    </row>
    <row r="557072" spans="7:15" s="3" customFormat="1" x14ac:dyDescent="0.3">
      <c r="G557072"/>
      <c r="H557072"/>
      <c r="I557072"/>
      <c r="K557072"/>
      <c r="M557072"/>
      <c r="N557072" s="4"/>
      <c r="O557072" s="15"/>
    </row>
    <row r="557073" spans="7:15" s="3" customFormat="1" x14ac:dyDescent="0.3">
      <c r="G557073"/>
      <c r="H557073"/>
      <c r="I557073"/>
      <c r="K557073"/>
      <c r="M557073"/>
      <c r="N557073" s="4"/>
      <c r="O557073" s="15"/>
    </row>
    <row r="557074" spans="7:15" s="3" customFormat="1" x14ac:dyDescent="0.3">
      <c r="G557074"/>
      <c r="H557074"/>
      <c r="I557074"/>
      <c r="K557074"/>
      <c r="M557074"/>
      <c r="N557074" s="4"/>
      <c r="O557074" s="15"/>
    </row>
    <row r="557075" spans="7:15" s="3" customFormat="1" x14ac:dyDescent="0.3">
      <c r="G557075"/>
      <c r="H557075"/>
      <c r="I557075"/>
      <c r="K557075"/>
      <c r="M557075"/>
      <c r="N557075" s="4"/>
      <c r="O557075" s="15"/>
    </row>
    <row r="557076" spans="7:15" s="3" customFormat="1" x14ac:dyDescent="0.3">
      <c r="G557076"/>
      <c r="H557076"/>
      <c r="I557076"/>
      <c r="K557076"/>
      <c r="M557076"/>
      <c r="N557076" s="4"/>
      <c r="O557076" s="15"/>
    </row>
    <row r="557077" spans="7:15" s="3" customFormat="1" x14ac:dyDescent="0.3">
      <c r="G557077"/>
      <c r="H557077"/>
      <c r="I557077"/>
      <c r="K557077"/>
      <c r="M557077"/>
      <c r="N557077" s="4"/>
      <c r="O557077" s="15"/>
    </row>
    <row r="557078" spans="7:15" s="3" customFormat="1" x14ac:dyDescent="0.3">
      <c r="G557078"/>
      <c r="H557078"/>
      <c r="I557078"/>
      <c r="K557078"/>
      <c r="M557078"/>
      <c r="N557078" s="4"/>
      <c r="O557078" s="15"/>
    </row>
    <row r="557079" spans="7:15" s="3" customFormat="1" x14ac:dyDescent="0.3">
      <c r="G557079"/>
      <c r="H557079"/>
      <c r="I557079"/>
      <c r="K557079"/>
      <c r="M557079"/>
      <c r="N557079" s="4"/>
      <c r="O557079" s="15"/>
    </row>
    <row r="557080" spans="7:15" s="3" customFormat="1" x14ac:dyDescent="0.3">
      <c r="G557080"/>
      <c r="H557080"/>
      <c r="I557080"/>
      <c r="K557080"/>
      <c r="M557080"/>
      <c r="N557080" s="4"/>
      <c r="O557080" s="15"/>
    </row>
    <row r="557081" spans="7:15" s="3" customFormat="1" x14ac:dyDescent="0.3">
      <c r="G557081"/>
      <c r="H557081"/>
      <c r="I557081"/>
      <c r="K557081"/>
      <c r="M557081"/>
      <c r="N557081" s="4"/>
      <c r="O557081" s="15"/>
    </row>
    <row r="557082" spans="7:15" s="3" customFormat="1" x14ac:dyDescent="0.3">
      <c r="G557082"/>
      <c r="H557082"/>
      <c r="I557082"/>
      <c r="K557082"/>
      <c r="M557082"/>
      <c r="N557082" s="4"/>
      <c r="O557082" s="15"/>
    </row>
    <row r="557083" spans="7:15" s="3" customFormat="1" x14ac:dyDescent="0.3">
      <c r="G557083"/>
      <c r="H557083"/>
      <c r="I557083"/>
      <c r="K557083"/>
      <c r="M557083"/>
      <c r="N557083" s="4"/>
      <c r="O557083" s="15"/>
    </row>
    <row r="557084" spans="7:15" s="3" customFormat="1" x14ac:dyDescent="0.3">
      <c r="G557084"/>
      <c r="H557084"/>
      <c r="I557084"/>
      <c r="K557084"/>
      <c r="M557084"/>
      <c r="N557084" s="4"/>
      <c r="O557084" s="15"/>
    </row>
    <row r="557085" spans="7:15" s="3" customFormat="1" x14ac:dyDescent="0.3">
      <c r="G557085"/>
      <c r="H557085"/>
      <c r="I557085"/>
      <c r="K557085"/>
      <c r="M557085"/>
      <c r="N557085" s="4"/>
      <c r="O557085" s="15"/>
    </row>
    <row r="557086" spans="7:15" s="3" customFormat="1" x14ac:dyDescent="0.3">
      <c r="G557086"/>
      <c r="H557086"/>
      <c r="I557086"/>
      <c r="K557086"/>
      <c r="M557086"/>
      <c r="N557086" s="4"/>
      <c r="O557086" s="15"/>
    </row>
    <row r="557087" spans="7:15" s="3" customFormat="1" x14ac:dyDescent="0.3">
      <c r="G557087"/>
      <c r="H557087"/>
      <c r="I557087"/>
      <c r="K557087"/>
      <c r="M557087"/>
      <c r="N557087" s="4"/>
      <c r="O557087" s="15"/>
    </row>
    <row r="557088" spans="7:15" s="3" customFormat="1" x14ac:dyDescent="0.3">
      <c r="G557088"/>
      <c r="H557088"/>
      <c r="I557088"/>
      <c r="K557088"/>
      <c r="M557088"/>
      <c r="N557088" s="4"/>
      <c r="O557088" s="15"/>
    </row>
    <row r="557089" spans="7:15" s="3" customFormat="1" x14ac:dyDescent="0.3">
      <c r="G557089"/>
      <c r="H557089"/>
      <c r="I557089"/>
      <c r="K557089"/>
      <c r="M557089"/>
      <c r="N557089" s="4"/>
      <c r="O557089" s="15"/>
    </row>
    <row r="557090" spans="7:15" s="3" customFormat="1" x14ac:dyDescent="0.3">
      <c r="G557090"/>
      <c r="H557090"/>
      <c r="I557090"/>
      <c r="K557090"/>
      <c r="M557090"/>
      <c r="N557090" s="4"/>
      <c r="O557090" s="15"/>
    </row>
    <row r="557091" spans="7:15" s="3" customFormat="1" x14ac:dyDescent="0.3">
      <c r="G557091"/>
      <c r="H557091"/>
      <c r="I557091"/>
      <c r="K557091"/>
      <c r="M557091"/>
      <c r="N557091" s="4"/>
      <c r="O557091" s="15"/>
    </row>
    <row r="557092" spans="7:15" s="3" customFormat="1" x14ac:dyDescent="0.3">
      <c r="G557092"/>
      <c r="H557092"/>
      <c r="I557092"/>
      <c r="K557092"/>
      <c r="M557092"/>
      <c r="N557092" s="4"/>
      <c r="O557092" s="15"/>
    </row>
    <row r="557093" spans="7:15" s="3" customFormat="1" x14ac:dyDescent="0.3">
      <c r="G557093"/>
      <c r="H557093"/>
      <c r="I557093"/>
      <c r="K557093"/>
      <c r="M557093"/>
      <c r="N557093" s="4"/>
      <c r="O557093" s="15"/>
    </row>
    <row r="557094" spans="7:15" s="3" customFormat="1" x14ac:dyDescent="0.3">
      <c r="G557094"/>
      <c r="H557094"/>
      <c r="I557094"/>
      <c r="K557094"/>
      <c r="M557094"/>
      <c r="N557094" s="4"/>
      <c r="O557094" s="15"/>
    </row>
    <row r="557095" spans="7:15" s="3" customFormat="1" x14ac:dyDescent="0.3">
      <c r="G557095"/>
      <c r="H557095"/>
      <c r="I557095"/>
      <c r="K557095"/>
      <c r="M557095"/>
      <c r="N557095" s="4"/>
      <c r="O557095" s="15"/>
    </row>
    <row r="557096" spans="7:15" s="3" customFormat="1" x14ac:dyDescent="0.3">
      <c r="G557096"/>
      <c r="H557096"/>
      <c r="I557096"/>
      <c r="K557096"/>
      <c r="M557096"/>
      <c r="N557096" s="4"/>
      <c r="O557096" s="15"/>
    </row>
    <row r="557097" spans="7:15" s="3" customFormat="1" x14ac:dyDescent="0.3">
      <c r="G557097"/>
      <c r="H557097"/>
      <c r="I557097"/>
      <c r="K557097"/>
      <c r="M557097"/>
      <c r="N557097" s="4"/>
      <c r="O557097" s="15"/>
    </row>
    <row r="557098" spans="7:15" s="3" customFormat="1" x14ac:dyDescent="0.3">
      <c r="G557098"/>
      <c r="H557098"/>
      <c r="I557098"/>
      <c r="K557098"/>
      <c r="M557098"/>
      <c r="N557098" s="4"/>
      <c r="O557098" s="15"/>
    </row>
    <row r="557099" spans="7:15" s="3" customFormat="1" x14ac:dyDescent="0.3">
      <c r="G557099"/>
      <c r="H557099"/>
      <c r="I557099"/>
      <c r="K557099"/>
      <c r="M557099"/>
      <c r="N557099" s="4"/>
      <c r="O557099" s="15"/>
    </row>
    <row r="557100" spans="7:15" s="3" customFormat="1" x14ac:dyDescent="0.3">
      <c r="G557100"/>
      <c r="H557100"/>
      <c r="I557100"/>
      <c r="K557100"/>
      <c r="M557100"/>
      <c r="N557100" s="4"/>
      <c r="O557100" s="15"/>
    </row>
    <row r="557101" spans="7:15" s="3" customFormat="1" x14ac:dyDescent="0.3">
      <c r="G557101"/>
      <c r="H557101"/>
      <c r="I557101"/>
      <c r="K557101"/>
      <c r="M557101"/>
      <c r="N557101" s="4"/>
      <c r="O557101" s="15"/>
    </row>
    <row r="557102" spans="7:15" s="3" customFormat="1" x14ac:dyDescent="0.3">
      <c r="G557102"/>
      <c r="H557102"/>
      <c r="I557102"/>
      <c r="K557102"/>
      <c r="M557102"/>
      <c r="N557102" s="4"/>
      <c r="O557102" s="15"/>
    </row>
    <row r="557103" spans="7:15" s="3" customFormat="1" x14ac:dyDescent="0.3">
      <c r="G557103"/>
      <c r="H557103"/>
      <c r="I557103"/>
      <c r="K557103"/>
      <c r="M557103"/>
      <c r="N557103" s="4"/>
      <c r="O557103" s="15"/>
    </row>
    <row r="557104" spans="7:15" s="3" customFormat="1" x14ac:dyDescent="0.3">
      <c r="G557104"/>
      <c r="H557104"/>
      <c r="I557104"/>
      <c r="K557104"/>
      <c r="M557104"/>
      <c r="N557104" s="4"/>
      <c r="O557104" s="15"/>
    </row>
    <row r="557105" spans="7:15" s="3" customFormat="1" x14ac:dyDescent="0.3">
      <c r="G557105"/>
      <c r="H557105"/>
      <c r="I557105"/>
      <c r="K557105"/>
      <c r="M557105"/>
      <c r="N557105" s="4"/>
      <c r="O557105" s="15"/>
    </row>
    <row r="557106" spans="7:15" s="3" customFormat="1" x14ac:dyDescent="0.3">
      <c r="G557106"/>
      <c r="H557106"/>
      <c r="I557106"/>
      <c r="K557106"/>
      <c r="M557106"/>
      <c r="N557106" s="4"/>
      <c r="O557106" s="15"/>
    </row>
    <row r="557107" spans="7:15" s="3" customFormat="1" x14ac:dyDescent="0.3">
      <c r="G557107"/>
      <c r="H557107"/>
      <c r="I557107"/>
      <c r="K557107"/>
      <c r="M557107"/>
      <c r="N557107" s="4"/>
      <c r="O557107" s="15"/>
    </row>
    <row r="557108" spans="7:15" s="3" customFormat="1" x14ac:dyDescent="0.3">
      <c r="G557108"/>
      <c r="H557108"/>
      <c r="I557108"/>
      <c r="K557108"/>
      <c r="M557108"/>
      <c r="N557108" s="4"/>
      <c r="O557108" s="15"/>
    </row>
    <row r="557109" spans="7:15" s="3" customFormat="1" x14ac:dyDescent="0.3">
      <c r="G557109"/>
      <c r="H557109"/>
      <c r="I557109"/>
      <c r="K557109"/>
      <c r="M557109"/>
      <c r="N557109" s="4"/>
      <c r="O557109" s="15"/>
    </row>
    <row r="557110" spans="7:15" s="3" customFormat="1" x14ac:dyDescent="0.3">
      <c r="G557110"/>
      <c r="H557110"/>
      <c r="I557110"/>
      <c r="K557110"/>
      <c r="M557110"/>
      <c r="N557110" s="4"/>
      <c r="O557110" s="15"/>
    </row>
    <row r="557111" spans="7:15" s="3" customFormat="1" x14ac:dyDescent="0.3">
      <c r="G557111"/>
      <c r="H557111"/>
      <c r="I557111"/>
      <c r="K557111"/>
      <c r="M557111"/>
      <c r="N557111" s="4"/>
      <c r="O557111" s="15"/>
    </row>
    <row r="557112" spans="7:15" s="3" customFormat="1" x14ac:dyDescent="0.3">
      <c r="G557112"/>
      <c r="H557112"/>
      <c r="I557112"/>
      <c r="K557112"/>
      <c r="M557112"/>
      <c r="N557112" s="4"/>
      <c r="O557112" s="15"/>
    </row>
    <row r="557113" spans="7:15" s="3" customFormat="1" x14ac:dyDescent="0.3">
      <c r="G557113"/>
      <c r="H557113"/>
      <c r="I557113"/>
      <c r="K557113"/>
      <c r="M557113"/>
      <c r="N557113" s="4"/>
      <c r="O557113" s="15"/>
    </row>
    <row r="557114" spans="7:15" s="3" customFormat="1" x14ac:dyDescent="0.3">
      <c r="G557114"/>
      <c r="H557114"/>
      <c r="I557114"/>
      <c r="K557114"/>
      <c r="M557114"/>
      <c r="N557114" s="4"/>
      <c r="O557114" s="15"/>
    </row>
    <row r="557115" spans="7:15" s="3" customFormat="1" x14ac:dyDescent="0.3">
      <c r="G557115"/>
      <c r="H557115"/>
      <c r="I557115"/>
      <c r="K557115"/>
      <c r="M557115"/>
      <c r="N557115" s="4"/>
      <c r="O557115" s="15"/>
    </row>
    <row r="557116" spans="7:15" s="3" customFormat="1" x14ac:dyDescent="0.3">
      <c r="G557116"/>
      <c r="H557116"/>
      <c r="I557116"/>
      <c r="K557116"/>
      <c r="M557116"/>
      <c r="N557116" s="4"/>
      <c r="O557116" s="15"/>
    </row>
    <row r="557117" spans="7:15" s="3" customFormat="1" x14ac:dyDescent="0.3">
      <c r="G557117"/>
      <c r="H557117"/>
      <c r="I557117"/>
      <c r="K557117"/>
      <c r="M557117"/>
      <c r="N557117" s="4"/>
      <c r="O557117" s="15"/>
    </row>
    <row r="557118" spans="7:15" s="3" customFormat="1" x14ac:dyDescent="0.3">
      <c r="G557118"/>
      <c r="H557118"/>
      <c r="I557118"/>
      <c r="K557118"/>
      <c r="M557118"/>
      <c r="N557118" s="4"/>
      <c r="O557118" s="15"/>
    </row>
    <row r="557119" spans="7:15" s="3" customFormat="1" x14ac:dyDescent="0.3">
      <c r="G557119"/>
      <c r="H557119"/>
      <c r="I557119"/>
      <c r="K557119"/>
      <c r="M557119"/>
      <c r="N557119" s="4"/>
      <c r="O557119" s="15"/>
    </row>
    <row r="557120" spans="7:15" s="3" customFormat="1" x14ac:dyDescent="0.3">
      <c r="G557120"/>
      <c r="H557120"/>
      <c r="I557120"/>
      <c r="K557120"/>
      <c r="M557120"/>
      <c r="N557120" s="4"/>
      <c r="O557120" s="15"/>
    </row>
    <row r="557121" spans="7:15" s="3" customFormat="1" x14ac:dyDescent="0.3">
      <c r="G557121"/>
      <c r="H557121"/>
      <c r="I557121"/>
      <c r="K557121"/>
      <c r="M557121"/>
      <c r="N557121" s="4"/>
      <c r="O557121" s="15"/>
    </row>
    <row r="557122" spans="7:15" s="3" customFormat="1" x14ac:dyDescent="0.3">
      <c r="G557122"/>
      <c r="H557122"/>
      <c r="I557122"/>
      <c r="K557122"/>
      <c r="M557122"/>
      <c r="N557122" s="4"/>
      <c r="O557122" s="15"/>
    </row>
    <row r="557123" spans="7:15" s="3" customFormat="1" x14ac:dyDescent="0.3">
      <c r="G557123"/>
      <c r="H557123"/>
      <c r="I557123"/>
      <c r="K557123"/>
      <c r="M557123"/>
      <c r="N557123" s="4"/>
      <c r="O557123" s="15"/>
    </row>
    <row r="557124" spans="7:15" s="3" customFormat="1" x14ac:dyDescent="0.3">
      <c r="G557124"/>
      <c r="H557124"/>
      <c r="I557124"/>
      <c r="K557124"/>
      <c r="M557124"/>
      <c r="N557124" s="4"/>
      <c r="O557124" s="15"/>
    </row>
    <row r="557125" spans="7:15" s="3" customFormat="1" x14ac:dyDescent="0.3">
      <c r="G557125"/>
      <c r="H557125"/>
      <c r="I557125"/>
      <c r="K557125"/>
      <c r="M557125"/>
      <c r="N557125" s="4"/>
      <c r="O557125" s="15"/>
    </row>
    <row r="557126" spans="7:15" s="3" customFormat="1" x14ac:dyDescent="0.3">
      <c r="G557126"/>
      <c r="H557126"/>
      <c r="I557126"/>
      <c r="K557126"/>
      <c r="M557126"/>
      <c r="N557126" s="4"/>
      <c r="O557126" s="15"/>
    </row>
    <row r="557127" spans="7:15" s="3" customFormat="1" x14ac:dyDescent="0.3">
      <c r="G557127"/>
      <c r="H557127"/>
      <c r="I557127"/>
      <c r="K557127"/>
      <c r="M557127"/>
      <c r="N557127" s="4"/>
      <c r="O557127" s="15"/>
    </row>
    <row r="557128" spans="7:15" s="3" customFormat="1" x14ac:dyDescent="0.3">
      <c r="G557128"/>
      <c r="H557128"/>
      <c r="I557128"/>
      <c r="K557128"/>
      <c r="M557128"/>
      <c r="N557128" s="4"/>
      <c r="O557128" s="15"/>
    </row>
    <row r="557129" spans="7:15" s="3" customFormat="1" x14ac:dyDescent="0.3">
      <c r="G557129"/>
      <c r="H557129"/>
      <c r="I557129"/>
      <c r="K557129"/>
      <c r="M557129"/>
      <c r="N557129" s="4"/>
      <c r="O557129" s="15"/>
    </row>
    <row r="557130" spans="7:15" s="3" customFormat="1" x14ac:dyDescent="0.3">
      <c r="G557130"/>
      <c r="H557130"/>
      <c r="I557130"/>
      <c r="K557130"/>
      <c r="M557130"/>
      <c r="N557130" s="4"/>
      <c r="O557130" s="15"/>
    </row>
    <row r="557131" spans="7:15" s="3" customFormat="1" x14ac:dyDescent="0.3">
      <c r="G557131"/>
      <c r="H557131"/>
      <c r="I557131"/>
      <c r="K557131"/>
      <c r="M557131"/>
      <c r="N557131" s="4"/>
      <c r="O557131" s="15"/>
    </row>
    <row r="557132" spans="7:15" s="3" customFormat="1" x14ac:dyDescent="0.3">
      <c r="G557132"/>
      <c r="H557132"/>
      <c r="I557132"/>
      <c r="K557132"/>
      <c r="M557132"/>
      <c r="N557132" s="4"/>
      <c r="O557132" s="15"/>
    </row>
    <row r="557133" spans="7:15" s="3" customFormat="1" x14ac:dyDescent="0.3">
      <c r="G557133"/>
      <c r="H557133"/>
      <c r="I557133"/>
      <c r="K557133"/>
      <c r="M557133"/>
      <c r="N557133" s="4"/>
      <c r="O557133" s="15"/>
    </row>
    <row r="557134" spans="7:15" s="3" customFormat="1" x14ac:dyDescent="0.3">
      <c r="G557134"/>
      <c r="H557134"/>
      <c r="I557134"/>
      <c r="K557134"/>
      <c r="M557134"/>
      <c r="N557134" s="4"/>
      <c r="O557134" s="15"/>
    </row>
    <row r="557135" spans="7:15" s="3" customFormat="1" x14ac:dyDescent="0.3">
      <c r="G557135"/>
      <c r="H557135"/>
      <c r="I557135"/>
      <c r="K557135"/>
      <c r="M557135"/>
      <c r="N557135" s="4"/>
      <c r="O557135" s="15"/>
    </row>
    <row r="557136" spans="7:15" s="3" customFormat="1" x14ac:dyDescent="0.3">
      <c r="G557136"/>
      <c r="H557136"/>
      <c r="I557136"/>
      <c r="K557136"/>
      <c r="M557136"/>
      <c r="N557136" s="4"/>
      <c r="O557136" s="15"/>
    </row>
    <row r="557137" spans="7:15" s="3" customFormat="1" x14ac:dyDescent="0.3">
      <c r="G557137"/>
      <c r="H557137"/>
      <c r="I557137"/>
      <c r="K557137"/>
      <c r="M557137"/>
      <c r="N557137" s="4"/>
      <c r="O557137" s="15"/>
    </row>
    <row r="557138" spans="7:15" s="3" customFormat="1" x14ac:dyDescent="0.3">
      <c r="G557138"/>
      <c r="H557138"/>
      <c r="I557138"/>
      <c r="K557138"/>
      <c r="M557138"/>
      <c r="N557138" s="4"/>
      <c r="O557138" s="15"/>
    </row>
    <row r="557139" spans="7:15" s="3" customFormat="1" x14ac:dyDescent="0.3">
      <c r="G557139"/>
      <c r="H557139"/>
      <c r="I557139"/>
      <c r="K557139"/>
      <c r="M557139"/>
      <c r="N557139" s="4"/>
      <c r="O557139" s="15"/>
    </row>
    <row r="557140" spans="7:15" s="3" customFormat="1" x14ac:dyDescent="0.3">
      <c r="G557140"/>
      <c r="H557140"/>
      <c r="I557140"/>
      <c r="K557140"/>
      <c r="M557140"/>
      <c r="N557140" s="4"/>
      <c r="O557140" s="15"/>
    </row>
    <row r="557141" spans="7:15" s="3" customFormat="1" x14ac:dyDescent="0.3">
      <c r="G557141"/>
      <c r="H557141"/>
      <c r="I557141"/>
      <c r="K557141"/>
      <c r="M557141"/>
      <c r="N557141" s="4"/>
      <c r="O557141" s="15"/>
    </row>
    <row r="557142" spans="7:15" s="3" customFormat="1" x14ac:dyDescent="0.3">
      <c r="G557142"/>
      <c r="H557142"/>
      <c r="I557142"/>
      <c r="K557142"/>
      <c r="M557142"/>
      <c r="N557142" s="4"/>
      <c r="O557142" s="15"/>
    </row>
    <row r="557143" spans="7:15" s="3" customFormat="1" x14ac:dyDescent="0.3">
      <c r="G557143"/>
      <c r="H557143"/>
      <c r="I557143"/>
      <c r="K557143"/>
      <c r="M557143"/>
      <c r="N557143" s="4"/>
      <c r="O557143" s="15"/>
    </row>
    <row r="557144" spans="7:15" s="3" customFormat="1" x14ac:dyDescent="0.3">
      <c r="G557144"/>
      <c r="H557144"/>
      <c r="I557144"/>
      <c r="K557144"/>
      <c r="M557144"/>
      <c r="N557144" s="4"/>
      <c r="O557144" s="15"/>
    </row>
    <row r="557145" spans="7:15" s="3" customFormat="1" x14ac:dyDescent="0.3">
      <c r="G557145"/>
      <c r="H557145"/>
      <c r="I557145"/>
      <c r="K557145"/>
      <c r="M557145"/>
      <c r="N557145" s="4"/>
      <c r="O557145" s="15"/>
    </row>
    <row r="557146" spans="7:15" s="3" customFormat="1" x14ac:dyDescent="0.3">
      <c r="G557146"/>
      <c r="H557146"/>
      <c r="I557146"/>
      <c r="K557146"/>
      <c r="M557146"/>
      <c r="N557146" s="4"/>
      <c r="O557146" s="15"/>
    </row>
    <row r="557147" spans="7:15" s="3" customFormat="1" x14ac:dyDescent="0.3">
      <c r="G557147"/>
      <c r="H557147"/>
      <c r="I557147"/>
      <c r="K557147"/>
      <c r="M557147"/>
      <c r="N557147" s="4"/>
      <c r="O557147" s="15"/>
    </row>
    <row r="557148" spans="7:15" s="3" customFormat="1" x14ac:dyDescent="0.3">
      <c r="G557148"/>
      <c r="H557148"/>
      <c r="I557148"/>
      <c r="K557148"/>
      <c r="M557148"/>
      <c r="N557148" s="4"/>
      <c r="O557148" s="15"/>
    </row>
    <row r="557149" spans="7:15" s="3" customFormat="1" x14ac:dyDescent="0.3">
      <c r="G557149"/>
      <c r="H557149"/>
      <c r="I557149"/>
      <c r="K557149"/>
      <c r="M557149"/>
      <c r="N557149" s="4"/>
      <c r="O557149" s="15"/>
    </row>
    <row r="557150" spans="7:15" s="3" customFormat="1" x14ac:dyDescent="0.3">
      <c r="G557150"/>
      <c r="H557150"/>
      <c r="I557150"/>
      <c r="K557150"/>
      <c r="M557150"/>
      <c r="N557150" s="4"/>
      <c r="O557150" s="15"/>
    </row>
    <row r="557151" spans="7:15" s="3" customFormat="1" x14ac:dyDescent="0.3">
      <c r="G557151"/>
      <c r="H557151"/>
      <c r="I557151"/>
      <c r="K557151"/>
      <c r="M557151"/>
      <c r="N557151" s="4"/>
      <c r="O557151" s="15"/>
    </row>
    <row r="557152" spans="7:15" s="3" customFormat="1" x14ac:dyDescent="0.3">
      <c r="G557152"/>
      <c r="H557152"/>
      <c r="I557152"/>
      <c r="K557152"/>
      <c r="M557152"/>
      <c r="N557152" s="4"/>
      <c r="O557152" s="15"/>
    </row>
    <row r="557153" spans="7:15" s="3" customFormat="1" x14ac:dyDescent="0.3">
      <c r="G557153"/>
      <c r="H557153"/>
      <c r="I557153"/>
      <c r="K557153"/>
      <c r="M557153"/>
      <c r="N557153" s="4"/>
      <c r="O557153" s="15"/>
    </row>
    <row r="557154" spans="7:15" s="3" customFormat="1" x14ac:dyDescent="0.3">
      <c r="G557154"/>
      <c r="H557154"/>
      <c r="I557154"/>
      <c r="K557154"/>
      <c r="M557154"/>
      <c r="N557154" s="4"/>
      <c r="O557154" s="15"/>
    </row>
    <row r="557155" spans="7:15" s="3" customFormat="1" x14ac:dyDescent="0.3">
      <c r="G557155"/>
      <c r="H557155"/>
      <c r="I557155"/>
      <c r="K557155"/>
      <c r="M557155"/>
      <c r="N557155" s="4"/>
      <c r="O557155" s="15"/>
    </row>
    <row r="557156" spans="7:15" s="3" customFormat="1" x14ac:dyDescent="0.3">
      <c r="G557156"/>
      <c r="H557156"/>
      <c r="I557156"/>
      <c r="K557156"/>
      <c r="M557156"/>
      <c r="N557156" s="4"/>
      <c r="O557156" s="15"/>
    </row>
    <row r="557157" spans="7:15" s="3" customFormat="1" x14ac:dyDescent="0.3">
      <c r="G557157"/>
      <c r="H557157"/>
      <c r="I557157"/>
      <c r="K557157"/>
      <c r="M557157"/>
      <c r="N557157" s="4"/>
      <c r="O557157" s="15"/>
    </row>
    <row r="557158" spans="7:15" s="3" customFormat="1" x14ac:dyDescent="0.3">
      <c r="G557158"/>
      <c r="H557158"/>
      <c r="I557158"/>
      <c r="K557158"/>
      <c r="M557158"/>
      <c r="N557158" s="4"/>
      <c r="O557158" s="15"/>
    </row>
    <row r="557159" spans="7:15" s="3" customFormat="1" x14ac:dyDescent="0.3">
      <c r="G557159"/>
      <c r="H557159"/>
      <c r="I557159"/>
      <c r="K557159"/>
      <c r="M557159"/>
      <c r="N557159" s="4"/>
      <c r="O557159" s="15"/>
    </row>
    <row r="557160" spans="7:15" s="3" customFormat="1" x14ac:dyDescent="0.3">
      <c r="G557160"/>
      <c r="H557160"/>
      <c r="I557160"/>
      <c r="K557160"/>
      <c r="M557160"/>
      <c r="N557160" s="4"/>
      <c r="O557160" s="15"/>
    </row>
    <row r="557161" spans="7:15" s="3" customFormat="1" x14ac:dyDescent="0.3">
      <c r="G557161"/>
      <c r="H557161"/>
      <c r="I557161"/>
      <c r="K557161"/>
      <c r="M557161"/>
      <c r="N557161" s="4"/>
      <c r="O557161" s="15"/>
    </row>
    <row r="557162" spans="7:15" s="3" customFormat="1" x14ac:dyDescent="0.3">
      <c r="G557162"/>
      <c r="H557162"/>
      <c r="I557162"/>
      <c r="K557162"/>
      <c r="M557162"/>
      <c r="N557162" s="4"/>
      <c r="O557162" s="15"/>
    </row>
    <row r="557163" spans="7:15" s="3" customFormat="1" x14ac:dyDescent="0.3">
      <c r="G557163"/>
      <c r="H557163"/>
      <c r="I557163"/>
      <c r="K557163"/>
      <c r="M557163"/>
      <c r="N557163" s="4"/>
      <c r="O557163" s="15"/>
    </row>
    <row r="557164" spans="7:15" s="3" customFormat="1" x14ac:dyDescent="0.3">
      <c r="G557164"/>
      <c r="H557164"/>
      <c r="I557164"/>
      <c r="K557164"/>
      <c r="M557164"/>
      <c r="N557164" s="4"/>
      <c r="O557164" s="15"/>
    </row>
    <row r="557165" spans="7:15" s="3" customFormat="1" x14ac:dyDescent="0.3">
      <c r="G557165"/>
      <c r="H557165"/>
      <c r="I557165"/>
      <c r="K557165"/>
      <c r="M557165"/>
      <c r="N557165" s="4"/>
      <c r="O557165" s="15"/>
    </row>
    <row r="557166" spans="7:15" s="3" customFormat="1" x14ac:dyDescent="0.3">
      <c r="G557166"/>
      <c r="H557166"/>
      <c r="I557166"/>
      <c r="K557166"/>
      <c r="M557166"/>
      <c r="N557166" s="4"/>
      <c r="O557166" s="15"/>
    </row>
    <row r="557167" spans="7:15" s="3" customFormat="1" x14ac:dyDescent="0.3">
      <c r="G557167"/>
      <c r="H557167"/>
      <c r="I557167"/>
      <c r="K557167"/>
      <c r="M557167"/>
      <c r="N557167" s="4"/>
      <c r="O557167" s="15"/>
    </row>
    <row r="557168" spans="7:15" s="3" customFormat="1" x14ac:dyDescent="0.3">
      <c r="G557168"/>
      <c r="H557168"/>
      <c r="I557168"/>
      <c r="K557168"/>
      <c r="M557168"/>
      <c r="N557168" s="4"/>
      <c r="O557168" s="15"/>
    </row>
    <row r="557169" spans="7:15" s="3" customFormat="1" x14ac:dyDescent="0.3">
      <c r="G557169"/>
      <c r="H557169"/>
      <c r="I557169"/>
      <c r="K557169"/>
      <c r="M557169"/>
      <c r="N557169" s="4"/>
      <c r="O557169" s="15"/>
    </row>
    <row r="557170" spans="7:15" s="3" customFormat="1" x14ac:dyDescent="0.3">
      <c r="G557170"/>
      <c r="H557170"/>
      <c r="I557170"/>
      <c r="K557170"/>
      <c r="M557170"/>
      <c r="N557170" s="4"/>
      <c r="O557170" s="15"/>
    </row>
    <row r="557171" spans="7:15" s="3" customFormat="1" x14ac:dyDescent="0.3">
      <c r="G557171"/>
      <c r="H557171"/>
      <c r="I557171"/>
      <c r="K557171"/>
      <c r="M557171"/>
      <c r="N557171" s="4"/>
      <c r="O557171" s="15"/>
    </row>
    <row r="557172" spans="7:15" s="3" customFormat="1" x14ac:dyDescent="0.3">
      <c r="G557172"/>
      <c r="H557172"/>
      <c r="I557172"/>
      <c r="K557172"/>
      <c r="M557172"/>
      <c r="N557172" s="4"/>
      <c r="O557172" s="15"/>
    </row>
    <row r="557173" spans="7:15" s="3" customFormat="1" x14ac:dyDescent="0.3">
      <c r="G557173"/>
      <c r="H557173"/>
      <c r="I557173"/>
      <c r="K557173"/>
      <c r="M557173"/>
      <c r="N557173" s="4"/>
      <c r="O557173" s="15"/>
    </row>
    <row r="557174" spans="7:15" s="3" customFormat="1" x14ac:dyDescent="0.3">
      <c r="G557174"/>
      <c r="H557174"/>
      <c r="I557174"/>
      <c r="K557174"/>
      <c r="M557174"/>
      <c r="N557174" s="4"/>
      <c r="O557174" s="15"/>
    </row>
    <row r="557175" spans="7:15" s="3" customFormat="1" x14ac:dyDescent="0.3">
      <c r="G557175"/>
      <c r="H557175"/>
      <c r="I557175"/>
      <c r="K557175"/>
      <c r="M557175"/>
      <c r="N557175" s="4"/>
      <c r="O557175" s="15"/>
    </row>
    <row r="557176" spans="7:15" s="3" customFormat="1" x14ac:dyDescent="0.3">
      <c r="G557176"/>
      <c r="H557176"/>
      <c r="I557176"/>
      <c r="K557176"/>
      <c r="M557176"/>
      <c r="N557176" s="4"/>
      <c r="O557176" s="15"/>
    </row>
    <row r="557177" spans="7:15" s="3" customFormat="1" x14ac:dyDescent="0.3">
      <c r="G557177"/>
      <c r="H557177"/>
      <c r="I557177"/>
      <c r="K557177"/>
      <c r="M557177"/>
      <c r="N557177" s="4"/>
      <c r="O557177" s="15"/>
    </row>
    <row r="557178" spans="7:15" s="3" customFormat="1" x14ac:dyDescent="0.3">
      <c r="G557178"/>
      <c r="H557178"/>
      <c r="I557178"/>
      <c r="K557178"/>
      <c r="M557178"/>
      <c r="N557178" s="4"/>
      <c r="O557178" s="15"/>
    </row>
    <row r="557179" spans="7:15" s="3" customFormat="1" x14ac:dyDescent="0.3">
      <c r="G557179"/>
      <c r="H557179"/>
      <c r="I557179"/>
      <c r="K557179"/>
      <c r="M557179"/>
      <c r="N557179" s="4"/>
      <c r="O557179" s="15"/>
    </row>
    <row r="557180" spans="7:15" s="3" customFormat="1" x14ac:dyDescent="0.3">
      <c r="G557180"/>
      <c r="H557180"/>
      <c r="I557180"/>
      <c r="K557180"/>
      <c r="M557180"/>
      <c r="N557180" s="4"/>
      <c r="O557180" s="15"/>
    </row>
    <row r="557181" spans="7:15" s="3" customFormat="1" x14ac:dyDescent="0.3">
      <c r="G557181"/>
      <c r="H557181"/>
      <c r="I557181"/>
      <c r="K557181"/>
      <c r="M557181"/>
      <c r="N557181" s="4"/>
      <c r="O557181" s="15"/>
    </row>
    <row r="557182" spans="7:15" s="3" customFormat="1" x14ac:dyDescent="0.3">
      <c r="G557182"/>
      <c r="H557182"/>
      <c r="I557182"/>
      <c r="K557182"/>
      <c r="M557182"/>
      <c r="N557182" s="4"/>
      <c r="O557182" s="15"/>
    </row>
    <row r="557183" spans="7:15" s="3" customFormat="1" x14ac:dyDescent="0.3">
      <c r="G557183"/>
      <c r="H557183"/>
      <c r="I557183"/>
      <c r="K557183"/>
      <c r="M557183"/>
      <c r="N557183" s="4"/>
      <c r="O557183" s="15"/>
    </row>
    <row r="557184" spans="7:15" s="3" customFormat="1" x14ac:dyDescent="0.3">
      <c r="G557184"/>
      <c r="H557184"/>
      <c r="I557184"/>
      <c r="K557184"/>
      <c r="M557184"/>
      <c r="N557184" s="4"/>
      <c r="O557184" s="15"/>
    </row>
    <row r="557185" spans="7:15" s="3" customFormat="1" x14ac:dyDescent="0.3">
      <c r="G557185"/>
      <c r="H557185"/>
      <c r="I557185"/>
      <c r="K557185"/>
      <c r="M557185"/>
      <c r="N557185" s="4"/>
      <c r="O557185" s="15"/>
    </row>
    <row r="557186" spans="7:15" s="3" customFormat="1" x14ac:dyDescent="0.3">
      <c r="G557186"/>
      <c r="H557186"/>
      <c r="I557186"/>
      <c r="K557186"/>
      <c r="M557186"/>
      <c r="N557186" s="4"/>
      <c r="O557186" s="15"/>
    </row>
    <row r="557187" spans="7:15" s="3" customFormat="1" x14ac:dyDescent="0.3">
      <c r="G557187"/>
      <c r="H557187"/>
      <c r="I557187"/>
      <c r="K557187"/>
      <c r="M557187"/>
      <c r="N557187" s="4"/>
      <c r="O557187" s="15"/>
    </row>
    <row r="557188" spans="7:15" s="3" customFormat="1" x14ac:dyDescent="0.3">
      <c r="G557188"/>
      <c r="H557188"/>
      <c r="I557188"/>
      <c r="K557188"/>
      <c r="M557188"/>
      <c r="N557188" s="4"/>
      <c r="O557188" s="15"/>
    </row>
    <row r="557189" spans="7:15" s="3" customFormat="1" x14ac:dyDescent="0.3">
      <c r="G557189"/>
      <c r="H557189"/>
      <c r="I557189"/>
      <c r="K557189"/>
      <c r="M557189"/>
      <c r="N557189" s="4"/>
      <c r="O557189" s="15"/>
    </row>
    <row r="557190" spans="7:15" s="3" customFormat="1" x14ac:dyDescent="0.3">
      <c r="G557190"/>
      <c r="H557190"/>
      <c r="I557190"/>
      <c r="K557190"/>
      <c r="M557190"/>
      <c r="N557190" s="4"/>
      <c r="O557190" s="15"/>
    </row>
    <row r="557191" spans="7:15" s="3" customFormat="1" x14ac:dyDescent="0.3">
      <c r="G557191"/>
      <c r="H557191"/>
      <c r="I557191"/>
      <c r="K557191"/>
      <c r="M557191"/>
      <c r="N557191" s="4"/>
      <c r="O557191" s="15"/>
    </row>
    <row r="557192" spans="7:15" s="3" customFormat="1" x14ac:dyDescent="0.3">
      <c r="G557192"/>
      <c r="H557192"/>
      <c r="I557192"/>
      <c r="K557192"/>
      <c r="M557192"/>
      <c r="N557192" s="4"/>
      <c r="O557192" s="15"/>
    </row>
    <row r="557193" spans="7:15" s="3" customFormat="1" x14ac:dyDescent="0.3">
      <c r="G557193"/>
      <c r="H557193"/>
      <c r="I557193"/>
      <c r="K557193"/>
      <c r="M557193"/>
      <c r="N557193" s="4"/>
      <c r="O557193" s="15"/>
    </row>
    <row r="557194" spans="7:15" s="3" customFormat="1" x14ac:dyDescent="0.3">
      <c r="G557194"/>
      <c r="H557194"/>
      <c r="I557194"/>
      <c r="K557194"/>
      <c r="M557194"/>
      <c r="N557194" s="4"/>
      <c r="O557194" s="15"/>
    </row>
    <row r="557195" spans="7:15" s="3" customFormat="1" x14ac:dyDescent="0.3">
      <c r="G557195"/>
      <c r="H557195"/>
      <c r="I557195"/>
      <c r="K557195"/>
      <c r="M557195"/>
      <c r="N557195" s="4"/>
      <c r="O557195" s="15"/>
    </row>
    <row r="557196" spans="7:15" s="3" customFormat="1" x14ac:dyDescent="0.3">
      <c r="G557196"/>
      <c r="H557196"/>
      <c r="I557196"/>
      <c r="K557196"/>
      <c r="M557196"/>
      <c r="N557196" s="4"/>
      <c r="O557196" s="15"/>
    </row>
    <row r="557197" spans="7:15" s="3" customFormat="1" x14ac:dyDescent="0.3">
      <c r="G557197"/>
      <c r="H557197"/>
      <c r="I557197"/>
      <c r="K557197"/>
      <c r="M557197"/>
      <c r="N557197" s="4"/>
      <c r="O557197" s="15"/>
    </row>
    <row r="557198" spans="7:15" s="3" customFormat="1" x14ac:dyDescent="0.3">
      <c r="G557198"/>
      <c r="H557198"/>
      <c r="I557198"/>
      <c r="K557198"/>
      <c r="M557198"/>
      <c r="N557198" s="4"/>
      <c r="O557198" s="15"/>
    </row>
    <row r="557199" spans="7:15" s="3" customFormat="1" x14ac:dyDescent="0.3">
      <c r="G557199"/>
      <c r="H557199"/>
      <c r="I557199"/>
      <c r="K557199"/>
      <c r="M557199"/>
      <c r="N557199" s="4"/>
      <c r="O557199" s="15"/>
    </row>
    <row r="557200" spans="7:15" s="3" customFormat="1" x14ac:dyDescent="0.3">
      <c r="G557200"/>
      <c r="H557200"/>
      <c r="I557200"/>
      <c r="K557200"/>
      <c r="M557200"/>
      <c r="N557200" s="4"/>
      <c r="O557200" s="15"/>
    </row>
    <row r="557201" spans="7:15" s="3" customFormat="1" x14ac:dyDescent="0.3">
      <c r="G557201"/>
      <c r="H557201"/>
      <c r="I557201"/>
      <c r="K557201"/>
      <c r="M557201"/>
      <c r="N557201" s="4"/>
      <c r="O557201" s="15"/>
    </row>
    <row r="557202" spans="7:15" s="3" customFormat="1" x14ac:dyDescent="0.3">
      <c r="G557202"/>
      <c r="H557202"/>
      <c r="I557202"/>
      <c r="K557202"/>
      <c r="M557202"/>
      <c r="N557202" s="4"/>
      <c r="O557202" s="15"/>
    </row>
    <row r="557203" spans="7:15" s="3" customFormat="1" x14ac:dyDescent="0.3">
      <c r="G557203"/>
      <c r="H557203"/>
      <c r="I557203"/>
      <c r="K557203"/>
      <c r="M557203"/>
      <c r="N557203" s="4"/>
      <c r="O557203" s="15"/>
    </row>
    <row r="557204" spans="7:15" s="3" customFormat="1" x14ac:dyDescent="0.3">
      <c r="G557204"/>
      <c r="H557204"/>
      <c r="I557204"/>
      <c r="K557204"/>
      <c r="M557204"/>
      <c r="N557204" s="4"/>
      <c r="O557204" s="15"/>
    </row>
    <row r="557205" spans="7:15" s="3" customFormat="1" x14ac:dyDescent="0.3">
      <c r="G557205"/>
      <c r="H557205"/>
      <c r="I557205"/>
      <c r="K557205"/>
      <c r="M557205"/>
      <c r="N557205" s="4"/>
      <c r="O557205" s="15"/>
    </row>
    <row r="557206" spans="7:15" s="3" customFormat="1" x14ac:dyDescent="0.3">
      <c r="G557206"/>
      <c r="H557206"/>
      <c r="I557206"/>
      <c r="K557206"/>
      <c r="M557206"/>
      <c r="N557206" s="4"/>
      <c r="O557206" s="15"/>
    </row>
    <row r="557207" spans="7:15" s="3" customFormat="1" x14ac:dyDescent="0.3">
      <c r="G557207"/>
      <c r="H557207"/>
      <c r="I557207"/>
      <c r="K557207"/>
      <c r="M557207"/>
      <c r="N557207" s="4"/>
      <c r="O557207" s="15"/>
    </row>
    <row r="557208" spans="7:15" s="3" customFormat="1" x14ac:dyDescent="0.3">
      <c r="G557208"/>
      <c r="H557208"/>
      <c r="I557208"/>
      <c r="K557208"/>
      <c r="M557208"/>
      <c r="N557208" s="4"/>
      <c r="O557208" s="15"/>
    </row>
    <row r="557209" spans="7:15" s="3" customFormat="1" x14ac:dyDescent="0.3">
      <c r="G557209"/>
      <c r="H557209"/>
      <c r="I557209"/>
      <c r="K557209"/>
      <c r="M557209"/>
      <c r="N557209" s="4"/>
      <c r="O557209" s="15"/>
    </row>
    <row r="557210" spans="7:15" s="3" customFormat="1" x14ac:dyDescent="0.3">
      <c r="G557210"/>
      <c r="H557210"/>
      <c r="I557210"/>
      <c r="K557210"/>
      <c r="M557210"/>
      <c r="N557210" s="4"/>
      <c r="O557210" s="15"/>
    </row>
    <row r="557211" spans="7:15" s="3" customFormat="1" x14ac:dyDescent="0.3">
      <c r="G557211"/>
      <c r="H557211"/>
      <c r="I557211"/>
      <c r="K557211"/>
      <c r="M557211"/>
      <c r="N557211" s="4"/>
      <c r="O557211" s="15"/>
    </row>
    <row r="557212" spans="7:15" s="3" customFormat="1" x14ac:dyDescent="0.3">
      <c r="G557212"/>
      <c r="H557212"/>
      <c r="I557212"/>
      <c r="K557212"/>
      <c r="M557212"/>
      <c r="N557212" s="4"/>
      <c r="O557212" s="15"/>
    </row>
    <row r="557213" spans="7:15" s="3" customFormat="1" x14ac:dyDescent="0.3">
      <c r="G557213"/>
      <c r="H557213"/>
      <c r="I557213"/>
      <c r="K557213"/>
      <c r="M557213"/>
      <c r="N557213" s="4"/>
      <c r="O557213" s="15"/>
    </row>
    <row r="557214" spans="7:15" s="3" customFormat="1" x14ac:dyDescent="0.3">
      <c r="G557214"/>
      <c r="H557214"/>
      <c r="I557214"/>
      <c r="K557214"/>
      <c r="M557214"/>
      <c r="N557214" s="4"/>
      <c r="O557214" s="15"/>
    </row>
    <row r="557215" spans="7:15" s="3" customFormat="1" x14ac:dyDescent="0.3">
      <c r="G557215"/>
      <c r="H557215"/>
      <c r="I557215"/>
      <c r="K557215"/>
      <c r="M557215"/>
      <c r="N557215" s="4"/>
      <c r="O557215" s="15"/>
    </row>
    <row r="557216" spans="7:15" s="3" customFormat="1" x14ac:dyDescent="0.3">
      <c r="G557216"/>
      <c r="H557216"/>
      <c r="I557216"/>
      <c r="K557216"/>
      <c r="M557216"/>
      <c r="N557216" s="4"/>
      <c r="O557216" s="15"/>
    </row>
    <row r="557217" spans="7:15" s="3" customFormat="1" x14ac:dyDescent="0.3">
      <c r="G557217"/>
      <c r="H557217"/>
      <c r="I557217"/>
      <c r="K557217"/>
      <c r="M557217"/>
      <c r="N557217" s="4"/>
      <c r="O557217" s="15"/>
    </row>
    <row r="557218" spans="7:15" s="3" customFormat="1" x14ac:dyDescent="0.3">
      <c r="G557218"/>
      <c r="H557218"/>
      <c r="I557218"/>
      <c r="K557218"/>
      <c r="M557218"/>
      <c r="N557218" s="4"/>
      <c r="O557218" s="15"/>
    </row>
    <row r="557219" spans="7:15" s="3" customFormat="1" x14ac:dyDescent="0.3">
      <c r="G557219"/>
      <c r="H557219"/>
      <c r="I557219"/>
      <c r="K557219"/>
      <c r="M557219"/>
      <c r="N557219" s="4"/>
      <c r="O557219" s="15"/>
    </row>
    <row r="557220" spans="7:15" s="3" customFormat="1" x14ac:dyDescent="0.3">
      <c r="G557220"/>
      <c r="H557220"/>
      <c r="I557220"/>
      <c r="K557220"/>
      <c r="M557220"/>
      <c r="N557220" s="4"/>
      <c r="O557220" s="15"/>
    </row>
    <row r="557221" spans="7:15" s="3" customFormat="1" x14ac:dyDescent="0.3">
      <c r="G557221"/>
      <c r="H557221"/>
      <c r="I557221"/>
      <c r="K557221"/>
      <c r="M557221"/>
      <c r="N557221" s="4"/>
      <c r="O557221" s="15"/>
    </row>
    <row r="557222" spans="7:15" s="3" customFormat="1" x14ac:dyDescent="0.3">
      <c r="G557222"/>
      <c r="H557222"/>
      <c r="I557222"/>
      <c r="K557222"/>
      <c r="M557222"/>
      <c r="N557222" s="4"/>
      <c r="O557222" s="15"/>
    </row>
    <row r="557223" spans="7:15" s="3" customFormat="1" x14ac:dyDescent="0.3">
      <c r="G557223"/>
      <c r="H557223"/>
      <c r="I557223"/>
      <c r="K557223"/>
      <c r="M557223"/>
      <c r="N557223" s="4"/>
      <c r="O557223" s="15"/>
    </row>
    <row r="557224" spans="7:15" s="3" customFormat="1" x14ac:dyDescent="0.3">
      <c r="G557224"/>
      <c r="H557224"/>
      <c r="I557224"/>
      <c r="K557224"/>
      <c r="M557224"/>
      <c r="N557224" s="4"/>
      <c r="O557224" s="15"/>
    </row>
    <row r="557225" spans="7:15" s="3" customFormat="1" x14ac:dyDescent="0.3">
      <c r="G557225"/>
      <c r="H557225"/>
      <c r="I557225"/>
      <c r="K557225"/>
      <c r="M557225"/>
      <c r="N557225" s="4"/>
      <c r="O557225" s="15"/>
    </row>
    <row r="557226" spans="7:15" s="3" customFormat="1" x14ac:dyDescent="0.3">
      <c r="G557226"/>
      <c r="H557226"/>
      <c r="I557226"/>
      <c r="K557226"/>
      <c r="M557226"/>
      <c r="N557226" s="4"/>
      <c r="O557226" s="15"/>
    </row>
    <row r="557227" spans="7:15" s="3" customFormat="1" x14ac:dyDescent="0.3">
      <c r="G557227"/>
      <c r="H557227"/>
      <c r="I557227"/>
      <c r="K557227"/>
      <c r="M557227"/>
      <c r="N557227" s="4"/>
      <c r="O557227" s="15"/>
    </row>
    <row r="557228" spans="7:15" s="3" customFormat="1" x14ac:dyDescent="0.3">
      <c r="G557228"/>
      <c r="H557228"/>
      <c r="I557228"/>
      <c r="K557228"/>
      <c r="M557228"/>
      <c r="N557228" s="4"/>
      <c r="O557228" s="15"/>
    </row>
    <row r="557229" spans="7:15" s="3" customFormat="1" x14ac:dyDescent="0.3">
      <c r="G557229"/>
      <c r="H557229"/>
      <c r="I557229"/>
      <c r="K557229"/>
      <c r="M557229"/>
      <c r="N557229" s="4"/>
      <c r="O557229" s="15"/>
    </row>
    <row r="557230" spans="7:15" s="3" customFormat="1" x14ac:dyDescent="0.3">
      <c r="G557230"/>
      <c r="H557230"/>
      <c r="I557230"/>
      <c r="K557230"/>
      <c r="M557230"/>
      <c r="N557230" s="4"/>
      <c r="O557230" s="15"/>
    </row>
    <row r="557231" spans="7:15" s="3" customFormat="1" x14ac:dyDescent="0.3">
      <c r="G557231"/>
      <c r="H557231"/>
      <c r="I557231"/>
      <c r="K557231"/>
      <c r="M557231"/>
      <c r="N557231" s="4"/>
      <c r="O557231" s="15"/>
    </row>
    <row r="557232" spans="7:15" s="3" customFormat="1" x14ac:dyDescent="0.3">
      <c r="G557232"/>
      <c r="H557232"/>
      <c r="I557232"/>
      <c r="K557232"/>
      <c r="M557232"/>
      <c r="N557232" s="4"/>
      <c r="O557232" s="15"/>
    </row>
    <row r="557233" spans="7:15" s="3" customFormat="1" x14ac:dyDescent="0.3">
      <c r="G557233"/>
      <c r="H557233"/>
      <c r="I557233"/>
      <c r="K557233"/>
      <c r="M557233"/>
      <c r="N557233" s="4"/>
      <c r="O557233" s="15"/>
    </row>
    <row r="557234" spans="7:15" s="3" customFormat="1" x14ac:dyDescent="0.3">
      <c r="G557234"/>
      <c r="H557234"/>
      <c r="I557234"/>
      <c r="K557234"/>
      <c r="M557234"/>
      <c r="N557234" s="4"/>
      <c r="O557234" s="15"/>
    </row>
    <row r="557235" spans="7:15" s="3" customFormat="1" x14ac:dyDescent="0.3">
      <c r="G557235"/>
      <c r="H557235"/>
      <c r="I557235"/>
      <c r="K557235"/>
      <c r="M557235"/>
      <c r="N557235" s="4"/>
      <c r="O557235" s="15"/>
    </row>
    <row r="557236" spans="7:15" s="3" customFormat="1" x14ac:dyDescent="0.3">
      <c r="G557236"/>
      <c r="H557236"/>
      <c r="I557236"/>
      <c r="K557236"/>
      <c r="M557236"/>
      <c r="N557236" s="4"/>
      <c r="O557236" s="15"/>
    </row>
    <row r="557237" spans="7:15" s="3" customFormat="1" x14ac:dyDescent="0.3">
      <c r="G557237"/>
      <c r="H557237"/>
      <c r="I557237"/>
      <c r="K557237"/>
      <c r="M557237"/>
      <c r="N557237" s="4"/>
      <c r="O557237" s="15"/>
    </row>
    <row r="557238" spans="7:15" s="3" customFormat="1" x14ac:dyDescent="0.3">
      <c r="G557238"/>
      <c r="H557238"/>
      <c r="I557238"/>
      <c r="K557238"/>
      <c r="M557238"/>
      <c r="N557238" s="4"/>
      <c r="O557238" s="15"/>
    </row>
    <row r="557239" spans="7:15" s="3" customFormat="1" x14ac:dyDescent="0.3">
      <c r="G557239"/>
      <c r="H557239"/>
      <c r="I557239"/>
      <c r="K557239"/>
      <c r="M557239"/>
      <c r="N557239" s="4"/>
      <c r="O557239" s="15"/>
    </row>
    <row r="557240" spans="7:15" s="3" customFormat="1" x14ac:dyDescent="0.3">
      <c r="G557240"/>
      <c r="H557240"/>
      <c r="I557240"/>
      <c r="K557240"/>
      <c r="M557240"/>
      <c r="N557240" s="4"/>
      <c r="O557240" s="15"/>
    </row>
    <row r="557241" spans="7:15" s="3" customFormat="1" x14ac:dyDescent="0.3">
      <c r="G557241"/>
      <c r="H557241"/>
      <c r="I557241"/>
      <c r="K557241"/>
      <c r="M557241"/>
      <c r="N557241" s="4"/>
      <c r="O557241" s="15"/>
    </row>
    <row r="557242" spans="7:15" s="3" customFormat="1" x14ac:dyDescent="0.3">
      <c r="G557242"/>
      <c r="H557242"/>
      <c r="I557242"/>
      <c r="K557242"/>
      <c r="M557242"/>
      <c r="N557242" s="4"/>
      <c r="O557242" s="15"/>
    </row>
    <row r="557243" spans="7:15" s="3" customFormat="1" x14ac:dyDescent="0.3">
      <c r="G557243"/>
      <c r="H557243"/>
      <c r="I557243"/>
      <c r="K557243"/>
      <c r="M557243"/>
      <c r="N557243" s="4"/>
      <c r="O557243" s="15"/>
    </row>
    <row r="557244" spans="7:15" s="3" customFormat="1" x14ac:dyDescent="0.3">
      <c r="G557244"/>
      <c r="H557244"/>
      <c r="I557244"/>
      <c r="K557244"/>
      <c r="M557244"/>
      <c r="N557244" s="4"/>
      <c r="O557244" s="15"/>
    </row>
    <row r="557245" spans="7:15" s="3" customFormat="1" x14ac:dyDescent="0.3">
      <c r="G557245"/>
      <c r="H557245"/>
      <c r="I557245"/>
      <c r="K557245"/>
      <c r="M557245"/>
      <c r="N557245" s="4"/>
      <c r="O557245" s="15"/>
    </row>
    <row r="557246" spans="7:15" s="3" customFormat="1" x14ac:dyDescent="0.3">
      <c r="G557246"/>
      <c r="H557246"/>
      <c r="I557246"/>
      <c r="K557246"/>
      <c r="M557246"/>
      <c r="N557246" s="4"/>
      <c r="O557246" s="15"/>
    </row>
    <row r="557247" spans="7:15" s="3" customFormat="1" x14ac:dyDescent="0.3">
      <c r="G557247"/>
      <c r="H557247"/>
      <c r="I557247"/>
      <c r="K557247"/>
      <c r="M557247"/>
      <c r="N557247" s="4"/>
      <c r="O557247" s="15"/>
    </row>
    <row r="557248" spans="7:15" s="3" customFormat="1" x14ac:dyDescent="0.3">
      <c r="G557248"/>
      <c r="H557248"/>
      <c r="I557248"/>
      <c r="K557248"/>
      <c r="M557248"/>
      <c r="N557248" s="4"/>
      <c r="O557248" s="15"/>
    </row>
    <row r="557249" spans="7:15" s="3" customFormat="1" x14ac:dyDescent="0.3">
      <c r="G557249"/>
      <c r="H557249"/>
      <c r="I557249"/>
      <c r="K557249"/>
      <c r="M557249"/>
      <c r="N557249" s="4"/>
      <c r="O557249" s="15"/>
    </row>
    <row r="557250" spans="7:15" s="3" customFormat="1" x14ac:dyDescent="0.3">
      <c r="G557250"/>
      <c r="H557250"/>
      <c r="I557250"/>
      <c r="K557250"/>
      <c r="M557250"/>
      <c r="N557250" s="4"/>
      <c r="O557250" s="15"/>
    </row>
    <row r="557251" spans="7:15" s="3" customFormat="1" x14ac:dyDescent="0.3">
      <c r="G557251"/>
      <c r="H557251"/>
      <c r="I557251"/>
      <c r="K557251"/>
      <c r="M557251"/>
      <c r="N557251" s="4"/>
      <c r="O557251" s="15"/>
    </row>
    <row r="557252" spans="7:15" s="3" customFormat="1" x14ac:dyDescent="0.3">
      <c r="G557252"/>
      <c r="H557252"/>
      <c r="I557252"/>
      <c r="K557252"/>
      <c r="M557252"/>
      <c r="N557252" s="4"/>
      <c r="O557252" s="15"/>
    </row>
    <row r="557253" spans="7:15" s="3" customFormat="1" x14ac:dyDescent="0.3">
      <c r="G557253"/>
      <c r="H557253"/>
      <c r="I557253"/>
      <c r="K557253"/>
      <c r="M557253"/>
      <c r="N557253" s="4"/>
      <c r="O557253" s="15"/>
    </row>
    <row r="557254" spans="7:15" s="3" customFormat="1" x14ac:dyDescent="0.3">
      <c r="G557254"/>
      <c r="H557254"/>
      <c r="I557254"/>
      <c r="K557254"/>
      <c r="M557254"/>
      <c r="N557254" s="4"/>
      <c r="O557254" s="15"/>
    </row>
    <row r="557255" spans="7:15" s="3" customFormat="1" x14ac:dyDescent="0.3">
      <c r="G557255"/>
      <c r="H557255"/>
      <c r="I557255"/>
      <c r="K557255"/>
      <c r="M557255"/>
      <c r="N557255" s="4"/>
      <c r="O557255" s="15"/>
    </row>
    <row r="557256" spans="7:15" s="3" customFormat="1" x14ac:dyDescent="0.3">
      <c r="G557256"/>
      <c r="H557256"/>
      <c r="I557256"/>
      <c r="K557256"/>
      <c r="M557256"/>
      <c r="N557256" s="4"/>
      <c r="O557256" s="15"/>
    </row>
    <row r="557257" spans="7:15" s="3" customFormat="1" x14ac:dyDescent="0.3">
      <c r="G557257"/>
      <c r="H557257"/>
      <c r="I557257"/>
      <c r="K557257"/>
      <c r="M557257"/>
      <c r="N557257" s="4"/>
      <c r="O557257" s="15"/>
    </row>
    <row r="557258" spans="7:15" s="3" customFormat="1" x14ac:dyDescent="0.3">
      <c r="G557258"/>
      <c r="H557258"/>
      <c r="I557258"/>
      <c r="K557258"/>
      <c r="M557258"/>
      <c r="N557258" s="4"/>
      <c r="O557258" s="15"/>
    </row>
    <row r="557259" spans="7:15" s="3" customFormat="1" x14ac:dyDescent="0.3">
      <c r="G557259"/>
      <c r="H557259"/>
      <c r="I557259"/>
      <c r="K557259"/>
      <c r="M557259"/>
      <c r="N557259" s="4"/>
      <c r="O557259" s="15"/>
    </row>
    <row r="557260" spans="7:15" s="3" customFormat="1" x14ac:dyDescent="0.3">
      <c r="G557260"/>
      <c r="H557260"/>
      <c r="I557260"/>
      <c r="K557260"/>
      <c r="M557260"/>
      <c r="N557260" s="4"/>
      <c r="O557260" s="15"/>
    </row>
    <row r="557261" spans="7:15" s="3" customFormat="1" x14ac:dyDescent="0.3">
      <c r="G557261"/>
      <c r="H557261"/>
      <c r="I557261"/>
      <c r="K557261"/>
      <c r="M557261"/>
      <c r="N557261" s="4"/>
      <c r="O557261" s="15"/>
    </row>
    <row r="557262" spans="7:15" s="3" customFormat="1" x14ac:dyDescent="0.3">
      <c r="G557262"/>
      <c r="H557262"/>
      <c r="I557262"/>
      <c r="K557262"/>
      <c r="M557262"/>
      <c r="N557262" s="4"/>
      <c r="O557262" s="15"/>
    </row>
    <row r="557263" spans="7:15" s="3" customFormat="1" x14ac:dyDescent="0.3">
      <c r="G557263"/>
      <c r="H557263"/>
      <c r="I557263"/>
      <c r="K557263"/>
      <c r="M557263"/>
      <c r="N557263" s="4"/>
      <c r="O557263" s="15"/>
    </row>
    <row r="557264" spans="7:15" s="3" customFormat="1" x14ac:dyDescent="0.3">
      <c r="G557264"/>
      <c r="H557264"/>
      <c r="I557264"/>
      <c r="K557264"/>
      <c r="M557264"/>
      <c r="N557264" s="4"/>
      <c r="O557264" s="15"/>
    </row>
    <row r="557265" spans="7:15" s="3" customFormat="1" x14ac:dyDescent="0.3">
      <c r="G557265"/>
      <c r="H557265"/>
      <c r="I557265"/>
      <c r="K557265"/>
      <c r="M557265"/>
      <c r="N557265" s="4"/>
      <c r="O557265" s="15"/>
    </row>
    <row r="557266" spans="7:15" s="3" customFormat="1" x14ac:dyDescent="0.3">
      <c r="G557266"/>
      <c r="H557266"/>
      <c r="I557266"/>
      <c r="K557266"/>
      <c r="M557266"/>
      <c r="N557266" s="4"/>
      <c r="O557266" s="15"/>
    </row>
    <row r="557267" spans="7:15" s="3" customFormat="1" x14ac:dyDescent="0.3">
      <c r="G557267"/>
      <c r="H557267"/>
      <c r="I557267"/>
      <c r="K557267"/>
      <c r="M557267"/>
      <c r="N557267" s="4"/>
      <c r="O557267" s="15"/>
    </row>
    <row r="557268" spans="7:15" s="3" customFormat="1" x14ac:dyDescent="0.3">
      <c r="G557268"/>
      <c r="H557268"/>
      <c r="I557268"/>
      <c r="K557268"/>
      <c r="M557268"/>
      <c r="N557268" s="4"/>
      <c r="O557268" s="15"/>
    </row>
    <row r="557269" spans="7:15" s="3" customFormat="1" x14ac:dyDescent="0.3">
      <c r="G557269"/>
      <c r="H557269"/>
      <c r="I557269"/>
      <c r="K557269"/>
      <c r="M557269"/>
      <c r="N557269" s="4"/>
      <c r="O557269" s="15"/>
    </row>
    <row r="557270" spans="7:15" s="3" customFormat="1" x14ac:dyDescent="0.3">
      <c r="G557270"/>
      <c r="H557270"/>
      <c r="I557270"/>
      <c r="K557270"/>
      <c r="M557270"/>
      <c r="N557270" s="4"/>
      <c r="O557270" s="15"/>
    </row>
    <row r="557271" spans="7:15" s="3" customFormat="1" x14ac:dyDescent="0.3">
      <c r="G557271"/>
      <c r="H557271"/>
      <c r="I557271"/>
      <c r="K557271"/>
      <c r="M557271"/>
      <c r="N557271" s="4"/>
      <c r="O557271" s="15"/>
    </row>
    <row r="557272" spans="7:15" s="3" customFormat="1" x14ac:dyDescent="0.3">
      <c r="G557272"/>
      <c r="H557272"/>
      <c r="I557272"/>
      <c r="K557272"/>
      <c r="M557272"/>
      <c r="N557272" s="4"/>
      <c r="O557272" s="15"/>
    </row>
    <row r="557273" spans="7:15" s="3" customFormat="1" x14ac:dyDescent="0.3">
      <c r="G557273"/>
      <c r="H557273"/>
      <c r="I557273"/>
      <c r="K557273"/>
      <c r="M557273"/>
      <c r="N557273" s="4"/>
      <c r="O557273" s="15"/>
    </row>
    <row r="557274" spans="7:15" s="3" customFormat="1" x14ac:dyDescent="0.3">
      <c r="G557274"/>
      <c r="H557274"/>
      <c r="I557274"/>
      <c r="K557274"/>
      <c r="M557274"/>
      <c r="N557274" s="4"/>
      <c r="O557274" s="15"/>
    </row>
    <row r="557275" spans="7:15" s="3" customFormat="1" x14ac:dyDescent="0.3">
      <c r="G557275"/>
      <c r="H557275"/>
      <c r="I557275"/>
      <c r="K557275"/>
      <c r="M557275"/>
      <c r="N557275" s="4"/>
      <c r="O557275" s="15"/>
    </row>
    <row r="557276" spans="7:15" s="3" customFormat="1" x14ac:dyDescent="0.3">
      <c r="G557276"/>
      <c r="H557276"/>
      <c r="I557276"/>
      <c r="K557276"/>
      <c r="M557276"/>
      <c r="N557276" s="4"/>
      <c r="O557276" s="15"/>
    </row>
    <row r="557277" spans="7:15" s="3" customFormat="1" x14ac:dyDescent="0.3">
      <c r="G557277"/>
      <c r="H557277"/>
      <c r="I557277"/>
      <c r="K557277"/>
      <c r="M557277"/>
      <c r="N557277" s="4"/>
      <c r="O557277" s="15"/>
    </row>
    <row r="557278" spans="7:15" s="3" customFormat="1" x14ac:dyDescent="0.3">
      <c r="G557278"/>
      <c r="H557278"/>
      <c r="I557278"/>
      <c r="K557278"/>
      <c r="M557278"/>
      <c r="N557278" s="4"/>
      <c r="O557278" s="15"/>
    </row>
    <row r="557279" spans="7:15" s="3" customFormat="1" x14ac:dyDescent="0.3">
      <c r="G557279"/>
      <c r="H557279"/>
      <c r="I557279"/>
      <c r="K557279"/>
      <c r="M557279"/>
      <c r="N557279" s="4"/>
      <c r="O557279" s="15"/>
    </row>
    <row r="557280" spans="7:15" s="3" customFormat="1" x14ac:dyDescent="0.3">
      <c r="G557280"/>
      <c r="H557280"/>
      <c r="I557280"/>
      <c r="K557280"/>
      <c r="M557280"/>
      <c r="N557280" s="4"/>
      <c r="O557280" s="15"/>
    </row>
    <row r="557281" spans="7:15" s="3" customFormat="1" x14ac:dyDescent="0.3">
      <c r="G557281"/>
      <c r="H557281"/>
      <c r="I557281"/>
      <c r="K557281"/>
      <c r="M557281"/>
      <c r="N557281" s="4"/>
      <c r="O557281" s="15"/>
    </row>
    <row r="557282" spans="7:15" s="3" customFormat="1" x14ac:dyDescent="0.3">
      <c r="G557282"/>
      <c r="H557282"/>
      <c r="I557282"/>
      <c r="K557282"/>
      <c r="M557282"/>
      <c r="N557282" s="4"/>
      <c r="O557282" s="15"/>
    </row>
    <row r="557283" spans="7:15" s="3" customFormat="1" x14ac:dyDescent="0.3">
      <c r="G557283"/>
      <c r="H557283"/>
      <c r="I557283"/>
      <c r="K557283"/>
      <c r="M557283"/>
      <c r="N557283" s="4"/>
      <c r="O557283" s="15"/>
    </row>
    <row r="557284" spans="7:15" s="3" customFormat="1" x14ac:dyDescent="0.3">
      <c r="G557284"/>
      <c r="H557284"/>
      <c r="I557284"/>
      <c r="K557284"/>
      <c r="M557284"/>
      <c r="N557284" s="4"/>
      <c r="O557284" s="15"/>
    </row>
    <row r="557285" spans="7:15" s="3" customFormat="1" x14ac:dyDescent="0.3">
      <c r="G557285"/>
      <c r="H557285"/>
      <c r="I557285"/>
      <c r="K557285"/>
      <c r="M557285"/>
      <c r="N557285" s="4"/>
      <c r="O557285" s="15"/>
    </row>
    <row r="557286" spans="7:15" s="3" customFormat="1" x14ac:dyDescent="0.3">
      <c r="G557286"/>
      <c r="H557286"/>
      <c r="I557286"/>
      <c r="K557286"/>
      <c r="M557286"/>
      <c r="N557286" s="4"/>
      <c r="O557286" s="15"/>
    </row>
    <row r="557287" spans="7:15" s="3" customFormat="1" x14ac:dyDescent="0.3">
      <c r="G557287"/>
      <c r="H557287"/>
      <c r="I557287"/>
      <c r="K557287"/>
      <c r="M557287"/>
      <c r="N557287" s="4"/>
      <c r="O557287" s="15"/>
    </row>
    <row r="557288" spans="7:15" s="3" customFormat="1" x14ac:dyDescent="0.3">
      <c r="G557288"/>
      <c r="H557288"/>
      <c r="I557288"/>
      <c r="K557288"/>
      <c r="M557288"/>
      <c r="N557288" s="4"/>
      <c r="O557288" s="15"/>
    </row>
    <row r="557289" spans="7:15" s="3" customFormat="1" x14ac:dyDescent="0.3">
      <c r="G557289"/>
      <c r="H557289"/>
      <c r="I557289"/>
      <c r="K557289"/>
      <c r="M557289"/>
      <c r="N557289" s="4"/>
      <c r="O557289" s="15"/>
    </row>
    <row r="557290" spans="7:15" s="3" customFormat="1" x14ac:dyDescent="0.3">
      <c r="G557290"/>
      <c r="H557290"/>
      <c r="I557290"/>
      <c r="K557290"/>
      <c r="M557290"/>
      <c r="N557290" s="4"/>
      <c r="O557290" s="15"/>
    </row>
    <row r="557291" spans="7:15" s="3" customFormat="1" x14ac:dyDescent="0.3">
      <c r="G557291"/>
      <c r="H557291"/>
      <c r="I557291"/>
      <c r="K557291"/>
      <c r="M557291"/>
      <c r="N557291" s="4"/>
      <c r="O557291" s="15"/>
    </row>
    <row r="557292" spans="7:15" s="3" customFormat="1" x14ac:dyDescent="0.3">
      <c r="G557292"/>
      <c r="H557292"/>
      <c r="I557292"/>
      <c r="K557292"/>
      <c r="M557292"/>
      <c r="N557292" s="4"/>
      <c r="O557292" s="15"/>
    </row>
    <row r="557293" spans="7:15" s="3" customFormat="1" x14ac:dyDescent="0.3">
      <c r="G557293"/>
      <c r="H557293"/>
      <c r="I557293"/>
      <c r="K557293"/>
      <c r="M557293"/>
      <c r="N557293" s="4"/>
      <c r="O557293" s="15"/>
    </row>
    <row r="557294" spans="7:15" s="3" customFormat="1" x14ac:dyDescent="0.3">
      <c r="G557294"/>
      <c r="H557294"/>
      <c r="I557294"/>
      <c r="K557294"/>
      <c r="M557294"/>
      <c r="N557294" s="4"/>
      <c r="O557294" s="15"/>
    </row>
    <row r="557295" spans="7:15" s="3" customFormat="1" x14ac:dyDescent="0.3">
      <c r="G557295"/>
      <c r="H557295"/>
      <c r="I557295"/>
      <c r="K557295"/>
      <c r="M557295"/>
      <c r="N557295" s="4"/>
      <c r="O557295" s="15"/>
    </row>
    <row r="557296" spans="7:15" s="3" customFormat="1" x14ac:dyDescent="0.3">
      <c r="G557296"/>
      <c r="H557296"/>
      <c r="I557296"/>
      <c r="K557296"/>
      <c r="M557296"/>
      <c r="N557296" s="4"/>
      <c r="O557296" s="15"/>
    </row>
    <row r="557297" spans="7:15" s="3" customFormat="1" x14ac:dyDescent="0.3">
      <c r="G557297"/>
      <c r="H557297"/>
      <c r="I557297"/>
      <c r="K557297"/>
      <c r="M557297"/>
      <c r="N557297" s="4"/>
      <c r="O557297" s="15"/>
    </row>
    <row r="557298" spans="7:15" s="3" customFormat="1" x14ac:dyDescent="0.3">
      <c r="G557298"/>
      <c r="H557298"/>
      <c r="I557298"/>
      <c r="K557298"/>
      <c r="M557298"/>
      <c r="N557298" s="4"/>
      <c r="O557298" s="15"/>
    </row>
    <row r="557299" spans="7:15" s="3" customFormat="1" x14ac:dyDescent="0.3">
      <c r="G557299"/>
      <c r="H557299"/>
      <c r="I557299"/>
      <c r="K557299"/>
      <c r="M557299"/>
      <c r="N557299" s="4"/>
      <c r="O557299" s="15"/>
    </row>
    <row r="557300" spans="7:15" s="3" customFormat="1" x14ac:dyDescent="0.3">
      <c r="G557300"/>
      <c r="H557300"/>
      <c r="I557300"/>
      <c r="K557300"/>
      <c r="M557300"/>
      <c r="N557300" s="4"/>
      <c r="O557300" s="15"/>
    </row>
    <row r="557301" spans="7:15" s="3" customFormat="1" x14ac:dyDescent="0.3">
      <c r="G557301"/>
      <c r="H557301"/>
      <c r="I557301"/>
      <c r="K557301"/>
      <c r="M557301"/>
      <c r="N557301" s="4"/>
      <c r="O557301" s="15"/>
    </row>
    <row r="557302" spans="7:15" s="3" customFormat="1" x14ac:dyDescent="0.3">
      <c r="G557302"/>
      <c r="H557302"/>
      <c r="I557302"/>
      <c r="K557302"/>
      <c r="M557302"/>
      <c r="N557302" s="4"/>
      <c r="O557302" s="15"/>
    </row>
    <row r="557303" spans="7:15" s="3" customFormat="1" x14ac:dyDescent="0.3">
      <c r="G557303"/>
      <c r="H557303"/>
      <c r="I557303"/>
      <c r="K557303"/>
      <c r="M557303"/>
      <c r="N557303" s="4"/>
      <c r="O557303" s="15"/>
    </row>
    <row r="557304" spans="7:15" s="3" customFormat="1" x14ac:dyDescent="0.3">
      <c r="G557304"/>
      <c r="H557304"/>
      <c r="I557304"/>
      <c r="K557304"/>
      <c r="M557304"/>
      <c r="N557304" s="4"/>
      <c r="O557304" s="15"/>
    </row>
    <row r="557305" spans="7:15" s="3" customFormat="1" x14ac:dyDescent="0.3">
      <c r="G557305"/>
      <c r="H557305"/>
      <c r="I557305"/>
      <c r="K557305"/>
      <c r="M557305"/>
      <c r="N557305" s="4"/>
      <c r="O557305" s="15"/>
    </row>
    <row r="557306" spans="7:15" s="3" customFormat="1" x14ac:dyDescent="0.3">
      <c r="G557306"/>
      <c r="H557306"/>
      <c r="I557306"/>
      <c r="K557306"/>
      <c r="M557306"/>
      <c r="N557306" s="4"/>
      <c r="O557306" s="15"/>
    </row>
    <row r="557307" spans="7:15" s="3" customFormat="1" x14ac:dyDescent="0.3">
      <c r="G557307"/>
      <c r="H557307"/>
      <c r="I557307"/>
      <c r="K557307"/>
      <c r="M557307"/>
      <c r="N557307" s="4"/>
      <c r="O557307" s="15"/>
    </row>
    <row r="557308" spans="7:15" s="3" customFormat="1" x14ac:dyDescent="0.3">
      <c r="G557308"/>
      <c r="H557308"/>
      <c r="I557308"/>
      <c r="K557308"/>
      <c r="M557308"/>
      <c r="N557308" s="4"/>
      <c r="O557308" s="15"/>
    </row>
    <row r="557309" spans="7:15" s="3" customFormat="1" x14ac:dyDescent="0.3">
      <c r="G557309"/>
      <c r="H557309"/>
      <c r="I557309"/>
      <c r="K557309"/>
      <c r="M557309"/>
      <c r="N557309" s="4"/>
      <c r="O557309" s="15"/>
    </row>
    <row r="557310" spans="7:15" s="3" customFormat="1" x14ac:dyDescent="0.3">
      <c r="G557310"/>
      <c r="H557310"/>
      <c r="I557310"/>
      <c r="K557310"/>
      <c r="M557310"/>
      <c r="N557310" s="4"/>
      <c r="O557310" s="15"/>
    </row>
    <row r="557311" spans="7:15" s="3" customFormat="1" x14ac:dyDescent="0.3">
      <c r="G557311"/>
      <c r="H557311"/>
      <c r="I557311"/>
      <c r="K557311"/>
      <c r="M557311"/>
      <c r="N557311" s="4"/>
      <c r="O557311" s="15"/>
    </row>
    <row r="557312" spans="7:15" s="3" customFormat="1" x14ac:dyDescent="0.3">
      <c r="G557312"/>
      <c r="H557312"/>
      <c r="I557312"/>
      <c r="K557312"/>
      <c r="M557312"/>
      <c r="N557312" s="4"/>
      <c r="O557312" s="15"/>
    </row>
    <row r="557313" spans="7:15" s="3" customFormat="1" x14ac:dyDescent="0.3">
      <c r="G557313"/>
      <c r="H557313"/>
      <c r="I557313"/>
      <c r="K557313"/>
      <c r="M557313"/>
      <c r="N557313" s="4"/>
      <c r="O557313" s="15"/>
    </row>
    <row r="557314" spans="7:15" s="3" customFormat="1" x14ac:dyDescent="0.3">
      <c r="G557314"/>
      <c r="H557314"/>
      <c r="I557314"/>
      <c r="K557314"/>
      <c r="M557314"/>
      <c r="N557314" s="4"/>
      <c r="O557314" s="15"/>
    </row>
    <row r="557315" spans="7:15" s="3" customFormat="1" x14ac:dyDescent="0.3">
      <c r="G557315"/>
      <c r="H557315"/>
      <c r="I557315"/>
      <c r="K557315"/>
      <c r="M557315"/>
      <c r="N557315" s="4"/>
      <c r="O557315" s="15"/>
    </row>
    <row r="557316" spans="7:15" s="3" customFormat="1" x14ac:dyDescent="0.3">
      <c r="G557316"/>
      <c r="H557316"/>
      <c r="I557316"/>
      <c r="K557316"/>
      <c r="M557316"/>
      <c r="N557316" s="4"/>
      <c r="O557316" s="15"/>
    </row>
    <row r="557317" spans="7:15" s="3" customFormat="1" x14ac:dyDescent="0.3">
      <c r="G557317"/>
      <c r="H557317"/>
      <c r="I557317"/>
      <c r="K557317"/>
      <c r="M557317"/>
      <c r="N557317" s="4"/>
      <c r="O557317" s="15"/>
    </row>
    <row r="557318" spans="7:15" s="3" customFormat="1" x14ac:dyDescent="0.3">
      <c r="G557318"/>
      <c r="H557318"/>
      <c r="I557318"/>
      <c r="K557318"/>
      <c r="M557318"/>
      <c r="N557318" s="4"/>
      <c r="O557318" s="15"/>
    </row>
    <row r="557319" spans="7:15" s="3" customFormat="1" x14ac:dyDescent="0.3">
      <c r="G557319"/>
      <c r="H557319"/>
      <c r="I557319"/>
      <c r="K557319"/>
      <c r="M557319"/>
      <c r="N557319" s="4"/>
      <c r="O557319" s="15"/>
    </row>
    <row r="557320" spans="7:15" s="3" customFormat="1" x14ac:dyDescent="0.3">
      <c r="G557320"/>
      <c r="H557320"/>
      <c r="I557320"/>
      <c r="K557320"/>
      <c r="M557320"/>
      <c r="N557320" s="4"/>
      <c r="O557320" s="15"/>
    </row>
    <row r="557321" spans="7:15" s="3" customFormat="1" x14ac:dyDescent="0.3">
      <c r="G557321"/>
      <c r="H557321"/>
      <c r="I557321"/>
      <c r="K557321"/>
      <c r="M557321"/>
      <c r="N557321" s="4"/>
      <c r="O557321" s="15"/>
    </row>
    <row r="557322" spans="7:15" s="3" customFormat="1" x14ac:dyDescent="0.3">
      <c r="G557322"/>
      <c r="H557322"/>
      <c r="I557322"/>
      <c r="K557322"/>
      <c r="M557322"/>
      <c r="N557322" s="4"/>
      <c r="O557322" s="15"/>
    </row>
    <row r="557323" spans="7:15" s="3" customFormat="1" x14ac:dyDescent="0.3">
      <c r="G557323"/>
      <c r="H557323"/>
      <c r="I557323"/>
      <c r="K557323"/>
      <c r="M557323"/>
      <c r="N557323" s="4"/>
      <c r="O557323" s="15"/>
    </row>
    <row r="557324" spans="7:15" s="3" customFormat="1" x14ac:dyDescent="0.3">
      <c r="G557324"/>
      <c r="H557324"/>
      <c r="I557324"/>
      <c r="K557324"/>
      <c r="M557324"/>
      <c r="N557324" s="4"/>
      <c r="O557324" s="15"/>
    </row>
    <row r="557325" spans="7:15" s="3" customFormat="1" x14ac:dyDescent="0.3">
      <c r="G557325"/>
      <c r="H557325"/>
      <c r="I557325"/>
      <c r="K557325"/>
      <c r="M557325"/>
      <c r="N557325" s="4"/>
      <c r="O557325" s="15"/>
    </row>
    <row r="557326" spans="7:15" s="3" customFormat="1" x14ac:dyDescent="0.3">
      <c r="G557326"/>
      <c r="H557326"/>
      <c r="I557326"/>
      <c r="K557326"/>
      <c r="M557326"/>
      <c r="N557326" s="4"/>
      <c r="O557326" s="15"/>
    </row>
    <row r="557327" spans="7:15" s="3" customFormat="1" x14ac:dyDescent="0.3">
      <c r="G557327"/>
      <c r="H557327"/>
      <c r="I557327"/>
      <c r="K557327"/>
      <c r="M557327"/>
      <c r="N557327" s="4"/>
      <c r="O557327" s="15"/>
    </row>
    <row r="557328" spans="7:15" s="3" customFormat="1" x14ac:dyDescent="0.3">
      <c r="G557328"/>
      <c r="H557328"/>
      <c r="I557328"/>
      <c r="K557328"/>
      <c r="M557328"/>
      <c r="N557328" s="4"/>
      <c r="O557328" s="15"/>
    </row>
    <row r="557329" spans="7:15" s="3" customFormat="1" x14ac:dyDescent="0.3">
      <c r="G557329"/>
      <c r="H557329"/>
      <c r="I557329"/>
      <c r="K557329"/>
      <c r="M557329"/>
      <c r="N557329" s="4"/>
      <c r="O557329" s="15"/>
    </row>
    <row r="557330" spans="7:15" s="3" customFormat="1" x14ac:dyDescent="0.3">
      <c r="G557330"/>
      <c r="H557330"/>
      <c r="I557330"/>
      <c r="K557330"/>
      <c r="M557330"/>
      <c r="N557330" s="4"/>
      <c r="O557330" s="15"/>
    </row>
    <row r="557331" spans="7:15" s="3" customFormat="1" x14ac:dyDescent="0.3">
      <c r="G557331"/>
      <c r="H557331"/>
      <c r="I557331"/>
      <c r="K557331"/>
      <c r="M557331"/>
      <c r="N557331" s="4"/>
      <c r="O557331" s="15"/>
    </row>
    <row r="557332" spans="7:15" s="3" customFormat="1" x14ac:dyDescent="0.3">
      <c r="G557332"/>
      <c r="H557332"/>
      <c r="I557332"/>
      <c r="K557332"/>
      <c r="M557332"/>
      <c r="N557332" s="4"/>
      <c r="O557332" s="15"/>
    </row>
    <row r="557333" spans="7:15" s="3" customFormat="1" x14ac:dyDescent="0.3">
      <c r="G557333"/>
      <c r="H557333"/>
      <c r="I557333"/>
      <c r="K557333"/>
      <c r="M557333"/>
      <c r="N557333" s="4"/>
      <c r="O557333" s="15"/>
    </row>
    <row r="557334" spans="7:15" s="3" customFormat="1" x14ac:dyDescent="0.3">
      <c r="G557334"/>
      <c r="H557334"/>
      <c r="I557334"/>
      <c r="K557334"/>
      <c r="M557334"/>
      <c r="N557334" s="4"/>
      <c r="O557334" s="15"/>
    </row>
    <row r="557335" spans="7:15" s="3" customFormat="1" x14ac:dyDescent="0.3">
      <c r="G557335"/>
      <c r="H557335"/>
      <c r="I557335"/>
      <c r="K557335"/>
      <c r="M557335"/>
      <c r="N557335" s="4"/>
      <c r="O557335" s="15"/>
    </row>
    <row r="557336" spans="7:15" s="3" customFormat="1" x14ac:dyDescent="0.3">
      <c r="G557336"/>
      <c r="H557336"/>
      <c r="I557336"/>
      <c r="K557336"/>
      <c r="M557336"/>
      <c r="N557336" s="4"/>
      <c r="O557336" s="15"/>
    </row>
    <row r="557337" spans="7:15" s="3" customFormat="1" x14ac:dyDescent="0.3">
      <c r="G557337"/>
      <c r="H557337"/>
      <c r="I557337"/>
      <c r="K557337"/>
      <c r="M557337"/>
      <c r="N557337" s="4"/>
      <c r="O557337" s="15"/>
    </row>
    <row r="557338" spans="7:15" s="3" customFormat="1" x14ac:dyDescent="0.3">
      <c r="G557338"/>
      <c r="H557338"/>
      <c r="I557338"/>
      <c r="K557338"/>
      <c r="M557338"/>
      <c r="N557338" s="4"/>
      <c r="O557338" s="15"/>
    </row>
    <row r="557339" spans="7:15" s="3" customFormat="1" x14ac:dyDescent="0.3">
      <c r="G557339"/>
      <c r="H557339"/>
      <c r="I557339"/>
      <c r="K557339"/>
      <c r="M557339"/>
      <c r="N557339" s="4"/>
      <c r="O557339" s="15"/>
    </row>
    <row r="557340" spans="7:15" s="3" customFormat="1" x14ac:dyDescent="0.3">
      <c r="G557340"/>
      <c r="H557340"/>
      <c r="I557340"/>
      <c r="K557340"/>
      <c r="M557340"/>
      <c r="N557340" s="4"/>
      <c r="O557340" s="15"/>
    </row>
    <row r="557341" spans="7:15" s="3" customFormat="1" x14ac:dyDescent="0.3">
      <c r="G557341"/>
      <c r="H557341"/>
      <c r="I557341"/>
      <c r="K557341"/>
      <c r="M557341"/>
      <c r="N557341" s="4"/>
      <c r="O557341" s="15"/>
    </row>
    <row r="557342" spans="7:15" s="3" customFormat="1" x14ac:dyDescent="0.3">
      <c r="G557342"/>
      <c r="H557342"/>
      <c r="I557342"/>
      <c r="K557342"/>
      <c r="M557342"/>
      <c r="N557342" s="4"/>
      <c r="O557342" s="15"/>
    </row>
    <row r="557343" spans="7:15" s="3" customFormat="1" x14ac:dyDescent="0.3">
      <c r="G557343"/>
      <c r="H557343"/>
      <c r="I557343"/>
      <c r="K557343"/>
      <c r="M557343"/>
      <c r="N557343" s="4"/>
      <c r="O557343" s="15"/>
    </row>
    <row r="557344" spans="7:15" s="3" customFormat="1" x14ac:dyDescent="0.3">
      <c r="G557344"/>
      <c r="H557344"/>
      <c r="I557344"/>
      <c r="K557344"/>
      <c r="M557344"/>
      <c r="N557344" s="4"/>
      <c r="O557344" s="15"/>
    </row>
    <row r="557345" spans="7:15" s="3" customFormat="1" x14ac:dyDescent="0.3">
      <c r="G557345"/>
      <c r="H557345"/>
      <c r="I557345"/>
      <c r="K557345"/>
      <c r="M557345"/>
      <c r="N557345" s="4"/>
      <c r="O557345" s="15"/>
    </row>
    <row r="557346" spans="7:15" s="3" customFormat="1" x14ac:dyDescent="0.3">
      <c r="G557346"/>
      <c r="H557346"/>
      <c r="I557346"/>
      <c r="K557346"/>
      <c r="M557346"/>
      <c r="N557346" s="4"/>
      <c r="O557346" s="15"/>
    </row>
    <row r="557347" spans="7:15" s="3" customFormat="1" x14ac:dyDescent="0.3">
      <c r="G557347"/>
      <c r="H557347"/>
      <c r="I557347"/>
      <c r="K557347"/>
      <c r="M557347"/>
      <c r="N557347" s="4"/>
      <c r="O557347" s="15"/>
    </row>
    <row r="557348" spans="7:15" s="3" customFormat="1" x14ac:dyDescent="0.3">
      <c r="G557348"/>
      <c r="H557348"/>
      <c r="I557348"/>
      <c r="K557348"/>
      <c r="M557348"/>
      <c r="N557348" s="4"/>
      <c r="O557348" s="15"/>
    </row>
    <row r="557349" spans="7:15" s="3" customFormat="1" x14ac:dyDescent="0.3">
      <c r="G557349"/>
      <c r="H557349"/>
      <c r="I557349"/>
      <c r="K557349"/>
      <c r="M557349"/>
      <c r="N557349" s="4"/>
      <c r="O557349" s="15"/>
    </row>
    <row r="557350" spans="7:15" s="3" customFormat="1" x14ac:dyDescent="0.3">
      <c r="G557350"/>
      <c r="H557350"/>
      <c r="I557350"/>
      <c r="K557350"/>
      <c r="M557350"/>
      <c r="N557350" s="4"/>
      <c r="O557350" s="15"/>
    </row>
    <row r="557351" spans="7:15" s="3" customFormat="1" x14ac:dyDescent="0.3">
      <c r="G557351"/>
      <c r="H557351"/>
      <c r="I557351"/>
      <c r="K557351"/>
      <c r="M557351"/>
      <c r="N557351" s="4"/>
      <c r="O557351" s="15"/>
    </row>
    <row r="557352" spans="7:15" s="3" customFormat="1" x14ac:dyDescent="0.3">
      <c r="G557352"/>
      <c r="H557352"/>
      <c r="I557352"/>
      <c r="K557352"/>
      <c r="M557352"/>
      <c r="N557352" s="4"/>
      <c r="O557352" s="15"/>
    </row>
    <row r="557353" spans="7:15" s="3" customFormat="1" x14ac:dyDescent="0.3">
      <c r="G557353"/>
      <c r="H557353"/>
      <c r="I557353"/>
      <c r="K557353"/>
      <c r="M557353"/>
      <c r="N557353" s="4"/>
      <c r="O557353" s="15"/>
    </row>
    <row r="557354" spans="7:15" s="3" customFormat="1" x14ac:dyDescent="0.3">
      <c r="G557354"/>
      <c r="H557354"/>
      <c r="I557354"/>
      <c r="K557354"/>
      <c r="M557354"/>
      <c r="N557354" s="4"/>
      <c r="O557354" s="15"/>
    </row>
    <row r="557355" spans="7:15" s="3" customFormat="1" x14ac:dyDescent="0.3">
      <c r="G557355"/>
      <c r="H557355"/>
      <c r="I557355"/>
      <c r="K557355"/>
      <c r="M557355"/>
      <c r="N557355" s="4"/>
      <c r="O557355" s="15"/>
    </row>
    <row r="557356" spans="7:15" s="3" customFormat="1" x14ac:dyDescent="0.3">
      <c r="G557356"/>
      <c r="H557356"/>
      <c r="I557356"/>
      <c r="K557356"/>
      <c r="M557356"/>
      <c r="N557356" s="4"/>
      <c r="O557356" s="15"/>
    </row>
    <row r="557357" spans="7:15" s="3" customFormat="1" x14ac:dyDescent="0.3">
      <c r="G557357"/>
      <c r="H557357"/>
      <c r="I557357"/>
      <c r="K557357"/>
      <c r="M557357"/>
      <c r="N557357" s="4"/>
      <c r="O557357" s="15"/>
    </row>
    <row r="557358" spans="7:15" s="3" customFormat="1" x14ac:dyDescent="0.3">
      <c r="G557358"/>
      <c r="H557358"/>
      <c r="I557358"/>
      <c r="K557358"/>
      <c r="M557358"/>
      <c r="N557358" s="4"/>
      <c r="O557358" s="15"/>
    </row>
    <row r="557359" spans="7:15" s="3" customFormat="1" x14ac:dyDescent="0.3">
      <c r="G557359"/>
      <c r="H557359"/>
      <c r="I557359"/>
      <c r="K557359"/>
      <c r="M557359"/>
      <c r="N557359" s="4"/>
      <c r="O557359" s="15"/>
    </row>
    <row r="557360" spans="7:15" s="3" customFormat="1" x14ac:dyDescent="0.3">
      <c r="G557360"/>
      <c r="H557360"/>
      <c r="I557360"/>
      <c r="K557360"/>
      <c r="M557360"/>
      <c r="N557360" s="4"/>
      <c r="O557360" s="15"/>
    </row>
    <row r="557361" spans="7:15" s="3" customFormat="1" x14ac:dyDescent="0.3">
      <c r="G557361"/>
      <c r="H557361"/>
      <c r="I557361"/>
      <c r="K557361"/>
      <c r="M557361"/>
      <c r="N557361" s="4"/>
      <c r="O557361" s="15"/>
    </row>
    <row r="557362" spans="7:15" s="3" customFormat="1" x14ac:dyDescent="0.3">
      <c r="G557362"/>
      <c r="H557362"/>
      <c r="I557362"/>
      <c r="K557362"/>
      <c r="M557362"/>
      <c r="N557362" s="4"/>
      <c r="O557362" s="15"/>
    </row>
    <row r="557363" spans="7:15" s="3" customFormat="1" x14ac:dyDescent="0.3">
      <c r="G557363"/>
      <c r="H557363"/>
      <c r="I557363"/>
      <c r="K557363"/>
      <c r="M557363"/>
      <c r="N557363" s="4"/>
      <c r="O557363" s="15"/>
    </row>
    <row r="557364" spans="7:15" s="3" customFormat="1" x14ac:dyDescent="0.3">
      <c r="G557364"/>
      <c r="H557364"/>
      <c r="I557364"/>
      <c r="K557364"/>
      <c r="M557364"/>
      <c r="N557364" s="4"/>
      <c r="O557364" s="15"/>
    </row>
    <row r="557365" spans="7:15" s="3" customFormat="1" x14ac:dyDescent="0.3">
      <c r="G557365"/>
      <c r="H557365"/>
      <c r="I557365"/>
      <c r="K557365"/>
      <c r="M557365"/>
      <c r="N557365" s="4"/>
      <c r="O557365" s="15"/>
    </row>
    <row r="557366" spans="7:15" s="3" customFormat="1" x14ac:dyDescent="0.3">
      <c r="G557366"/>
      <c r="H557366"/>
      <c r="I557366"/>
      <c r="K557366"/>
      <c r="M557366"/>
      <c r="N557366" s="4"/>
      <c r="O557366" s="15"/>
    </row>
    <row r="557367" spans="7:15" s="3" customFormat="1" x14ac:dyDescent="0.3">
      <c r="G557367"/>
      <c r="H557367"/>
      <c r="I557367"/>
      <c r="K557367"/>
      <c r="M557367"/>
      <c r="N557367" s="4"/>
      <c r="O557367" s="15"/>
    </row>
    <row r="557368" spans="7:15" s="3" customFormat="1" x14ac:dyDescent="0.3">
      <c r="G557368"/>
      <c r="H557368"/>
      <c r="I557368"/>
      <c r="K557368"/>
      <c r="M557368"/>
      <c r="N557368" s="4"/>
      <c r="O557368" s="15"/>
    </row>
    <row r="557369" spans="7:15" s="3" customFormat="1" x14ac:dyDescent="0.3">
      <c r="G557369"/>
      <c r="H557369"/>
      <c r="I557369"/>
      <c r="K557369"/>
      <c r="M557369"/>
      <c r="N557369" s="4"/>
      <c r="O557369" s="15"/>
    </row>
    <row r="557370" spans="7:15" s="3" customFormat="1" x14ac:dyDescent="0.3">
      <c r="G557370"/>
      <c r="H557370"/>
      <c r="I557370"/>
      <c r="K557370"/>
      <c r="M557370"/>
      <c r="N557370" s="4"/>
      <c r="O557370" s="15"/>
    </row>
    <row r="557371" spans="7:15" s="3" customFormat="1" x14ac:dyDescent="0.3">
      <c r="G557371"/>
      <c r="H557371"/>
      <c r="I557371"/>
      <c r="K557371"/>
      <c r="M557371"/>
      <c r="N557371" s="4"/>
      <c r="O557371" s="15"/>
    </row>
    <row r="557372" spans="7:15" s="3" customFormat="1" x14ac:dyDescent="0.3">
      <c r="G557372"/>
      <c r="H557372"/>
      <c r="I557372"/>
      <c r="K557372"/>
      <c r="M557372"/>
      <c r="N557372" s="4"/>
      <c r="O557372" s="15"/>
    </row>
    <row r="557373" spans="7:15" s="3" customFormat="1" x14ac:dyDescent="0.3">
      <c r="G557373"/>
      <c r="H557373"/>
      <c r="I557373"/>
      <c r="K557373"/>
      <c r="M557373"/>
      <c r="N557373" s="4"/>
      <c r="O557373" s="15"/>
    </row>
    <row r="557374" spans="7:15" s="3" customFormat="1" x14ac:dyDescent="0.3">
      <c r="G557374"/>
      <c r="H557374"/>
      <c r="I557374"/>
      <c r="K557374"/>
      <c r="M557374"/>
      <c r="N557374" s="4"/>
      <c r="O557374" s="15"/>
    </row>
    <row r="557375" spans="7:15" s="3" customFormat="1" x14ac:dyDescent="0.3">
      <c r="G557375"/>
      <c r="H557375"/>
      <c r="I557375"/>
      <c r="K557375"/>
      <c r="M557375"/>
      <c r="N557375" s="4"/>
      <c r="O557375" s="15"/>
    </row>
    <row r="557376" spans="7:15" s="3" customFormat="1" x14ac:dyDescent="0.3">
      <c r="G557376"/>
      <c r="H557376"/>
      <c r="I557376"/>
      <c r="K557376"/>
      <c r="M557376"/>
      <c r="N557376" s="4"/>
      <c r="O557376" s="15"/>
    </row>
    <row r="557377" spans="7:15" s="3" customFormat="1" x14ac:dyDescent="0.3">
      <c r="G557377"/>
      <c r="H557377"/>
      <c r="I557377"/>
      <c r="K557377"/>
      <c r="M557377"/>
      <c r="N557377" s="4"/>
      <c r="O557377" s="15"/>
    </row>
    <row r="557378" spans="7:15" s="3" customFormat="1" x14ac:dyDescent="0.3">
      <c r="G557378"/>
      <c r="H557378"/>
      <c r="I557378"/>
      <c r="K557378"/>
      <c r="M557378"/>
      <c r="N557378" s="4"/>
      <c r="O557378" s="15"/>
    </row>
    <row r="557379" spans="7:15" s="3" customFormat="1" x14ac:dyDescent="0.3">
      <c r="G557379"/>
      <c r="H557379"/>
      <c r="I557379"/>
      <c r="K557379"/>
      <c r="M557379"/>
      <c r="N557379" s="4"/>
      <c r="O557379" s="15"/>
    </row>
    <row r="557380" spans="7:15" s="3" customFormat="1" x14ac:dyDescent="0.3">
      <c r="G557380"/>
      <c r="H557380"/>
      <c r="I557380"/>
      <c r="K557380"/>
      <c r="M557380"/>
      <c r="N557380" s="4"/>
      <c r="O557380" s="15"/>
    </row>
    <row r="557381" spans="7:15" s="3" customFormat="1" x14ac:dyDescent="0.3">
      <c r="G557381"/>
      <c r="H557381"/>
      <c r="I557381"/>
      <c r="K557381"/>
      <c r="M557381"/>
      <c r="N557381" s="4"/>
      <c r="O557381" s="15"/>
    </row>
    <row r="557382" spans="7:15" s="3" customFormat="1" x14ac:dyDescent="0.3">
      <c r="G557382"/>
      <c r="H557382"/>
      <c r="I557382"/>
      <c r="K557382"/>
      <c r="M557382"/>
      <c r="N557382" s="4"/>
      <c r="O557382" s="15"/>
    </row>
    <row r="557383" spans="7:15" s="3" customFormat="1" x14ac:dyDescent="0.3">
      <c r="G557383"/>
      <c r="H557383"/>
      <c r="I557383"/>
      <c r="K557383"/>
      <c r="M557383"/>
      <c r="N557383" s="4"/>
      <c r="O557383" s="15"/>
    </row>
    <row r="557384" spans="7:15" s="3" customFormat="1" x14ac:dyDescent="0.3">
      <c r="G557384"/>
      <c r="H557384"/>
      <c r="I557384"/>
      <c r="K557384"/>
      <c r="M557384"/>
      <c r="N557384" s="4"/>
      <c r="O557384" s="15"/>
    </row>
    <row r="557385" spans="7:15" s="3" customFormat="1" x14ac:dyDescent="0.3">
      <c r="G557385"/>
      <c r="H557385"/>
      <c r="I557385"/>
      <c r="K557385"/>
      <c r="M557385"/>
      <c r="N557385" s="4"/>
      <c r="O557385" s="15"/>
    </row>
    <row r="557386" spans="7:15" s="3" customFormat="1" x14ac:dyDescent="0.3">
      <c r="G557386"/>
      <c r="H557386"/>
      <c r="I557386"/>
      <c r="K557386"/>
      <c r="M557386"/>
      <c r="N557386" s="4"/>
      <c r="O557386" s="15"/>
    </row>
    <row r="557387" spans="7:15" s="3" customFormat="1" x14ac:dyDescent="0.3">
      <c r="G557387"/>
      <c r="H557387"/>
      <c r="I557387"/>
      <c r="K557387"/>
      <c r="M557387"/>
      <c r="N557387" s="4"/>
      <c r="O557387" s="15"/>
    </row>
    <row r="557388" spans="7:15" s="3" customFormat="1" x14ac:dyDescent="0.3">
      <c r="G557388"/>
      <c r="H557388"/>
      <c r="I557388"/>
      <c r="K557388"/>
      <c r="M557388"/>
      <c r="N557388" s="4"/>
      <c r="O557388" s="15"/>
    </row>
    <row r="557389" spans="7:15" s="3" customFormat="1" x14ac:dyDescent="0.3">
      <c r="G557389"/>
      <c r="H557389"/>
      <c r="I557389"/>
      <c r="K557389"/>
      <c r="M557389"/>
      <c r="N557389" s="4"/>
      <c r="O557389" s="15"/>
    </row>
    <row r="557390" spans="7:15" s="3" customFormat="1" x14ac:dyDescent="0.3">
      <c r="G557390"/>
      <c r="H557390"/>
      <c r="I557390"/>
      <c r="K557390"/>
      <c r="M557390"/>
      <c r="N557390" s="4"/>
      <c r="O557390" s="15"/>
    </row>
    <row r="557391" spans="7:15" s="3" customFormat="1" x14ac:dyDescent="0.3">
      <c r="G557391"/>
      <c r="H557391"/>
      <c r="I557391"/>
      <c r="K557391"/>
      <c r="M557391"/>
      <c r="N557391" s="4"/>
      <c r="O557391" s="15"/>
    </row>
    <row r="557392" spans="7:15" s="3" customFormat="1" x14ac:dyDescent="0.3">
      <c r="G557392"/>
      <c r="H557392"/>
      <c r="I557392"/>
      <c r="K557392"/>
      <c r="M557392"/>
      <c r="N557392" s="4"/>
      <c r="O557392" s="15"/>
    </row>
    <row r="557393" spans="7:15" s="3" customFormat="1" x14ac:dyDescent="0.3">
      <c r="G557393"/>
      <c r="H557393"/>
      <c r="I557393"/>
      <c r="K557393"/>
      <c r="M557393"/>
      <c r="N557393" s="4"/>
      <c r="O557393" s="15"/>
    </row>
    <row r="557394" spans="7:15" s="3" customFormat="1" x14ac:dyDescent="0.3">
      <c r="G557394"/>
      <c r="H557394"/>
      <c r="I557394"/>
      <c r="K557394"/>
      <c r="M557394"/>
      <c r="N557394" s="4"/>
      <c r="O557394" s="15"/>
    </row>
    <row r="557395" spans="7:15" s="3" customFormat="1" x14ac:dyDescent="0.3">
      <c r="G557395"/>
      <c r="H557395"/>
      <c r="I557395"/>
      <c r="K557395"/>
      <c r="M557395"/>
      <c r="N557395" s="4"/>
      <c r="O557395" s="15"/>
    </row>
    <row r="557396" spans="7:15" s="3" customFormat="1" x14ac:dyDescent="0.3">
      <c r="G557396"/>
      <c r="H557396"/>
      <c r="I557396"/>
      <c r="K557396"/>
      <c r="M557396"/>
      <c r="N557396" s="4"/>
      <c r="O557396" s="15"/>
    </row>
    <row r="557397" spans="7:15" s="3" customFormat="1" x14ac:dyDescent="0.3">
      <c r="G557397"/>
      <c r="H557397"/>
      <c r="I557397"/>
      <c r="K557397"/>
      <c r="M557397"/>
      <c r="N557397" s="4"/>
      <c r="O557397" s="15"/>
    </row>
    <row r="557398" spans="7:15" s="3" customFormat="1" x14ac:dyDescent="0.3">
      <c r="G557398"/>
      <c r="H557398"/>
      <c r="I557398"/>
      <c r="K557398"/>
      <c r="M557398"/>
      <c r="N557398" s="4"/>
      <c r="O557398" s="15"/>
    </row>
    <row r="557399" spans="7:15" s="3" customFormat="1" x14ac:dyDescent="0.3">
      <c r="G557399"/>
      <c r="H557399"/>
      <c r="I557399"/>
      <c r="K557399"/>
      <c r="M557399"/>
      <c r="N557399" s="4"/>
      <c r="O557399" s="15"/>
    </row>
    <row r="557400" spans="7:15" s="3" customFormat="1" x14ac:dyDescent="0.3">
      <c r="G557400"/>
      <c r="H557400"/>
      <c r="I557400"/>
      <c r="K557400"/>
      <c r="M557400"/>
      <c r="N557400" s="4"/>
      <c r="O557400" s="15"/>
    </row>
    <row r="557401" spans="7:15" s="3" customFormat="1" x14ac:dyDescent="0.3">
      <c r="G557401"/>
      <c r="H557401"/>
      <c r="I557401"/>
      <c r="K557401"/>
      <c r="M557401"/>
      <c r="N557401" s="4"/>
      <c r="O557401" s="15"/>
    </row>
    <row r="557402" spans="7:15" s="3" customFormat="1" x14ac:dyDescent="0.3">
      <c r="G557402"/>
      <c r="H557402"/>
      <c r="I557402"/>
      <c r="K557402"/>
      <c r="M557402"/>
      <c r="N557402" s="4"/>
      <c r="O557402" s="15"/>
    </row>
    <row r="557403" spans="7:15" s="3" customFormat="1" x14ac:dyDescent="0.3">
      <c r="G557403"/>
      <c r="H557403"/>
      <c r="I557403"/>
      <c r="K557403"/>
      <c r="M557403"/>
      <c r="N557403" s="4"/>
      <c r="O557403" s="15"/>
    </row>
    <row r="557404" spans="7:15" s="3" customFormat="1" x14ac:dyDescent="0.3">
      <c r="G557404"/>
      <c r="H557404"/>
      <c r="I557404"/>
      <c r="K557404"/>
      <c r="M557404"/>
      <c r="N557404" s="4"/>
      <c r="O557404" s="15"/>
    </row>
    <row r="557405" spans="7:15" s="3" customFormat="1" x14ac:dyDescent="0.3">
      <c r="G557405"/>
      <c r="H557405"/>
      <c r="I557405"/>
      <c r="K557405"/>
      <c r="M557405"/>
      <c r="N557405" s="4"/>
      <c r="O557405" s="15"/>
    </row>
    <row r="557406" spans="7:15" s="3" customFormat="1" x14ac:dyDescent="0.3">
      <c r="G557406"/>
      <c r="H557406"/>
      <c r="I557406"/>
      <c r="K557406"/>
      <c r="M557406"/>
      <c r="N557406" s="4"/>
      <c r="O557406" s="15"/>
    </row>
    <row r="557407" spans="7:15" s="3" customFormat="1" x14ac:dyDescent="0.3">
      <c r="G557407"/>
      <c r="H557407"/>
      <c r="I557407"/>
      <c r="K557407"/>
      <c r="M557407"/>
      <c r="N557407" s="4"/>
      <c r="O557407" s="15"/>
    </row>
    <row r="557408" spans="7:15" s="3" customFormat="1" x14ac:dyDescent="0.3">
      <c r="G557408"/>
      <c r="H557408"/>
      <c r="I557408"/>
      <c r="K557408"/>
      <c r="M557408"/>
      <c r="N557408" s="4"/>
      <c r="O557408" s="15"/>
    </row>
    <row r="557409" spans="7:15" s="3" customFormat="1" x14ac:dyDescent="0.3">
      <c r="G557409"/>
      <c r="H557409"/>
      <c r="I557409"/>
      <c r="K557409"/>
      <c r="M557409"/>
      <c r="N557409" s="4"/>
      <c r="O557409" s="15"/>
    </row>
    <row r="557410" spans="7:15" s="3" customFormat="1" x14ac:dyDescent="0.3">
      <c r="G557410"/>
      <c r="H557410"/>
      <c r="I557410"/>
      <c r="K557410"/>
      <c r="M557410"/>
      <c r="N557410" s="4"/>
      <c r="O557410" s="15"/>
    </row>
    <row r="557411" spans="7:15" s="3" customFormat="1" x14ac:dyDescent="0.3">
      <c r="G557411"/>
      <c r="H557411"/>
      <c r="I557411"/>
      <c r="K557411"/>
      <c r="M557411"/>
      <c r="N557411" s="4"/>
      <c r="O557411" s="15"/>
    </row>
    <row r="557412" spans="7:15" s="3" customFormat="1" x14ac:dyDescent="0.3">
      <c r="G557412"/>
      <c r="H557412"/>
      <c r="I557412"/>
      <c r="K557412"/>
      <c r="M557412"/>
      <c r="N557412" s="4"/>
      <c r="O557412" s="15"/>
    </row>
    <row r="557413" spans="7:15" s="3" customFormat="1" x14ac:dyDescent="0.3">
      <c r="G557413"/>
      <c r="H557413"/>
      <c r="I557413"/>
      <c r="K557413"/>
      <c r="M557413"/>
      <c r="N557413" s="4"/>
      <c r="O557413" s="15"/>
    </row>
    <row r="557414" spans="7:15" s="3" customFormat="1" x14ac:dyDescent="0.3">
      <c r="G557414"/>
      <c r="H557414"/>
      <c r="I557414"/>
      <c r="K557414"/>
      <c r="M557414"/>
      <c r="N557414" s="4"/>
      <c r="O557414" s="15"/>
    </row>
    <row r="557415" spans="7:15" s="3" customFormat="1" x14ac:dyDescent="0.3">
      <c r="G557415"/>
      <c r="H557415"/>
      <c r="I557415"/>
      <c r="K557415"/>
      <c r="M557415"/>
      <c r="N557415" s="4"/>
      <c r="O557415" s="15"/>
    </row>
    <row r="557416" spans="7:15" s="3" customFormat="1" x14ac:dyDescent="0.3">
      <c r="G557416"/>
      <c r="H557416"/>
      <c r="I557416"/>
      <c r="K557416"/>
      <c r="M557416"/>
      <c r="N557416" s="4"/>
      <c r="O557416" s="15"/>
    </row>
    <row r="557417" spans="7:15" s="3" customFormat="1" x14ac:dyDescent="0.3">
      <c r="G557417"/>
      <c r="H557417"/>
      <c r="I557417"/>
      <c r="K557417"/>
      <c r="M557417"/>
      <c r="N557417" s="4"/>
      <c r="O557417" s="15"/>
    </row>
    <row r="557418" spans="7:15" s="3" customFormat="1" x14ac:dyDescent="0.3">
      <c r="G557418"/>
      <c r="H557418"/>
      <c r="I557418"/>
      <c r="K557418"/>
      <c r="M557418"/>
      <c r="N557418" s="4"/>
      <c r="O557418" s="15"/>
    </row>
    <row r="557419" spans="7:15" s="3" customFormat="1" x14ac:dyDescent="0.3">
      <c r="G557419"/>
      <c r="H557419"/>
      <c r="I557419"/>
      <c r="K557419"/>
      <c r="M557419"/>
      <c r="N557419" s="4"/>
      <c r="O557419" s="15"/>
    </row>
    <row r="557420" spans="7:15" s="3" customFormat="1" x14ac:dyDescent="0.3">
      <c r="G557420"/>
      <c r="H557420"/>
      <c r="I557420"/>
      <c r="K557420"/>
      <c r="M557420"/>
      <c r="N557420" s="4"/>
      <c r="O557420" s="15"/>
    </row>
    <row r="557421" spans="7:15" s="3" customFormat="1" x14ac:dyDescent="0.3">
      <c r="G557421"/>
      <c r="H557421"/>
      <c r="I557421"/>
      <c r="K557421"/>
      <c r="M557421"/>
      <c r="N557421" s="4"/>
      <c r="O557421" s="15"/>
    </row>
    <row r="557422" spans="7:15" s="3" customFormat="1" x14ac:dyDescent="0.3">
      <c r="G557422"/>
      <c r="H557422"/>
      <c r="I557422"/>
      <c r="K557422"/>
      <c r="M557422"/>
      <c r="N557422" s="4"/>
      <c r="O557422" s="15"/>
    </row>
    <row r="557423" spans="7:15" s="3" customFormat="1" x14ac:dyDescent="0.3">
      <c r="G557423"/>
      <c r="H557423"/>
      <c r="I557423"/>
      <c r="K557423"/>
      <c r="M557423"/>
      <c r="N557423" s="4"/>
      <c r="O557423" s="15"/>
    </row>
    <row r="557424" spans="7:15" s="3" customFormat="1" x14ac:dyDescent="0.3">
      <c r="G557424"/>
      <c r="H557424"/>
      <c r="I557424"/>
      <c r="K557424"/>
      <c r="M557424"/>
      <c r="N557424" s="4"/>
      <c r="O557424" s="15"/>
    </row>
    <row r="557425" spans="7:15" s="3" customFormat="1" x14ac:dyDescent="0.3">
      <c r="G557425"/>
      <c r="H557425"/>
      <c r="I557425"/>
      <c r="K557425"/>
      <c r="M557425"/>
      <c r="N557425" s="4"/>
      <c r="O557425" s="15"/>
    </row>
    <row r="557426" spans="7:15" s="3" customFormat="1" x14ac:dyDescent="0.3">
      <c r="G557426"/>
      <c r="H557426"/>
      <c r="I557426"/>
      <c r="K557426"/>
      <c r="M557426"/>
      <c r="N557426" s="4"/>
      <c r="O557426" s="15"/>
    </row>
    <row r="557427" spans="7:15" s="3" customFormat="1" x14ac:dyDescent="0.3">
      <c r="G557427"/>
      <c r="H557427"/>
      <c r="I557427"/>
      <c r="K557427"/>
      <c r="M557427"/>
      <c r="N557427" s="4"/>
      <c r="O557427" s="15"/>
    </row>
    <row r="557428" spans="7:15" s="3" customFormat="1" x14ac:dyDescent="0.3">
      <c r="G557428"/>
      <c r="H557428"/>
      <c r="I557428"/>
      <c r="K557428"/>
      <c r="M557428"/>
      <c r="N557428" s="4"/>
      <c r="O557428" s="15"/>
    </row>
    <row r="557429" spans="7:15" s="3" customFormat="1" x14ac:dyDescent="0.3">
      <c r="G557429"/>
      <c r="H557429"/>
      <c r="I557429"/>
      <c r="K557429"/>
      <c r="M557429"/>
      <c r="N557429" s="4"/>
      <c r="O557429" s="15"/>
    </row>
    <row r="557430" spans="7:15" s="3" customFormat="1" x14ac:dyDescent="0.3">
      <c r="G557430"/>
      <c r="H557430"/>
      <c r="I557430"/>
      <c r="K557430"/>
      <c r="M557430"/>
      <c r="N557430" s="4"/>
      <c r="O557430" s="15"/>
    </row>
    <row r="557431" spans="7:15" s="3" customFormat="1" x14ac:dyDescent="0.3">
      <c r="G557431"/>
      <c r="H557431"/>
      <c r="I557431"/>
      <c r="K557431"/>
      <c r="M557431"/>
      <c r="N557431" s="4"/>
      <c r="O557431" s="15"/>
    </row>
    <row r="557432" spans="7:15" s="3" customFormat="1" x14ac:dyDescent="0.3">
      <c r="G557432"/>
      <c r="H557432"/>
      <c r="I557432"/>
      <c r="K557432"/>
      <c r="M557432"/>
      <c r="N557432" s="4"/>
      <c r="O557432" s="15"/>
    </row>
    <row r="557433" spans="7:15" s="3" customFormat="1" x14ac:dyDescent="0.3">
      <c r="G557433"/>
      <c r="H557433"/>
      <c r="I557433"/>
      <c r="K557433"/>
      <c r="M557433"/>
      <c r="N557433" s="4"/>
      <c r="O557433" s="15"/>
    </row>
    <row r="557434" spans="7:15" s="3" customFormat="1" x14ac:dyDescent="0.3">
      <c r="G557434"/>
      <c r="H557434"/>
      <c r="I557434"/>
      <c r="K557434"/>
      <c r="M557434"/>
      <c r="N557434" s="4"/>
      <c r="O557434" s="15"/>
    </row>
    <row r="557435" spans="7:15" s="3" customFormat="1" x14ac:dyDescent="0.3">
      <c r="G557435"/>
      <c r="H557435"/>
      <c r="I557435"/>
      <c r="K557435"/>
      <c r="M557435"/>
      <c r="N557435" s="4"/>
      <c r="O557435" s="15"/>
    </row>
    <row r="557436" spans="7:15" s="3" customFormat="1" x14ac:dyDescent="0.3">
      <c r="G557436"/>
      <c r="H557436"/>
      <c r="I557436"/>
      <c r="K557436"/>
      <c r="M557436"/>
      <c r="N557436" s="4"/>
      <c r="O557436" s="15"/>
    </row>
    <row r="557437" spans="7:15" s="3" customFormat="1" x14ac:dyDescent="0.3">
      <c r="G557437"/>
      <c r="H557437"/>
      <c r="I557437"/>
      <c r="K557437"/>
      <c r="M557437"/>
      <c r="N557437" s="4"/>
      <c r="O557437" s="15"/>
    </row>
    <row r="557438" spans="7:15" s="3" customFormat="1" x14ac:dyDescent="0.3">
      <c r="G557438"/>
      <c r="H557438"/>
      <c r="I557438"/>
      <c r="K557438"/>
      <c r="M557438"/>
      <c r="N557438" s="4"/>
      <c r="O557438" s="15"/>
    </row>
    <row r="557439" spans="7:15" s="3" customFormat="1" x14ac:dyDescent="0.3">
      <c r="G557439"/>
      <c r="H557439"/>
      <c r="I557439"/>
      <c r="K557439"/>
      <c r="M557439"/>
      <c r="N557439" s="4"/>
      <c r="O557439" s="15"/>
    </row>
    <row r="557440" spans="7:15" s="3" customFormat="1" x14ac:dyDescent="0.3">
      <c r="G557440"/>
      <c r="H557440"/>
      <c r="I557440"/>
      <c r="K557440"/>
      <c r="M557440"/>
      <c r="N557440" s="4"/>
      <c r="O557440" s="15"/>
    </row>
    <row r="557441" spans="7:15" s="3" customFormat="1" x14ac:dyDescent="0.3">
      <c r="G557441"/>
      <c r="H557441"/>
      <c r="I557441"/>
      <c r="K557441"/>
      <c r="M557441"/>
      <c r="N557441" s="4"/>
      <c r="O557441" s="15"/>
    </row>
    <row r="557442" spans="7:15" s="3" customFormat="1" x14ac:dyDescent="0.3">
      <c r="G557442"/>
      <c r="H557442"/>
      <c r="I557442"/>
      <c r="K557442"/>
      <c r="M557442"/>
      <c r="N557442" s="4"/>
      <c r="O557442" s="15"/>
    </row>
    <row r="557443" spans="7:15" s="3" customFormat="1" x14ac:dyDescent="0.3">
      <c r="G557443"/>
      <c r="H557443"/>
      <c r="I557443"/>
      <c r="K557443"/>
      <c r="M557443"/>
      <c r="N557443" s="4"/>
      <c r="O557443" s="15"/>
    </row>
    <row r="557444" spans="7:15" s="3" customFormat="1" x14ac:dyDescent="0.3">
      <c r="G557444"/>
      <c r="H557444"/>
      <c r="I557444"/>
      <c r="K557444"/>
      <c r="M557444"/>
      <c r="N557444" s="4"/>
      <c r="O557444" s="15"/>
    </row>
    <row r="557445" spans="7:15" s="3" customFormat="1" x14ac:dyDescent="0.3">
      <c r="G557445"/>
      <c r="H557445"/>
      <c r="I557445"/>
      <c r="K557445"/>
      <c r="M557445"/>
      <c r="N557445" s="4"/>
      <c r="O557445" s="15"/>
    </row>
    <row r="557446" spans="7:15" s="3" customFormat="1" x14ac:dyDescent="0.3">
      <c r="G557446"/>
      <c r="H557446"/>
      <c r="I557446"/>
      <c r="K557446"/>
      <c r="M557446"/>
      <c r="N557446" s="4"/>
      <c r="O557446" s="15"/>
    </row>
    <row r="557447" spans="7:15" s="3" customFormat="1" x14ac:dyDescent="0.3">
      <c r="G557447"/>
      <c r="H557447"/>
      <c r="I557447"/>
      <c r="K557447"/>
      <c r="M557447"/>
      <c r="N557447" s="4"/>
      <c r="O557447" s="15"/>
    </row>
    <row r="557448" spans="7:15" s="3" customFormat="1" x14ac:dyDescent="0.3">
      <c r="G557448"/>
      <c r="H557448"/>
      <c r="I557448"/>
      <c r="K557448"/>
      <c r="M557448"/>
      <c r="N557448" s="4"/>
      <c r="O557448" s="15"/>
    </row>
    <row r="557449" spans="7:15" s="3" customFormat="1" x14ac:dyDescent="0.3">
      <c r="G557449"/>
      <c r="H557449"/>
      <c r="I557449"/>
      <c r="K557449"/>
      <c r="M557449"/>
      <c r="N557449" s="4"/>
      <c r="O557449" s="15"/>
    </row>
    <row r="557450" spans="7:15" s="3" customFormat="1" x14ac:dyDescent="0.3">
      <c r="G557450"/>
      <c r="H557450"/>
      <c r="I557450"/>
      <c r="K557450"/>
      <c r="M557450"/>
      <c r="N557450" s="4"/>
      <c r="O557450" s="15"/>
    </row>
    <row r="557451" spans="7:15" s="3" customFormat="1" x14ac:dyDescent="0.3">
      <c r="G557451"/>
      <c r="H557451"/>
      <c r="I557451"/>
      <c r="K557451"/>
      <c r="M557451"/>
      <c r="N557451" s="4"/>
      <c r="O557451" s="15"/>
    </row>
    <row r="557452" spans="7:15" s="3" customFormat="1" x14ac:dyDescent="0.3">
      <c r="G557452"/>
      <c r="H557452"/>
      <c r="I557452"/>
      <c r="K557452"/>
      <c r="M557452"/>
      <c r="N557452" s="4"/>
      <c r="O557452" s="15"/>
    </row>
    <row r="557453" spans="7:15" s="3" customFormat="1" x14ac:dyDescent="0.3">
      <c r="G557453"/>
      <c r="H557453"/>
      <c r="I557453"/>
      <c r="K557453"/>
      <c r="M557453"/>
      <c r="N557453" s="4"/>
      <c r="O557453" s="15"/>
    </row>
    <row r="557454" spans="7:15" s="3" customFormat="1" x14ac:dyDescent="0.3">
      <c r="G557454"/>
      <c r="H557454"/>
      <c r="I557454"/>
      <c r="K557454"/>
      <c r="M557454"/>
      <c r="N557454" s="4"/>
      <c r="O557454" s="15"/>
    </row>
    <row r="557455" spans="7:15" s="3" customFormat="1" x14ac:dyDescent="0.3">
      <c r="G557455"/>
      <c r="H557455"/>
      <c r="I557455"/>
      <c r="K557455"/>
      <c r="M557455"/>
      <c r="N557455" s="4"/>
      <c r="O557455" s="15"/>
    </row>
    <row r="557456" spans="7:15" s="3" customFormat="1" x14ac:dyDescent="0.3">
      <c r="G557456"/>
      <c r="H557456"/>
      <c r="I557456"/>
      <c r="K557456"/>
      <c r="M557456"/>
      <c r="N557456" s="4"/>
      <c r="O557456" s="15"/>
    </row>
    <row r="557457" spans="7:15" s="3" customFormat="1" x14ac:dyDescent="0.3">
      <c r="G557457"/>
      <c r="H557457"/>
      <c r="I557457"/>
      <c r="K557457"/>
      <c r="M557457"/>
      <c r="N557457" s="4"/>
      <c r="O557457" s="15"/>
    </row>
    <row r="557458" spans="7:15" s="3" customFormat="1" x14ac:dyDescent="0.3">
      <c r="G557458"/>
      <c r="H557458"/>
      <c r="I557458"/>
      <c r="K557458"/>
      <c r="M557458"/>
      <c r="N557458" s="4"/>
      <c r="O557458" s="15"/>
    </row>
    <row r="557459" spans="7:15" s="3" customFormat="1" x14ac:dyDescent="0.3">
      <c r="G557459"/>
      <c r="H557459"/>
      <c r="I557459"/>
      <c r="K557459"/>
      <c r="M557459"/>
      <c r="N557459" s="4"/>
      <c r="O557459" s="15"/>
    </row>
    <row r="557460" spans="7:15" s="3" customFormat="1" x14ac:dyDescent="0.3">
      <c r="G557460"/>
      <c r="H557460"/>
      <c r="I557460"/>
      <c r="K557460"/>
      <c r="M557460"/>
      <c r="N557460" s="4"/>
      <c r="O557460" s="15"/>
    </row>
    <row r="557461" spans="7:15" s="3" customFormat="1" x14ac:dyDescent="0.3">
      <c r="G557461"/>
      <c r="H557461"/>
      <c r="I557461"/>
      <c r="K557461"/>
      <c r="M557461"/>
      <c r="N557461" s="4"/>
      <c r="O557461" s="15"/>
    </row>
    <row r="557462" spans="7:15" s="3" customFormat="1" x14ac:dyDescent="0.3">
      <c r="G557462"/>
      <c r="H557462"/>
      <c r="I557462"/>
      <c r="K557462"/>
      <c r="M557462"/>
      <c r="N557462" s="4"/>
      <c r="O557462" s="15"/>
    </row>
    <row r="557463" spans="7:15" s="3" customFormat="1" x14ac:dyDescent="0.3">
      <c r="G557463"/>
      <c r="H557463"/>
      <c r="I557463"/>
      <c r="K557463"/>
      <c r="M557463"/>
      <c r="N557463" s="4"/>
      <c r="O557463" s="15"/>
    </row>
    <row r="557464" spans="7:15" s="3" customFormat="1" x14ac:dyDescent="0.3">
      <c r="G557464"/>
      <c r="H557464"/>
      <c r="I557464"/>
      <c r="K557464"/>
      <c r="M557464"/>
      <c r="N557464" s="4"/>
      <c r="O557464" s="15"/>
    </row>
    <row r="557465" spans="7:15" s="3" customFormat="1" x14ac:dyDescent="0.3">
      <c r="G557465"/>
      <c r="H557465"/>
      <c r="I557465"/>
      <c r="K557465"/>
      <c r="M557465"/>
      <c r="N557465" s="4"/>
      <c r="O557465" s="15"/>
    </row>
    <row r="557466" spans="7:15" s="3" customFormat="1" x14ac:dyDescent="0.3">
      <c r="G557466"/>
      <c r="H557466"/>
      <c r="I557466"/>
      <c r="K557466"/>
      <c r="M557466"/>
      <c r="N557466" s="4"/>
      <c r="O557466" s="15"/>
    </row>
    <row r="557467" spans="7:15" s="3" customFormat="1" x14ac:dyDescent="0.3">
      <c r="G557467"/>
      <c r="H557467"/>
      <c r="I557467"/>
      <c r="K557467"/>
      <c r="M557467"/>
      <c r="N557467" s="4"/>
      <c r="O557467" s="15"/>
    </row>
    <row r="557468" spans="7:15" s="3" customFormat="1" x14ac:dyDescent="0.3">
      <c r="G557468"/>
      <c r="H557468"/>
      <c r="I557468"/>
      <c r="K557468"/>
      <c r="M557468"/>
      <c r="N557468" s="4"/>
      <c r="O557468" s="15"/>
    </row>
    <row r="557469" spans="7:15" s="3" customFormat="1" x14ac:dyDescent="0.3">
      <c r="G557469"/>
      <c r="H557469"/>
      <c r="I557469"/>
      <c r="K557469"/>
      <c r="M557469"/>
      <c r="N557469" s="4"/>
      <c r="O557469" s="15"/>
    </row>
    <row r="557470" spans="7:15" s="3" customFormat="1" x14ac:dyDescent="0.3">
      <c r="G557470"/>
      <c r="H557470"/>
      <c r="I557470"/>
      <c r="K557470"/>
      <c r="M557470"/>
      <c r="N557470" s="4"/>
      <c r="O557470" s="15"/>
    </row>
    <row r="557471" spans="7:15" s="3" customFormat="1" x14ac:dyDescent="0.3">
      <c r="G557471"/>
      <c r="H557471"/>
      <c r="I557471"/>
      <c r="K557471"/>
      <c r="M557471"/>
      <c r="N557471" s="4"/>
      <c r="O557471" s="15"/>
    </row>
    <row r="557472" spans="7:15" s="3" customFormat="1" x14ac:dyDescent="0.3">
      <c r="G557472"/>
      <c r="H557472"/>
      <c r="I557472"/>
      <c r="K557472"/>
      <c r="M557472"/>
      <c r="N557472" s="4"/>
      <c r="O557472" s="15"/>
    </row>
    <row r="557473" spans="7:15" s="3" customFormat="1" x14ac:dyDescent="0.3">
      <c r="G557473"/>
      <c r="H557473"/>
      <c r="I557473"/>
      <c r="K557473"/>
      <c r="M557473"/>
      <c r="N557473" s="4"/>
      <c r="O557473" s="15"/>
    </row>
    <row r="557474" spans="7:15" s="3" customFormat="1" x14ac:dyDescent="0.3">
      <c r="G557474"/>
      <c r="H557474"/>
      <c r="I557474"/>
      <c r="K557474"/>
      <c r="M557474"/>
      <c r="N557474" s="4"/>
      <c r="O557474" s="15"/>
    </row>
    <row r="557475" spans="7:15" s="3" customFormat="1" x14ac:dyDescent="0.3">
      <c r="G557475"/>
      <c r="H557475"/>
      <c r="I557475"/>
      <c r="K557475"/>
      <c r="M557475"/>
      <c r="N557475" s="4"/>
      <c r="O557475" s="15"/>
    </row>
    <row r="557476" spans="7:15" s="3" customFormat="1" x14ac:dyDescent="0.3">
      <c r="G557476"/>
      <c r="H557476"/>
      <c r="I557476"/>
      <c r="K557476"/>
      <c r="M557476"/>
      <c r="N557476" s="4"/>
      <c r="O557476" s="15"/>
    </row>
    <row r="557477" spans="7:15" s="3" customFormat="1" x14ac:dyDescent="0.3">
      <c r="G557477"/>
      <c r="H557477"/>
      <c r="I557477"/>
      <c r="K557477"/>
      <c r="M557477"/>
      <c r="N557477" s="4"/>
      <c r="O557477" s="15"/>
    </row>
    <row r="557478" spans="7:15" s="3" customFormat="1" x14ac:dyDescent="0.3">
      <c r="G557478"/>
      <c r="H557478"/>
      <c r="I557478"/>
      <c r="K557478"/>
      <c r="M557478"/>
      <c r="N557478" s="4"/>
      <c r="O557478" s="15"/>
    </row>
    <row r="557479" spans="7:15" s="3" customFormat="1" x14ac:dyDescent="0.3">
      <c r="G557479"/>
      <c r="H557479"/>
      <c r="I557479"/>
      <c r="K557479"/>
      <c r="M557479"/>
      <c r="N557479" s="4"/>
      <c r="O557479" s="15"/>
    </row>
    <row r="557480" spans="7:15" s="3" customFormat="1" x14ac:dyDescent="0.3">
      <c r="G557480"/>
      <c r="H557480"/>
      <c r="I557480"/>
      <c r="K557480"/>
      <c r="M557480"/>
      <c r="N557480" s="4"/>
      <c r="O557480" s="15"/>
    </row>
    <row r="557481" spans="7:15" s="3" customFormat="1" x14ac:dyDescent="0.3">
      <c r="G557481"/>
      <c r="H557481"/>
      <c r="I557481"/>
      <c r="K557481"/>
      <c r="M557481"/>
      <c r="N557481" s="4"/>
      <c r="O557481" s="15"/>
    </row>
    <row r="557482" spans="7:15" s="3" customFormat="1" x14ac:dyDescent="0.3">
      <c r="G557482"/>
      <c r="H557482"/>
      <c r="I557482"/>
      <c r="K557482"/>
      <c r="M557482"/>
      <c r="N557482" s="4"/>
      <c r="O557482" s="15"/>
    </row>
    <row r="557483" spans="7:15" s="3" customFormat="1" x14ac:dyDescent="0.3">
      <c r="G557483"/>
      <c r="H557483"/>
      <c r="I557483"/>
      <c r="K557483"/>
      <c r="M557483"/>
      <c r="N557483" s="4"/>
      <c r="O557483" s="15"/>
    </row>
    <row r="557484" spans="7:15" s="3" customFormat="1" x14ac:dyDescent="0.3">
      <c r="G557484"/>
      <c r="H557484"/>
      <c r="I557484"/>
      <c r="K557484"/>
      <c r="M557484"/>
      <c r="N557484" s="4"/>
      <c r="O557484" s="15"/>
    </row>
    <row r="557485" spans="7:15" s="3" customFormat="1" x14ac:dyDescent="0.3">
      <c r="G557485"/>
      <c r="H557485"/>
      <c r="I557485"/>
      <c r="K557485"/>
      <c r="M557485"/>
      <c r="N557485" s="4"/>
      <c r="O557485" s="15"/>
    </row>
    <row r="557486" spans="7:15" s="3" customFormat="1" x14ac:dyDescent="0.3">
      <c r="G557486"/>
      <c r="H557486"/>
      <c r="I557486"/>
      <c r="K557486"/>
      <c r="M557486"/>
      <c r="N557486" s="4"/>
      <c r="O557486" s="15"/>
    </row>
    <row r="557487" spans="7:15" s="3" customFormat="1" x14ac:dyDescent="0.3">
      <c r="G557487"/>
      <c r="H557487"/>
      <c r="I557487"/>
      <c r="K557487"/>
      <c r="M557487"/>
      <c r="N557487" s="4"/>
      <c r="O557487" s="15"/>
    </row>
    <row r="557488" spans="7:15" s="3" customFormat="1" x14ac:dyDescent="0.3">
      <c r="G557488"/>
      <c r="H557488"/>
      <c r="I557488"/>
      <c r="K557488"/>
      <c r="M557488"/>
      <c r="N557488" s="4"/>
      <c r="O557488" s="15"/>
    </row>
    <row r="557489" spans="7:15" s="3" customFormat="1" x14ac:dyDescent="0.3">
      <c r="G557489"/>
      <c r="H557489"/>
      <c r="I557489"/>
      <c r="K557489"/>
      <c r="M557489"/>
      <c r="N557489" s="4"/>
      <c r="O557489" s="15"/>
    </row>
    <row r="557490" spans="7:15" s="3" customFormat="1" x14ac:dyDescent="0.3">
      <c r="G557490"/>
      <c r="H557490"/>
      <c r="I557490"/>
      <c r="K557490"/>
      <c r="M557490"/>
      <c r="N557490" s="4"/>
      <c r="O557490" s="15"/>
    </row>
    <row r="557491" spans="7:15" s="3" customFormat="1" x14ac:dyDescent="0.3">
      <c r="G557491"/>
      <c r="H557491"/>
      <c r="I557491"/>
      <c r="K557491"/>
      <c r="M557491"/>
      <c r="N557491" s="4"/>
      <c r="O557491" s="15"/>
    </row>
    <row r="557492" spans="7:15" s="3" customFormat="1" x14ac:dyDescent="0.3">
      <c r="G557492"/>
      <c r="H557492"/>
      <c r="I557492"/>
      <c r="K557492"/>
      <c r="M557492"/>
      <c r="N557492" s="4"/>
      <c r="O557492" s="15"/>
    </row>
    <row r="557493" spans="7:15" s="3" customFormat="1" x14ac:dyDescent="0.3">
      <c r="G557493"/>
      <c r="H557493"/>
      <c r="I557493"/>
      <c r="K557493"/>
      <c r="M557493"/>
      <c r="N557493" s="4"/>
      <c r="O557493" s="15"/>
    </row>
    <row r="557494" spans="7:15" s="3" customFormat="1" x14ac:dyDescent="0.3">
      <c r="G557494"/>
      <c r="H557494"/>
      <c r="I557494"/>
      <c r="K557494"/>
      <c r="M557494"/>
      <c r="N557494" s="4"/>
      <c r="O557494" s="15"/>
    </row>
    <row r="557495" spans="7:15" s="3" customFormat="1" x14ac:dyDescent="0.3">
      <c r="G557495"/>
      <c r="H557495"/>
      <c r="I557495"/>
      <c r="K557495"/>
      <c r="M557495"/>
      <c r="N557495" s="4"/>
      <c r="O557495" s="15"/>
    </row>
    <row r="557496" spans="7:15" s="3" customFormat="1" x14ac:dyDescent="0.3">
      <c r="G557496"/>
      <c r="H557496"/>
      <c r="I557496"/>
      <c r="K557496"/>
      <c r="M557496"/>
      <c r="N557496" s="4"/>
      <c r="O557496" s="15"/>
    </row>
    <row r="557497" spans="7:15" s="3" customFormat="1" x14ac:dyDescent="0.3">
      <c r="G557497"/>
      <c r="H557497"/>
      <c r="I557497"/>
      <c r="K557497"/>
      <c r="M557497"/>
      <c r="N557497" s="4"/>
      <c r="O557497" s="15"/>
    </row>
    <row r="557498" spans="7:15" s="3" customFormat="1" x14ac:dyDescent="0.3">
      <c r="G557498"/>
      <c r="H557498"/>
      <c r="I557498"/>
      <c r="K557498"/>
      <c r="M557498"/>
      <c r="N557498" s="4"/>
      <c r="O557498" s="15"/>
    </row>
    <row r="557499" spans="7:15" s="3" customFormat="1" x14ac:dyDescent="0.3">
      <c r="G557499"/>
      <c r="H557499"/>
      <c r="I557499"/>
      <c r="K557499"/>
      <c r="M557499"/>
      <c r="N557499" s="4"/>
      <c r="O557499" s="15"/>
    </row>
    <row r="557500" spans="7:15" s="3" customFormat="1" x14ac:dyDescent="0.3">
      <c r="G557500"/>
      <c r="H557500"/>
      <c r="I557500"/>
      <c r="K557500"/>
      <c r="M557500"/>
      <c r="N557500" s="4"/>
      <c r="O557500" s="15"/>
    </row>
    <row r="557501" spans="7:15" s="3" customFormat="1" x14ac:dyDescent="0.3">
      <c r="G557501"/>
      <c r="H557501"/>
      <c r="I557501"/>
      <c r="K557501"/>
      <c r="M557501"/>
      <c r="N557501" s="4"/>
      <c r="O557501" s="15"/>
    </row>
    <row r="557502" spans="7:15" s="3" customFormat="1" x14ac:dyDescent="0.3">
      <c r="G557502"/>
      <c r="H557502"/>
      <c r="I557502"/>
      <c r="K557502"/>
      <c r="M557502"/>
      <c r="N557502" s="4"/>
      <c r="O557502" s="15"/>
    </row>
    <row r="557503" spans="7:15" s="3" customFormat="1" x14ac:dyDescent="0.3">
      <c r="G557503"/>
      <c r="H557503"/>
      <c r="I557503"/>
      <c r="K557503"/>
      <c r="M557503"/>
      <c r="N557503" s="4"/>
      <c r="O557503" s="15"/>
    </row>
    <row r="557504" spans="7:15" s="3" customFormat="1" x14ac:dyDescent="0.3">
      <c r="G557504"/>
      <c r="H557504"/>
      <c r="I557504"/>
      <c r="K557504"/>
      <c r="M557504"/>
      <c r="N557504" s="4"/>
      <c r="O557504" s="15"/>
    </row>
    <row r="557505" spans="7:15" s="3" customFormat="1" x14ac:dyDescent="0.3">
      <c r="G557505"/>
      <c r="H557505"/>
      <c r="I557505"/>
      <c r="K557505"/>
      <c r="M557505"/>
      <c r="N557505" s="4"/>
      <c r="O557505" s="15"/>
    </row>
    <row r="557506" spans="7:15" s="3" customFormat="1" x14ac:dyDescent="0.3">
      <c r="G557506"/>
      <c r="H557506"/>
      <c r="I557506"/>
      <c r="K557506"/>
      <c r="M557506"/>
      <c r="N557506" s="4"/>
      <c r="O557506" s="15"/>
    </row>
    <row r="557507" spans="7:15" s="3" customFormat="1" x14ac:dyDescent="0.3">
      <c r="G557507"/>
      <c r="H557507"/>
      <c r="I557507"/>
      <c r="K557507"/>
      <c r="M557507"/>
      <c r="N557507" s="4"/>
      <c r="O557507" s="15"/>
    </row>
    <row r="557508" spans="7:15" s="3" customFormat="1" x14ac:dyDescent="0.3">
      <c r="G557508"/>
      <c r="H557508"/>
      <c r="I557508"/>
      <c r="K557508"/>
      <c r="M557508"/>
      <c r="N557508" s="4"/>
      <c r="O557508" s="15"/>
    </row>
    <row r="557509" spans="7:15" s="3" customFormat="1" x14ac:dyDescent="0.3">
      <c r="G557509"/>
      <c r="H557509"/>
      <c r="I557509"/>
      <c r="K557509"/>
      <c r="M557509"/>
      <c r="N557509" s="4"/>
      <c r="O557509" s="15"/>
    </row>
    <row r="557510" spans="7:15" s="3" customFormat="1" x14ac:dyDescent="0.3">
      <c r="G557510"/>
      <c r="H557510"/>
      <c r="I557510"/>
      <c r="K557510"/>
      <c r="M557510"/>
      <c r="N557510" s="4"/>
      <c r="O557510" s="15"/>
    </row>
    <row r="557511" spans="7:15" s="3" customFormat="1" x14ac:dyDescent="0.3">
      <c r="G557511"/>
      <c r="H557511"/>
      <c r="I557511"/>
      <c r="K557511"/>
      <c r="M557511"/>
      <c r="N557511" s="4"/>
      <c r="O557511" s="15"/>
    </row>
    <row r="557512" spans="7:15" s="3" customFormat="1" x14ac:dyDescent="0.3">
      <c r="G557512"/>
      <c r="H557512"/>
      <c r="I557512"/>
      <c r="K557512"/>
      <c r="M557512"/>
      <c r="N557512" s="4"/>
      <c r="O557512" s="15"/>
    </row>
    <row r="557513" spans="7:15" s="3" customFormat="1" x14ac:dyDescent="0.3">
      <c r="G557513"/>
      <c r="H557513"/>
      <c r="I557513"/>
      <c r="K557513"/>
      <c r="M557513"/>
      <c r="N557513" s="4"/>
      <c r="O557513" s="15"/>
    </row>
    <row r="557514" spans="7:15" s="3" customFormat="1" x14ac:dyDescent="0.3">
      <c r="G557514"/>
      <c r="H557514"/>
      <c r="I557514"/>
      <c r="K557514"/>
      <c r="M557514"/>
      <c r="N557514" s="4"/>
      <c r="O557514" s="15"/>
    </row>
    <row r="557515" spans="7:15" s="3" customFormat="1" x14ac:dyDescent="0.3">
      <c r="G557515"/>
      <c r="H557515"/>
      <c r="I557515"/>
      <c r="K557515"/>
      <c r="M557515"/>
      <c r="N557515" s="4"/>
      <c r="O557515" s="15"/>
    </row>
    <row r="557516" spans="7:15" s="3" customFormat="1" x14ac:dyDescent="0.3">
      <c r="G557516"/>
      <c r="H557516"/>
      <c r="I557516"/>
      <c r="K557516"/>
      <c r="M557516"/>
      <c r="N557516" s="4"/>
      <c r="O557516" s="15"/>
    </row>
    <row r="557517" spans="7:15" s="3" customFormat="1" x14ac:dyDescent="0.3">
      <c r="G557517"/>
      <c r="H557517"/>
      <c r="I557517"/>
      <c r="K557517"/>
      <c r="M557517"/>
      <c r="N557517" s="4"/>
      <c r="O557517" s="15"/>
    </row>
    <row r="557518" spans="7:15" s="3" customFormat="1" x14ac:dyDescent="0.3">
      <c r="G557518"/>
      <c r="H557518"/>
      <c r="I557518"/>
      <c r="K557518"/>
      <c r="M557518"/>
      <c r="N557518" s="4"/>
      <c r="O557518" s="15"/>
    </row>
    <row r="557519" spans="7:15" s="3" customFormat="1" x14ac:dyDescent="0.3">
      <c r="G557519"/>
      <c r="H557519"/>
      <c r="I557519"/>
      <c r="K557519"/>
      <c r="M557519"/>
      <c r="N557519" s="4"/>
      <c r="O557519" s="15"/>
    </row>
    <row r="557520" spans="7:15" s="3" customFormat="1" x14ac:dyDescent="0.3">
      <c r="G557520"/>
      <c r="H557520"/>
      <c r="I557520"/>
      <c r="K557520"/>
      <c r="M557520"/>
      <c r="N557520" s="4"/>
      <c r="O557520" s="15"/>
    </row>
    <row r="557521" spans="7:15" s="3" customFormat="1" x14ac:dyDescent="0.3">
      <c r="G557521"/>
      <c r="H557521"/>
      <c r="I557521"/>
      <c r="K557521"/>
      <c r="M557521"/>
      <c r="N557521" s="4"/>
      <c r="O557521" s="15"/>
    </row>
    <row r="557522" spans="7:15" s="3" customFormat="1" x14ac:dyDescent="0.3">
      <c r="G557522"/>
      <c r="H557522"/>
      <c r="I557522"/>
      <c r="K557522"/>
      <c r="M557522"/>
      <c r="N557522" s="4"/>
      <c r="O557522" s="15"/>
    </row>
    <row r="557523" spans="7:15" s="3" customFormat="1" x14ac:dyDescent="0.3">
      <c r="G557523"/>
      <c r="H557523"/>
      <c r="I557523"/>
      <c r="K557523"/>
      <c r="M557523"/>
      <c r="N557523" s="4"/>
      <c r="O557523" s="15"/>
    </row>
    <row r="557524" spans="7:15" s="3" customFormat="1" x14ac:dyDescent="0.3">
      <c r="G557524"/>
      <c r="H557524"/>
      <c r="I557524"/>
      <c r="K557524"/>
      <c r="M557524"/>
      <c r="N557524" s="4"/>
      <c r="O557524" s="15"/>
    </row>
    <row r="557525" spans="7:15" s="3" customFormat="1" x14ac:dyDescent="0.3">
      <c r="G557525"/>
      <c r="H557525"/>
      <c r="I557525"/>
      <c r="K557525"/>
      <c r="M557525"/>
      <c r="N557525" s="4"/>
      <c r="O557525" s="15"/>
    </row>
    <row r="557526" spans="7:15" s="3" customFormat="1" x14ac:dyDescent="0.3">
      <c r="G557526"/>
      <c r="H557526"/>
      <c r="I557526"/>
      <c r="K557526"/>
      <c r="M557526"/>
      <c r="N557526" s="4"/>
      <c r="O557526" s="15"/>
    </row>
    <row r="557527" spans="7:15" s="3" customFormat="1" x14ac:dyDescent="0.3">
      <c r="G557527"/>
      <c r="H557527"/>
      <c r="I557527"/>
      <c r="K557527"/>
      <c r="M557527"/>
      <c r="N557527" s="4"/>
      <c r="O557527" s="15"/>
    </row>
    <row r="557528" spans="7:15" s="3" customFormat="1" x14ac:dyDescent="0.3">
      <c r="G557528"/>
      <c r="H557528"/>
      <c r="I557528"/>
      <c r="K557528"/>
      <c r="M557528"/>
      <c r="N557528" s="4"/>
      <c r="O557528" s="15"/>
    </row>
    <row r="557529" spans="7:15" s="3" customFormat="1" x14ac:dyDescent="0.3">
      <c r="G557529"/>
      <c r="H557529"/>
      <c r="I557529"/>
      <c r="K557529"/>
      <c r="M557529"/>
      <c r="N557529" s="4"/>
      <c r="O557529" s="15"/>
    </row>
    <row r="557530" spans="7:15" s="3" customFormat="1" x14ac:dyDescent="0.3">
      <c r="G557530"/>
      <c r="H557530"/>
      <c r="I557530"/>
      <c r="K557530"/>
      <c r="M557530"/>
      <c r="N557530" s="4"/>
      <c r="O557530" s="15"/>
    </row>
    <row r="557531" spans="7:15" s="3" customFormat="1" x14ac:dyDescent="0.3">
      <c r="G557531"/>
      <c r="H557531"/>
      <c r="I557531"/>
      <c r="K557531"/>
      <c r="M557531"/>
      <c r="N557531" s="4"/>
      <c r="O557531" s="15"/>
    </row>
    <row r="557532" spans="7:15" s="3" customFormat="1" x14ac:dyDescent="0.3">
      <c r="G557532"/>
      <c r="H557532"/>
      <c r="I557532"/>
      <c r="K557532"/>
      <c r="M557532"/>
      <c r="N557532" s="4"/>
      <c r="O557532" s="15"/>
    </row>
    <row r="557533" spans="7:15" s="3" customFormat="1" x14ac:dyDescent="0.3">
      <c r="G557533"/>
      <c r="H557533"/>
      <c r="I557533"/>
      <c r="K557533"/>
      <c r="M557533"/>
      <c r="N557533" s="4"/>
      <c r="O557533" s="15"/>
    </row>
    <row r="557534" spans="7:15" s="3" customFormat="1" x14ac:dyDescent="0.3">
      <c r="G557534"/>
      <c r="H557534"/>
      <c r="I557534"/>
      <c r="K557534"/>
      <c r="M557534"/>
      <c r="N557534" s="4"/>
      <c r="O557534" s="15"/>
    </row>
    <row r="557535" spans="7:15" s="3" customFormat="1" x14ac:dyDescent="0.3">
      <c r="G557535"/>
      <c r="H557535"/>
      <c r="I557535"/>
      <c r="K557535"/>
      <c r="M557535"/>
      <c r="N557535" s="4"/>
      <c r="O557535" s="15"/>
    </row>
    <row r="557536" spans="7:15" s="3" customFormat="1" x14ac:dyDescent="0.3">
      <c r="G557536"/>
      <c r="H557536"/>
      <c r="I557536"/>
      <c r="K557536"/>
      <c r="M557536"/>
      <c r="N557536" s="4"/>
      <c r="O557536" s="15"/>
    </row>
    <row r="557537" spans="7:15" s="3" customFormat="1" x14ac:dyDescent="0.3">
      <c r="G557537"/>
      <c r="H557537"/>
      <c r="I557537"/>
      <c r="K557537"/>
      <c r="M557537"/>
      <c r="N557537" s="4"/>
      <c r="O557537" s="15"/>
    </row>
    <row r="557538" spans="7:15" s="3" customFormat="1" x14ac:dyDescent="0.3">
      <c r="G557538"/>
      <c r="H557538"/>
      <c r="I557538"/>
      <c r="K557538"/>
      <c r="M557538"/>
      <c r="N557538" s="4"/>
      <c r="O557538" s="15"/>
    </row>
    <row r="557539" spans="7:15" s="3" customFormat="1" x14ac:dyDescent="0.3">
      <c r="G557539"/>
      <c r="H557539"/>
      <c r="I557539"/>
      <c r="K557539"/>
      <c r="M557539"/>
      <c r="N557539" s="4"/>
      <c r="O557539" s="15"/>
    </row>
    <row r="557540" spans="7:15" s="3" customFormat="1" x14ac:dyDescent="0.3">
      <c r="G557540"/>
      <c r="H557540"/>
      <c r="I557540"/>
      <c r="K557540"/>
      <c r="M557540"/>
      <c r="N557540" s="4"/>
      <c r="O557540" s="15"/>
    </row>
    <row r="557541" spans="7:15" s="3" customFormat="1" x14ac:dyDescent="0.3">
      <c r="G557541"/>
      <c r="H557541"/>
      <c r="I557541"/>
      <c r="K557541"/>
      <c r="M557541"/>
      <c r="N557541" s="4"/>
      <c r="O557541" s="15"/>
    </row>
    <row r="557542" spans="7:15" s="3" customFormat="1" x14ac:dyDescent="0.3">
      <c r="G557542"/>
      <c r="H557542"/>
      <c r="I557542"/>
      <c r="K557542"/>
      <c r="M557542"/>
      <c r="N557542" s="4"/>
      <c r="O557542" s="15"/>
    </row>
    <row r="557543" spans="7:15" s="3" customFormat="1" x14ac:dyDescent="0.3">
      <c r="G557543"/>
      <c r="H557543"/>
      <c r="I557543"/>
      <c r="K557543"/>
      <c r="M557543"/>
      <c r="N557543" s="4"/>
      <c r="O557543" s="15"/>
    </row>
    <row r="557544" spans="7:15" s="3" customFormat="1" x14ac:dyDescent="0.3">
      <c r="G557544"/>
      <c r="H557544"/>
      <c r="I557544"/>
      <c r="K557544"/>
      <c r="M557544"/>
      <c r="N557544" s="4"/>
      <c r="O557544" s="15"/>
    </row>
    <row r="557545" spans="7:15" s="3" customFormat="1" x14ac:dyDescent="0.3">
      <c r="G557545"/>
      <c r="H557545"/>
      <c r="I557545"/>
      <c r="K557545"/>
      <c r="M557545"/>
      <c r="N557545" s="4"/>
      <c r="O557545" s="15"/>
    </row>
    <row r="557546" spans="7:15" s="3" customFormat="1" x14ac:dyDescent="0.3">
      <c r="G557546"/>
      <c r="H557546"/>
      <c r="I557546"/>
      <c r="K557546"/>
      <c r="M557546"/>
      <c r="N557546" s="4"/>
      <c r="O557546" s="15"/>
    </row>
    <row r="557547" spans="7:15" s="3" customFormat="1" x14ac:dyDescent="0.3">
      <c r="G557547"/>
      <c r="H557547"/>
      <c r="I557547"/>
      <c r="K557547"/>
      <c r="M557547"/>
      <c r="N557547" s="4"/>
      <c r="O557547" s="15"/>
    </row>
    <row r="557548" spans="7:15" s="3" customFormat="1" x14ac:dyDescent="0.3">
      <c r="G557548"/>
      <c r="H557548"/>
      <c r="I557548"/>
      <c r="K557548"/>
      <c r="M557548"/>
      <c r="N557548" s="4"/>
      <c r="O557548" s="15"/>
    </row>
    <row r="557549" spans="7:15" s="3" customFormat="1" x14ac:dyDescent="0.3">
      <c r="G557549"/>
      <c r="H557549"/>
      <c r="I557549"/>
      <c r="K557549"/>
      <c r="M557549"/>
      <c r="N557549" s="4"/>
      <c r="O557549" s="15"/>
    </row>
    <row r="557550" spans="7:15" s="3" customFormat="1" x14ac:dyDescent="0.3">
      <c r="G557550"/>
      <c r="H557550"/>
      <c r="I557550"/>
      <c r="K557550"/>
      <c r="M557550"/>
      <c r="N557550" s="4"/>
      <c r="O557550" s="15"/>
    </row>
    <row r="557551" spans="7:15" s="3" customFormat="1" x14ac:dyDescent="0.3">
      <c r="G557551"/>
      <c r="H557551"/>
      <c r="I557551"/>
      <c r="K557551"/>
      <c r="M557551"/>
      <c r="N557551" s="4"/>
      <c r="O557551" s="15"/>
    </row>
    <row r="557552" spans="7:15" s="3" customFormat="1" x14ac:dyDescent="0.3">
      <c r="G557552"/>
      <c r="H557552"/>
      <c r="I557552"/>
      <c r="K557552"/>
      <c r="M557552"/>
      <c r="N557552" s="4"/>
      <c r="O557552" s="15"/>
    </row>
    <row r="557553" spans="7:15" s="3" customFormat="1" x14ac:dyDescent="0.3">
      <c r="G557553"/>
      <c r="H557553"/>
      <c r="I557553"/>
      <c r="K557553"/>
      <c r="M557553"/>
      <c r="N557553" s="4"/>
      <c r="O557553" s="15"/>
    </row>
    <row r="557554" spans="7:15" s="3" customFormat="1" x14ac:dyDescent="0.3">
      <c r="G557554"/>
      <c r="H557554"/>
      <c r="I557554"/>
      <c r="K557554"/>
      <c r="M557554"/>
      <c r="N557554" s="4"/>
      <c r="O557554" s="15"/>
    </row>
    <row r="557555" spans="7:15" s="3" customFormat="1" x14ac:dyDescent="0.3">
      <c r="G557555"/>
      <c r="H557555"/>
      <c r="I557555"/>
      <c r="K557555"/>
      <c r="M557555"/>
      <c r="N557555" s="4"/>
      <c r="O557555" s="15"/>
    </row>
    <row r="557556" spans="7:15" s="3" customFormat="1" x14ac:dyDescent="0.3">
      <c r="G557556"/>
      <c r="H557556"/>
      <c r="I557556"/>
      <c r="K557556"/>
      <c r="M557556"/>
      <c r="N557556" s="4"/>
      <c r="O557556" s="15"/>
    </row>
    <row r="557557" spans="7:15" s="3" customFormat="1" x14ac:dyDescent="0.3">
      <c r="G557557"/>
      <c r="H557557"/>
      <c r="I557557"/>
      <c r="K557557"/>
      <c r="M557557"/>
      <c r="N557557" s="4"/>
      <c r="O557557" s="15"/>
    </row>
    <row r="557558" spans="7:15" s="3" customFormat="1" x14ac:dyDescent="0.3">
      <c r="G557558"/>
      <c r="H557558"/>
      <c r="I557558"/>
      <c r="K557558"/>
      <c r="M557558"/>
      <c r="N557558" s="4"/>
      <c r="O557558" s="15"/>
    </row>
    <row r="557559" spans="7:15" s="3" customFormat="1" x14ac:dyDescent="0.3">
      <c r="G557559"/>
      <c r="H557559"/>
      <c r="I557559"/>
      <c r="K557559"/>
      <c r="M557559"/>
      <c r="N557559" s="4"/>
      <c r="O557559" s="15"/>
    </row>
    <row r="557560" spans="7:15" s="3" customFormat="1" x14ac:dyDescent="0.3">
      <c r="G557560"/>
      <c r="H557560"/>
      <c r="I557560"/>
      <c r="K557560"/>
      <c r="M557560"/>
      <c r="N557560" s="4"/>
      <c r="O557560" s="15"/>
    </row>
    <row r="557561" spans="7:15" s="3" customFormat="1" x14ac:dyDescent="0.3">
      <c r="G557561"/>
      <c r="H557561"/>
      <c r="I557561"/>
      <c r="K557561"/>
      <c r="M557561"/>
      <c r="N557561" s="4"/>
      <c r="O557561" s="15"/>
    </row>
    <row r="557562" spans="7:15" s="3" customFormat="1" x14ac:dyDescent="0.3">
      <c r="G557562"/>
      <c r="H557562"/>
      <c r="I557562"/>
      <c r="K557562"/>
      <c r="M557562"/>
      <c r="N557562" s="4"/>
      <c r="O557562" s="15"/>
    </row>
    <row r="557563" spans="7:15" s="3" customFormat="1" x14ac:dyDescent="0.3">
      <c r="G557563"/>
      <c r="H557563"/>
      <c r="I557563"/>
      <c r="K557563"/>
      <c r="M557563"/>
      <c r="N557563" s="4"/>
      <c r="O557563" s="15"/>
    </row>
    <row r="557564" spans="7:15" s="3" customFormat="1" x14ac:dyDescent="0.3">
      <c r="G557564"/>
      <c r="H557564"/>
      <c r="I557564"/>
      <c r="K557564"/>
      <c r="M557564"/>
      <c r="N557564" s="4"/>
      <c r="O557564" s="15"/>
    </row>
    <row r="557565" spans="7:15" s="3" customFormat="1" x14ac:dyDescent="0.3">
      <c r="G557565"/>
      <c r="H557565"/>
      <c r="I557565"/>
      <c r="K557565"/>
      <c r="M557565"/>
      <c r="N557565" s="4"/>
      <c r="O557565" s="15"/>
    </row>
    <row r="557566" spans="7:15" s="3" customFormat="1" x14ac:dyDescent="0.3">
      <c r="G557566"/>
      <c r="H557566"/>
      <c r="I557566"/>
      <c r="K557566"/>
      <c r="M557566"/>
      <c r="N557566" s="4"/>
      <c r="O557566" s="15"/>
    </row>
    <row r="557567" spans="7:15" s="3" customFormat="1" x14ac:dyDescent="0.3">
      <c r="G557567"/>
      <c r="H557567"/>
      <c r="I557567"/>
      <c r="K557567"/>
      <c r="M557567"/>
      <c r="N557567" s="4"/>
      <c r="O557567" s="15"/>
    </row>
    <row r="557568" spans="7:15" s="3" customFormat="1" x14ac:dyDescent="0.3">
      <c r="G557568"/>
      <c r="H557568"/>
      <c r="I557568"/>
      <c r="K557568"/>
      <c r="M557568"/>
      <c r="N557568" s="4"/>
      <c r="O557568" s="15"/>
    </row>
    <row r="557569" spans="7:15" s="3" customFormat="1" x14ac:dyDescent="0.3">
      <c r="G557569"/>
      <c r="H557569"/>
      <c r="I557569"/>
      <c r="K557569"/>
      <c r="M557569"/>
      <c r="N557569" s="4"/>
      <c r="O557569" s="15"/>
    </row>
    <row r="557570" spans="7:15" s="3" customFormat="1" x14ac:dyDescent="0.3">
      <c r="G557570"/>
      <c r="H557570"/>
      <c r="I557570"/>
      <c r="K557570"/>
      <c r="M557570"/>
      <c r="N557570" s="4"/>
      <c r="O557570" s="15"/>
    </row>
    <row r="557571" spans="7:15" s="3" customFormat="1" x14ac:dyDescent="0.3">
      <c r="G557571"/>
      <c r="H557571"/>
      <c r="I557571"/>
      <c r="K557571"/>
      <c r="M557571"/>
      <c r="N557571" s="4"/>
      <c r="O557571" s="15"/>
    </row>
    <row r="557572" spans="7:15" s="3" customFormat="1" x14ac:dyDescent="0.3">
      <c r="G557572"/>
      <c r="H557572"/>
      <c r="I557572"/>
      <c r="K557572"/>
      <c r="M557572"/>
      <c r="N557572" s="4"/>
      <c r="O557572" s="15"/>
    </row>
    <row r="557573" spans="7:15" s="3" customFormat="1" x14ac:dyDescent="0.3">
      <c r="G557573"/>
      <c r="H557573"/>
      <c r="I557573"/>
      <c r="K557573"/>
      <c r="M557573"/>
      <c r="N557573" s="4"/>
      <c r="O557573" s="15"/>
    </row>
    <row r="557574" spans="7:15" s="3" customFormat="1" x14ac:dyDescent="0.3">
      <c r="G557574"/>
      <c r="H557574"/>
      <c r="I557574"/>
      <c r="K557574"/>
      <c r="M557574"/>
      <c r="N557574" s="4"/>
      <c r="O557574" s="15"/>
    </row>
    <row r="557575" spans="7:15" s="3" customFormat="1" x14ac:dyDescent="0.3">
      <c r="G557575"/>
      <c r="H557575"/>
      <c r="I557575"/>
      <c r="K557575"/>
      <c r="M557575"/>
      <c r="N557575" s="4"/>
      <c r="O557575" s="15"/>
    </row>
    <row r="557576" spans="7:15" s="3" customFormat="1" x14ac:dyDescent="0.3">
      <c r="G557576"/>
      <c r="H557576"/>
      <c r="I557576"/>
      <c r="K557576"/>
      <c r="M557576"/>
      <c r="N557576" s="4"/>
      <c r="O557576" s="15"/>
    </row>
    <row r="557577" spans="7:15" s="3" customFormat="1" x14ac:dyDescent="0.3">
      <c r="G557577"/>
      <c r="H557577"/>
      <c r="I557577"/>
      <c r="K557577"/>
      <c r="M557577"/>
      <c r="N557577" s="4"/>
      <c r="O557577" s="15"/>
    </row>
    <row r="557578" spans="7:15" s="3" customFormat="1" x14ac:dyDescent="0.3">
      <c r="G557578"/>
      <c r="H557578"/>
      <c r="I557578"/>
      <c r="K557578"/>
      <c r="M557578"/>
      <c r="N557578" s="4"/>
      <c r="O557578" s="15"/>
    </row>
    <row r="557579" spans="7:15" s="3" customFormat="1" x14ac:dyDescent="0.3">
      <c r="G557579"/>
      <c r="H557579"/>
      <c r="I557579"/>
      <c r="K557579"/>
      <c r="M557579"/>
      <c r="N557579" s="4"/>
      <c r="O557579" s="15"/>
    </row>
    <row r="557580" spans="7:15" s="3" customFormat="1" x14ac:dyDescent="0.3">
      <c r="G557580"/>
      <c r="H557580"/>
      <c r="I557580"/>
      <c r="K557580"/>
      <c r="M557580"/>
      <c r="N557580" s="4"/>
      <c r="O557580" s="15"/>
    </row>
    <row r="557581" spans="7:15" s="3" customFormat="1" x14ac:dyDescent="0.3">
      <c r="G557581"/>
      <c r="H557581"/>
      <c r="I557581"/>
      <c r="K557581"/>
      <c r="M557581"/>
      <c r="N557581" s="4"/>
      <c r="O557581" s="15"/>
    </row>
    <row r="557582" spans="7:15" s="3" customFormat="1" x14ac:dyDescent="0.3">
      <c r="G557582"/>
      <c r="H557582"/>
      <c r="I557582"/>
      <c r="K557582"/>
      <c r="M557582"/>
      <c r="N557582" s="4"/>
      <c r="O557582" s="15"/>
    </row>
    <row r="557583" spans="7:15" s="3" customFormat="1" x14ac:dyDescent="0.3">
      <c r="G557583"/>
      <c r="H557583"/>
      <c r="I557583"/>
      <c r="K557583"/>
      <c r="M557583"/>
      <c r="N557583" s="4"/>
      <c r="O557583" s="15"/>
    </row>
    <row r="557584" spans="7:15" s="3" customFormat="1" x14ac:dyDescent="0.3">
      <c r="G557584"/>
      <c r="H557584"/>
      <c r="I557584"/>
      <c r="K557584"/>
      <c r="M557584"/>
      <c r="N557584" s="4"/>
      <c r="O557584" s="15"/>
    </row>
    <row r="557585" spans="7:15" s="3" customFormat="1" x14ac:dyDescent="0.3">
      <c r="G557585"/>
      <c r="H557585"/>
      <c r="I557585"/>
      <c r="K557585"/>
      <c r="M557585"/>
      <c r="N557585" s="4"/>
      <c r="O557585" s="15"/>
    </row>
    <row r="557586" spans="7:15" s="3" customFormat="1" x14ac:dyDescent="0.3">
      <c r="G557586"/>
      <c r="H557586"/>
      <c r="I557586"/>
      <c r="K557586"/>
      <c r="M557586"/>
      <c r="N557586" s="4"/>
      <c r="O557586" s="15"/>
    </row>
    <row r="557587" spans="7:15" s="3" customFormat="1" x14ac:dyDescent="0.3">
      <c r="G557587"/>
      <c r="H557587"/>
      <c r="I557587"/>
      <c r="K557587"/>
      <c r="M557587"/>
      <c r="N557587" s="4"/>
      <c r="O557587" s="15"/>
    </row>
    <row r="557588" spans="7:15" s="3" customFormat="1" x14ac:dyDescent="0.3">
      <c r="G557588"/>
      <c r="H557588"/>
      <c r="I557588"/>
      <c r="K557588"/>
      <c r="M557588"/>
      <c r="N557588" s="4"/>
      <c r="O557588" s="15"/>
    </row>
    <row r="557589" spans="7:15" s="3" customFormat="1" x14ac:dyDescent="0.3">
      <c r="G557589"/>
      <c r="H557589"/>
      <c r="I557589"/>
      <c r="K557589"/>
      <c r="M557589"/>
      <c r="N557589" s="4"/>
      <c r="O557589" s="15"/>
    </row>
    <row r="557590" spans="7:15" s="3" customFormat="1" x14ac:dyDescent="0.3">
      <c r="G557590"/>
      <c r="H557590"/>
      <c r="I557590"/>
      <c r="K557590"/>
      <c r="M557590"/>
      <c r="N557590" s="4"/>
      <c r="O557590" s="15"/>
    </row>
    <row r="557591" spans="7:15" s="3" customFormat="1" x14ac:dyDescent="0.3">
      <c r="G557591"/>
      <c r="H557591"/>
      <c r="I557591"/>
      <c r="K557591"/>
      <c r="M557591"/>
      <c r="N557591" s="4"/>
      <c r="O557591" s="15"/>
    </row>
    <row r="557592" spans="7:15" s="3" customFormat="1" x14ac:dyDescent="0.3">
      <c r="G557592"/>
      <c r="H557592"/>
      <c r="I557592"/>
      <c r="K557592"/>
      <c r="M557592"/>
      <c r="N557592" s="4"/>
      <c r="O557592" s="15"/>
    </row>
    <row r="557593" spans="7:15" s="3" customFormat="1" x14ac:dyDescent="0.3">
      <c r="G557593"/>
      <c r="H557593"/>
      <c r="I557593"/>
      <c r="K557593"/>
      <c r="M557593"/>
      <c r="N557593" s="4"/>
      <c r="O557593" s="15"/>
    </row>
    <row r="557594" spans="7:15" s="3" customFormat="1" x14ac:dyDescent="0.3">
      <c r="G557594"/>
      <c r="H557594"/>
      <c r="I557594"/>
      <c r="K557594"/>
      <c r="M557594"/>
      <c r="N557594" s="4"/>
      <c r="O557594" s="15"/>
    </row>
    <row r="557595" spans="7:15" s="3" customFormat="1" x14ac:dyDescent="0.3">
      <c r="G557595"/>
      <c r="H557595"/>
      <c r="I557595"/>
      <c r="K557595"/>
      <c r="M557595"/>
      <c r="N557595" s="4"/>
      <c r="O557595" s="15"/>
    </row>
    <row r="557596" spans="7:15" s="3" customFormat="1" x14ac:dyDescent="0.3">
      <c r="G557596"/>
      <c r="H557596"/>
      <c r="I557596"/>
      <c r="K557596"/>
      <c r="M557596"/>
      <c r="N557596" s="4"/>
      <c r="O557596" s="15"/>
    </row>
    <row r="557597" spans="7:15" s="3" customFormat="1" x14ac:dyDescent="0.3">
      <c r="G557597"/>
      <c r="H557597"/>
      <c r="I557597"/>
      <c r="K557597"/>
      <c r="M557597"/>
      <c r="N557597" s="4"/>
      <c r="O557597" s="15"/>
    </row>
    <row r="557598" spans="7:15" s="3" customFormat="1" x14ac:dyDescent="0.3">
      <c r="G557598"/>
      <c r="H557598"/>
      <c r="I557598"/>
      <c r="K557598"/>
      <c r="M557598"/>
      <c r="N557598" s="4"/>
      <c r="O557598" s="15"/>
    </row>
    <row r="557599" spans="7:15" s="3" customFormat="1" x14ac:dyDescent="0.3">
      <c r="G557599"/>
      <c r="H557599"/>
      <c r="I557599"/>
      <c r="K557599"/>
      <c r="M557599"/>
      <c r="N557599" s="4"/>
      <c r="O557599" s="15"/>
    </row>
    <row r="557600" spans="7:15" s="3" customFormat="1" x14ac:dyDescent="0.3">
      <c r="G557600"/>
      <c r="H557600"/>
      <c r="I557600"/>
      <c r="K557600"/>
      <c r="M557600"/>
      <c r="N557600" s="4"/>
      <c r="O557600" s="15"/>
    </row>
    <row r="557601" spans="7:15" s="3" customFormat="1" x14ac:dyDescent="0.3">
      <c r="G557601"/>
      <c r="H557601"/>
      <c r="I557601"/>
      <c r="K557601"/>
      <c r="M557601"/>
      <c r="N557601" s="4"/>
      <c r="O557601" s="15"/>
    </row>
    <row r="573439" spans="7:15" s="3" customFormat="1" x14ac:dyDescent="0.3">
      <c r="G573439"/>
      <c r="H573439"/>
      <c r="I573439"/>
      <c r="K573439"/>
      <c r="M573439"/>
      <c r="N573439" s="4"/>
      <c r="O573439" s="15"/>
    </row>
    <row r="573440" spans="7:15" s="3" customFormat="1" x14ac:dyDescent="0.3">
      <c r="G573440"/>
      <c r="H573440"/>
      <c r="I573440"/>
      <c r="K573440"/>
      <c r="M573440"/>
      <c r="N573440" s="4"/>
      <c r="O573440" s="15"/>
    </row>
    <row r="573441" spans="7:15" s="3" customFormat="1" x14ac:dyDescent="0.3">
      <c r="G573441"/>
      <c r="H573441"/>
      <c r="I573441"/>
      <c r="K573441"/>
      <c r="M573441"/>
      <c r="N573441" s="4"/>
      <c r="O573441" s="15"/>
    </row>
    <row r="573442" spans="7:15" s="3" customFormat="1" x14ac:dyDescent="0.3">
      <c r="G573442"/>
      <c r="H573442"/>
      <c r="I573442"/>
      <c r="K573442"/>
      <c r="M573442"/>
      <c r="N573442" s="4"/>
      <c r="O573442" s="15"/>
    </row>
    <row r="573443" spans="7:15" s="3" customFormat="1" x14ac:dyDescent="0.3">
      <c r="G573443"/>
      <c r="H573443"/>
      <c r="I573443"/>
      <c r="K573443"/>
      <c r="M573443"/>
      <c r="N573443" s="4"/>
      <c r="O573443" s="15"/>
    </row>
    <row r="573444" spans="7:15" s="3" customFormat="1" x14ac:dyDescent="0.3">
      <c r="G573444"/>
      <c r="H573444"/>
      <c r="I573444"/>
      <c r="K573444"/>
      <c r="M573444"/>
      <c r="N573444" s="4"/>
      <c r="O573444" s="15"/>
    </row>
    <row r="573445" spans="7:15" s="3" customFormat="1" x14ac:dyDescent="0.3">
      <c r="G573445"/>
      <c r="H573445"/>
      <c r="I573445"/>
      <c r="K573445"/>
      <c r="M573445"/>
      <c r="N573445" s="4"/>
      <c r="O573445" s="15"/>
    </row>
    <row r="573446" spans="7:15" s="3" customFormat="1" x14ac:dyDescent="0.3">
      <c r="G573446"/>
      <c r="H573446"/>
      <c r="I573446"/>
      <c r="K573446"/>
      <c r="M573446"/>
      <c r="N573446" s="4"/>
      <c r="O573446" s="15"/>
    </row>
    <row r="573447" spans="7:15" s="3" customFormat="1" x14ac:dyDescent="0.3">
      <c r="G573447"/>
      <c r="H573447"/>
      <c r="I573447"/>
      <c r="K573447"/>
      <c r="M573447"/>
      <c r="N573447" s="4"/>
      <c r="O573447" s="15"/>
    </row>
    <row r="573448" spans="7:15" s="3" customFormat="1" x14ac:dyDescent="0.3">
      <c r="G573448"/>
      <c r="H573448"/>
      <c r="I573448"/>
      <c r="K573448"/>
      <c r="M573448"/>
      <c r="N573448" s="4"/>
      <c r="O573448" s="15"/>
    </row>
    <row r="573449" spans="7:15" s="3" customFormat="1" x14ac:dyDescent="0.3">
      <c r="G573449"/>
      <c r="H573449"/>
      <c r="I573449"/>
      <c r="K573449"/>
      <c r="M573449"/>
      <c r="N573449" s="4"/>
      <c r="O573449" s="15"/>
    </row>
    <row r="573450" spans="7:15" s="3" customFormat="1" x14ac:dyDescent="0.3">
      <c r="G573450"/>
      <c r="H573450"/>
      <c r="I573450"/>
      <c r="K573450"/>
      <c r="M573450"/>
      <c r="N573450" s="4"/>
      <c r="O573450" s="15"/>
    </row>
    <row r="573451" spans="7:15" s="3" customFormat="1" x14ac:dyDescent="0.3">
      <c r="G573451"/>
      <c r="H573451"/>
      <c r="I573451"/>
      <c r="K573451"/>
      <c r="M573451"/>
      <c r="N573451" s="4"/>
      <c r="O573451" s="15"/>
    </row>
    <row r="573452" spans="7:15" s="3" customFormat="1" x14ac:dyDescent="0.3">
      <c r="G573452"/>
      <c r="H573452"/>
      <c r="I573452"/>
      <c r="K573452"/>
      <c r="M573452"/>
      <c r="N573452" s="4"/>
      <c r="O573452" s="15"/>
    </row>
    <row r="573453" spans="7:15" s="3" customFormat="1" x14ac:dyDescent="0.3">
      <c r="G573453"/>
      <c r="H573453"/>
      <c r="I573453"/>
      <c r="K573453"/>
      <c r="M573453"/>
      <c r="N573453" s="4"/>
      <c r="O573453" s="15"/>
    </row>
    <row r="573454" spans="7:15" s="3" customFormat="1" x14ac:dyDescent="0.3">
      <c r="G573454"/>
      <c r="H573454"/>
      <c r="I573454"/>
      <c r="K573454"/>
      <c r="M573454"/>
      <c r="N573454" s="4"/>
      <c r="O573454" s="15"/>
    </row>
    <row r="573455" spans="7:15" s="3" customFormat="1" x14ac:dyDescent="0.3">
      <c r="G573455"/>
      <c r="H573455"/>
      <c r="I573455"/>
      <c r="K573455"/>
      <c r="M573455"/>
      <c r="N573455" s="4"/>
      <c r="O573455" s="15"/>
    </row>
    <row r="573456" spans="7:15" s="3" customFormat="1" x14ac:dyDescent="0.3">
      <c r="G573456"/>
      <c r="H573456"/>
      <c r="I573456"/>
      <c r="K573456"/>
      <c r="M573456"/>
      <c r="N573456" s="4"/>
      <c r="O573456" s="15"/>
    </row>
    <row r="573457" spans="7:15" s="3" customFormat="1" x14ac:dyDescent="0.3">
      <c r="G573457"/>
      <c r="H573457"/>
      <c r="I573457"/>
      <c r="K573457"/>
      <c r="M573457"/>
      <c r="N573457" s="4"/>
      <c r="O573457" s="15"/>
    </row>
    <row r="573458" spans="7:15" s="3" customFormat="1" x14ac:dyDescent="0.3">
      <c r="G573458"/>
      <c r="H573458"/>
      <c r="I573458"/>
      <c r="K573458"/>
      <c r="M573458"/>
      <c r="N573458" s="4"/>
      <c r="O573458" s="15"/>
    </row>
    <row r="573459" spans="7:15" s="3" customFormat="1" x14ac:dyDescent="0.3">
      <c r="G573459"/>
      <c r="H573459"/>
      <c r="I573459"/>
      <c r="K573459"/>
      <c r="M573459"/>
      <c r="N573459" s="4"/>
      <c r="O573459" s="15"/>
    </row>
    <row r="573460" spans="7:15" s="3" customFormat="1" x14ac:dyDescent="0.3">
      <c r="G573460"/>
      <c r="H573460"/>
      <c r="I573460"/>
      <c r="K573460"/>
      <c r="M573460"/>
      <c r="N573460" s="4"/>
      <c r="O573460" s="15"/>
    </row>
    <row r="573461" spans="7:15" s="3" customFormat="1" x14ac:dyDescent="0.3">
      <c r="G573461"/>
      <c r="H573461"/>
      <c r="I573461"/>
      <c r="K573461"/>
      <c r="M573461"/>
      <c r="N573461" s="4"/>
      <c r="O573461" s="15"/>
    </row>
    <row r="573462" spans="7:15" s="3" customFormat="1" x14ac:dyDescent="0.3">
      <c r="G573462"/>
      <c r="H573462"/>
      <c r="I573462"/>
      <c r="K573462"/>
      <c r="M573462"/>
      <c r="N573462" s="4"/>
      <c r="O573462" s="15"/>
    </row>
    <row r="573463" spans="7:15" s="3" customFormat="1" x14ac:dyDescent="0.3">
      <c r="G573463"/>
      <c r="H573463"/>
      <c r="I573463"/>
      <c r="K573463"/>
      <c r="M573463"/>
      <c r="N573463" s="4"/>
      <c r="O573463" s="15"/>
    </row>
    <row r="573464" spans="7:15" s="3" customFormat="1" x14ac:dyDescent="0.3">
      <c r="G573464"/>
      <c r="H573464"/>
      <c r="I573464"/>
      <c r="K573464"/>
      <c r="M573464"/>
      <c r="N573464" s="4"/>
      <c r="O573464" s="15"/>
    </row>
    <row r="573465" spans="7:15" s="3" customFormat="1" x14ac:dyDescent="0.3">
      <c r="G573465"/>
      <c r="H573465"/>
      <c r="I573465"/>
      <c r="K573465"/>
      <c r="M573465"/>
      <c r="N573465" s="4"/>
      <c r="O573465" s="15"/>
    </row>
    <row r="573466" spans="7:15" s="3" customFormat="1" x14ac:dyDescent="0.3">
      <c r="G573466"/>
      <c r="H573466"/>
      <c r="I573466"/>
      <c r="K573466"/>
      <c r="M573466"/>
      <c r="N573466" s="4"/>
      <c r="O573466" s="15"/>
    </row>
    <row r="573467" spans="7:15" s="3" customFormat="1" x14ac:dyDescent="0.3">
      <c r="G573467"/>
      <c r="H573467"/>
      <c r="I573467"/>
      <c r="K573467"/>
      <c r="M573467"/>
      <c r="N573467" s="4"/>
      <c r="O573467" s="15"/>
    </row>
    <row r="573468" spans="7:15" s="3" customFormat="1" x14ac:dyDescent="0.3">
      <c r="G573468"/>
      <c r="H573468"/>
      <c r="I573468"/>
      <c r="K573468"/>
      <c r="M573468"/>
      <c r="N573468" s="4"/>
      <c r="O573468" s="15"/>
    </row>
    <row r="573469" spans="7:15" s="3" customFormat="1" x14ac:dyDescent="0.3">
      <c r="G573469"/>
      <c r="H573469"/>
      <c r="I573469"/>
      <c r="K573469"/>
      <c r="M573469"/>
      <c r="N573469" s="4"/>
      <c r="O573469" s="15"/>
    </row>
    <row r="573470" spans="7:15" s="3" customFormat="1" x14ac:dyDescent="0.3">
      <c r="G573470"/>
      <c r="H573470"/>
      <c r="I573470"/>
      <c r="K573470"/>
      <c r="M573470"/>
      <c r="N573470" s="4"/>
      <c r="O573470" s="15"/>
    </row>
    <row r="573471" spans="7:15" s="3" customFormat="1" x14ac:dyDescent="0.3">
      <c r="G573471"/>
      <c r="H573471"/>
      <c r="I573471"/>
      <c r="K573471"/>
      <c r="M573471"/>
      <c r="N573471" s="4"/>
      <c r="O573471" s="15"/>
    </row>
    <row r="573472" spans="7:15" s="3" customFormat="1" x14ac:dyDescent="0.3">
      <c r="G573472"/>
      <c r="H573472"/>
      <c r="I573472"/>
      <c r="K573472"/>
      <c r="M573472"/>
      <c r="N573472" s="4"/>
      <c r="O573472" s="15"/>
    </row>
    <row r="573473" spans="7:15" s="3" customFormat="1" x14ac:dyDescent="0.3">
      <c r="G573473"/>
      <c r="H573473"/>
      <c r="I573473"/>
      <c r="K573473"/>
      <c r="M573473"/>
      <c r="N573473" s="4"/>
      <c r="O573473" s="15"/>
    </row>
    <row r="573474" spans="7:15" s="3" customFormat="1" x14ac:dyDescent="0.3">
      <c r="G573474"/>
      <c r="H573474"/>
      <c r="I573474"/>
      <c r="K573474"/>
      <c r="M573474"/>
      <c r="N573474" s="4"/>
      <c r="O573474" s="15"/>
    </row>
    <row r="573475" spans="7:15" s="3" customFormat="1" x14ac:dyDescent="0.3">
      <c r="G573475"/>
      <c r="H573475"/>
      <c r="I573475"/>
      <c r="K573475"/>
      <c r="M573475"/>
      <c r="N573475" s="4"/>
      <c r="O573475" s="15"/>
    </row>
    <row r="573476" spans="7:15" s="3" customFormat="1" x14ac:dyDescent="0.3">
      <c r="G573476"/>
      <c r="H573476"/>
      <c r="I573476"/>
      <c r="K573476"/>
      <c r="M573476"/>
      <c r="N573476" s="4"/>
      <c r="O573476" s="15"/>
    </row>
    <row r="573477" spans="7:15" s="3" customFormat="1" x14ac:dyDescent="0.3">
      <c r="G573477"/>
      <c r="H573477"/>
      <c r="I573477"/>
      <c r="K573477"/>
      <c r="M573477"/>
      <c r="N573477" s="4"/>
      <c r="O573477" s="15"/>
    </row>
    <row r="573478" spans="7:15" s="3" customFormat="1" x14ac:dyDescent="0.3">
      <c r="G573478"/>
      <c r="H573478"/>
      <c r="I573478"/>
      <c r="K573478"/>
      <c r="M573478"/>
      <c r="N573478" s="4"/>
      <c r="O573478" s="15"/>
    </row>
    <row r="573479" spans="7:15" s="3" customFormat="1" x14ac:dyDescent="0.3">
      <c r="G573479"/>
      <c r="H573479"/>
      <c r="I573479"/>
      <c r="K573479"/>
      <c r="M573479"/>
      <c r="N573479" s="4"/>
      <c r="O573479" s="15"/>
    </row>
    <row r="573480" spans="7:15" s="3" customFormat="1" x14ac:dyDescent="0.3">
      <c r="G573480"/>
      <c r="H573480"/>
      <c r="I573480"/>
      <c r="K573480"/>
      <c r="M573480"/>
      <c r="N573480" s="4"/>
      <c r="O573480" s="15"/>
    </row>
    <row r="573481" spans="7:15" s="3" customFormat="1" x14ac:dyDescent="0.3">
      <c r="G573481"/>
      <c r="H573481"/>
      <c r="I573481"/>
      <c r="K573481"/>
      <c r="M573481"/>
      <c r="N573481" s="4"/>
      <c r="O573481" s="15"/>
    </row>
    <row r="573482" spans="7:15" s="3" customFormat="1" x14ac:dyDescent="0.3">
      <c r="G573482"/>
      <c r="H573482"/>
      <c r="I573482"/>
      <c r="K573482"/>
      <c r="M573482"/>
      <c r="N573482" s="4"/>
      <c r="O573482" s="15"/>
    </row>
    <row r="573483" spans="7:15" s="3" customFormat="1" x14ac:dyDescent="0.3">
      <c r="G573483"/>
      <c r="H573483"/>
      <c r="I573483"/>
      <c r="K573483"/>
      <c r="M573483"/>
      <c r="N573483" s="4"/>
      <c r="O573483" s="15"/>
    </row>
    <row r="573484" spans="7:15" s="3" customFormat="1" x14ac:dyDescent="0.3">
      <c r="G573484"/>
      <c r="H573484"/>
      <c r="I573484"/>
      <c r="K573484"/>
      <c r="M573484"/>
      <c r="N573484" s="4"/>
      <c r="O573484" s="15"/>
    </row>
    <row r="573485" spans="7:15" s="3" customFormat="1" x14ac:dyDescent="0.3">
      <c r="G573485"/>
      <c r="H573485"/>
      <c r="I573485"/>
      <c r="K573485"/>
      <c r="M573485"/>
      <c r="N573485" s="4"/>
      <c r="O573485" s="15"/>
    </row>
    <row r="573486" spans="7:15" s="3" customFormat="1" x14ac:dyDescent="0.3">
      <c r="G573486"/>
      <c r="H573486"/>
      <c r="I573486"/>
      <c r="K573486"/>
      <c r="M573486"/>
      <c r="N573486" s="4"/>
      <c r="O573486" s="15"/>
    </row>
    <row r="573487" spans="7:15" s="3" customFormat="1" x14ac:dyDescent="0.3">
      <c r="G573487"/>
      <c r="H573487"/>
      <c r="I573487"/>
      <c r="K573487"/>
      <c r="M573487"/>
      <c r="N573487" s="4"/>
      <c r="O573487" s="15"/>
    </row>
    <row r="573488" spans="7:15" s="3" customFormat="1" x14ac:dyDescent="0.3">
      <c r="G573488"/>
      <c r="H573488"/>
      <c r="I573488"/>
      <c r="K573488"/>
      <c r="M573488"/>
      <c r="N573488" s="4"/>
      <c r="O573488" s="15"/>
    </row>
    <row r="573489" spans="7:15" s="3" customFormat="1" x14ac:dyDescent="0.3">
      <c r="G573489"/>
      <c r="H573489"/>
      <c r="I573489"/>
      <c r="K573489"/>
      <c r="M573489"/>
      <c r="N573489" s="4"/>
      <c r="O573489" s="15"/>
    </row>
    <row r="573490" spans="7:15" s="3" customFormat="1" x14ac:dyDescent="0.3">
      <c r="G573490"/>
      <c r="H573490"/>
      <c r="I573490"/>
      <c r="K573490"/>
      <c r="M573490"/>
      <c r="N573490" s="4"/>
      <c r="O573490" s="15"/>
    </row>
    <row r="573491" spans="7:15" s="3" customFormat="1" x14ac:dyDescent="0.3">
      <c r="G573491"/>
      <c r="H573491"/>
      <c r="I573491"/>
      <c r="K573491"/>
      <c r="M573491"/>
      <c r="N573491" s="4"/>
      <c r="O573491" s="15"/>
    </row>
    <row r="573492" spans="7:15" s="3" customFormat="1" x14ac:dyDescent="0.3">
      <c r="G573492"/>
      <c r="H573492"/>
      <c r="I573492"/>
      <c r="K573492"/>
      <c r="M573492"/>
      <c r="N573492" s="4"/>
      <c r="O573492" s="15"/>
    </row>
    <row r="573493" spans="7:15" s="3" customFormat="1" x14ac:dyDescent="0.3">
      <c r="G573493"/>
      <c r="H573493"/>
      <c r="I573493"/>
      <c r="K573493"/>
      <c r="M573493"/>
      <c r="N573493" s="4"/>
      <c r="O573493" s="15"/>
    </row>
    <row r="573494" spans="7:15" s="3" customFormat="1" x14ac:dyDescent="0.3">
      <c r="G573494"/>
      <c r="H573494"/>
      <c r="I573494"/>
      <c r="K573494"/>
      <c r="M573494"/>
      <c r="N573494" s="4"/>
      <c r="O573494" s="15"/>
    </row>
    <row r="573495" spans="7:15" s="3" customFormat="1" x14ac:dyDescent="0.3">
      <c r="G573495"/>
      <c r="H573495"/>
      <c r="I573495"/>
      <c r="K573495"/>
      <c r="M573495"/>
      <c r="N573495" s="4"/>
      <c r="O573495" s="15"/>
    </row>
    <row r="573496" spans="7:15" s="3" customFormat="1" x14ac:dyDescent="0.3">
      <c r="G573496"/>
      <c r="H573496"/>
      <c r="I573496"/>
      <c r="K573496"/>
      <c r="M573496"/>
      <c r="N573496" s="4"/>
      <c r="O573496" s="15"/>
    </row>
    <row r="573497" spans="7:15" s="3" customFormat="1" x14ac:dyDescent="0.3">
      <c r="G573497"/>
      <c r="H573497"/>
      <c r="I573497"/>
      <c r="K573497"/>
      <c r="M573497"/>
      <c r="N573497" s="4"/>
      <c r="O573497" s="15"/>
    </row>
    <row r="573498" spans="7:15" s="3" customFormat="1" x14ac:dyDescent="0.3">
      <c r="G573498"/>
      <c r="H573498"/>
      <c r="I573498"/>
      <c r="K573498"/>
      <c r="M573498"/>
      <c r="N573498" s="4"/>
      <c r="O573498" s="15"/>
    </row>
    <row r="573499" spans="7:15" s="3" customFormat="1" x14ac:dyDescent="0.3">
      <c r="G573499"/>
      <c r="H573499"/>
      <c r="I573499"/>
      <c r="K573499"/>
      <c r="M573499"/>
      <c r="N573499" s="4"/>
      <c r="O573499" s="15"/>
    </row>
    <row r="573500" spans="7:15" s="3" customFormat="1" x14ac:dyDescent="0.3">
      <c r="G573500"/>
      <c r="H573500"/>
      <c r="I573500"/>
      <c r="K573500"/>
      <c r="M573500"/>
      <c r="N573500" s="4"/>
      <c r="O573500" s="15"/>
    </row>
    <row r="573501" spans="7:15" s="3" customFormat="1" x14ac:dyDescent="0.3">
      <c r="G573501"/>
      <c r="H573501"/>
      <c r="I573501"/>
      <c r="K573501"/>
      <c r="M573501"/>
      <c r="N573501" s="4"/>
      <c r="O573501" s="15"/>
    </row>
    <row r="573502" spans="7:15" s="3" customFormat="1" x14ac:dyDescent="0.3">
      <c r="G573502"/>
      <c r="H573502"/>
      <c r="I573502"/>
      <c r="K573502"/>
      <c r="M573502"/>
      <c r="N573502" s="4"/>
      <c r="O573502" s="15"/>
    </row>
    <row r="573503" spans="7:15" s="3" customFormat="1" x14ac:dyDescent="0.3">
      <c r="G573503"/>
      <c r="H573503"/>
      <c r="I573503"/>
      <c r="K573503"/>
      <c r="M573503"/>
      <c r="N573503" s="4"/>
      <c r="O573503" s="15"/>
    </row>
    <row r="573504" spans="7:15" s="3" customFormat="1" x14ac:dyDescent="0.3">
      <c r="G573504"/>
      <c r="H573504"/>
      <c r="I573504"/>
      <c r="K573504"/>
      <c r="M573504"/>
      <c r="N573504" s="4"/>
      <c r="O573504" s="15"/>
    </row>
    <row r="573505" spans="7:15" s="3" customFormat="1" x14ac:dyDescent="0.3">
      <c r="G573505"/>
      <c r="H573505"/>
      <c r="I573505"/>
      <c r="K573505"/>
      <c r="M573505"/>
      <c r="N573505" s="4"/>
      <c r="O573505" s="15"/>
    </row>
    <row r="573506" spans="7:15" s="3" customFormat="1" x14ac:dyDescent="0.3">
      <c r="G573506"/>
      <c r="H573506"/>
      <c r="I573506"/>
      <c r="K573506"/>
      <c r="M573506"/>
      <c r="N573506" s="4"/>
      <c r="O573506" s="15"/>
    </row>
    <row r="573507" spans="7:15" s="3" customFormat="1" x14ac:dyDescent="0.3">
      <c r="G573507"/>
      <c r="H573507"/>
      <c r="I573507"/>
      <c r="K573507"/>
      <c r="M573507"/>
      <c r="N573507" s="4"/>
      <c r="O573507" s="15"/>
    </row>
    <row r="573508" spans="7:15" s="3" customFormat="1" x14ac:dyDescent="0.3">
      <c r="G573508"/>
      <c r="H573508"/>
      <c r="I573508"/>
      <c r="K573508"/>
      <c r="M573508"/>
      <c r="N573508" s="4"/>
      <c r="O573508" s="15"/>
    </row>
    <row r="573509" spans="7:15" s="3" customFormat="1" x14ac:dyDescent="0.3">
      <c r="G573509"/>
      <c r="H573509"/>
      <c r="I573509"/>
      <c r="K573509"/>
      <c r="M573509"/>
      <c r="N573509" s="4"/>
      <c r="O573509" s="15"/>
    </row>
    <row r="573510" spans="7:15" s="3" customFormat="1" x14ac:dyDescent="0.3">
      <c r="G573510"/>
      <c r="H573510"/>
      <c r="I573510"/>
      <c r="K573510"/>
      <c r="M573510"/>
      <c r="N573510" s="4"/>
      <c r="O573510" s="15"/>
    </row>
    <row r="573511" spans="7:15" s="3" customFormat="1" x14ac:dyDescent="0.3">
      <c r="G573511"/>
      <c r="H573511"/>
      <c r="I573511"/>
      <c r="K573511"/>
      <c r="M573511"/>
      <c r="N573511" s="4"/>
      <c r="O573511" s="15"/>
    </row>
    <row r="573512" spans="7:15" s="3" customFormat="1" x14ac:dyDescent="0.3">
      <c r="G573512"/>
      <c r="H573512"/>
      <c r="I573512"/>
      <c r="K573512"/>
      <c r="M573512"/>
      <c r="N573512" s="4"/>
      <c r="O573512" s="15"/>
    </row>
    <row r="573513" spans="7:15" s="3" customFormat="1" x14ac:dyDescent="0.3">
      <c r="G573513"/>
      <c r="H573513"/>
      <c r="I573513"/>
      <c r="K573513"/>
      <c r="M573513"/>
      <c r="N573513" s="4"/>
      <c r="O573513" s="15"/>
    </row>
    <row r="573514" spans="7:15" s="3" customFormat="1" x14ac:dyDescent="0.3">
      <c r="G573514"/>
      <c r="H573514"/>
      <c r="I573514"/>
      <c r="K573514"/>
      <c r="M573514"/>
      <c r="N573514" s="4"/>
      <c r="O573514" s="15"/>
    </row>
    <row r="573515" spans="7:15" s="3" customFormat="1" x14ac:dyDescent="0.3">
      <c r="G573515"/>
      <c r="H573515"/>
      <c r="I573515"/>
      <c r="K573515"/>
      <c r="M573515"/>
      <c r="N573515" s="4"/>
      <c r="O573515" s="15"/>
    </row>
    <row r="573516" spans="7:15" s="3" customFormat="1" x14ac:dyDescent="0.3">
      <c r="G573516"/>
      <c r="H573516"/>
      <c r="I573516"/>
      <c r="K573516"/>
      <c r="M573516"/>
      <c r="N573516" s="4"/>
      <c r="O573516" s="15"/>
    </row>
    <row r="573517" spans="7:15" s="3" customFormat="1" x14ac:dyDescent="0.3">
      <c r="G573517"/>
      <c r="H573517"/>
      <c r="I573517"/>
      <c r="K573517"/>
      <c r="M573517"/>
      <c r="N573517" s="4"/>
      <c r="O573517" s="15"/>
    </row>
    <row r="573518" spans="7:15" s="3" customFormat="1" x14ac:dyDescent="0.3">
      <c r="G573518"/>
      <c r="H573518"/>
      <c r="I573518"/>
      <c r="K573518"/>
      <c r="M573518"/>
      <c r="N573518" s="4"/>
      <c r="O573518" s="15"/>
    </row>
    <row r="573519" spans="7:15" s="3" customFormat="1" x14ac:dyDescent="0.3">
      <c r="G573519"/>
      <c r="H573519"/>
      <c r="I573519"/>
      <c r="K573519"/>
      <c r="M573519"/>
      <c r="N573519" s="4"/>
      <c r="O573519" s="15"/>
    </row>
    <row r="573520" spans="7:15" s="3" customFormat="1" x14ac:dyDescent="0.3">
      <c r="G573520"/>
      <c r="H573520"/>
      <c r="I573520"/>
      <c r="K573520"/>
      <c r="M573520"/>
      <c r="N573520" s="4"/>
      <c r="O573520" s="15"/>
    </row>
    <row r="573521" spans="7:15" s="3" customFormat="1" x14ac:dyDescent="0.3">
      <c r="G573521"/>
      <c r="H573521"/>
      <c r="I573521"/>
      <c r="K573521"/>
      <c r="M573521"/>
      <c r="N573521" s="4"/>
      <c r="O573521" s="15"/>
    </row>
    <row r="573522" spans="7:15" s="3" customFormat="1" x14ac:dyDescent="0.3">
      <c r="G573522"/>
      <c r="H573522"/>
      <c r="I573522"/>
      <c r="K573522"/>
      <c r="M573522"/>
      <c r="N573522" s="4"/>
      <c r="O573522" s="15"/>
    </row>
    <row r="573523" spans="7:15" s="3" customFormat="1" x14ac:dyDescent="0.3">
      <c r="G573523"/>
      <c r="H573523"/>
      <c r="I573523"/>
      <c r="K573523"/>
      <c r="M573523"/>
      <c r="N573523" s="4"/>
      <c r="O573523" s="15"/>
    </row>
    <row r="573524" spans="7:15" s="3" customFormat="1" x14ac:dyDescent="0.3">
      <c r="G573524"/>
      <c r="H573524"/>
      <c r="I573524"/>
      <c r="K573524"/>
      <c r="M573524"/>
      <c r="N573524" s="4"/>
      <c r="O573524" s="15"/>
    </row>
    <row r="573525" spans="7:15" s="3" customFormat="1" x14ac:dyDescent="0.3">
      <c r="G573525"/>
      <c r="H573525"/>
      <c r="I573525"/>
      <c r="K573525"/>
      <c r="M573525"/>
      <c r="N573525" s="4"/>
      <c r="O573525" s="15"/>
    </row>
    <row r="573526" spans="7:15" s="3" customFormat="1" x14ac:dyDescent="0.3">
      <c r="G573526"/>
      <c r="H573526"/>
      <c r="I573526"/>
      <c r="K573526"/>
      <c r="M573526"/>
      <c r="N573526" s="4"/>
      <c r="O573526" s="15"/>
    </row>
    <row r="573527" spans="7:15" s="3" customFormat="1" x14ac:dyDescent="0.3">
      <c r="G573527"/>
      <c r="H573527"/>
      <c r="I573527"/>
      <c r="K573527"/>
      <c r="M573527"/>
      <c r="N573527" s="4"/>
      <c r="O573527" s="15"/>
    </row>
    <row r="573528" spans="7:15" s="3" customFormat="1" x14ac:dyDescent="0.3">
      <c r="G573528"/>
      <c r="H573528"/>
      <c r="I573528"/>
      <c r="K573528"/>
      <c r="M573528"/>
      <c r="N573528" s="4"/>
      <c r="O573528" s="15"/>
    </row>
    <row r="573529" spans="7:15" s="3" customFormat="1" x14ac:dyDescent="0.3">
      <c r="G573529"/>
      <c r="H573529"/>
      <c r="I573529"/>
      <c r="K573529"/>
      <c r="M573529"/>
      <c r="N573529" s="4"/>
      <c r="O573529" s="15"/>
    </row>
    <row r="573530" spans="7:15" s="3" customFormat="1" x14ac:dyDescent="0.3">
      <c r="G573530"/>
      <c r="H573530"/>
      <c r="I573530"/>
      <c r="K573530"/>
      <c r="M573530"/>
      <c r="N573530" s="4"/>
      <c r="O573530" s="15"/>
    </row>
    <row r="573531" spans="7:15" s="3" customFormat="1" x14ac:dyDescent="0.3">
      <c r="G573531"/>
      <c r="H573531"/>
      <c r="I573531"/>
      <c r="K573531"/>
      <c r="M573531"/>
      <c r="N573531" s="4"/>
      <c r="O573531" s="15"/>
    </row>
    <row r="573532" spans="7:15" s="3" customFormat="1" x14ac:dyDescent="0.3">
      <c r="G573532"/>
      <c r="H573532"/>
      <c r="I573532"/>
      <c r="K573532"/>
      <c r="M573532"/>
      <c r="N573532" s="4"/>
      <c r="O573532" s="15"/>
    </row>
    <row r="573533" spans="7:15" s="3" customFormat="1" x14ac:dyDescent="0.3">
      <c r="G573533"/>
      <c r="H573533"/>
      <c r="I573533"/>
      <c r="K573533"/>
      <c r="M573533"/>
      <c r="N573533" s="4"/>
      <c r="O573533" s="15"/>
    </row>
    <row r="573534" spans="7:15" s="3" customFormat="1" x14ac:dyDescent="0.3">
      <c r="G573534"/>
      <c r="H573534"/>
      <c r="I573534"/>
      <c r="K573534"/>
      <c r="M573534"/>
      <c r="N573534" s="4"/>
      <c r="O573534" s="15"/>
    </row>
    <row r="573535" spans="7:15" s="3" customFormat="1" x14ac:dyDescent="0.3">
      <c r="G573535"/>
      <c r="H573535"/>
      <c r="I573535"/>
      <c r="K573535"/>
      <c r="M573535"/>
      <c r="N573535" s="4"/>
      <c r="O573535" s="15"/>
    </row>
    <row r="573536" spans="7:15" s="3" customFormat="1" x14ac:dyDescent="0.3">
      <c r="G573536"/>
      <c r="H573536"/>
      <c r="I573536"/>
      <c r="K573536"/>
      <c r="M573536"/>
      <c r="N573536" s="4"/>
      <c r="O573536" s="15"/>
    </row>
    <row r="573537" spans="7:15" s="3" customFormat="1" x14ac:dyDescent="0.3">
      <c r="G573537"/>
      <c r="H573537"/>
      <c r="I573537"/>
      <c r="K573537"/>
      <c r="M573537"/>
      <c r="N573537" s="4"/>
      <c r="O573537" s="15"/>
    </row>
    <row r="573538" spans="7:15" s="3" customFormat="1" x14ac:dyDescent="0.3">
      <c r="G573538"/>
      <c r="H573538"/>
      <c r="I573538"/>
      <c r="K573538"/>
      <c r="M573538"/>
      <c r="N573538" s="4"/>
      <c r="O573538" s="15"/>
    </row>
    <row r="573539" spans="7:15" s="3" customFormat="1" x14ac:dyDescent="0.3">
      <c r="G573539"/>
      <c r="H573539"/>
      <c r="I573539"/>
      <c r="K573539"/>
      <c r="M573539"/>
      <c r="N573539" s="4"/>
      <c r="O573539" s="15"/>
    </row>
    <row r="573540" spans="7:15" s="3" customFormat="1" x14ac:dyDescent="0.3">
      <c r="G573540"/>
      <c r="H573540"/>
      <c r="I573540"/>
      <c r="K573540"/>
      <c r="M573540"/>
      <c r="N573540" s="4"/>
      <c r="O573540" s="15"/>
    </row>
    <row r="573541" spans="7:15" s="3" customFormat="1" x14ac:dyDescent="0.3">
      <c r="G573541"/>
      <c r="H573541"/>
      <c r="I573541"/>
      <c r="K573541"/>
      <c r="M573541"/>
      <c r="N573541" s="4"/>
      <c r="O573541" s="15"/>
    </row>
    <row r="573542" spans="7:15" s="3" customFormat="1" x14ac:dyDescent="0.3">
      <c r="G573542"/>
      <c r="H573542"/>
      <c r="I573542"/>
      <c r="K573542"/>
      <c r="M573542"/>
      <c r="N573542" s="4"/>
      <c r="O573542" s="15"/>
    </row>
    <row r="573543" spans="7:15" s="3" customFormat="1" x14ac:dyDescent="0.3">
      <c r="G573543"/>
      <c r="H573543"/>
      <c r="I573543"/>
      <c r="K573543"/>
      <c r="M573543"/>
      <c r="N573543" s="4"/>
      <c r="O573543" s="15"/>
    </row>
    <row r="573544" spans="7:15" s="3" customFormat="1" x14ac:dyDescent="0.3">
      <c r="G573544"/>
      <c r="H573544"/>
      <c r="I573544"/>
      <c r="K573544"/>
      <c r="M573544"/>
      <c r="N573544" s="4"/>
      <c r="O573544" s="15"/>
    </row>
    <row r="573545" spans="7:15" s="3" customFormat="1" x14ac:dyDescent="0.3">
      <c r="G573545"/>
      <c r="H573545"/>
      <c r="I573545"/>
      <c r="K573545"/>
      <c r="M573545"/>
      <c r="N573545" s="4"/>
      <c r="O573545" s="15"/>
    </row>
    <row r="573546" spans="7:15" s="3" customFormat="1" x14ac:dyDescent="0.3">
      <c r="G573546"/>
      <c r="H573546"/>
      <c r="I573546"/>
      <c r="K573546"/>
      <c r="M573546"/>
      <c r="N573546" s="4"/>
      <c r="O573546" s="15"/>
    </row>
    <row r="573547" spans="7:15" s="3" customFormat="1" x14ac:dyDescent="0.3">
      <c r="G573547"/>
      <c r="H573547"/>
      <c r="I573547"/>
      <c r="K573547"/>
      <c r="M573547"/>
      <c r="N573547" s="4"/>
      <c r="O573547" s="15"/>
    </row>
    <row r="573548" spans="7:15" s="3" customFormat="1" x14ac:dyDescent="0.3">
      <c r="G573548"/>
      <c r="H573548"/>
      <c r="I573548"/>
      <c r="K573548"/>
      <c r="M573548"/>
      <c r="N573548" s="4"/>
      <c r="O573548" s="15"/>
    </row>
    <row r="573549" spans="7:15" s="3" customFormat="1" x14ac:dyDescent="0.3">
      <c r="G573549"/>
      <c r="H573549"/>
      <c r="I573549"/>
      <c r="K573549"/>
      <c r="M573549"/>
      <c r="N573549" s="4"/>
      <c r="O573549" s="15"/>
    </row>
    <row r="573550" spans="7:15" s="3" customFormat="1" x14ac:dyDescent="0.3">
      <c r="G573550"/>
      <c r="H573550"/>
      <c r="I573550"/>
      <c r="K573550"/>
      <c r="M573550"/>
      <c r="N573550" s="4"/>
      <c r="O573550" s="15"/>
    </row>
    <row r="573551" spans="7:15" s="3" customFormat="1" x14ac:dyDescent="0.3">
      <c r="G573551"/>
      <c r="H573551"/>
      <c r="I573551"/>
      <c r="K573551"/>
      <c r="M573551"/>
      <c r="N573551" s="4"/>
      <c r="O573551" s="15"/>
    </row>
    <row r="573552" spans="7:15" s="3" customFormat="1" x14ac:dyDescent="0.3">
      <c r="G573552"/>
      <c r="H573552"/>
      <c r="I573552"/>
      <c r="K573552"/>
      <c r="M573552"/>
      <c r="N573552" s="4"/>
      <c r="O573552" s="15"/>
    </row>
    <row r="573553" spans="7:15" s="3" customFormat="1" x14ac:dyDescent="0.3">
      <c r="G573553"/>
      <c r="H573553"/>
      <c r="I573553"/>
      <c r="K573553"/>
      <c r="M573553"/>
      <c r="N573553" s="4"/>
      <c r="O573553" s="15"/>
    </row>
    <row r="573554" spans="7:15" s="3" customFormat="1" x14ac:dyDescent="0.3">
      <c r="G573554"/>
      <c r="H573554"/>
      <c r="I573554"/>
      <c r="K573554"/>
      <c r="M573554"/>
      <c r="N573554" s="4"/>
      <c r="O573554" s="15"/>
    </row>
    <row r="573555" spans="7:15" s="3" customFormat="1" x14ac:dyDescent="0.3">
      <c r="G573555"/>
      <c r="H573555"/>
      <c r="I573555"/>
      <c r="K573555"/>
      <c r="M573555"/>
      <c r="N573555" s="4"/>
      <c r="O573555" s="15"/>
    </row>
    <row r="573556" spans="7:15" s="3" customFormat="1" x14ac:dyDescent="0.3">
      <c r="G573556"/>
      <c r="H573556"/>
      <c r="I573556"/>
      <c r="K573556"/>
      <c r="M573556"/>
      <c r="N573556" s="4"/>
      <c r="O573556" s="15"/>
    </row>
    <row r="573557" spans="7:15" s="3" customFormat="1" x14ac:dyDescent="0.3">
      <c r="G573557"/>
      <c r="H573557"/>
      <c r="I573557"/>
      <c r="K573557"/>
      <c r="M573557"/>
      <c r="N573557" s="4"/>
      <c r="O573557" s="15"/>
    </row>
    <row r="573558" spans="7:15" s="3" customFormat="1" x14ac:dyDescent="0.3">
      <c r="G573558"/>
      <c r="H573558"/>
      <c r="I573558"/>
      <c r="K573558"/>
      <c r="M573558"/>
      <c r="N573558" s="4"/>
      <c r="O573558" s="15"/>
    </row>
    <row r="573559" spans="7:15" s="3" customFormat="1" x14ac:dyDescent="0.3">
      <c r="G573559"/>
      <c r="H573559"/>
      <c r="I573559"/>
      <c r="K573559"/>
      <c r="M573559"/>
      <c r="N573559" s="4"/>
      <c r="O573559" s="15"/>
    </row>
    <row r="573560" spans="7:15" s="3" customFormat="1" x14ac:dyDescent="0.3">
      <c r="G573560"/>
      <c r="H573560"/>
      <c r="I573560"/>
      <c r="K573560"/>
      <c r="M573560"/>
      <c r="N573560" s="4"/>
      <c r="O573560" s="15"/>
    </row>
    <row r="573561" spans="7:15" s="3" customFormat="1" x14ac:dyDescent="0.3">
      <c r="G573561"/>
      <c r="H573561"/>
      <c r="I573561"/>
      <c r="K573561"/>
      <c r="M573561"/>
      <c r="N573561" s="4"/>
      <c r="O573561" s="15"/>
    </row>
    <row r="573562" spans="7:15" s="3" customFormat="1" x14ac:dyDescent="0.3">
      <c r="G573562"/>
      <c r="H573562"/>
      <c r="I573562"/>
      <c r="K573562"/>
      <c r="M573562"/>
      <c r="N573562" s="4"/>
      <c r="O573562" s="15"/>
    </row>
    <row r="573563" spans="7:15" s="3" customFormat="1" x14ac:dyDescent="0.3">
      <c r="G573563"/>
      <c r="H573563"/>
      <c r="I573563"/>
      <c r="K573563"/>
      <c r="M573563"/>
      <c r="N573563" s="4"/>
      <c r="O573563" s="15"/>
    </row>
    <row r="573564" spans="7:15" s="3" customFormat="1" x14ac:dyDescent="0.3">
      <c r="G573564"/>
      <c r="H573564"/>
      <c r="I573564"/>
      <c r="K573564"/>
      <c r="M573564"/>
      <c r="N573564" s="4"/>
      <c r="O573564" s="15"/>
    </row>
    <row r="573565" spans="7:15" s="3" customFormat="1" x14ac:dyDescent="0.3">
      <c r="G573565"/>
      <c r="H573565"/>
      <c r="I573565"/>
      <c r="K573565"/>
      <c r="M573565"/>
      <c r="N573565" s="4"/>
      <c r="O573565" s="15"/>
    </row>
    <row r="573566" spans="7:15" s="3" customFormat="1" x14ac:dyDescent="0.3">
      <c r="G573566"/>
      <c r="H573566"/>
      <c r="I573566"/>
      <c r="K573566"/>
      <c r="M573566"/>
      <c r="N573566" s="4"/>
      <c r="O573566" s="15"/>
    </row>
    <row r="573567" spans="7:15" s="3" customFormat="1" x14ac:dyDescent="0.3">
      <c r="G573567"/>
      <c r="H573567"/>
      <c r="I573567"/>
      <c r="K573567"/>
      <c r="M573567"/>
      <c r="N573567" s="4"/>
      <c r="O573567" s="15"/>
    </row>
    <row r="573568" spans="7:15" s="3" customFormat="1" x14ac:dyDescent="0.3">
      <c r="G573568"/>
      <c r="H573568"/>
      <c r="I573568"/>
      <c r="K573568"/>
      <c r="M573568"/>
      <c r="N573568" s="4"/>
      <c r="O573568" s="15"/>
    </row>
    <row r="573569" spans="7:15" s="3" customFormat="1" x14ac:dyDescent="0.3">
      <c r="G573569"/>
      <c r="H573569"/>
      <c r="I573569"/>
      <c r="K573569"/>
      <c r="M573569"/>
      <c r="N573569" s="4"/>
      <c r="O573569" s="15"/>
    </row>
    <row r="573570" spans="7:15" s="3" customFormat="1" x14ac:dyDescent="0.3">
      <c r="G573570"/>
      <c r="H573570"/>
      <c r="I573570"/>
      <c r="K573570"/>
      <c r="M573570"/>
      <c r="N573570" s="4"/>
      <c r="O573570" s="15"/>
    </row>
    <row r="573571" spans="7:15" s="3" customFormat="1" x14ac:dyDescent="0.3">
      <c r="G573571"/>
      <c r="H573571"/>
      <c r="I573571"/>
      <c r="K573571"/>
      <c r="M573571"/>
      <c r="N573571" s="4"/>
      <c r="O573571" s="15"/>
    </row>
    <row r="573572" spans="7:15" s="3" customFormat="1" x14ac:dyDescent="0.3">
      <c r="G573572"/>
      <c r="H573572"/>
      <c r="I573572"/>
      <c r="K573572"/>
      <c r="M573572"/>
      <c r="N573572" s="4"/>
      <c r="O573572" s="15"/>
    </row>
    <row r="573573" spans="7:15" s="3" customFormat="1" x14ac:dyDescent="0.3">
      <c r="G573573"/>
      <c r="H573573"/>
      <c r="I573573"/>
      <c r="K573573"/>
      <c r="M573573"/>
      <c r="N573573" s="4"/>
      <c r="O573573" s="15"/>
    </row>
    <row r="573574" spans="7:15" s="3" customFormat="1" x14ac:dyDescent="0.3">
      <c r="G573574"/>
      <c r="H573574"/>
      <c r="I573574"/>
      <c r="K573574"/>
      <c r="M573574"/>
      <c r="N573574" s="4"/>
      <c r="O573574" s="15"/>
    </row>
    <row r="573575" spans="7:15" s="3" customFormat="1" x14ac:dyDescent="0.3">
      <c r="G573575"/>
      <c r="H573575"/>
      <c r="I573575"/>
      <c r="K573575"/>
      <c r="M573575"/>
      <c r="N573575" s="4"/>
      <c r="O573575" s="15"/>
    </row>
    <row r="573576" spans="7:15" s="3" customFormat="1" x14ac:dyDescent="0.3">
      <c r="G573576"/>
      <c r="H573576"/>
      <c r="I573576"/>
      <c r="K573576"/>
      <c r="M573576"/>
      <c r="N573576" s="4"/>
      <c r="O573576" s="15"/>
    </row>
    <row r="573577" spans="7:15" s="3" customFormat="1" x14ac:dyDescent="0.3">
      <c r="G573577"/>
      <c r="H573577"/>
      <c r="I573577"/>
      <c r="K573577"/>
      <c r="M573577"/>
      <c r="N573577" s="4"/>
      <c r="O573577" s="15"/>
    </row>
    <row r="573578" spans="7:15" s="3" customFormat="1" x14ac:dyDescent="0.3">
      <c r="G573578"/>
      <c r="H573578"/>
      <c r="I573578"/>
      <c r="K573578"/>
      <c r="M573578"/>
      <c r="N573578" s="4"/>
      <c r="O573578" s="15"/>
    </row>
    <row r="573579" spans="7:15" s="3" customFormat="1" x14ac:dyDescent="0.3">
      <c r="G573579"/>
      <c r="H573579"/>
      <c r="I573579"/>
      <c r="K573579"/>
      <c r="M573579"/>
      <c r="N573579" s="4"/>
      <c r="O573579" s="15"/>
    </row>
    <row r="573580" spans="7:15" s="3" customFormat="1" x14ac:dyDescent="0.3">
      <c r="G573580"/>
      <c r="H573580"/>
      <c r="I573580"/>
      <c r="K573580"/>
      <c r="M573580"/>
      <c r="N573580" s="4"/>
      <c r="O573580" s="15"/>
    </row>
    <row r="573581" spans="7:15" s="3" customFormat="1" x14ac:dyDescent="0.3">
      <c r="G573581"/>
      <c r="H573581"/>
      <c r="I573581"/>
      <c r="K573581"/>
      <c r="M573581"/>
      <c r="N573581" s="4"/>
      <c r="O573581" s="15"/>
    </row>
    <row r="573582" spans="7:15" s="3" customFormat="1" x14ac:dyDescent="0.3">
      <c r="G573582"/>
      <c r="H573582"/>
      <c r="I573582"/>
      <c r="K573582"/>
      <c r="M573582"/>
      <c r="N573582" s="4"/>
      <c r="O573582" s="15"/>
    </row>
    <row r="573583" spans="7:15" s="3" customFormat="1" x14ac:dyDescent="0.3">
      <c r="G573583"/>
      <c r="H573583"/>
      <c r="I573583"/>
      <c r="K573583"/>
      <c r="M573583"/>
      <c r="N573583" s="4"/>
      <c r="O573583" s="15"/>
    </row>
    <row r="573584" spans="7:15" s="3" customFormat="1" x14ac:dyDescent="0.3">
      <c r="G573584"/>
      <c r="H573584"/>
      <c r="I573584"/>
      <c r="K573584"/>
      <c r="M573584"/>
      <c r="N573584" s="4"/>
      <c r="O573584" s="15"/>
    </row>
    <row r="573585" spans="7:15" s="3" customFormat="1" x14ac:dyDescent="0.3">
      <c r="G573585"/>
      <c r="H573585"/>
      <c r="I573585"/>
      <c r="K573585"/>
      <c r="M573585"/>
      <c r="N573585" s="4"/>
      <c r="O573585" s="15"/>
    </row>
    <row r="573586" spans="7:15" s="3" customFormat="1" x14ac:dyDescent="0.3">
      <c r="G573586"/>
      <c r="H573586"/>
      <c r="I573586"/>
      <c r="K573586"/>
      <c r="M573586"/>
      <c r="N573586" s="4"/>
      <c r="O573586" s="15"/>
    </row>
    <row r="573587" spans="7:15" s="3" customFormat="1" x14ac:dyDescent="0.3">
      <c r="G573587"/>
      <c r="H573587"/>
      <c r="I573587"/>
      <c r="K573587"/>
      <c r="M573587"/>
      <c r="N573587" s="4"/>
      <c r="O573587" s="15"/>
    </row>
    <row r="573588" spans="7:15" s="3" customFormat="1" x14ac:dyDescent="0.3">
      <c r="G573588"/>
      <c r="H573588"/>
      <c r="I573588"/>
      <c r="K573588"/>
      <c r="M573588"/>
      <c r="N573588" s="4"/>
      <c r="O573588" s="15"/>
    </row>
    <row r="573589" spans="7:15" s="3" customFormat="1" x14ac:dyDescent="0.3">
      <c r="G573589"/>
      <c r="H573589"/>
      <c r="I573589"/>
      <c r="K573589"/>
      <c r="M573589"/>
      <c r="N573589" s="4"/>
      <c r="O573589" s="15"/>
    </row>
    <row r="573590" spans="7:15" s="3" customFormat="1" x14ac:dyDescent="0.3">
      <c r="G573590"/>
      <c r="H573590"/>
      <c r="I573590"/>
      <c r="K573590"/>
      <c r="M573590"/>
      <c r="N573590" s="4"/>
      <c r="O573590" s="15"/>
    </row>
    <row r="573591" spans="7:15" s="3" customFormat="1" x14ac:dyDescent="0.3">
      <c r="G573591"/>
      <c r="H573591"/>
      <c r="I573591"/>
      <c r="K573591"/>
      <c r="M573591"/>
      <c r="N573591" s="4"/>
      <c r="O573591" s="15"/>
    </row>
    <row r="573592" spans="7:15" s="3" customFormat="1" x14ac:dyDescent="0.3">
      <c r="G573592"/>
      <c r="H573592"/>
      <c r="I573592"/>
      <c r="K573592"/>
      <c r="M573592"/>
      <c r="N573592" s="4"/>
      <c r="O573592" s="15"/>
    </row>
    <row r="573593" spans="7:15" s="3" customFormat="1" x14ac:dyDescent="0.3">
      <c r="G573593"/>
      <c r="H573593"/>
      <c r="I573593"/>
      <c r="K573593"/>
      <c r="M573593"/>
      <c r="N573593" s="4"/>
      <c r="O573593" s="15"/>
    </row>
    <row r="573594" spans="7:15" s="3" customFormat="1" x14ac:dyDescent="0.3">
      <c r="G573594"/>
      <c r="H573594"/>
      <c r="I573594"/>
      <c r="K573594"/>
      <c r="M573594"/>
      <c r="N573594" s="4"/>
      <c r="O573594" s="15"/>
    </row>
    <row r="573595" spans="7:15" s="3" customFormat="1" x14ac:dyDescent="0.3">
      <c r="G573595"/>
      <c r="H573595"/>
      <c r="I573595"/>
      <c r="K573595"/>
      <c r="M573595"/>
      <c r="N573595" s="4"/>
      <c r="O573595" s="15"/>
    </row>
    <row r="573596" spans="7:15" s="3" customFormat="1" x14ac:dyDescent="0.3">
      <c r="G573596"/>
      <c r="H573596"/>
      <c r="I573596"/>
      <c r="K573596"/>
      <c r="M573596"/>
      <c r="N573596" s="4"/>
      <c r="O573596" s="15"/>
    </row>
    <row r="573597" spans="7:15" s="3" customFormat="1" x14ac:dyDescent="0.3">
      <c r="G573597"/>
      <c r="H573597"/>
      <c r="I573597"/>
      <c r="K573597"/>
      <c r="M573597"/>
      <c r="N573597" s="4"/>
      <c r="O573597" s="15"/>
    </row>
    <row r="573598" spans="7:15" s="3" customFormat="1" x14ac:dyDescent="0.3">
      <c r="G573598"/>
      <c r="H573598"/>
      <c r="I573598"/>
      <c r="K573598"/>
      <c r="M573598"/>
      <c r="N573598" s="4"/>
      <c r="O573598" s="15"/>
    </row>
    <row r="573599" spans="7:15" s="3" customFormat="1" x14ac:dyDescent="0.3">
      <c r="G573599"/>
      <c r="H573599"/>
      <c r="I573599"/>
      <c r="K573599"/>
      <c r="M573599"/>
      <c r="N573599" s="4"/>
      <c r="O573599" s="15"/>
    </row>
    <row r="573600" spans="7:15" s="3" customFormat="1" x14ac:dyDescent="0.3">
      <c r="G573600"/>
      <c r="H573600"/>
      <c r="I573600"/>
      <c r="K573600"/>
      <c r="M573600"/>
      <c r="N573600" s="4"/>
      <c r="O573600" s="15"/>
    </row>
    <row r="573601" spans="7:15" s="3" customFormat="1" x14ac:dyDescent="0.3">
      <c r="G573601"/>
      <c r="H573601"/>
      <c r="I573601"/>
      <c r="K573601"/>
      <c r="M573601"/>
      <c r="N573601" s="4"/>
      <c r="O573601" s="15"/>
    </row>
    <row r="573602" spans="7:15" s="3" customFormat="1" x14ac:dyDescent="0.3">
      <c r="G573602"/>
      <c r="H573602"/>
      <c r="I573602"/>
      <c r="K573602"/>
      <c r="M573602"/>
      <c r="N573602" s="4"/>
      <c r="O573602" s="15"/>
    </row>
    <row r="573603" spans="7:15" s="3" customFormat="1" x14ac:dyDescent="0.3">
      <c r="G573603"/>
      <c r="H573603"/>
      <c r="I573603"/>
      <c r="K573603"/>
      <c r="M573603"/>
      <c r="N573603" s="4"/>
      <c r="O573603" s="15"/>
    </row>
    <row r="573604" spans="7:15" s="3" customFormat="1" x14ac:dyDescent="0.3">
      <c r="G573604"/>
      <c r="H573604"/>
      <c r="I573604"/>
      <c r="K573604"/>
      <c r="M573604"/>
      <c r="N573604" s="4"/>
      <c r="O573604" s="15"/>
    </row>
    <row r="573605" spans="7:15" s="3" customFormat="1" x14ac:dyDescent="0.3">
      <c r="G573605"/>
      <c r="H573605"/>
      <c r="I573605"/>
      <c r="K573605"/>
      <c r="M573605"/>
      <c r="N573605" s="4"/>
      <c r="O573605" s="15"/>
    </row>
    <row r="573606" spans="7:15" s="3" customFormat="1" x14ac:dyDescent="0.3">
      <c r="G573606"/>
      <c r="H573606"/>
      <c r="I573606"/>
      <c r="K573606"/>
      <c r="M573606"/>
      <c r="N573606" s="4"/>
      <c r="O573606" s="15"/>
    </row>
    <row r="573607" spans="7:15" s="3" customFormat="1" x14ac:dyDescent="0.3">
      <c r="G573607"/>
      <c r="H573607"/>
      <c r="I573607"/>
      <c r="K573607"/>
      <c r="M573607"/>
      <c r="N573607" s="4"/>
      <c r="O573607" s="15"/>
    </row>
    <row r="573608" spans="7:15" s="3" customFormat="1" x14ac:dyDescent="0.3">
      <c r="G573608"/>
      <c r="H573608"/>
      <c r="I573608"/>
      <c r="K573608"/>
      <c r="M573608"/>
      <c r="N573608" s="4"/>
      <c r="O573608" s="15"/>
    </row>
    <row r="573609" spans="7:15" s="3" customFormat="1" x14ac:dyDescent="0.3">
      <c r="G573609"/>
      <c r="H573609"/>
      <c r="I573609"/>
      <c r="K573609"/>
      <c r="M573609"/>
      <c r="N573609" s="4"/>
      <c r="O573609" s="15"/>
    </row>
    <row r="573610" spans="7:15" s="3" customFormat="1" x14ac:dyDescent="0.3">
      <c r="G573610"/>
      <c r="H573610"/>
      <c r="I573610"/>
      <c r="K573610"/>
      <c r="M573610"/>
      <c r="N573610" s="4"/>
      <c r="O573610" s="15"/>
    </row>
    <row r="573611" spans="7:15" s="3" customFormat="1" x14ac:dyDescent="0.3">
      <c r="G573611"/>
      <c r="H573611"/>
      <c r="I573611"/>
      <c r="K573611"/>
      <c r="M573611"/>
      <c r="N573611" s="4"/>
      <c r="O573611" s="15"/>
    </row>
    <row r="573612" spans="7:15" s="3" customFormat="1" x14ac:dyDescent="0.3">
      <c r="G573612"/>
      <c r="H573612"/>
      <c r="I573612"/>
      <c r="K573612"/>
      <c r="M573612"/>
      <c r="N573612" s="4"/>
      <c r="O573612" s="15"/>
    </row>
    <row r="573613" spans="7:15" s="3" customFormat="1" x14ac:dyDescent="0.3">
      <c r="G573613"/>
      <c r="H573613"/>
      <c r="I573613"/>
      <c r="K573613"/>
      <c r="M573613"/>
      <c r="N573613" s="4"/>
      <c r="O573613" s="15"/>
    </row>
    <row r="573614" spans="7:15" s="3" customFormat="1" x14ac:dyDescent="0.3">
      <c r="G573614"/>
      <c r="H573614"/>
      <c r="I573614"/>
      <c r="K573614"/>
      <c r="M573614"/>
      <c r="N573614" s="4"/>
      <c r="O573614" s="15"/>
    </row>
    <row r="573615" spans="7:15" s="3" customFormat="1" x14ac:dyDescent="0.3">
      <c r="G573615"/>
      <c r="H573615"/>
      <c r="I573615"/>
      <c r="K573615"/>
      <c r="M573615"/>
      <c r="N573615" s="4"/>
      <c r="O573615" s="15"/>
    </row>
    <row r="573616" spans="7:15" s="3" customFormat="1" x14ac:dyDescent="0.3">
      <c r="G573616"/>
      <c r="H573616"/>
      <c r="I573616"/>
      <c r="K573616"/>
      <c r="M573616"/>
      <c r="N573616" s="4"/>
      <c r="O573616" s="15"/>
    </row>
    <row r="573617" spans="7:15" s="3" customFormat="1" x14ac:dyDescent="0.3">
      <c r="G573617"/>
      <c r="H573617"/>
      <c r="I573617"/>
      <c r="K573617"/>
      <c r="M573617"/>
      <c r="N573617" s="4"/>
      <c r="O573617" s="15"/>
    </row>
    <row r="573618" spans="7:15" s="3" customFormat="1" x14ac:dyDescent="0.3">
      <c r="G573618"/>
      <c r="H573618"/>
      <c r="I573618"/>
      <c r="K573618"/>
      <c r="M573618"/>
      <c r="N573618" s="4"/>
      <c r="O573618" s="15"/>
    </row>
    <row r="573619" spans="7:15" s="3" customFormat="1" x14ac:dyDescent="0.3">
      <c r="G573619"/>
      <c r="H573619"/>
      <c r="I573619"/>
      <c r="K573619"/>
      <c r="M573619"/>
      <c r="N573619" s="4"/>
      <c r="O573619" s="15"/>
    </row>
    <row r="573620" spans="7:15" s="3" customFormat="1" x14ac:dyDescent="0.3">
      <c r="G573620"/>
      <c r="H573620"/>
      <c r="I573620"/>
      <c r="K573620"/>
      <c r="M573620"/>
      <c r="N573620" s="4"/>
      <c r="O573620" s="15"/>
    </row>
    <row r="573621" spans="7:15" s="3" customFormat="1" x14ac:dyDescent="0.3">
      <c r="G573621"/>
      <c r="H573621"/>
      <c r="I573621"/>
      <c r="K573621"/>
      <c r="M573621"/>
      <c r="N573621" s="4"/>
      <c r="O573621" s="15"/>
    </row>
    <row r="573622" spans="7:15" s="3" customFormat="1" x14ac:dyDescent="0.3">
      <c r="G573622"/>
      <c r="H573622"/>
      <c r="I573622"/>
      <c r="K573622"/>
      <c r="M573622"/>
      <c r="N573622" s="4"/>
      <c r="O573622" s="15"/>
    </row>
    <row r="573623" spans="7:15" s="3" customFormat="1" x14ac:dyDescent="0.3">
      <c r="G573623"/>
      <c r="H573623"/>
      <c r="I573623"/>
      <c r="K573623"/>
      <c r="M573623"/>
      <c r="N573623" s="4"/>
      <c r="O573623" s="15"/>
    </row>
    <row r="573624" spans="7:15" s="3" customFormat="1" x14ac:dyDescent="0.3">
      <c r="G573624"/>
      <c r="H573624"/>
      <c r="I573624"/>
      <c r="K573624"/>
      <c r="M573624"/>
      <c r="N573624" s="4"/>
      <c r="O573624" s="15"/>
    </row>
    <row r="573625" spans="7:15" s="3" customFormat="1" x14ac:dyDescent="0.3">
      <c r="G573625"/>
      <c r="H573625"/>
      <c r="I573625"/>
      <c r="K573625"/>
      <c r="M573625"/>
      <c r="N573625" s="4"/>
      <c r="O573625" s="15"/>
    </row>
    <row r="573626" spans="7:15" s="3" customFormat="1" x14ac:dyDescent="0.3">
      <c r="G573626"/>
      <c r="H573626"/>
      <c r="I573626"/>
      <c r="K573626"/>
      <c r="M573626"/>
      <c r="N573626" s="4"/>
      <c r="O573626" s="15"/>
    </row>
    <row r="573627" spans="7:15" s="3" customFormat="1" x14ac:dyDescent="0.3">
      <c r="G573627"/>
      <c r="H573627"/>
      <c r="I573627"/>
      <c r="K573627"/>
      <c r="M573627"/>
      <c r="N573627" s="4"/>
      <c r="O573627" s="15"/>
    </row>
    <row r="573628" spans="7:15" s="3" customFormat="1" x14ac:dyDescent="0.3">
      <c r="G573628"/>
      <c r="H573628"/>
      <c r="I573628"/>
      <c r="K573628"/>
      <c r="M573628"/>
      <c r="N573628" s="4"/>
      <c r="O573628" s="15"/>
    </row>
    <row r="573629" spans="7:15" s="3" customFormat="1" x14ac:dyDescent="0.3">
      <c r="G573629"/>
      <c r="H573629"/>
      <c r="I573629"/>
      <c r="K573629"/>
      <c r="M573629"/>
      <c r="N573629" s="4"/>
      <c r="O573629" s="15"/>
    </row>
    <row r="573630" spans="7:15" s="3" customFormat="1" x14ac:dyDescent="0.3">
      <c r="G573630"/>
      <c r="H573630"/>
      <c r="I573630"/>
      <c r="K573630"/>
      <c r="M573630"/>
      <c r="N573630" s="4"/>
      <c r="O573630" s="15"/>
    </row>
    <row r="573631" spans="7:15" s="3" customFormat="1" x14ac:dyDescent="0.3">
      <c r="G573631"/>
      <c r="H573631"/>
      <c r="I573631"/>
      <c r="K573631"/>
      <c r="M573631"/>
      <c r="N573631" s="4"/>
      <c r="O573631" s="15"/>
    </row>
    <row r="573632" spans="7:15" s="3" customFormat="1" x14ac:dyDescent="0.3">
      <c r="G573632"/>
      <c r="H573632"/>
      <c r="I573632"/>
      <c r="K573632"/>
      <c r="M573632"/>
      <c r="N573632" s="4"/>
      <c r="O573632" s="15"/>
    </row>
    <row r="573633" spans="7:15" s="3" customFormat="1" x14ac:dyDescent="0.3">
      <c r="G573633"/>
      <c r="H573633"/>
      <c r="I573633"/>
      <c r="K573633"/>
      <c r="M573633"/>
      <c r="N573633" s="4"/>
      <c r="O573633" s="15"/>
    </row>
    <row r="573634" spans="7:15" s="3" customFormat="1" x14ac:dyDescent="0.3">
      <c r="G573634"/>
      <c r="H573634"/>
      <c r="I573634"/>
      <c r="K573634"/>
      <c r="M573634"/>
      <c r="N573634" s="4"/>
      <c r="O573634" s="15"/>
    </row>
    <row r="573635" spans="7:15" s="3" customFormat="1" x14ac:dyDescent="0.3">
      <c r="G573635"/>
      <c r="H573635"/>
      <c r="I573635"/>
      <c r="K573635"/>
      <c r="M573635"/>
      <c r="N573635" s="4"/>
      <c r="O573635" s="15"/>
    </row>
    <row r="573636" spans="7:15" s="3" customFormat="1" x14ac:dyDescent="0.3">
      <c r="G573636"/>
      <c r="H573636"/>
      <c r="I573636"/>
      <c r="K573636"/>
      <c r="M573636"/>
      <c r="N573636" s="4"/>
      <c r="O573636" s="15"/>
    </row>
    <row r="573637" spans="7:15" s="3" customFormat="1" x14ac:dyDescent="0.3">
      <c r="G573637"/>
      <c r="H573637"/>
      <c r="I573637"/>
      <c r="K573637"/>
      <c r="M573637"/>
      <c r="N573637" s="4"/>
      <c r="O573637" s="15"/>
    </row>
    <row r="573638" spans="7:15" s="3" customFormat="1" x14ac:dyDescent="0.3">
      <c r="G573638"/>
      <c r="H573638"/>
      <c r="I573638"/>
      <c r="K573638"/>
      <c r="M573638"/>
      <c r="N573638" s="4"/>
      <c r="O573638" s="15"/>
    </row>
    <row r="573639" spans="7:15" s="3" customFormat="1" x14ac:dyDescent="0.3">
      <c r="G573639"/>
      <c r="H573639"/>
      <c r="I573639"/>
      <c r="K573639"/>
      <c r="M573639"/>
      <c r="N573639" s="4"/>
      <c r="O573639" s="15"/>
    </row>
    <row r="573640" spans="7:15" s="3" customFormat="1" x14ac:dyDescent="0.3">
      <c r="G573640"/>
      <c r="H573640"/>
      <c r="I573640"/>
      <c r="K573640"/>
      <c r="M573640"/>
      <c r="N573640" s="4"/>
      <c r="O573640" s="15"/>
    </row>
    <row r="573641" spans="7:15" s="3" customFormat="1" x14ac:dyDescent="0.3">
      <c r="G573641"/>
      <c r="H573641"/>
      <c r="I573641"/>
      <c r="K573641"/>
      <c r="M573641"/>
      <c r="N573641" s="4"/>
      <c r="O573641" s="15"/>
    </row>
    <row r="573642" spans="7:15" s="3" customFormat="1" x14ac:dyDescent="0.3">
      <c r="G573642"/>
      <c r="H573642"/>
      <c r="I573642"/>
      <c r="K573642"/>
      <c r="M573642"/>
      <c r="N573642" s="4"/>
      <c r="O573642" s="15"/>
    </row>
    <row r="573643" spans="7:15" s="3" customFormat="1" x14ac:dyDescent="0.3">
      <c r="G573643"/>
      <c r="H573643"/>
      <c r="I573643"/>
      <c r="K573643"/>
      <c r="M573643"/>
      <c r="N573643" s="4"/>
      <c r="O573643" s="15"/>
    </row>
    <row r="573644" spans="7:15" s="3" customFormat="1" x14ac:dyDescent="0.3">
      <c r="G573644"/>
      <c r="H573644"/>
      <c r="I573644"/>
      <c r="K573644"/>
      <c r="M573644"/>
      <c r="N573644" s="4"/>
      <c r="O573644" s="15"/>
    </row>
    <row r="573645" spans="7:15" s="3" customFormat="1" x14ac:dyDescent="0.3">
      <c r="G573645"/>
      <c r="H573645"/>
      <c r="I573645"/>
      <c r="K573645"/>
      <c r="M573645"/>
      <c r="N573645" s="4"/>
      <c r="O573645" s="15"/>
    </row>
    <row r="573646" spans="7:15" s="3" customFormat="1" x14ac:dyDescent="0.3">
      <c r="G573646"/>
      <c r="H573646"/>
      <c r="I573646"/>
      <c r="K573646"/>
      <c r="M573646"/>
      <c r="N573646" s="4"/>
      <c r="O573646" s="15"/>
    </row>
    <row r="573647" spans="7:15" s="3" customFormat="1" x14ac:dyDescent="0.3">
      <c r="G573647"/>
      <c r="H573647"/>
      <c r="I573647"/>
      <c r="K573647"/>
      <c r="M573647"/>
      <c r="N573647" s="4"/>
      <c r="O573647" s="15"/>
    </row>
    <row r="573648" spans="7:15" s="3" customFormat="1" x14ac:dyDescent="0.3">
      <c r="G573648"/>
      <c r="H573648"/>
      <c r="I573648"/>
      <c r="K573648"/>
      <c r="M573648"/>
      <c r="N573648" s="4"/>
      <c r="O573648" s="15"/>
    </row>
    <row r="573649" spans="7:15" s="3" customFormat="1" x14ac:dyDescent="0.3">
      <c r="G573649"/>
      <c r="H573649"/>
      <c r="I573649"/>
      <c r="K573649"/>
      <c r="M573649"/>
      <c r="N573649" s="4"/>
      <c r="O573649" s="15"/>
    </row>
    <row r="573650" spans="7:15" s="3" customFormat="1" x14ac:dyDescent="0.3">
      <c r="G573650"/>
      <c r="H573650"/>
      <c r="I573650"/>
      <c r="K573650"/>
      <c r="M573650"/>
      <c r="N573650" s="4"/>
      <c r="O573650" s="15"/>
    </row>
    <row r="573651" spans="7:15" s="3" customFormat="1" x14ac:dyDescent="0.3">
      <c r="G573651"/>
      <c r="H573651"/>
      <c r="I573651"/>
      <c r="K573651"/>
      <c r="M573651"/>
      <c r="N573651" s="4"/>
      <c r="O573651" s="15"/>
    </row>
    <row r="573652" spans="7:15" s="3" customFormat="1" x14ac:dyDescent="0.3">
      <c r="G573652"/>
      <c r="H573652"/>
      <c r="I573652"/>
      <c r="K573652"/>
      <c r="M573652"/>
      <c r="N573652" s="4"/>
      <c r="O573652" s="15"/>
    </row>
    <row r="573653" spans="7:15" s="3" customFormat="1" x14ac:dyDescent="0.3">
      <c r="G573653"/>
      <c r="H573653"/>
      <c r="I573653"/>
      <c r="K573653"/>
      <c r="M573653"/>
      <c r="N573653" s="4"/>
      <c r="O573653" s="15"/>
    </row>
    <row r="573654" spans="7:15" s="3" customFormat="1" x14ac:dyDescent="0.3">
      <c r="G573654"/>
      <c r="H573654"/>
      <c r="I573654"/>
      <c r="K573654"/>
      <c r="M573654"/>
      <c r="N573654" s="4"/>
      <c r="O573654" s="15"/>
    </row>
    <row r="573655" spans="7:15" s="3" customFormat="1" x14ac:dyDescent="0.3">
      <c r="G573655"/>
      <c r="H573655"/>
      <c r="I573655"/>
      <c r="K573655"/>
      <c r="M573655"/>
      <c r="N573655" s="4"/>
      <c r="O573655" s="15"/>
    </row>
    <row r="573656" spans="7:15" s="3" customFormat="1" x14ac:dyDescent="0.3">
      <c r="G573656"/>
      <c r="H573656"/>
      <c r="I573656"/>
      <c r="K573656"/>
      <c r="M573656"/>
      <c r="N573656" s="4"/>
      <c r="O573656" s="15"/>
    </row>
    <row r="573657" spans="7:15" s="3" customFormat="1" x14ac:dyDescent="0.3">
      <c r="G573657"/>
      <c r="H573657"/>
      <c r="I573657"/>
      <c r="K573657"/>
      <c r="M573657"/>
      <c r="N573657" s="4"/>
      <c r="O573657" s="15"/>
    </row>
    <row r="573658" spans="7:15" s="3" customFormat="1" x14ac:dyDescent="0.3">
      <c r="G573658"/>
      <c r="H573658"/>
      <c r="I573658"/>
      <c r="K573658"/>
      <c r="M573658"/>
      <c r="N573658" s="4"/>
      <c r="O573658" s="15"/>
    </row>
    <row r="573659" spans="7:15" s="3" customFormat="1" x14ac:dyDescent="0.3">
      <c r="G573659"/>
      <c r="H573659"/>
      <c r="I573659"/>
      <c r="K573659"/>
      <c r="M573659"/>
      <c r="N573659" s="4"/>
      <c r="O573659" s="15"/>
    </row>
    <row r="573660" spans="7:15" s="3" customFormat="1" x14ac:dyDescent="0.3">
      <c r="G573660"/>
      <c r="H573660"/>
      <c r="I573660"/>
      <c r="K573660"/>
      <c r="M573660"/>
      <c r="N573660" s="4"/>
      <c r="O573660" s="15"/>
    </row>
    <row r="573661" spans="7:15" s="3" customFormat="1" x14ac:dyDescent="0.3">
      <c r="G573661"/>
      <c r="H573661"/>
      <c r="I573661"/>
      <c r="K573661"/>
      <c r="M573661"/>
      <c r="N573661" s="4"/>
      <c r="O573661" s="15"/>
    </row>
    <row r="573662" spans="7:15" s="3" customFormat="1" x14ac:dyDescent="0.3">
      <c r="G573662"/>
      <c r="H573662"/>
      <c r="I573662"/>
      <c r="K573662"/>
      <c r="M573662"/>
      <c r="N573662" s="4"/>
      <c r="O573662" s="15"/>
    </row>
    <row r="573663" spans="7:15" s="3" customFormat="1" x14ac:dyDescent="0.3">
      <c r="G573663"/>
      <c r="H573663"/>
      <c r="I573663"/>
      <c r="K573663"/>
      <c r="M573663"/>
      <c r="N573663" s="4"/>
      <c r="O573663" s="15"/>
    </row>
    <row r="573664" spans="7:15" s="3" customFormat="1" x14ac:dyDescent="0.3">
      <c r="G573664"/>
      <c r="H573664"/>
      <c r="I573664"/>
      <c r="K573664"/>
      <c r="M573664"/>
      <c r="N573664" s="4"/>
      <c r="O573664" s="15"/>
    </row>
    <row r="573665" spans="7:15" s="3" customFormat="1" x14ac:dyDescent="0.3">
      <c r="G573665"/>
      <c r="H573665"/>
      <c r="I573665"/>
      <c r="K573665"/>
      <c r="M573665"/>
      <c r="N573665" s="4"/>
      <c r="O573665" s="15"/>
    </row>
    <row r="573666" spans="7:15" s="3" customFormat="1" x14ac:dyDescent="0.3">
      <c r="G573666"/>
      <c r="H573666"/>
      <c r="I573666"/>
      <c r="K573666"/>
      <c r="M573666"/>
      <c r="N573666" s="4"/>
      <c r="O573666" s="15"/>
    </row>
    <row r="573667" spans="7:15" s="3" customFormat="1" x14ac:dyDescent="0.3">
      <c r="G573667"/>
      <c r="H573667"/>
      <c r="I573667"/>
      <c r="K573667"/>
      <c r="M573667"/>
      <c r="N573667" s="4"/>
      <c r="O573667" s="15"/>
    </row>
    <row r="573668" spans="7:15" s="3" customFormat="1" x14ac:dyDescent="0.3">
      <c r="G573668"/>
      <c r="H573668"/>
      <c r="I573668"/>
      <c r="K573668"/>
      <c r="M573668"/>
      <c r="N573668" s="4"/>
      <c r="O573668" s="15"/>
    </row>
    <row r="573669" spans="7:15" s="3" customFormat="1" x14ac:dyDescent="0.3">
      <c r="G573669"/>
      <c r="H573669"/>
      <c r="I573669"/>
      <c r="K573669"/>
      <c r="M573669"/>
      <c r="N573669" s="4"/>
      <c r="O573669" s="15"/>
    </row>
    <row r="573670" spans="7:15" s="3" customFormat="1" x14ac:dyDescent="0.3">
      <c r="G573670"/>
      <c r="H573670"/>
      <c r="I573670"/>
      <c r="K573670"/>
      <c r="M573670"/>
      <c r="N573670" s="4"/>
      <c r="O573670" s="15"/>
    </row>
    <row r="573671" spans="7:15" s="3" customFormat="1" x14ac:dyDescent="0.3">
      <c r="G573671"/>
      <c r="H573671"/>
      <c r="I573671"/>
      <c r="K573671"/>
      <c r="M573671"/>
      <c r="N573671" s="4"/>
      <c r="O573671" s="15"/>
    </row>
    <row r="573672" spans="7:15" s="3" customFormat="1" x14ac:dyDescent="0.3">
      <c r="G573672"/>
      <c r="H573672"/>
      <c r="I573672"/>
      <c r="K573672"/>
      <c r="M573672"/>
      <c r="N573672" s="4"/>
      <c r="O573672" s="15"/>
    </row>
    <row r="573673" spans="7:15" s="3" customFormat="1" x14ac:dyDescent="0.3">
      <c r="G573673"/>
      <c r="H573673"/>
      <c r="I573673"/>
      <c r="K573673"/>
      <c r="M573673"/>
      <c r="N573673" s="4"/>
      <c r="O573673" s="15"/>
    </row>
    <row r="573674" spans="7:15" s="3" customFormat="1" x14ac:dyDescent="0.3">
      <c r="G573674"/>
      <c r="H573674"/>
      <c r="I573674"/>
      <c r="K573674"/>
      <c r="M573674"/>
      <c r="N573674" s="4"/>
      <c r="O573674" s="15"/>
    </row>
    <row r="573675" spans="7:15" s="3" customFormat="1" x14ac:dyDescent="0.3">
      <c r="G573675"/>
      <c r="H573675"/>
      <c r="I573675"/>
      <c r="K573675"/>
      <c r="M573675"/>
      <c r="N573675" s="4"/>
      <c r="O573675" s="15"/>
    </row>
    <row r="573676" spans="7:15" s="3" customFormat="1" x14ac:dyDescent="0.3">
      <c r="G573676"/>
      <c r="H573676"/>
      <c r="I573676"/>
      <c r="K573676"/>
      <c r="M573676"/>
      <c r="N573676" s="4"/>
      <c r="O573676" s="15"/>
    </row>
    <row r="573677" spans="7:15" s="3" customFormat="1" x14ac:dyDescent="0.3">
      <c r="G573677"/>
      <c r="H573677"/>
      <c r="I573677"/>
      <c r="K573677"/>
      <c r="M573677"/>
      <c r="N573677" s="4"/>
      <c r="O573677" s="15"/>
    </row>
    <row r="573678" spans="7:15" s="3" customFormat="1" x14ac:dyDescent="0.3">
      <c r="G573678"/>
      <c r="H573678"/>
      <c r="I573678"/>
      <c r="K573678"/>
      <c r="M573678"/>
      <c r="N573678" s="4"/>
      <c r="O573678" s="15"/>
    </row>
    <row r="573679" spans="7:15" s="3" customFormat="1" x14ac:dyDescent="0.3">
      <c r="G573679"/>
      <c r="H573679"/>
      <c r="I573679"/>
      <c r="K573679"/>
      <c r="M573679"/>
      <c r="N573679" s="4"/>
      <c r="O573679" s="15"/>
    </row>
    <row r="573680" spans="7:15" s="3" customFormat="1" x14ac:dyDescent="0.3">
      <c r="G573680"/>
      <c r="H573680"/>
      <c r="I573680"/>
      <c r="K573680"/>
      <c r="M573680"/>
      <c r="N573680" s="4"/>
      <c r="O573680" s="15"/>
    </row>
    <row r="573681" spans="7:15" s="3" customFormat="1" x14ac:dyDescent="0.3">
      <c r="G573681"/>
      <c r="H573681"/>
      <c r="I573681"/>
      <c r="K573681"/>
      <c r="M573681"/>
      <c r="N573681" s="4"/>
      <c r="O573681" s="15"/>
    </row>
    <row r="573682" spans="7:15" s="3" customFormat="1" x14ac:dyDescent="0.3">
      <c r="G573682"/>
      <c r="H573682"/>
      <c r="I573682"/>
      <c r="K573682"/>
      <c r="M573682"/>
      <c r="N573682" s="4"/>
      <c r="O573682" s="15"/>
    </row>
    <row r="573683" spans="7:15" s="3" customFormat="1" x14ac:dyDescent="0.3">
      <c r="G573683"/>
      <c r="H573683"/>
      <c r="I573683"/>
      <c r="K573683"/>
      <c r="M573683"/>
      <c r="N573683" s="4"/>
      <c r="O573683" s="15"/>
    </row>
    <row r="573684" spans="7:15" s="3" customFormat="1" x14ac:dyDescent="0.3">
      <c r="G573684"/>
      <c r="H573684"/>
      <c r="I573684"/>
      <c r="K573684"/>
      <c r="M573684"/>
      <c r="N573684" s="4"/>
      <c r="O573684" s="15"/>
    </row>
    <row r="573685" spans="7:15" s="3" customFormat="1" x14ac:dyDescent="0.3">
      <c r="G573685"/>
      <c r="H573685"/>
      <c r="I573685"/>
      <c r="K573685"/>
      <c r="M573685"/>
      <c r="N573685" s="4"/>
      <c r="O573685" s="15"/>
    </row>
    <row r="573686" spans="7:15" s="3" customFormat="1" x14ac:dyDescent="0.3">
      <c r="G573686"/>
      <c r="H573686"/>
      <c r="I573686"/>
      <c r="K573686"/>
      <c r="M573686"/>
      <c r="N573686" s="4"/>
      <c r="O573686" s="15"/>
    </row>
    <row r="573687" spans="7:15" s="3" customFormat="1" x14ac:dyDescent="0.3">
      <c r="G573687"/>
      <c r="H573687"/>
      <c r="I573687"/>
      <c r="K573687"/>
      <c r="M573687"/>
      <c r="N573687" s="4"/>
      <c r="O573687" s="15"/>
    </row>
    <row r="573688" spans="7:15" s="3" customFormat="1" x14ac:dyDescent="0.3">
      <c r="G573688"/>
      <c r="H573688"/>
      <c r="I573688"/>
      <c r="K573688"/>
      <c r="M573688"/>
      <c r="N573688" s="4"/>
      <c r="O573688" s="15"/>
    </row>
    <row r="573689" spans="7:15" s="3" customFormat="1" x14ac:dyDescent="0.3">
      <c r="G573689"/>
      <c r="H573689"/>
      <c r="I573689"/>
      <c r="K573689"/>
      <c r="M573689"/>
      <c r="N573689" s="4"/>
      <c r="O573689" s="15"/>
    </row>
    <row r="573690" spans="7:15" s="3" customFormat="1" x14ac:dyDescent="0.3">
      <c r="G573690"/>
      <c r="H573690"/>
      <c r="I573690"/>
      <c r="K573690"/>
      <c r="M573690"/>
      <c r="N573690" s="4"/>
      <c r="O573690" s="15"/>
    </row>
    <row r="573691" spans="7:15" s="3" customFormat="1" x14ac:dyDescent="0.3">
      <c r="G573691"/>
      <c r="H573691"/>
      <c r="I573691"/>
      <c r="K573691"/>
      <c r="M573691"/>
      <c r="N573691" s="4"/>
      <c r="O573691" s="15"/>
    </row>
    <row r="573692" spans="7:15" s="3" customFormat="1" x14ac:dyDescent="0.3">
      <c r="G573692"/>
      <c r="H573692"/>
      <c r="I573692"/>
      <c r="K573692"/>
      <c r="M573692"/>
      <c r="N573692" s="4"/>
      <c r="O573692" s="15"/>
    </row>
    <row r="573693" spans="7:15" s="3" customFormat="1" x14ac:dyDescent="0.3">
      <c r="G573693"/>
      <c r="H573693"/>
      <c r="I573693"/>
      <c r="K573693"/>
      <c r="M573693"/>
      <c r="N573693" s="4"/>
      <c r="O573693" s="15"/>
    </row>
    <row r="573694" spans="7:15" s="3" customFormat="1" x14ac:dyDescent="0.3">
      <c r="G573694"/>
      <c r="H573694"/>
      <c r="I573694"/>
      <c r="K573694"/>
      <c r="M573694"/>
      <c r="N573694" s="4"/>
      <c r="O573694" s="15"/>
    </row>
    <row r="573695" spans="7:15" s="3" customFormat="1" x14ac:dyDescent="0.3">
      <c r="G573695"/>
      <c r="H573695"/>
      <c r="I573695"/>
      <c r="K573695"/>
      <c r="M573695"/>
      <c r="N573695" s="4"/>
      <c r="O573695" s="15"/>
    </row>
    <row r="573696" spans="7:15" s="3" customFormat="1" x14ac:dyDescent="0.3">
      <c r="G573696"/>
      <c r="H573696"/>
      <c r="I573696"/>
      <c r="K573696"/>
      <c r="M573696"/>
      <c r="N573696" s="4"/>
      <c r="O573696" s="15"/>
    </row>
    <row r="573697" spans="7:15" s="3" customFormat="1" x14ac:dyDescent="0.3">
      <c r="G573697"/>
      <c r="H573697"/>
      <c r="I573697"/>
      <c r="K573697"/>
      <c r="M573697"/>
      <c r="N573697" s="4"/>
      <c r="O573697" s="15"/>
    </row>
    <row r="573698" spans="7:15" s="3" customFormat="1" x14ac:dyDescent="0.3">
      <c r="G573698"/>
      <c r="H573698"/>
      <c r="I573698"/>
      <c r="K573698"/>
      <c r="M573698"/>
      <c r="N573698" s="4"/>
      <c r="O573698" s="15"/>
    </row>
    <row r="573699" spans="7:15" s="3" customFormat="1" x14ac:dyDescent="0.3">
      <c r="G573699"/>
      <c r="H573699"/>
      <c r="I573699"/>
      <c r="K573699"/>
      <c r="M573699"/>
      <c r="N573699" s="4"/>
      <c r="O573699" s="15"/>
    </row>
    <row r="573700" spans="7:15" s="3" customFormat="1" x14ac:dyDescent="0.3">
      <c r="G573700"/>
      <c r="H573700"/>
      <c r="I573700"/>
      <c r="K573700"/>
      <c r="M573700"/>
      <c r="N573700" s="4"/>
      <c r="O573700" s="15"/>
    </row>
    <row r="573701" spans="7:15" s="3" customFormat="1" x14ac:dyDescent="0.3">
      <c r="G573701"/>
      <c r="H573701"/>
      <c r="I573701"/>
      <c r="K573701"/>
      <c r="M573701"/>
      <c r="N573701" s="4"/>
      <c r="O573701" s="15"/>
    </row>
    <row r="573702" spans="7:15" s="3" customFormat="1" x14ac:dyDescent="0.3">
      <c r="G573702"/>
      <c r="H573702"/>
      <c r="I573702"/>
      <c r="K573702"/>
      <c r="M573702"/>
      <c r="N573702" s="4"/>
      <c r="O573702" s="15"/>
    </row>
    <row r="573703" spans="7:15" s="3" customFormat="1" x14ac:dyDescent="0.3">
      <c r="G573703"/>
      <c r="H573703"/>
      <c r="I573703"/>
      <c r="K573703"/>
      <c r="M573703"/>
      <c r="N573703" s="4"/>
      <c r="O573703" s="15"/>
    </row>
    <row r="573704" spans="7:15" s="3" customFormat="1" x14ac:dyDescent="0.3">
      <c r="G573704"/>
      <c r="H573704"/>
      <c r="I573704"/>
      <c r="K573704"/>
      <c r="M573704"/>
      <c r="N573704" s="4"/>
      <c r="O573704" s="15"/>
    </row>
    <row r="573705" spans="7:15" s="3" customFormat="1" x14ac:dyDescent="0.3">
      <c r="G573705"/>
      <c r="H573705"/>
      <c r="I573705"/>
      <c r="K573705"/>
      <c r="M573705"/>
      <c r="N573705" s="4"/>
      <c r="O573705" s="15"/>
    </row>
    <row r="573706" spans="7:15" s="3" customFormat="1" x14ac:dyDescent="0.3">
      <c r="G573706"/>
      <c r="H573706"/>
      <c r="I573706"/>
      <c r="K573706"/>
      <c r="M573706"/>
      <c r="N573706" s="4"/>
      <c r="O573706" s="15"/>
    </row>
    <row r="573707" spans="7:15" s="3" customFormat="1" x14ac:dyDescent="0.3">
      <c r="G573707"/>
      <c r="H573707"/>
      <c r="I573707"/>
      <c r="K573707"/>
      <c r="M573707"/>
      <c r="N573707" s="4"/>
      <c r="O573707" s="15"/>
    </row>
    <row r="573708" spans="7:15" s="3" customFormat="1" x14ac:dyDescent="0.3">
      <c r="G573708"/>
      <c r="H573708"/>
      <c r="I573708"/>
      <c r="K573708"/>
      <c r="M573708"/>
      <c r="N573708" s="4"/>
      <c r="O573708" s="15"/>
    </row>
    <row r="573709" spans="7:15" s="3" customFormat="1" x14ac:dyDescent="0.3">
      <c r="G573709"/>
      <c r="H573709"/>
      <c r="I573709"/>
      <c r="K573709"/>
      <c r="M573709"/>
      <c r="N573709" s="4"/>
      <c r="O573709" s="15"/>
    </row>
    <row r="573710" spans="7:15" s="3" customFormat="1" x14ac:dyDescent="0.3">
      <c r="G573710"/>
      <c r="H573710"/>
      <c r="I573710"/>
      <c r="K573710"/>
      <c r="M573710"/>
      <c r="N573710" s="4"/>
      <c r="O573710" s="15"/>
    </row>
    <row r="573711" spans="7:15" s="3" customFormat="1" x14ac:dyDescent="0.3">
      <c r="G573711"/>
      <c r="H573711"/>
      <c r="I573711"/>
      <c r="K573711"/>
      <c r="M573711"/>
      <c r="N573711" s="4"/>
      <c r="O573711" s="15"/>
    </row>
    <row r="573712" spans="7:15" s="3" customFormat="1" x14ac:dyDescent="0.3">
      <c r="G573712"/>
      <c r="H573712"/>
      <c r="I573712"/>
      <c r="K573712"/>
      <c r="M573712"/>
      <c r="N573712" s="4"/>
      <c r="O573712" s="15"/>
    </row>
    <row r="573713" spans="7:15" s="3" customFormat="1" x14ac:dyDescent="0.3">
      <c r="G573713"/>
      <c r="H573713"/>
      <c r="I573713"/>
      <c r="K573713"/>
      <c r="M573713"/>
      <c r="N573713" s="4"/>
      <c r="O573713" s="15"/>
    </row>
    <row r="573714" spans="7:15" s="3" customFormat="1" x14ac:dyDescent="0.3">
      <c r="G573714"/>
      <c r="H573714"/>
      <c r="I573714"/>
      <c r="K573714"/>
      <c r="M573714"/>
      <c r="N573714" s="4"/>
      <c r="O573714" s="15"/>
    </row>
    <row r="573715" spans="7:15" s="3" customFormat="1" x14ac:dyDescent="0.3">
      <c r="G573715"/>
      <c r="H573715"/>
      <c r="I573715"/>
      <c r="K573715"/>
      <c r="M573715"/>
      <c r="N573715" s="4"/>
      <c r="O573715" s="15"/>
    </row>
    <row r="573716" spans="7:15" s="3" customFormat="1" x14ac:dyDescent="0.3">
      <c r="G573716"/>
      <c r="H573716"/>
      <c r="I573716"/>
      <c r="K573716"/>
      <c r="M573716"/>
      <c r="N573716" s="4"/>
      <c r="O573716" s="15"/>
    </row>
    <row r="573717" spans="7:15" s="3" customFormat="1" x14ac:dyDescent="0.3">
      <c r="G573717"/>
      <c r="H573717"/>
      <c r="I573717"/>
      <c r="K573717"/>
      <c r="M573717"/>
      <c r="N573717" s="4"/>
      <c r="O573717" s="15"/>
    </row>
    <row r="573718" spans="7:15" s="3" customFormat="1" x14ac:dyDescent="0.3">
      <c r="G573718"/>
      <c r="H573718"/>
      <c r="I573718"/>
      <c r="K573718"/>
      <c r="M573718"/>
      <c r="N573718" s="4"/>
      <c r="O573718" s="15"/>
    </row>
    <row r="573719" spans="7:15" s="3" customFormat="1" x14ac:dyDescent="0.3">
      <c r="G573719"/>
      <c r="H573719"/>
      <c r="I573719"/>
      <c r="K573719"/>
      <c r="M573719"/>
      <c r="N573719" s="4"/>
      <c r="O573719" s="15"/>
    </row>
    <row r="573720" spans="7:15" s="3" customFormat="1" x14ac:dyDescent="0.3">
      <c r="G573720"/>
      <c r="H573720"/>
      <c r="I573720"/>
      <c r="K573720"/>
      <c r="M573720"/>
      <c r="N573720" s="4"/>
      <c r="O573720" s="15"/>
    </row>
    <row r="573721" spans="7:15" s="3" customFormat="1" x14ac:dyDescent="0.3">
      <c r="G573721"/>
      <c r="H573721"/>
      <c r="I573721"/>
      <c r="K573721"/>
      <c r="M573721"/>
      <c r="N573721" s="4"/>
      <c r="O573721" s="15"/>
    </row>
    <row r="573722" spans="7:15" s="3" customFormat="1" x14ac:dyDescent="0.3">
      <c r="G573722"/>
      <c r="H573722"/>
      <c r="I573722"/>
      <c r="K573722"/>
      <c r="M573722"/>
      <c r="N573722" s="4"/>
      <c r="O573722" s="15"/>
    </row>
    <row r="573723" spans="7:15" s="3" customFormat="1" x14ac:dyDescent="0.3">
      <c r="G573723"/>
      <c r="H573723"/>
      <c r="I573723"/>
      <c r="K573723"/>
      <c r="M573723"/>
      <c r="N573723" s="4"/>
      <c r="O573723" s="15"/>
    </row>
    <row r="573724" spans="7:15" s="3" customFormat="1" x14ac:dyDescent="0.3">
      <c r="G573724"/>
      <c r="H573724"/>
      <c r="I573724"/>
      <c r="K573724"/>
      <c r="M573724"/>
      <c r="N573724" s="4"/>
      <c r="O573724" s="15"/>
    </row>
    <row r="573725" spans="7:15" s="3" customFormat="1" x14ac:dyDescent="0.3">
      <c r="G573725"/>
      <c r="H573725"/>
      <c r="I573725"/>
      <c r="K573725"/>
      <c r="M573725"/>
      <c r="N573725" s="4"/>
      <c r="O573725" s="15"/>
    </row>
    <row r="573726" spans="7:15" s="3" customFormat="1" x14ac:dyDescent="0.3">
      <c r="G573726"/>
      <c r="H573726"/>
      <c r="I573726"/>
      <c r="K573726"/>
      <c r="M573726"/>
      <c r="N573726" s="4"/>
      <c r="O573726" s="15"/>
    </row>
    <row r="573727" spans="7:15" s="3" customFormat="1" x14ac:dyDescent="0.3">
      <c r="G573727"/>
      <c r="H573727"/>
      <c r="I573727"/>
      <c r="K573727"/>
      <c r="M573727"/>
      <c r="N573727" s="4"/>
      <c r="O573727" s="15"/>
    </row>
    <row r="573728" spans="7:15" s="3" customFormat="1" x14ac:dyDescent="0.3">
      <c r="G573728"/>
      <c r="H573728"/>
      <c r="I573728"/>
      <c r="K573728"/>
      <c r="M573728"/>
      <c r="N573728" s="4"/>
      <c r="O573728" s="15"/>
    </row>
    <row r="573729" spans="7:15" s="3" customFormat="1" x14ac:dyDescent="0.3">
      <c r="G573729"/>
      <c r="H573729"/>
      <c r="I573729"/>
      <c r="K573729"/>
      <c r="M573729"/>
      <c r="N573729" s="4"/>
      <c r="O573729" s="15"/>
    </row>
    <row r="573730" spans="7:15" s="3" customFormat="1" x14ac:dyDescent="0.3">
      <c r="G573730"/>
      <c r="H573730"/>
      <c r="I573730"/>
      <c r="K573730"/>
      <c r="M573730"/>
      <c r="N573730" s="4"/>
      <c r="O573730" s="15"/>
    </row>
    <row r="573731" spans="7:15" s="3" customFormat="1" x14ac:dyDescent="0.3">
      <c r="G573731"/>
      <c r="H573731"/>
      <c r="I573731"/>
      <c r="K573731"/>
      <c r="M573731"/>
      <c r="N573731" s="4"/>
      <c r="O573731" s="15"/>
    </row>
    <row r="573732" spans="7:15" s="3" customFormat="1" x14ac:dyDescent="0.3">
      <c r="G573732"/>
      <c r="H573732"/>
      <c r="I573732"/>
      <c r="K573732"/>
      <c r="M573732"/>
      <c r="N573732" s="4"/>
      <c r="O573732" s="15"/>
    </row>
    <row r="573733" spans="7:15" s="3" customFormat="1" x14ac:dyDescent="0.3">
      <c r="G573733"/>
      <c r="H573733"/>
      <c r="I573733"/>
      <c r="K573733"/>
      <c r="M573733"/>
      <c r="N573733" s="4"/>
      <c r="O573733" s="15"/>
    </row>
    <row r="573734" spans="7:15" s="3" customFormat="1" x14ac:dyDescent="0.3">
      <c r="G573734"/>
      <c r="H573734"/>
      <c r="I573734"/>
      <c r="K573734"/>
      <c r="M573734"/>
      <c r="N573734" s="4"/>
      <c r="O573734" s="15"/>
    </row>
    <row r="573735" spans="7:15" s="3" customFormat="1" x14ac:dyDescent="0.3">
      <c r="G573735"/>
      <c r="H573735"/>
      <c r="I573735"/>
      <c r="K573735"/>
      <c r="M573735"/>
      <c r="N573735" s="4"/>
      <c r="O573735" s="15"/>
    </row>
    <row r="573736" spans="7:15" s="3" customFormat="1" x14ac:dyDescent="0.3">
      <c r="G573736"/>
      <c r="H573736"/>
      <c r="I573736"/>
      <c r="K573736"/>
      <c r="M573736"/>
      <c r="N573736" s="4"/>
      <c r="O573736" s="15"/>
    </row>
    <row r="573737" spans="7:15" s="3" customFormat="1" x14ac:dyDescent="0.3">
      <c r="G573737"/>
      <c r="H573737"/>
      <c r="I573737"/>
      <c r="K573737"/>
      <c r="M573737"/>
      <c r="N573737" s="4"/>
      <c r="O573737" s="15"/>
    </row>
    <row r="573738" spans="7:15" s="3" customFormat="1" x14ac:dyDescent="0.3">
      <c r="G573738"/>
      <c r="H573738"/>
      <c r="I573738"/>
      <c r="K573738"/>
      <c r="M573738"/>
      <c r="N573738" s="4"/>
      <c r="O573738" s="15"/>
    </row>
    <row r="573739" spans="7:15" s="3" customFormat="1" x14ac:dyDescent="0.3">
      <c r="G573739"/>
      <c r="H573739"/>
      <c r="I573739"/>
      <c r="K573739"/>
      <c r="M573739"/>
      <c r="N573739" s="4"/>
      <c r="O573739" s="15"/>
    </row>
    <row r="573740" spans="7:15" s="3" customFormat="1" x14ac:dyDescent="0.3">
      <c r="G573740"/>
      <c r="H573740"/>
      <c r="I573740"/>
      <c r="K573740"/>
      <c r="M573740"/>
      <c r="N573740" s="4"/>
      <c r="O573740" s="15"/>
    </row>
    <row r="573741" spans="7:15" s="3" customFormat="1" x14ac:dyDescent="0.3">
      <c r="G573741"/>
      <c r="H573741"/>
      <c r="I573741"/>
      <c r="K573741"/>
      <c r="M573741"/>
      <c r="N573741" s="4"/>
      <c r="O573741" s="15"/>
    </row>
    <row r="573742" spans="7:15" s="3" customFormat="1" x14ac:dyDescent="0.3">
      <c r="G573742"/>
      <c r="H573742"/>
      <c r="I573742"/>
      <c r="K573742"/>
      <c r="M573742"/>
      <c r="N573742" s="4"/>
      <c r="O573742" s="15"/>
    </row>
    <row r="573743" spans="7:15" s="3" customFormat="1" x14ac:dyDescent="0.3">
      <c r="G573743"/>
      <c r="H573743"/>
      <c r="I573743"/>
      <c r="K573743"/>
      <c r="M573743"/>
      <c r="N573743" s="4"/>
      <c r="O573743" s="15"/>
    </row>
    <row r="573744" spans="7:15" s="3" customFormat="1" x14ac:dyDescent="0.3">
      <c r="G573744"/>
      <c r="H573744"/>
      <c r="I573744"/>
      <c r="K573744"/>
      <c r="M573744"/>
      <c r="N573744" s="4"/>
      <c r="O573744" s="15"/>
    </row>
    <row r="573745" spans="7:15" s="3" customFormat="1" x14ac:dyDescent="0.3">
      <c r="G573745"/>
      <c r="H573745"/>
      <c r="I573745"/>
      <c r="K573745"/>
      <c r="M573745"/>
      <c r="N573745" s="4"/>
      <c r="O573745" s="15"/>
    </row>
    <row r="573746" spans="7:15" s="3" customFormat="1" x14ac:dyDescent="0.3">
      <c r="G573746"/>
      <c r="H573746"/>
      <c r="I573746"/>
      <c r="K573746"/>
      <c r="M573746"/>
      <c r="N573746" s="4"/>
      <c r="O573746" s="15"/>
    </row>
    <row r="573747" spans="7:15" s="3" customFormat="1" x14ac:dyDescent="0.3">
      <c r="G573747"/>
      <c r="H573747"/>
      <c r="I573747"/>
      <c r="K573747"/>
      <c r="M573747"/>
      <c r="N573747" s="4"/>
      <c r="O573747" s="15"/>
    </row>
    <row r="573748" spans="7:15" s="3" customFormat="1" x14ac:dyDescent="0.3">
      <c r="G573748"/>
      <c r="H573748"/>
      <c r="I573748"/>
      <c r="K573748"/>
      <c r="M573748"/>
      <c r="N573748" s="4"/>
      <c r="O573748" s="15"/>
    </row>
    <row r="573749" spans="7:15" s="3" customFormat="1" x14ac:dyDescent="0.3">
      <c r="G573749"/>
      <c r="H573749"/>
      <c r="I573749"/>
      <c r="K573749"/>
      <c r="M573749"/>
      <c r="N573749" s="4"/>
      <c r="O573749" s="15"/>
    </row>
    <row r="573750" spans="7:15" s="3" customFormat="1" x14ac:dyDescent="0.3">
      <c r="G573750"/>
      <c r="H573750"/>
      <c r="I573750"/>
      <c r="K573750"/>
      <c r="M573750"/>
      <c r="N573750" s="4"/>
      <c r="O573750" s="15"/>
    </row>
    <row r="573751" spans="7:15" s="3" customFormat="1" x14ac:dyDescent="0.3">
      <c r="G573751"/>
      <c r="H573751"/>
      <c r="I573751"/>
      <c r="K573751"/>
      <c r="M573751"/>
      <c r="N573751" s="4"/>
      <c r="O573751" s="15"/>
    </row>
    <row r="573752" spans="7:15" s="3" customFormat="1" x14ac:dyDescent="0.3">
      <c r="G573752"/>
      <c r="H573752"/>
      <c r="I573752"/>
      <c r="K573752"/>
      <c r="M573752"/>
      <c r="N573752" s="4"/>
      <c r="O573752" s="15"/>
    </row>
    <row r="573753" spans="7:15" s="3" customFormat="1" x14ac:dyDescent="0.3">
      <c r="G573753"/>
      <c r="H573753"/>
      <c r="I573753"/>
      <c r="K573753"/>
      <c r="M573753"/>
      <c r="N573753" s="4"/>
      <c r="O573753" s="15"/>
    </row>
    <row r="573754" spans="7:15" s="3" customFormat="1" x14ac:dyDescent="0.3">
      <c r="G573754"/>
      <c r="H573754"/>
      <c r="I573754"/>
      <c r="K573754"/>
      <c r="M573754"/>
      <c r="N573754" s="4"/>
      <c r="O573754" s="15"/>
    </row>
    <row r="573755" spans="7:15" s="3" customFormat="1" x14ac:dyDescent="0.3">
      <c r="G573755"/>
      <c r="H573755"/>
      <c r="I573755"/>
      <c r="K573755"/>
      <c r="M573755"/>
      <c r="N573755" s="4"/>
      <c r="O573755" s="15"/>
    </row>
    <row r="573756" spans="7:15" s="3" customFormat="1" x14ac:dyDescent="0.3">
      <c r="G573756"/>
      <c r="H573756"/>
      <c r="I573756"/>
      <c r="K573756"/>
      <c r="M573756"/>
      <c r="N573756" s="4"/>
      <c r="O573756" s="15"/>
    </row>
    <row r="573757" spans="7:15" s="3" customFormat="1" x14ac:dyDescent="0.3">
      <c r="G573757"/>
      <c r="H573757"/>
      <c r="I573757"/>
      <c r="K573757"/>
      <c r="M573757"/>
      <c r="N573757" s="4"/>
      <c r="O573757" s="15"/>
    </row>
    <row r="573758" spans="7:15" s="3" customFormat="1" x14ac:dyDescent="0.3">
      <c r="G573758"/>
      <c r="H573758"/>
      <c r="I573758"/>
      <c r="K573758"/>
      <c r="M573758"/>
      <c r="N573758" s="4"/>
      <c r="O573758" s="15"/>
    </row>
    <row r="573759" spans="7:15" s="3" customFormat="1" x14ac:dyDescent="0.3">
      <c r="G573759"/>
      <c r="H573759"/>
      <c r="I573759"/>
      <c r="K573759"/>
      <c r="M573759"/>
      <c r="N573759" s="4"/>
      <c r="O573759" s="15"/>
    </row>
    <row r="573760" spans="7:15" s="3" customFormat="1" x14ac:dyDescent="0.3">
      <c r="G573760"/>
      <c r="H573760"/>
      <c r="I573760"/>
      <c r="K573760"/>
      <c r="M573760"/>
      <c r="N573760" s="4"/>
      <c r="O573760" s="15"/>
    </row>
    <row r="573761" spans="7:15" s="3" customFormat="1" x14ac:dyDescent="0.3">
      <c r="G573761"/>
      <c r="H573761"/>
      <c r="I573761"/>
      <c r="K573761"/>
      <c r="M573761"/>
      <c r="N573761" s="4"/>
      <c r="O573761" s="15"/>
    </row>
    <row r="573762" spans="7:15" s="3" customFormat="1" x14ac:dyDescent="0.3">
      <c r="G573762"/>
      <c r="H573762"/>
      <c r="I573762"/>
      <c r="K573762"/>
      <c r="M573762"/>
      <c r="N573762" s="4"/>
      <c r="O573762" s="15"/>
    </row>
    <row r="573763" spans="7:15" s="3" customFormat="1" x14ac:dyDescent="0.3">
      <c r="G573763"/>
      <c r="H573763"/>
      <c r="I573763"/>
      <c r="K573763"/>
      <c r="M573763"/>
      <c r="N573763" s="4"/>
      <c r="O573763" s="15"/>
    </row>
    <row r="573764" spans="7:15" s="3" customFormat="1" x14ac:dyDescent="0.3">
      <c r="G573764"/>
      <c r="H573764"/>
      <c r="I573764"/>
      <c r="K573764"/>
      <c r="M573764"/>
      <c r="N573764" s="4"/>
      <c r="O573764" s="15"/>
    </row>
    <row r="573765" spans="7:15" s="3" customFormat="1" x14ac:dyDescent="0.3">
      <c r="G573765"/>
      <c r="H573765"/>
      <c r="I573765"/>
      <c r="K573765"/>
      <c r="M573765"/>
      <c r="N573765" s="4"/>
      <c r="O573765" s="15"/>
    </row>
    <row r="573766" spans="7:15" s="3" customFormat="1" x14ac:dyDescent="0.3">
      <c r="G573766"/>
      <c r="H573766"/>
      <c r="I573766"/>
      <c r="K573766"/>
      <c r="M573766"/>
      <c r="N573766" s="4"/>
      <c r="O573766" s="15"/>
    </row>
    <row r="573767" spans="7:15" s="3" customFormat="1" x14ac:dyDescent="0.3">
      <c r="G573767"/>
      <c r="H573767"/>
      <c r="I573767"/>
      <c r="K573767"/>
      <c r="M573767"/>
      <c r="N573767" s="4"/>
      <c r="O573767" s="15"/>
    </row>
    <row r="573768" spans="7:15" s="3" customFormat="1" x14ac:dyDescent="0.3">
      <c r="G573768"/>
      <c r="H573768"/>
      <c r="I573768"/>
      <c r="K573768"/>
      <c r="M573768"/>
      <c r="N573768" s="4"/>
      <c r="O573768" s="15"/>
    </row>
    <row r="573769" spans="7:15" s="3" customFormat="1" x14ac:dyDescent="0.3">
      <c r="G573769"/>
      <c r="H573769"/>
      <c r="I573769"/>
      <c r="K573769"/>
      <c r="M573769"/>
      <c r="N573769" s="4"/>
      <c r="O573769" s="15"/>
    </row>
    <row r="573770" spans="7:15" s="3" customFormat="1" x14ac:dyDescent="0.3">
      <c r="G573770"/>
      <c r="H573770"/>
      <c r="I573770"/>
      <c r="K573770"/>
      <c r="M573770"/>
      <c r="N573770" s="4"/>
      <c r="O573770" s="15"/>
    </row>
    <row r="573771" spans="7:15" s="3" customFormat="1" x14ac:dyDescent="0.3">
      <c r="G573771"/>
      <c r="H573771"/>
      <c r="I573771"/>
      <c r="K573771"/>
      <c r="M573771"/>
      <c r="N573771" s="4"/>
      <c r="O573771" s="15"/>
    </row>
    <row r="573772" spans="7:15" s="3" customFormat="1" x14ac:dyDescent="0.3">
      <c r="G573772"/>
      <c r="H573772"/>
      <c r="I573772"/>
      <c r="K573772"/>
      <c r="M573772"/>
      <c r="N573772" s="4"/>
      <c r="O573772" s="15"/>
    </row>
    <row r="573773" spans="7:15" s="3" customFormat="1" x14ac:dyDescent="0.3">
      <c r="G573773"/>
      <c r="H573773"/>
      <c r="I573773"/>
      <c r="K573773"/>
      <c r="M573773"/>
      <c r="N573773" s="4"/>
      <c r="O573773" s="15"/>
    </row>
    <row r="573774" spans="7:15" s="3" customFormat="1" x14ac:dyDescent="0.3">
      <c r="G573774"/>
      <c r="H573774"/>
      <c r="I573774"/>
      <c r="K573774"/>
      <c r="M573774"/>
      <c r="N573774" s="4"/>
      <c r="O573774" s="15"/>
    </row>
    <row r="573775" spans="7:15" s="3" customFormat="1" x14ac:dyDescent="0.3">
      <c r="G573775"/>
      <c r="H573775"/>
      <c r="I573775"/>
      <c r="K573775"/>
      <c r="M573775"/>
      <c r="N573775" s="4"/>
      <c r="O573775" s="15"/>
    </row>
    <row r="573776" spans="7:15" s="3" customFormat="1" x14ac:dyDescent="0.3">
      <c r="G573776"/>
      <c r="H573776"/>
      <c r="I573776"/>
      <c r="K573776"/>
      <c r="M573776"/>
      <c r="N573776" s="4"/>
      <c r="O573776" s="15"/>
    </row>
    <row r="573777" spans="7:15" s="3" customFormat="1" x14ac:dyDescent="0.3">
      <c r="G573777"/>
      <c r="H573777"/>
      <c r="I573777"/>
      <c r="K573777"/>
      <c r="M573777"/>
      <c r="N573777" s="4"/>
      <c r="O573777" s="15"/>
    </row>
    <row r="573778" spans="7:15" s="3" customFormat="1" x14ac:dyDescent="0.3">
      <c r="G573778"/>
      <c r="H573778"/>
      <c r="I573778"/>
      <c r="K573778"/>
      <c r="M573778"/>
      <c r="N573778" s="4"/>
      <c r="O573778" s="15"/>
    </row>
    <row r="573779" spans="7:15" s="3" customFormat="1" x14ac:dyDescent="0.3">
      <c r="G573779"/>
      <c r="H573779"/>
      <c r="I573779"/>
      <c r="K573779"/>
      <c r="M573779"/>
      <c r="N573779" s="4"/>
      <c r="O573779" s="15"/>
    </row>
    <row r="573780" spans="7:15" s="3" customFormat="1" x14ac:dyDescent="0.3">
      <c r="G573780"/>
      <c r="H573780"/>
      <c r="I573780"/>
      <c r="K573780"/>
      <c r="M573780"/>
      <c r="N573780" s="4"/>
      <c r="O573780" s="15"/>
    </row>
    <row r="573781" spans="7:15" s="3" customFormat="1" x14ac:dyDescent="0.3">
      <c r="G573781"/>
      <c r="H573781"/>
      <c r="I573781"/>
      <c r="K573781"/>
      <c r="M573781"/>
      <c r="N573781" s="4"/>
      <c r="O573781" s="15"/>
    </row>
    <row r="573782" spans="7:15" s="3" customFormat="1" x14ac:dyDescent="0.3">
      <c r="G573782"/>
      <c r="H573782"/>
      <c r="I573782"/>
      <c r="K573782"/>
      <c r="M573782"/>
      <c r="N573782" s="4"/>
      <c r="O573782" s="15"/>
    </row>
    <row r="573783" spans="7:15" s="3" customFormat="1" x14ac:dyDescent="0.3">
      <c r="G573783"/>
      <c r="H573783"/>
      <c r="I573783"/>
      <c r="K573783"/>
      <c r="M573783"/>
      <c r="N573783" s="4"/>
      <c r="O573783" s="15"/>
    </row>
    <row r="573784" spans="7:15" s="3" customFormat="1" x14ac:dyDescent="0.3">
      <c r="G573784"/>
      <c r="H573784"/>
      <c r="I573784"/>
      <c r="K573784"/>
      <c r="M573784"/>
      <c r="N573784" s="4"/>
      <c r="O573784" s="15"/>
    </row>
    <row r="573785" spans="7:15" s="3" customFormat="1" x14ac:dyDescent="0.3">
      <c r="G573785"/>
      <c r="H573785"/>
      <c r="I573785"/>
      <c r="K573785"/>
      <c r="M573785"/>
      <c r="N573785" s="4"/>
      <c r="O573785" s="15"/>
    </row>
    <row r="573786" spans="7:15" s="3" customFormat="1" x14ac:dyDescent="0.3">
      <c r="G573786"/>
      <c r="H573786"/>
      <c r="I573786"/>
      <c r="K573786"/>
      <c r="M573786"/>
      <c r="N573786" s="4"/>
      <c r="O573786" s="15"/>
    </row>
    <row r="573787" spans="7:15" s="3" customFormat="1" x14ac:dyDescent="0.3">
      <c r="G573787"/>
      <c r="H573787"/>
      <c r="I573787"/>
      <c r="K573787"/>
      <c r="M573787"/>
      <c r="N573787" s="4"/>
      <c r="O573787" s="15"/>
    </row>
    <row r="573788" spans="7:15" s="3" customFormat="1" x14ac:dyDescent="0.3">
      <c r="G573788"/>
      <c r="H573788"/>
      <c r="I573788"/>
      <c r="K573788"/>
      <c r="M573788"/>
      <c r="N573788" s="4"/>
      <c r="O573788" s="15"/>
    </row>
    <row r="573789" spans="7:15" s="3" customFormat="1" x14ac:dyDescent="0.3">
      <c r="G573789"/>
      <c r="H573789"/>
      <c r="I573789"/>
      <c r="K573789"/>
      <c r="M573789"/>
      <c r="N573789" s="4"/>
      <c r="O573789" s="15"/>
    </row>
    <row r="573790" spans="7:15" s="3" customFormat="1" x14ac:dyDescent="0.3">
      <c r="G573790"/>
      <c r="H573790"/>
      <c r="I573790"/>
      <c r="K573790"/>
      <c r="M573790"/>
      <c r="N573790" s="4"/>
      <c r="O573790" s="15"/>
    </row>
    <row r="573791" spans="7:15" s="3" customFormat="1" x14ac:dyDescent="0.3">
      <c r="G573791"/>
      <c r="H573791"/>
      <c r="I573791"/>
      <c r="K573791"/>
      <c r="M573791"/>
      <c r="N573791" s="4"/>
      <c r="O573791" s="15"/>
    </row>
    <row r="573792" spans="7:15" s="3" customFormat="1" x14ac:dyDescent="0.3">
      <c r="G573792"/>
      <c r="H573792"/>
      <c r="I573792"/>
      <c r="K573792"/>
      <c r="M573792"/>
      <c r="N573792" s="4"/>
      <c r="O573792" s="15"/>
    </row>
    <row r="573793" spans="7:15" s="3" customFormat="1" x14ac:dyDescent="0.3">
      <c r="G573793"/>
      <c r="H573793"/>
      <c r="I573793"/>
      <c r="K573793"/>
      <c r="M573793"/>
      <c r="N573793" s="4"/>
      <c r="O573793" s="15"/>
    </row>
    <row r="573794" spans="7:15" s="3" customFormat="1" x14ac:dyDescent="0.3">
      <c r="G573794"/>
      <c r="H573794"/>
      <c r="I573794"/>
      <c r="K573794"/>
      <c r="M573794"/>
      <c r="N573794" s="4"/>
      <c r="O573794" s="15"/>
    </row>
    <row r="573795" spans="7:15" s="3" customFormat="1" x14ac:dyDescent="0.3">
      <c r="G573795"/>
      <c r="H573795"/>
      <c r="I573795"/>
      <c r="K573795"/>
      <c r="M573795"/>
      <c r="N573795" s="4"/>
      <c r="O573795" s="15"/>
    </row>
    <row r="573796" spans="7:15" s="3" customFormat="1" x14ac:dyDescent="0.3">
      <c r="G573796"/>
      <c r="H573796"/>
      <c r="I573796"/>
      <c r="K573796"/>
      <c r="M573796"/>
      <c r="N573796" s="4"/>
      <c r="O573796" s="15"/>
    </row>
    <row r="573797" spans="7:15" s="3" customFormat="1" x14ac:dyDescent="0.3">
      <c r="G573797"/>
      <c r="H573797"/>
      <c r="I573797"/>
      <c r="K573797"/>
      <c r="M573797"/>
      <c r="N573797" s="4"/>
      <c r="O573797" s="15"/>
    </row>
    <row r="573798" spans="7:15" s="3" customFormat="1" x14ac:dyDescent="0.3">
      <c r="G573798"/>
      <c r="H573798"/>
      <c r="I573798"/>
      <c r="K573798"/>
      <c r="M573798"/>
      <c r="N573798" s="4"/>
      <c r="O573798" s="15"/>
    </row>
    <row r="573799" spans="7:15" s="3" customFormat="1" x14ac:dyDescent="0.3">
      <c r="G573799"/>
      <c r="H573799"/>
      <c r="I573799"/>
      <c r="K573799"/>
      <c r="M573799"/>
      <c r="N573799" s="4"/>
      <c r="O573799" s="15"/>
    </row>
    <row r="573800" spans="7:15" s="3" customFormat="1" x14ac:dyDescent="0.3">
      <c r="G573800"/>
      <c r="H573800"/>
      <c r="I573800"/>
      <c r="K573800"/>
      <c r="M573800"/>
      <c r="N573800" s="4"/>
      <c r="O573800" s="15"/>
    </row>
    <row r="573801" spans="7:15" s="3" customFormat="1" x14ac:dyDescent="0.3">
      <c r="G573801"/>
      <c r="H573801"/>
      <c r="I573801"/>
      <c r="K573801"/>
      <c r="M573801"/>
      <c r="N573801" s="4"/>
      <c r="O573801" s="15"/>
    </row>
    <row r="573802" spans="7:15" s="3" customFormat="1" x14ac:dyDescent="0.3">
      <c r="G573802"/>
      <c r="H573802"/>
      <c r="I573802"/>
      <c r="K573802"/>
      <c r="M573802"/>
      <c r="N573802" s="4"/>
      <c r="O573802" s="15"/>
    </row>
    <row r="573803" spans="7:15" s="3" customFormat="1" x14ac:dyDescent="0.3">
      <c r="G573803"/>
      <c r="H573803"/>
      <c r="I573803"/>
      <c r="K573803"/>
      <c r="M573803"/>
      <c r="N573803" s="4"/>
      <c r="O573803" s="15"/>
    </row>
    <row r="573804" spans="7:15" s="3" customFormat="1" x14ac:dyDescent="0.3">
      <c r="G573804"/>
      <c r="H573804"/>
      <c r="I573804"/>
      <c r="K573804"/>
      <c r="M573804"/>
      <c r="N573804" s="4"/>
      <c r="O573804" s="15"/>
    </row>
    <row r="573805" spans="7:15" s="3" customFormat="1" x14ac:dyDescent="0.3">
      <c r="G573805"/>
      <c r="H573805"/>
      <c r="I573805"/>
      <c r="K573805"/>
      <c r="M573805"/>
      <c r="N573805" s="4"/>
      <c r="O573805" s="15"/>
    </row>
    <row r="573806" spans="7:15" s="3" customFormat="1" x14ac:dyDescent="0.3">
      <c r="G573806"/>
      <c r="H573806"/>
      <c r="I573806"/>
      <c r="K573806"/>
      <c r="M573806"/>
      <c r="N573806" s="4"/>
      <c r="O573806" s="15"/>
    </row>
    <row r="573807" spans="7:15" s="3" customFormat="1" x14ac:dyDescent="0.3">
      <c r="G573807"/>
      <c r="H573807"/>
      <c r="I573807"/>
      <c r="K573807"/>
      <c r="M573807"/>
      <c r="N573807" s="4"/>
      <c r="O573807" s="15"/>
    </row>
    <row r="573808" spans="7:15" s="3" customFormat="1" x14ac:dyDescent="0.3">
      <c r="G573808"/>
      <c r="H573808"/>
      <c r="I573808"/>
      <c r="K573808"/>
      <c r="M573808"/>
      <c r="N573808" s="4"/>
      <c r="O573808" s="15"/>
    </row>
    <row r="573809" spans="7:15" s="3" customFormat="1" x14ac:dyDescent="0.3">
      <c r="G573809"/>
      <c r="H573809"/>
      <c r="I573809"/>
      <c r="K573809"/>
      <c r="M573809"/>
      <c r="N573809" s="4"/>
      <c r="O573809" s="15"/>
    </row>
    <row r="573810" spans="7:15" s="3" customFormat="1" x14ac:dyDescent="0.3">
      <c r="G573810"/>
      <c r="H573810"/>
      <c r="I573810"/>
      <c r="K573810"/>
      <c r="M573810"/>
      <c r="N573810" s="4"/>
      <c r="O573810" s="15"/>
    </row>
    <row r="573811" spans="7:15" s="3" customFormat="1" x14ac:dyDescent="0.3">
      <c r="G573811"/>
      <c r="H573811"/>
      <c r="I573811"/>
      <c r="K573811"/>
      <c r="M573811"/>
      <c r="N573811" s="4"/>
      <c r="O573811" s="15"/>
    </row>
    <row r="573812" spans="7:15" s="3" customFormat="1" x14ac:dyDescent="0.3">
      <c r="G573812"/>
      <c r="H573812"/>
      <c r="I573812"/>
      <c r="K573812"/>
      <c r="M573812"/>
      <c r="N573812" s="4"/>
      <c r="O573812" s="15"/>
    </row>
    <row r="573813" spans="7:15" s="3" customFormat="1" x14ac:dyDescent="0.3">
      <c r="G573813"/>
      <c r="H573813"/>
      <c r="I573813"/>
      <c r="K573813"/>
      <c r="M573813"/>
      <c r="N573813" s="4"/>
      <c r="O573813" s="15"/>
    </row>
    <row r="573814" spans="7:15" s="3" customFormat="1" x14ac:dyDescent="0.3">
      <c r="G573814"/>
      <c r="H573814"/>
      <c r="I573814"/>
      <c r="K573814"/>
      <c r="M573814"/>
      <c r="N573814" s="4"/>
      <c r="O573814" s="15"/>
    </row>
    <row r="573815" spans="7:15" s="3" customFormat="1" x14ac:dyDescent="0.3">
      <c r="G573815"/>
      <c r="H573815"/>
      <c r="I573815"/>
      <c r="K573815"/>
      <c r="M573815"/>
      <c r="N573815" s="4"/>
      <c r="O573815" s="15"/>
    </row>
    <row r="573816" spans="7:15" s="3" customFormat="1" x14ac:dyDescent="0.3">
      <c r="G573816"/>
      <c r="H573816"/>
      <c r="I573816"/>
      <c r="K573816"/>
      <c r="M573816"/>
      <c r="N573816" s="4"/>
      <c r="O573816" s="15"/>
    </row>
    <row r="573817" spans="7:15" s="3" customFormat="1" x14ac:dyDescent="0.3">
      <c r="G573817"/>
      <c r="H573817"/>
      <c r="I573817"/>
      <c r="K573817"/>
      <c r="M573817"/>
      <c r="N573817" s="4"/>
      <c r="O573817" s="15"/>
    </row>
    <row r="573818" spans="7:15" s="3" customFormat="1" x14ac:dyDescent="0.3">
      <c r="G573818"/>
      <c r="H573818"/>
      <c r="I573818"/>
      <c r="K573818"/>
      <c r="M573818"/>
      <c r="N573818" s="4"/>
      <c r="O573818" s="15"/>
    </row>
    <row r="573819" spans="7:15" s="3" customFormat="1" x14ac:dyDescent="0.3">
      <c r="G573819"/>
      <c r="H573819"/>
      <c r="I573819"/>
      <c r="K573819"/>
      <c r="M573819"/>
      <c r="N573819" s="4"/>
      <c r="O573819" s="15"/>
    </row>
    <row r="573820" spans="7:15" s="3" customFormat="1" x14ac:dyDescent="0.3">
      <c r="G573820"/>
      <c r="H573820"/>
      <c r="I573820"/>
      <c r="K573820"/>
      <c r="M573820"/>
      <c r="N573820" s="4"/>
      <c r="O573820" s="15"/>
    </row>
    <row r="573821" spans="7:15" s="3" customFormat="1" x14ac:dyDescent="0.3">
      <c r="G573821"/>
      <c r="H573821"/>
      <c r="I573821"/>
      <c r="K573821"/>
      <c r="M573821"/>
      <c r="N573821" s="4"/>
      <c r="O573821" s="15"/>
    </row>
    <row r="573822" spans="7:15" s="3" customFormat="1" x14ac:dyDescent="0.3">
      <c r="G573822"/>
      <c r="H573822"/>
      <c r="I573822"/>
      <c r="K573822"/>
      <c r="M573822"/>
      <c r="N573822" s="4"/>
      <c r="O573822" s="15"/>
    </row>
    <row r="573823" spans="7:15" s="3" customFormat="1" x14ac:dyDescent="0.3">
      <c r="G573823"/>
      <c r="H573823"/>
      <c r="I573823"/>
      <c r="K573823"/>
      <c r="M573823"/>
      <c r="N573823" s="4"/>
      <c r="O573823" s="15"/>
    </row>
    <row r="573824" spans="7:15" s="3" customFormat="1" x14ac:dyDescent="0.3">
      <c r="G573824"/>
      <c r="H573824"/>
      <c r="I573824"/>
      <c r="K573824"/>
      <c r="M573824"/>
      <c r="N573824" s="4"/>
      <c r="O573824" s="15"/>
    </row>
    <row r="573825" spans="7:15" s="3" customFormat="1" x14ac:dyDescent="0.3">
      <c r="G573825"/>
      <c r="H573825"/>
      <c r="I573825"/>
      <c r="K573825"/>
      <c r="M573825"/>
      <c r="N573825" s="4"/>
      <c r="O573825" s="15"/>
    </row>
    <row r="573826" spans="7:15" s="3" customFormat="1" x14ac:dyDescent="0.3">
      <c r="G573826"/>
      <c r="H573826"/>
      <c r="I573826"/>
      <c r="K573826"/>
      <c r="M573826"/>
      <c r="N573826" s="4"/>
      <c r="O573826" s="15"/>
    </row>
    <row r="573827" spans="7:15" s="3" customFormat="1" x14ac:dyDescent="0.3">
      <c r="G573827"/>
      <c r="H573827"/>
      <c r="I573827"/>
      <c r="K573827"/>
      <c r="M573827"/>
      <c r="N573827" s="4"/>
      <c r="O573827" s="15"/>
    </row>
    <row r="573828" spans="7:15" s="3" customFormat="1" x14ac:dyDescent="0.3">
      <c r="G573828"/>
      <c r="H573828"/>
      <c r="I573828"/>
      <c r="K573828"/>
      <c r="M573828"/>
      <c r="N573828" s="4"/>
      <c r="O573828" s="15"/>
    </row>
    <row r="573829" spans="7:15" s="3" customFormat="1" x14ac:dyDescent="0.3">
      <c r="G573829"/>
      <c r="H573829"/>
      <c r="I573829"/>
      <c r="K573829"/>
      <c r="M573829"/>
      <c r="N573829" s="4"/>
      <c r="O573829" s="15"/>
    </row>
    <row r="573830" spans="7:15" s="3" customFormat="1" x14ac:dyDescent="0.3">
      <c r="G573830"/>
      <c r="H573830"/>
      <c r="I573830"/>
      <c r="K573830"/>
      <c r="M573830"/>
      <c r="N573830" s="4"/>
      <c r="O573830" s="15"/>
    </row>
    <row r="573831" spans="7:15" s="3" customFormat="1" x14ac:dyDescent="0.3">
      <c r="G573831"/>
      <c r="H573831"/>
      <c r="I573831"/>
      <c r="K573831"/>
      <c r="M573831"/>
      <c r="N573831" s="4"/>
      <c r="O573831" s="15"/>
    </row>
    <row r="573832" spans="7:15" s="3" customFormat="1" x14ac:dyDescent="0.3">
      <c r="G573832"/>
      <c r="H573832"/>
      <c r="I573832"/>
      <c r="K573832"/>
      <c r="M573832"/>
      <c r="N573832" s="4"/>
      <c r="O573832" s="15"/>
    </row>
    <row r="573833" spans="7:15" s="3" customFormat="1" x14ac:dyDescent="0.3">
      <c r="G573833"/>
      <c r="H573833"/>
      <c r="I573833"/>
      <c r="K573833"/>
      <c r="M573833"/>
      <c r="N573833" s="4"/>
      <c r="O573833" s="15"/>
    </row>
    <row r="573834" spans="7:15" s="3" customFormat="1" x14ac:dyDescent="0.3">
      <c r="G573834"/>
      <c r="H573834"/>
      <c r="I573834"/>
      <c r="K573834"/>
      <c r="M573834"/>
      <c r="N573834" s="4"/>
      <c r="O573834" s="15"/>
    </row>
    <row r="573835" spans="7:15" s="3" customFormat="1" x14ac:dyDescent="0.3">
      <c r="G573835"/>
      <c r="H573835"/>
      <c r="I573835"/>
      <c r="K573835"/>
      <c r="M573835"/>
      <c r="N573835" s="4"/>
      <c r="O573835" s="15"/>
    </row>
    <row r="573836" spans="7:15" s="3" customFormat="1" x14ac:dyDescent="0.3">
      <c r="G573836"/>
      <c r="H573836"/>
      <c r="I573836"/>
      <c r="K573836"/>
      <c r="M573836"/>
      <c r="N573836" s="4"/>
      <c r="O573836" s="15"/>
    </row>
    <row r="573837" spans="7:15" s="3" customFormat="1" x14ac:dyDescent="0.3">
      <c r="G573837"/>
      <c r="H573837"/>
      <c r="I573837"/>
      <c r="K573837"/>
      <c r="M573837"/>
      <c r="N573837" s="4"/>
      <c r="O573837" s="15"/>
    </row>
    <row r="573838" spans="7:15" s="3" customFormat="1" x14ac:dyDescent="0.3">
      <c r="G573838"/>
      <c r="H573838"/>
      <c r="I573838"/>
      <c r="K573838"/>
      <c r="M573838"/>
      <c r="N573838" s="4"/>
      <c r="O573838" s="15"/>
    </row>
    <row r="573839" spans="7:15" s="3" customFormat="1" x14ac:dyDescent="0.3">
      <c r="G573839"/>
      <c r="H573839"/>
      <c r="I573839"/>
      <c r="K573839"/>
      <c r="M573839"/>
      <c r="N573839" s="4"/>
      <c r="O573839" s="15"/>
    </row>
    <row r="573840" spans="7:15" s="3" customFormat="1" x14ac:dyDescent="0.3">
      <c r="G573840"/>
      <c r="H573840"/>
      <c r="I573840"/>
      <c r="K573840"/>
      <c r="M573840"/>
      <c r="N573840" s="4"/>
      <c r="O573840" s="15"/>
    </row>
    <row r="573841" spans="7:15" s="3" customFormat="1" x14ac:dyDescent="0.3">
      <c r="G573841"/>
      <c r="H573841"/>
      <c r="I573841"/>
      <c r="K573841"/>
      <c r="M573841"/>
      <c r="N573841" s="4"/>
      <c r="O573841" s="15"/>
    </row>
    <row r="573842" spans="7:15" s="3" customFormat="1" x14ac:dyDescent="0.3">
      <c r="G573842"/>
      <c r="H573842"/>
      <c r="I573842"/>
      <c r="K573842"/>
      <c r="M573842"/>
      <c r="N573842" s="4"/>
      <c r="O573842" s="15"/>
    </row>
    <row r="573843" spans="7:15" s="3" customFormat="1" x14ac:dyDescent="0.3">
      <c r="G573843"/>
      <c r="H573843"/>
      <c r="I573843"/>
      <c r="K573843"/>
      <c r="M573843"/>
      <c r="N573843" s="4"/>
      <c r="O573843" s="15"/>
    </row>
    <row r="573844" spans="7:15" s="3" customFormat="1" x14ac:dyDescent="0.3">
      <c r="G573844"/>
      <c r="H573844"/>
      <c r="I573844"/>
      <c r="K573844"/>
      <c r="M573844"/>
      <c r="N573844" s="4"/>
      <c r="O573844" s="15"/>
    </row>
    <row r="573845" spans="7:15" s="3" customFormat="1" x14ac:dyDescent="0.3">
      <c r="G573845"/>
      <c r="H573845"/>
      <c r="I573845"/>
      <c r="K573845"/>
      <c r="M573845"/>
      <c r="N573845" s="4"/>
      <c r="O573845" s="15"/>
    </row>
    <row r="573846" spans="7:15" s="3" customFormat="1" x14ac:dyDescent="0.3">
      <c r="G573846"/>
      <c r="H573846"/>
      <c r="I573846"/>
      <c r="K573846"/>
      <c r="M573846"/>
      <c r="N573846" s="4"/>
      <c r="O573846" s="15"/>
    </row>
    <row r="573847" spans="7:15" s="3" customFormat="1" x14ac:dyDescent="0.3">
      <c r="G573847"/>
      <c r="H573847"/>
      <c r="I573847"/>
      <c r="K573847"/>
      <c r="M573847"/>
      <c r="N573847" s="4"/>
      <c r="O573847" s="15"/>
    </row>
    <row r="573848" spans="7:15" s="3" customFormat="1" x14ac:dyDescent="0.3">
      <c r="G573848"/>
      <c r="H573848"/>
      <c r="I573848"/>
      <c r="K573848"/>
      <c r="M573848"/>
      <c r="N573848" s="4"/>
      <c r="O573848" s="15"/>
    </row>
    <row r="573849" spans="7:15" s="3" customFormat="1" x14ac:dyDescent="0.3">
      <c r="G573849"/>
      <c r="H573849"/>
      <c r="I573849"/>
      <c r="K573849"/>
      <c r="M573849"/>
      <c r="N573849" s="4"/>
      <c r="O573849" s="15"/>
    </row>
    <row r="573850" spans="7:15" s="3" customFormat="1" x14ac:dyDescent="0.3">
      <c r="G573850"/>
      <c r="H573850"/>
      <c r="I573850"/>
      <c r="K573850"/>
      <c r="M573850"/>
      <c r="N573850" s="4"/>
      <c r="O573850" s="15"/>
    </row>
    <row r="573851" spans="7:15" s="3" customFormat="1" x14ac:dyDescent="0.3">
      <c r="G573851"/>
      <c r="H573851"/>
      <c r="I573851"/>
      <c r="K573851"/>
      <c r="M573851"/>
      <c r="N573851" s="4"/>
      <c r="O573851" s="15"/>
    </row>
    <row r="573852" spans="7:15" s="3" customFormat="1" x14ac:dyDescent="0.3">
      <c r="G573852"/>
      <c r="H573852"/>
      <c r="I573852"/>
      <c r="K573852"/>
      <c r="M573852"/>
      <c r="N573852" s="4"/>
      <c r="O573852" s="15"/>
    </row>
    <row r="573853" spans="7:15" s="3" customFormat="1" x14ac:dyDescent="0.3">
      <c r="G573853"/>
      <c r="H573853"/>
      <c r="I573853"/>
      <c r="K573853"/>
      <c r="M573853"/>
      <c r="N573853" s="4"/>
      <c r="O573853" s="15"/>
    </row>
    <row r="573854" spans="7:15" s="3" customFormat="1" x14ac:dyDescent="0.3">
      <c r="G573854"/>
      <c r="H573854"/>
      <c r="I573854"/>
      <c r="K573854"/>
      <c r="M573854"/>
      <c r="N573854" s="4"/>
      <c r="O573854" s="15"/>
    </row>
    <row r="573855" spans="7:15" s="3" customFormat="1" x14ac:dyDescent="0.3">
      <c r="G573855"/>
      <c r="H573855"/>
      <c r="I573855"/>
      <c r="K573855"/>
      <c r="M573855"/>
      <c r="N573855" s="4"/>
      <c r="O573855" s="15"/>
    </row>
    <row r="573856" spans="7:15" s="3" customFormat="1" x14ac:dyDescent="0.3">
      <c r="G573856"/>
      <c r="H573856"/>
      <c r="I573856"/>
      <c r="K573856"/>
      <c r="M573856"/>
      <c r="N573856" s="4"/>
      <c r="O573856" s="15"/>
    </row>
    <row r="573857" spans="7:15" s="3" customFormat="1" x14ac:dyDescent="0.3">
      <c r="G573857"/>
      <c r="H573857"/>
      <c r="I573857"/>
      <c r="K573857"/>
      <c r="M573857"/>
      <c r="N573857" s="4"/>
      <c r="O573857" s="15"/>
    </row>
    <row r="573858" spans="7:15" s="3" customFormat="1" x14ac:dyDescent="0.3">
      <c r="G573858"/>
      <c r="H573858"/>
      <c r="I573858"/>
      <c r="K573858"/>
      <c r="M573858"/>
      <c r="N573858" s="4"/>
      <c r="O573858" s="15"/>
    </row>
    <row r="573859" spans="7:15" s="3" customFormat="1" x14ac:dyDescent="0.3">
      <c r="G573859"/>
      <c r="H573859"/>
      <c r="I573859"/>
      <c r="K573859"/>
      <c r="M573859"/>
      <c r="N573859" s="4"/>
      <c r="O573859" s="15"/>
    </row>
    <row r="573860" spans="7:15" s="3" customFormat="1" x14ac:dyDescent="0.3">
      <c r="G573860"/>
      <c r="H573860"/>
      <c r="I573860"/>
      <c r="K573860"/>
      <c r="M573860"/>
      <c r="N573860" s="4"/>
      <c r="O573860" s="15"/>
    </row>
    <row r="573861" spans="7:15" s="3" customFormat="1" x14ac:dyDescent="0.3">
      <c r="G573861"/>
      <c r="H573861"/>
      <c r="I573861"/>
      <c r="K573861"/>
      <c r="M573861"/>
      <c r="N573861" s="4"/>
      <c r="O573861" s="15"/>
    </row>
    <row r="573862" spans="7:15" s="3" customFormat="1" x14ac:dyDescent="0.3">
      <c r="G573862"/>
      <c r="H573862"/>
      <c r="I573862"/>
      <c r="K573862"/>
      <c r="M573862"/>
      <c r="N573862" s="4"/>
      <c r="O573862" s="15"/>
    </row>
    <row r="573863" spans="7:15" s="3" customFormat="1" x14ac:dyDescent="0.3">
      <c r="G573863"/>
      <c r="H573863"/>
      <c r="I573863"/>
      <c r="K573863"/>
      <c r="M573863"/>
      <c r="N573863" s="4"/>
      <c r="O573863" s="15"/>
    </row>
    <row r="573864" spans="7:15" s="3" customFormat="1" x14ac:dyDescent="0.3">
      <c r="G573864"/>
      <c r="H573864"/>
      <c r="I573864"/>
      <c r="K573864"/>
      <c r="M573864"/>
      <c r="N573864" s="4"/>
      <c r="O573864" s="15"/>
    </row>
    <row r="573865" spans="7:15" s="3" customFormat="1" x14ac:dyDescent="0.3">
      <c r="G573865"/>
      <c r="H573865"/>
      <c r="I573865"/>
      <c r="K573865"/>
      <c r="M573865"/>
      <c r="N573865" s="4"/>
      <c r="O573865" s="15"/>
    </row>
    <row r="573866" spans="7:15" s="3" customFormat="1" x14ac:dyDescent="0.3">
      <c r="G573866"/>
      <c r="H573866"/>
      <c r="I573866"/>
      <c r="K573866"/>
      <c r="M573866"/>
      <c r="N573866" s="4"/>
      <c r="O573866" s="15"/>
    </row>
    <row r="573867" spans="7:15" s="3" customFormat="1" x14ac:dyDescent="0.3">
      <c r="G573867"/>
      <c r="H573867"/>
      <c r="I573867"/>
      <c r="K573867"/>
      <c r="M573867"/>
      <c r="N573867" s="4"/>
      <c r="O573867" s="15"/>
    </row>
    <row r="573868" spans="7:15" s="3" customFormat="1" x14ac:dyDescent="0.3">
      <c r="G573868"/>
      <c r="H573868"/>
      <c r="I573868"/>
      <c r="K573868"/>
      <c r="M573868"/>
      <c r="N573868" s="4"/>
      <c r="O573868" s="15"/>
    </row>
    <row r="573869" spans="7:15" s="3" customFormat="1" x14ac:dyDescent="0.3">
      <c r="G573869"/>
      <c r="H573869"/>
      <c r="I573869"/>
      <c r="K573869"/>
      <c r="M573869"/>
      <c r="N573869" s="4"/>
      <c r="O573869" s="15"/>
    </row>
    <row r="573870" spans="7:15" s="3" customFormat="1" x14ac:dyDescent="0.3">
      <c r="G573870"/>
      <c r="H573870"/>
      <c r="I573870"/>
      <c r="K573870"/>
      <c r="M573870"/>
      <c r="N573870" s="4"/>
      <c r="O573870" s="15"/>
    </row>
    <row r="573871" spans="7:15" s="3" customFormat="1" x14ac:dyDescent="0.3">
      <c r="G573871"/>
      <c r="H573871"/>
      <c r="I573871"/>
      <c r="K573871"/>
      <c r="M573871"/>
      <c r="N573871" s="4"/>
      <c r="O573871" s="15"/>
    </row>
    <row r="573872" spans="7:15" s="3" customFormat="1" x14ac:dyDescent="0.3">
      <c r="G573872"/>
      <c r="H573872"/>
      <c r="I573872"/>
      <c r="K573872"/>
      <c r="M573872"/>
      <c r="N573872" s="4"/>
      <c r="O573872" s="15"/>
    </row>
    <row r="573873" spans="7:15" s="3" customFormat="1" x14ac:dyDescent="0.3">
      <c r="G573873"/>
      <c r="H573873"/>
      <c r="I573873"/>
      <c r="K573873"/>
      <c r="M573873"/>
      <c r="N573873" s="4"/>
      <c r="O573873" s="15"/>
    </row>
    <row r="573874" spans="7:15" s="3" customFormat="1" x14ac:dyDescent="0.3">
      <c r="G573874"/>
      <c r="H573874"/>
      <c r="I573874"/>
      <c r="K573874"/>
      <c r="M573874"/>
      <c r="N573874" s="4"/>
      <c r="O573874" s="15"/>
    </row>
    <row r="573875" spans="7:15" s="3" customFormat="1" x14ac:dyDescent="0.3">
      <c r="G573875"/>
      <c r="H573875"/>
      <c r="I573875"/>
      <c r="K573875"/>
      <c r="M573875"/>
      <c r="N573875" s="4"/>
      <c r="O573875" s="15"/>
    </row>
    <row r="573876" spans="7:15" s="3" customFormat="1" x14ac:dyDescent="0.3">
      <c r="G573876"/>
      <c r="H573876"/>
      <c r="I573876"/>
      <c r="K573876"/>
      <c r="M573876"/>
      <c r="N573876" s="4"/>
      <c r="O573876" s="15"/>
    </row>
    <row r="573877" spans="7:15" s="3" customFormat="1" x14ac:dyDescent="0.3">
      <c r="G573877"/>
      <c r="H573877"/>
      <c r="I573877"/>
      <c r="K573877"/>
      <c r="M573877"/>
      <c r="N573877" s="4"/>
      <c r="O573877" s="15"/>
    </row>
    <row r="573878" spans="7:15" s="3" customFormat="1" x14ac:dyDescent="0.3">
      <c r="G573878"/>
      <c r="H573878"/>
      <c r="I573878"/>
      <c r="K573878"/>
      <c r="M573878"/>
      <c r="N573878" s="4"/>
      <c r="O573878" s="15"/>
    </row>
    <row r="573879" spans="7:15" s="3" customFormat="1" x14ac:dyDescent="0.3">
      <c r="G573879"/>
      <c r="H573879"/>
      <c r="I573879"/>
      <c r="K573879"/>
      <c r="M573879"/>
      <c r="N573879" s="4"/>
      <c r="O573879" s="15"/>
    </row>
    <row r="573880" spans="7:15" s="3" customFormat="1" x14ac:dyDescent="0.3">
      <c r="G573880"/>
      <c r="H573880"/>
      <c r="I573880"/>
      <c r="K573880"/>
      <c r="M573880"/>
      <c r="N573880" s="4"/>
      <c r="O573880" s="15"/>
    </row>
    <row r="573881" spans="7:15" s="3" customFormat="1" x14ac:dyDescent="0.3">
      <c r="G573881"/>
      <c r="H573881"/>
      <c r="I573881"/>
      <c r="K573881"/>
      <c r="M573881"/>
      <c r="N573881" s="4"/>
      <c r="O573881" s="15"/>
    </row>
    <row r="573882" spans="7:15" s="3" customFormat="1" x14ac:dyDescent="0.3">
      <c r="G573882"/>
      <c r="H573882"/>
      <c r="I573882"/>
      <c r="K573882"/>
      <c r="M573882"/>
      <c r="N573882" s="4"/>
      <c r="O573882" s="15"/>
    </row>
    <row r="573883" spans="7:15" s="3" customFormat="1" x14ac:dyDescent="0.3">
      <c r="G573883"/>
      <c r="H573883"/>
      <c r="I573883"/>
      <c r="K573883"/>
      <c r="M573883"/>
      <c r="N573883" s="4"/>
      <c r="O573883" s="15"/>
    </row>
    <row r="573884" spans="7:15" s="3" customFormat="1" x14ac:dyDescent="0.3">
      <c r="G573884"/>
      <c r="H573884"/>
      <c r="I573884"/>
      <c r="K573884"/>
      <c r="M573884"/>
      <c r="N573884" s="4"/>
      <c r="O573884" s="15"/>
    </row>
    <row r="573885" spans="7:15" s="3" customFormat="1" x14ac:dyDescent="0.3">
      <c r="G573885"/>
      <c r="H573885"/>
      <c r="I573885"/>
      <c r="K573885"/>
      <c r="M573885"/>
      <c r="N573885" s="4"/>
      <c r="O573885" s="15"/>
    </row>
    <row r="573886" spans="7:15" s="3" customFormat="1" x14ac:dyDescent="0.3">
      <c r="G573886"/>
      <c r="H573886"/>
      <c r="I573886"/>
      <c r="K573886"/>
      <c r="M573886"/>
      <c r="N573886" s="4"/>
      <c r="O573886" s="15"/>
    </row>
    <row r="573887" spans="7:15" s="3" customFormat="1" x14ac:dyDescent="0.3">
      <c r="G573887"/>
      <c r="H573887"/>
      <c r="I573887"/>
      <c r="K573887"/>
      <c r="M573887"/>
      <c r="N573887" s="4"/>
      <c r="O573887" s="15"/>
    </row>
    <row r="573888" spans="7:15" s="3" customFormat="1" x14ac:dyDescent="0.3">
      <c r="G573888"/>
      <c r="H573888"/>
      <c r="I573888"/>
      <c r="K573888"/>
      <c r="M573888"/>
      <c r="N573888" s="4"/>
      <c r="O573888" s="15"/>
    </row>
    <row r="573889" spans="7:15" s="3" customFormat="1" x14ac:dyDescent="0.3">
      <c r="G573889"/>
      <c r="H573889"/>
      <c r="I573889"/>
      <c r="K573889"/>
      <c r="M573889"/>
      <c r="N573889" s="4"/>
      <c r="O573889" s="15"/>
    </row>
    <row r="573890" spans="7:15" s="3" customFormat="1" x14ac:dyDescent="0.3">
      <c r="G573890"/>
      <c r="H573890"/>
      <c r="I573890"/>
      <c r="K573890"/>
      <c r="M573890"/>
      <c r="N573890" s="4"/>
      <c r="O573890" s="15"/>
    </row>
    <row r="573891" spans="7:15" s="3" customFormat="1" x14ac:dyDescent="0.3">
      <c r="G573891"/>
      <c r="H573891"/>
      <c r="I573891"/>
      <c r="K573891"/>
      <c r="M573891"/>
      <c r="N573891" s="4"/>
      <c r="O573891" s="15"/>
    </row>
    <row r="573892" spans="7:15" s="3" customFormat="1" x14ac:dyDescent="0.3">
      <c r="G573892"/>
      <c r="H573892"/>
      <c r="I573892"/>
      <c r="K573892"/>
      <c r="M573892"/>
      <c r="N573892" s="4"/>
      <c r="O573892" s="15"/>
    </row>
    <row r="573893" spans="7:15" s="3" customFormat="1" x14ac:dyDescent="0.3">
      <c r="G573893"/>
      <c r="H573893"/>
      <c r="I573893"/>
      <c r="K573893"/>
      <c r="M573893"/>
      <c r="N573893" s="4"/>
      <c r="O573893" s="15"/>
    </row>
    <row r="573894" spans="7:15" s="3" customFormat="1" x14ac:dyDescent="0.3">
      <c r="G573894"/>
      <c r="H573894"/>
      <c r="I573894"/>
      <c r="K573894"/>
      <c r="M573894"/>
      <c r="N573894" s="4"/>
      <c r="O573894" s="15"/>
    </row>
    <row r="573895" spans="7:15" s="3" customFormat="1" x14ac:dyDescent="0.3">
      <c r="G573895"/>
      <c r="H573895"/>
      <c r="I573895"/>
      <c r="K573895"/>
      <c r="M573895"/>
      <c r="N573895" s="4"/>
      <c r="O573895" s="15"/>
    </row>
    <row r="573896" spans="7:15" s="3" customFormat="1" x14ac:dyDescent="0.3">
      <c r="G573896"/>
      <c r="H573896"/>
      <c r="I573896"/>
      <c r="K573896"/>
      <c r="M573896"/>
      <c r="N573896" s="4"/>
      <c r="O573896" s="15"/>
    </row>
    <row r="573897" spans="7:15" s="3" customFormat="1" x14ac:dyDescent="0.3">
      <c r="G573897"/>
      <c r="H573897"/>
      <c r="I573897"/>
      <c r="K573897"/>
      <c r="M573897"/>
      <c r="N573897" s="4"/>
      <c r="O573897" s="15"/>
    </row>
    <row r="573898" spans="7:15" s="3" customFormat="1" x14ac:dyDescent="0.3">
      <c r="G573898"/>
      <c r="H573898"/>
      <c r="I573898"/>
      <c r="K573898"/>
      <c r="M573898"/>
      <c r="N573898" s="4"/>
      <c r="O573898" s="15"/>
    </row>
    <row r="573899" spans="7:15" s="3" customFormat="1" x14ac:dyDescent="0.3">
      <c r="G573899"/>
      <c r="H573899"/>
      <c r="I573899"/>
      <c r="K573899"/>
      <c r="M573899"/>
      <c r="N573899" s="4"/>
      <c r="O573899" s="15"/>
    </row>
    <row r="573900" spans="7:15" s="3" customFormat="1" x14ac:dyDescent="0.3">
      <c r="G573900"/>
      <c r="H573900"/>
      <c r="I573900"/>
      <c r="K573900"/>
      <c r="M573900"/>
      <c r="N573900" s="4"/>
      <c r="O573900" s="15"/>
    </row>
    <row r="573901" spans="7:15" s="3" customFormat="1" x14ac:dyDescent="0.3">
      <c r="G573901"/>
      <c r="H573901"/>
      <c r="I573901"/>
      <c r="K573901"/>
      <c r="M573901"/>
      <c r="N573901" s="4"/>
      <c r="O573901" s="15"/>
    </row>
    <row r="573902" spans="7:15" s="3" customFormat="1" x14ac:dyDescent="0.3">
      <c r="G573902"/>
      <c r="H573902"/>
      <c r="I573902"/>
      <c r="K573902"/>
      <c r="M573902"/>
      <c r="N573902" s="4"/>
      <c r="O573902" s="15"/>
    </row>
    <row r="573903" spans="7:15" s="3" customFormat="1" x14ac:dyDescent="0.3">
      <c r="G573903"/>
      <c r="H573903"/>
      <c r="I573903"/>
      <c r="K573903"/>
      <c r="M573903"/>
      <c r="N573903" s="4"/>
      <c r="O573903" s="15"/>
    </row>
    <row r="573904" spans="7:15" s="3" customFormat="1" x14ac:dyDescent="0.3">
      <c r="G573904"/>
      <c r="H573904"/>
      <c r="I573904"/>
      <c r="K573904"/>
      <c r="M573904"/>
      <c r="N573904" s="4"/>
      <c r="O573904" s="15"/>
    </row>
    <row r="573905" spans="7:15" s="3" customFormat="1" x14ac:dyDescent="0.3">
      <c r="G573905"/>
      <c r="H573905"/>
      <c r="I573905"/>
      <c r="K573905"/>
      <c r="M573905"/>
      <c r="N573905" s="4"/>
      <c r="O573905" s="15"/>
    </row>
    <row r="573906" spans="7:15" s="3" customFormat="1" x14ac:dyDescent="0.3">
      <c r="G573906"/>
      <c r="H573906"/>
      <c r="I573906"/>
      <c r="K573906"/>
      <c r="M573906"/>
      <c r="N573906" s="4"/>
      <c r="O573906" s="15"/>
    </row>
    <row r="573907" spans="7:15" s="3" customFormat="1" x14ac:dyDescent="0.3">
      <c r="G573907"/>
      <c r="H573907"/>
      <c r="I573907"/>
      <c r="K573907"/>
      <c r="M573907"/>
      <c r="N573907" s="4"/>
      <c r="O573907" s="15"/>
    </row>
    <row r="573908" spans="7:15" s="3" customFormat="1" x14ac:dyDescent="0.3">
      <c r="G573908"/>
      <c r="H573908"/>
      <c r="I573908"/>
      <c r="K573908"/>
      <c r="M573908"/>
      <c r="N573908" s="4"/>
      <c r="O573908" s="15"/>
    </row>
    <row r="573909" spans="7:15" s="3" customFormat="1" x14ac:dyDescent="0.3">
      <c r="G573909"/>
      <c r="H573909"/>
      <c r="I573909"/>
      <c r="K573909"/>
      <c r="M573909"/>
      <c r="N573909" s="4"/>
      <c r="O573909" s="15"/>
    </row>
    <row r="573910" spans="7:15" s="3" customFormat="1" x14ac:dyDescent="0.3">
      <c r="G573910"/>
      <c r="H573910"/>
      <c r="I573910"/>
      <c r="K573910"/>
      <c r="M573910"/>
      <c r="N573910" s="4"/>
      <c r="O573910" s="15"/>
    </row>
    <row r="573911" spans="7:15" s="3" customFormat="1" x14ac:dyDescent="0.3">
      <c r="G573911"/>
      <c r="H573911"/>
      <c r="I573911"/>
      <c r="K573911"/>
      <c r="M573911"/>
      <c r="N573911" s="4"/>
      <c r="O573911" s="15"/>
    </row>
    <row r="573912" spans="7:15" s="3" customFormat="1" x14ac:dyDescent="0.3">
      <c r="G573912"/>
      <c r="H573912"/>
      <c r="I573912"/>
      <c r="K573912"/>
      <c r="M573912"/>
      <c r="N573912" s="4"/>
      <c r="O573912" s="15"/>
    </row>
    <row r="573913" spans="7:15" s="3" customFormat="1" x14ac:dyDescent="0.3">
      <c r="G573913"/>
      <c r="H573913"/>
      <c r="I573913"/>
      <c r="K573913"/>
      <c r="M573913"/>
      <c r="N573913" s="4"/>
      <c r="O573913" s="15"/>
    </row>
    <row r="573914" spans="7:15" s="3" customFormat="1" x14ac:dyDescent="0.3">
      <c r="G573914"/>
      <c r="H573914"/>
      <c r="I573914"/>
      <c r="K573914"/>
      <c r="M573914"/>
      <c r="N573914" s="4"/>
      <c r="O573914" s="15"/>
    </row>
    <row r="573915" spans="7:15" s="3" customFormat="1" x14ac:dyDescent="0.3">
      <c r="G573915"/>
      <c r="H573915"/>
      <c r="I573915"/>
      <c r="K573915"/>
      <c r="M573915"/>
      <c r="N573915" s="4"/>
      <c r="O573915" s="15"/>
    </row>
    <row r="573916" spans="7:15" s="3" customFormat="1" x14ac:dyDescent="0.3">
      <c r="G573916"/>
      <c r="H573916"/>
      <c r="I573916"/>
      <c r="K573916"/>
      <c r="M573916"/>
      <c r="N573916" s="4"/>
      <c r="O573916" s="15"/>
    </row>
    <row r="573917" spans="7:15" s="3" customFormat="1" x14ac:dyDescent="0.3">
      <c r="G573917"/>
      <c r="H573917"/>
      <c r="I573917"/>
      <c r="K573917"/>
      <c r="M573917"/>
      <c r="N573917" s="4"/>
      <c r="O573917" s="15"/>
    </row>
    <row r="573918" spans="7:15" s="3" customFormat="1" x14ac:dyDescent="0.3">
      <c r="G573918"/>
      <c r="H573918"/>
      <c r="I573918"/>
      <c r="K573918"/>
      <c r="M573918"/>
      <c r="N573918" s="4"/>
      <c r="O573918" s="15"/>
    </row>
    <row r="573919" spans="7:15" s="3" customFormat="1" x14ac:dyDescent="0.3">
      <c r="G573919"/>
      <c r="H573919"/>
      <c r="I573919"/>
      <c r="K573919"/>
      <c r="M573919"/>
      <c r="N573919" s="4"/>
      <c r="O573919" s="15"/>
    </row>
    <row r="573920" spans="7:15" s="3" customFormat="1" x14ac:dyDescent="0.3">
      <c r="G573920"/>
      <c r="H573920"/>
      <c r="I573920"/>
      <c r="K573920"/>
      <c r="M573920"/>
      <c r="N573920" s="4"/>
      <c r="O573920" s="15"/>
    </row>
    <row r="573921" spans="7:15" s="3" customFormat="1" x14ac:dyDescent="0.3">
      <c r="G573921"/>
      <c r="H573921"/>
      <c r="I573921"/>
      <c r="K573921"/>
      <c r="M573921"/>
      <c r="N573921" s="4"/>
      <c r="O573921" s="15"/>
    </row>
    <row r="573922" spans="7:15" s="3" customFormat="1" x14ac:dyDescent="0.3">
      <c r="G573922"/>
      <c r="H573922"/>
      <c r="I573922"/>
      <c r="K573922"/>
      <c r="M573922"/>
      <c r="N573922" s="4"/>
      <c r="O573922" s="15"/>
    </row>
    <row r="573923" spans="7:15" s="3" customFormat="1" x14ac:dyDescent="0.3">
      <c r="G573923"/>
      <c r="H573923"/>
      <c r="I573923"/>
      <c r="K573923"/>
      <c r="M573923"/>
      <c r="N573923" s="4"/>
      <c r="O573923" s="15"/>
    </row>
    <row r="573924" spans="7:15" s="3" customFormat="1" x14ac:dyDescent="0.3">
      <c r="G573924"/>
      <c r="H573924"/>
      <c r="I573924"/>
      <c r="K573924"/>
      <c r="M573924"/>
      <c r="N573924" s="4"/>
      <c r="O573924" s="15"/>
    </row>
    <row r="573925" spans="7:15" s="3" customFormat="1" x14ac:dyDescent="0.3">
      <c r="G573925"/>
      <c r="H573925"/>
      <c r="I573925"/>
      <c r="K573925"/>
      <c r="M573925"/>
      <c r="N573925" s="4"/>
      <c r="O573925" s="15"/>
    </row>
    <row r="573926" spans="7:15" s="3" customFormat="1" x14ac:dyDescent="0.3">
      <c r="G573926"/>
      <c r="H573926"/>
      <c r="I573926"/>
      <c r="K573926"/>
      <c r="M573926"/>
      <c r="N573926" s="4"/>
      <c r="O573926" s="15"/>
    </row>
    <row r="573927" spans="7:15" s="3" customFormat="1" x14ac:dyDescent="0.3">
      <c r="G573927"/>
      <c r="H573927"/>
      <c r="I573927"/>
      <c r="K573927"/>
      <c r="M573927"/>
      <c r="N573927" s="4"/>
      <c r="O573927" s="15"/>
    </row>
    <row r="573928" spans="7:15" s="3" customFormat="1" x14ac:dyDescent="0.3">
      <c r="G573928"/>
      <c r="H573928"/>
      <c r="I573928"/>
      <c r="K573928"/>
      <c r="M573928"/>
      <c r="N573928" s="4"/>
      <c r="O573928" s="15"/>
    </row>
    <row r="573929" spans="7:15" s="3" customFormat="1" x14ac:dyDescent="0.3">
      <c r="G573929"/>
      <c r="H573929"/>
      <c r="I573929"/>
      <c r="K573929"/>
      <c r="M573929"/>
      <c r="N573929" s="4"/>
      <c r="O573929" s="15"/>
    </row>
    <row r="573930" spans="7:15" s="3" customFormat="1" x14ac:dyDescent="0.3">
      <c r="G573930"/>
      <c r="H573930"/>
      <c r="I573930"/>
      <c r="K573930"/>
      <c r="M573930"/>
      <c r="N573930" s="4"/>
      <c r="O573930" s="15"/>
    </row>
    <row r="573931" spans="7:15" s="3" customFormat="1" x14ac:dyDescent="0.3">
      <c r="G573931"/>
      <c r="H573931"/>
      <c r="I573931"/>
      <c r="K573931"/>
      <c r="M573931"/>
      <c r="N573931" s="4"/>
      <c r="O573931" s="15"/>
    </row>
    <row r="573932" spans="7:15" s="3" customFormat="1" x14ac:dyDescent="0.3">
      <c r="G573932"/>
      <c r="H573932"/>
      <c r="I573932"/>
      <c r="K573932"/>
      <c r="M573932"/>
      <c r="N573932" s="4"/>
      <c r="O573932" s="15"/>
    </row>
    <row r="573933" spans="7:15" s="3" customFormat="1" x14ac:dyDescent="0.3">
      <c r="G573933"/>
      <c r="H573933"/>
      <c r="I573933"/>
      <c r="K573933"/>
      <c r="M573933"/>
      <c r="N573933" s="4"/>
      <c r="O573933" s="15"/>
    </row>
    <row r="573934" spans="7:15" s="3" customFormat="1" x14ac:dyDescent="0.3">
      <c r="G573934"/>
      <c r="H573934"/>
      <c r="I573934"/>
      <c r="K573934"/>
      <c r="M573934"/>
      <c r="N573934" s="4"/>
      <c r="O573934" s="15"/>
    </row>
    <row r="573935" spans="7:15" s="3" customFormat="1" x14ac:dyDescent="0.3">
      <c r="G573935"/>
      <c r="H573935"/>
      <c r="I573935"/>
      <c r="K573935"/>
      <c r="M573935"/>
      <c r="N573935" s="4"/>
      <c r="O573935" s="15"/>
    </row>
    <row r="573936" spans="7:15" s="3" customFormat="1" x14ac:dyDescent="0.3">
      <c r="G573936"/>
      <c r="H573936"/>
      <c r="I573936"/>
      <c r="K573936"/>
      <c r="M573936"/>
      <c r="N573936" s="4"/>
      <c r="O573936" s="15"/>
    </row>
    <row r="573937" spans="7:15" s="3" customFormat="1" x14ac:dyDescent="0.3">
      <c r="G573937"/>
      <c r="H573937"/>
      <c r="I573937"/>
      <c r="K573937"/>
      <c r="M573937"/>
      <c r="N573937" s="4"/>
      <c r="O573937" s="15"/>
    </row>
    <row r="573938" spans="7:15" s="3" customFormat="1" x14ac:dyDescent="0.3">
      <c r="G573938"/>
      <c r="H573938"/>
      <c r="I573938"/>
      <c r="K573938"/>
      <c r="M573938"/>
      <c r="N573938" s="4"/>
      <c r="O573938" s="15"/>
    </row>
    <row r="573939" spans="7:15" s="3" customFormat="1" x14ac:dyDescent="0.3">
      <c r="G573939"/>
      <c r="H573939"/>
      <c r="I573939"/>
      <c r="K573939"/>
      <c r="M573939"/>
      <c r="N573939" s="4"/>
      <c r="O573939" s="15"/>
    </row>
    <row r="573940" spans="7:15" s="3" customFormat="1" x14ac:dyDescent="0.3">
      <c r="G573940"/>
      <c r="H573940"/>
      <c r="I573940"/>
      <c r="K573940"/>
      <c r="M573940"/>
      <c r="N573940" s="4"/>
      <c r="O573940" s="15"/>
    </row>
    <row r="573941" spans="7:15" s="3" customFormat="1" x14ac:dyDescent="0.3">
      <c r="G573941"/>
      <c r="H573941"/>
      <c r="I573941"/>
      <c r="K573941"/>
      <c r="M573941"/>
      <c r="N573941" s="4"/>
      <c r="O573941" s="15"/>
    </row>
    <row r="573942" spans="7:15" s="3" customFormat="1" x14ac:dyDescent="0.3">
      <c r="G573942"/>
      <c r="H573942"/>
      <c r="I573942"/>
      <c r="K573942"/>
      <c r="M573942"/>
      <c r="N573942" s="4"/>
      <c r="O573942" s="15"/>
    </row>
    <row r="573943" spans="7:15" s="3" customFormat="1" x14ac:dyDescent="0.3">
      <c r="G573943"/>
      <c r="H573943"/>
      <c r="I573943"/>
      <c r="K573943"/>
      <c r="M573943"/>
      <c r="N573943" s="4"/>
      <c r="O573943" s="15"/>
    </row>
    <row r="573944" spans="7:15" s="3" customFormat="1" x14ac:dyDescent="0.3">
      <c r="G573944"/>
      <c r="H573944"/>
      <c r="I573944"/>
      <c r="K573944"/>
      <c r="M573944"/>
      <c r="N573944" s="4"/>
      <c r="O573944" s="15"/>
    </row>
    <row r="573945" spans="7:15" s="3" customFormat="1" x14ac:dyDescent="0.3">
      <c r="G573945"/>
      <c r="H573945"/>
      <c r="I573945"/>
      <c r="K573945"/>
      <c r="M573945"/>
      <c r="N573945" s="4"/>
      <c r="O573945" s="15"/>
    </row>
    <row r="573946" spans="7:15" s="3" customFormat="1" x14ac:dyDescent="0.3">
      <c r="G573946"/>
      <c r="H573946"/>
      <c r="I573946"/>
      <c r="K573946"/>
      <c r="M573946"/>
      <c r="N573946" s="4"/>
      <c r="O573946" s="15"/>
    </row>
    <row r="573947" spans="7:15" s="3" customFormat="1" x14ac:dyDescent="0.3">
      <c r="G573947"/>
      <c r="H573947"/>
      <c r="I573947"/>
      <c r="K573947"/>
      <c r="M573947"/>
      <c r="N573947" s="4"/>
      <c r="O573947" s="15"/>
    </row>
    <row r="573948" spans="7:15" s="3" customFormat="1" x14ac:dyDescent="0.3">
      <c r="G573948"/>
      <c r="H573948"/>
      <c r="I573948"/>
      <c r="K573948"/>
      <c r="M573948"/>
      <c r="N573948" s="4"/>
      <c r="O573948" s="15"/>
    </row>
    <row r="573949" spans="7:15" s="3" customFormat="1" x14ac:dyDescent="0.3">
      <c r="G573949"/>
      <c r="H573949"/>
      <c r="I573949"/>
      <c r="K573949"/>
      <c r="M573949"/>
      <c r="N573949" s="4"/>
      <c r="O573949" s="15"/>
    </row>
    <row r="573950" spans="7:15" s="3" customFormat="1" x14ac:dyDescent="0.3">
      <c r="G573950"/>
      <c r="H573950"/>
      <c r="I573950"/>
      <c r="K573950"/>
      <c r="M573950"/>
      <c r="N573950" s="4"/>
      <c r="O573950" s="15"/>
    </row>
    <row r="573951" spans="7:15" s="3" customFormat="1" x14ac:dyDescent="0.3">
      <c r="G573951"/>
      <c r="H573951"/>
      <c r="I573951"/>
      <c r="K573951"/>
      <c r="M573951"/>
      <c r="N573951" s="4"/>
      <c r="O573951" s="15"/>
    </row>
    <row r="573952" spans="7:15" s="3" customFormat="1" x14ac:dyDescent="0.3">
      <c r="G573952"/>
      <c r="H573952"/>
      <c r="I573952"/>
      <c r="K573952"/>
      <c r="M573952"/>
      <c r="N573952" s="4"/>
      <c r="O573952" s="15"/>
    </row>
    <row r="573953" spans="7:15" s="3" customFormat="1" x14ac:dyDescent="0.3">
      <c r="G573953"/>
      <c r="H573953"/>
      <c r="I573953"/>
      <c r="K573953"/>
      <c r="M573953"/>
      <c r="N573953" s="4"/>
      <c r="O573953" s="15"/>
    </row>
    <row r="573954" spans="7:15" s="3" customFormat="1" x14ac:dyDescent="0.3">
      <c r="G573954"/>
      <c r="H573954"/>
      <c r="I573954"/>
      <c r="K573954"/>
      <c r="M573954"/>
      <c r="N573954" s="4"/>
      <c r="O573954" s="15"/>
    </row>
    <row r="573955" spans="7:15" s="3" customFormat="1" x14ac:dyDescent="0.3">
      <c r="G573955"/>
      <c r="H573955"/>
      <c r="I573955"/>
      <c r="K573955"/>
      <c r="M573955"/>
      <c r="N573955" s="4"/>
      <c r="O573955" s="15"/>
    </row>
    <row r="573956" spans="7:15" s="3" customFormat="1" x14ac:dyDescent="0.3">
      <c r="G573956"/>
      <c r="H573956"/>
      <c r="I573956"/>
      <c r="K573956"/>
      <c r="M573956"/>
      <c r="N573956" s="4"/>
      <c r="O573956" s="15"/>
    </row>
    <row r="573957" spans="7:15" s="3" customFormat="1" x14ac:dyDescent="0.3">
      <c r="G573957"/>
      <c r="H573957"/>
      <c r="I573957"/>
      <c r="K573957"/>
      <c r="M573957"/>
      <c r="N573957" s="4"/>
      <c r="O573957" s="15"/>
    </row>
    <row r="573958" spans="7:15" s="3" customFormat="1" x14ac:dyDescent="0.3">
      <c r="G573958"/>
      <c r="H573958"/>
      <c r="I573958"/>
      <c r="K573958"/>
      <c r="M573958"/>
      <c r="N573958" s="4"/>
      <c r="O573958" s="15"/>
    </row>
    <row r="573959" spans="7:15" s="3" customFormat="1" x14ac:dyDescent="0.3">
      <c r="G573959"/>
      <c r="H573959"/>
      <c r="I573959"/>
      <c r="K573959"/>
      <c r="M573959"/>
      <c r="N573959" s="4"/>
      <c r="O573959" s="15"/>
    </row>
    <row r="573960" spans="7:15" s="3" customFormat="1" x14ac:dyDescent="0.3">
      <c r="G573960"/>
      <c r="H573960"/>
      <c r="I573960"/>
      <c r="K573960"/>
      <c r="M573960"/>
      <c r="N573960" s="4"/>
      <c r="O573960" s="15"/>
    </row>
    <row r="573961" spans="7:15" s="3" customFormat="1" x14ac:dyDescent="0.3">
      <c r="G573961"/>
      <c r="H573961"/>
      <c r="I573961"/>
      <c r="K573961"/>
      <c r="M573961"/>
      <c r="N573961" s="4"/>
      <c r="O573961" s="15"/>
    </row>
    <row r="573962" spans="7:15" s="3" customFormat="1" x14ac:dyDescent="0.3">
      <c r="G573962"/>
      <c r="H573962"/>
      <c r="I573962"/>
      <c r="K573962"/>
      <c r="M573962"/>
      <c r="N573962" s="4"/>
      <c r="O573962" s="15"/>
    </row>
    <row r="573963" spans="7:15" s="3" customFormat="1" x14ac:dyDescent="0.3">
      <c r="G573963"/>
      <c r="H573963"/>
      <c r="I573963"/>
      <c r="K573963"/>
      <c r="M573963"/>
      <c r="N573963" s="4"/>
      <c r="O573963" s="15"/>
    </row>
    <row r="573964" spans="7:15" s="3" customFormat="1" x14ac:dyDescent="0.3">
      <c r="G573964"/>
      <c r="H573964"/>
      <c r="I573964"/>
      <c r="K573964"/>
      <c r="M573964"/>
      <c r="N573964" s="4"/>
      <c r="O573964" s="15"/>
    </row>
    <row r="573965" spans="7:15" s="3" customFormat="1" x14ac:dyDescent="0.3">
      <c r="G573965"/>
      <c r="H573965"/>
      <c r="I573965"/>
      <c r="K573965"/>
      <c r="M573965"/>
      <c r="N573965" s="4"/>
      <c r="O573965" s="15"/>
    </row>
    <row r="573966" spans="7:15" s="3" customFormat="1" x14ac:dyDescent="0.3">
      <c r="G573966"/>
      <c r="H573966"/>
      <c r="I573966"/>
      <c r="K573966"/>
      <c r="M573966"/>
      <c r="N573966" s="4"/>
      <c r="O573966" s="15"/>
    </row>
    <row r="573967" spans="7:15" s="3" customFormat="1" x14ac:dyDescent="0.3">
      <c r="G573967"/>
      <c r="H573967"/>
      <c r="I573967"/>
      <c r="K573967"/>
      <c r="M573967"/>
      <c r="N573967" s="4"/>
      <c r="O573967" s="15"/>
    </row>
    <row r="573968" spans="7:15" s="3" customFormat="1" x14ac:dyDescent="0.3">
      <c r="G573968"/>
      <c r="H573968"/>
      <c r="I573968"/>
      <c r="K573968"/>
      <c r="M573968"/>
      <c r="N573968" s="4"/>
      <c r="O573968" s="15"/>
    </row>
    <row r="573969" spans="7:15" s="3" customFormat="1" x14ac:dyDescent="0.3">
      <c r="G573969"/>
      <c r="H573969"/>
      <c r="I573969"/>
      <c r="K573969"/>
      <c r="M573969"/>
      <c r="N573969" s="4"/>
      <c r="O573969" s="15"/>
    </row>
    <row r="573970" spans="7:15" s="3" customFormat="1" x14ac:dyDescent="0.3">
      <c r="G573970"/>
      <c r="H573970"/>
      <c r="I573970"/>
      <c r="K573970"/>
      <c r="M573970"/>
      <c r="N573970" s="4"/>
      <c r="O573970" s="15"/>
    </row>
    <row r="573971" spans="7:15" s="3" customFormat="1" x14ac:dyDescent="0.3">
      <c r="G573971"/>
      <c r="H573971"/>
      <c r="I573971"/>
      <c r="K573971"/>
      <c r="M573971"/>
      <c r="N573971" s="4"/>
      <c r="O573971" s="15"/>
    </row>
    <row r="573972" spans="7:15" s="3" customFormat="1" x14ac:dyDescent="0.3">
      <c r="G573972"/>
      <c r="H573972"/>
      <c r="I573972"/>
      <c r="K573972"/>
      <c r="M573972"/>
      <c r="N573972" s="4"/>
      <c r="O573972" s="15"/>
    </row>
    <row r="573973" spans="7:15" s="3" customFormat="1" x14ac:dyDescent="0.3">
      <c r="G573973"/>
      <c r="H573973"/>
      <c r="I573973"/>
      <c r="K573973"/>
      <c r="M573973"/>
      <c r="N573973" s="4"/>
      <c r="O573973" s="15"/>
    </row>
    <row r="573974" spans="7:15" s="3" customFormat="1" x14ac:dyDescent="0.3">
      <c r="G573974"/>
      <c r="H573974"/>
      <c r="I573974"/>
      <c r="K573974"/>
      <c r="M573974"/>
      <c r="N573974" s="4"/>
      <c r="O573974" s="15"/>
    </row>
    <row r="573975" spans="7:15" s="3" customFormat="1" x14ac:dyDescent="0.3">
      <c r="G573975"/>
      <c r="H573975"/>
      <c r="I573975"/>
      <c r="K573975"/>
      <c r="M573975"/>
      <c r="N573975" s="4"/>
      <c r="O573975" s="15"/>
    </row>
    <row r="573976" spans="7:15" s="3" customFormat="1" x14ac:dyDescent="0.3">
      <c r="G573976"/>
      <c r="H573976"/>
      <c r="I573976"/>
      <c r="K573976"/>
      <c r="M573976"/>
      <c r="N573976" s="4"/>
      <c r="O573976" s="15"/>
    </row>
    <row r="573977" spans="7:15" s="3" customFormat="1" x14ac:dyDescent="0.3">
      <c r="G573977"/>
      <c r="H573977"/>
      <c r="I573977"/>
      <c r="K573977"/>
      <c r="M573977"/>
      <c r="N573977" s="4"/>
      <c r="O573977" s="15"/>
    </row>
    <row r="573978" spans="7:15" s="3" customFormat="1" x14ac:dyDescent="0.3">
      <c r="G573978"/>
      <c r="H573978"/>
      <c r="I573978"/>
      <c r="K573978"/>
      <c r="M573978"/>
      <c r="N573978" s="4"/>
      <c r="O573978" s="15"/>
    </row>
    <row r="573979" spans="7:15" s="3" customFormat="1" x14ac:dyDescent="0.3">
      <c r="G573979"/>
      <c r="H573979"/>
      <c r="I573979"/>
      <c r="K573979"/>
      <c r="M573979"/>
      <c r="N573979" s="4"/>
      <c r="O573979" s="15"/>
    </row>
    <row r="573980" spans="7:15" s="3" customFormat="1" x14ac:dyDescent="0.3">
      <c r="G573980"/>
      <c r="H573980"/>
      <c r="I573980"/>
      <c r="K573980"/>
      <c r="M573980"/>
      <c r="N573980" s="4"/>
      <c r="O573980" s="15"/>
    </row>
    <row r="573981" spans="7:15" s="3" customFormat="1" x14ac:dyDescent="0.3">
      <c r="G573981"/>
      <c r="H573981"/>
      <c r="I573981"/>
      <c r="K573981"/>
      <c r="M573981"/>
      <c r="N573981" s="4"/>
      <c r="O573981" s="15"/>
    </row>
    <row r="573982" spans="7:15" s="3" customFormat="1" x14ac:dyDescent="0.3">
      <c r="G573982"/>
      <c r="H573982"/>
      <c r="I573982"/>
      <c r="K573982"/>
      <c r="M573982"/>
      <c r="N573982" s="4"/>
      <c r="O573982" s="15"/>
    </row>
    <row r="573983" spans="7:15" s="3" customFormat="1" x14ac:dyDescent="0.3">
      <c r="G573983"/>
      <c r="H573983"/>
      <c r="I573983"/>
      <c r="K573983"/>
      <c r="M573983"/>
      <c r="N573983" s="4"/>
      <c r="O573983" s="15"/>
    </row>
    <row r="573984" spans="7:15" s="3" customFormat="1" x14ac:dyDescent="0.3">
      <c r="G573984"/>
      <c r="H573984"/>
      <c r="I573984"/>
      <c r="K573984"/>
      <c r="M573984"/>
      <c r="N573984" s="4"/>
      <c r="O573984" s="15"/>
    </row>
    <row r="573985" spans="7:15" s="3" customFormat="1" x14ac:dyDescent="0.3">
      <c r="G573985"/>
      <c r="H573985"/>
      <c r="I573985"/>
      <c r="K573985"/>
      <c r="M573985"/>
      <c r="N573985" s="4"/>
      <c r="O573985" s="15"/>
    </row>
    <row r="589823" spans="7:15" s="3" customFormat="1" x14ac:dyDescent="0.3">
      <c r="G589823"/>
      <c r="H589823"/>
      <c r="I589823"/>
      <c r="K589823"/>
      <c r="M589823"/>
      <c r="N589823" s="4"/>
      <c r="O589823" s="15"/>
    </row>
    <row r="589824" spans="7:15" s="3" customFormat="1" x14ac:dyDescent="0.3">
      <c r="G589824"/>
      <c r="H589824"/>
      <c r="I589824"/>
      <c r="K589824"/>
      <c r="M589824"/>
      <c r="N589824" s="4"/>
      <c r="O589824" s="15"/>
    </row>
    <row r="589825" spans="7:15" s="3" customFormat="1" x14ac:dyDescent="0.3">
      <c r="G589825"/>
      <c r="H589825"/>
      <c r="I589825"/>
      <c r="K589825"/>
      <c r="M589825"/>
      <c r="N589825" s="4"/>
      <c r="O589825" s="15"/>
    </row>
    <row r="589826" spans="7:15" s="3" customFormat="1" x14ac:dyDescent="0.3">
      <c r="G589826"/>
      <c r="H589826"/>
      <c r="I589826"/>
      <c r="K589826"/>
      <c r="M589826"/>
      <c r="N589826" s="4"/>
      <c r="O589826" s="15"/>
    </row>
    <row r="589827" spans="7:15" s="3" customFormat="1" x14ac:dyDescent="0.3">
      <c r="G589827"/>
      <c r="H589827"/>
      <c r="I589827"/>
      <c r="K589827"/>
      <c r="M589827"/>
      <c r="N589827" s="4"/>
      <c r="O589827" s="15"/>
    </row>
    <row r="589828" spans="7:15" s="3" customFormat="1" x14ac:dyDescent="0.3">
      <c r="G589828"/>
      <c r="H589828"/>
      <c r="I589828"/>
      <c r="K589828"/>
      <c r="M589828"/>
      <c r="N589828" s="4"/>
      <c r="O589828" s="15"/>
    </row>
    <row r="589829" spans="7:15" s="3" customFormat="1" x14ac:dyDescent="0.3">
      <c r="G589829"/>
      <c r="H589829"/>
      <c r="I589829"/>
      <c r="K589829"/>
      <c r="M589829"/>
      <c r="N589829" s="4"/>
      <c r="O589829" s="15"/>
    </row>
    <row r="589830" spans="7:15" s="3" customFormat="1" x14ac:dyDescent="0.3">
      <c r="G589830"/>
      <c r="H589830"/>
      <c r="I589830"/>
      <c r="K589830"/>
      <c r="M589830"/>
      <c r="N589830" s="4"/>
      <c r="O589830" s="15"/>
    </row>
    <row r="589831" spans="7:15" s="3" customFormat="1" x14ac:dyDescent="0.3">
      <c r="G589831"/>
      <c r="H589831"/>
      <c r="I589831"/>
      <c r="K589831"/>
      <c r="M589831"/>
      <c r="N589831" s="4"/>
      <c r="O589831" s="15"/>
    </row>
    <row r="589832" spans="7:15" s="3" customFormat="1" x14ac:dyDescent="0.3">
      <c r="G589832"/>
      <c r="H589832"/>
      <c r="I589832"/>
      <c r="K589832"/>
      <c r="M589832"/>
      <c r="N589832" s="4"/>
      <c r="O589832" s="15"/>
    </row>
    <row r="589833" spans="7:15" s="3" customFormat="1" x14ac:dyDescent="0.3">
      <c r="G589833"/>
      <c r="H589833"/>
      <c r="I589833"/>
      <c r="K589833"/>
      <c r="M589833"/>
      <c r="N589833" s="4"/>
      <c r="O589833" s="15"/>
    </row>
    <row r="589834" spans="7:15" s="3" customFormat="1" x14ac:dyDescent="0.3">
      <c r="G589834"/>
      <c r="H589834"/>
      <c r="I589834"/>
      <c r="K589834"/>
      <c r="M589834"/>
      <c r="N589834" s="4"/>
      <c r="O589834" s="15"/>
    </row>
    <row r="589835" spans="7:15" s="3" customFormat="1" x14ac:dyDescent="0.3">
      <c r="G589835"/>
      <c r="H589835"/>
      <c r="I589835"/>
      <c r="K589835"/>
      <c r="M589835"/>
      <c r="N589835" s="4"/>
      <c r="O589835" s="15"/>
    </row>
    <row r="589836" spans="7:15" s="3" customFormat="1" x14ac:dyDescent="0.3">
      <c r="G589836"/>
      <c r="H589836"/>
      <c r="I589836"/>
      <c r="K589836"/>
      <c r="M589836"/>
      <c r="N589836" s="4"/>
      <c r="O589836" s="15"/>
    </row>
    <row r="589837" spans="7:15" s="3" customFormat="1" x14ac:dyDescent="0.3">
      <c r="G589837"/>
      <c r="H589837"/>
      <c r="I589837"/>
      <c r="K589837"/>
      <c r="M589837"/>
      <c r="N589837" s="4"/>
      <c r="O589837" s="15"/>
    </row>
    <row r="589838" spans="7:15" s="3" customFormat="1" x14ac:dyDescent="0.3">
      <c r="G589838"/>
      <c r="H589838"/>
      <c r="I589838"/>
      <c r="K589838"/>
      <c r="M589838"/>
      <c r="N589838" s="4"/>
      <c r="O589838" s="15"/>
    </row>
    <row r="589839" spans="7:15" s="3" customFormat="1" x14ac:dyDescent="0.3">
      <c r="G589839"/>
      <c r="H589839"/>
      <c r="I589839"/>
      <c r="K589839"/>
      <c r="M589839"/>
      <c r="N589839" s="4"/>
      <c r="O589839" s="15"/>
    </row>
    <row r="589840" spans="7:15" s="3" customFormat="1" x14ac:dyDescent="0.3">
      <c r="G589840"/>
      <c r="H589840"/>
      <c r="I589840"/>
      <c r="K589840"/>
      <c r="M589840"/>
      <c r="N589840" s="4"/>
      <c r="O589840" s="15"/>
    </row>
    <row r="589841" spans="7:15" s="3" customFormat="1" x14ac:dyDescent="0.3">
      <c r="G589841"/>
      <c r="H589841"/>
      <c r="I589841"/>
      <c r="K589841"/>
      <c r="M589841"/>
      <c r="N589841" s="4"/>
      <c r="O589841" s="15"/>
    </row>
    <row r="589842" spans="7:15" s="3" customFormat="1" x14ac:dyDescent="0.3">
      <c r="G589842"/>
      <c r="H589842"/>
      <c r="I589842"/>
      <c r="K589842"/>
      <c r="M589842"/>
      <c r="N589842" s="4"/>
      <c r="O589842" s="15"/>
    </row>
    <row r="589843" spans="7:15" s="3" customFormat="1" x14ac:dyDescent="0.3">
      <c r="G589843"/>
      <c r="H589843"/>
      <c r="I589843"/>
      <c r="K589843"/>
      <c r="M589843"/>
      <c r="N589843" s="4"/>
      <c r="O589843" s="15"/>
    </row>
    <row r="589844" spans="7:15" s="3" customFormat="1" x14ac:dyDescent="0.3">
      <c r="G589844"/>
      <c r="H589844"/>
      <c r="I589844"/>
      <c r="K589844"/>
      <c r="M589844"/>
      <c r="N589844" s="4"/>
      <c r="O589844" s="15"/>
    </row>
    <row r="589845" spans="7:15" s="3" customFormat="1" x14ac:dyDescent="0.3">
      <c r="G589845"/>
      <c r="H589845"/>
      <c r="I589845"/>
      <c r="K589845"/>
      <c r="M589845"/>
      <c r="N589845" s="4"/>
      <c r="O589845" s="15"/>
    </row>
    <row r="589846" spans="7:15" s="3" customFormat="1" x14ac:dyDescent="0.3">
      <c r="G589846"/>
      <c r="H589846"/>
      <c r="I589846"/>
      <c r="K589846"/>
      <c r="M589846"/>
      <c r="N589846" s="4"/>
      <c r="O589846" s="15"/>
    </row>
    <row r="589847" spans="7:15" s="3" customFormat="1" x14ac:dyDescent="0.3">
      <c r="G589847"/>
      <c r="H589847"/>
      <c r="I589847"/>
      <c r="K589847"/>
      <c r="M589847"/>
      <c r="N589847" s="4"/>
      <c r="O589847" s="15"/>
    </row>
    <row r="589848" spans="7:15" s="3" customFormat="1" x14ac:dyDescent="0.3">
      <c r="G589848"/>
      <c r="H589848"/>
      <c r="I589848"/>
      <c r="K589848"/>
      <c r="M589848"/>
      <c r="N589848" s="4"/>
      <c r="O589848" s="15"/>
    </row>
    <row r="589849" spans="7:15" s="3" customFormat="1" x14ac:dyDescent="0.3">
      <c r="G589849"/>
      <c r="H589849"/>
      <c r="I589849"/>
      <c r="K589849"/>
      <c r="M589849"/>
      <c r="N589849" s="4"/>
      <c r="O589849" s="15"/>
    </row>
    <row r="589850" spans="7:15" s="3" customFormat="1" x14ac:dyDescent="0.3">
      <c r="G589850"/>
      <c r="H589850"/>
      <c r="I589850"/>
      <c r="K589850"/>
      <c r="M589850"/>
      <c r="N589850" s="4"/>
      <c r="O589850" s="15"/>
    </row>
    <row r="589851" spans="7:15" s="3" customFormat="1" x14ac:dyDescent="0.3">
      <c r="G589851"/>
      <c r="H589851"/>
      <c r="I589851"/>
      <c r="K589851"/>
      <c r="M589851"/>
      <c r="N589851" s="4"/>
      <c r="O589851" s="15"/>
    </row>
    <row r="589852" spans="7:15" s="3" customFormat="1" x14ac:dyDescent="0.3">
      <c r="G589852"/>
      <c r="H589852"/>
      <c r="I589852"/>
      <c r="K589852"/>
      <c r="M589852"/>
      <c r="N589852" s="4"/>
      <c r="O589852" s="15"/>
    </row>
    <row r="589853" spans="7:15" s="3" customFormat="1" x14ac:dyDescent="0.3">
      <c r="G589853"/>
      <c r="H589853"/>
      <c r="I589853"/>
      <c r="K589853"/>
      <c r="M589853"/>
      <c r="N589853" s="4"/>
      <c r="O589853" s="15"/>
    </row>
    <row r="589854" spans="7:15" s="3" customFormat="1" x14ac:dyDescent="0.3">
      <c r="G589854"/>
      <c r="H589854"/>
      <c r="I589854"/>
      <c r="K589854"/>
      <c r="M589854"/>
      <c r="N589854" s="4"/>
      <c r="O589854" s="15"/>
    </row>
    <row r="589855" spans="7:15" s="3" customFormat="1" x14ac:dyDescent="0.3">
      <c r="G589855"/>
      <c r="H589855"/>
      <c r="I589855"/>
      <c r="K589855"/>
      <c r="M589855"/>
      <c r="N589855" s="4"/>
      <c r="O589855" s="15"/>
    </row>
    <row r="589856" spans="7:15" s="3" customFormat="1" x14ac:dyDescent="0.3">
      <c r="G589856"/>
      <c r="H589856"/>
      <c r="I589856"/>
      <c r="K589856"/>
      <c r="M589856"/>
      <c r="N589856" s="4"/>
      <c r="O589856" s="15"/>
    </row>
    <row r="589857" spans="7:15" s="3" customFormat="1" x14ac:dyDescent="0.3">
      <c r="G589857"/>
      <c r="H589857"/>
      <c r="I589857"/>
      <c r="K589857"/>
      <c r="M589857"/>
      <c r="N589857" s="4"/>
      <c r="O589857" s="15"/>
    </row>
    <row r="589858" spans="7:15" s="3" customFormat="1" x14ac:dyDescent="0.3">
      <c r="G589858"/>
      <c r="H589858"/>
      <c r="I589858"/>
      <c r="K589858"/>
      <c r="M589858"/>
      <c r="N589858" s="4"/>
      <c r="O589858" s="15"/>
    </row>
    <row r="589859" spans="7:15" s="3" customFormat="1" x14ac:dyDescent="0.3">
      <c r="G589859"/>
      <c r="H589859"/>
      <c r="I589859"/>
      <c r="K589859"/>
      <c r="M589859"/>
      <c r="N589859" s="4"/>
      <c r="O589859" s="15"/>
    </row>
    <row r="589860" spans="7:15" s="3" customFormat="1" x14ac:dyDescent="0.3">
      <c r="G589860"/>
      <c r="H589860"/>
      <c r="I589860"/>
      <c r="K589860"/>
      <c r="M589860"/>
      <c r="N589860" s="4"/>
      <c r="O589860" s="15"/>
    </row>
    <row r="589861" spans="7:15" s="3" customFormat="1" x14ac:dyDescent="0.3">
      <c r="G589861"/>
      <c r="H589861"/>
      <c r="I589861"/>
      <c r="K589861"/>
      <c r="M589861"/>
      <c r="N589861" s="4"/>
      <c r="O589861" s="15"/>
    </row>
    <row r="589862" spans="7:15" s="3" customFormat="1" x14ac:dyDescent="0.3">
      <c r="G589862"/>
      <c r="H589862"/>
      <c r="I589862"/>
      <c r="K589862"/>
      <c r="M589862"/>
      <c r="N589862" s="4"/>
      <c r="O589862" s="15"/>
    </row>
    <row r="589863" spans="7:15" s="3" customFormat="1" x14ac:dyDescent="0.3">
      <c r="G589863"/>
      <c r="H589863"/>
      <c r="I589863"/>
      <c r="K589863"/>
      <c r="M589863"/>
      <c r="N589863" s="4"/>
      <c r="O589863" s="15"/>
    </row>
    <row r="589864" spans="7:15" s="3" customFormat="1" x14ac:dyDescent="0.3">
      <c r="G589864"/>
      <c r="H589864"/>
      <c r="I589864"/>
      <c r="K589864"/>
      <c r="M589864"/>
      <c r="N589864" s="4"/>
      <c r="O589864" s="15"/>
    </row>
    <row r="589865" spans="7:15" s="3" customFormat="1" x14ac:dyDescent="0.3">
      <c r="G589865"/>
      <c r="H589865"/>
      <c r="I589865"/>
      <c r="K589865"/>
      <c r="M589865"/>
      <c r="N589865" s="4"/>
      <c r="O589865" s="15"/>
    </row>
    <row r="589866" spans="7:15" s="3" customFormat="1" x14ac:dyDescent="0.3">
      <c r="G589866"/>
      <c r="H589866"/>
      <c r="I589866"/>
      <c r="K589866"/>
      <c r="M589866"/>
      <c r="N589866" s="4"/>
      <c r="O589866" s="15"/>
    </row>
    <row r="589867" spans="7:15" s="3" customFormat="1" x14ac:dyDescent="0.3">
      <c r="G589867"/>
      <c r="H589867"/>
      <c r="I589867"/>
      <c r="K589867"/>
      <c r="M589867"/>
      <c r="N589867" s="4"/>
      <c r="O589867" s="15"/>
    </row>
    <row r="589868" spans="7:15" s="3" customFormat="1" x14ac:dyDescent="0.3">
      <c r="G589868"/>
      <c r="H589868"/>
      <c r="I589868"/>
      <c r="K589868"/>
      <c r="M589868"/>
      <c r="N589868" s="4"/>
      <c r="O589868" s="15"/>
    </row>
    <row r="589869" spans="7:15" s="3" customFormat="1" x14ac:dyDescent="0.3">
      <c r="G589869"/>
      <c r="H589869"/>
      <c r="I589869"/>
      <c r="K589869"/>
      <c r="M589869"/>
      <c r="N589869" s="4"/>
      <c r="O589869" s="15"/>
    </row>
    <row r="589870" spans="7:15" s="3" customFormat="1" x14ac:dyDescent="0.3">
      <c r="G589870"/>
      <c r="H589870"/>
      <c r="I589870"/>
      <c r="K589870"/>
      <c r="M589870"/>
      <c r="N589870" s="4"/>
      <c r="O589870" s="15"/>
    </row>
    <row r="589871" spans="7:15" s="3" customFormat="1" x14ac:dyDescent="0.3">
      <c r="G589871"/>
      <c r="H589871"/>
      <c r="I589871"/>
      <c r="K589871"/>
      <c r="M589871"/>
      <c r="N589871" s="4"/>
      <c r="O589871" s="15"/>
    </row>
    <row r="589872" spans="7:15" s="3" customFormat="1" x14ac:dyDescent="0.3">
      <c r="G589872"/>
      <c r="H589872"/>
      <c r="I589872"/>
      <c r="K589872"/>
      <c r="M589872"/>
      <c r="N589872" s="4"/>
      <c r="O589872" s="15"/>
    </row>
    <row r="589873" spans="7:15" s="3" customFormat="1" x14ac:dyDescent="0.3">
      <c r="G589873"/>
      <c r="H589873"/>
      <c r="I589873"/>
      <c r="K589873"/>
      <c r="M589873"/>
      <c r="N589873" s="4"/>
      <c r="O589873" s="15"/>
    </row>
    <row r="589874" spans="7:15" s="3" customFormat="1" x14ac:dyDescent="0.3">
      <c r="G589874"/>
      <c r="H589874"/>
      <c r="I589874"/>
      <c r="K589874"/>
      <c r="M589874"/>
      <c r="N589874" s="4"/>
      <c r="O589874" s="15"/>
    </row>
    <row r="589875" spans="7:15" s="3" customFormat="1" x14ac:dyDescent="0.3">
      <c r="G589875"/>
      <c r="H589875"/>
      <c r="I589875"/>
      <c r="K589875"/>
      <c r="M589875"/>
      <c r="N589875" s="4"/>
      <c r="O589875" s="15"/>
    </row>
    <row r="589876" spans="7:15" s="3" customFormat="1" x14ac:dyDescent="0.3">
      <c r="G589876"/>
      <c r="H589876"/>
      <c r="I589876"/>
      <c r="K589876"/>
      <c r="M589876"/>
      <c r="N589876" s="4"/>
      <c r="O589876" s="15"/>
    </row>
    <row r="589877" spans="7:15" s="3" customFormat="1" x14ac:dyDescent="0.3">
      <c r="G589877"/>
      <c r="H589877"/>
      <c r="I589877"/>
      <c r="K589877"/>
      <c r="M589877"/>
      <c r="N589877" s="4"/>
      <c r="O589877" s="15"/>
    </row>
    <row r="589878" spans="7:15" s="3" customFormat="1" x14ac:dyDescent="0.3">
      <c r="G589878"/>
      <c r="H589878"/>
      <c r="I589878"/>
      <c r="K589878"/>
      <c r="M589878"/>
      <c r="N589878" s="4"/>
      <c r="O589878" s="15"/>
    </row>
    <row r="589879" spans="7:15" s="3" customFormat="1" x14ac:dyDescent="0.3">
      <c r="G589879"/>
      <c r="H589879"/>
      <c r="I589879"/>
      <c r="K589879"/>
      <c r="M589879"/>
      <c r="N589879" s="4"/>
      <c r="O589879" s="15"/>
    </row>
    <row r="589880" spans="7:15" s="3" customFormat="1" x14ac:dyDescent="0.3">
      <c r="G589880"/>
      <c r="H589880"/>
      <c r="I589880"/>
      <c r="K589880"/>
      <c r="M589880"/>
      <c r="N589880" s="4"/>
      <c r="O589880" s="15"/>
    </row>
    <row r="589881" spans="7:15" s="3" customFormat="1" x14ac:dyDescent="0.3">
      <c r="G589881"/>
      <c r="H589881"/>
      <c r="I589881"/>
      <c r="K589881"/>
      <c r="M589881"/>
      <c r="N589881" s="4"/>
      <c r="O589881" s="15"/>
    </row>
    <row r="589882" spans="7:15" s="3" customFormat="1" x14ac:dyDescent="0.3">
      <c r="G589882"/>
      <c r="H589882"/>
      <c r="I589882"/>
      <c r="K589882"/>
      <c r="M589882"/>
      <c r="N589882" s="4"/>
      <c r="O589882" s="15"/>
    </row>
    <row r="589883" spans="7:15" s="3" customFormat="1" x14ac:dyDescent="0.3">
      <c r="G589883"/>
      <c r="H589883"/>
      <c r="I589883"/>
      <c r="K589883"/>
      <c r="M589883"/>
      <c r="N589883" s="4"/>
      <c r="O589883" s="15"/>
    </row>
    <row r="589884" spans="7:15" s="3" customFormat="1" x14ac:dyDescent="0.3">
      <c r="G589884"/>
      <c r="H589884"/>
      <c r="I589884"/>
      <c r="K589884"/>
      <c r="M589884"/>
      <c r="N589884" s="4"/>
      <c r="O589884" s="15"/>
    </row>
    <row r="589885" spans="7:15" s="3" customFormat="1" x14ac:dyDescent="0.3">
      <c r="G589885"/>
      <c r="H589885"/>
      <c r="I589885"/>
      <c r="K589885"/>
      <c r="M589885"/>
      <c r="N589885" s="4"/>
      <c r="O589885" s="15"/>
    </row>
    <row r="589886" spans="7:15" s="3" customFormat="1" x14ac:dyDescent="0.3">
      <c r="G589886"/>
      <c r="H589886"/>
      <c r="I589886"/>
      <c r="K589886"/>
      <c r="M589886"/>
      <c r="N589886" s="4"/>
      <c r="O589886" s="15"/>
    </row>
    <row r="589887" spans="7:15" s="3" customFormat="1" x14ac:dyDescent="0.3">
      <c r="G589887"/>
      <c r="H589887"/>
      <c r="I589887"/>
      <c r="K589887"/>
      <c r="M589887"/>
      <c r="N589887" s="4"/>
      <c r="O589887" s="15"/>
    </row>
    <row r="589888" spans="7:15" s="3" customFormat="1" x14ac:dyDescent="0.3">
      <c r="G589888"/>
      <c r="H589888"/>
      <c r="I589888"/>
      <c r="K589888"/>
      <c r="M589888"/>
      <c r="N589888" s="4"/>
      <c r="O589888" s="15"/>
    </row>
    <row r="589889" spans="7:15" s="3" customFormat="1" x14ac:dyDescent="0.3">
      <c r="G589889"/>
      <c r="H589889"/>
      <c r="I589889"/>
      <c r="K589889"/>
      <c r="M589889"/>
      <c r="N589889" s="4"/>
      <c r="O589889" s="15"/>
    </row>
    <row r="589890" spans="7:15" s="3" customFormat="1" x14ac:dyDescent="0.3">
      <c r="G589890"/>
      <c r="H589890"/>
      <c r="I589890"/>
      <c r="K589890"/>
      <c r="M589890"/>
      <c r="N589890" s="4"/>
      <c r="O589890" s="15"/>
    </row>
    <row r="589891" spans="7:15" s="3" customFormat="1" x14ac:dyDescent="0.3">
      <c r="G589891"/>
      <c r="H589891"/>
      <c r="I589891"/>
      <c r="K589891"/>
      <c r="M589891"/>
      <c r="N589891" s="4"/>
      <c r="O589891" s="15"/>
    </row>
    <row r="589892" spans="7:15" s="3" customFormat="1" x14ac:dyDescent="0.3">
      <c r="G589892"/>
      <c r="H589892"/>
      <c r="I589892"/>
      <c r="K589892"/>
      <c r="M589892"/>
      <c r="N589892" s="4"/>
      <c r="O589892" s="15"/>
    </row>
    <row r="589893" spans="7:15" s="3" customFormat="1" x14ac:dyDescent="0.3">
      <c r="G589893"/>
      <c r="H589893"/>
      <c r="I589893"/>
      <c r="K589893"/>
      <c r="M589893"/>
      <c r="N589893" s="4"/>
      <c r="O589893" s="15"/>
    </row>
    <row r="589894" spans="7:15" s="3" customFormat="1" x14ac:dyDescent="0.3">
      <c r="G589894"/>
      <c r="H589894"/>
      <c r="I589894"/>
      <c r="K589894"/>
      <c r="M589894"/>
      <c r="N589894" s="4"/>
      <c r="O589894" s="15"/>
    </row>
    <row r="589895" spans="7:15" s="3" customFormat="1" x14ac:dyDescent="0.3">
      <c r="G589895"/>
      <c r="H589895"/>
      <c r="I589895"/>
      <c r="K589895"/>
      <c r="M589895"/>
      <c r="N589895" s="4"/>
      <c r="O589895" s="15"/>
    </row>
    <row r="589896" spans="7:15" s="3" customFormat="1" x14ac:dyDescent="0.3">
      <c r="G589896"/>
      <c r="H589896"/>
      <c r="I589896"/>
      <c r="K589896"/>
      <c r="M589896"/>
      <c r="N589896" s="4"/>
      <c r="O589896" s="15"/>
    </row>
    <row r="589897" spans="7:15" s="3" customFormat="1" x14ac:dyDescent="0.3">
      <c r="G589897"/>
      <c r="H589897"/>
      <c r="I589897"/>
      <c r="K589897"/>
      <c r="M589897"/>
      <c r="N589897" s="4"/>
      <c r="O589897" s="15"/>
    </row>
    <row r="589898" spans="7:15" s="3" customFormat="1" x14ac:dyDescent="0.3">
      <c r="G589898"/>
      <c r="H589898"/>
      <c r="I589898"/>
      <c r="K589898"/>
      <c r="M589898"/>
      <c r="N589898" s="4"/>
      <c r="O589898" s="15"/>
    </row>
    <row r="589899" spans="7:15" s="3" customFormat="1" x14ac:dyDescent="0.3">
      <c r="G589899"/>
      <c r="H589899"/>
      <c r="I589899"/>
      <c r="K589899"/>
      <c r="M589899"/>
      <c r="N589899" s="4"/>
      <c r="O589899" s="15"/>
    </row>
    <row r="589900" spans="7:15" s="3" customFormat="1" x14ac:dyDescent="0.3">
      <c r="G589900"/>
      <c r="H589900"/>
      <c r="I589900"/>
      <c r="K589900"/>
      <c r="M589900"/>
      <c r="N589900" s="4"/>
      <c r="O589900" s="15"/>
    </row>
    <row r="589901" spans="7:15" s="3" customFormat="1" x14ac:dyDescent="0.3">
      <c r="G589901"/>
      <c r="H589901"/>
      <c r="I589901"/>
      <c r="K589901"/>
      <c r="M589901"/>
      <c r="N589901" s="4"/>
      <c r="O589901" s="15"/>
    </row>
    <row r="589902" spans="7:15" s="3" customFormat="1" x14ac:dyDescent="0.3">
      <c r="G589902"/>
      <c r="H589902"/>
      <c r="I589902"/>
      <c r="K589902"/>
      <c r="M589902"/>
      <c r="N589902" s="4"/>
      <c r="O589902" s="15"/>
    </row>
    <row r="589903" spans="7:15" s="3" customFormat="1" x14ac:dyDescent="0.3">
      <c r="G589903"/>
      <c r="H589903"/>
      <c r="I589903"/>
      <c r="K589903"/>
      <c r="M589903"/>
      <c r="N589903" s="4"/>
      <c r="O589903" s="15"/>
    </row>
    <row r="589904" spans="7:15" s="3" customFormat="1" x14ac:dyDescent="0.3">
      <c r="G589904"/>
      <c r="H589904"/>
      <c r="I589904"/>
      <c r="K589904"/>
      <c r="M589904"/>
      <c r="N589904" s="4"/>
      <c r="O589904" s="15"/>
    </row>
    <row r="589905" spans="7:15" s="3" customFormat="1" x14ac:dyDescent="0.3">
      <c r="G589905"/>
      <c r="H589905"/>
      <c r="I589905"/>
      <c r="K589905"/>
      <c r="M589905"/>
      <c r="N589905" s="4"/>
      <c r="O589905" s="15"/>
    </row>
    <row r="589906" spans="7:15" s="3" customFormat="1" x14ac:dyDescent="0.3">
      <c r="G589906"/>
      <c r="H589906"/>
      <c r="I589906"/>
      <c r="K589906"/>
      <c r="M589906"/>
      <c r="N589906" s="4"/>
      <c r="O589906" s="15"/>
    </row>
    <row r="589907" spans="7:15" s="3" customFormat="1" x14ac:dyDescent="0.3">
      <c r="G589907"/>
      <c r="H589907"/>
      <c r="I589907"/>
      <c r="K589907"/>
      <c r="M589907"/>
      <c r="N589907" s="4"/>
      <c r="O589907" s="15"/>
    </row>
    <row r="589908" spans="7:15" s="3" customFormat="1" x14ac:dyDescent="0.3">
      <c r="G589908"/>
      <c r="H589908"/>
      <c r="I589908"/>
      <c r="K589908"/>
      <c r="M589908"/>
      <c r="N589908" s="4"/>
      <c r="O589908" s="15"/>
    </row>
    <row r="589909" spans="7:15" s="3" customFormat="1" x14ac:dyDescent="0.3">
      <c r="G589909"/>
      <c r="H589909"/>
      <c r="I589909"/>
      <c r="K589909"/>
      <c r="M589909"/>
      <c r="N589909" s="4"/>
      <c r="O589909" s="15"/>
    </row>
    <row r="589910" spans="7:15" s="3" customFormat="1" x14ac:dyDescent="0.3">
      <c r="G589910"/>
      <c r="H589910"/>
      <c r="I589910"/>
      <c r="K589910"/>
      <c r="M589910"/>
      <c r="N589910" s="4"/>
      <c r="O589910" s="15"/>
    </row>
    <row r="589911" spans="7:15" s="3" customFormat="1" x14ac:dyDescent="0.3">
      <c r="G589911"/>
      <c r="H589911"/>
      <c r="I589911"/>
      <c r="K589911"/>
      <c r="M589911"/>
      <c r="N589911" s="4"/>
      <c r="O589911" s="15"/>
    </row>
    <row r="589912" spans="7:15" s="3" customFormat="1" x14ac:dyDescent="0.3">
      <c r="G589912"/>
      <c r="H589912"/>
      <c r="I589912"/>
      <c r="K589912"/>
      <c r="M589912"/>
      <c r="N589912" s="4"/>
      <c r="O589912" s="15"/>
    </row>
    <row r="589913" spans="7:15" s="3" customFormat="1" x14ac:dyDescent="0.3">
      <c r="G589913"/>
      <c r="H589913"/>
      <c r="I589913"/>
      <c r="K589913"/>
      <c r="M589913"/>
      <c r="N589913" s="4"/>
      <c r="O589913" s="15"/>
    </row>
    <row r="589914" spans="7:15" s="3" customFormat="1" x14ac:dyDescent="0.3">
      <c r="G589914"/>
      <c r="H589914"/>
      <c r="I589914"/>
      <c r="K589914"/>
      <c r="M589914"/>
      <c r="N589914" s="4"/>
      <c r="O589914" s="15"/>
    </row>
    <row r="589915" spans="7:15" s="3" customFormat="1" x14ac:dyDescent="0.3">
      <c r="G589915"/>
      <c r="H589915"/>
      <c r="I589915"/>
      <c r="K589915"/>
      <c r="M589915"/>
      <c r="N589915" s="4"/>
      <c r="O589915" s="15"/>
    </row>
    <row r="589916" spans="7:15" s="3" customFormat="1" x14ac:dyDescent="0.3">
      <c r="G589916"/>
      <c r="H589916"/>
      <c r="I589916"/>
      <c r="K589916"/>
      <c r="M589916"/>
      <c r="N589916" s="4"/>
      <c r="O589916" s="15"/>
    </row>
    <row r="589917" spans="7:15" s="3" customFormat="1" x14ac:dyDescent="0.3">
      <c r="G589917"/>
      <c r="H589917"/>
      <c r="I589917"/>
      <c r="K589917"/>
      <c r="M589917"/>
      <c r="N589917" s="4"/>
      <c r="O589917" s="15"/>
    </row>
    <row r="589918" spans="7:15" s="3" customFormat="1" x14ac:dyDescent="0.3">
      <c r="G589918"/>
      <c r="H589918"/>
      <c r="I589918"/>
      <c r="K589918"/>
      <c r="M589918"/>
      <c r="N589918" s="4"/>
      <c r="O589918" s="15"/>
    </row>
    <row r="589919" spans="7:15" s="3" customFormat="1" x14ac:dyDescent="0.3">
      <c r="G589919"/>
      <c r="H589919"/>
      <c r="I589919"/>
      <c r="K589919"/>
      <c r="M589919"/>
      <c r="N589919" s="4"/>
      <c r="O589919" s="15"/>
    </row>
    <row r="589920" spans="7:15" s="3" customFormat="1" x14ac:dyDescent="0.3">
      <c r="G589920"/>
      <c r="H589920"/>
      <c r="I589920"/>
      <c r="K589920"/>
      <c r="M589920"/>
      <c r="N589920" s="4"/>
      <c r="O589920" s="15"/>
    </row>
    <row r="589921" spans="7:15" s="3" customFormat="1" x14ac:dyDescent="0.3">
      <c r="G589921"/>
      <c r="H589921"/>
      <c r="I589921"/>
      <c r="K589921"/>
      <c r="M589921"/>
      <c r="N589921" s="4"/>
      <c r="O589921" s="15"/>
    </row>
    <row r="589922" spans="7:15" s="3" customFormat="1" x14ac:dyDescent="0.3">
      <c r="G589922"/>
      <c r="H589922"/>
      <c r="I589922"/>
      <c r="K589922"/>
      <c r="M589922"/>
      <c r="N589922" s="4"/>
      <c r="O589922" s="15"/>
    </row>
    <row r="589923" spans="7:15" s="3" customFormat="1" x14ac:dyDescent="0.3">
      <c r="G589923"/>
      <c r="H589923"/>
      <c r="I589923"/>
      <c r="K589923"/>
      <c r="M589923"/>
      <c r="N589923" s="4"/>
      <c r="O589923" s="15"/>
    </row>
    <row r="589924" spans="7:15" s="3" customFormat="1" x14ac:dyDescent="0.3">
      <c r="G589924"/>
      <c r="H589924"/>
      <c r="I589924"/>
      <c r="K589924"/>
      <c r="M589924"/>
      <c r="N589924" s="4"/>
      <c r="O589924" s="15"/>
    </row>
    <row r="589925" spans="7:15" s="3" customFormat="1" x14ac:dyDescent="0.3">
      <c r="G589925"/>
      <c r="H589925"/>
      <c r="I589925"/>
      <c r="K589925"/>
      <c r="M589925"/>
      <c r="N589925" s="4"/>
      <c r="O589925" s="15"/>
    </row>
    <row r="589926" spans="7:15" s="3" customFormat="1" x14ac:dyDescent="0.3">
      <c r="G589926"/>
      <c r="H589926"/>
      <c r="I589926"/>
      <c r="K589926"/>
      <c r="M589926"/>
      <c r="N589926" s="4"/>
      <c r="O589926" s="15"/>
    </row>
    <row r="589927" spans="7:15" s="3" customFormat="1" x14ac:dyDescent="0.3">
      <c r="G589927"/>
      <c r="H589927"/>
      <c r="I589927"/>
      <c r="K589927"/>
      <c r="M589927"/>
      <c r="N589927" s="4"/>
      <c r="O589927" s="15"/>
    </row>
    <row r="589928" spans="7:15" s="3" customFormat="1" x14ac:dyDescent="0.3">
      <c r="G589928"/>
      <c r="H589928"/>
      <c r="I589928"/>
      <c r="K589928"/>
      <c r="M589928"/>
      <c r="N589928" s="4"/>
      <c r="O589928" s="15"/>
    </row>
    <row r="589929" spans="7:15" s="3" customFormat="1" x14ac:dyDescent="0.3">
      <c r="G589929"/>
      <c r="H589929"/>
      <c r="I589929"/>
      <c r="K589929"/>
      <c r="M589929"/>
      <c r="N589929" s="4"/>
      <c r="O589929" s="15"/>
    </row>
    <row r="589930" spans="7:15" s="3" customFormat="1" x14ac:dyDescent="0.3">
      <c r="G589930"/>
      <c r="H589930"/>
      <c r="I589930"/>
      <c r="K589930"/>
      <c r="M589930"/>
      <c r="N589930" s="4"/>
      <c r="O589930" s="15"/>
    </row>
    <row r="589931" spans="7:15" s="3" customFormat="1" x14ac:dyDescent="0.3">
      <c r="G589931"/>
      <c r="H589931"/>
      <c r="I589931"/>
      <c r="K589931"/>
      <c r="M589931"/>
      <c r="N589931" s="4"/>
      <c r="O589931" s="15"/>
    </row>
    <row r="589932" spans="7:15" s="3" customFormat="1" x14ac:dyDescent="0.3">
      <c r="G589932"/>
      <c r="H589932"/>
      <c r="I589932"/>
      <c r="K589932"/>
      <c r="M589932"/>
      <c r="N589932" s="4"/>
      <c r="O589932" s="15"/>
    </row>
    <row r="589933" spans="7:15" s="3" customFormat="1" x14ac:dyDescent="0.3">
      <c r="G589933"/>
      <c r="H589933"/>
      <c r="I589933"/>
      <c r="K589933"/>
      <c r="M589933"/>
      <c r="N589933" s="4"/>
      <c r="O589933" s="15"/>
    </row>
    <row r="589934" spans="7:15" s="3" customFormat="1" x14ac:dyDescent="0.3">
      <c r="G589934"/>
      <c r="H589934"/>
      <c r="I589934"/>
      <c r="K589934"/>
      <c r="M589934"/>
      <c r="N589934" s="4"/>
      <c r="O589934" s="15"/>
    </row>
    <row r="589935" spans="7:15" s="3" customFormat="1" x14ac:dyDescent="0.3">
      <c r="G589935"/>
      <c r="H589935"/>
      <c r="I589935"/>
      <c r="K589935"/>
      <c r="M589935"/>
      <c r="N589935" s="4"/>
      <c r="O589935" s="15"/>
    </row>
    <row r="589936" spans="7:15" s="3" customFormat="1" x14ac:dyDescent="0.3">
      <c r="G589936"/>
      <c r="H589936"/>
      <c r="I589936"/>
      <c r="K589936"/>
      <c r="M589936"/>
      <c r="N589936" s="4"/>
      <c r="O589936" s="15"/>
    </row>
    <row r="589937" spans="7:15" s="3" customFormat="1" x14ac:dyDescent="0.3">
      <c r="G589937"/>
      <c r="H589937"/>
      <c r="I589937"/>
      <c r="K589937"/>
      <c r="M589937"/>
      <c r="N589937" s="4"/>
      <c r="O589937" s="15"/>
    </row>
    <row r="589938" spans="7:15" s="3" customFormat="1" x14ac:dyDescent="0.3">
      <c r="G589938"/>
      <c r="H589938"/>
      <c r="I589938"/>
      <c r="K589938"/>
      <c r="M589938"/>
      <c r="N589938" s="4"/>
      <c r="O589938" s="15"/>
    </row>
    <row r="589939" spans="7:15" s="3" customFormat="1" x14ac:dyDescent="0.3">
      <c r="G589939"/>
      <c r="H589939"/>
      <c r="I589939"/>
      <c r="K589939"/>
      <c r="M589939"/>
      <c r="N589939" s="4"/>
      <c r="O589939" s="15"/>
    </row>
    <row r="589940" spans="7:15" s="3" customFormat="1" x14ac:dyDescent="0.3">
      <c r="G589940"/>
      <c r="H589940"/>
      <c r="I589940"/>
      <c r="K589940"/>
      <c r="M589940"/>
      <c r="N589940" s="4"/>
      <c r="O589940" s="15"/>
    </row>
    <row r="589941" spans="7:15" s="3" customFormat="1" x14ac:dyDescent="0.3">
      <c r="G589941"/>
      <c r="H589941"/>
      <c r="I589941"/>
      <c r="K589941"/>
      <c r="M589941"/>
      <c r="N589941" s="4"/>
      <c r="O589941" s="15"/>
    </row>
    <row r="589942" spans="7:15" s="3" customFormat="1" x14ac:dyDescent="0.3">
      <c r="G589942"/>
      <c r="H589942"/>
      <c r="I589942"/>
      <c r="K589942"/>
      <c r="M589942"/>
      <c r="N589942" s="4"/>
      <c r="O589942" s="15"/>
    </row>
    <row r="589943" spans="7:15" s="3" customFormat="1" x14ac:dyDescent="0.3">
      <c r="G589943"/>
      <c r="H589943"/>
      <c r="I589943"/>
      <c r="K589943"/>
      <c r="M589943"/>
      <c r="N589943" s="4"/>
      <c r="O589943" s="15"/>
    </row>
    <row r="589944" spans="7:15" s="3" customFormat="1" x14ac:dyDescent="0.3">
      <c r="G589944"/>
      <c r="H589944"/>
      <c r="I589944"/>
      <c r="K589944"/>
      <c r="M589944"/>
      <c r="N589944" s="4"/>
      <c r="O589944" s="15"/>
    </row>
    <row r="589945" spans="7:15" s="3" customFormat="1" x14ac:dyDescent="0.3">
      <c r="G589945"/>
      <c r="H589945"/>
      <c r="I589945"/>
      <c r="K589945"/>
      <c r="M589945"/>
      <c r="N589945" s="4"/>
      <c r="O589945" s="15"/>
    </row>
    <row r="589946" spans="7:15" s="3" customFormat="1" x14ac:dyDescent="0.3">
      <c r="G589946"/>
      <c r="H589946"/>
      <c r="I589946"/>
      <c r="K589946"/>
      <c r="M589946"/>
      <c r="N589946" s="4"/>
      <c r="O589946" s="15"/>
    </row>
    <row r="589947" spans="7:15" s="3" customFormat="1" x14ac:dyDescent="0.3">
      <c r="G589947"/>
      <c r="H589947"/>
      <c r="I589947"/>
      <c r="K589947"/>
      <c r="M589947"/>
      <c r="N589947" s="4"/>
      <c r="O589947" s="15"/>
    </row>
    <row r="589948" spans="7:15" s="3" customFormat="1" x14ac:dyDescent="0.3">
      <c r="G589948"/>
      <c r="H589948"/>
      <c r="I589948"/>
      <c r="K589948"/>
      <c r="M589948"/>
      <c r="N589948" s="4"/>
      <c r="O589948" s="15"/>
    </row>
    <row r="589949" spans="7:15" s="3" customFormat="1" x14ac:dyDescent="0.3">
      <c r="G589949"/>
      <c r="H589949"/>
      <c r="I589949"/>
      <c r="K589949"/>
      <c r="M589949"/>
      <c r="N589949" s="4"/>
      <c r="O589949" s="15"/>
    </row>
    <row r="589950" spans="7:15" s="3" customFormat="1" x14ac:dyDescent="0.3">
      <c r="G589950"/>
      <c r="H589950"/>
      <c r="I589950"/>
      <c r="K589950"/>
      <c r="M589950"/>
      <c r="N589950" s="4"/>
      <c r="O589950" s="15"/>
    </row>
    <row r="589951" spans="7:15" s="3" customFormat="1" x14ac:dyDescent="0.3">
      <c r="G589951"/>
      <c r="H589951"/>
      <c r="I589951"/>
      <c r="K589951"/>
      <c r="M589951"/>
      <c r="N589951" s="4"/>
      <c r="O589951" s="15"/>
    </row>
    <row r="589952" spans="7:15" s="3" customFormat="1" x14ac:dyDescent="0.3">
      <c r="G589952"/>
      <c r="H589952"/>
      <c r="I589952"/>
      <c r="K589952"/>
      <c r="M589952"/>
      <c r="N589952" s="4"/>
      <c r="O589952" s="15"/>
    </row>
    <row r="589953" spans="7:15" s="3" customFormat="1" x14ac:dyDescent="0.3">
      <c r="G589953"/>
      <c r="H589953"/>
      <c r="I589953"/>
      <c r="K589953"/>
      <c r="M589953"/>
      <c r="N589953" s="4"/>
      <c r="O589953" s="15"/>
    </row>
    <row r="589954" spans="7:15" s="3" customFormat="1" x14ac:dyDescent="0.3">
      <c r="G589954"/>
      <c r="H589954"/>
      <c r="I589954"/>
      <c r="K589954"/>
      <c r="M589954"/>
      <c r="N589954" s="4"/>
      <c r="O589954" s="15"/>
    </row>
    <row r="589955" spans="7:15" s="3" customFormat="1" x14ac:dyDescent="0.3">
      <c r="G589955"/>
      <c r="H589955"/>
      <c r="I589955"/>
      <c r="K589955"/>
      <c r="M589955"/>
      <c r="N589955" s="4"/>
      <c r="O589955" s="15"/>
    </row>
    <row r="589956" spans="7:15" s="3" customFormat="1" x14ac:dyDescent="0.3">
      <c r="G589956"/>
      <c r="H589956"/>
      <c r="I589956"/>
      <c r="K589956"/>
      <c r="M589956"/>
      <c r="N589956" s="4"/>
      <c r="O589956" s="15"/>
    </row>
    <row r="589957" spans="7:15" s="3" customFormat="1" x14ac:dyDescent="0.3">
      <c r="G589957"/>
      <c r="H589957"/>
      <c r="I589957"/>
      <c r="K589957"/>
      <c r="M589957"/>
      <c r="N589957" s="4"/>
      <c r="O589957" s="15"/>
    </row>
    <row r="589958" spans="7:15" s="3" customFormat="1" x14ac:dyDescent="0.3">
      <c r="G589958"/>
      <c r="H589958"/>
      <c r="I589958"/>
      <c r="K589958"/>
      <c r="M589958"/>
      <c r="N589958" s="4"/>
      <c r="O589958" s="15"/>
    </row>
    <row r="589959" spans="7:15" s="3" customFormat="1" x14ac:dyDescent="0.3">
      <c r="G589959"/>
      <c r="H589959"/>
      <c r="I589959"/>
      <c r="K589959"/>
      <c r="M589959"/>
      <c r="N589959" s="4"/>
      <c r="O589959" s="15"/>
    </row>
    <row r="589960" spans="7:15" s="3" customFormat="1" x14ac:dyDescent="0.3">
      <c r="G589960"/>
      <c r="H589960"/>
      <c r="I589960"/>
      <c r="K589960"/>
      <c r="M589960"/>
      <c r="N589960" s="4"/>
      <c r="O589960" s="15"/>
    </row>
    <row r="589961" spans="7:15" s="3" customFormat="1" x14ac:dyDescent="0.3">
      <c r="G589961"/>
      <c r="H589961"/>
      <c r="I589961"/>
      <c r="K589961"/>
      <c r="M589961"/>
      <c r="N589961" s="4"/>
      <c r="O589961" s="15"/>
    </row>
    <row r="589962" spans="7:15" s="3" customFormat="1" x14ac:dyDescent="0.3">
      <c r="G589962"/>
      <c r="H589962"/>
      <c r="I589962"/>
      <c r="K589962"/>
      <c r="M589962"/>
      <c r="N589962" s="4"/>
      <c r="O589962" s="15"/>
    </row>
    <row r="589963" spans="7:15" s="3" customFormat="1" x14ac:dyDescent="0.3">
      <c r="G589963"/>
      <c r="H589963"/>
      <c r="I589963"/>
      <c r="K589963"/>
      <c r="M589963"/>
      <c r="N589963" s="4"/>
      <c r="O589963" s="15"/>
    </row>
    <row r="589964" spans="7:15" s="3" customFormat="1" x14ac:dyDescent="0.3">
      <c r="G589964"/>
      <c r="H589964"/>
      <c r="I589964"/>
      <c r="K589964"/>
      <c r="M589964"/>
      <c r="N589964" s="4"/>
      <c r="O589964" s="15"/>
    </row>
    <row r="589965" spans="7:15" s="3" customFormat="1" x14ac:dyDescent="0.3">
      <c r="G589965"/>
      <c r="H589965"/>
      <c r="I589965"/>
      <c r="K589965"/>
      <c r="M589965"/>
      <c r="N589965" s="4"/>
      <c r="O589965" s="15"/>
    </row>
    <row r="589966" spans="7:15" s="3" customFormat="1" x14ac:dyDescent="0.3">
      <c r="G589966"/>
      <c r="H589966"/>
      <c r="I589966"/>
      <c r="K589966"/>
      <c r="M589966"/>
      <c r="N589966" s="4"/>
      <c r="O589966" s="15"/>
    </row>
    <row r="589967" spans="7:15" s="3" customFormat="1" x14ac:dyDescent="0.3">
      <c r="G589967"/>
      <c r="H589967"/>
      <c r="I589967"/>
      <c r="K589967"/>
      <c r="M589967"/>
      <c r="N589967" s="4"/>
      <c r="O589967" s="15"/>
    </row>
    <row r="589968" spans="7:15" s="3" customFormat="1" x14ac:dyDescent="0.3">
      <c r="G589968"/>
      <c r="H589968"/>
      <c r="I589968"/>
      <c r="K589968"/>
      <c r="M589968"/>
      <c r="N589968" s="4"/>
      <c r="O589968" s="15"/>
    </row>
    <row r="589969" spans="7:15" s="3" customFormat="1" x14ac:dyDescent="0.3">
      <c r="G589969"/>
      <c r="H589969"/>
      <c r="I589969"/>
      <c r="K589969"/>
      <c r="M589969"/>
      <c r="N589969" s="4"/>
      <c r="O589969" s="15"/>
    </row>
    <row r="589970" spans="7:15" s="3" customFormat="1" x14ac:dyDescent="0.3">
      <c r="G589970"/>
      <c r="H589970"/>
      <c r="I589970"/>
      <c r="K589970"/>
      <c r="M589970"/>
      <c r="N589970" s="4"/>
      <c r="O589970" s="15"/>
    </row>
    <row r="589971" spans="7:15" s="3" customFormat="1" x14ac:dyDescent="0.3">
      <c r="G589971"/>
      <c r="H589971"/>
      <c r="I589971"/>
      <c r="K589971"/>
      <c r="M589971"/>
      <c r="N589971" s="4"/>
      <c r="O589971" s="15"/>
    </row>
    <row r="589972" spans="7:15" s="3" customFormat="1" x14ac:dyDescent="0.3">
      <c r="G589972"/>
      <c r="H589972"/>
      <c r="I589972"/>
      <c r="K589972"/>
      <c r="M589972"/>
      <c r="N589972" s="4"/>
      <c r="O589972" s="15"/>
    </row>
    <row r="589973" spans="7:15" s="3" customFormat="1" x14ac:dyDescent="0.3">
      <c r="G589973"/>
      <c r="H589973"/>
      <c r="I589973"/>
      <c r="K589973"/>
      <c r="M589973"/>
      <c r="N589973" s="4"/>
      <c r="O589973" s="15"/>
    </row>
    <row r="589974" spans="7:15" s="3" customFormat="1" x14ac:dyDescent="0.3">
      <c r="G589974"/>
      <c r="H589974"/>
      <c r="I589974"/>
      <c r="K589974"/>
      <c r="M589974"/>
      <c r="N589974" s="4"/>
      <c r="O589974" s="15"/>
    </row>
    <row r="589975" spans="7:15" s="3" customFormat="1" x14ac:dyDescent="0.3">
      <c r="G589975"/>
      <c r="H589975"/>
      <c r="I589975"/>
      <c r="K589975"/>
      <c r="M589975"/>
      <c r="N589975" s="4"/>
      <c r="O589975" s="15"/>
    </row>
    <row r="589976" spans="7:15" s="3" customFormat="1" x14ac:dyDescent="0.3">
      <c r="G589976"/>
      <c r="H589976"/>
      <c r="I589976"/>
      <c r="K589976"/>
      <c r="M589976"/>
      <c r="N589976" s="4"/>
      <c r="O589976" s="15"/>
    </row>
    <row r="589977" spans="7:15" s="3" customFormat="1" x14ac:dyDescent="0.3">
      <c r="G589977"/>
      <c r="H589977"/>
      <c r="I589977"/>
      <c r="K589977"/>
      <c r="M589977"/>
      <c r="N589977" s="4"/>
      <c r="O589977" s="15"/>
    </row>
    <row r="589978" spans="7:15" s="3" customFormat="1" x14ac:dyDescent="0.3">
      <c r="G589978"/>
      <c r="H589978"/>
      <c r="I589978"/>
      <c r="K589978"/>
      <c r="M589978"/>
      <c r="N589978" s="4"/>
      <c r="O589978" s="15"/>
    </row>
    <row r="589979" spans="7:15" s="3" customFormat="1" x14ac:dyDescent="0.3">
      <c r="G589979"/>
      <c r="H589979"/>
      <c r="I589979"/>
      <c r="K589979"/>
      <c r="M589979"/>
      <c r="N589979" s="4"/>
      <c r="O589979" s="15"/>
    </row>
    <row r="589980" spans="7:15" s="3" customFormat="1" x14ac:dyDescent="0.3">
      <c r="G589980"/>
      <c r="H589980"/>
      <c r="I589980"/>
      <c r="K589980"/>
      <c r="M589980"/>
      <c r="N589980" s="4"/>
      <c r="O589980" s="15"/>
    </row>
    <row r="589981" spans="7:15" s="3" customFormat="1" x14ac:dyDescent="0.3">
      <c r="G589981"/>
      <c r="H589981"/>
      <c r="I589981"/>
      <c r="K589981"/>
      <c r="M589981"/>
      <c r="N589981" s="4"/>
      <c r="O589981" s="15"/>
    </row>
    <row r="589982" spans="7:15" s="3" customFormat="1" x14ac:dyDescent="0.3">
      <c r="G589982"/>
      <c r="H589982"/>
      <c r="I589982"/>
      <c r="K589982"/>
      <c r="M589982"/>
      <c r="N589982" s="4"/>
      <c r="O589982" s="15"/>
    </row>
    <row r="589983" spans="7:15" s="3" customFormat="1" x14ac:dyDescent="0.3">
      <c r="G589983"/>
      <c r="H589983"/>
      <c r="I589983"/>
      <c r="K589983"/>
      <c r="M589983"/>
      <c r="N589983" s="4"/>
      <c r="O589983" s="15"/>
    </row>
    <row r="589984" spans="7:15" s="3" customFormat="1" x14ac:dyDescent="0.3">
      <c r="G589984"/>
      <c r="H589984"/>
      <c r="I589984"/>
      <c r="K589984"/>
      <c r="M589984"/>
      <c r="N589984" s="4"/>
      <c r="O589984" s="15"/>
    </row>
    <row r="589985" spans="7:15" s="3" customFormat="1" x14ac:dyDescent="0.3">
      <c r="G589985"/>
      <c r="H589985"/>
      <c r="I589985"/>
      <c r="K589985"/>
      <c r="M589985"/>
      <c r="N589985" s="4"/>
      <c r="O589985" s="15"/>
    </row>
    <row r="589986" spans="7:15" s="3" customFormat="1" x14ac:dyDescent="0.3">
      <c r="G589986"/>
      <c r="H589986"/>
      <c r="I589986"/>
      <c r="K589986"/>
      <c r="M589986"/>
      <c r="N589986" s="4"/>
      <c r="O589986" s="15"/>
    </row>
    <row r="589987" spans="7:15" s="3" customFormat="1" x14ac:dyDescent="0.3">
      <c r="G589987"/>
      <c r="H589987"/>
      <c r="I589987"/>
      <c r="K589987"/>
      <c r="M589987"/>
      <c r="N589987" s="4"/>
      <c r="O589987" s="15"/>
    </row>
    <row r="589988" spans="7:15" s="3" customFormat="1" x14ac:dyDescent="0.3">
      <c r="G589988"/>
      <c r="H589988"/>
      <c r="I589988"/>
      <c r="K589988"/>
      <c r="M589988"/>
      <c r="N589988" s="4"/>
      <c r="O589988" s="15"/>
    </row>
    <row r="589989" spans="7:15" s="3" customFormat="1" x14ac:dyDescent="0.3">
      <c r="G589989"/>
      <c r="H589989"/>
      <c r="I589989"/>
      <c r="K589989"/>
      <c r="M589989"/>
      <c r="N589989" s="4"/>
      <c r="O589989" s="15"/>
    </row>
    <row r="589990" spans="7:15" s="3" customFormat="1" x14ac:dyDescent="0.3">
      <c r="G589990"/>
      <c r="H589990"/>
      <c r="I589990"/>
      <c r="K589990"/>
      <c r="M589990"/>
      <c r="N589990" s="4"/>
      <c r="O589990" s="15"/>
    </row>
    <row r="589991" spans="7:15" s="3" customFormat="1" x14ac:dyDescent="0.3">
      <c r="G589991"/>
      <c r="H589991"/>
      <c r="I589991"/>
      <c r="K589991"/>
      <c r="M589991"/>
      <c r="N589991" s="4"/>
      <c r="O589991" s="15"/>
    </row>
    <row r="589992" spans="7:15" s="3" customFormat="1" x14ac:dyDescent="0.3">
      <c r="G589992"/>
      <c r="H589992"/>
      <c r="I589992"/>
      <c r="K589992"/>
      <c r="M589992"/>
      <c r="N589992" s="4"/>
      <c r="O589992" s="15"/>
    </row>
    <row r="589993" spans="7:15" s="3" customFormat="1" x14ac:dyDescent="0.3">
      <c r="G589993"/>
      <c r="H589993"/>
      <c r="I589993"/>
      <c r="K589993"/>
      <c r="M589993"/>
      <c r="N589993" s="4"/>
      <c r="O589993" s="15"/>
    </row>
    <row r="589994" spans="7:15" s="3" customFormat="1" x14ac:dyDescent="0.3">
      <c r="G589994"/>
      <c r="H589994"/>
      <c r="I589994"/>
      <c r="K589994"/>
      <c r="M589994"/>
      <c r="N589994" s="4"/>
      <c r="O589994" s="15"/>
    </row>
    <row r="589995" spans="7:15" s="3" customFormat="1" x14ac:dyDescent="0.3">
      <c r="G589995"/>
      <c r="H589995"/>
      <c r="I589995"/>
      <c r="K589995"/>
      <c r="M589995"/>
      <c r="N589995" s="4"/>
      <c r="O589995" s="15"/>
    </row>
    <row r="589996" spans="7:15" s="3" customFormat="1" x14ac:dyDescent="0.3">
      <c r="G589996"/>
      <c r="H589996"/>
      <c r="I589996"/>
      <c r="K589996"/>
      <c r="M589996"/>
      <c r="N589996" s="4"/>
      <c r="O589996" s="15"/>
    </row>
    <row r="589997" spans="7:15" s="3" customFormat="1" x14ac:dyDescent="0.3">
      <c r="G589997"/>
      <c r="H589997"/>
      <c r="I589997"/>
      <c r="K589997"/>
      <c r="M589997"/>
      <c r="N589997" s="4"/>
      <c r="O589997" s="15"/>
    </row>
    <row r="589998" spans="7:15" s="3" customFormat="1" x14ac:dyDescent="0.3">
      <c r="G589998"/>
      <c r="H589998"/>
      <c r="I589998"/>
      <c r="K589998"/>
      <c r="M589998"/>
      <c r="N589998" s="4"/>
      <c r="O589998" s="15"/>
    </row>
    <row r="589999" spans="7:15" s="3" customFormat="1" x14ac:dyDescent="0.3">
      <c r="G589999"/>
      <c r="H589999"/>
      <c r="I589999"/>
      <c r="K589999"/>
      <c r="M589999"/>
      <c r="N589999" s="4"/>
      <c r="O589999" s="15"/>
    </row>
    <row r="590000" spans="7:15" s="3" customFormat="1" x14ac:dyDescent="0.3">
      <c r="G590000"/>
      <c r="H590000"/>
      <c r="I590000"/>
      <c r="K590000"/>
      <c r="M590000"/>
      <c r="N590000" s="4"/>
      <c r="O590000" s="15"/>
    </row>
    <row r="590001" spans="7:15" s="3" customFormat="1" x14ac:dyDescent="0.3">
      <c r="G590001"/>
      <c r="H590001"/>
      <c r="I590001"/>
      <c r="K590001"/>
      <c r="M590001"/>
      <c r="N590001" s="4"/>
      <c r="O590001" s="15"/>
    </row>
    <row r="590002" spans="7:15" s="3" customFormat="1" x14ac:dyDescent="0.3">
      <c r="G590002"/>
      <c r="H590002"/>
      <c r="I590002"/>
      <c r="K590002"/>
      <c r="M590002"/>
      <c r="N590002" s="4"/>
      <c r="O590002" s="15"/>
    </row>
    <row r="590003" spans="7:15" s="3" customFormat="1" x14ac:dyDescent="0.3">
      <c r="G590003"/>
      <c r="H590003"/>
      <c r="I590003"/>
      <c r="K590003"/>
      <c r="M590003"/>
      <c r="N590003" s="4"/>
      <c r="O590003" s="15"/>
    </row>
    <row r="590004" spans="7:15" s="3" customFormat="1" x14ac:dyDescent="0.3">
      <c r="G590004"/>
      <c r="H590004"/>
      <c r="I590004"/>
      <c r="K590004"/>
      <c r="M590004"/>
      <c r="N590004" s="4"/>
      <c r="O590004" s="15"/>
    </row>
    <row r="590005" spans="7:15" s="3" customFormat="1" x14ac:dyDescent="0.3">
      <c r="G590005"/>
      <c r="H590005"/>
      <c r="I590005"/>
      <c r="K590005"/>
      <c r="M590005"/>
      <c r="N590005" s="4"/>
      <c r="O590005" s="15"/>
    </row>
    <row r="590006" spans="7:15" s="3" customFormat="1" x14ac:dyDescent="0.3">
      <c r="G590006"/>
      <c r="H590006"/>
      <c r="I590006"/>
      <c r="K590006"/>
      <c r="M590006"/>
      <c r="N590006" s="4"/>
      <c r="O590006" s="15"/>
    </row>
    <row r="590007" spans="7:15" s="3" customFormat="1" x14ac:dyDescent="0.3">
      <c r="G590007"/>
      <c r="H590007"/>
      <c r="I590007"/>
      <c r="K590007"/>
      <c r="M590007"/>
      <c r="N590007" s="4"/>
      <c r="O590007" s="15"/>
    </row>
    <row r="590008" spans="7:15" s="3" customFormat="1" x14ac:dyDescent="0.3">
      <c r="G590008"/>
      <c r="H590008"/>
      <c r="I590008"/>
      <c r="K590008"/>
      <c r="M590008"/>
      <c r="N590008" s="4"/>
      <c r="O590008" s="15"/>
    </row>
    <row r="590009" spans="7:15" s="3" customFormat="1" x14ac:dyDescent="0.3">
      <c r="G590009"/>
      <c r="H590009"/>
      <c r="I590009"/>
      <c r="K590009"/>
      <c r="M590009"/>
      <c r="N590009" s="4"/>
      <c r="O590009" s="15"/>
    </row>
    <row r="590010" spans="7:15" s="3" customFormat="1" x14ac:dyDescent="0.3">
      <c r="G590010"/>
      <c r="H590010"/>
      <c r="I590010"/>
      <c r="K590010"/>
      <c r="M590010"/>
      <c r="N590010" s="4"/>
      <c r="O590010" s="15"/>
    </row>
    <row r="590011" spans="7:15" s="3" customFormat="1" x14ac:dyDescent="0.3">
      <c r="G590011"/>
      <c r="H590011"/>
      <c r="I590011"/>
      <c r="K590011"/>
      <c r="M590011"/>
      <c r="N590011" s="4"/>
      <c r="O590011" s="15"/>
    </row>
    <row r="590012" spans="7:15" s="3" customFormat="1" x14ac:dyDescent="0.3">
      <c r="G590012"/>
      <c r="H590012"/>
      <c r="I590012"/>
      <c r="K590012"/>
      <c r="M590012"/>
      <c r="N590012" s="4"/>
      <c r="O590012" s="15"/>
    </row>
    <row r="590013" spans="7:15" s="3" customFormat="1" x14ac:dyDescent="0.3">
      <c r="G590013"/>
      <c r="H590013"/>
      <c r="I590013"/>
      <c r="K590013"/>
      <c r="M590013"/>
      <c r="N590013" s="4"/>
      <c r="O590013" s="15"/>
    </row>
    <row r="590014" spans="7:15" s="3" customFormat="1" x14ac:dyDescent="0.3">
      <c r="G590014"/>
      <c r="H590014"/>
      <c r="I590014"/>
      <c r="K590014"/>
      <c r="M590014"/>
      <c r="N590014" s="4"/>
      <c r="O590014" s="15"/>
    </row>
    <row r="590015" spans="7:15" s="3" customFormat="1" x14ac:dyDescent="0.3">
      <c r="G590015"/>
      <c r="H590015"/>
      <c r="I590015"/>
      <c r="K590015"/>
      <c r="M590015"/>
      <c r="N590015" s="4"/>
      <c r="O590015" s="15"/>
    </row>
    <row r="590016" spans="7:15" s="3" customFormat="1" x14ac:dyDescent="0.3">
      <c r="G590016"/>
      <c r="H590016"/>
      <c r="I590016"/>
      <c r="K590016"/>
      <c r="M590016"/>
      <c r="N590016" s="4"/>
      <c r="O590016" s="15"/>
    </row>
    <row r="590017" spans="7:15" s="3" customFormat="1" x14ac:dyDescent="0.3">
      <c r="G590017"/>
      <c r="H590017"/>
      <c r="I590017"/>
      <c r="K590017"/>
      <c r="M590017"/>
      <c r="N590017" s="4"/>
      <c r="O590017" s="15"/>
    </row>
    <row r="590018" spans="7:15" s="3" customFormat="1" x14ac:dyDescent="0.3">
      <c r="G590018"/>
      <c r="H590018"/>
      <c r="I590018"/>
      <c r="K590018"/>
      <c r="M590018"/>
      <c r="N590018" s="4"/>
      <c r="O590018" s="15"/>
    </row>
    <row r="590019" spans="7:15" s="3" customFormat="1" x14ac:dyDescent="0.3">
      <c r="G590019"/>
      <c r="H590019"/>
      <c r="I590019"/>
      <c r="K590019"/>
      <c r="M590019"/>
      <c r="N590019" s="4"/>
      <c r="O590019" s="15"/>
    </row>
    <row r="590020" spans="7:15" s="3" customFormat="1" x14ac:dyDescent="0.3">
      <c r="G590020"/>
      <c r="H590020"/>
      <c r="I590020"/>
      <c r="K590020"/>
      <c r="M590020"/>
      <c r="N590020" s="4"/>
      <c r="O590020" s="15"/>
    </row>
    <row r="590021" spans="7:15" s="3" customFormat="1" x14ac:dyDescent="0.3">
      <c r="G590021"/>
      <c r="H590021"/>
      <c r="I590021"/>
      <c r="K590021"/>
      <c r="M590021"/>
      <c r="N590021" s="4"/>
      <c r="O590021" s="15"/>
    </row>
    <row r="590022" spans="7:15" s="3" customFormat="1" x14ac:dyDescent="0.3">
      <c r="G590022"/>
      <c r="H590022"/>
      <c r="I590022"/>
      <c r="K590022"/>
      <c r="M590022"/>
      <c r="N590022" s="4"/>
      <c r="O590022" s="15"/>
    </row>
    <row r="590023" spans="7:15" s="3" customFormat="1" x14ac:dyDescent="0.3">
      <c r="G590023"/>
      <c r="H590023"/>
      <c r="I590023"/>
      <c r="K590023"/>
      <c r="M590023"/>
      <c r="N590023" s="4"/>
      <c r="O590023" s="15"/>
    </row>
    <row r="590024" spans="7:15" s="3" customFormat="1" x14ac:dyDescent="0.3">
      <c r="G590024"/>
      <c r="H590024"/>
      <c r="I590024"/>
      <c r="K590024"/>
      <c r="M590024"/>
      <c r="N590024" s="4"/>
      <c r="O590024" s="15"/>
    </row>
    <row r="590025" spans="7:15" s="3" customFormat="1" x14ac:dyDescent="0.3">
      <c r="G590025"/>
      <c r="H590025"/>
      <c r="I590025"/>
      <c r="K590025"/>
      <c r="M590025"/>
      <c r="N590025" s="4"/>
      <c r="O590025" s="15"/>
    </row>
    <row r="590026" spans="7:15" s="3" customFormat="1" x14ac:dyDescent="0.3">
      <c r="G590026"/>
      <c r="H590026"/>
      <c r="I590026"/>
      <c r="K590026"/>
      <c r="M590026"/>
      <c r="N590026" s="4"/>
      <c r="O590026" s="15"/>
    </row>
    <row r="590027" spans="7:15" s="3" customFormat="1" x14ac:dyDescent="0.3">
      <c r="G590027"/>
      <c r="H590027"/>
      <c r="I590027"/>
      <c r="K590027"/>
      <c r="M590027"/>
      <c r="N590027" s="4"/>
      <c r="O590027" s="15"/>
    </row>
    <row r="590028" spans="7:15" s="3" customFormat="1" x14ac:dyDescent="0.3">
      <c r="G590028"/>
      <c r="H590028"/>
      <c r="I590028"/>
      <c r="K590028"/>
      <c r="M590028"/>
      <c r="N590028" s="4"/>
      <c r="O590028" s="15"/>
    </row>
    <row r="590029" spans="7:15" s="3" customFormat="1" x14ac:dyDescent="0.3">
      <c r="G590029"/>
      <c r="H590029"/>
      <c r="I590029"/>
      <c r="K590029"/>
      <c r="M590029"/>
      <c r="N590029" s="4"/>
      <c r="O590029" s="15"/>
    </row>
    <row r="590030" spans="7:15" s="3" customFormat="1" x14ac:dyDescent="0.3">
      <c r="G590030"/>
      <c r="H590030"/>
      <c r="I590030"/>
      <c r="K590030"/>
      <c r="M590030"/>
      <c r="N590030" s="4"/>
      <c r="O590030" s="15"/>
    </row>
    <row r="590031" spans="7:15" s="3" customFormat="1" x14ac:dyDescent="0.3">
      <c r="G590031"/>
      <c r="H590031"/>
      <c r="I590031"/>
      <c r="K590031"/>
      <c r="M590031"/>
      <c r="N590031" s="4"/>
      <c r="O590031" s="15"/>
    </row>
    <row r="590032" spans="7:15" s="3" customFormat="1" x14ac:dyDescent="0.3">
      <c r="G590032"/>
      <c r="H590032"/>
      <c r="I590032"/>
      <c r="K590032"/>
      <c r="M590032"/>
      <c r="N590032" s="4"/>
      <c r="O590032" s="15"/>
    </row>
    <row r="590033" spans="7:15" s="3" customFormat="1" x14ac:dyDescent="0.3">
      <c r="G590033"/>
      <c r="H590033"/>
      <c r="I590033"/>
      <c r="K590033"/>
      <c r="M590033"/>
      <c r="N590033" s="4"/>
      <c r="O590033" s="15"/>
    </row>
    <row r="590034" spans="7:15" s="3" customFormat="1" x14ac:dyDescent="0.3">
      <c r="G590034"/>
      <c r="H590034"/>
      <c r="I590034"/>
      <c r="K590034"/>
      <c r="M590034"/>
      <c r="N590034" s="4"/>
      <c r="O590034" s="15"/>
    </row>
    <row r="590035" spans="7:15" s="3" customFormat="1" x14ac:dyDescent="0.3">
      <c r="G590035"/>
      <c r="H590035"/>
      <c r="I590035"/>
      <c r="K590035"/>
      <c r="M590035"/>
      <c r="N590035" s="4"/>
      <c r="O590035" s="15"/>
    </row>
    <row r="590036" spans="7:15" s="3" customFormat="1" x14ac:dyDescent="0.3">
      <c r="G590036"/>
      <c r="H590036"/>
      <c r="I590036"/>
      <c r="K590036"/>
      <c r="M590036"/>
      <c r="N590036" s="4"/>
      <c r="O590036" s="15"/>
    </row>
    <row r="590037" spans="7:15" s="3" customFormat="1" x14ac:dyDescent="0.3">
      <c r="G590037"/>
      <c r="H590037"/>
      <c r="I590037"/>
      <c r="K590037"/>
      <c r="M590037"/>
      <c r="N590037" s="4"/>
      <c r="O590037" s="15"/>
    </row>
    <row r="590038" spans="7:15" s="3" customFormat="1" x14ac:dyDescent="0.3">
      <c r="G590038"/>
      <c r="H590038"/>
      <c r="I590038"/>
      <c r="K590038"/>
      <c r="M590038"/>
      <c r="N590038" s="4"/>
      <c r="O590038" s="15"/>
    </row>
    <row r="590039" spans="7:15" s="3" customFormat="1" x14ac:dyDescent="0.3">
      <c r="G590039"/>
      <c r="H590039"/>
      <c r="I590039"/>
      <c r="K590039"/>
      <c r="M590039"/>
      <c r="N590039" s="4"/>
      <c r="O590039" s="15"/>
    </row>
    <row r="590040" spans="7:15" s="3" customFormat="1" x14ac:dyDescent="0.3">
      <c r="G590040"/>
      <c r="H590040"/>
      <c r="I590040"/>
      <c r="K590040"/>
      <c r="M590040"/>
      <c r="N590040" s="4"/>
      <c r="O590040" s="15"/>
    </row>
    <row r="590041" spans="7:15" s="3" customFormat="1" x14ac:dyDescent="0.3">
      <c r="G590041"/>
      <c r="H590041"/>
      <c r="I590041"/>
      <c r="K590041"/>
      <c r="M590041"/>
      <c r="N590041" s="4"/>
      <c r="O590041" s="15"/>
    </row>
    <row r="590042" spans="7:15" s="3" customFormat="1" x14ac:dyDescent="0.3">
      <c r="G590042"/>
      <c r="H590042"/>
      <c r="I590042"/>
      <c r="K590042"/>
      <c r="M590042"/>
      <c r="N590042" s="4"/>
      <c r="O590042" s="15"/>
    </row>
    <row r="590043" spans="7:15" s="3" customFormat="1" x14ac:dyDescent="0.3">
      <c r="G590043"/>
      <c r="H590043"/>
      <c r="I590043"/>
      <c r="K590043"/>
      <c r="M590043"/>
      <c r="N590043" s="4"/>
      <c r="O590043" s="15"/>
    </row>
    <row r="590044" spans="7:15" s="3" customFormat="1" x14ac:dyDescent="0.3">
      <c r="G590044"/>
      <c r="H590044"/>
      <c r="I590044"/>
      <c r="K590044"/>
      <c r="M590044"/>
      <c r="N590044" s="4"/>
      <c r="O590044" s="15"/>
    </row>
    <row r="590045" spans="7:15" s="3" customFormat="1" x14ac:dyDescent="0.3">
      <c r="G590045"/>
      <c r="H590045"/>
      <c r="I590045"/>
      <c r="K590045"/>
      <c r="M590045"/>
      <c r="N590045" s="4"/>
      <c r="O590045" s="15"/>
    </row>
    <row r="590046" spans="7:15" s="3" customFormat="1" x14ac:dyDescent="0.3">
      <c r="G590046"/>
      <c r="H590046"/>
      <c r="I590046"/>
      <c r="K590046"/>
      <c r="M590046"/>
      <c r="N590046" s="4"/>
      <c r="O590046" s="15"/>
    </row>
    <row r="590047" spans="7:15" s="3" customFormat="1" x14ac:dyDescent="0.3">
      <c r="G590047"/>
      <c r="H590047"/>
      <c r="I590047"/>
      <c r="K590047"/>
      <c r="M590047"/>
      <c r="N590047" s="4"/>
      <c r="O590047" s="15"/>
    </row>
    <row r="590048" spans="7:15" s="3" customFormat="1" x14ac:dyDescent="0.3">
      <c r="G590048"/>
      <c r="H590048"/>
      <c r="I590048"/>
      <c r="K590048"/>
      <c r="M590048"/>
      <c r="N590048" s="4"/>
      <c r="O590048" s="15"/>
    </row>
    <row r="590049" spans="7:15" s="3" customFormat="1" x14ac:dyDescent="0.3">
      <c r="G590049"/>
      <c r="H590049"/>
      <c r="I590049"/>
      <c r="K590049"/>
      <c r="M590049"/>
      <c r="N590049" s="4"/>
      <c r="O590049" s="15"/>
    </row>
    <row r="590050" spans="7:15" s="3" customFormat="1" x14ac:dyDescent="0.3">
      <c r="G590050"/>
      <c r="H590050"/>
      <c r="I590050"/>
      <c r="K590050"/>
      <c r="M590050"/>
      <c r="N590050" s="4"/>
      <c r="O590050" s="15"/>
    </row>
    <row r="590051" spans="7:15" s="3" customFormat="1" x14ac:dyDescent="0.3">
      <c r="G590051"/>
      <c r="H590051"/>
      <c r="I590051"/>
      <c r="K590051"/>
      <c r="M590051"/>
      <c r="N590051" s="4"/>
      <c r="O590051" s="15"/>
    </row>
    <row r="590052" spans="7:15" s="3" customFormat="1" x14ac:dyDescent="0.3">
      <c r="G590052"/>
      <c r="H590052"/>
      <c r="I590052"/>
      <c r="K590052"/>
      <c r="M590052"/>
      <c r="N590052" s="4"/>
      <c r="O590052" s="15"/>
    </row>
    <row r="590053" spans="7:15" s="3" customFormat="1" x14ac:dyDescent="0.3">
      <c r="G590053"/>
      <c r="H590053"/>
      <c r="I590053"/>
      <c r="K590053"/>
      <c r="M590053"/>
      <c r="N590053" s="4"/>
      <c r="O590053" s="15"/>
    </row>
    <row r="590054" spans="7:15" s="3" customFormat="1" x14ac:dyDescent="0.3">
      <c r="G590054"/>
      <c r="H590054"/>
      <c r="I590054"/>
      <c r="K590054"/>
      <c r="M590054"/>
      <c r="N590054" s="4"/>
      <c r="O590054" s="15"/>
    </row>
    <row r="590055" spans="7:15" s="3" customFormat="1" x14ac:dyDescent="0.3">
      <c r="G590055"/>
      <c r="H590055"/>
      <c r="I590055"/>
      <c r="K590055"/>
      <c r="M590055"/>
      <c r="N590055" s="4"/>
      <c r="O590055" s="15"/>
    </row>
    <row r="590056" spans="7:15" s="3" customFormat="1" x14ac:dyDescent="0.3">
      <c r="G590056"/>
      <c r="H590056"/>
      <c r="I590056"/>
      <c r="K590056"/>
      <c r="M590056"/>
      <c r="N590056" s="4"/>
      <c r="O590056" s="15"/>
    </row>
    <row r="590057" spans="7:15" s="3" customFormat="1" x14ac:dyDescent="0.3">
      <c r="G590057"/>
      <c r="H590057"/>
      <c r="I590057"/>
      <c r="K590057"/>
      <c r="M590057"/>
      <c r="N590057" s="4"/>
      <c r="O590057" s="15"/>
    </row>
    <row r="590058" spans="7:15" s="3" customFormat="1" x14ac:dyDescent="0.3">
      <c r="G590058"/>
      <c r="H590058"/>
      <c r="I590058"/>
      <c r="K590058"/>
      <c r="M590058"/>
      <c r="N590058" s="4"/>
      <c r="O590058" s="15"/>
    </row>
    <row r="590059" spans="7:15" s="3" customFormat="1" x14ac:dyDescent="0.3">
      <c r="G590059"/>
      <c r="H590059"/>
      <c r="I590059"/>
      <c r="K590059"/>
      <c r="M590059"/>
      <c r="N590059" s="4"/>
      <c r="O590059" s="15"/>
    </row>
    <row r="590060" spans="7:15" s="3" customFormat="1" x14ac:dyDescent="0.3">
      <c r="G590060"/>
      <c r="H590060"/>
      <c r="I590060"/>
      <c r="K590060"/>
      <c r="M590060"/>
      <c r="N590060" s="4"/>
      <c r="O590060" s="15"/>
    </row>
    <row r="590061" spans="7:15" s="3" customFormat="1" x14ac:dyDescent="0.3">
      <c r="G590061"/>
      <c r="H590061"/>
      <c r="I590061"/>
      <c r="K590061"/>
      <c r="M590061"/>
      <c r="N590061" s="4"/>
      <c r="O590061" s="15"/>
    </row>
    <row r="590062" spans="7:15" s="3" customFormat="1" x14ac:dyDescent="0.3">
      <c r="G590062"/>
      <c r="H590062"/>
      <c r="I590062"/>
      <c r="K590062"/>
      <c r="M590062"/>
      <c r="N590062" s="4"/>
      <c r="O590062" s="15"/>
    </row>
    <row r="590063" spans="7:15" s="3" customFormat="1" x14ac:dyDescent="0.3">
      <c r="G590063"/>
      <c r="H590063"/>
      <c r="I590063"/>
      <c r="K590063"/>
      <c r="M590063"/>
      <c r="N590063" s="4"/>
      <c r="O590063" s="15"/>
    </row>
    <row r="590064" spans="7:15" s="3" customFormat="1" x14ac:dyDescent="0.3">
      <c r="G590064"/>
      <c r="H590064"/>
      <c r="I590064"/>
      <c r="K590064"/>
      <c r="M590064"/>
      <c r="N590064" s="4"/>
      <c r="O590064" s="15"/>
    </row>
    <row r="590065" spans="7:15" s="3" customFormat="1" x14ac:dyDescent="0.3">
      <c r="G590065"/>
      <c r="H590065"/>
      <c r="I590065"/>
      <c r="K590065"/>
      <c r="M590065"/>
      <c r="N590065" s="4"/>
      <c r="O590065" s="15"/>
    </row>
    <row r="590066" spans="7:15" s="3" customFormat="1" x14ac:dyDescent="0.3">
      <c r="G590066"/>
      <c r="H590066"/>
      <c r="I590066"/>
      <c r="K590066"/>
      <c r="M590066"/>
      <c r="N590066" s="4"/>
      <c r="O590066" s="15"/>
    </row>
    <row r="590067" spans="7:15" s="3" customFormat="1" x14ac:dyDescent="0.3">
      <c r="G590067"/>
      <c r="H590067"/>
      <c r="I590067"/>
      <c r="K590067"/>
      <c r="M590067"/>
      <c r="N590067" s="4"/>
      <c r="O590067" s="15"/>
    </row>
    <row r="590068" spans="7:15" s="3" customFormat="1" x14ac:dyDescent="0.3">
      <c r="G590068"/>
      <c r="H590068"/>
      <c r="I590068"/>
      <c r="K590068"/>
      <c r="M590068"/>
      <c r="N590068" s="4"/>
      <c r="O590068" s="15"/>
    </row>
    <row r="590069" spans="7:15" s="3" customFormat="1" x14ac:dyDescent="0.3">
      <c r="G590069"/>
      <c r="H590069"/>
      <c r="I590069"/>
      <c r="K590069"/>
      <c r="M590069"/>
      <c r="N590069" s="4"/>
      <c r="O590069" s="15"/>
    </row>
    <row r="590070" spans="7:15" s="3" customFormat="1" x14ac:dyDescent="0.3">
      <c r="G590070"/>
      <c r="H590070"/>
      <c r="I590070"/>
      <c r="K590070"/>
      <c r="M590070"/>
      <c r="N590070" s="4"/>
      <c r="O590070" s="15"/>
    </row>
    <row r="590071" spans="7:15" s="3" customFormat="1" x14ac:dyDescent="0.3">
      <c r="G590071"/>
      <c r="H590071"/>
      <c r="I590071"/>
      <c r="K590071"/>
      <c r="M590071"/>
      <c r="N590071" s="4"/>
      <c r="O590071" s="15"/>
    </row>
    <row r="590072" spans="7:15" s="3" customFormat="1" x14ac:dyDescent="0.3">
      <c r="G590072"/>
      <c r="H590072"/>
      <c r="I590072"/>
      <c r="K590072"/>
      <c r="M590072"/>
      <c r="N590072" s="4"/>
      <c r="O590072" s="15"/>
    </row>
    <row r="590073" spans="7:15" s="3" customFormat="1" x14ac:dyDescent="0.3">
      <c r="G590073"/>
      <c r="H590073"/>
      <c r="I590073"/>
      <c r="K590073"/>
      <c r="M590073"/>
      <c r="N590073" s="4"/>
      <c r="O590073" s="15"/>
    </row>
    <row r="590074" spans="7:15" s="3" customFormat="1" x14ac:dyDescent="0.3">
      <c r="G590074"/>
      <c r="H590074"/>
      <c r="I590074"/>
      <c r="K590074"/>
      <c r="M590074"/>
      <c r="N590074" s="4"/>
      <c r="O590074" s="15"/>
    </row>
    <row r="590075" spans="7:15" s="3" customFormat="1" x14ac:dyDescent="0.3">
      <c r="G590075"/>
      <c r="H590075"/>
      <c r="I590075"/>
      <c r="K590075"/>
      <c r="M590075"/>
      <c r="N590075" s="4"/>
      <c r="O590075" s="15"/>
    </row>
    <row r="590076" spans="7:15" s="3" customFormat="1" x14ac:dyDescent="0.3">
      <c r="G590076"/>
      <c r="H590076"/>
      <c r="I590076"/>
      <c r="K590076"/>
      <c r="M590076"/>
      <c r="N590076" s="4"/>
      <c r="O590076" s="15"/>
    </row>
    <row r="590077" spans="7:15" s="3" customFormat="1" x14ac:dyDescent="0.3">
      <c r="G590077"/>
      <c r="H590077"/>
      <c r="I590077"/>
      <c r="K590077"/>
      <c r="M590077"/>
      <c r="N590077" s="4"/>
      <c r="O590077" s="15"/>
    </row>
    <row r="590078" spans="7:15" s="3" customFormat="1" x14ac:dyDescent="0.3">
      <c r="G590078"/>
      <c r="H590078"/>
      <c r="I590078"/>
      <c r="K590078"/>
      <c r="M590078"/>
      <c r="N590078" s="4"/>
      <c r="O590078" s="15"/>
    </row>
    <row r="590079" spans="7:15" s="3" customFormat="1" x14ac:dyDescent="0.3">
      <c r="G590079"/>
      <c r="H590079"/>
      <c r="I590079"/>
      <c r="K590079"/>
      <c r="M590079"/>
      <c r="N590079" s="4"/>
      <c r="O590079" s="15"/>
    </row>
    <row r="590080" spans="7:15" s="3" customFormat="1" x14ac:dyDescent="0.3">
      <c r="G590080"/>
      <c r="H590080"/>
      <c r="I590080"/>
      <c r="K590080"/>
      <c r="M590080"/>
      <c r="N590080" s="4"/>
      <c r="O590080" s="15"/>
    </row>
    <row r="590081" spans="7:15" s="3" customFormat="1" x14ac:dyDescent="0.3">
      <c r="G590081"/>
      <c r="H590081"/>
      <c r="I590081"/>
      <c r="K590081"/>
      <c r="M590081"/>
      <c r="N590081" s="4"/>
      <c r="O590081" s="15"/>
    </row>
    <row r="590082" spans="7:15" s="3" customFormat="1" x14ac:dyDescent="0.3">
      <c r="G590082"/>
      <c r="H590082"/>
      <c r="I590082"/>
      <c r="K590082"/>
      <c r="M590082"/>
      <c r="N590082" s="4"/>
      <c r="O590082" s="15"/>
    </row>
    <row r="590083" spans="7:15" s="3" customFormat="1" x14ac:dyDescent="0.3">
      <c r="G590083"/>
      <c r="H590083"/>
      <c r="I590083"/>
      <c r="K590083"/>
      <c r="M590083"/>
      <c r="N590083" s="4"/>
      <c r="O590083" s="15"/>
    </row>
    <row r="590084" spans="7:15" s="3" customFormat="1" x14ac:dyDescent="0.3">
      <c r="G590084"/>
      <c r="H590084"/>
      <c r="I590084"/>
      <c r="K590084"/>
      <c r="M590084"/>
      <c r="N590084" s="4"/>
      <c r="O590084" s="15"/>
    </row>
    <row r="590085" spans="7:15" s="3" customFormat="1" x14ac:dyDescent="0.3">
      <c r="G590085"/>
      <c r="H590085"/>
      <c r="I590085"/>
      <c r="K590085"/>
      <c r="M590085"/>
      <c r="N590085" s="4"/>
      <c r="O590085" s="15"/>
    </row>
    <row r="590086" spans="7:15" s="3" customFormat="1" x14ac:dyDescent="0.3">
      <c r="G590086"/>
      <c r="H590086"/>
      <c r="I590086"/>
      <c r="K590086"/>
      <c r="M590086"/>
      <c r="N590086" s="4"/>
      <c r="O590086" s="15"/>
    </row>
    <row r="590087" spans="7:15" s="3" customFormat="1" x14ac:dyDescent="0.3">
      <c r="G590087"/>
      <c r="H590087"/>
      <c r="I590087"/>
      <c r="K590087"/>
      <c r="M590087"/>
      <c r="N590087" s="4"/>
      <c r="O590087" s="15"/>
    </row>
    <row r="590088" spans="7:15" s="3" customFormat="1" x14ac:dyDescent="0.3">
      <c r="G590088"/>
      <c r="H590088"/>
      <c r="I590088"/>
      <c r="K590088"/>
      <c r="M590088"/>
      <c r="N590088" s="4"/>
      <c r="O590088" s="15"/>
    </row>
    <row r="590089" spans="7:15" s="3" customFormat="1" x14ac:dyDescent="0.3">
      <c r="G590089"/>
      <c r="H590089"/>
      <c r="I590089"/>
      <c r="K590089"/>
      <c r="M590089"/>
      <c r="N590089" s="4"/>
      <c r="O590089" s="15"/>
    </row>
    <row r="590090" spans="7:15" s="3" customFormat="1" x14ac:dyDescent="0.3">
      <c r="G590090"/>
      <c r="H590090"/>
      <c r="I590090"/>
      <c r="K590090"/>
      <c r="M590090"/>
      <c r="N590090" s="4"/>
      <c r="O590090" s="15"/>
    </row>
    <row r="590091" spans="7:15" s="3" customFormat="1" x14ac:dyDescent="0.3">
      <c r="G590091"/>
      <c r="H590091"/>
      <c r="I590091"/>
      <c r="K590091"/>
      <c r="M590091"/>
      <c r="N590091" s="4"/>
      <c r="O590091" s="15"/>
    </row>
    <row r="590092" spans="7:15" s="3" customFormat="1" x14ac:dyDescent="0.3">
      <c r="G590092"/>
      <c r="H590092"/>
      <c r="I590092"/>
      <c r="K590092"/>
      <c r="M590092"/>
      <c r="N590092" s="4"/>
      <c r="O590092" s="15"/>
    </row>
    <row r="590093" spans="7:15" s="3" customFormat="1" x14ac:dyDescent="0.3">
      <c r="G590093"/>
      <c r="H590093"/>
      <c r="I590093"/>
      <c r="K590093"/>
      <c r="M590093"/>
      <c r="N590093" s="4"/>
      <c r="O590093" s="15"/>
    </row>
    <row r="590094" spans="7:15" s="3" customFormat="1" x14ac:dyDescent="0.3">
      <c r="G590094"/>
      <c r="H590094"/>
      <c r="I590094"/>
      <c r="K590094"/>
      <c r="M590094"/>
      <c r="N590094" s="4"/>
      <c r="O590094" s="15"/>
    </row>
    <row r="590095" spans="7:15" s="3" customFormat="1" x14ac:dyDescent="0.3">
      <c r="G590095"/>
      <c r="H590095"/>
      <c r="I590095"/>
      <c r="K590095"/>
      <c r="M590095"/>
      <c r="N590095" s="4"/>
      <c r="O590095" s="15"/>
    </row>
    <row r="590096" spans="7:15" s="3" customFormat="1" x14ac:dyDescent="0.3">
      <c r="G590096"/>
      <c r="H590096"/>
      <c r="I590096"/>
      <c r="K590096"/>
      <c r="M590096"/>
      <c r="N590096" s="4"/>
      <c r="O590096" s="15"/>
    </row>
    <row r="590097" spans="7:15" s="3" customFormat="1" x14ac:dyDescent="0.3">
      <c r="G590097"/>
      <c r="H590097"/>
      <c r="I590097"/>
      <c r="K590097"/>
      <c r="M590097"/>
      <c r="N590097" s="4"/>
      <c r="O590097" s="15"/>
    </row>
    <row r="590098" spans="7:15" s="3" customFormat="1" x14ac:dyDescent="0.3">
      <c r="G590098"/>
      <c r="H590098"/>
      <c r="I590098"/>
      <c r="K590098"/>
      <c r="M590098"/>
      <c r="N590098" s="4"/>
      <c r="O590098" s="15"/>
    </row>
    <row r="590099" spans="7:15" s="3" customFormat="1" x14ac:dyDescent="0.3">
      <c r="G590099"/>
      <c r="H590099"/>
      <c r="I590099"/>
      <c r="K590099"/>
      <c r="M590099"/>
      <c r="N590099" s="4"/>
      <c r="O590099" s="15"/>
    </row>
    <row r="590100" spans="7:15" s="3" customFormat="1" x14ac:dyDescent="0.3">
      <c r="G590100"/>
      <c r="H590100"/>
      <c r="I590100"/>
      <c r="K590100"/>
      <c r="M590100"/>
      <c r="N590100" s="4"/>
      <c r="O590100" s="15"/>
    </row>
    <row r="590101" spans="7:15" s="3" customFormat="1" x14ac:dyDescent="0.3">
      <c r="G590101"/>
      <c r="H590101"/>
      <c r="I590101"/>
      <c r="K590101"/>
      <c r="M590101"/>
      <c r="N590101" s="4"/>
      <c r="O590101" s="15"/>
    </row>
    <row r="590102" spans="7:15" s="3" customFormat="1" x14ac:dyDescent="0.3">
      <c r="G590102"/>
      <c r="H590102"/>
      <c r="I590102"/>
      <c r="K590102"/>
      <c r="M590102"/>
      <c r="N590102" s="4"/>
      <c r="O590102" s="15"/>
    </row>
    <row r="590103" spans="7:15" s="3" customFormat="1" x14ac:dyDescent="0.3">
      <c r="G590103"/>
      <c r="H590103"/>
      <c r="I590103"/>
      <c r="K590103"/>
      <c r="M590103"/>
      <c r="N590103" s="4"/>
      <c r="O590103" s="15"/>
    </row>
    <row r="590104" spans="7:15" s="3" customFormat="1" x14ac:dyDescent="0.3">
      <c r="G590104"/>
      <c r="H590104"/>
      <c r="I590104"/>
      <c r="K590104"/>
      <c r="M590104"/>
      <c r="N590104" s="4"/>
      <c r="O590104" s="15"/>
    </row>
    <row r="590105" spans="7:15" s="3" customFormat="1" x14ac:dyDescent="0.3">
      <c r="G590105"/>
      <c r="H590105"/>
      <c r="I590105"/>
      <c r="K590105"/>
      <c r="M590105"/>
      <c r="N590105" s="4"/>
      <c r="O590105" s="15"/>
    </row>
    <row r="590106" spans="7:15" s="3" customFormat="1" x14ac:dyDescent="0.3">
      <c r="G590106"/>
      <c r="H590106"/>
      <c r="I590106"/>
      <c r="K590106"/>
      <c r="M590106"/>
      <c r="N590106" s="4"/>
      <c r="O590106" s="15"/>
    </row>
    <row r="590107" spans="7:15" s="3" customFormat="1" x14ac:dyDescent="0.3">
      <c r="G590107"/>
      <c r="H590107"/>
      <c r="I590107"/>
      <c r="K590107"/>
      <c r="M590107"/>
      <c r="N590107" s="4"/>
      <c r="O590107" s="15"/>
    </row>
    <row r="590108" spans="7:15" s="3" customFormat="1" x14ac:dyDescent="0.3">
      <c r="G590108"/>
      <c r="H590108"/>
      <c r="I590108"/>
      <c r="K590108"/>
      <c r="M590108"/>
      <c r="N590108" s="4"/>
      <c r="O590108" s="15"/>
    </row>
    <row r="590109" spans="7:15" s="3" customFormat="1" x14ac:dyDescent="0.3">
      <c r="G590109"/>
      <c r="H590109"/>
      <c r="I590109"/>
      <c r="K590109"/>
      <c r="M590109"/>
      <c r="N590109" s="4"/>
      <c r="O590109" s="15"/>
    </row>
    <row r="590110" spans="7:15" s="3" customFormat="1" x14ac:dyDescent="0.3">
      <c r="G590110"/>
      <c r="H590110"/>
      <c r="I590110"/>
      <c r="K590110"/>
      <c r="M590110"/>
      <c r="N590110" s="4"/>
      <c r="O590110" s="15"/>
    </row>
    <row r="590111" spans="7:15" s="3" customFormat="1" x14ac:dyDescent="0.3">
      <c r="G590111"/>
      <c r="H590111"/>
      <c r="I590111"/>
      <c r="K590111"/>
      <c r="M590111"/>
      <c r="N590111" s="4"/>
      <c r="O590111" s="15"/>
    </row>
    <row r="590112" spans="7:15" s="3" customFormat="1" x14ac:dyDescent="0.3">
      <c r="G590112"/>
      <c r="H590112"/>
      <c r="I590112"/>
      <c r="K590112"/>
      <c r="M590112"/>
      <c r="N590112" s="4"/>
      <c r="O590112" s="15"/>
    </row>
    <row r="590113" spans="7:15" s="3" customFormat="1" x14ac:dyDescent="0.3">
      <c r="G590113"/>
      <c r="H590113"/>
      <c r="I590113"/>
      <c r="K590113"/>
      <c r="M590113"/>
      <c r="N590113" s="4"/>
      <c r="O590113" s="15"/>
    </row>
    <row r="590114" spans="7:15" s="3" customFormat="1" x14ac:dyDescent="0.3">
      <c r="G590114"/>
      <c r="H590114"/>
      <c r="I590114"/>
      <c r="K590114"/>
      <c r="M590114"/>
      <c r="N590114" s="4"/>
      <c r="O590114" s="15"/>
    </row>
    <row r="590115" spans="7:15" s="3" customFormat="1" x14ac:dyDescent="0.3">
      <c r="G590115"/>
      <c r="H590115"/>
      <c r="I590115"/>
      <c r="K590115"/>
      <c r="M590115"/>
      <c r="N590115" s="4"/>
      <c r="O590115" s="15"/>
    </row>
    <row r="590116" spans="7:15" s="3" customFormat="1" x14ac:dyDescent="0.3">
      <c r="G590116"/>
      <c r="H590116"/>
      <c r="I590116"/>
      <c r="K590116"/>
      <c r="M590116"/>
      <c r="N590116" s="4"/>
      <c r="O590116" s="15"/>
    </row>
    <row r="590117" spans="7:15" s="3" customFormat="1" x14ac:dyDescent="0.3">
      <c r="G590117"/>
      <c r="H590117"/>
      <c r="I590117"/>
      <c r="K590117"/>
      <c r="M590117"/>
      <c r="N590117" s="4"/>
      <c r="O590117" s="15"/>
    </row>
    <row r="590118" spans="7:15" s="3" customFormat="1" x14ac:dyDescent="0.3">
      <c r="G590118"/>
      <c r="H590118"/>
      <c r="I590118"/>
      <c r="K590118"/>
      <c r="M590118"/>
      <c r="N590118" s="4"/>
      <c r="O590118" s="15"/>
    </row>
    <row r="590119" spans="7:15" s="3" customFormat="1" x14ac:dyDescent="0.3">
      <c r="G590119"/>
      <c r="H590119"/>
      <c r="I590119"/>
      <c r="K590119"/>
      <c r="M590119"/>
      <c r="N590119" s="4"/>
      <c r="O590119" s="15"/>
    </row>
    <row r="590120" spans="7:15" s="3" customFormat="1" x14ac:dyDescent="0.3">
      <c r="G590120"/>
      <c r="H590120"/>
      <c r="I590120"/>
      <c r="K590120"/>
      <c r="M590120"/>
      <c r="N590120" s="4"/>
      <c r="O590120" s="15"/>
    </row>
    <row r="590121" spans="7:15" s="3" customFormat="1" x14ac:dyDescent="0.3">
      <c r="G590121"/>
      <c r="H590121"/>
      <c r="I590121"/>
      <c r="K590121"/>
      <c r="M590121"/>
      <c r="N590121" s="4"/>
      <c r="O590121" s="15"/>
    </row>
    <row r="590122" spans="7:15" s="3" customFormat="1" x14ac:dyDescent="0.3">
      <c r="G590122"/>
      <c r="H590122"/>
      <c r="I590122"/>
      <c r="K590122"/>
      <c r="M590122"/>
      <c r="N590122" s="4"/>
      <c r="O590122" s="15"/>
    </row>
    <row r="590123" spans="7:15" s="3" customFormat="1" x14ac:dyDescent="0.3">
      <c r="G590123"/>
      <c r="H590123"/>
      <c r="I590123"/>
      <c r="K590123"/>
      <c r="M590123"/>
      <c r="N590123" s="4"/>
      <c r="O590123" s="15"/>
    </row>
    <row r="590124" spans="7:15" s="3" customFormat="1" x14ac:dyDescent="0.3">
      <c r="G590124"/>
      <c r="H590124"/>
      <c r="I590124"/>
      <c r="K590124"/>
      <c r="M590124"/>
      <c r="N590124" s="4"/>
      <c r="O590124" s="15"/>
    </row>
    <row r="590125" spans="7:15" s="3" customFormat="1" x14ac:dyDescent="0.3">
      <c r="G590125"/>
      <c r="H590125"/>
      <c r="I590125"/>
      <c r="K590125"/>
      <c r="M590125"/>
      <c r="N590125" s="4"/>
      <c r="O590125" s="15"/>
    </row>
    <row r="590126" spans="7:15" s="3" customFormat="1" x14ac:dyDescent="0.3">
      <c r="G590126"/>
      <c r="H590126"/>
      <c r="I590126"/>
      <c r="K590126"/>
      <c r="M590126"/>
      <c r="N590126" s="4"/>
      <c r="O590126" s="15"/>
    </row>
    <row r="590127" spans="7:15" s="3" customFormat="1" x14ac:dyDescent="0.3">
      <c r="G590127"/>
      <c r="H590127"/>
      <c r="I590127"/>
      <c r="K590127"/>
      <c r="M590127"/>
      <c r="N590127" s="4"/>
      <c r="O590127" s="15"/>
    </row>
    <row r="590128" spans="7:15" s="3" customFormat="1" x14ac:dyDescent="0.3">
      <c r="G590128"/>
      <c r="H590128"/>
      <c r="I590128"/>
      <c r="K590128"/>
      <c r="M590128"/>
      <c r="N590128" s="4"/>
      <c r="O590128" s="15"/>
    </row>
    <row r="590129" spans="7:15" s="3" customFormat="1" x14ac:dyDescent="0.3">
      <c r="G590129"/>
      <c r="H590129"/>
      <c r="I590129"/>
      <c r="K590129"/>
      <c r="M590129"/>
      <c r="N590129" s="4"/>
      <c r="O590129" s="15"/>
    </row>
    <row r="590130" spans="7:15" s="3" customFormat="1" x14ac:dyDescent="0.3">
      <c r="G590130"/>
      <c r="H590130"/>
      <c r="I590130"/>
      <c r="K590130"/>
      <c r="M590130"/>
      <c r="N590130" s="4"/>
      <c r="O590130" s="15"/>
    </row>
    <row r="590131" spans="7:15" s="3" customFormat="1" x14ac:dyDescent="0.3">
      <c r="G590131"/>
      <c r="H590131"/>
      <c r="I590131"/>
      <c r="K590131"/>
      <c r="M590131"/>
      <c r="N590131" s="4"/>
      <c r="O590131" s="15"/>
    </row>
    <row r="590132" spans="7:15" s="3" customFormat="1" x14ac:dyDescent="0.3">
      <c r="G590132"/>
      <c r="H590132"/>
      <c r="I590132"/>
      <c r="K590132"/>
      <c r="M590132"/>
      <c r="N590132" s="4"/>
      <c r="O590132" s="15"/>
    </row>
    <row r="590133" spans="7:15" s="3" customFormat="1" x14ac:dyDescent="0.3">
      <c r="G590133"/>
      <c r="H590133"/>
      <c r="I590133"/>
      <c r="K590133"/>
      <c r="M590133"/>
      <c r="N590133" s="4"/>
      <c r="O590133" s="15"/>
    </row>
    <row r="590134" spans="7:15" s="3" customFormat="1" x14ac:dyDescent="0.3">
      <c r="G590134"/>
      <c r="H590134"/>
      <c r="I590134"/>
      <c r="K590134"/>
      <c r="M590134"/>
      <c r="N590134" s="4"/>
      <c r="O590134" s="15"/>
    </row>
    <row r="590135" spans="7:15" s="3" customFormat="1" x14ac:dyDescent="0.3">
      <c r="G590135"/>
      <c r="H590135"/>
      <c r="I590135"/>
      <c r="K590135"/>
      <c r="M590135"/>
      <c r="N590135" s="4"/>
      <c r="O590135" s="15"/>
    </row>
    <row r="590136" spans="7:15" s="3" customFormat="1" x14ac:dyDescent="0.3">
      <c r="G590136"/>
      <c r="H590136"/>
      <c r="I590136"/>
      <c r="K590136"/>
      <c r="M590136"/>
      <c r="N590136" s="4"/>
      <c r="O590136" s="15"/>
    </row>
    <row r="590137" spans="7:15" s="3" customFormat="1" x14ac:dyDescent="0.3">
      <c r="G590137"/>
      <c r="H590137"/>
      <c r="I590137"/>
      <c r="K590137"/>
      <c r="M590137"/>
      <c r="N590137" s="4"/>
      <c r="O590137" s="15"/>
    </row>
    <row r="590138" spans="7:15" s="3" customFormat="1" x14ac:dyDescent="0.3">
      <c r="G590138"/>
      <c r="H590138"/>
      <c r="I590138"/>
      <c r="K590138"/>
      <c r="M590138"/>
      <c r="N590138" s="4"/>
      <c r="O590138" s="15"/>
    </row>
    <row r="590139" spans="7:15" s="3" customFormat="1" x14ac:dyDescent="0.3">
      <c r="G590139"/>
      <c r="H590139"/>
      <c r="I590139"/>
      <c r="K590139"/>
      <c r="M590139"/>
      <c r="N590139" s="4"/>
      <c r="O590139" s="15"/>
    </row>
    <row r="590140" spans="7:15" s="3" customFormat="1" x14ac:dyDescent="0.3">
      <c r="G590140"/>
      <c r="H590140"/>
      <c r="I590140"/>
      <c r="K590140"/>
      <c r="M590140"/>
      <c r="N590140" s="4"/>
      <c r="O590140" s="15"/>
    </row>
    <row r="590141" spans="7:15" s="3" customFormat="1" x14ac:dyDescent="0.3">
      <c r="G590141"/>
      <c r="H590141"/>
      <c r="I590141"/>
      <c r="K590141"/>
      <c r="M590141"/>
      <c r="N590141" s="4"/>
      <c r="O590141" s="15"/>
    </row>
    <row r="590142" spans="7:15" s="3" customFormat="1" x14ac:dyDescent="0.3">
      <c r="G590142"/>
      <c r="H590142"/>
      <c r="I590142"/>
      <c r="K590142"/>
      <c r="M590142"/>
      <c r="N590142" s="4"/>
      <c r="O590142" s="15"/>
    </row>
    <row r="590143" spans="7:15" s="3" customFormat="1" x14ac:dyDescent="0.3">
      <c r="G590143"/>
      <c r="H590143"/>
      <c r="I590143"/>
      <c r="K590143"/>
      <c r="M590143"/>
      <c r="N590143" s="4"/>
      <c r="O590143" s="15"/>
    </row>
    <row r="590144" spans="7:15" s="3" customFormat="1" x14ac:dyDescent="0.3">
      <c r="G590144"/>
      <c r="H590144"/>
      <c r="I590144"/>
      <c r="K590144"/>
      <c r="M590144"/>
      <c r="N590144" s="4"/>
      <c r="O590144" s="15"/>
    </row>
    <row r="590145" spans="7:15" s="3" customFormat="1" x14ac:dyDescent="0.3">
      <c r="G590145"/>
      <c r="H590145"/>
      <c r="I590145"/>
      <c r="K590145"/>
      <c r="M590145"/>
      <c r="N590145" s="4"/>
      <c r="O590145" s="15"/>
    </row>
    <row r="590146" spans="7:15" s="3" customFormat="1" x14ac:dyDescent="0.3">
      <c r="G590146"/>
      <c r="H590146"/>
      <c r="I590146"/>
      <c r="K590146"/>
      <c r="M590146"/>
      <c r="N590146" s="4"/>
      <c r="O590146" s="15"/>
    </row>
    <row r="590147" spans="7:15" s="3" customFormat="1" x14ac:dyDescent="0.3">
      <c r="G590147"/>
      <c r="H590147"/>
      <c r="I590147"/>
      <c r="K590147"/>
      <c r="M590147"/>
      <c r="N590147" s="4"/>
      <c r="O590147" s="15"/>
    </row>
    <row r="590148" spans="7:15" s="3" customFormat="1" x14ac:dyDescent="0.3">
      <c r="G590148"/>
      <c r="H590148"/>
      <c r="I590148"/>
      <c r="K590148"/>
      <c r="M590148"/>
      <c r="N590148" s="4"/>
      <c r="O590148" s="15"/>
    </row>
    <row r="590149" spans="7:15" s="3" customFormat="1" x14ac:dyDescent="0.3">
      <c r="G590149"/>
      <c r="H590149"/>
      <c r="I590149"/>
      <c r="K590149"/>
      <c r="M590149"/>
      <c r="N590149" s="4"/>
      <c r="O590149" s="15"/>
    </row>
    <row r="590150" spans="7:15" s="3" customFormat="1" x14ac:dyDescent="0.3">
      <c r="G590150"/>
      <c r="H590150"/>
      <c r="I590150"/>
      <c r="K590150"/>
      <c r="M590150"/>
      <c r="N590150" s="4"/>
      <c r="O590150" s="15"/>
    </row>
    <row r="590151" spans="7:15" s="3" customFormat="1" x14ac:dyDescent="0.3">
      <c r="G590151"/>
      <c r="H590151"/>
      <c r="I590151"/>
      <c r="K590151"/>
      <c r="M590151"/>
      <c r="N590151" s="4"/>
      <c r="O590151" s="15"/>
    </row>
    <row r="590152" spans="7:15" s="3" customFormat="1" x14ac:dyDescent="0.3">
      <c r="G590152"/>
      <c r="H590152"/>
      <c r="I590152"/>
      <c r="K590152"/>
      <c r="M590152"/>
      <c r="N590152" s="4"/>
      <c r="O590152" s="15"/>
    </row>
    <row r="590153" spans="7:15" s="3" customFormat="1" x14ac:dyDescent="0.3">
      <c r="G590153"/>
      <c r="H590153"/>
      <c r="I590153"/>
      <c r="K590153"/>
      <c r="M590153"/>
      <c r="N590153" s="4"/>
      <c r="O590153" s="15"/>
    </row>
    <row r="590154" spans="7:15" s="3" customFormat="1" x14ac:dyDescent="0.3">
      <c r="G590154"/>
      <c r="H590154"/>
      <c r="I590154"/>
      <c r="K590154"/>
      <c r="M590154"/>
      <c r="N590154" s="4"/>
      <c r="O590154" s="15"/>
    </row>
    <row r="590155" spans="7:15" s="3" customFormat="1" x14ac:dyDescent="0.3">
      <c r="G590155"/>
      <c r="H590155"/>
      <c r="I590155"/>
      <c r="K590155"/>
      <c r="M590155"/>
      <c r="N590155" s="4"/>
      <c r="O590155" s="15"/>
    </row>
    <row r="590156" spans="7:15" s="3" customFormat="1" x14ac:dyDescent="0.3">
      <c r="G590156"/>
      <c r="H590156"/>
      <c r="I590156"/>
      <c r="K590156"/>
      <c r="M590156"/>
      <c r="N590156" s="4"/>
      <c r="O590156" s="15"/>
    </row>
    <row r="590157" spans="7:15" s="3" customFormat="1" x14ac:dyDescent="0.3">
      <c r="G590157"/>
      <c r="H590157"/>
      <c r="I590157"/>
      <c r="K590157"/>
      <c r="M590157"/>
      <c r="N590157" s="4"/>
      <c r="O590157" s="15"/>
    </row>
    <row r="590158" spans="7:15" s="3" customFormat="1" x14ac:dyDescent="0.3">
      <c r="G590158"/>
      <c r="H590158"/>
      <c r="I590158"/>
      <c r="K590158"/>
      <c r="M590158"/>
      <c r="N590158" s="4"/>
      <c r="O590158" s="15"/>
    </row>
    <row r="590159" spans="7:15" s="3" customFormat="1" x14ac:dyDescent="0.3">
      <c r="G590159"/>
      <c r="H590159"/>
      <c r="I590159"/>
      <c r="K590159"/>
      <c r="M590159"/>
      <c r="N590159" s="4"/>
      <c r="O590159" s="15"/>
    </row>
    <row r="590160" spans="7:15" s="3" customFormat="1" x14ac:dyDescent="0.3">
      <c r="G590160"/>
      <c r="H590160"/>
      <c r="I590160"/>
      <c r="K590160"/>
      <c r="M590160"/>
      <c r="N590160" s="4"/>
      <c r="O590160" s="15"/>
    </row>
    <row r="590161" spans="7:15" s="3" customFormat="1" x14ac:dyDescent="0.3">
      <c r="G590161"/>
      <c r="H590161"/>
      <c r="I590161"/>
      <c r="K590161"/>
      <c r="M590161"/>
      <c r="N590161" s="4"/>
      <c r="O590161" s="15"/>
    </row>
    <row r="590162" spans="7:15" s="3" customFormat="1" x14ac:dyDescent="0.3">
      <c r="G590162"/>
      <c r="H590162"/>
      <c r="I590162"/>
      <c r="K590162"/>
      <c r="M590162"/>
      <c r="N590162" s="4"/>
      <c r="O590162" s="15"/>
    </row>
    <row r="590163" spans="7:15" s="3" customFormat="1" x14ac:dyDescent="0.3">
      <c r="G590163"/>
      <c r="H590163"/>
      <c r="I590163"/>
      <c r="K590163"/>
      <c r="M590163"/>
      <c r="N590163" s="4"/>
      <c r="O590163" s="15"/>
    </row>
    <row r="590164" spans="7:15" s="3" customFormat="1" x14ac:dyDescent="0.3">
      <c r="G590164"/>
      <c r="H590164"/>
      <c r="I590164"/>
      <c r="K590164"/>
      <c r="M590164"/>
      <c r="N590164" s="4"/>
      <c r="O590164" s="15"/>
    </row>
    <row r="590165" spans="7:15" s="3" customFormat="1" x14ac:dyDescent="0.3">
      <c r="G590165"/>
      <c r="H590165"/>
      <c r="I590165"/>
      <c r="K590165"/>
      <c r="M590165"/>
      <c r="N590165" s="4"/>
      <c r="O590165" s="15"/>
    </row>
    <row r="590166" spans="7:15" s="3" customFormat="1" x14ac:dyDescent="0.3">
      <c r="G590166"/>
      <c r="H590166"/>
      <c r="I590166"/>
      <c r="K590166"/>
      <c r="M590166"/>
      <c r="N590166" s="4"/>
      <c r="O590166" s="15"/>
    </row>
    <row r="590167" spans="7:15" s="3" customFormat="1" x14ac:dyDescent="0.3">
      <c r="G590167"/>
      <c r="H590167"/>
      <c r="I590167"/>
      <c r="K590167"/>
      <c r="M590167"/>
      <c r="N590167" s="4"/>
      <c r="O590167" s="15"/>
    </row>
    <row r="590168" spans="7:15" s="3" customFormat="1" x14ac:dyDescent="0.3">
      <c r="G590168"/>
      <c r="H590168"/>
      <c r="I590168"/>
      <c r="K590168"/>
      <c r="M590168"/>
      <c r="N590168" s="4"/>
      <c r="O590168" s="15"/>
    </row>
    <row r="590169" spans="7:15" s="3" customFormat="1" x14ac:dyDescent="0.3">
      <c r="G590169"/>
      <c r="H590169"/>
      <c r="I590169"/>
      <c r="K590169"/>
      <c r="M590169"/>
      <c r="N590169" s="4"/>
      <c r="O590169" s="15"/>
    </row>
    <row r="590170" spans="7:15" s="3" customFormat="1" x14ac:dyDescent="0.3">
      <c r="G590170"/>
      <c r="H590170"/>
      <c r="I590170"/>
      <c r="K590170"/>
      <c r="M590170"/>
      <c r="N590170" s="4"/>
      <c r="O590170" s="15"/>
    </row>
    <row r="590171" spans="7:15" s="3" customFormat="1" x14ac:dyDescent="0.3">
      <c r="G590171"/>
      <c r="H590171"/>
      <c r="I590171"/>
      <c r="K590171"/>
      <c r="M590171"/>
      <c r="N590171" s="4"/>
      <c r="O590171" s="15"/>
    </row>
    <row r="590172" spans="7:15" s="3" customFormat="1" x14ac:dyDescent="0.3">
      <c r="G590172"/>
      <c r="H590172"/>
      <c r="I590172"/>
      <c r="K590172"/>
      <c r="M590172"/>
      <c r="N590172" s="4"/>
      <c r="O590172" s="15"/>
    </row>
    <row r="590173" spans="7:15" s="3" customFormat="1" x14ac:dyDescent="0.3">
      <c r="G590173"/>
      <c r="H590173"/>
      <c r="I590173"/>
      <c r="K590173"/>
      <c r="M590173"/>
      <c r="N590173" s="4"/>
      <c r="O590173" s="15"/>
    </row>
    <row r="590174" spans="7:15" s="3" customFormat="1" x14ac:dyDescent="0.3">
      <c r="G590174"/>
      <c r="H590174"/>
      <c r="I590174"/>
      <c r="K590174"/>
      <c r="M590174"/>
      <c r="N590174" s="4"/>
      <c r="O590174" s="15"/>
    </row>
    <row r="590175" spans="7:15" s="3" customFormat="1" x14ac:dyDescent="0.3">
      <c r="G590175"/>
      <c r="H590175"/>
      <c r="I590175"/>
      <c r="K590175"/>
      <c r="M590175"/>
      <c r="N590175" s="4"/>
      <c r="O590175" s="15"/>
    </row>
    <row r="590176" spans="7:15" s="3" customFormat="1" x14ac:dyDescent="0.3">
      <c r="G590176"/>
      <c r="H590176"/>
      <c r="I590176"/>
      <c r="K590176"/>
      <c r="M590176"/>
      <c r="N590176" s="4"/>
      <c r="O590176" s="15"/>
    </row>
    <row r="590177" spans="7:15" s="3" customFormat="1" x14ac:dyDescent="0.3">
      <c r="G590177"/>
      <c r="H590177"/>
      <c r="I590177"/>
      <c r="K590177"/>
      <c r="M590177"/>
      <c r="N590177" s="4"/>
      <c r="O590177" s="15"/>
    </row>
    <row r="590178" spans="7:15" s="3" customFormat="1" x14ac:dyDescent="0.3">
      <c r="G590178"/>
      <c r="H590178"/>
      <c r="I590178"/>
      <c r="K590178"/>
      <c r="M590178"/>
      <c r="N590178" s="4"/>
      <c r="O590178" s="15"/>
    </row>
    <row r="590179" spans="7:15" s="3" customFormat="1" x14ac:dyDescent="0.3">
      <c r="G590179"/>
      <c r="H590179"/>
      <c r="I590179"/>
      <c r="K590179"/>
      <c r="M590179"/>
      <c r="N590179" s="4"/>
      <c r="O590179" s="15"/>
    </row>
    <row r="590180" spans="7:15" s="3" customFormat="1" x14ac:dyDescent="0.3">
      <c r="G590180"/>
      <c r="H590180"/>
      <c r="I590180"/>
      <c r="K590180"/>
      <c r="M590180"/>
      <c r="N590180" s="4"/>
      <c r="O590180" s="15"/>
    </row>
    <row r="590181" spans="7:15" s="3" customFormat="1" x14ac:dyDescent="0.3">
      <c r="G590181"/>
      <c r="H590181"/>
      <c r="I590181"/>
      <c r="K590181"/>
      <c r="M590181"/>
      <c r="N590181" s="4"/>
      <c r="O590181" s="15"/>
    </row>
    <row r="590182" spans="7:15" s="3" customFormat="1" x14ac:dyDescent="0.3">
      <c r="G590182"/>
      <c r="H590182"/>
      <c r="I590182"/>
      <c r="K590182"/>
      <c r="M590182"/>
      <c r="N590182" s="4"/>
      <c r="O590182" s="15"/>
    </row>
    <row r="590183" spans="7:15" s="3" customFormat="1" x14ac:dyDescent="0.3">
      <c r="G590183"/>
      <c r="H590183"/>
      <c r="I590183"/>
      <c r="K590183"/>
      <c r="M590183"/>
      <c r="N590183" s="4"/>
      <c r="O590183" s="15"/>
    </row>
    <row r="590184" spans="7:15" s="3" customFormat="1" x14ac:dyDescent="0.3">
      <c r="G590184"/>
      <c r="H590184"/>
      <c r="I590184"/>
      <c r="K590184"/>
      <c r="M590184"/>
      <c r="N590184" s="4"/>
      <c r="O590184" s="15"/>
    </row>
    <row r="590185" spans="7:15" s="3" customFormat="1" x14ac:dyDescent="0.3">
      <c r="G590185"/>
      <c r="H590185"/>
      <c r="I590185"/>
      <c r="K590185"/>
      <c r="M590185"/>
      <c r="N590185" s="4"/>
      <c r="O590185" s="15"/>
    </row>
    <row r="590186" spans="7:15" s="3" customFormat="1" x14ac:dyDescent="0.3">
      <c r="G590186"/>
      <c r="H590186"/>
      <c r="I590186"/>
      <c r="K590186"/>
      <c r="M590186"/>
      <c r="N590186" s="4"/>
      <c r="O590186" s="15"/>
    </row>
    <row r="590187" spans="7:15" s="3" customFormat="1" x14ac:dyDescent="0.3">
      <c r="G590187"/>
      <c r="H590187"/>
      <c r="I590187"/>
      <c r="K590187"/>
      <c r="M590187"/>
      <c r="N590187" s="4"/>
      <c r="O590187" s="15"/>
    </row>
    <row r="590188" spans="7:15" s="3" customFormat="1" x14ac:dyDescent="0.3">
      <c r="G590188"/>
      <c r="H590188"/>
      <c r="I590188"/>
      <c r="K590188"/>
      <c r="M590188"/>
      <c r="N590188" s="4"/>
      <c r="O590188" s="15"/>
    </row>
    <row r="590189" spans="7:15" s="3" customFormat="1" x14ac:dyDescent="0.3">
      <c r="G590189"/>
      <c r="H590189"/>
      <c r="I590189"/>
      <c r="K590189"/>
      <c r="M590189"/>
      <c r="N590189" s="4"/>
      <c r="O590189" s="15"/>
    </row>
    <row r="590190" spans="7:15" s="3" customFormat="1" x14ac:dyDescent="0.3">
      <c r="G590190"/>
      <c r="H590190"/>
      <c r="I590190"/>
      <c r="K590190"/>
      <c r="M590190"/>
      <c r="N590190" s="4"/>
      <c r="O590190" s="15"/>
    </row>
    <row r="590191" spans="7:15" s="3" customFormat="1" x14ac:dyDescent="0.3">
      <c r="G590191"/>
      <c r="H590191"/>
      <c r="I590191"/>
      <c r="K590191"/>
      <c r="M590191"/>
      <c r="N590191" s="4"/>
      <c r="O590191" s="15"/>
    </row>
    <row r="590192" spans="7:15" s="3" customFormat="1" x14ac:dyDescent="0.3">
      <c r="G590192"/>
      <c r="H590192"/>
      <c r="I590192"/>
      <c r="K590192"/>
      <c r="M590192"/>
      <c r="N590192" s="4"/>
      <c r="O590192" s="15"/>
    </row>
    <row r="590193" spans="7:15" s="3" customFormat="1" x14ac:dyDescent="0.3">
      <c r="G590193"/>
      <c r="H590193"/>
      <c r="I590193"/>
      <c r="K590193"/>
      <c r="M590193"/>
      <c r="N590193" s="4"/>
      <c r="O590193" s="15"/>
    </row>
    <row r="590194" spans="7:15" s="3" customFormat="1" x14ac:dyDescent="0.3">
      <c r="G590194"/>
      <c r="H590194"/>
      <c r="I590194"/>
      <c r="K590194"/>
      <c r="M590194"/>
      <c r="N590194" s="4"/>
      <c r="O590194" s="15"/>
    </row>
    <row r="590195" spans="7:15" s="3" customFormat="1" x14ac:dyDescent="0.3">
      <c r="G590195"/>
      <c r="H590195"/>
      <c r="I590195"/>
      <c r="K590195"/>
      <c r="M590195"/>
      <c r="N590195" s="4"/>
      <c r="O590195" s="15"/>
    </row>
    <row r="590196" spans="7:15" s="3" customFormat="1" x14ac:dyDescent="0.3">
      <c r="G590196"/>
      <c r="H590196"/>
      <c r="I590196"/>
      <c r="K590196"/>
      <c r="M590196"/>
      <c r="N590196" s="4"/>
      <c r="O590196" s="15"/>
    </row>
    <row r="590197" spans="7:15" s="3" customFormat="1" x14ac:dyDescent="0.3">
      <c r="G590197"/>
      <c r="H590197"/>
      <c r="I590197"/>
      <c r="K590197"/>
      <c r="M590197"/>
      <c r="N590197" s="4"/>
      <c r="O590197" s="15"/>
    </row>
    <row r="590198" spans="7:15" s="3" customFormat="1" x14ac:dyDescent="0.3">
      <c r="G590198"/>
      <c r="H590198"/>
      <c r="I590198"/>
      <c r="K590198"/>
      <c r="M590198"/>
      <c r="N590198" s="4"/>
      <c r="O590198" s="15"/>
    </row>
    <row r="590199" spans="7:15" s="3" customFormat="1" x14ac:dyDescent="0.3">
      <c r="G590199"/>
      <c r="H590199"/>
      <c r="I590199"/>
      <c r="K590199"/>
      <c r="M590199"/>
      <c r="N590199" s="4"/>
      <c r="O590199" s="15"/>
    </row>
    <row r="590200" spans="7:15" s="3" customFormat="1" x14ac:dyDescent="0.3">
      <c r="G590200"/>
      <c r="H590200"/>
      <c r="I590200"/>
      <c r="K590200"/>
      <c r="M590200"/>
      <c r="N590200" s="4"/>
      <c r="O590200" s="15"/>
    </row>
    <row r="590201" spans="7:15" s="3" customFormat="1" x14ac:dyDescent="0.3">
      <c r="G590201"/>
      <c r="H590201"/>
      <c r="I590201"/>
      <c r="K590201"/>
      <c r="M590201"/>
      <c r="N590201" s="4"/>
      <c r="O590201" s="15"/>
    </row>
    <row r="590202" spans="7:15" s="3" customFormat="1" x14ac:dyDescent="0.3">
      <c r="G590202"/>
      <c r="H590202"/>
      <c r="I590202"/>
      <c r="K590202"/>
      <c r="M590202"/>
      <c r="N590202" s="4"/>
      <c r="O590202" s="15"/>
    </row>
    <row r="590203" spans="7:15" s="3" customFormat="1" x14ac:dyDescent="0.3">
      <c r="G590203"/>
      <c r="H590203"/>
      <c r="I590203"/>
      <c r="K590203"/>
      <c r="M590203"/>
      <c r="N590203" s="4"/>
      <c r="O590203" s="15"/>
    </row>
    <row r="590204" spans="7:15" s="3" customFormat="1" x14ac:dyDescent="0.3">
      <c r="G590204"/>
      <c r="H590204"/>
      <c r="I590204"/>
      <c r="K590204"/>
      <c r="M590204"/>
      <c r="N590204" s="4"/>
      <c r="O590204" s="15"/>
    </row>
    <row r="590205" spans="7:15" s="3" customFormat="1" x14ac:dyDescent="0.3">
      <c r="G590205"/>
      <c r="H590205"/>
      <c r="I590205"/>
      <c r="K590205"/>
      <c r="M590205"/>
      <c r="N590205" s="4"/>
      <c r="O590205" s="15"/>
    </row>
    <row r="590206" spans="7:15" s="3" customFormat="1" x14ac:dyDescent="0.3">
      <c r="G590206"/>
      <c r="H590206"/>
      <c r="I590206"/>
      <c r="K590206"/>
      <c r="M590206"/>
      <c r="N590206" s="4"/>
      <c r="O590206" s="15"/>
    </row>
    <row r="590207" spans="7:15" s="3" customFormat="1" x14ac:dyDescent="0.3">
      <c r="G590207"/>
      <c r="H590207"/>
      <c r="I590207"/>
      <c r="K590207"/>
      <c r="M590207"/>
      <c r="N590207" s="4"/>
      <c r="O590207" s="15"/>
    </row>
    <row r="590208" spans="7:15" s="3" customFormat="1" x14ac:dyDescent="0.3">
      <c r="G590208"/>
      <c r="H590208"/>
      <c r="I590208"/>
      <c r="K590208"/>
      <c r="M590208"/>
      <c r="N590208" s="4"/>
      <c r="O590208" s="15"/>
    </row>
    <row r="590209" spans="7:15" s="3" customFormat="1" x14ac:dyDescent="0.3">
      <c r="G590209"/>
      <c r="H590209"/>
      <c r="I590209"/>
      <c r="K590209"/>
      <c r="M590209"/>
      <c r="N590209" s="4"/>
      <c r="O590209" s="15"/>
    </row>
    <row r="590210" spans="7:15" s="3" customFormat="1" x14ac:dyDescent="0.3">
      <c r="G590210"/>
      <c r="H590210"/>
      <c r="I590210"/>
      <c r="K590210"/>
      <c r="M590210"/>
      <c r="N590210" s="4"/>
      <c r="O590210" s="15"/>
    </row>
    <row r="590211" spans="7:15" s="3" customFormat="1" x14ac:dyDescent="0.3">
      <c r="G590211"/>
      <c r="H590211"/>
      <c r="I590211"/>
      <c r="K590211"/>
      <c r="M590211"/>
      <c r="N590211" s="4"/>
      <c r="O590211" s="15"/>
    </row>
    <row r="590212" spans="7:15" s="3" customFormat="1" x14ac:dyDescent="0.3">
      <c r="G590212"/>
      <c r="H590212"/>
      <c r="I590212"/>
      <c r="K590212"/>
      <c r="M590212"/>
      <c r="N590212" s="4"/>
      <c r="O590212" s="15"/>
    </row>
    <row r="590213" spans="7:15" s="3" customFormat="1" x14ac:dyDescent="0.3">
      <c r="G590213"/>
      <c r="H590213"/>
      <c r="I590213"/>
      <c r="K590213"/>
      <c r="M590213"/>
      <c r="N590213" s="4"/>
      <c r="O590213" s="15"/>
    </row>
    <row r="590214" spans="7:15" s="3" customFormat="1" x14ac:dyDescent="0.3">
      <c r="G590214"/>
      <c r="H590214"/>
      <c r="I590214"/>
      <c r="K590214"/>
      <c r="M590214"/>
      <c r="N590214" s="4"/>
      <c r="O590214" s="15"/>
    </row>
    <row r="590215" spans="7:15" s="3" customFormat="1" x14ac:dyDescent="0.3">
      <c r="G590215"/>
      <c r="H590215"/>
      <c r="I590215"/>
      <c r="K590215"/>
      <c r="M590215"/>
      <c r="N590215" s="4"/>
      <c r="O590215" s="15"/>
    </row>
    <row r="590216" spans="7:15" s="3" customFormat="1" x14ac:dyDescent="0.3">
      <c r="G590216"/>
      <c r="H590216"/>
      <c r="I590216"/>
      <c r="K590216"/>
      <c r="M590216"/>
      <c r="N590216" s="4"/>
      <c r="O590216" s="15"/>
    </row>
    <row r="590217" spans="7:15" s="3" customFormat="1" x14ac:dyDescent="0.3">
      <c r="G590217"/>
      <c r="H590217"/>
      <c r="I590217"/>
      <c r="K590217"/>
      <c r="M590217"/>
      <c r="N590217" s="4"/>
      <c r="O590217" s="15"/>
    </row>
    <row r="590218" spans="7:15" s="3" customFormat="1" x14ac:dyDescent="0.3">
      <c r="G590218"/>
      <c r="H590218"/>
      <c r="I590218"/>
      <c r="K590218"/>
      <c r="M590218"/>
      <c r="N590218" s="4"/>
      <c r="O590218" s="15"/>
    </row>
    <row r="590219" spans="7:15" s="3" customFormat="1" x14ac:dyDescent="0.3">
      <c r="G590219"/>
      <c r="H590219"/>
      <c r="I590219"/>
      <c r="K590219"/>
      <c r="M590219"/>
      <c r="N590219" s="4"/>
      <c r="O590219" s="15"/>
    </row>
    <row r="590220" spans="7:15" s="3" customFormat="1" x14ac:dyDescent="0.3">
      <c r="G590220"/>
      <c r="H590220"/>
      <c r="I590220"/>
      <c r="K590220"/>
      <c r="M590220"/>
      <c r="N590220" s="4"/>
      <c r="O590220" s="15"/>
    </row>
    <row r="590221" spans="7:15" s="3" customFormat="1" x14ac:dyDescent="0.3">
      <c r="G590221"/>
      <c r="H590221"/>
      <c r="I590221"/>
      <c r="K590221"/>
      <c r="M590221"/>
      <c r="N590221" s="4"/>
      <c r="O590221" s="15"/>
    </row>
    <row r="590222" spans="7:15" s="3" customFormat="1" x14ac:dyDescent="0.3">
      <c r="G590222"/>
      <c r="H590222"/>
      <c r="I590222"/>
      <c r="K590222"/>
      <c r="M590222"/>
      <c r="N590222" s="4"/>
      <c r="O590222" s="15"/>
    </row>
    <row r="590223" spans="7:15" s="3" customFormat="1" x14ac:dyDescent="0.3">
      <c r="G590223"/>
      <c r="H590223"/>
      <c r="I590223"/>
      <c r="K590223"/>
      <c r="M590223"/>
      <c r="N590223" s="4"/>
      <c r="O590223" s="15"/>
    </row>
    <row r="590224" spans="7:15" s="3" customFormat="1" x14ac:dyDescent="0.3">
      <c r="G590224"/>
      <c r="H590224"/>
      <c r="I590224"/>
      <c r="K590224"/>
      <c r="M590224"/>
      <c r="N590224" s="4"/>
      <c r="O590224" s="15"/>
    </row>
    <row r="590225" spans="7:15" s="3" customFormat="1" x14ac:dyDescent="0.3">
      <c r="G590225"/>
      <c r="H590225"/>
      <c r="I590225"/>
      <c r="K590225"/>
      <c r="M590225"/>
      <c r="N590225" s="4"/>
      <c r="O590225" s="15"/>
    </row>
    <row r="590226" spans="7:15" s="3" customFormat="1" x14ac:dyDescent="0.3">
      <c r="G590226"/>
      <c r="H590226"/>
      <c r="I590226"/>
      <c r="K590226"/>
      <c r="M590226"/>
      <c r="N590226" s="4"/>
      <c r="O590226" s="15"/>
    </row>
    <row r="590227" spans="7:15" s="3" customFormat="1" x14ac:dyDescent="0.3">
      <c r="G590227"/>
      <c r="H590227"/>
      <c r="I590227"/>
      <c r="K590227"/>
      <c r="M590227"/>
      <c r="N590227" s="4"/>
      <c r="O590227" s="15"/>
    </row>
    <row r="590228" spans="7:15" s="3" customFormat="1" x14ac:dyDescent="0.3">
      <c r="G590228"/>
      <c r="H590228"/>
      <c r="I590228"/>
      <c r="K590228"/>
      <c r="M590228"/>
      <c r="N590228" s="4"/>
      <c r="O590228" s="15"/>
    </row>
    <row r="590229" spans="7:15" s="3" customFormat="1" x14ac:dyDescent="0.3">
      <c r="G590229"/>
      <c r="H590229"/>
      <c r="I590229"/>
      <c r="K590229"/>
      <c r="M590229"/>
      <c r="N590229" s="4"/>
      <c r="O590229" s="15"/>
    </row>
    <row r="590230" spans="7:15" s="3" customFormat="1" x14ac:dyDescent="0.3">
      <c r="G590230"/>
      <c r="H590230"/>
      <c r="I590230"/>
      <c r="K590230"/>
      <c r="M590230"/>
      <c r="N590230" s="4"/>
      <c r="O590230" s="15"/>
    </row>
    <row r="590231" spans="7:15" s="3" customFormat="1" x14ac:dyDescent="0.3">
      <c r="G590231"/>
      <c r="H590231"/>
      <c r="I590231"/>
      <c r="K590231"/>
      <c r="M590231"/>
      <c r="N590231" s="4"/>
      <c r="O590231" s="15"/>
    </row>
    <row r="590232" spans="7:15" s="3" customFormat="1" x14ac:dyDescent="0.3">
      <c r="G590232"/>
      <c r="H590232"/>
      <c r="I590232"/>
      <c r="K590232"/>
      <c r="M590232"/>
      <c r="N590232" s="4"/>
      <c r="O590232" s="15"/>
    </row>
    <row r="590233" spans="7:15" s="3" customFormat="1" x14ac:dyDescent="0.3">
      <c r="G590233"/>
      <c r="H590233"/>
      <c r="I590233"/>
      <c r="K590233"/>
      <c r="M590233"/>
      <c r="N590233" s="4"/>
      <c r="O590233" s="15"/>
    </row>
    <row r="590234" spans="7:15" s="3" customFormat="1" x14ac:dyDescent="0.3">
      <c r="G590234"/>
      <c r="H590234"/>
      <c r="I590234"/>
      <c r="K590234"/>
      <c r="M590234"/>
      <c r="N590234" s="4"/>
      <c r="O590234" s="15"/>
    </row>
    <row r="590235" spans="7:15" s="3" customFormat="1" x14ac:dyDescent="0.3">
      <c r="G590235"/>
      <c r="H590235"/>
      <c r="I590235"/>
      <c r="K590235"/>
      <c r="M590235"/>
      <c r="N590235" s="4"/>
      <c r="O590235" s="15"/>
    </row>
    <row r="590236" spans="7:15" s="3" customFormat="1" x14ac:dyDescent="0.3">
      <c r="G590236"/>
      <c r="H590236"/>
      <c r="I590236"/>
      <c r="K590236"/>
      <c r="M590236"/>
      <c r="N590236" s="4"/>
      <c r="O590236" s="15"/>
    </row>
    <row r="590237" spans="7:15" s="3" customFormat="1" x14ac:dyDescent="0.3">
      <c r="G590237"/>
      <c r="H590237"/>
      <c r="I590237"/>
      <c r="K590237"/>
      <c r="M590237"/>
      <c r="N590237" s="4"/>
      <c r="O590237" s="15"/>
    </row>
    <row r="590238" spans="7:15" s="3" customFormat="1" x14ac:dyDescent="0.3">
      <c r="G590238"/>
      <c r="H590238"/>
      <c r="I590238"/>
      <c r="K590238"/>
      <c r="M590238"/>
      <c r="N590238" s="4"/>
      <c r="O590238" s="15"/>
    </row>
    <row r="590239" spans="7:15" s="3" customFormat="1" x14ac:dyDescent="0.3">
      <c r="G590239"/>
      <c r="H590239"/>
      <c r="I590239"/>
      <c r="K590239"/>
      <c r="M590239"/>
      <c r="N590239" s="4"/>
      <c r="O590239" s="15"/>
    </row>
    <row r="590240" spans="7:15" s="3" customFormat="1" x14ac:dyDescent="0.3">
      <c r="G590240"/>
      <c r="H590240"/>
      <c r="I590240"/>
      <c r="K590240"/>
      <c r="M590240"/>
      <c r="N590240" s="4"/>
      <c r="O590240" s="15"/>
    </row>
    <row r="590241" spans="7:15" s="3" customFormat="1" x14ac:dyDescent="0.3">
      <c r="G590241"/>
      <c r="H590241"/>
      <c r="I590241"/>
      <c r="K590241"/>
      <c r="M590241"/>
      <c r="N590241" s="4"/>
      <c r="O590241" s="15"/>
    </row>
    <row r="590242" spans="7:15" s="3" customFormat="1" x14ac:dyDescent="0.3">
      <c r="G590242"/>
      <c r="H590242"/>
      <c r="I590242"/>
      <c r="K590242"/>
      <c r="M590242"/>
      <c r="N590242" s="4"/>
      <c r="O590242" s="15"/>
    </row>
    <row r="590243" spans="7:15" s="3" customFormat="1" x14ac:dyDescent="0.3">
      <c r="G590243"/>
      <c r="H590243"/>
      <c r="I590243"/>
      <c r="K590243"/>
      <c r="M590243"/>
      <c r="N590243" s="4"/>
      <c r="O590243" s="15"/>
    </row>
    <row r="590244" spans="7:15" s="3" customFormat="1" x14ac:dyDescent="0.3">
      <c r="G590244"/>
      <c r="H590244"/>
      <c r="I590244"/>
      <c r="K590244"/>
      <c r="M590244"/>
      <c r="N590244" s="4"/>
      <c r="O590244" s="15"/>
    </row>
    <row r="590245" spans="7:15" s="3" customFormat="1" x14ac:dyDescent="0.3">
      <c r="G590245"/>
      <c r="H590245"/>
      <c r="I590245"/>
      <c r="K590245"/>
      <c r="M590245"/>
      <c r="N590245" s="4"/>
      <c r="O590245" s="15"/>
    </row>
    <row r="590246" spans="7:15" s="3" customFormat="1" x14ac:dyDescent="0.3">
      <c r="G590246"/>
      <c r="H590246"/>
      <c r="I590246"/>
      <c r="K590246"/>
      <c r="M590246"/>
      <c r="N590246" s="4"/>
      <c r="O590246" s="15"/>
    </row>
    <row r="590247" spans="7:15" s="3" customFormat="1" x14ac:dyDescent="0.3">
      <c r="G590247"/>
      <c r="H590247"/>
      <c r="I590247"/>
      <c r="K590247"/>
      <c r="M590247"/>
      <c r="N590247" s="4"/>
      <c r="O590247" s="15"/>
    </row>
    <row r="590248" spans="7:15" s="3" customFormat="1" x14ac:dyDescent="0.3">
      <c r="G590248"/>
      <c r="H590248"/>
      <c r="I590248"/>
      <c r="K590248"/>
      <c r="M590248"/>
      <c r="N590248" s="4"/>
      <c r="O590248" s="15"/>
    </row>
    <row r="590249" spans="7:15" s="3" customFormat="1" x14ac:dyDescent="0.3">
      <c r="G590249"/>
      <c r="H590249"/>
      <c r="I590249"/>
      <c r="K590249"/>
      <c r="M590249"/>
      <c r="N590249" s="4"/>
      <c r="O590249" s="15"/>
    </row>
    <row r="590250" spans="7:15" s="3" customFormat="1" x14ac:dyDescent="0.3">
      <c r="G590250"/>
      <c r="H590250"/>
      <c r="I590250"/>
      <c r="K590250"/>
      <c r="M590250"/>
      <c r="N590250" s="4"/>
      <c r="O590250" s="15"/>
    </row>
    <row r="590251" spans="7:15" s="3" customFormat="1" x14ac:dyDescent="0.3">
      <c r="G590251"/>
      <c r="H590251"/>
      <c r="I590251"/>
      <c r="K590251"/>
      <c r="M590251"/>
      <c r="N590251" s="4"/>
      <c r="O590251" s="15"/>
    </row>
    <row r="590252" spans="7:15" s="3" customFormat="1" x14ac:dyDescent="0.3">
      <c r="G590252"/>
      <c r="H590252"/>
      <c r="I590252"/>
      <c r="K590252"/>
      <c r="M590252"/>
      <c r="N590252" s="4"/>
      <c r="O590252" s="15"/>
    </row>
    <row r="590253" spans="7:15" s="3" customFormat="1" x14ac:dyDescent="0.3">
      <c r="G590253"/>
      <c r="H590253"/>
      <c r="I590253"/>
      <c r="K590253"/>
      <c r="M590253"/>
      <c r="N590253" s="4"/>
      <c r="O590253" s="15"/>
    </row>
    <row r="590254" spans="7:15" s="3" customFormat="1" x14ac:dyDescent="0.3">
      <c r="G590254"/>
      <c r="H590254"/>
      <c r="I590254"/>
      <c r="K590254"/>
      <c r="M590254"/>
      <c r="N590254" s="4"/>
      <c r="O590254" s="15"/>
    </row>
    <row r="590255" spans="7:15" s="3" customFormat="1" x14ac:dyDescent="0.3">
      <c r="G590255"/>
      <c r="H590255"/>
      <c r="I590255"/>
      <c r="K590255"/>
      <c r="M590255"/>
      <c r="N590255" s="4"/>
      <c r="O590255" s="15"/>
    </row>
    <row r="590256" spans="7:15" s="3" customFormat="1" x14ac:dyDescent="0.3">
      <c r="G590256"/>
      <c r="H590256"/>
      <c r="I590256"/>
      <c r="K590256"/>
      <c r="M590256"/>
      <c r="N590256" s="4"/>
      <c r="O590256" s="15"/>
    </row>
    <row r="590257" spans="7:15" s="3" customFormat="1" x14ac:dyDescent="0.3">
      <c r="G590257"/>
      <c r="H590257"/>
      <c r="I590257"/>
      <c r="K590257"/>
      <c r="M590257"/>
      <c r="N590257" s="4"/>
      <c r="O590257" s="15"/>
    </row>
    <row r="590258" spans="7:15" s="3" customFormat="1" x14ac:dyDescent="0.3">
      <c r="G590258"/>
      <c r="H590258"/>
      <c r="I590258"/>
      <c r="K590258"/>
      <c r="M590258"/>
      <c r="N590258" s="4"/>
      <c r="O590258" s="15"/>
    </row>
    <row r="590259" spans="7:15" s="3" customFormat="1" x14ac:dyDescent="0.3">
      <c r="G590259"/>
      <c r="H590259"/>
      <c r="I590259"/>
      <c r="K590259"/>
      <c r="M590259"/>
      <c r="N590259" s="4"/>
      <c r="O590259" s="15"/>
    </row>
    <row r="590260" spans="7:15" s="3" customFormat="1" x14ac:dyDescent="0.3">
      <c r="G590260"/>
      <c r="H590260"/>
      <c r="I590260"/>
      <c r="K590260"/>
      <c r="M590260"/>
      <c r="N590260" s="4"/>
      <c r="O590260" s="15"/>
    </row>
    <row r="590261" spans="7:15" s="3" customFormat="1" x14ac:dyDescent="0.3">
      <c r="G590261"/>
      <c r="H590261"/>
      <c r="I590261"/>
      <c r="K590261"/>
      <c r="M590261"/>
      <c r="N590261" s="4"/>
      <c r="O590261" s="15"/>
    </row>
    <row r="590262" spans="7:15" s="3" customFormat="1" x14ac:dyDescent="0.3">
      <c r="G590262"/>
      <c r="H590262"/>
      <c r="I590262"/>
      <c r="K590262"/>
      <c r="M590262"/>
      <c r="N590262" s="4"/>
      <c r="O590262" s="15"/>
    </row>
    <row r="590263" spans="7:15" s="3" customFormat="1" x14ac:dyDescent="0.3">
      <c r="G590263"/>
      <c r="H590263"/>
      <c r="I590263"/>
      <c r="K590263"/>
      <c r="M590263"/>
      <c r="N590263" s="4"/>
      <c r="O590263" s="15"/>
    </row>
    <row r="590264" spans="7:15" s="3" customFormat="1" x14ac:dyDescent="0.3">
      <c r="G590264"/>
      <c r="H590264"/>
      <c r="I590264"/>
      <c r="K590264"/>
      <c r="M590264"/>
      <c r="N590264" s="4"/>
      <c r="O590264" s="15"/>
    </row>
    <row r="590265" spans="7:15" s="3" customFormat="1" x14ac:dyDescent="0.3">
      <c r="G590265"/>
      <c r="H590265"/>
      <c r="I590265"/>
      <c r="K590265"/>
      <c r="M590265"/>
      <c r="N590265" s="4"/>
      <c r="O590265" s="15"/>
    </row>
    <row r="590266" spans="7:15" s="3" customFormat="1" x14ac:dyDescent="0.3">
      <c r="G590266"/>
      <c r="H590266"/>
      <c r="I590266"/>
      <c r="K590266"/>
      <c r="M590266"/>
      <c r="N590266" s="4"/>
      <c r="O590266" s="15"/>
    </row>
    <row r="590267" spans="7:15" s="3" customFormat="1" x14ac:dyDescent="0.3">
      <c r="G590267"/>
      <c r="H590267"/>
      <c r="I590267"/>
      <c r="K590267"/>
      <c r="M590267"/>
      <c r="N590267" s="4"/>
      <c r="O590267" s="15"/>
    </row>
    <row r="590268" spans="7:15" s="3" customFormat="1" x14ac:dyDescent="0.3">
      <c r="G590268"/>
      <c r="H590268"/>
      <c r="I590268"/>
      <c r="K590268"/>
      <c r="M590268"/>
      <c r="N590268" s="4"/>
      <c r="O590268" s="15"/>
    </row>
    <row r="590269" spans="7:15" s="3" customFormat="1" x14ac:dyDescent="0.3">
      <c r="G590269"/>
      <c r="H590269"/>
      <c r="I590269"/>
      <c r="K590269"/>
      <c r="M590269"/>
      <c r="N590269" s="4"/>
      <c r="O590269" s="15"/>
    </row>
    <row r="590270" spans="7:15" s="3" customFormat="1" x14ac:dyDescent="0.3">
      <c r="G590270"/>
      <c r="H590270"/>
      <c r="I590270"/>
      <c r="K590270"/>
      <c r="M590270"/>
      <c r="N590270" s="4"/>
      <c r="O590270" s="15"/>
    </row>
    <row r="590271" spans="7:15" s="3" customFormat="1" x14ac:dyDescent="0.3">
      <c r="G590271"/>
      <c r="H590271"/>
      <c r="I590271"/>
      <c r="K590271"/>
      <c r="M590271"/>
      <c r="N590271" s="4"/>
      <c r="O590271" s="15"/>
    </row>
    <row r="590272" spans="7:15" s="3" customFormat="1" x14ac:dyDescent="0.3">
      <c r="G590272"/>
      <c r="H590272"/>
      <c r="I590272"/>
      <c r="K590272"/>
      <c r="M590272"/>
      <c r="N590272" s="4"/>
      <c r="O590272" s="15"/>
    </row>
    <row r="590273" spans="7:15" s="3" customFormat="1" x14ac:dyDescent="0.3">
      <c r="G590273"/>
      <c r="H590273"/>
      <c r="I590273"/>
      <c r="K590273"/>
      <c r="M590273"/>
      <c r="N590273" s="4"/>
      <c r="O590273" s="15"/>
    </row>
    <row r="590274" spans="7:15" s="3" customFormat="1" x14ac:dyDescent="0.3">
      <c r="G590274"/>
      <c r="H590274"/>
      <c r="I590274"/>
      <c r="K590274"/>
      <c r="M590274"/>
      <c r="N590274" s="4"/>
      <c r="O590274" s="15"/>
    </row>
    <row r="590275" spans="7:15" s="3" customFormat="1" x14ac:dyDescent="0.3">
      <c r="G590275"/>
      <c r="H590275"/>
      <c r="I590275"/>
      <c r="K590275"/>
      <c r="M590275"/>
      <c r="N590275" s="4"/>
      <c r="O590275" s="15"/>
    </row>
    <row r="590276" spans="7:15" s="3" customFormat="1" x14ac:dyDescent="0.3">
      <c r="G590276"/>
      <c r="H590276"/>
      <c r="I590276"/>
      <c r="K590276"/>
      <c r="M590276"/>
      <c r="N590276" s="4"/>
      <c r="O590276" s="15"/>
    </row>
    <row r="590277" spans="7:15" s="3" customFormat="1" x14ac:dyDescent="0.3">
      <c r="G590277"/>
      <c r="H590277"/>
      <c r="I590277"/>
      <c r="K590277"/>
      <c r="M590277"/>
      <c r="N590277" s="4"/>
      <c r="O590277" s="15"/>
    </row>
    <row r="590278" spans="7:15" s="3" customFormat="1" x14ac:dyDescent="0.3">
      <c r="G590278"/>
      <c r="H590278"/>
      <c r="I590278"/>
      <c r="K590278"/>
      <c r="M590278"/>
      <c r="N590278" s="4"/>
      <c r="O590278" s="15"/>
    </row>
    <row r="590279" spans="7:15" s="3" customFormat="1" x14ac:dyDescent="0.3">
      <c r="G590279"/>
      <c r="H590279"/>
      <c r="I590279"/>
      <c r="K590279"/>
      <c r="M590279"/>
      <c r="N590279" s="4"/>
      <c r="O590279" s="15"/>
    </row>
    <row r="590280" spans="7:15" s="3" customFormat="1" x14ac:dyDescent="0.3">
      <c r="G590280"/>
      <c r="H590280"/>
      <c r="I590280"/>
      <c r="K590280"/>
      <c r="M590280"/>
      <c r="N590280" s="4"/>
      <c r="O590280" s="15"/>
    </row>
    <row r="590281" spans="7:15" s="3" customFormat="1" x14ac:dyDescent="0.3">
      <c r="G590281"/>
      <c r="H590281"/>
      <c r="I590281"/>
      <c r="K590281"/>
      <c r="M590281"/>
      <c r="N590281" s="4"/>
      <c r="O590281" s="15"/>
    </row>
    <row r="590282" spans="7:15" s="3" customFormat="1" x14ac:dyDescent="0.3">
      <c r="G590282"/>
      <c r="H590282"/>
      <c r="I590282"/>
      <c r="K590282"/>
      <c r="M590282"/>
      <c r="N590282" s="4"/>
      <c r="O590282" s="15"/>
    </row>
    <row r="590283" spans="7:15" s="3" customFormat="1" x14ac:dyDescent="0.3">
      <c r="G590283"/>
      <c r="H590283"/>
      <c r="I590283"/>
      <c r="K590283"/>
      <c r="M590283"/>
      <c r="N590283" s="4"/>
      <c r="O590283" s="15"/>
    </row>
    <row r="590284" spans="7:15" s="3" customFormat="1" x14ac:dyDescent="0.3">
      <c r="G590284"/>
      <c r="H590284"/>
      <c r="I590284"/>
      <c r="K590284"/>
      <c r="M590284"/>
      <c r="N590284" s="4"/>
      <c r="O590284" s="15"/>
    </row>
    <row r="590285" spans="7:15" s="3" customFormat="1" x14ac:dyDescent="0.3">
      <c r="G590285"/>
      <c r="H590285"/>
      <c r="I590285"/>
      <c r="K590285"/>
      <c r="M590285"/>
      <c r="N590285" s="4"/>
      <c r="O590285" s="15"/>
    </row>
    <row r="590286" spans="7:15" s="3" customFormat="1" x14ac:dyDescent="0.3">
      <c r="G590286"/>
      <c r="H590286"/>
      <c r="I590286"/>
      <c r="K590286"/>
      <c r="M590286"/>
      <c r="N590286" s="4"/>
      <c r="O590286" s="15"/>
    </row>
    <row r="590287" spans="7:15" s="3" customFormat="1" x14ac:dyDescent="0.3">
      <c r="G590287"/>
      <c r="H590287"/>
      <c r="I590287"/>
      <c r="K590287"/>
      <c r="M590287"/>
      <c r="N590287" s="4"/>
      <c r="O590287" s="15"/>
    </row>
    <row r="590288" spans="7:15" s="3" customFormat="1" x14ac:dyDescent="0.3">
      <c r="G590288"/>
      <c r="H590288"/>
      <c r="I590288"/>
      <c r="K590288"/>
      <c r="M590288"/>
      <c r="N590288" s="4"/>
      <c r="O590288" s="15"/>
    </row>
    <row r="590289" spans="7:15" s="3" customFormat="1" x14ac:dyDescent="0.3">
      <c r="G590289"/>
      <c r="H590289"/>
      <c r="I590289"/>
      <c r="K590289"/>
      <c r="M590289"/>
      <c r="N590289" s="4"/>
      <c r="O590289" s="15"/>
    </row>
    <row r="590290" spans="7:15" s="3" customFormat="1" x14ac:dyDescent="0.3">
      <c r="G590290"/>
      <c r="H590290"/>
      <c r="I590290"/>
      <c r="K590290"/>
      <c r="M590290"/>
      <c r="N590290" s="4"/>
      <c r="O590290" s="15"/>
    </row>
    <row r="590291" spans="7:15" s="3" customFormat="1" x14ac:dyDescent="0.3">
      <c r="G590291"/>
      <c r="H590291"/>
      <c r="I590291"/>
      <c r="K590291"/>
      <c r="M590291"/>
      <c r="N590291" s="4"/>
      <c r="O590291" s="15"/>
    </row>
    <row r="590292" spans="7:15" s="3" customFormat="1" x14ac:dyDescent="0.3">
      <c r="G590292"/>
      <c r="H590292"/>
      <c r="I590292"/>
      <c r="K590292"/>
      <c r="M590292"/>
      <c r="N590292" s="4"/>
      <c r="O590292" s="15"/>
    </row>
    <row r="590293" spans="7:15" s="3" customFormat="1" x14ac:dyDescent="0.3">
      <c r="G590293"/>
      <c r="H590293"/>
      <c r="I590293"/>
      <c r="K590293"/>
      <c r="M590293"/>
      <c r="N590293" s="4"/>
      <c r="O590293" s="15"/>
    </row>
    <row r="590294" spans="7:15" s="3" customFormat="1" x14ac:dyDescent="0.3">
      <c r="G590294"/>
      <c r="H590294"/>
      <c r="I590294"/>
      <c r="K590294"/>
      <c r="M590294"/>
      <c r="N590294" s="4"/>
      <c r="O590294" s="15"/>
    </row>
    <row r="590295" spans="7:15" s="3" customFormat="1" x14ac:dyDescent="0.3">
      <c r="G590295"/>
      <c r="H590295"/>
      <c r="I590295"/>
      <c r="K590295"/>
      <c r="M590295"/>
      <c r="N590295" s="4"/>
      <c r="O590295" s="15"/>
    </row>
    <row r="590296" spans="7:15" s="3" customFormat="1" x14ac:dyDescent="0.3">
      <c r="G590296"/>
      <c r="H590296"/>
      <c r="I590296"/>
      <c r="K590296"/>
      <c r="M590296"/>
      <c r="N590296" s="4"/>
      <c r="O590296" s="15"/>
    </row>
    <row r="590297" spans="7:15" s="3" customFormat="1" x14ac:dyDescent="0.3">
      <c r="G590297"/>
      <c r="H590297"/>
      <c r="I590297"/>
      <c r="K590297"/>
      <c r="M590297"/>
      <c r="N590297" s="4"/>
      <c r="O590297" s="15"/>
    </row>
    <row r="590298" spans="7:15" s="3" customFormat="1" x14ac:dyDescent="0.3">
      <c r="G590298"/>
      <c r="H590298"/>
      <c r="I590298"/>
      <c r="K590298"/>
      <c r="M590298"/>
      <c r="N590298" s="4"/>
      <c r="O590298" s="15"/>
    </row>
    <row r="590299" spans="7:15" s="3" customFormat="1" x14ac:dyDescent="0.3">
      <c r="G590299"/>
      <c r="H590299"/>
      <c r="I590299"/>
      <c r="K590299"/>
      <c r="M590299"/>
      <c r="N590299" s="4"/>
      <c r="O590299" s="15"/>
    </row>
    <row r="590300" spans="7:15" s="3" customFormat="1" x14ac:dyDescent="0.3">
      <c r="G590300"/>
      <c r="H590300"/>
      <c r="I590300"/>
      <c r="K590300"/>
      <c r="M590300"/>
      <c r="N590300" s="4"/>
      <c r="O590300" s="15"/>
    </row>
    <row r="590301" spans="7:15" s="3" customFormat="1" x14ac:dyDescent="0.3">
      <c r="G590301"/>
      <c r="H590301"/>
      <c r="I590301"/>
      <c r="K590301"/>
      <c r="M590301"/>
      <c r="N590301" s="4"/>
      <c r="O590301" s="15"/>
    </row>
    <row r="590302" spans="7:15" s="3" customFormat="1" x14ac:dyDescent="0.3">
      <c r="G590302"/>
      <c r="H590302"/>
      <c r="I590302"/>
      <c r="K590302"/>
      <c r="M590302"/>
      <c r="N590302" s="4"/>
      <c r="O590302" s="15"/>
    </row>
    <row r="590303" spans="7:15" s="3" customFormat="1" x14ac:dyDescent="0.3">
      <c r="G590303"/>
      <c r="H590303"/>
      <c r="I590303"/>
      <c r="K590303"/>
      <c r="M590303"/>
      <c r="N590303" s="4"/>
      <c r="O590303" s="15"/>
    </row>
    <row r="590304" spans="7:15" s="3" customFormat="1" x14ac:dyDescent="0.3">
      <c r="G590304"/>
      <c r="H590304"/>
      <c r="I590304"/>
      <c r="K590304"/>
      <c r="M590304"/>
      <c r="N590304" s="4"/>
      <c r="O590304" s="15"/>
    </row>
    <row r="590305" spans="7:15" s="3" customFormat="1" x14ac:dyDescent="0.3">
      <c r="G590305"/>
      <c r="H590305"/>
      <c r="I590305"/>
      <c r="K590305"/>
      <c r="M590305"/>
      <c r="N590305" s="4"/>
      <c r="O590305" s="15"/>
    </row>
    <row r="590306" spans="7:15" s="3" customFormat="1" x14ac:dyDescent="0.3">
      <c r="G590306"/>
      <c r="H590306"/>
      <c r="I590306"/>
      <c r="K590306"/>
      <c r="M590306"/>
      <c r="N590306" s="4"/>
      <c r="O590306" s="15"/>
    </row>
    <row r="590307" spans="7:15" s="3" customFormat="1" x14ac:dyDescent="0.3">
      <c r="G590307"/>
      <c r="H590307"/>
      <c r="I590307"/>
      <c r="K590307"/>
      <c r="M590307"/>
      <c r="N590307" s="4"/>
      <c r="O590307" s="15"/>
    </row>
    <row r="590308" spans="7:15" s="3" customFormat="1" x14ac:dyDescent="0.3">
      <c r="G590308"/>
      <c r="H590308"/>
      <c r="I590308"/>
      <c r="K590308"/>
      <c r="M590308"/>
      <c r="N590308" s="4"/>
      <c r="O590308" s="15"/>
    </row>
    <row r="590309" spans="7:15" s="3" customFormat="1" x14ac:dyDescent="0.3">
      <c r="G590309"/>
      <c r="H590309"/>
      <c r="I590309"/>
      <c r="K590309"/>
      <c r="M590309"/>
      <c r="N590309" s="4"/>
      <c r="O590309" s="15"/>
    </row>
    <row r="590310" spans="7:15" s="3" customFormat="1" x14ac:dyDescent="0.3">
      <c r="G590310"/>
      <c r="H590310"/>
      <c r="I590310"/>
      <c r="K590310"/>
      <c r="M590310"/>
      <c r="N590310" s="4"/>
      <c r="O590310" s="15"/>
    </row>
    <row r="590311" spans="7:15" s="3" customFormat="1" x14ac:dyDescent="0.3">
      <c r="G590311"/>
      <c r="H590311"/>
      <c r="I590311"/>
      <c r="K590311"/>
      <c r="M590311"/>
      <c r="N590311" s="4"/>
      <c r="O590311" s="15"/>
    </row>
    <row r="590312" spans="7:15" s="3" customFormat="1" x14ac:dyDescent="0.3">
      <c r="G590312"/>
      <c r="H590312"/>
      <c r="I590312"/>
      <c r="K590312"/>
      <c r="M590312"/>
      <c r="N590312" s="4"/>
      <c r="O590312" s="15"/>
    </row>
    <row r="590313" spans="7:15" s="3" customFormat="1" x14ac:dyDescent="0.3">
      <c r="G590313"/>
      <c r="H590313"/>
      <c r="I590313"/>
      <c r="K590313"/>
      <c r="M590313"/>
      <c r="N590313" s="4"/>
      <c r="O590313" s="15"/>
    </row>
    <row r="590314" spans="7:15" s="3" customFormat="1" x14ac:dyDescent="0.3">
      <c r="G590314"/>
      <c r="H590314"/>
      <c r="I590314"/>
      <c r="K590314"/>
      <c r="M590314"/>
      <c r="N590314" s="4"/>
      <c r="O590314" s="15"/>
    </row>
    <row r="590315" spans="7:15" s="3" customFormat="1" x14ac:dyDescent="0.3">
      <c r="G590315"/>
      <c r="H590315"/>
      <c r="I590315"/>
      <c r="K590315"/>
      <c r="M590315"/>
      <c r="N590315" s="4"/>
      <c r="O590315" s="15"/>
    </row>
    <row r="590316" spans="7:15" s="3" customFormat="1" x14ac:dyDescent="0.3">
      <c r="G590316"/>
      <c r="H590316"/>
      <c r="I590316"/>
      <c r="K590316"/>
      <c r="M590316"/>
      <c r="N590316" s="4"/>
      <c r="O590316" s="15"/>
    </row>
    <row r="590317" spans="7:15" s="3" customFormat="1" x14ac:dyDescent="0.3">
      <c r="G590317"/>
      <c r="H590317"/>
      <c r="I590317"/>
      <c r="K590317"/>
      <c r="M590317"/>
      <c r="N590317" s="4"/>
      <c r="O590317" s="15"/>
    </row>
    <row r="590318" spans="7:15" s="3" customFormat="1" x14ac:dyDescent="0.3">
      <c r="G590318"/>
      <c r="H590318"/>
      <c r="I590318"/>
      <c r="K590318"/>
      <c r="M590318"/>
      <c r="N590318" s="4"/>
      <c r="O590318" s="15"/>
    </row>
    <row r="590319" spans="7:15" s="3" customFormat="1" x14ac:dyDescent="0.3">
      <c r="G590319"/>
      <c r="H590319"/>
      <c r="I590319"/>
      <c r="K590319"/>
      <c r="M590319"/>
      <c r="N590319" s="4"/>
      <c r="O590319" s="15"/>
    </row>
    <row r="590320" spans="7:15" s="3" customFormat="1" x14ac:dyDescent="0.3">
      <c r="G590320"/>
      <c r="H590320"/>
      <c r="I590320"/>
      <c r="K590320"/>
      <c r="M590320"/>
      <c r="N590320" s="4"/>
      <c r="O590320" s="15"/>
    </row>
    <row r="590321" spans="7:15" s="3" customFormat="1" x14ac:dyDescent="0.3">
      <c r="G590321"/>
      <c r="H590321"/>
      <c r="I590321"/>
      <c r="K590321"/>
      <c r="M590321"/>
      <c r="N590321" s="4"/>
      <c r="O590321" s="15"/>
    </row>
    <row r="590322" spans="7:15" s="3" customFormat="1" x14ac:dyDescent="0.3">
      <c r="G590322"/>
      <c r="H590322"/>
      <c r="I590322"/>
      <c r="K590322"/>
      <c r="M590322"/>
      <c r="N590322" s="4"/>
      <c r="O590322" s="15"/>
    </row>
    <row r="590323" spans="7:15" s="3" customFormat="1" x14ac:dyDescent="0.3">
      <c r="G590323"/>
      <c r="H590323"/>
      <c r="I590323"/>
      <c r="K590323"/>
      <c r="M590323"/>
      <c r="N590323" s="4"/>
      <c r="O590323" s="15"/>
    </row>
    <row r="590324" spans="7:15" s="3" customFormat="1" x14ac:dyDescent="0.3">
      <c r="G590324"/>
      <c r="H590324"/>
      <c r="I590324"/>
      <c r="K590324"/>
      <c r="M590324"/>
      <c r="N590324" s="4"/>
      <c r="O590324" s="15"/>
    </row>
    <row r="590325" spans="7:15" s="3" customFormat="1" x14ac:dyDescent="0.3">
      <c r="G590325"/>
      <c r="H590325"/>
      <c r="I590325"/>
      <c r="K590325"/>
      <c r="M590325"/>
      <c r="N590325" s="4"/>
      <c r="O590325" s="15"/>
    </row>
    <row r="590326" spans="7:15" s="3" customFormat="1" x14ac:dyDescent="0.3">
      <c r="G590326"/>
      <c r="H590326"/>
      <c r="I590326"/>
      <c r="K590326"/>
      <c r="M590326"/>
      <c r="N590326" s="4"/>
      <c r="O590326" s="15"/>
    </row>
    <row r="590327" spans="7:15" s="3" customFormat="1" x14ac:dyDescent="0.3">
      <c r="G590327"/>
      <c r="H590327"/>
      <c r="I590327"/>
      <c r="K590327"/>
      <c r="M590327"/>
      <c r="N590327" s="4"/>
      <c r="O590327" s="15"/>
    </row>
    <row r="590328" spans="7:15" s="3" customFormat="1" x14ac:dyDescent="0.3">
      <c r="G590328"/>
      <c r="H590328"/>
      <c r="I590328"/>
      <c r="K590328"/>
      <c r="M590328"/>
      <c r="N590328" s="4"/>
      <c r="O590328" s="15"/>
    </row>
    <row r="590329" spans="7:15" s="3" customFormat="1" x14ac:dyDescent="0.3">
      <c r="G590329"/>
      <c r="H590329"/>
      <c r="I590329"/>
      <c r="K590329"/>
      <c r="M590329"/>
      <c r="N590329" s="4"/>
      <c r="O590329" s="15"/>
    </row>
    <row r="590330" spans="7:15" s="3" customFormat="1" x14ac:dyDescent="0.3">
      <c r="G590330"/>
      <c r="H590330"/>
      <c r="I590330"/>
      <c r="K590330"/>
      <c r="M590330"/>
      <c r="N590330" s="4"/>
      <c r="O590330" s="15"/>
    </row>
    <row r="590331" spans="7:15" s="3" customFormat="1" x14ac:dyDescent="0.3">
      <c r="G590331"/>
      <c r="H590331"/>
      <c r="I590331"/>
      <c r="K590331"/>
      <c r="M590331"/>
      <c r="N590331" s="4"/>
      <c r="O590331" s="15"/>
    </row>
    <row r="590332" spans="7:15" s="3" customFormat="1" x14ac:dyDescent="0.3">
      <c r="G590332"/>
      <c r="H590332"/>
      <c r="I590332"/>
      <c r="K590332"/>
      <c r="M590332"/>
      <c r="N590332" s="4"/>
      <c r="O590332" s="15"/>
    </row>
    <row r="590333" spans="7:15" s="3" customFormat="1" x14ac:dyDescent="0.3">
      <c r="G590333"/>
      <c r="H590333"/>
      <c r="I590333"/>
      <c r="K590333"/>
      <c r="M590333"/>
      <c r="N590333" s="4"/>
      <c r="O590333" s="15"/>
    </row>
    <row r="590334" spans="7:15" s="3" customFormat="1" x14ac:dyDescent="0.3">
      <c r="G590334"/>
      <c r="H590334"/>
      <c r="I590334"/>
      <c r="K590334"/>
      <c r="M590334"/>
      <c r="N590334" s="4"/>
      <c r="O590334" s="15"/>
    </row>
    <row r="590335" spans="7:15" s="3" customFormat="1" x14ac:dyDescent="0.3">
      <c r="G590335"/>
      <c r="H590335"/>
      <c r="I590335"/>
      <c r="K590335"/>
      <c r="M590335"/>
      <c r="N590335" s="4"/>
      <c r="O590335" s="15"/>
    </row>
    <row r="590336" spans="7:15" s="3" customFormat="1" x14ac:dyDescent="0.3">
      <c r="G590336"/>
      <c r="H590336"/>
      <c r="I590336"/>
      <c r="K590336"/>
      <c r="M590336"/>
      <c r="N590336" s="4"/>
      <c r="O590336" s="15"/>
    </row>
    <row r="590337" spans="7:15" s="3" customFormat="1" x14ac:dyDescent="0.3">
      <c r="G590337"/>
      <c r="H590337"/>
      <c r="I590337"/>
      <c r="K590337"/>
      <c r="M590337"/>
      <c r="N590337" s="4"/>
      <c r="O590337" s="15"/>
    </row>
    <row r="590338" spans="7:15" s="3" customFormat="1" x14ac:dyDescent="0.3">
      <c r="G590338"/>
      <c r="H590338"/>
      <c r="I590338"/>
      <c r="K590338"/>
      <c r="M590338"/>
      <c r="N590338" s="4"/>
      <c r="O590338" s="15"/>
    </row>
    <row r="590339" spans="7:15" s="3" customFormat="1" x14ac:dyDescent="0.3">
      <c r="G590339"/>
      <c r="H590339"/>
      <c r="I590339"/>
      <c r="K590339"/>
      <c r="M590339"/>
      <c r="N590339" s="4"/>
      <c r="O590339" s="15"/>
    </row>
    <row r="590340" spans="7:15" s="3" customFormat="1" x14ac:dyDescent="0.3">
      <c r="G590340"/>
      <c r="H590340"/>
      <c r="I590340"/>
      <c r="K590340"/>
      <c r="M590340"/>
      <c r="N590340" s="4"/>
      <c r="O590340" s="15"/>
    </row>
    <row r="590341" spans="7:15" s="3" customFormat="1" x14ac:dyDescent="0.3">
      <c r="G590341"/>
      <c r="H590341"/>
      <c r="I590341"/>
      <c r="K590341"/>
      <c r="M590341"/>
      <c r="N590341" s="4"/>
      <c r="O590341" s="15"/>
    </row>
    <row r="590342" spans="7:15" s="3" customFormat="1" x14ac:dyDescent="0.3">
      <c r="G590342"/>
      <c r="H590342"/>
      <c r="I590342"/>
      <c r="K590342"/>
      <c r="M590342"/>
      <c r="N590342" s="4"/>
      <c r="O590342" s="15"/>
    </row>
    <row r="590343" spans="7:15" s="3" customFormat="1" x14ac:dyDescent="0.3">
      <c r="G590343"/>
      <c r="H590343"/>
      <c r="I590343"/>
      <c r="K590343"/>
      <c r="M590343"/>
      <c r="N590343" s="4"/>
      <c r="O590343" s="15"/>
    </row>
    <row r="590344" spans="7:15" s="3" customFormat="1" x14ac:dyDescent="0.3">
      <c r="G590344"/>
      <c r="H590344"/>
      <c r="I590344"/>
      <c r="K590344"/>
      <c r="M590344"/>
      <c r="N590344" s="4"/>
      <c r="O590344" s="15"/>
    </row>
    <row r="590345" spans="7:15" s="3" customFormat="1" x14ac:dyDescent="0.3">
      <c r="G590345"/>
      <c r="H590345"/>
      <c r="I590345"/>
      <c r="K590345"/>
      <c r="M590345"/>
      <c r="N590345" s="4"/>
      <c r="O590345" s="15"/>
    </row>
    <row r="590346" spans="7:15" s="3" customFormat="1" x14ac:dyDescent="0.3">
      <c r="G590346"/>
      <c r="H590346"/>
      <c r="I590346"/>
      <c r="K590346"/>
      <c r="M590346"/>
      <c r="N590346" s="4"/>
      <c r="O590346" s="15"/>
    </row>
    <row r="590347" spans="7:15" s="3" customFormat="1" x14ac:dyDescent="0.3">
      <c r="G590347"/>
      <c r="H590347"/>
      <c r="I590347"/>
      <c r="K590347"/>
      <c r="M590347"/>
      <c r="N590347" s="4"/>
      <c r="O590347" s="15"/>
    </row>
    <row r="590348" spans="7:15" s="3" customFormat="1" x14ac:dyDescent="0.3">
      <c r="G590348"/>
      <c r="H590348"/>
      <c r="I590348"/>
      <c r="K590348"/>
      <c r="M590348"/>
      <c r="N590348" s="4"/>
      <c r="O590348" s="15"/>
    </row>
    <row r="590349" spans="7:15" s="3" customFormat="1" x14ac:dyDescent="0.3">
      <c r="G590349"/>
      <c r="H590349"/>
      <c r="I590349"/>
      <c r="K590349"/>
      <c r="M590349"/>
      <c r="N590349" s="4"/>
      <c r="O590349" s="15"/>
    </row>
    <row r="590350" spans="7:15" s="3" customFormat="1" x14ac:dyDescent="0.3">
      <c r="G590350"/>
      <c r="H590350"/>
      <c r="I590350"/>
      <c r="K590350"/>
      <c r="M590350"/>
      <c r="N590350" s="4"/>
      <c r="O590350" s="15"/>
    </row>
    <row r="590351" spans="7:15" s="3" customFormat="1" x14ac:dyDescent="0.3">
      <c r="G590351"/>
      <c r="H590351"/>
      <c r="I590351"/>
      <c r="K590351"/>
      <c r="M590351"/>
      <c r="N590351" s="4"/>
      <c r="O590351" s="15"/>
    </row>
    <row r="590352" spans="7:15" s="3" customFormat="1" x14ac:dyDescent="0.3">
      <c r="G590352"/>
      <c r="H590352"/>
      <c r="I590352"/>
      <c r="K590352"/>
      <c r="M590352"/>
      <c r="N590352" s="4"/>
      <c r="O590352" s="15"/>
    </row>
    <row r="590353" spans="7:15" s="3" customFormat="1" x14ac:dyDescent="0.3">
      <c r="G590353"/>
      <c r="H590353"/>
      <c r="I590353"/>
      <c r="K590353"/>
      <c r="M590353"/>
      <c r="N590353" s="4"/>
      <c r="O590353" s="15"/>
    </row>
    <row r="590354" spans="7:15" s="3" customFormat="1" x14ac:dyDescent="0.3">
      <c r="G590354"/>
      <c r="H590354"/>
      <c r="I590354"/>
      <c r="K590354"/>
      <c r="M590354"/>
      <c r="N590354" s="4"/>
      <c r="O590354" s="15"/>
    </row>
    <row r="590355" spans="7:15" s="3" customFormat="1" x14ac:dyDescent="0.3">
      <c r="G590355"/>
      <c r="H590355"/>
      <c r="I590355"/>
      <c r="K590355"/>
      <c r="M590355"/>
      <c r="N590355" s="4"/>
      <c r="O590355" s="15"/>
    </row>
    <row r="590356" spans="7:15" s="3" customFormat="1" x14ac:dyDescent="0.3">
      <c r="G590356"/>
      <c r="H590356"/>
      <c r="I590356"/>
      <c r="K590356"/>
      <c r="M590356"/>
      <c r="N590356" s="4"/>
      <c r="O590356" s="15"/>
    </row>
    <row r="590357" spans="7:15" s="3" customFormat="1" x14ac:dyDescent="0.3">
      <c r="G590357"/>
      <c r="H590357"/>
      <c r="I590357"/>
      <c r="K590357"/>
      <c r="M590357"/>
      <c r="N590357" s="4"/>
      <c r="O590357" s="15"/>
    </row>
    <row r="590358" spans="7:15" s="3" customFormat="1" x14ac:dyDescent="0.3">
      <c r="G590358"/>
      <c r="H590358"/>
      <c r="I590358"/>
      <c r="K590358"/>
      <c r="M590358"/>
      <c r="N590358" s="4"/>
      <c r="O590358" s="15"/>
    </row>
    <row r="590359" spans="7:15" s="3" customFormat="1" x14ac:dyDescent="0.3">
      <c r="G590359"/>
      <c r="H590359"/>
      <c r="I590359"/>
      <c r="K590359"/>
      <c r="M590359"/>
      <c r="N590359" s="4"/>
      <c r="O590359" s="15"/>
    </row>
    <row r="590360" spans="7:15" s="3" customFormat="1" x14ac:dyDescent="0.3">
      <c r="G590360"/>
      <c r="H590360"/>
      <c r="I590360"/>
      <c r="K590360"/>
      <c r="M590360"/>
      <c r="N590360" s="4"/>
      <c r="O590360" s="15"/>
    </row>
    <row r="590361" spans="7:15" s="3" customFormat="1" x14ac:dyDescent="0.3">
      <c r="G590361"/>
      <c r="H590361"/>
      <c r="I590361"/>
      <c r="K590361"/>
      <c r="M590361"/>
      <c r="N590361" s="4"/>
      <c r="O590361" s="15"/>
    </row>
    <row r="590362" spans="7:15" s="3" customFormat="1" x14ac:dyDescent="0.3">
      <c r="G590362"/>
      <c r="H590362"/>
      <c r="I590362"/>
      <c r="K590362"/>
      <c r="M590362"/>
      <c r="N590362" s="4"/>
      <c r="O590362" s="15"/>
    </row>
    <row r="590363" spans="7:15" s="3" customFormat="1" x14ac:dyDescent="0.3">
      <c r="G590363"/>
      <c r="H590363"/>
      <c r="I590363"/>
      <c r="K590363"/>
      <c r="M590363"/>
      <c r="N590363" s="4"/>
      <c r="O590363" s="15"/>
    </row>
    <row r="590364" spans="7:15" s="3" customFormat="1" x14ac:dyDescent="0.3">
      <c r="G590364"/>
      <c r="H590364"/>
      <c r="I590364"/>
      <c r="K590364"/>
      <c r="M590364"/>
      <c r="N590364" s="4"/>
      <c r="O590364" s="15"/>
    </row>
    <row r="590365" spans="7:15" s="3" customFormat="1" x14ac:dyDescent="0.3">
      <c r="G590365"/>
      <c r="H590365"/>
      <c r="I590365"/>
      <c r="K590365"/>
      <c r="M590365"/>
      <c r="N590365" s="4"/>
      <c r="O590365" s="15"/>
    </row>
    <row r="590366" spans="7:15" s="3" customFormat="1" x14ac:dyDescent="0.3">
      <c r="G590366"/>
      <c r="H590366"/>
      <c r="I590366"/>
      <c r="K590366"/>
      <c r="M590366"/>
      <c r="N590366" s="4"/>
      <c r="O590366" s="15"/>
    </row>
    <row r="590367" spans="7:15" s="3" customFormat="1" x14ac:dyDescent="0.3">
      <c r="G590367"/>
      <c r="H590367"/>
      <c r="I590367"/>
      <c r="K590367"/>
      <c r="M590367"/>
      <c r="N590367" s="4"/>
      <c r="O590367" s="15"/>
    </row>
    <row r="590368" spans="7:15" s="3" customFormat="1" x14ac:dyDescent="0.3">
      <c r="G590368"/>
      <c r="H590368"/>
      <c r="I590368"/>
      <c r="K590368"/>
      <c r="M590368"/>
      <c r="N590368" s="4"/>
      <c r="O590368" s="15"/>
    </row>
    <row r="590369" spans="7:15" s="3" customFormat="1" x14ac:dyDescent="0.3">
      <c r="G590369"/>
      <c r="H590369"/>
      <c r="I590369"/>
      <c r="K590369"/>
      <c r="M590369"/>
      <c r="N590369" s="4"/>
      <c r="O590369" s="15"/>
    </row>
    <row r="606207" spans="7:15" s="3" customFormat="1" x14ac:dyDescent="0.3">
      <c r="G606207"/>
      <c r="H606207"/>
      <c r="I606207"/>
      <c r="K606207"/>
      <c r="M606207"/>
      <c r="N606207" s="4"/>
      <c r="O606207" s="15"/>
    </row>
    <row r="606208" spans="7:15" s="3" customFormat="1" x14ac:dyDescent="0.3">
      <c r="G606208"/>
      <c r="H606208"/>
      <c r="I606208"/>
      <c r="K606208"/>
      <c r="M606208"/>
      <c r="N606208" s="4"/>
      <c r="O606208" s="15"/>
    </row>
    <row r="606209" spans="7:15" s="3" customFormat="1" x14ac:dyDescent="0.3">
      <c r="G606209"/>
      <c r="H606209"/>
      <c r="I606209"/>
      <c r="K606209"/>
      <c r="M606209"/>
      <c r="N606209" s="4"/>
      <c r="O606209" s="15"/>
    </row>
    <row r="606210" spans="7:15" s="3" customFormat="1" x14ac:dyDescent="0.3">
      <c r="G606210"/>
      <c r="H606210"/>
      <c r="I606210"/>
      <c r="K606210"/>
      <c r="M606210"/>
      <c r="N606210" s="4"/>
      <c r="O606210" s="15"/>
    </row>
    <row r="606211" spans="7:15" s="3" customFormat="1" x14ac:dyDescent="0.3">
      <c r="G606211"/>
      <c r="H606211"/>
      <c r="I606211"/>
      <c r="K606211"/>
      <c r="M606211"/>
      <c r="N606211" s="4"/>
      <c r="O606211" s="15"/>
    </row>
    <row r="606212" spans="7:15" s="3" customFormat="1" x14ac:dyDescent="0.3">
      <c r="G606212"/>
      <c r="H606212"/>
      <c r="I606212"/>
      <c r="K606212"/>
      <c r="M606212"/>
      <c r="N606212" s="4"/>
      <c r="O606212" s="15"/>
    </row>
    <row r="606213" spans="7:15" s="3" customFormat="1" x14ac:dyDescent="0.3">
      <c r="G606213"/>
      <c r="H606213"/>
      <c r="I606213"/>
      <c r="K606213"/>
      <c r="M606213"/>
      <c r="N606213" s="4"/>
      <c r="O606213" s="15"/>
    </row>
    <row r="606214" spans="7:15" s="3" customFormat="1" x14ac:dyDescent="0.3">
      <c r="G606214"/>
      <c r="H606214"/>
      <c r="I606214"/>
      <c r="K606214"/>
      <c r="M606214"/>
      <c r="N606214" s="4"/>
      <c r="O606214" s="15"/>
    </row>
    <row r="606215" spans="7:15" s="3" customFormat="1" x14ac:dyDescent="0.3">
      <c r="G606215"/>
      <c r="H606215"/>
      <c r="I606215"/>
      <c r="K606215"/>
      <c r="M606215"/>
      <c r="N606215" s="4"/>
      <c r="O606215" s="15"/>
    </row>
    <row r="606216" spans="7:15" s="3" customFormat="1" x14ac:dyDescent="0.3">
      <c r="G606216"/>
      <c r="H606216"/>
      <c r="I606216"/>
      <c r="K606216"/>
      <c r="M606216"/>
      <c r="N606216" s="4"/>
      <c r="O606216" s="15"/>
    </row>
    <row r="606217" spans="7:15" s="3" customFormat="1" x14ac:dyDescent="0.3">
      <c r="G606217"/>
      <c r="H606217"/>
      <c r="I606217"/>
      <c r="K606217"/>
      <c r="M606217"/>
      <c r="N606217" s="4"/>
      <c r="O606217" s="15"/>
    </row>
    <row r="606218" spans="7:15" s="3" customFormat="1" x14ac:dyDescent="0.3">
      <c r="G606218"/>
      <c r="H606218"/>
      <c r="I606218"/>
      <c r="K606218"/>
      <c r="M606218"/>
      <c r="N606218" s="4"/>
      <c r="O606218" s="15"/>
    </row>
    <row r="606219" spans="7:15" s="3" customFormat="1" x14ac:dyDescent="0.3">
      <c r="G606219"/>
      <c r="H606219"/>
      <c r="I606219"/>
      <c r="K606219"/>
      <c r="M606219"/>
      <c r="N606219" s="4"/>
      <c r="O606219" s="15"/>
    </row>
    <row r="606220" spans="7:15" s="3" customFormat="1" x14ac:dyDescent="0.3">
      <c r="G606220"/>
      <c r="H606220"/>
      <c r="I606220"/>
      <c r="K606220"/>
      <c r="M606220"/>
      <c r="N606220" s="4"/>
      <c r="O606220" s="15"/>
    </row>
    <row r="606221" spans="7:15" s="3" customFormat="1" x14ac:dyDescent="0.3">
      <c r="G606221"/>
      <c r="H606221"/>
      <c r="I606221"/>
      <c r="K606221"/>
      <c r="M606221"/>
      <c r="N606221" s="4"/>
      <c r="O606221" s="15"/>
    </row>
    <row r="606222" spans="7:15" s="3" customFormat="1" x14ac:dyDescent="0.3">
      <c r="G606222"/>
      <c r="H606222"/>
      <c r="I606222"/>
      <c r="K606222"/>
      <c r="M606222"/>
      <c r="N606222" s="4"/>
      <c r="O606222" s="15"/>
    </row>
    <row r="606223" spans="7:15" s="3" customFormat="1" x14ac:dyDescent="0.3">
      <c r="G606223"/>
      <c r="H606223"/>
      <c r="I606223"/>
      <c r="K606223"/>
      <c r="M606223"/>
      <c r="N606223" s="4"/>
      <c r="O606223" s="15"/>
    </row>
    <row r="606224" spans="7:15" s="3" customFormat="1" x14ac:dyDescent="0.3">
      <c r="G606224"/>
      <c r="H606224"/>
      <c r="I606224"/>
      <c r="K606224"/>
      <c r="M606224"/>
      <c r="N606224" s="4"/>
      <c r="O606224" s="15"/>
    </row>
    <row r="606225" spans="7:15" s="3" customFormat="1" x14ac:dyDescent="0.3">
      <c r="G606225"/>
      <c r="H606225"/>
      <c r="I606225"/>
      <c r="K606225"/>
      <c r="M606225"/>
      <c r="N606225" s="4"/>
      <c r="O606225" s="15"/>
    </row>
    <row r="606226" spans="7:15" s="3" customFormat="1" x14ac:dyDescent="0.3">
      <c r="G606226"/>
      <c r="H606226"/>
      <c r="I606226"/>
      <c r="K606226"/>
      <c r="M606226"/>
      <c r="N606226" s="4"/>
      <c r="O606226" s="15"/>
    </row>
    <row r="606227" spans="7:15" s="3" customFormat="1" x14ac:dyDescent="0.3">
      <c r="G606227"/>
      <c r="H606227"/>
      <c r="I606227"/>
      <c r="K606227"/>
      <c r="M606227"/>
      <c r="N606227" s="4"/>
      <c r="O606227" s="15"/>
    </row>
    <row r="606228" spans="7:15" s="3" customFormat="1" x14ac:dyDescent="0.3">
      <c r="G606228"/>
      <c r="H606228"/>
      <c r="I606228"/>
      <c r="K606228"/>
      <c r="M606228"/>
      <c r="N606228" s="4"/>
      <c r="O606228" s="15"/>
    </row>
    <row r="606229" spans="7:15" s="3" customFormat="1" x14ac:dyDescent="0.3">
      <c r="G606229"/>
      <c r="H606229"/>
      <c r="I606229"/>
      <c r="K606229"/>
      <c r="M606229"/>
      <c r="N606229" s="4"/>
      <c r="O606229" s="15"/>
    </row>
    <row r="606230" spans="7:15" s="3" customFormat="1" x14ac:dyDescent="0.3">
      <c r="G606230"/>
      <c r="H606230"/>
      <c r="I606230"/>
      <c r="K606230"/>
      <c r="M606230"/>
      <c r="N606230" s="4"/>
      <c r="O606230" s="15"/>
    </row>
    <row r="606231" spans="7:15" s="3" customFormat="1" x14ac:dyDescent="0.3">
      <c r="G606231"/>
      <c r="H606231"/>
      <c r="I606231"/>
      <c r="K606231"/>
      <c r="M606231"/>
      <c r="N606231" s="4"/>
      <c r="O606231" s="15"/>
    </row>
    <row r="606232" spans="7:15" s="3" customFormat="1" x14ac:dyDescent="0.3">
      <c r="G606232"/>
      <c r="H606232"/>
      <c r="I606232"/>
      <c r="K606232"/>
      <c r="M606232"/>
      <c r="N606232" s="4"/>
      <c r="O606232" s="15"/>
    </row>
    <row r="606233" spans="7:15" s="3" customFormat="1" x14ac:dyDescent="0.3">
      <c r="G606233"/>
      <c r="H606233"/>
      <c r="I606233"/>
      <c r="K606233"/>
      <c r="M606233"/>
      <c r="N606233" s="4"/>
      <c r="O606233" s="15"/>
    </row>
    <row r="606234" spans="7:15" s="3" customFormat="1" x14ac:dyDescent="0.3">
      <c r="G606234"/>
      <c r="H606234"/>
      <c r="I606234"/>
      <c r="K606234"/>
      <c r="M606234"/>
      <c r="N606234" s="4"/>
      <c r="O606234" s="15"/>
    </row>
    <row r="606235" spans="7:15" s="3" customFormat="1" x14ac:dyDescent="0.3">
      <c r="G606235"/>
      <c r="H606235"/>
      <c r="I606235"/>
      <c r="K606235"/>
      <c r="M606235"/>
      <c r="N606235" s="4"/>
      <c r="O606235" s="15"/>
    </row>
    <row r="606236" spans="7:15" s="3" customFormat="1" x14ac:dyDescent="0.3">
      <c r="G606236"/>
      <c r="H606236"/>
      <c r="I606236"/>
      <c r="K606236"/>
      <c r="M606236"/>
      <c r="N606236" s="4"/>
      <c r="O606236" s="15"/>
    </row>
    <row r="606237" spans="7:15" s="3" customFormat="1" x14ac:dyDescent="0.3">
      <c r="G606237"/>
      <c r="H606237"/>
      <c r="I606237"/>
      <c r="K606237"/>
      <c r="M606237"/>
      <c r="N606237" s="4"/>
      <c r="O606237" s="15"/>
    </row>
    <row r="606238" spans="7:15" s="3" customFormat="1" x14ac:dyDescent="0.3">
      <c r="G606238"/>
      <c r="H606238"/>
      <c r="I606238"/>
      <c r="K606238"/>
      <c r="M606238"/>
      <c r="N606238" s="4"/>
      <c r="O606238" s="15"/>
    </row>
    <row r="606239" spans="7:15" s="3" customFormat="1" x14ac:dyDescent="0.3">
      <c r="G606239"/>
      <c r="H606239"/>
      <c r="I606239"/>
      <c r="K606239"/>
      <c r="M606239"/>
      <c r="N606239" s="4"/>
      <c r="O606239" s="15"/>
    </row>
    <row r="606240" spans="7:15" s="3" customFormat="1" x14ac:dyDescent="0.3">
      <c r="G606240"/>
      <c r="H606240"/>
      <c r="I606240"/>
      <c r="K606240"/>
      <c r="M606240"/>
      <c r="N606240" s="4"/>
      <c r="O606240" s="15"/>
    </row>
    <row r="606241" spans="7:15" s="3" customFormat="1" x14ac:dyDescent="0.3">
      <c r="G606241"/>
      <c r="H606241"/>
      <c r="I606241"/>
      <c r="K606241"/>
      <c r="M606241"/>
      <c r="N606241" s="4"/>
      <c r="O606241" s="15"/>
    </row>
    <row r="606242" spans="7:15" s="3" customFormat="1" x14ac:dyDescent="0.3">
      <c r="G606242"/>
      <c r="H606242"/>
      <c r="I606242"/>
      <c r="K606242"/>
      <c r="M606242"/>
      <c r="N606242" s="4"/>
      <c r="O606242" s="15"/>
    </row>
    <row r="606243" spans="7:15" s="3" customFormat="1" x14ac:dyDescent="0.3">
      <c r="G606243"/>
      <c r="H606243"/>
      <c r="I606243"/>
      <c r="K606243"/>
      <c r="M606243"/>
      <c r="N606243" s="4"/>
      <c r="O606243" s="15"/>
    </row>
    <row r="606244" spans="7:15" s="3" customFormat="1" x14ac:dyDescent="0.3">
      <c r="G606244"/>
      <c r="H606244"/>
      <c r="I606244"/>
      <c r="K606244"/>
      <c r="M606244"/>
      <c r="N606244" s="4"/>
      <c r="O606244" s="15"/>
    </row>
    <row r="606245" spans="7:15" s="3" customFormat="1" x14ac:dyDescent="0.3">
      <c r="G606245"/>
      <c r="H606245"/>
      <c r="I606245"/>
      <c r="K606245"/>
      <c r="M606245"/>
      <c r="N606245" s="4"/>
      <c r="O606245" s="15"/>
    </row>
    <row r="606246" spans="7:15" s="3" customFormat="1" x14ac:dyDescent="0.3">
      <c r="G606246"/>
      <c r="H606246"/>
      <c r="I606246"/>
      <c r="K606246"/>
      <c r="M606246"/>
      <c r="N606246" s="4"/>
      <c r="O606246" s="15"/>
    </row>
    <row r="606247" spans="7:15" s="3" customFormat="1" x14ac:dyDescent="0.3">
      <c r="G606247"/>
      <c r="H606247"/>
      <c r="I606247"/>
      <c r="K606247"/>
      <c r="M606247"/>
      <c r="N606247" s="4"/>
      <c r="O606247" s="15"/>
    </row>
    <row r="606248" spans="7:15" s="3" customFormat="1" x14ac:dyDescent="0.3">
      <c r="G606248"/>
      <c r="H606248"/>
      <c r="I606248"/>
      <c r="K606248"/>
      <c r="M606248"/>
      <c r="N606248" s="4"/>
      <c r="O606248" s="15"/>
    </row>
    <row r="606249" spans="7:15" s="3" customFormat="1" x14ac:dyDescent="0.3">
      <c r="G606249"/>
      <c r="H606249"/>
      <c r="I606249"/>
      <c r="K606249"/>
      <c r="M606249"/>
      <c r="N606249" s="4"/>
      <c r="O606249" s="15"/>
    </row>
    <row r="606250" spans="7:15" s="3" customFormat="1" x14ac:dyDescent="0.3">
      <c r="G606250"/>
      <c r="H606250"/>
      <c r="I606250"/>
      <c r="K606250"/>
      <c r="M606250"/>
      <c r="N606250" s="4"/>
      <c r="O606250" s="15"/>
    </row>
    <row r="606251" spans="7:15" s="3" customFormat="1" x14ac:dyDescent="0.3">
      <c r="G606251"/>
      <c r="H606251"/>
      <c r="I606251"/>
      <c r="K606251"/>
      <c r="M606251"/>
      <c r="N606251" s="4"/>
      <c r="O606251" s="15"/>
    </row>
    <row r="606252" spans="7:15" s="3" customFormat="1" x14ac:dyDescent="0.3">
      <c r="G606252"/>
      <c r="H606252"/>
      <c r="I606252"/>
      <c r="K606252"/>
      <c r="M606252"/>
      <c r="N606252" s="4"/>
      <c r="O606252" s="15"/>
    </row>
    <row r="606253" spans="7:15" s="3" customFormat="1" x14ac:dyDescent="0.3">
      <c r="G606253"/>
      <c r="H606253"/>
      <c r="I606253"/>
      <c r="K606253"/>
      <c r="M606253"/>
      <c r="N606253" s="4"/>
      <c r="O606253" s="15"/>
    </row>
    <row r="606254" spans="7:15" s="3" customFormat="1" x14ac:dyDescent="0.3">
      <c r="G606254"/>
      <c r="H606254"/>
      <c r="I606254"/>
      <c r="K606254"/>
      <c r="M606254"/>
      <c r="N606254" s="4"/>
      <c r="O606254" s="15"/>
    </row>
    <row r="606255" spans="7:15" s="3" customFormat="1" x14ac:dyDescent="0.3">
      <c r="G606255"/>
      <c r="H606255"/>
      <c r="I606255"/>
      <c r="K606255"/>
      <c r="M606255"/>
      <c r="N606255" s="4"/>
      <c r="O606255" s="15"/>
    </row>
    <row r="606256" spans="7:15" s="3" customFormat="1" x14ac:dyDescent="0.3">
      <c r="G606256"/>
      <c r="H606256"/>
      <c r="I606256"/>
      <c r="K606256"/>
      <c r="M606256"/>
      <c r="N606256" s="4"/>
      <c r="O606256" s="15"/>
    </row>
    <row r="606257" spans="7:15" s="3" customFormat="1" x14ac:dyDescent="0.3">
      <c r="G606257"/>
      <c r="H606257"/>
      <c r="I606257"/>
      <c r="K606257"/>
      <c r="M606257"/>
      <c r="N606257" s="4"/>
      <c r="O606257" s="15"/>
    </row>
    <row r="606258" spans="7:15" s="3" customFormat="1" x14ac:dyDescent="0.3">
      <c r="G606258"/>
      <c r="H606258"/>
      <c r="I606258"/>
      <c r="K606258"/>
      <c r="M606258"/>
      <c r="N606258" s="4"/>
      <c r="O606258" s="15"/>
    </row>
    <row r="606259" spans="7:15" s="3" customFormat="1" x14ac:dyDescent="0.3">
      <c r="G606259"/>
      <c r="H606259"/>
      <c r="I606259"/>
      <c r="K606259"/>
      <c r="M606259"/>
      <c r="N606259" s="4"/>
      <c r="O606259" s="15"/>
    </row>
    <row r="606260" spans="7:15" s="3" customFormat="1" x14ac:dyDescent="0.3">
      <c r="G606260"/>
      <c r="H606260"/>
      <c r="I606260"/>
      <c r="K606260"/>
      <c r="M606260"/>
      <c r="N606260" s="4"/>
      <c r="O606260" s="15"/>
    </row>
    <row r="606261" spans="7:15" s="3" customFormat="1" x14ac:dyDescent="0.3">
      <c r="G606261"/>
      <c r="H606261"/>
      <c r="I606261"/>
      <c r="K606261"/>
      <c r="M606261"/>
      <c r="N606261" s="4"/>
      <c r="O606261" s="15"/>
    </row>
    <row r="606262" spans="7:15" s="3" customFormat="1" x14ac:dyDescent="0.3">
      <c r="G606262"/>
      <c r="H606262"/>
      <c r="I606262"/>
      <c r="K606262"/>
      <c r="M606262"/>
      <c r="N606262" s="4"/>
      <c r="O606262" s="15"/>
    </row>
    <row r="606263" spans="7:15" s="3" customFormat="1" x14ac:dyDescent="0.3">
      <c r="G606263"/>
      <c r="H606263"/>
      <c r="I606263"/>
      <c r="K606263"/>
      <c r="M606263"/>
      <c r="N606263" s="4"/>
      <c r="O606263" s="15"/>
    </row>
    <row r="606264" spans="7:15" s="3" customFormat="1" x14ac:dyDescent="0.3">
      <c r="G606264"/>
      <c r="H606264"/>
      <c r="I606264"/>
      <c r="K606264"/>
      <c r="M606264"/>
      <c r="N606264" s="4"/>
      <c r="O606264" s="15"/>
    </row>
    <row r="606265" spans="7:15" s="3" customFormat="1" x14ac:dyDescent="0.3">
      <c r="G606265"/>
      <c r="H606265"/>
      <c r="I606265"/>
      <c r="K606265"/>
      <c r="M606265"/>
      <c r="N606265" s="4"/>
      <c r="O606265" s="15"/>
    </row>
    <row r="606266" spans="7:15" s="3" customFormat="1" x14ac:dyDescent="0.3">
      <c r="G606266"/>
      <c r="H606266"/>
      <c r="I606266"/>
      <c r="K606266"/>
      <c r="M606266"/>
      <c r="N606266" s="4"/>
      <c r="O606266" s="15"/>
    </row>
    <row r="606267" spans="7:15" s="3" customFormat="1" x14ac:dyDescent="0.3">
      <c r="G606267"/>
      <c r="H606267"/>
      <c r="I606267"/>
      <c r="K606267"/>
      <c r="M606267"/>
      <c r="N606267" s="4"/>
      <c r="O606267" s="15"/>
    </row>
    <row r="606268" spans="7:15" s="3" customFormat="1" x14ac:dyDescent="0.3">
      <c r="G606268"/>
      <c r="H606268"/>
      <c r="I606268"/>
      <c r="K606268"/>
      <c r="M606268"/>
      <c r="N606268" s="4"/>
      <c r="O606268" s="15"/>
    </row>
    <row r="606269" spans="7:15" s="3" customFormat="1" x14ac:dyDescent="0.3">
      <c r="G606269"/>
      <c r="H606269"/>
      <c r="I606269"/>
      <c r="K606269"/>
      <c r="M606269"/>
      <c r="N606269" s="4"/>
      <c r="O606269" s="15"/>
    </row>
    <row r="606270" spans="7:15" s="3" customFormat="1" x14ac:dyDescent="0.3">
      <c r="G606270"/>
      <c r="H606270"/>
      <c r="I606270"/>
      <c r="K606270"/>
      <c r="M606270"/>
      <c r="N606270" s="4"/>
      <c r="O606270" s="15"/>
    </row>
    <row r="606271" spans="7:15" s="3" customFormat="1" x14ac:dyDescent="0.3">
      <c r="G606271"/>
      <c r="H606271"/>
      <c r="I606271"/>
      <c r="K606271"/>
      <c r="M606271"/>
      <c r="N606271" s="4"/>
      <c r="O606271" s="15"/>
    </row>
    <row r="606272" spans="7:15" s="3" customFormat="1" x14ac:dyDescent="0.3">
      <c r="G606272"/>
      <c r="H606272"/>
      <c r="I606272"/>
      <c r="K606272"/>
      <c r="M606272"/>
      <c r="N606272" s="4"/>
      <c r="O606272" s="15"/>
    </row>
    <row r="606273" spans="7:15" s="3" customFormat="1" x14ac:dyDescent="0.3">
      <c r="G606273"/>
      <c r="H606273"/>
      <c r="I606273"/>
      <c r="K606273"/>
      <c r="M606273"/>
      <c r="N606273" s="4"/>
      <c r="O606273" s="15"/>
    </row>
    <row r="606274" spans="7:15" s="3" customFormat="1" x14ac:dyDescent="0.3">
      <c r="G606274"/>
      <c r="H606274"/>
      <c r="I606274"/>
      <c r="K606274"/>
      <c r="M606274"/>
      <c r="N606274" s="4"/>
      <c r="O606274" s="15"/>
    </row>
    <row r="606275" spans="7:15" s="3" customFormat="1" x14ac:dyDescent="0.3">
      <c r="G606275"/>
      <c r="H606275"/>
      <c r="I606275"/>
      <c r="K606275"/>
      <c r="M606275"/>
      <c r="N606275" s="4"/>
      <c r="O606275" s="15"/>
    </row>
    <row r="606276" spans="7:15" s="3" customFormat="1" x14ac:dyDescent="0.3">
      <c r="G606276"/>
      <c r="H606276"/>
      <c r="I606276"/>
      <c r="K606276"/>
      <c r="M606276"/>
      <c r="N606276" s="4"/>
      <c r="O606276" s="15"/>
    </row>
    <row r="606277" spans="7:15" s="3" customFormat="1" x14ac:dyDescent="0.3">
      <c r="G606277"/>
      <c r="H606277"/>
      <c r="I606277"/>
      <c r="K606277"/>
      <c r="M606277"/>
      <c r="N606277" s="4"/>
      <c r="O606277" s="15"/>
    </row>
    <row r="606278" spans="7:15" s="3" customFormat="1" x14ac:dyDescent="0.3">
      <c r="G606278"/>
      <c r="H606278"/>
      <c r="I606278"/>
      <c r="K606278"/>
      <c r="M606278"/>
      <c r="N606278" s="4"/>
      <c r="O606278" s="15"/>
    </row>
    <row r="606279" spans="7:15" s="3" customFormat="1" x14ac:dyDescent="0.3">
      <c r="G606279"/>
      <c r="H606279"/>
      <c r="I606279"/>
      <c r="K606279"/>
      <c r="M606279"/>
      <c r="N606279" s="4"/>
      <c r="O606279" s="15"/>
    </row>
    <row r="606280" spans="7:15" s="3" customFormat="1" x14ac:dyDescent="0.3">
      <c r="G606280"/>
      <c r="H606280"/>
      <c r="I606280"/>
      <c r="K606280"/>
      <c r="M606280"/>
      <c r="N606280" s="4"/>
      <c r="O606280" s="15"/>
    </row>
    <row r="606281" spans="7:15" s="3" customFormat="1" x14ac:dyDescent="0.3">
      <c r="G606281"/>
      <c r="H606281"/>
      <c r="I606281"/>
      <c r="K606281"/>
      <c r="M606281"/>
      <c r="N606281" s="4"/>
      <c r="O606281" s="15"/>
    </row>
    <row r="606282" spans="7:15" s="3" customFormat="1" x14ac:dyDescent="0.3">
      <c r="G606282"/>
      <c r="H606282"/>
      <c r="I606282"/>
      <c r="K606282"/>
      <c r="M606282"/>
      <c r="N606282" s="4"/>
      <c r="O606282" s="15"/>
    </row>
    <row r="606283" spans="7:15" s="3" customFormat="1" x14ac:dyDescent="0.3">
      <c r="G606283"/>
      <c r="H606283"/>
      <c r="I606283"/>
      <c r="K606283"/>
      <c r="M606283"/>
      <c r="N606283" s="4"/>
      <c r="O606283" s="15"/>
    </row>
    <row r="606284" spans="7:15" s="3" customFormat="1" x14ac:dyDescent="0.3">
      <c r="G606284"/>
      <c r="H606284"/>
      <c r="I606284"/>
      <c r="K606284"/>
      <c r="M606284"/>
      <c r="N606284" s="4"/>
      <c r="O606284" s="15"/>
    </row>
    <row r="606285" spans="7:15" s="3" customFormat="1" x14ac:dyDescent="0.3">
      <c r="G606285"/>
      <c r="H606285"/>
      <c r="I606285"/>
      <c r="K606285"/>
      <c r="M606285"/>
      <c r="N606285" s="4"/>
      <c r="O606285" s="15"/>
    </row>
    <row r="606286" spans="7:15" s="3" customFormat="1" x14ac:dyDescent="0.3">
      <c r="G606286"/>
      <c r="H606286"/>
      <c r="I606286"/>
      <c r="K606286"/>
      <c r="M606286"/>
      <c r="N606286" s="4"/>
      <c r="O606286" s="15"/>
    </row>
    <row r="606287" spans="7:15" s="3" customFormat="1" x14ac:dyDescent="0.3">
      <c r="G606287"/>
      <c r="H606287"/>
      <c r="I606287"/>
      <c r="K606287"/>
      <c r="M606287"/>
      <c r="N606287" s="4"/>
      <c r="O606287" s="15"/>
    </row>
    <row r="606288" spans="7:15" s="3" customFormat="1" x14ac:dyDescent="0.3">
      <c r="G606288"/>
      <c r="H606288"/>
      <c r="I606288"/>
      <c r="K606288"/>
      <c r="M606288"/>
      <c r="N606288" s="4"/>
      <c r="O606288" s="15"/>
    </row>
    <row r="606289" spans="7:15" s="3" customFormat="1" x14ac:dyDescent="0.3">
      <c r="G606289"/>
      <c r="H606289"/>
      <c r="I606289"/>
      <c r="K606289"/>
      <c r="M606289"/>
      <c r="N606289" s="4"/>
      <c r="O606289" s="15"/>
    </row>
    <row r="606290" spans="7:15" s="3" customFormat="1" x14ac:dyDescent="0.3">
      <c r="G606290"/>
      <c r="H606290"/>
      <c r="I606290"/>
      <c r="K606290"/>
      <c r="M606290"/>
      <c r="N606290" s="4"/>
      <c r="O606290" s="15"/>
    </row>
    <row r="606291" spans="7:15" s="3" customFormat="1" x14ac:dyDescent="0.3">
      <c r="G606291"/>
      <c r="H606291"/>
      <c r="I606291"/>
      <c r="K606291"/>
      <c r="M606291"/>
      <c r="N606291" s="4"/>
      <c r="O606291" s="15"/>
    </row>
    <row r="606292" spans="7:15" s="3" customFormat="1" x14ac:dyDescent="0.3">
      <c r="G606292"/>
      <c r="H606292"/>
      <c r="I606292"/>
      <c r="K606292"/>
      <c r="M606292"/>
      <c r="N606292" s="4"/>
      <c r="O606292" s="15"/>
    </row>
    <row r="606293" spans="7:15" s="3" customFormat="1" x14ac:dyDescent="0.3">
      <c r="G606293"/>
      <c r="H606293"/>
      <c r="I606293"/>
      <c r="K606293"/>
      <c r="M606293"/>
      <c r="N606293" s="4"/>
      <c r="O606293" s="15"/>
    </row>
    <row r="606294" spans="7:15" s="3" customFormat="1" x14ac:dyDescent="0.3">
      <c r="G606294"/>
      <c r="H606294"/>
      <c r="I606294"/>
      <c r="K606294"/>
      <c r="M606294"/>
      <c r="N606294" s="4"/>
      <c r="O606294" s="15"/>
    </row>
    <row r="606295" spans="7:15" s="3" customFormat="1" x14ac:dyDescent="0.3">
      <c r="G606295"/>
      <c r="H606295"/>
      <c r="I606295"/>
      <c r="K606295"/>
      <c r="M606295"/>
      <c r="N606295" s="4"/>
      <c r="O606295" s="15"/>
    </row>
    <row r="606296" spans="7:15" s="3" customFormat="1" x14ac:dyDescent="0.3">
      <c r="G606296"/>
      <c r="H606296"/>
      <c r="I606296"/>
      <c r="K606296"/>
      <c r="M606296"/>
      <c r="N606296" s="4"/>
      <c r="O606296" s="15"/>
    </row>
    <row r="606297" spans="7:15" s="3" customFormat="1" x14ac:dyDescent="0.3">
      <c r="G606297"/>
      <c r="H606297"/>
      <c r="I606297"/>
      <c r="K606297"/>
      <c r="M606297"/>
      <c r="N606297" s="4"/>
      <c r="O606297" s="15"/>
    </row>
    <row r="606298" spans="7:15" s="3" customFormat="1" x14ac:dyDescent="0.3">
      <c r="G606298"/>
      <c r="H606298"/>
      <c r="I606298"/>
      <c r="K606298"/>
      <c r="M606298"/>
      <c r="N606298" s="4"/>
      <c r="O606298" s="15"/>
    </row>
    <row r="606299" spans="7:15" s="3" customFormat="1" x14ac:dyDescent="0.3">
      <c r="G606299"/>
      <c r="H606299"/>
      <c r="I606299"/>
      <c r="K606299"/>
      <c r="M606299"/>
      <c r="N606299" s="4"/>
      <c r="O606299" s="15"/>
    </row>
    <row r="606300" spans="7:15" s="3" customFormat="1" x14ac:dyDescent="0.3">
      <c r="G606300"/>
      <c r="H606300"/>
      <c r="I606300"/>
      <c r="K606300"/>
      <c r="M606300"/>
      <c r="N606300" s="4"/>
      <c r="O606300" s="15"/>
    </row>
    <row r="606301" spans="7:15" s="3" customFormat="1" x14ac:dyDescent="0.3">
      <c r="G606301"/>
      <c r="H606301"/>
      <c r="I606301"/>
      <c r="K606301"/>
      <c r="M606301"/>
      <c r="N606301" s="4"/>
      <c r="O606301" s="15"/>
    </row>
    <row r="606302" spans="7:15" s="3" customFormat="1" x14ac:dyDescent="0.3">
      <c r="G606302"/>
      <c r="H606302"/>
      <c r="I606302"/>
      <c r="K606302"/>
      <c r="M606302"/>
      <c r="N606302" s="4"/>
      <c r="O606302" s="15"/>
    </row>
    <row r="606303" spans="7:15" s="3" customFormat="1" x14ac:dyDescent="0.3">
      <c r="G606303"/>
      <c r="H606303"/>
      <c r="I606303"/>
      <c r="K606303"/>
      <c r="M606303"/>
      <c r="N606303" s="4"/>
      <c r="O606303" s="15"/>
    </row>
    <row r="606304" spans="7:15" s="3" customFormat="1" x14ac:dyDescent="0.3">
      <c r="G606304"/>
      <c r="H606304"/>
      <c r="I606304"/>
      <c r="K606304"/>
      <c r="M606304"/>
      <c r="N606304" s="4"/>
      <c r="O606304" s="15"/>
    </row>
    <row r="606305" spans="7:15" s="3" customFormat="1" x14ac:dyDescent="0.3">
      <c r="G606305"/>
      <c r="H606305"/>
      <c r="I606305"/>
      <c r="K606305"/>
      <c r="M606305"/>
      <c r="N606305" s="4"/>
      <c r="O606305" s="15"/>
    </row>
    <row r="606306" spans="7:15" s="3" customFormat="1" x14ac:dyDescent="0.3">
      <c r="G606306"/>
      <c r="H606306"/>
      <c r="I606306"/>
      <c r="K606306"/>
      <c r="M606306"/>
      <c r="N606306" s="4"/>
      <c r="O606306" s="15"/>
    </row>
    <row r="606307" spans="7:15" s="3" customFormat="1" x14ac:dyDescent="0.3">
      <c r="G606307"/>
      <c r="H606307"/>
      <c r="I606307"/>
      <c r="K606307"/>
      <c r="M606307"/>
      <c r="N606307" s="4"/>
      <c r="O606307" s="15"/>
    </row>
    <row r="606308" spans="7:15" s="3" customFormat="1" x14ac:dyDescent="0.3">
      <c r="G606308"/>
      <c r="H606308"/>
      <c r="I606308"/>
      <c r="K606308"/>
      <c r="M606308"/>
      <c r="N606308" s="4"/>
      <c r="O606308" s="15"/>
    </row>
    <row r="606309" spans="7:15" s="3" customFormat="1" x14ac:dyDescent="0.3">
      <c r="G606309"/>
      <c r="H606309"/>
      <c r="I606309"/>
      <c r="K606309"/>
      <c r="M606309"/>
      <c r="N606309" s="4"/>
      <c r="O606309" s="15"/>
    </row>
    <row r="606310" spans="7:15" s="3" customFormat="1" x14ac:dyDescent="0.3">
      <c r="G606310"/>
      <c r="H606310"/>
      <c r="I606310"/>
      <c r="K606310"/>
      <c r="M606310"/>
      <c r="N606310" s="4"/>
      <c r="O606310" s="15"/>
    </row>
    <row r="606311" spans="7:15" s="3" customFormat="1" x14ac:dyDescent="0.3">
      <c r="G606311"/>
      <c r="H606311"/>
      <c r="I606311"/>
      <c r="K606311"/>
      <c r="M606311"/>
      <c r="N606311" s="4"/>
      <c r="O606311" s="15"/>
    </row>
    <row r="606312" spans="7:15" s="3" customFormat="1" x14ac:dyDescent="0.3">
      <c r="G606312"/>
      <c r="H606312"/>
      <c r="I606312"/>
      <c r="K606312"/>
      <c r="M606312"/>
      <c r="N606312" s="4"/>
      <c r="O606312" s="15"/>
    </row>
    <row r="606313" spans="7:15" s="3" customFormat="1" x14ac:dyDescent="0.3">
      <c r="G606313"/>
      <c r="H606313"/>
      <c r="I606313"/>
      <c r="K606313"/>
      <c r="M606313"/>
      <c r="N606313" s="4"/>
      <c r="O606313" s="15"/>
    </row>
    <row r="606314" spans="7:15" s="3" customFormat="1" x14ac:dyDescent="0.3">
      <c r="G606314"/>
      <c r="H606314"/>
      <c r="I606314"/>
      <c r="K606314"/>
      <c r="M606314"/>
      <c r="N606314" s="4"/>
      <c r="O606314" s="15"/>
    </row>
    <row r="606315" spans="7:15" s="3" customFormat="1" x14ac:dyDescent="0.3">
      <c r="G606315"/>
      <c r="H606315"/>
      <c r="I606315"/>
      <c r="K606315"/>
      <c r="M606315"/>
      <c r="N606315" s="4"/>
      <c r="O606315" s="15"/>
    </row>
    <row r="606316" spans="7:15" s="3" customFormat="1" x14ac:dyDescent="0.3">
      <c r="G606316"/>
      <c r="H606316"/>
      <c r="I606316"/>
      <c r="K606316"/>
      <c r="M606316"/>
      <c r="N606316" s="4"/>
      <c r="O606316" s="15"/>
    </row>
    <row r="606317" spans="7:15" s="3" customFormat="1" x14ac:dyDescent="0.3">
      <c r="G606317"/>
      <c r="H606317"/>
      <c r="I606317"/>
      <c r="K606317"/>
      <c r="M606317"/>
      <c r="N606317" s="4"/>
      <c r="O606317" s="15"/>
    </row>
    <row r="606318" spans="7:15" s="3" customFormat="1" x14ac:dyDescent="0.3">
      <c r="G606318"/>
      <c r="H606318"/>
      <c r="I606318"/>
      <c r="K606318"/>
      <c r="M606318"/>
      <c r="N606318" s="4"/>
      <c r="O606318" s="15"/>
    </row>
    <row r="606319" spans="7:15" s="3" customFormat="1" x14ac:dyDescent="0.3">
      <c r="G606319"/>
      <c r="H606319"/>
      <c r="I606319"/>
      <c r="K606319"/>
      <c r="M606319"/>
      <c r="N606319" s="4"/>
      <c r="O606319" s="15"/>
    </row>
    <row r="606320" spans="7:15" s="3" customFormat="1" x14ac:dyDescent="0.3">
      <c r="G606320"/>
      <c r="H606320"/>
      <c r="I606320"/>
      <c r="K606320"/>
      <c r="M606320"/>
      <c r="N606320" s="4"/>
      <c r="O606320" s="15"/>
    </row>
    <row r="606321" spans="7:15" s="3" customFormat="1" x14ac:dyDescent="0.3">
      <c r="G606321"/>
      <c r="H606321"/>
      <c r="I606321"/>
      <c r="K606321"/>
      <c r="M606321"/>
      <c r="N606321" s="4"/>
      <c r="O606321" s="15"/>
    </row>
    <row r="606322" spans="7:15" s="3" customFormat="1" x14ac:dyDescent="0.3">
      <c r="G606322"/>
      <c r="H606322"/>
      <c r="I606322"/>
      <c r="K606322"/>
      <c r="M606322"/>
      <c r="N606322" s="4"/>
      <c r="O606322" s="15"/>
    </row>
    <row r="606323" spans="7:15" s="3" customFormat="1" x14ac:dyDescent="0.3">
      <c r="G606323"/>
      <c r="H606323"/>
      <c r="I606323"/>
      <c r="K606323"/>
      <c r="M606323"/>
      <c r="N606323" s="4"/>
      <c r="O606323" s="15"/>
    </row>
    <row r="606324" spans="7:15" s="3" customFormat="1" x14ac:dyDescent="0.3">
      <c r="G606324"/>
      <c r="H606324"/>
      <c r="I606324"/>
      <c r="K606324"/>
      <c r="M606324"/>
      <c r="N606324" s="4"/>
      <c r="O606324" s="15"/>
    </row>
    <row r="606325" spans="7:15" s="3" customFormat="1" x14ac:dyDescent="0.3">
      <c r="G606325"/>
      <c r="H606325"/>
      <c r="I606325"/>
      <c r="K606325"/>
      <c r="M606325"/>
      <c r="N606325" s="4"/>
      <c r="O606325" s="15"/>
    </row>
    <row r="606326" spans="7:15" s="3" customFormat="1" x14ac:dyDescent="0.3">
      <c r="G606326"/>
      <c r="H606326"/>
      <c r="I606326"/>
      <c r="K606326"/>
      <c r="M606326"/>
      <c r="N606326" s="4"/>
      <c r="O606326" s="15"/>
    </row>
    <row r="606327" spans="7:15" s="3" customFormat="1" x14ac:dyDescent="0.3">
      <c r="G606327"/>
      <c r="H606327"/>
      <c r="I606327"/>
      <c r="K606327"/>
      <c r="M606327"/>
      <c r="N606327" s="4"/>
      <c r="O606327" s="15"/>
    </row>
    <row r="606328" spans="7:15" s="3" customFormat="1" x14ac:dyDescent="0.3">
      <c r="G606328"/>
      <c r="H606328"/>
      <c r="I606328"/>
      <c r="K606328"/>
      <c r="M606328"/>
      <c r="N606328" s="4"/>
      <c r="O606328" s="15"/>
    </row>
    <row r="606329" spans="7:15" s="3" customFormat="1" x14ac:dyDescent="0.3">
      <c r="G606329"/>
      <c r="H606329"/>
      <c r="I606329"/>
      <c r="K606329"/>
      <c r="M606329"/>
      <c r="N606329" s="4"/>
      <c r="O606329" s="15"/>
    </row>
    <row r="606330" spans="7:15" s="3" customFormat="1" x14ac:dyDescent="0.3">
      <c r="G606330"/>
      <c r="H606330"/>
      <c r="I606330"/>
      <c r="K606330"/>
      <c r="M606330"/>
      <c r="N606330" s="4"/>
      <c r="O606330" s="15"/>
    </row>
    <row r="606331" spans="7:15" s="3" customFormat="1" x14ac:dyDescent="0.3">
      <c r="G606331"/>
      <c r="H606331"/>
      <c r="I606331"/>
      <c r="K606331"/>
      <c r="M606331"/>
      <c r="N606331" s="4"/>
      <c r="O606331" s="15"/>
    </row>
    <row r="606332" spans="7:15" s="3" customFormat="1" x14ac:dyDescent="0.3">
      <c r="G606332"/>
      <c r="H606332"/>
      <c r="I606332"/>
      <c r="K606332"/>
      <c r="M606332"/>
      <c r="N606332" s="4"/>
      <c r="O606332" s="15"/>
    </row>
    <row r="606333" spans="7:15" s="3" customFormat="1" x14ac:dyDescent="0.3">
      <c r="G606333"/>
      <c r="H606333"/>
      <c r="I606333"/>
      <c r="K606333"/>
      <c r="M606333"/>
      <c r="N606333" s="4"/>
      <c r="O606333" s="15"/>
    </row>
    <row r="606334" spans="7:15" s="3" customFormat="1" x14ac:dyDescent="0.3">
      <c r="G606334"/>
      <c r="H606334"/>
      <c r="I606334"/>
      <c r="K606334"/>
      <c r="M606334"/>
      <c r="N606334" s="4"/>
      <c r="O606334" s="15"/>
    </row>
    <row r="606335" spans="7:15" s="3" customFormat="1" x14ac:dyDescent="0.3">
      <c r="G606335"/>
      <c r="H606335"/>
      <c r="I606335"/>
      <c r="K606335"/>
      <c r="M606335"/>
      <c r="N606335" s="4"/>
      <c r="O606335" s="15"/>
    </row>
    <row r="606336" spans="7:15" s="3" customFormat="1" x14ac:dyDescent="0.3">
      <c r="G606336"/>
      <c r="H606336"/>
      <c r="I606336"/>
      <c r="K606336"/>
      <c r="M606336"/>
      <c r="N606336" s="4"/>
      <c r="O606336" s="15"/>
    </row>
    <row r="606337" spans="7:15" s="3" customFormat="1" x14ac:dyDescent="0.3">
      <c r="G606337"/>
      <c r="H606337"/>
      <c r="I606337"/>
      <c r="K606337"/>
      <c r="M606337"/>
      <c r="N606337" s="4"/>
      <c r="O606337" s="15"/>
    </row>
    <row r="606338" spans="7:15" s="3" customFormat="1" x14ac:dyDescent="0.3">
      <c r="G606338"/>
      <c r="H606338"/>
      <c r="I606338"/>
      <c r="K606338"/>
      <c r="M606338"/>
      <c r="N606338" s="4"/>
      <c r="O606338" s="15"/>
    </row>
    <row r="606339" spans="7:15" s="3" customFormat="1" x14ac:dyDescent="0.3">
      <c r="G606339"/>
      <c r="H606339"/>
      <c r="I606339"/>
      <c r="K606339"/>
      <c r="M606339"/>
      <c r="N606339" s="4"/>
      <c r="O606339" s="15"/>
    </row>
    <row r="606340" spans="7:15" s="3" customFormat="1" x14ac:dyDescent="0.3">
      <c r="G606340"/>
      <c r="H606340"/>
      <c r="I606340"/>
      <c r="K606340"/>
      <c r="M606340"/>
      <c r="N606340" s="4"/>
      <c r="O606340" s="15"/>
    </row>
    <row r="606341" spans="7:15" s="3" customFormat="1" x14ac:dyDescent="0.3">
      <c r="G606341"/>
      <c r="H606341"/>
      <c r="I606341"/>
      <c r="K606341"/>
      <c r="M606341"/>
      <c r="N606341" s="4"/>
      <c r="O606341" s="15"/>
    </row>
    <row r="606342" spans="7:15" s="3" customFormat="1" x14ac:dyDescent="0.3">
      <c r="G606342"/>
      <c r="H606342"/>
      <c r="I606342"/>
      <c r="K606342"/>
      <c r="M606342"/>
      <c r="N606342" s="4"/>
      <c r="O606342" s="15"/>
    </row>
    <row r="606343" spans="7:15" s="3" customFormat="1" x14ac:dyDescent="0.3">
      <c r="G606343"/>
      <c r="H606343"/>
      <c r="I606343"/>
      <c r="K606343"/>
      <c r="M606343"/>
      <c r="N606343" s="4"/>
      <c r="O606343" s="15"/>
    </row>
    <row r="606344" spans="7:15" s="3" customFormat="1" x14ac:dyDescent="0.3">
      <c r="G606344"/>
      <c r="H606344"/>
      <c r="I606344"/>
      <c r="K606344"/>
      <c r="M606344"/>
      <c r="N606344" s="4"/>
      <c r="O606344" s="15"/>
    </row>
    <row r="606345" spans="7:15" s="3" customFormat="1" x14ac:dyDescent="0.3">
      <c r="G606345"/>
      <c r="H606345"/>
      <c r="I606345"/>
      <c r="K606345"/>
      <c r="M606345"/>
      <c r="N606345" s="4"/>
      <c r="O606345" s="15"/>
    </row>
    <row r="606346" spans="7:15" s="3" customFormat="1" x14ac:dyDescent="0.3">
      <c r="G606346"/>
      <c r="H606346"/>
      <c r="I606346"/>
      <c r="K606346"/>
      <c r="M606346"/>
      <c r="N606346" s="4"/>
      <c r="O606346" s="15"/>
    </row>
    <row r="606347" spans="7:15" s="3" customFormat="1" x14ac:dyDescent="0.3">
      <c r="G606347"/>
      <c r="H606347"/>
      <c r="I606347"/>
      <c r="K606347"/>
      <c r="M606347"/>
      <c r="N606347" s="4"/>
      <c r="O606347" s="15"/>
    </row>
    <row r="606348" spans="7:15" s="3" customFormat="1" x14ac:dyDescent="0.3">
      <c r="G606348"/>
      <c r="H606348"/>
      <c r="I606348"/>
      <c r="K606348"/>
      <c r="M606348"/>
      <c r="N606348" s="4"/>
      <c r="O606348" s="15"/>
    </row>
    <row r="606349" spans="7:15" s="3" customFormat="1" x14ac:dyDescent="0.3">
      <c r="G606349"/>
      <c r="H606349"/>
      <c r="I606349"/>
      <c r="K606349"/>
      <c r="M606349"/>
      <c r="N606349" s="4"/>
      <c r="O606349" s="15"/>
    </row>
    <row r="606350" spans="7:15" s="3" customFormat="1" x14ac:dyDescent="0.3">
      <c r="G606350"/>
      <c r="H606350"/>
      <c r="I606350"/>
      <c r="K606350"/>
      <c r="M606350"/>
      <c r="N606350" s="4"/>
      <c r="O606350" s="15"/>
    </row>
    <row r="606351" spans="7:15" s="3" customFormat="1" x14ac:dyDescent="0.3">
      <c r="G606351"/>
      <c r="H606351"/>
      <c r="I606351"/>
      <c r="K606351"/>
      <c r="M606351"/>
      <c r="N606351" s="4"/>
      <c r="O606351" s="15"/>
    </row>
    <row r="606352" spans="7:15" s="3" customFormat="1" x14ac:dyDescent="0.3">
      <c r="G606352"/>
      <c r="H606352"/>
      <c r="I606352"/>
      <c r="K606352"/>
      <c r="M606352"/>
      <c r="N606352" s="4"/>
      <c r="O606352" s="15"/>
    </row>
    <row r="606353" spans="7:15" s="3" customFormat="1" x14ac:dyDescent="0.3">
      <c r="G606353"/>
      <c r="H606353"/>
      <c r="I606353"/>
      <c r="K606353"/>
      <c r="M606353"/>
      <c r="N606353" s="4"/>
      <c r="O606353" s="15"/>
    </row>
    <row r="606354" spans="7:15" s="3" customFormat="1" x14ac:dyDescent="0.3">
      <c r="G606354"/>
      <c r="H606354"/>
      <c r="I606354"/>
      <c r="K606354"/>
      <c r="M606354"/>
      <c r="N606354" s="4"/>
      <c r="O606354" s="15"/>
    </row>
    <row r="606355" spans="7:15" s="3" customFormat="1" x14ac:dyDescent="0.3">
      <c r="G606355"/>
      <c r="H606355"/>
      <c r="I606355"/>
      <c r="K606355"/>
      <c r="M606355"/>
      <c r="N606355" s="4"/>
      <c r="O606355" s="15"/>
    </row>
    <row r="606356" spans="7:15" s="3" customFormat="1" x14ac:dyDescent="0.3">
      <c r="G606356"/>
      <c r="H606356"/>
      <c r="I606356"/>
      <c r="K606356"/>
      <c r="M606356"/>
      <c r="N606356" s="4"/>
      <c r="O606356" s="15"/>
    </row>
    <row r="606357" spans="7:15" s="3" customFormat="1" x14ac:dyDescent="0.3">
      <c r="G606357"/>
      <c r="H606357"/>
      <c r="I606357"/>
      <c r="K606357"/>
      <c r="M606357"/>
      <c r="N606357" s="4"/>
      <c r="O606357" s="15"/>
    </row>
    <row r="606358" spans="7:15" s="3" customFormat="1" x14ac:dyDescent="0.3">
      <c r="G606358"/>
      <c r="H606358"/>
      <c r="I606358"/>
      <c r="K606358"/>
      <c r="M606358"/>
      <c r="N606358" s="4"/>
      <c r="O606358" s="15"/>
    </row>
    <row r="606359" spans="7:15" s="3" customFormat="1" x14ac:dyDescent="0.3">
      <c r="G606359"/>
      <c r="H606359"/>
      <c r="I606359"/>
      <c r="K606359"/>
      <c r="M606359"/>
      <c r="N606359" s="4"/>
      <c r="O606359" s="15"/>
    </row>
    <row r="606360" spans="7:15" s="3" customFormat="1" x14ac:dyDescent="0.3">
      <c r="G606360"/>
      <c r="H606360"/>
      <c r="I606360"/>
      <c r="K606360"/>
      <c r="M606360"/>
      <c r="N606360" s="4"/>
      <c r="O606360" s="15"/>
    </row>
    <row r="606361" spans="7:15" s="3" customFormat="1" x14ac:dyDescent="0.3">
      <c r="G606361"/>
      <c r="H606361"/>
      <c r="I606361"/>
      <c r="K606361"/>
      <c r="M606361"/>
      <c r="N606361" s="4"/>
      <c r="O606361" s="15"/>
    </row>
    <row r="606362" spans="7:15" s="3" customFormat="1" x14ac:dyDescent="0.3">
      <c r="G606362"/>
      <c r="H606362"/>
      <c r="I606362"/>
      <c r="K606362"/>
      <c r="M606362"/>
      <c r="N606362" s="4"/>
      <c r="O606362" s="15"/>
    </row>
    <row r="606363" spans="7:15" s="3" customFormat="1" x14ac:dyDescent="0.3">
      <c r="G606363"/>
      <c r="H606363"/>
      <c r="I606363"/>
      <c r="K606363"/>
      <c r="M606363"/>
      <c r="N606363" s="4"/>
      <c r="O606363" s="15"/>
    </row>
    <row r="606364" spans="7:15" s="3" customFormat="1" x14ac:dyDescent="0.3">
      <c r="G606364"/>
      <c r="H606364"/>
      <c r="I606364"/>
      <c r="K606364"/>
      <c r="M606364"/>
      <c r="N606364" s="4"/>
      <c r="O606364" s="15"/>
    </row>
    <row r="606365" spans="7:15" s="3" customFormat="1" x14ac:dyDescent="0.3">
      <c r="G606365"/>
      <c r="H606365"/>
      <c r="I606365"/>
      <c r="K606365"/>
      <c r="M606365"/>
      <c r="N606365" s="4"/>
      <c r="O606365" s="15"/>
    </row>
    <row r="606366" spans="7:15" s="3" customFormat="1" x14ac:dyDescent="0.3">
      <c r="G606366"/>
      <c r="H606366"/>
      <c r="I606366"/>
      <c r="K606366"/>
      <c r="M606366"/>
      <c r="N606366" s="4"/>
      <c r="O606366" s="15"/>
    </row>
    <row r="606367" spans="7:15" s="3" customFormat="1" x14ac:dyDescent="0.3">
      <c r="G606367"/>
      <c r="H606367"/>
      <c r="I606367"/>
      <c r="K606367"/>
      <c r="M606367"/>
      <c r="N606367" s="4"/>
      <c r="O606367" s="15"/>
    </row>
    <row r="606368" spans="7:15" s="3" customFormat="1" x14ac:dyDescent="0.3">
      <c r="G606368"/>
      <c r="H606368"/>
      <c r="I606368"/>
      <c r="K606368"/>
      <c r="M606368"/>
      <c r="N606368" s="4"/>
      <c r="O606368" s="15"/>
    </row>
    <row r="606369" spans="7:15" s="3" customFormat="1" x14ac:dyDescent="0.3">
      <c r="G606369"/>
      <c r="H606369"/>
      <c r="I606369"/>
      <c r="K606369"/>
      <c r="M606369"/>
      <c r="N606369" s="4"/>
      <c r="O606369" s="15"/>
    </row>
    <row r="606370" spans="7:15" s="3" customFormat="1" x14ac:dyDescent="0.3">
      <c r="G606370"/>
      <c r="H606370"/>
      <c r="I606370"/>
      <c r="K606370"/>
      <c r="M606370"/>
      <c r="N606370" s="4"/>
      <c r="O606370" s="15"/>
    </row>
    <row r="606371" spans="7:15" s="3" customFormat="1" x14ac:dyDescent="0.3">
      <c r="G606371"/>
      <c r="H606371"/>
      <c r="I606371"/>
      <c r="K606371"/>
      <c r="M606371"/>
      <c r="N606371" s="4"/>
      <c r="O606371" s="15"/>
    </row>
    <row r="606372" spans="7:15" s="3" customFormat="1" x14ac:dyDescent="0.3">
      <c r="G606372"/>
      <c r="H606372"/>
      <c r="I606372"/>
      <c r="K606372"/>
      <c r="M606372"/>
      <c r="N606372" s="4"/>
      <c r="O606372" s="15"/>
    </row>
    <row r="606373" spans="7:15" s="3" customFormat="1" x14ac:dyDescent="0.3">
      <c r="G606373"/>
      <c r="H606373"/>
      <c r="I606373"/>
      <c r="K606373"/>
      <c r="M606373"/>
      <c r="N606373" s="4"/>
      <c r="O606373" s="15"/>
    </row>
    <row r="606374" spans="7:15" s="3" customFormat="1" x14ac:dyDescent="0.3">
      <c r="G606374"/>
      <c r="H606374"/>
      <c r="I606374"/>
      <c r="K606374"/>
      <c r="M606374"/>
      <c r="N606374" s="4"/>
      <c r="O606374" s="15"/>
    </row>
    <row r="606375" spans="7:15" s="3" customFormat="1" x14ac:dyDescent="0.3">
      <c r="G606375"/>
      <c r="H606375"/>
      <c r="I606375"/>
      <c r="K606375"/>
      <c r="M606375"/>
      <c r="N606375" s="4"/>
      <c r="O606375" s="15"/>
    </row>
    <row r="606376" spans="7:15" s="3" customFormat="1" x14ac:dyDescent="0.3">
      <c r="G606376"/>
      <c r="H606376"/>
      <c r="I606376"/>
      <c r="K606376"/>
      <c r="M606376"/>
      <c r="N606376" s="4"/>
      <c r="O606376" s="15"/>
    </row>
    <row r="606377" spans="7:15" s="3" customFormat="1" x14ac:dyDescent="0.3">
      <c r="G606377"/>
      <c r="H606377"/>
      <c r="I606377"/>
      <c r="K606377"/>
      <c r="M606377"/>
      <c r="N606377" s="4"/>
      <c r="O606377" s="15"/>
    </row>
    <row r="606378" spans="7:15" s="3" customFormat="1" x14ac:dyDescent="0.3">
      <c r="G606378"/>
      <c r="H606378"/>
      <c r="I606378"/>
      <c r="K606378"/>
      <c r="M606378"/>
      <c r="N606378" s="4"/>
      <c r="O606378" s="15"/>
    </row>
    <row r="606379" spans="7:15" s="3" customFormat="1" x14ac:dyDescent="0.3">
      <c r="G606379"/>
      <c r="H606379"/>
      <c r="I606379"/>
      <c r="K606379"/>
      <c r="M606379"/>
      <c r="N606379" s="4"/>
      <c r="O606379" s="15"/>
    </row>
    <row r="606380" spans="7:15" s="3" customFormat="1" x14ac:dyDescent="0.3">
      <c r="G606380"/>
      <c r="H606380"/>
      <c r="I606380"/>
      <c r="K606380"/>
      <c r="M606380"/>
      <c r="N606380" s="4"/>
      <c r="O606380" s="15"/>
    </row>
    <row r="606381" spans="7:15" s="3" customFormat="1" x14ac:dyDescent="0.3">
      <c r="G606381"/>
      <c r="H606381"/>
      <c r="I606381"/>
      <c r="K606381"/>
      <c r="M606381"/>
      <c r="N606381" s="4"/>
      <c r="O606381" s="15"/>
    </row>
    <row r="606382" spans="7:15" s="3" customFormat="1" x14ac:dyDescent="0.3">
      <c r="G606382"/>
      <c r="H606382"/>
      <c r="I606382"/>
      <c r="K606382"/>
      <c r="M606382"/>
      <c r="N606382" s="4"/>
      <c r="O606382" s="15"/>
    </row>
    <row r="606383" spans="7:15" s="3" customFormat="1" x14ac:dyDescent="0.3">
      <c r="G606383"/>
      <c r="H606383"/>
      <c r="I606383"/>
      <c r="K606383"/>
      <c r="M606383"/>
      <c r="N606383" s="4"/>
      <c r="O606383" s="15"/>
    </row>
    <row r="606384" spans="7:15" s="3" customFormat="1" x14ac:dyDescent="0.3">
      <c r="G606384"/>
      <c r="H606384"/>
      <c r="I606384"/>
      <c r="K606384"/>
      <c r="M606384"/>
      <c r="N606384" s="4"/>
      <c r="O606384" s="15"/>
    </row>
    <row r="606385" spans="7:15" s="3" customFormat="1" x14ac:dyDescent="0.3">
      <c r="G606385"/>
      <c r="H606385"/>
      <c r="I606385"/>
      <c r="K606385"/>
      <c r="M606385"/>
      <c r="N606385" s="4"/>
      <c r="O606385" s="15"/>
    </row>
    <row r="606386" spans="7:15" s="3" customFormat="1" x14ac:dyDescent="0.3">
      <c r="G606386"/>
      <c r="H606386"/>
      <c r="I606386"/>
      <c r="K606386"/>
      <c r="M606386"/>
      <c r="N606386" s="4"/>
      <c r="O606386" s="15"/>
    </row>
    <row r="606387" spans="7:15" s="3" customFormat="1" x14ac:dyDescent="0.3">
      <c r="G606387"/>
      <c r="H606387"/>
      <c r="I606387"/>
      <c r="K606387"/>
      <c r="M606387"/>
      <c r="N606387" s="4"/>
      <c r="O606387" s="15"/>
    </row>
    <row r="606388" spans="7:15" s="3" customFormat="1" x14ac:dyDescent="0.3">
      <c r="G606388"/>
      <c r="H606388"/>
      <c r="I606388"/>
      <c r="K606388"/>
      <c r="M606388"/>
      <c r="N606388" s="4"/>
      <c r="O606388" s="15"/>
    </row>
    <row r="606389" spans="7:15" s="3" customFormat="1" x14ac:dyDescent="0.3">
      <c r="G606389"/>
      <c r="H606389"/>
      <c r="I606389"/>
      <c r="K606389"/>
      <c r="M606389"/>
      <c r="N606389" s="4"/>
      <c r="O606389" s="15"/>
    </row>
    <row r="606390" spans="7:15" s="3" customFormat="1" x14ac:dyDescent="0.3">
      <c r="G606390"/>
      <c r="H606390"/>
      <c r="I606390"/>
      <c r="K606390"/>
      <c r="M606390"/>
      <c r="N606390" s="4"/>
      <c r="O606390" s="15"/>
    </row>
    <row r="606391" spans="7:15" s="3" customFormat="1" x14ac:dyDescent="0.3">
      <c r="G606391"/>
      <c r="H606391"/>
      <c r="I606391"/>
      <c r="K606391"/>
      <c r="M606391"/>
      <c r="N606391" s="4"/>
      <c r="O606391" s="15"/>
    </row>
    <row r="606392" spans="7:15" s="3" customFormat="1" x14ac:dyDescent="0.3">
      <c r="G606392"/>
      <c r="H606392"/>
      <c r="I606392"/>
      <c r="K606392"/>
      <c r="M606392"/>
      <c r="N606392" s="4"/>
      <c r="O606392" s="15"/>
    </row>
    <row r="606393" spans="7:15" s="3" customFormat="1" x14ac:dyDescent="0.3">
      <c r="G606393"/>
      <c r="H606393"/>
      <c r="I606393"/>
      <c r="K606393"/>
      <c r="M606393"/>
      <c r="N606393" s="4"/>
      <c r="O606393" s="15"/>
    </row>
    <row r="606394" spans="7:15" s="3" customFormat="1" x14ac:dyDescent="0.3">
      <c r="G606394"/>
      <c r="H606394"/>
      <c r="I606394"/>
      <c r="K606394"/>
      <c r="M606394"/>
      <c r="N606394" s="4"/>
      <c r="O606394" s="15"/>
    </row>
    <row r="606395" spans="7:15" s="3" customFormat="1" x14ac:dyDescent="0.3">
      <c r="G606395"/>
      <c r="H606395"/>
      <c r="I606395"/>
      <c r="K606395"/>
      <c r="M606395"/>
      <c r="N606395" s="4"/>
      <c r="O606395" s="15"/>
    </row>
    <row r="606396" spans="7:15" s="3" customFormat="1" x14ac:dyDescent="0.3">
      <c r="G606396"/>
      <c r="H606396"/>
      <c r="I606396"/>
      <c r="K606396"/>
      <c r="M606396"/>
      <c r="N606396" s="4"/>
      <c r="O606396" s="15"/>
    </row>
    <row r="606397" spans="7:15" s="3" customFormat="1" x14ac:dyDescent="0.3">
      <c r="G606397"/>
      <c r="H606397"/>
      <c r="I606397"/>
      <c r="K606397"/>
      <c r="M606397"/>
      <c r="N606397" s="4"/>
      <c r="O606397" s="15"/>
    </row>
    <row r="606398" spans="7:15" s="3" customFormat="1" x14ac:dyDescent="0.3">
      <c r="G606398"/>
      <c r="H606398"/>
      <c r="I606398"/>
      <c r="K606398"/>
      <c r="M606398"/>
      <c r="N606398" s="4"/>
      <c r="O606398" s="15"/>
    </row>
    <row r="606399" spans="7:15" s="3" customFormat="1" x14ac:dyDescent="0.3">
      <c r="G606399"/>
      <c r="H606399"/>
      <c r="I606399"/>
      <c r="K606399"/>
      <c r="M606399"/>
      <c r="N606399" s="4"/>
      <c r="O606399" s="15"/>
    </row>
    <row r="606400" spans="7:15" s="3" customFormat="1" x14ac:dyDescent="0.3">
      <c r="G606400"/>
      <c r="H606400"/>
      <c r="I606400"/>
      <c r="K606400"/>
      <c r="M606400"/>
      <c r="N606400" s="4"/>
      <c r="O606400" s="15"/>
    </row>
    <row r="606401" spans="7:15" s="3" customFormat="1" x14ac:dyDescent="0.3">
      <c r="G606401"/>
      <c r="H606401"/>
      <c r="I606401"/>
      <c r="K606401"/>
      <c r="M606401"/>
      <c r="N606401" s="4"/>
      <c r="O606401" s="15"/>
    </row>
    <row r="606402" spans="7:15" s="3" customFormat="1" x14ac:dyDescent="0.3">
      <c r="G606402"/>
      <c r="H606402"/>
      <c r="I606402"/>
      <c r="K606402"/>
      <c r="M606402"/>
      <c r="N606402" s="4"/>
      <c r="O606402" s="15"/>
    </row>
    <row r="606403" spans="7:15" s="3" customFormat="1" x14ac:dyDescent="0.3">
      <c r="G606403"/>
      <c r="H606403"/>
      <c r="I606403"/>
      <c r="K606403"/>
      <c r="M606403"/>
      <c r="N606403" s="4"/>
      <c r="O606403" s="15"/>
    </row>
    <row r="606404" spans="7:15" s="3" customFormat="1" x14ac:dyDescent="0.3">
      <c r="G606404"/>
      <c r="H606404"/>
      <c r="I606404"/>
      <c r="K606404"/>
      <c r="M606404"/>
      <c r="N606404" s="4"/>
      <c r="O606404" s="15"/>
    </row>
    <row r="606405" spans="7:15" s="3" customFormat="1" x14ac:dyDescent="0.3">
      <c r="G606405"/>
      <c r="H606405"/>
      <c r="I606405"/>
      <c r="K606405"/>
      <c r="M606405"/>
      <c r="N606405" s="4"/>
      <c r="O606405" s="15"/>
    </row>
    <row r="606406" spans="7:15" s="3" customFormat="1" x14ac:dyDescent="0.3">
      <c r="G606406"/>
      <c r="H606406"/>
      <c r="I606406"/>
      <c r="K606406"/>
      <c r="M606406"/>
      <c r="N606406" s="4"/>
      <c r="O606406" s="15"/>
    </row>
    <row r="606407" spans="7:15" s="3" customFormat="1" x14ac:dyDescent="0.3">
      <c r="G606407"/>
      <c r="H606407"/>
      <c r="I606407"/>
      <c r="K606407"/>
      <c r="M606407"/>
      <c r="N606407" s="4"/>
      <c r="O606407" s="15"/>
    </row>
    <row r="606408" spans="7:15" s="3" customFormat="1" x14ac:dyDescent="0.3">
      <c r="G606408"/>
      <c r="H606408"/>
      <c r="I606408"/>
      <c r="K606408"/>
      <c r="M606408"/>
      <c r="N606408" s="4"/>
      <c r="O606408" s="15"/>
    </row>
    <row r="606409" spans="7:15" s="3" customFormat="1" x14ac:dyDescent="0.3">
      <c r="G606409"/>
      <c r="H606409"/>
      <c r="I606409"/>
      <c r="K606409"/>
      <c r="M606409"/>
      <c r="N606409" s="4"/>
      <c r="O606409" s="15"/>
    </row>
    <row r="606410" spans="7:15" s="3" customFormat="1" x14ac:dyDescent="0.3">
      <c r="G606410"/>
      <c r="H606410"/>
      <c r="I606410"/>
      <c r="K606410"/>
      <c r="M606410"/>
      <c r="N606410" s="4"/>
      <c r="O606410" s="15"/>
    </row>
    <row r="606411" spans="7:15" s="3" customFormat="1" x14ac:dyDescent="0.3">
      <c r="G606411"/>
      <c r="H606411"/>
      <c r="I606411"/>
      <c r="K606411"/>
      <c r="M606411"/>
      <c r="N606411" s="4"/>
      <c r="O606411" s="15"/>
    </row>
    <row r="606412" spans="7:15" s="3" customFormat="1" x14ac:dyDescent="0.3">
      <c r="G606412"/>
      <c r="H606412"/>
      <c r="I606412"/>
      <c r="K606412"/>
      <c r="M606412"/>
      <c r="N606412" s="4"/>
      <c r="O606412" s="15"/>
    </row>
    <row r="606413" spans="7:15" s="3" customFormat="1" x14ac:dyDescent="0.3">
      <c r="G606413"/>
      <c r="H606413"/>
      <c r="I606413"/>
      <c r="K606413"/>
      <c r="M606413"/>
      <c r="N606413" s="4"/>
      <c r="O606413" s="15"/>
    </row>
    <row r="606414" spans="7:15" s="3" customFormat="1" x14ac:dyDescent="0.3">
      <c r="G606414"/>
      <c r="H606414"/>
      <c r="I606414"/>
      <c r="K606414"/>
      <c r="M606414"/>
      <c r="N606414" s="4"/>
      <c r="O606414" s="15"/>
    </row>
    <row r="606415" spans="7:15" s="3" customFormat="1" x14ac:dyDescent="0.3">
      <c r="G606415"/>
      <c r="H606415"/>
      <c r="I606415"/>
      <c r="K606415"/>
      <c r="M606415"/>
      <c r="N606415" s="4"/>
      <c r="O606415" s="15"/>
    </row>
    <row r="606416" spans="7:15" s="3" customFormat="1" x14ac:dyDescent="0.3">
      <c r="G606416"/>
      <c r="H606416"/>
      <c r="I606416"/>
      <c r="K606416"/>
      <c r="M606416"/>
      <c r="N606416" s="4"/>
      <c r="O606416" s="15"/>
    </row>
    <row r="606417" spans="7:15" s="3" customFormat="1" x14ac:dyDescent="0.3">
      <c r="G606417"/>
      <c r="H606417"/>
      <c r="I606417"/>
      <c r="K606417"/>
      <c r="M606417"/>
      <c r="N606417" s="4"/>
      <c r="O606417" s="15"/>
    </row>
    <row r="606418" spans="7:15" s="3" customFormat="1" x14ac:dyDescent="0.3">
      <c r="G606418"/>
      <c r="H606418"/>
      <c r="I606418"/>
      <c r="K606418"/>
      <c r="M606418"/>
      <c r="N606418" s="4"/>
      <c r="O606418" s="15"/>
    </row>
    <row r="606419" spans="7:15" s="3" customFormat="1" x14ac:dyDescent="0.3">
      <c r="G606419"/>
      <c r="H606419"/>
      <c r="I606419"/>
      <c r="K606419"/>
      <c r="M606419"/>
      <c r="N606419" s="4"/>
      <c r="O606419" s="15"/>
    </row>
    <row r="606420" spans="7:15" s="3" customFormat="1" x14ac:dyDescent="0.3">
      <c r="G606420"/>
      <c r="H606420"/>
      <c r="I606420"/>
      <c r="K606420"/>
      <c r="M606420"/>
      <c r="N606420" s="4"/>
      <c r="O606420" s="15"/>
    </row>
    <row r="606421" spans="7:15" s="3" customFormat="1" x14ac:dyDescent="0.3">
      <c r="G606421"/>
      <c r="H606421"/>
      <c r="I606421"/>
      <c r="K606421"/>
      <c r="M606421"/>
      <c r="N606421" s="4"/>
      <c r="O606421" s="15"/>
    </row>
    <row r="606422" spans="7:15" s="3" customFormat="1" x14ac:dyDescent="0.3">
      <c r="G606422"/>
      <c r="H606422"/>
      <c r="I606422"/>
      <c r="K606422"/>
      <c r="M606422"/>
      <c r="N606422" s="4"/>
      <c r="O606422" s="15"/>
    </row>
    <row r="606423" spans="7:15" s="3" customFormat="1" x14ac:dyDescent="0.3">
      <c r="G606423"/>
      <c r="H606423"/>
      <c r="I606423"/>
      <c r="K606423"/>
      <c r="M606423"/>
      <c r="N606423" s="4"/>
      <c r="O606423" s="15"/>
    </row>
    <row r="606424" spans="7:15" s="3" customFormat="1" x14ac:dyDescent="0.3">
      <c r="G606424"/>
      <c r="H606424"/>
      <c r="I606424"/>
      <c r="K606424"/>
      <c r="M606424"/>
      <c r="N606424" s="4"/>
      <c r="O606424" s="15"/>
    </row>
    <row r="606425" spans="7:15" s="3" customFormat="1" x14ac:dyDescent="0.3">
      <c r="G606425"/>
      <c r="H606425"/>
      <c r="I606425"/>
      <c r="K606425"/>
      <c r="M606425"/>
      <c r="N606425" s="4"/>
      <c r="O606425" s="15"/>
    </row>
    <row r="606426" spans="7:15" s="3" customFormat="1" x14ac:dyDescent="0.3">
      <c r="G606426"/>
      <c r="H606426"/>
      <c r="I606426"/>
      <c r="K606426"/>
      <c r="M606426"/>
      <c r="N606426" s="4"/>
      <c r="O606426" s="15"/>
    </row>
    <row r="606427" spans="7:15" s="3" customFormat="1" x14ac:dyDescent="0.3">
      <c r="G606427"/>
      <c r="H606427"/>
      <c r="I606427"/>
      <c r="K606427"/>
      <c r="M606427"/>
      <c r="N606427" s="4"/>
      <c r="O606427" s="15"/>
    </row>
    <row r="606428" spans="7:15" s="3" customFormat="1" x14ac:dyDescent="0.3">
      <c r="G606428"/>
      <c r="H606428"/>
      <c r="I606428"/>
      <c r="K606428"/>
      <c r="M606428"/>
      <c r="N606428" s="4"/>
      <c r="O606428" s="15"/>
    </row>
    <row r="606429" spans="7:15" s="3" customFormat="1" x14ac:dyDescent="0.3">
      <c r="G606429"/>
      <c r="H606429"/>
      <c r="I606429"/>
      <c r="K606429"/>
      <c r="M606429"/>
      <c r="N606429" s="4"/>
      <c r="O606429" s="15"/>
    </row>
    <row r="606430" spans="7:15" s="3" customFormat="1" x14ac:dyDescent="0.3">
      <c r="G606430"/>
      <c r="H606430"/>
      <c r="I606430"/>
      <c r="K606430"/>
      <c r="M606430"/>
      <c r="N606430" s="4"/>
      <c r="O606430" s="15"/>
    </row>
    <row r="606431" spans="7:15" s="3" customFormat="1" x14ac:dyDescent="0.3">
      <c r="G606431"/>
      <c r="H606431"/>
      <c r="I606431"/>
      <c r="K606431"/>
      <c r="M606431"/>
      <c r="N606431" s="4"/>
      <c r="O606431" s="15"/>
    </row>
    <row r="606432" spans="7:15" s="3" customFormat="1" x14ac:dyDescent="0.3">
      <c r="G606432"/>
      <c r="H606432"/>
      <c r="I606432"/>
      <c r="K606432"/>
      <c r="M606432"/>
      <c r="N606432" s="4"/>
      <c r="O606432" s="15"/>
    </row>
    <row r="606433" spans="7:15" s="3" customFormat="1" x14ac:dyDescent="0.3">
      <c r="G606433"/>
      <c r="H606433"/>
      <c r="I606433"/>
      <c r="K606433"/>
      <c r="M606433"/>
      <c r="N606433" s="4"/>
      <c r="O606433" s="15"/>
    </row>
    <row r="606434" spans="7:15" s="3" customFormat="1" x14ac:dyDescent="0.3">
      <c r="G606434"/>
      <c r="H606434"/>
      <c r="I606434"/>
      <c r="K606434"/>
      <c r="M606434"/>
      <c r="N606434" s="4"/>
      <c r="O606434" s="15"/>
    </row>
    <row r="606435" spans="7:15" s="3" customFormat="1" x14ac:dyDescent="0.3">
      <c r="G606435"/>
      <c r="H606435"/>
      <c r="I606435"/>
      <c r="K606435"/>
      <c r="M606435"/>
      <c r="N606435" s="4"/>
      <c r="O606435" s="15"/>
    </row>
    <row r="606436" spans="7:15" s="3" customFormat="1" x14ac:dyDescent="0.3">
      <c r="G606436"/>
      <c r="H606436"/>
      <c r="I606436"/>
      <c r="K606436"/>
      <c r="M606436"/>
      <c r="N606436" s="4"/>
      <c r="O606436" s="15"/>
    </row>
    <row r="606437" spans="7:15" s="3" customFormat="1" x14ac:dyDescent="0.3">
      <c r="G606437"/>
      <c r="H606437"/>
      <c r="I606437"/>
      <c r="K606437"/>
      <c r="M606437"/>
      <c r="N606437" s="4"/>
      <c r="O606437" s="15"/>
    </row>
    <row r="606438" spans="7:15" s="3" customFormat="1" x14ac:dyDescent="0.3">
      <c r="G606438"/>
      <c r="H606438"/>
      <c r="I606438"/>
      <c r="K606438"/>
      <c r="M606438"/>
      <c r="N606438" s="4"/>
      <c r="O606438" s="15"/>
    </row>
    <row r="606439" spans="7:15" s="3" customFormat="1" x14ac:dyDescent="0.3">
      <c r="G606439"/>
      <c r="H606439"/>
      <c r="I606439"/>
      <c r="K606439"/>
      <c r="M606439"/>
      <c r="N606439" s="4"/>
      <c r="O606439" s="15"/>
    </row>
    <row r="606440" spans="7:15" s="3" customFormat="1" x14ac:dyDescent="0.3">
      <c r="G606440"/>
      <c r="H606440"/>
      <c r="I606440"/>
      <c r="K606440"/>
      <c r="M606440"/>
      <c r="N606440" s="4"/>
      <c r="O606440" s="15"/>
    </row>
    <row r="606441" spans="7:15" s="3" customFormat="1" x14ac:dyDescent="0.3">
      <c r="G606441"/>
      <c r="H606441"/>
      <c r="I606441"/>
      <c r="K606441"/>
      <c r="M606441"/>
      <c r="N606441" s="4"/>
      <c r="O606441" s="15"/>
    </row>
    <row r="606442" spans="7:15" s="3" customFormat="1" x14ac:dyDescent="0.3">
      <c r="G606442"/>
      <c r="H606442"/>
      <c r="I606442"/>
      <c r="K606442"/>
      <c r="M606442"/>
      <c r="N606442" s="4"/>
      <c r="O606442" s="15"/>
    </row>
    <row r="606443" spans="7:15" s="3" customFormat="1" x14ac:dyDescent="0.3">
      <c r="G606443"/>
      <c r="H606443"/>
      <c r="I606443"/>
      <c r="K606443"/>
      <c r="M606443"/>
      <c r="N606443" s="4"/>
      <c r="O606443" s="15"/>
    </row>
    <row r="606444" spans="7:15" s="3" customFormat="1" x14ac:dyDescent="0.3">
      <c r="G606444"/>
      <c r="H606444"/>
      <c r="I606444"/>
      <c r="K606444"/>
      <c r="M606444"/>
      <c r="N606444" s="4"/>
      <c r="O606444" s="15"/>
    </row>
    <row r="606445" spans="7:15" s="3" customFormat="1" x14ac:dyDescent="0.3">
      <c r="G606445"/>
      <c r="H606445"/>
      <c r="I606445"/>
      <c r="K606445"/>
      <c r="M606445"/>
      <c r="N606445" s="4"/>
      <c r="O606445" s="15"/>
    </row>
    <row r="606446" spans="7:15" s="3" customFormat="1" x14ac:dyDescent="0.3">
      <c r="G606446"/>
      <c r="H606446"/>
      <c r="I606446"/>
      <c r="K606446"/>
      <c r="M606446"/>
      <c r="N606446" s="4"/>
      <c r="O606446" s="15"/>
    </row>
    <row r="606447" spans="7:15" s="3" customFormat="1" x14ac:dyDescent="0.3">
      <c r="G606447"/>
      <c r="H606447"/>
      <c r="I606447"/>
      <c r="K606447"/>
      <c r="M606447"/>
      <c r="N606447" s="4"/>
      <c r="O606447" s="15"/>
    </row>
    <row r="606448" spans="7:15" s="3" customFormat="1" x14ac:dyDescent="0.3">
      <c r="G606448"/>
      <c r="H606448"/>
      <c r="I606448"/>
      <c r="K606448"/>
      <c r="M606448"/>
      <c r="N606448" s="4"/>
      <c r="O606448" s="15"/>
    </row>
    <row r="606449" spans="7:15" s="3" customFormat="1" x14ac:dyDescent="0.3">
      <c r="G606449"/>
      <c r="H606449"/>
      <c r="I606449"/>
      <c r="K606449"/>
      <c r="M606449"/>
      <c r="N606449" s="4"/>
      <c r="O606449" s="15"/>
    </row>
    <row r="606450" spans="7:15" s="3" customFormat="1" x14ac:dyDescent="0.3">
      <c r="G606450"/>
      <c r="H606450"/>
      <c r="I606450"/>
      <c r="K606450"/>
      <c r="M606450"/>
      <c r="N606450" s="4"/>
      <c r="O606450" s="15"/>
    </row>
    <row r="606451" spans="7:15" s="3" customFormat="1" x14ac:dyDescent="0.3">
      <c r="G606451"/>
      <c r="H606451"/>
      <c r="I606451"/>
      <c r="K606451"/>
      <c r="M606451"/>
      <c r="N606451" s="4"/>
      <c r="O606451" s="15"/>
    </row>
    <row r="606452" spans="7:15" s="3" customFormat="1" x14ac:dyDescent="0.3">
      <c r="G606452"/>
      <c r="H606452"/>
      <c r="I606452"/>
      <c r="K606452"/>
      <c r="M606452"/>
      <c r="N606452" s="4"/>
      <c r="O606452" s="15"/>
    </row>
    <row r="606453" spans="7:15" s="3" customFormat="1" x14ac:dyDescent="0.3">
      <c r="G606453"/>
      <c r="H606453"/>
      <c r="I606453"/>
      <c r="K606453"/>
      <c r="M606453"/>
      <c r="N606453" s="4"/>
      <c r="O606453" s="15"/>
    </row>
    <row r="606454" spans="7:15" s="3" customFormat="1" x14ac:dyDescent="0.3">
      <c r="G606454"/>
      <c r="H606454"/>
      <c r="I606454"/>
      <c r="K606454"/>
      <c r="M606454"/>
      <c r="N606454" s="4"/>
      <c r="O606454" s="15"/>
    </row>
    <row r="606455" spans="7:15" s="3" customFormat="1" x14ac:dyDescent="0.3">
      <c r="G606455"/>
      <c r="H606455"/>
      <c r="I606455"/>
      <c r="K606455"/>
      <c r="M606455"/>
      <c r="N606455" s="4"/>
      <c r="O606455" s="15"/>
    </row>
    <row r="606456" spans="7:15" s="3" customFormat="1" x14ac:dyDescent="0.3">
      <c r="G606456"/>
      <c r="H606456"/>
      <c r="I606456"/>
      <c r="K606456"/>
      <c r="M606456"/>
      <c r="N606456" s="4"/>
      <c r="O606456" s="15"/>
    </row>
    <row r="606457" spans="7:15" s="3" customFormat="1" x14ac:dyDescent="0.3">
      <c r="G606457"/>
      <c r="H606457"/>
      <c r="I606457"/>
      <c r="K606457"/>
      <c r="M606457"/>
      <c r="N606457" s="4"/>
      <c r="O606457" s="15"/>
    </row>
    <row r="606458" spans="7:15" s="3" customFormat="1" x14ac:dyDescent="0.3">
      <c r="G606458"/>
      <c r="H606458"/>
      <c r="I606458"/>
      <c r="K606458"/>
      <c r="M606458"/>
      <c r="N606458" s="4"/>
      <c r="O606458" s="15"/>
    </row>
    <row r="606459" spans="7:15" s="3" customFormat="1" x14ac:dyDescent="0.3">
      <c r="G606459"/>
      <c r="H606459"/>
      <c r="I606459"/>
      <c r="K606459"/>
      <c r="M606459"/>
      <c r="N606459" s="4"/>
      <c r="O606459" s="15"/>
    </row>
    <row r="606460" spans="7:15" s="3" customFormat="1" x14ac:dyDescent="0.3">
      <c r="G606460"/>
      <c r="H606460"/>
      <c r="I606460"/>
      <c r="K606460"/>
      <c r="M606460"/>
      <c r="N606460" s="4"/>
      <c r="O606460" s="15"/>
    </row>
    <row r="606461" spans="7:15" s="3" customFormat="1" x14ac:dyDescent="0.3">
      <c r="G606461"/>
      <c r="H606461"/>
      <c r="I606461"/>
      <c r="K606461"/>
      <c r="M606461"/>
      <c r="N606461" s="4"/>
      <c r="O606461" s="15"/>
    </row>
    <row r="606462" spans="7:15" s="3" customFormat="1" x14ac:dyDescent="0.3">
      <c r="G606462"/>
      <c r="H606462"/>
      <c r="I606462"/>
      <c r="K606462"/>
      <c r="M606462"/>
      <c r="N606462" s="4"/>
      <c r="O606462" s="15"/>
    </row>
    <row r="606463" spans="7:15" s="3" customFormat="1" x14ac:dyDescent="0.3">
      <c r="G606463"/>
      <c r="H606463"/>
      <c r="I606463"/>
      <c r="K606463"/>
      <c r="M606463"/>
      <c r="N606463" s="4"/>
      <c r="O606463" s="15"/>
    </row>
    <row r="606464" spans="7:15" s="3" customFormat="1" x14ac:dyDescent="0.3">
      <c r="G606464"/>
      <c r="H606464"/>
      <c r="I606464"/>
      <c r="K606464"/>
      <c r="M606464"/>
      <c r="N606464" s="4"/>
      <c r="O606464" s="15"/>
    </row>
    <row r="606465" spans="7:15" s="3" customFormat="1" x14ac:dyDescent="0.3">
      <c r="G606465"/>
      <c r="H606465"/>
      <c r="I606465"/>
      <c r="K606465"/>
      <c r="M606465"/>
      <c r="N606465" s="4"/>
      <c r="O606465" s="15"/>
    </row>
    <row r="606466" spans="7:15" s="3" customFormat="1" x14ac:dyDescent="0.3">
      <c r="G606466"/>
      <c r="H606466"/>
      <c r="I606466"/>
      <c r="K606466"/>
      <c r="M606466"/>
      <c r="N606466" s="4"/>
      <c r="O606466" s="15"/>
    </row>
    <row r="606467" spans="7:15" s="3" customFormat="1" x14ac:dyDescent="0.3">
      <c r="G606467"/>
      <c r="H606467"/>
      <c r="I606467"/>
      <c r="K606467"/>
      <c r="M606467"/>
      <c r="N606467" s="4"/>
      <c r="O606467" s="15"/>
    </row>
    <row r="606468" spans="7:15" s="3" customFormat="1" x14ac:dyDescent="0.3">
      <c r="G606468"/>
      <c r="H606468"/>
      <c r="I606468"/>
      <c r="K606468"/>
      <c r="M606468"/>
      <c r="N606468" s="4"/>
      <c r="O606468" s="15"/>
    </row>
    <row r="606469" spans="7:15" s="3" customFormat="1" x14ac:dyDescent="0.3">
      <c r="G606469"/>
      <c r="H606469"/>
      <c r="I606469"/>
      <c r="K606469"/>
      <c r="M606469"/>
      <c r="N606469" s="4"/>
      <c r="O606469" s="15"/>
    </row>
    <row r="606470" spans="7:15" s="3" customFormat="1" x14ac:dyDescent="0.3">
      <c r="G606470"/>
      <c r="H606470"/>
      <c r="I606470"/>
      <c r="K606470"/>
      <c r="M606470"/>
      <c r="N606470" s="4"/>
      <c r="O606470" s="15"/>
    </row>
    <row r="606471" spans="7:15" s="3" customFormat="1" x14ac:dyDescent="0.3">
      <c r="G606471"/>
      <c r="H606471"/>
      <c r="I606471"/>
      <c r="K606471"/>
      <c r="M606471"/>
      <c r="N606471" s="4"/>
      <c r="O606471" s="15"/>
    </row>
    <row r="606472" spans="7:15" s="3" customFormat="1" x14ac:dyDescent="0.3">
      <c r="G606472"/>
      <c r="H606472"/>
      <c r="I606472"/>
      <c r="K606472"/>
      <c r="M606472"/>
      <c r="N606472" s="4"/>
      <c r="O606472" s="15"/>
    </row>
    <row r="606473" spans="7:15" s="3" customFormat="1" x14ac:dyDescent="0.3">
      <c r="G606473"/>
      <c r="H606473"/>
      <c r="I606473"/>
      <c r="K606473"/>
      <c r="M606473"/>
      <c r="N606473" s="4"/>
      <c r="O606473" s="15"/>
    </row>
    <row r="606474" spans="7:15" s="3" customFormat="1" x14ac:dyDescent="0.3">
      <c r="G606474"/>
      <c r="H606474"/>
      <c r="I606474"/>
      <c r="K606474"/>
      <c r="M606474"/>
      <c r="N606474" s="4"/>
      <c r="O606474" s="15"/>
    </row>
    <row r="606475" spans="7:15" s="3" customFormat="1" x14ac:dyDescent="0.3">
      <c r="G606475"/>
      <c r="H606475"/>
      <c r="I606475"/>
      <c r="K606475"/>
      <c r="M606475"/>
      <c r="N606475" s="4"/>
      <c r="O606475" s="15"/>
    </row>
    <row r="606476" spans="7:15" s="3" customFormat="1" x14ac:dyDescent="0.3">
      <c r="G606476"/>
      <c r="H606476"/>
      <c r="I606476"/>
      <c r="K606476"/>
      <c r="M606476"/>
      <c r="N606476" s="4"/>
      <c r="O606476" s="15"/>
    </row>
    <row r="606477" spans="7:15" s="3" customFormat="1" x14ac:dyDescent="0.3">
      <c r="G606477"/>
      <c r="H606477"/>
      <c r="I606477"/>
      <c r="K606477"/>
      <c r="M606477"/>
      <c r="N606477" s="4"/>
      <c r="O606477" s="15"/>
    </row>
    <row r="606478" spans="7:15" s="3" customFormat="1" x14ac:dyDescent="0.3">
      <c r="G606478"/>
      <c r="H606478"/>
      <c r="I606478"/>
      <c r="K606478"/>
      <c r="M606478"/>
      <c r="N606478" s="4"/>
      <c r="O606478" s="15"/>
    </row>
    <row r="606479" spans="7:15" s="3" customFormat="1" x14ac:dyDescent="0.3">
      <c r="G606479"/>
      <c r="H606479"/>
      <c r="I606479"/>
      <c r="K606479"/>
      <c r="M606479"/>
      <c r="N606479" s="4"/>
      <c r="O606479" s="15"/>
    </row>
    <row r="606480" spans="7:15" s="3" customFormat="1" x14ac:dyDescent="0.3">
      <c r="G606480"/>
      <c r="H606480"/>
      <c r="I606480"/>
      <c r="K606480"/>
      <c r="M606480"/>
      <c r="N606480" s="4"/>
      <c r="O606480" s="15"/>
    </row>
    <row r="606481" spans="7:15" s="3" customFormat="1" x14ac:dyDescent="0.3">
      <c r="G606481"/>
      <c r="H606481"/>
      <c r="I606481"/>
      <c r="K606481"/>
      <c r="M606481"/>
      <c r="N606481" s="4"/>
      <c r="O606481" s="15"/>
    </row>
    <row r="606482" spans="7:15" s="3" customFormat="1" x14ac:dyDescent="0.3">
      <c r="G606482"/>
      <c r="H606482"/>
      <c r="I606482"/>
      <c r="K606482"/>
      <c r="M606482"/>
      <c r="N606482" s="4"/>
      <c r="O606482" s="15"/>
    </row>
    <row r="606483" spans="7:15" s="3" customFormat="1" x14ac:dyDescent="0.3">
      <c r="G606483"/>
      <c r="H606483"/>
      <c r="I606483"/>
      <c r="K606483"/>
      <c r="M606483"/>
      <c r="N606483" s="4"/>
      <c r="O606483" s="15"/>
    </row>
    <row r="606484" spans="7:15" s="3" customFormat="1" x14ac:dyDescent="0.3">
      <c r="G606484"/>
      <c r="H606484"/>
      <c r="I606484"/>
      <c r="K606484"/>
      <c r="M606484"/>
      <c r="N606484" s="4"/>
      <c r="O606484" s="15"/>
    </row>
    <row r="606485" spans="7:15" s="3" customFormat="1" x14ac:dyDescent="0.3">
      <c r="G606485"/>
      <c r="H606485"/>
      <c r="I606485"/>
      <c r="K606485"/>
      <c r="M606485"/>
      <c r="N606485" s="4"/>
      <c r="O606485" s="15"/>
    </row>
    <row r="606486" spans="7:15" s="3" customFormat="1" x14ac:dyDescent="0.3">
      <c r="G606486"/>
      <c r="H606486"/>
      <c r="I606486"/>
      <c r="K606486"/>
      <c r="M606486"/>
      <c r="N606486" s="4"/>
      <c r="O606486" s="15"/>
    </row>
    <row r="606487" spans="7:15" s="3" customFormat="1" x14ac:dyDescent="0.3">
      <c r="G606487"/>
      <c r="H606487"/>
      <c r="I606487"/>
      <c r="K606487"/>
      <c r="M606487"/>
      <c r="N606487" s="4"/>
      <c r="O606487" s="15"/>
    </row>
    <row r="606488" spans="7:15" s="3" customFormat="1" x14ac:dyDescent="0.3">
      <c r="G606488"/>
      <c r="H606488"/>
      <c r="I606488"/>
      <c r="K606488"/>
      <c r="M606488"/>
      <c r="N606488" s="4"/>
      <c r="O606488" s="15"/>
    </row>
    <row r="606489" spans="7:15" s="3" customFormat="1" x14ac:dyDescent="0.3">
      <c r="G606489"/>
      <c r="H606489"/>
      <c r="I606489"/>
      <c r="K606489"/>
      <c r="M606489"/>
      <c r="N606489" s="4"/>
      <c r="O606489" s="15"/>
    </row>
    <row r="606490" spans="7:15" s="3" customFormat="1" x14ac:dyDescent="0.3">
      <c r="G606490"/>
      <c r="H606490"/>
      <c r="I606490"/>
      <c r="K606490"/>
      <c r="M606490"/>
      <c r="N606490" s="4"/>
      <c r="O606490" s="15"/>
    </row>
    <row r="606491" spans="7:15" s="3" customFormat="1" x14ac:dyDescent="0.3">
      <c r="G606491"/>
      <c r="H606491"/>
      <c r="I606491"/>
      <c r="K606491"/>
      <c r="M606491"/>
      <c r="N606491" s="4"/>
      <c r="O606491" s="15"/>
    </row>
    <row r="606492" spans="7:15" s="3" customFormat="1" x14ac:dyDescent="0.3">
      <c r="G606492"/>
      <c r="H606492"/>
      <c r="I606492"/>
      <c r="K606492"/>
      <c r="M606492"/>
      <c r="N606492" s="4"/>
      <c r="O606492" s="15"/>
    </row>
    <row r="606493" spans="7:15" s="3" customFormat="1" x14ac:dyDescent="0.3">
      <c r="G606493"/>
      <c r="H606493"/>
      <c r="I606493"/>
      <c r="K606493"/>
      <c r="M606493"/>
      <c r="N606493" s="4"/>
      <c r="O606493" s="15"/>
    </row>
    <row r="606494" spans="7:15" s="3" customFormat="1" x14ac:dyDescent="0.3">
      <c r="G606494"/>
      <c r="H606494"/>
      <c r="I606494"/>
      <c r="K606494"/>
      <c r="M606494"/>
      <c r="N606494" s="4"/>
      <c r="O606494" s="15"/>
    </row>
    <row r="606495" spans="7:15" s="3" customFormat="1" x14ac:dyDescent="0.3">
      <c r="G606495"/>
      <c r="H606495"/>
      <c r="I606495"/>
      <c r="K606495"/>
      <c r="M606495"/>
      <c r="N606495" s="4"/>
      <c r="O606495" s="15"/>
    </row>
    <row r="606496" spans="7:15" s="3" customFormat="1" x14ac:dyDescent="0.3">
      <c r="G606496"/>
      <c r="H606496"/>
      <c r="I606496"/>
      <c r="K606496"/>
      <c r="M606496"/>
      <c r="N606496" s="4"/>
      <c r="O606496" s="15"/>
    </row>
    <row r="606497" spans="7:15" s="3" customFormat="1" x14ac:dyDescent="0.3">
      <c r="G606497"/>
      <c r="H606497"/>
      <c r="I606497"/>
      <c r="K606497"/>
      <c r="M606497"/>
      <c r="N606497" s="4"/>
      <c r="O606497" s="15"/>
    </row>
    <row r="606498" spans="7:15" s="3" customFormat="1" x14ac:dyDescent="0.3">
      <c r="G606498"/>
      <c r="H606498"/>
      <c r="I606498"/>
      <c r="K606498"/>
      <c r="M606498"/>
      <c r="N606498" s="4"/>
      <c r="O606498" s="15"/>
    </row>
    <row r="606499" spans="7:15" s="3" customFormat="1" x14ac:dyDescent="0.3">
      <c r="G606499"/>
      <c r="H606499"/>
      <c r="I606499"/>
      <c r="K606499"/>
      <c r="M606499"/>
      <c r="N606499" s="4"/>
      <c r="O606499" s="15"/>
    </row>
    <row r="606500" spans="7:15" s="3" customFormat="1" x14ac:dyDescent="0.3">
      <c r="G606500"/>
      <c r="H606500"/>
      <c r="I606500"/>
      <c r="K606500"/>
      <c r="M606500"/>
      <c r="N606500" s="4"/>
      <c r="O606500" s="15"/>
    </row>
    <row r="606501" spans="7:15" s="3" customFormat="1" x14ac:dyDescent="0.3">
      <c r="G606501"/>
      <c r="H606501"/>
      <c r="I606501"/>
      <c r="K606501"/>
      <c r="M606501"/>
      <c r="N606501" s="4"/>
      <c r="O606501" s="15"/>
    </row>
    <row r="606502" spans="7:15" s="3" customFormat="1" x14ac:dyDescent="0.3">
      <c r="G606502"/>
      <c r="H606502"/>
      <c r="I606502"/>
      <c r="K606502"/>
      <c r="M606502"/>
      <c r="N606502" s="4"/>
      <c r="O606502" s="15"/>
    </row>
    <row r="606503" spans="7:15" s="3" customFormat="1" x14ac:dyDescent="0.3">
      <c r="G606503"/>
      <c r="H606503"/>
      <c r="I606503"/>
      <c r="K606503"/>
      <c r="M606503"/>
      <c r="N606503" s="4"/>
      <c r="O606503" s="15"/>
    </row>
    <row r="606504" spans="7:15" s="3" customFormat="1" x14ac:dyDescent="0.3">
      <c r="G606504"/>
      <c r="H606504"/>
      <c r="I606504"/>
      <c r="K606504"/>
      <c r="M606504"/>
      <c r="N606504" s="4"/>
      <c r="O606504" s="15"/>
    </row>
    <row r="606505" spans="7:15" s="3" customFormat="1" x14ac:dyDescent="0.3">
      <c r="G606505"/>
      <c r="H606505"/>
      <c r="I606505"/>
      <c r="K606505"/>
      <c r="M606505"/>
      <c r="N606505" s="4"/>
      <c r="O606505" s="15"/>
    </row>
    <row r="606506" spans="7:15" s="3" customFormat="1" x14ac:dyDescent="0.3">
      <c r="G606506"/>
      <c r="H606506"/>
      <c r="I606506"/>
      <c r="K606506"/>
      <c r="M606506"/>
      <c r="N606506" s="4"/>
      <c r="O606506" s="15"/>
    </row>
    <row r="606507" spans="7:15" s="3" customFormat="1" x14ac:dyDescent="0.3">
      <c r="G606507"/>
      <c r="H606507"/>
      <c r="I606507"/>
      <c r="K606507"/>
      <c r="M606507"/>
      <c r="N606507" s="4"/>
      <c r="O606507" s="15"/>
    </row>
    <row r="606508" spans="7:15" s="3" customFormat="1" x14ac:dyDescent="0.3">
      <c r="G606508"/>
      <c r="H606508"/>
      <c r="I606508"/>
      <c r="K606508"/>
      <c r="M606508"/>
      <c r="N606508" s="4"/>
      <c r="O606508" s="15"/>
    </row>
    <row r="606509" spans="7:15" s="3" customFormat="1" x14ac:dyDescent="0.3">
      <c r="G606509"/>
      <c r="H606509"/>
      <c r="I606509"/>
      <c r="K606509"/>
      <c r="M606509"/>
      <c r="N606509" s="4"/>
      <c r="O606509" s="15"/>
    </row>
    <row r="606510" spans="7:15" s="3" customFormat="1" x14ac:dyDescent="0.3">
      <c r="G606510"/>
      <c r="H606510"/>
      <c r="I606510"/>
      <c r="K606510"/>
      <c r="M606510"/>
      <c r="N606510" s="4"/>
      <c r="O606510" s="15"/>
    </row>
    <row r="606511" spans="7:15" s="3" customFormat="1" x14ac:dyDescent="0.3">
      <c r="G606511"/>
      <c r="H606511"/>
      <c r="I606511"/>
      <c r="K606511"/>
      <c r="M606511"/>
      <c r="N606511" s="4"/>
      <c r="O606511" s="15"/>
    </row>
    <row r="606512" spans="7:15" s="3" customFormat="1" x14ac:dyDescent="0.3">
      <c r="G606512"/>
      <c r="H606512"/>
      <c r="I606512"/>
      <c r="K606512"/>
      <c r="M606512"/>
      <c r="N606512" s="4"/>
      <c r="O606512" s="15"/>
    </row>
    <row r="606513" spans="7:15" s="3" customFormat="1" x14ac:dyDescent="0.3">
      <c r="G606513"/>
      <c r="H606513"/>
      <c r="I606513"/>
      <c r="K606513"/>
      <c r="M606513"/>
      <c r="N606513" s="4"/>
      <c r="O606513" s="15"/>
    </row>
    <row r="606514" spans="7:15" s="3" customFormat="1" x14ac:dyDescent="0.3">
      <c r="G606514"/>
      <c r="H606514"/>
      <c r="I606514"/>
      <c r="K606514"/>
      <c r="M606514"/>
      <c r="N606514" s="4"/>
      <c r="O606514" s="15"/>
    </row>
    <row r="606515" spans="7:15" s="3" customFormat="1" x14ac:dyDescent="0.3">
      <c r="G606515"/>
      <c r="H606515"/>
      <c r="I606515"/>
      <c r="K606515"/>
      <c r="M606515"/>
      <c r="N606515" s="4"/>
      <c r="O606515" s="15"/>
    </row>
    <row r="606516" spans="7:15" s="3" customFormat="1" x14ac:dyDescent="0.3">
      <c r="G606516"/>
      <c r="H606516"/>
      <c r="I606516"/>
      <c r="K606516"/>
      <c r="M606516"/>
      <c r="N606516" s="4"/>
      <c r="O606516" s="15"/>
    </row>
    <row r="606517" spans="7:15" s="3" customFormat="1" x14ac:dyDescent="0.3">
      <c r="G606517"/>
      <c r="H606517"/>
      <c r="I606517"/>
      <c r="K606517"/>
      <c r="M606517"/>
      <c r="N606517" s="4"/>
      <c r="O606517" s="15"/>
    </row>
    <row r="606518" spans="7:15" s="3" customFormat="1" x14ac:dyDescent="0.3">
      <c r="G606518"/>
      <c r="H606518"/>
      <c r="I606518"/>
      <c r="K606518"/>
      <c r="M606518"/>
      <c r="N606518" s="4"/>
      <c r="O606518" s="15"/>
    </row>
    <row r="606519" spans="7:15" s="3" customFormat="1" x14ac:dyDescent="0.3">
      <c r="G606519"/>
      <c r="H606519"/>
      <c r="I606519"/>
      <c r="K606519"/>
      <c r="M606519"/>
      <c r="N606519" s="4"/>
      <c r="O606519" s="15"/>
    </row>
    <row r="606520" spans="7:15" s="3" customFormat="1" x14ac:dyDescent="0.3">
      <c r="G606520"/>
      <c r="H606520"/>
      <c r="I606520"/>
      <c r="K606520"/>
      <c r="M606520"/>
      <c r="N606520" s="4"/>
      <c r="O606520" s="15"/>
    </row>
    <row r="606521" spans="7:15" s="3" customFormat="1" x14ac:dyDescent="0.3">
      <c r="G606521"/>
      <c r="H606521"/>
      <c r="I606521"/>
      <c r="K606521"/>
      <c r="M606521"/>
      <c r="N606521" s="4"/>
      <c r="O606521" s="15"/>
    </row>
    <row r="606522" spans="7:15" s="3" customFormat="1" x14ac:dyDescent="0.3">
      <c r="G606522"/>
      <c r="H606522"/>
      <c r="I606522"/>
      <c r="K606522"/>
      <c r="M606522"/>
      <c r="N606522" s="4"/>
      <c r="O606522" s="15"/>
    </row>
    <row r="606523" spans="7:15" s="3" customFormat="1" x14ac:dyDescent="0.3">
      <c r="G606523"/>
      <c r="H606523"/>
      <c r="I606523"/>
      <c r="K606523"/>
      <c r="M606523"/>
      <c r="N606523" s="4"/>
      <c r="O606523" s="15"/>
    </row>
    <row r="606524" spans="7:15" s="3" customFormat="1" x14ac:dyDescent="0.3">
      <c r="G606524"/>
      <c r="H606524"/>
      <c r="I606524"/>
      <c r="K606524"/>
      <c r="M606524"/>
      <c r="N606524" s="4"/>
      <c r="O606524" s="15"/>
    </row>
    <row r="606525" spans="7:15" s="3" customFormat="1" x14ac:dyDescent="0.3">
      <c r="G606525"/>
      <c r="H606525"/>
      <c r="I606525"/>
      <c r="K606525"/>
      <c r="M606525"/>
      <c r="N606525" s="4"/>
      <c r="O606525" s="15"/>
    </row>
    <row r="606526" spans="7:15" s="3" customFormat="1" x14ac:dyDescent="0.3">
      <c r="G606526"/>
      <c r="H606526"/>
      <c r="I606526"/>
      <c r="K606526"/>
      <c r="M606526"/>
      <c r="N606526" s="4"/>
      <c r="O606526" s="15"/>
    </row>
    <row r="606527" spans="7:15" s="3" customFormat="1" x14ac:dyDescent="0.3">
      <c r="G606527"/>
      <c r="H606527"/>
      <c r="I606527"/>
      <c r="K606527"/>
      <c r="M606527"/>
      <c r="N606527" s="4"/>
      <c r="O606527" s="15"/>
    </row>
    <row r="606528" spans="7:15" s="3" customFormat="1" x14ac:dyDescent="0.3">
      <c r="G606528"/>
      <c r="H606528"/>
      <c r="I606528"/>
      <c r="K606528"/>
      <c r="M606528"/>
      <c r="N606528" s="4"/>
      <c r="O606528" s="15"/>
    </row>
    <row r="606529" spans="7:15" s="3" customFormat="1" x14ac:dyDescent="0.3">
      <c r="G606529"/>
      <c r="H606529"/>
      <c r="I606529"/>
      <c r="K606529"/>
      <c r="M606529"/>
      <c r="N606529" s="4"/>
      <c r="O606529" s="15"/>
    </row>
    <row r="606530" spans="7:15" s="3" customFormat="1" x14ac:dyDescent="0.3">
      <c r="G606530"/>
      <c r="H606530"/>
      <c r="I606530"/>
      <c r="K606530"/>
      <c r="M606530"/>
      <c r="N606530" s="4"/>
      <c r="O606530" s="15"/>
    </row>
    <row r="606531" spans="7:15" s="3" customFormat="1" x14ac:dyDescent="0.3">
      <c r="G606531"/>
      <c r="H606531"/>
      <c r="I606531"/>
      <c r="K606531"/>
      <c r="M606531"/>
      <c r="N606531" s="4"/>
      <c r="O606531" s="15"/>
    </row>
    <row r="606532" spans="7:15" s="3" customFormat="1" x14ac:dyDescent="0.3">
      <c r="G606532"/>
      <c r="H606532"/>
      <c r="I606532"/>
      <c r="K606532"/>
      <c r="M606532"/>
      <c r="N606532" s="4"/>
      <c r="O606532" s="15"/>
    </row>
    <row r="606533" spans="7:15" s="3" customFormat="1" x14ac:dyDescent="0.3">
      <c r="G606533"/>
      <c r="H606533"/>
      <c r="I606533"/>
      <c r="K606533"/>
      <c r="M606533"/>
      <c r="N606533" s="4"/>
      <c r="O606533" s="15"/>
    </row>
    <row r="606534" spans="7:15" s="3" customFormat="1" x14ac:dyDescent="0.3">
      <c r="G606534"/>
      <c r="H606534"/>
      <c r="I606534"/>
      <c r="K606534"/>
      <c r="M606534"/>
      <c r="N606534" s="4"/>
      <c r="O606534" s="15"/>
    </row>
    <row r="606535" spans="7:15" s="3" customFormat="1" x14ac:dyDescent="0.3">
      <c r="G606535"/>
      <c r="H606535"/>
      <c r="I606535"/>
      <c r="K606535"/>
      <c r="M606535"/>
      <c r="N606535" s="4"/>
      <c r="O606535" s="15"/>
    </row>
    <row r="606536" spans="7:15" s="3" customFormat="1" x14ac:dyDescent="0.3">
      <c r="G606536"/>
      <c r="H606536"/>
      <c r="I606536"/>
      <c r="K606536"/>
      <c r="M606536"/>
      <c r="N606536" s="4"/>
      <c r="O606536" s="15"/>
    </row>
    <row r="606537" spans="7:15" s="3" customFormat="1" x14ac:dyDescent="0.3">
      <c r="G606537"/>
      <c r="H606537"/>
      <c r="I606537"/>
      <c r="K606537"/>
      <c r="M606537"/>
      <c r="N606537" s="4"/>
      <c r="O606537" s="15"/>
    </row>
    <row r="606538" spans="7:15" s="3" customFormat="1" x14ac:dyDescent="0.3">
      <c r="G606538"/>
      <c r="H606538"/>
      <c r="I606538"/>
      <c r="K606538"/>
      <c r="M606538"/>
      <c r="N606538" s="4"/>
      <c r="O606538" s="15"/>
    </row>
    <row r="606539" spans="7:15" s="3" customFormat="1" x14ac:dyDescent="0.3">
      <c r="G606539"/>
      <c r="H606539"/>
      <c r="I606539"/>
      <c r="K606539"/>
      <c r="M606539"/>
      <c r="N606539" s="4"/>
      <c r="O606539" s="15"/>
    </row>
    <row r="606540" spans="7:15" s="3" customFormat="1" x14ac:dyDescent="0.3">
      <c r="G606540"/>
      <c r="H606540"/>
      <c r="I606540"/>
      <c r="K606540"/>
      <c r="M606540"/>
      <c r="N606540" s="4"/>
      <c r="O606540" s="15"/>
    </row>
    <row r="606541" spans="7:15" s="3" customFormat="1" x14ac:dyDescent="0.3">
      <c r="G606541"/>
      <c r="H606541"/>
      <c r="I606541"/>
      <c r="K606541"/>
      <c r="M606541"/>
      <c r="N606541" s="4"/>
      <c r="O606541" s="15"/>
    </row>
    <row r="606542" spans="7:15" s="3" customFormat="1" x14ac:dyDescent="0.3">
      <c r="G606542"/>
      <c r="H606542"/>
      <c r="I606542"/>
      <c r="K606542"/>
      <c r="M606542"/>
      <c r="N606542" s="4"/>
      <c r="O606542" s="15"/>
    </row>
    <row r="606543" spans="7:15" s="3" customFormat="1" x14ac:dyDescent="0.3">
      <c r="G606543"/>
      <c r="H606543"/>
      <c r="I606543"/>
      <c r="K606543"/>
      <c r="M606543"/>
      <c r="N606543" s="4"/>
      <c r="O606543" s="15"/>
    </row>
    <row r="606544" spans="7:15" s="3" customFormat="1" x14ac:dyDescent="0.3">
      <c r="G606544"/>
      <c r="H606544"/>
      <c r="I606544"/>
      <c r="K606544"/>
      <c r="M606544"/>
      <c r="N606544" s="4"/>
      <c r="O606544" s="15"/>
    </row>
    <row r="606545" spans="7:15" s="3" customFormat="1" x14ac:dyDescent="0.3">
      <c r="G606545"/>
      <c r="H606545"/>
      <c r="I606545"/>
      <c r="K606545"/>
      <c r="M606545"/>
      <c r="N606545" s="4"/>
      <c r="O606545" s="15"/>
    </row>
    <row r="606546" spans="7:15" s="3" customFormat="1" x14ac:dyDescent="0.3">
      <c r="G606546"/>
      <c r="H606546"/>
      <c r="I606546"/>
      <c r="K606546"/>
      <c r="M606546"/>
      <c r="N606546" s="4"/>
      <c r="O606546" s="15"/>
    </row>
    <row r="606547" spans="7:15" s="3" customFormat="1" x14ac:dyDescent="0.3">
      <c r="G606547"/>
      <c r="H606547"/>
      <c r="I606547"/>
      <c r="K606547"/>
      <c r="M606547"/>
      <c r="N606547" s="4"/>
      <c r="O606547" s="15"/>
    </row>
    <row r="606548" spans="7:15" s="3" customFormat="1" x14ac:dyDescent="0.3">
      <c r="G606548"/>
      <c r="H606548"/>
      <c r="I606548"/>
      <c r="K606548"/>
      <c r="M606548"/>
      <c r="N606548" s="4"/>
      <c r="O606548" s="15"/>
    </row>
    <row r="606549" spans="7:15" s="3" customFormat="1" x14ac:dyDescent="0.3">
      <c r="G606549"/>
      <c r="H606549"/>
      <c r="I606549"/>
      <c r="K606549"/>
      <c r="M606549"/>
      <c r="N606549" s="4"/>
      <c r="O606549" s="15"/>
    </row>
    <row r="606550" spans="7:15" s="3" customFormat="1" x14ac:dyDescent="0.3">
      <c r="G606550"/>
      <c r="H606550"/>
      <c r="I606550"/>
      <c r="K606550"/>
      <c r="M606550"/>
      <c r="N606550" s="4"/>
      <c r="O606550" s="15"/>
    </row>
    <row r="606551" spans="7:15" s="3" customFormat="1" x14ac:dyDescent="0.3">
      <c r="G606551"/>
      <c r="H606551"/>
      <c r="I606551"/>
      <c r="K606551"/>
      <c r="M606551"/>
      <c r="N606551" s="4"/>
      <c r="O606551" s="15"/>
    </row>
    <row r="606552" spans="7:15" s="3" customFormat="1" x14ac:dyDescent="0.3">
      <c r="G606552"/>
      <c r="H606552"/>
      <c r="I606552"/>
      <c r="K606552"/>
      <c r="M606552"/>
      <c r="N606552" s="4"/>
      <c r="O606552" s="15"/>
    </row>
    <row r="606553" spans="7:15" s="3" customFormat="1" x14ac:dyDescent="0.3">
      <c r="G606553"/>
      <c r="H606553"/>
      <c r="I606553"/>
      <c r="K606553"/>
      <c r="M606553"/>
      <c r="N606553" s="4"/>
      <c r="O606553" s="15"/>
    </row>
    <row r="606554" spans="7:15" s="3" customFormat="1" x14ac:dyDescent="0.3">
      <c r="G606554"/>
      <c r="H606554"/>
      <c r="I606554"/>
      <c r="K606554"/>
      <c r="M606554"/>
      <c r="N606554" s="4"/>
      <c r="O606554" s="15"/>
    </row>
    <row r="606555" spans="7:15" s="3" customFormat="1" x14ac:dyDescent="0.3">
      <c r="G606555"/>
      <c r="H606555"/>
      <c r="I606555"/>
      <c r="K606555"/>
      <c r="M606555"/>
      <c r="N606555" s="4"/>
      <c r="O606555" s="15"/>
    </row>
    <row r="606556" spans="7:15" s="3" customFormat="1" x14ac:dyDescent="0.3">
      <c r="G606556"/>
      <c r="H606556"/>
      <c r="I606556"/>
      <c r="K606556"/>
      <c r="M606556"/>
      <c r="N606556" s="4"/>
      <c r="O606556" s="15"/>
    </row>
    <row r="606557" spans="7:15" s="3" customFormat="1" x14ac:dyDescent="0.3">
      <c r="G606557"/>
      <c r="H606557"/>
      <c r="I606557"/>
      <c r="K606557"/>
      <c r="M606557"/>
      <c r="N606557" s="4"/>
      <c r="O606557" s="15"/>
    </row>
    <row r="606558" spans="7:15" s="3" customFormat="1" x14ac:dyDescent="0.3">
      <c r="G606558"/>
      <c r="H606558"/>
      <c r="I606558"/>
      <c r="K606558"/>
      <c r="M606558"/>
      <c r="N606558" s="4"/>
      <c r="O606558" s="15"/>
    </row>
    <row r="606559" spans="7:15" s="3" customFormat="1" x14ac:dyDescent="0.3">
      <c r="G606559"/>
      <c r="H606559"/>
      <c r="I606559"/>
      <c r="K606559"/>
      <c r="M606559"/>
      <c r="N606559" s="4"/>
      <c r="O606559" s="15"/>
    </row>
    <row r="606560" spans="7:15" s="3" customFormat="1" x14ac:dyDescent="0.3">
      <c r="G606560"/>
      <c r="H606560"/>
      <c r="I606560"/>
      <c r="K606560"/>
      <c r="M606560"/>
      <c r="N606560" s="4"/>
      <c r="O606560" s="15"/>
    </row>
    <row r="606561" spans="7:15" s="3" customFormat="1" x14ac:dyDescent="0.3">
      <c r="G606561"/>
      <c r="H606561"/>
      <c r="I606561"/>
      <c r="K606561"/>
      <c r="M606561"/>
      <c r="N606561" s="4"/>
      <c r="O606561" s="15"/>
    </row>
    <row r="606562" spans="7:15" s="3" customFormat="1" x14ac:dyDescent="0.3">
      <c r="G606562"/>
      <c r="H606562"/>
      <c r="I606562"/>
      <c r="K606562"/>
      <c r="M606562"/>
      <c r="N606562" s="4"/>
      <c r="O606562" s="15"/>
    </row>
    <row r="606563" spans="7:15" s="3" customFormat="1" x14ac:dyDescent="0.3">
      <c r="G606563"/>
      <c r="H606563"/>
      <c r="I606563"/>
      <c r="K606563"/>
      <c r="M606563"/>
      <c r="N606563" s="4"/>
      <c r="O606563" s="15"/>
    </row>
    <row r="606564" spans="7:15" s="3" customFormat="1" x14ac:dyDescent="0.3">
      <c r="G606564"/>
      <c r="H606564"/>
      <c r="I606564"/>
      <c r="K606564"/>
      <c r="M606564"/>
      <c r="N606564" s="4"/>
      <c r="O606564" s="15"/>
    </row>
    <row r="606565" spans="7:15" s="3" customFormat="1" x14ac:dyDescent="0.3">
      <c r="G606565"/>
      <c r="H606565"/>
      <c r="I606565"/>
      <c r="K606565"/>
      <c r="M606565"/>
      <c r="N606565" s="4"/>
      <c r="O606565" s="15"/>
    </row>
    <row r="606566" spans="7:15" s="3" customFormat="1" x14ac:dyDescent="0.3">
      <c r="G606566"/>
      <c r="H606566"/>
      <c r="I606566"/>
      <c r="K606566"/>
      <c r="M606566"/>
      <c r="N606566" s="4"/>
      <c r="O606566" s="15"/>
    </row>
    <row r="606567" spans="7:15" s="3" customFormat="1" x14ac:dyDescent="0.3">
      <c r="G606567"/>
      <c r="H606567"/>
      <c r="I606567"/>
      <c r="K606567"/>
      <c r="M606567"/>
      <c r="N606567" s="4"/>
      <c r="O606567" s="15"/>
    </row>
    <row r="606568" spans="7:15" s="3" customFormat="1" x14ac:dyDescent="0.3">
      <c r="G606568"/>
      <c r="H606568"/>
      <c r="I606568"/>
      <c r="K606568"/>
      <c r="M606568"/>
      <c r="N606568" s="4"/>
      <c r="O606568" s="15"/>
    </row>
    <row r="606569" spans="7:15" s="3" customFormat="1" x14ac:dyDescent="0.3">
      <c r="G606569"/>
      <c r="H606569"/>
      <c r="I606569"/>
      <c r="K606569"/>
      <c r="M606569"/>
      <c r="N606569" s="4"/>
      <c r="O606569" s="15"/>
    </row>
    <row r="606570" spans="7:15" s="3" customFormat="1" x14ac:dyDescent="0.3">
      <c r="G606570"/>
      <c r="H606570"/>
      <c r="I606570"/>
      <c r="K606570"/>
      <c r="M606570"/>
      <c r="N606570" s="4"/>
      <c r="O606570" s="15"/>
    </row>
    <row r="606571" spans="7:15" s="3" customFormat="1" x14ac:dyDescent="0.3">
      <c r="G606571"/>
      <c r="H606571"/>
      <c r="I606571"/>
      <c r="K606571"/>
      <c r="M606571"/>
      <c r="N606571" s="4"/>
      <c r="O606571" s="15"/>
    </row>
    <row r="606572" spans="7:15" s="3" customFormat="1" x14ac:dyDescent="0.3">
      <c r="G606572"/>
      <c r="H606572"/>
      <c r="I606572"/>
      <c r="K606572"/>
      <c r="M606572"/>
      <c r="N606572" s="4"/>
      <c r="O606572" s="15"/>
    </row>
    <row r="606573" spans="7:15" s="3" customFormat="1" x14ac:dyDescent="0.3">
      <c r="G606573"/>
      <c r="H606573"/>
      <c r="I606573"/>
      <c r="K606573"/>
      <c r="M606573"/>
      <c r="N606573" s="4"/>
      <c r="O606573" s="15"/>
    </row>
    <row r="606574" spans="7:15" s="3" customFormat="1" x14ac:dyDescent="0.3">
      <c r="G606574"/>
      <c r="H606574"/>
      <c r="I606574"/>
      <c r="K606574"/>
      <c r="M606574"/>
      <c r="N606574" s="4"/>
      <c r="O606574" s="15"/>
    </row>
    <row r="606575" spans="7:15" s="3" customFormat="1" x14ac:dyDescent="0.3">
      <c r="G606575"/>
      <c r="H606575"/>
      <c r="I606575"/>
      <c r="K606575"/>
      <c r="M606575"/>
      <c r="N606575" s="4"/>
      <c r="O606575" s="15"/>
    </row>
    <row r="606576" spans="7:15" s="3" customFormat="1" x14ac:dyDescent="0.3">
      <c r="G606576"/>
      <c r="H606576"/>
      <c r="I606576"/>
      <c r="K606576"/>
      <c r="M606576"/>
      <c r="N606576" s="4"/>
      <c r="O606576" s="15"/>
    </row>
    <row r="606577" spans="7:15" s="3" customFormat="1" x14ac:dyDescent="0.3">
      <c r="G606577"/>
      <c r="H606577"/>
      <c r="I606577"/>
      <c r="K606577"/>
      <c r="M606577"/>
      <c r="N606577" s="4"/>
      <c r="O606577" s="15"/>
    </row>
    <row r="606578" spans="7:15" s="3" customFormat="1" x14ac:dyDescent="0.3">
      <c r="G606578"/>
      <c r="H606578"/>
      <c r="I606578"/>
      <c r="K606578"/>
      <c r="M606578"/>
      <c r="N606578" s="4"/>
      <c r="O606578" s="15"/>
    </row>
    <row r="606579" spans="7:15" s="3" customFormat="1" x14ac:dyDescent="0.3">
      <c r="G606579"/>
      <c r="H606579"/>
      <c r="I606579"/>
      <c r="K606579"/>
      <c r="M606579"/>
      <c r="N606579" s="4"/>
      <c r="O606579" s="15"/>
    </row>
    <row r="606580" spans="7:15" s="3" customFormat="1" x14ac:dyDescent="0.3">
      <c r="G606580"/>
      <c r="H606580"/>
      <c r="I606580"/>
      <c r="K606580"/>
      <c r="M606580"/>
      <c r="N606580" s="4"/>
      <c r="O606580" s="15"/>
    </row>
    <row r="606581" spans="7:15" s="3" customFormat="1" x14ac:dyDescent="0.3">
      <c r="G606581"/>
      <c r="H606581"/>
      <c r="I606581"/>
      <c r="K606581"/>
      <c r="M606581"/>
      <c r="N606581" s="4"/>
      <c r="O606581" s="15"/>
    </row>
    <row r="606582" spans="7:15" s="3" customFormat="1" x14ac:dyDescent="0.3">
      <c r="G606582"/>
      <c r="H606582"/>
      <c r="I606582"/>
      <c r="K606582"/>
      <c r="M606582"/>
      <c r="N606582" s="4"/>
      <c r="O606582" s="15"/>
    </row>
    <row r="606583" spans="7:15" s="3" customFormat="1" x14ac:dyDescent="0.3">
      <c r="G606583"/>
      <c r="H606583"/>
      <c r="I606583"/>
      <c r="K606583"/>
      <c r="M606583"/>
      <c r="N606583" s="4"/>
      <c r="O606583" s="15"/>
    </row>
    <row r="606584" spans="7:15" s="3" customFormat="1" x14ac:dyDescent="0.3">
      <c r="G606584"/>
      <c r="H606584"/>
      <c r="I606584"/>
      <c r="K606584"/>
      <c r="M606584"/>
      <c r="N606584" s="4"/>
      <c r="O606584" s="15"/>
    </row>
    <row r="606585" spans="7:15" s="3" customFormat="1" x14ac:dyDescent="0.3">
      <c r="G606585"/>
      <c r="H606585"/>
      <c r="I606585"/>
      <c r="K606585"/>
      <c r="M606585"/>
      <c r="N606585" s="4"/>
      <c r="O606585" s="15"/>
    </row>
    <row r="606586" spans="7:15" s="3" customFormat="1" x14ac:dyDescent="0.3">
      <c r="G606586"/>
      <c r="H606586"/>
      <c r="I606586"/>
      <c r="K606586"/>
      <c r="M606586"/>
      <c r="N606586" s="4"/>
      <c r="O606586" s="15"/>
    </row>
    <row r="606587" spans="7:15" s="3" customFormat="1" x14ac:dyDescent="0.3">
      <c r="G606587"/>
      <c r="H606587"/>
      <c r="I606587"/>
      <c r="K606587"/>
      <c r="M606587"/>
      <c r="N606587" s="4"/>
      <c r="O606587" s="15"/>
    </row>
    <row r="606588" spans="7:15" s="3" customFormat="1" x14ac:dyDescent="0.3">
      <c r="G606588"/>
      <c r="H606588"/>
      <c r="I606588"/>
      <c r="K606588"/>
      <c r="M606588"/>
      <c r="N606588" s="4"/>
      <c r="O606588" s="15"/>
    </row>
    <row r="606589" spans="7:15" s="3" customFormat="1" x14ac:dyDescent="0.3">
      <c r="G606589"/>
      <c r="H606589"/>
      <c r="I606589"/>
      <c r="K606589"/>
      <c r="M606589"/>
      <c r="N606589" s="4"/>
      <c r="O606589" s="15"/>
    </row>
    <row r="606590" spans="7:15" s="3" customFormat="1" x14ac:dyDescent="0.3">
      <c r="G606590"/>
      <c r="H606590"/>
      <c r="I606590"/>
      <c r="K606590"/>
      <c r="M606590"/>
      <c r="N606590" s="4"/>
      <c r="O606590" s="15"/>
    </row>
    <row r="606591" spans="7:15" s="3" customFormat="1" x14ac:dyDescent="0.3">
      <c r="G606591"/>
      <c r="H606591"/>
      <c r="I606591"/>
      <c r="K606591"/>
      <c r="M606591"/>
      <c r="N606591" s="4"/>
      <c r="O606591" s="15"/>
    </row>
    <row r="606592" spans="7:15" s="3" customFormat="1" x14ac:dyDescent="0.3">
      <c r="G606592"/>
      <c r="H606592"/>
      <c r="I606592"/>
      <c r="K606592"/>
      <c r="M606592"/>
      <c r="N606592" s="4"/>
      <c r="O606592" s="15"/>
    </row>
    <row r="606593" spans="7:15" s="3" customFormat="1" x14ac:dyDescent="0.3">
      <c r="G606593"/>
      <c r="H606593"/>
      <c r="I606593"/>
      <c r="K606593"/>
      <c r="M606593"/>
      <c r="N606593" s="4"/>
      <c r="O606593" s="15"/>
    </row>
    <row r="606594" spans="7:15" s="3" customFormat="1" x14ac:dyDescent="0.3">
      <c r="G606594"/>
      <c r="H606594"/>
      <c r="I606594"/>
      <c r="K606594"/>
      <c r="M606594"/>
      <c r="N606594" s="4"/>
      <c r="O606594" s="15"/>
    </row>
    <row r="606595" spans="7:15" s="3" customFormat="1" x14ac:dyDescent="0.3">
      <c r="G606595"/>
      <c r="H606595"/>
      <c r="I606595"/>
      <c r="K606595"/>
      <c r="M606595"/>
      <c r="N606595" s="4"/>
      <c r="O606595" s="15"/>
    </row>
    <row r="606596" spans="7:15" s="3" customFormat="1" x14ac:dyDescent="0.3">
      <c r="G606596"/>
      <c r="H606596"/>
      <c r="I606596"/>
      <c r="K606596"/>
      <c r="M606596"/>
      <c r="N606596" s="4"/>
      <c r="O606596" s="15"/>
    </row>
    <row r="606597" spans="7:15" s="3" customFormat="1" x14ac:dyDescent="0.3">
      <c r="G606597"/>
      <c r="H606597"/>
      <c r="I606597"/>
      <c r="K606597"/>
      <c r="M606597"/>
      <c r="N606597" s="4"/>
      <c r="O606597" s="15"/>
    </row>
    <row r="606598" spans="7:15" s="3" customFormat="1" x14ac:dyDescent="0.3">
      <c r="G606598"/>
      <c r="H606598"/>
      <c r="I606598"/>
      <c r="K606598"/>
      <c r="M606598"/>
      <c r="N606598" s="4"/>
      <c r="O606598" s="15"/>
    </row>
    <row r="606599" spans="7:15" s="3" customFormat="1" x14ac:dyDescent="0.3">
      <c r="G606599"/>
      <c r="H606599"/>
      <c r="I606599"/>
      <c r="K606599"/>
      <c r="M606599"/>
      <c r="N606599" s="4"/>
      <c r="O606599" s="15"/>
    </row>
    <row r="606600" spans="7:15" s="3" customFormat="1" x14ac:dyDescent="0.3">
      <c r="G606600"/>
      <c r="H606600"/>
      <c r="I606600"/>
      <c r="K606600"/>
      <c r="M606600"/>
      <c r="N606600" s="4"/>
      <c r="O606600" s="15"/>
    </row>
    <row r="606601" spans="7:15" s="3" customFormat="1" x14ac:dyDescent="0.3">
      <c r="G606601"/>
      <c r="H606601"/>
      <c r="I606601"/>
      <c r="K606601"/>
      <c r="M606601"/>
      <c r="N606601" s="4"/>
      <c r="O606601" s="15"/>
    </row>
    <row r="606602" spans="7:15" s="3" customFormat="1" x14ac:dyDescent="0.3">
      <c r="G606602"/>
      <c r="H606602"/>
      <c r="I606602"/>
      <c r="K606602"/>
      <c r="M606602"/>
      <c r="N606602" s="4"/>
      <c r="O606602" s="15"/>
    </row>
    <row r="606603" spans="7:15" s="3" customFormat="1" x14ac:dyDescent="0.3">
      <c r="G606603"/>
      <c r="H606603"/>
      <c r="I606603"/>
      <c r="K606603"/>
      <c r="M606603"/>
      <c r="N606603" s="4"/>
      <c r="O606603" s="15"/>
    </row>
    <row r="606604" spans="7:15" s="3" customFormat="1" x14ac:dyDescent="0.3">
      <c r="G606604"/>
      <c r="H606604"/>
      <c r="I606604"/>
      <c r="K606604"/>
      <c r="M606604"/>
      <c r="N606604" s="4"/>
      <c r="O606604" s="15"/>
    </row>
    <row r="606605" spans="7:15" s="3" customFormat="1" x14ac:dyDescent="0.3">
      <c r="G606605"/>
      <c r="H606605"/>
      <c r="I606605"/>
      <c r="K606605"/>
      <c r="M606605"/>
      <c r="N606605" s="4"/>
      <c r="O606605" s="15"/>
    </row>
    <row r="606606" spans="7:15" s="3" customFormat="1" x14ac:dyDescent="0.3">
      <c r="G606606"/>
      <c r="H606606"/>
      <c r="I606606"/>
      <c r="K606606"/>
      <c r="M606606"/>
      <c r="N606606" s="4"/>
      <c r="O606606" s="15"/>
    </row>
    <row r="606607" spans="7:15" s="3" customFormat="1" x14ac:dyDescent="0.3">
      <c r="G606607"/>
      <c r="H606607"/>
      <c r="I606607"/>
      <c r="K606607"/>
      <c r="M606607"/>
      <c r="N606607" s="4"/>
      <c r="O606607" s="15"/>
    </row>
    <row r="606608" spans="7:15" s="3" customFormat="1" x14ac:dyDescent="0.3">
      <c r="G606608"/>
      <c r="H606608"/>
      <c r="I606608"/>
      <c r="K606608"/>
      <c r="M606608"/>
      <c r="N606608" s="4"/>
      <c r="O606608" s="15"/>
    </row>
    <row r="606609" spans="7:15" s="3" customFormat="1" x14ac:dyDescent="0.3">
      <c r="G606609"/>
      <c r="H606609"/>
      <c r="I606609"/>
      <c r="K606609"/>
      <c r="M606609"/>
      <c r="N606609" s="4"/>
      <c r="O606609" s="15"/>
    </row>
    <row r="606610" spans="7:15" s="3" customFormat="1" x14ac:dyDescent="0.3">
      <c r="G606610"/>
      <c r="H606610"/>
      <c r="I606610"/>
      <c r="K606610"/>
      <c r="M606610"/>
      <c r="N606610" s="4"/>
      <c r="O606610" s="15"/>
    </row>
    <row r="606611" spans="7:15" s="3" customFormat="1" x14ac:dyDescent="0.3">
      <c r="G606611"/>
      <c r="H606611"/>
      <c r="I606611"/>
      <c r="K606611"/>
      <c r="M606611"/>
      <c r="N606611" s="4"/>
      <c r="O606611" s="15"/>
    </row>
    <row r="606612" spans="7:15" s="3" customFormat="1" x14ac:dyDescent="0.3">
      <c r="G606612"/>
      <c r="H606612"/>
      <c r="I606612"/>
      <c r="K606612"/>
      <c r="M606612"/>
      <c r="N606612" s="4"/>
      <c r="O606612" s="15"/>
    </row>
    <row r="606613" spans="7:15" s="3" customFormat="1" x14ac:dyDescent="0.3">
      <c r="G606613"/>
      <c r="H606613"/>
      <c r="I606613"/>
      <c r="K606613"/>
      <c r="M606613"/>
      <c r="N606613" s="4"/>
      <c r="O606613" s="15"/>
    </row>
    <row r="606614" spans="7:15" s="3" customFormat="1" x14ac:dyDescent="0.3">
      <c r="G606614"/>
      <c r="H606614"/>
      <c r="I606614"/>
      <c r="K606614"/>
      <c r="M606614"/>
      <c r="N606614" s="4"/>
      <c r="O606614" s="15"/>
    </row>
    <row r="606615" spans="7:15" s="3" customFormat="1" x14ac:dyDescent="0.3">
      <c r="G606615"/>
      <c r="H606615"/>
      <c r="I606615"/>
      <c r="K606615"/>
      <c r="M606615"/>
      <c r="N606615" s="4"/>
      <c r="O606615" s="15"/>
    </row>
    <row r="606616" spans="7:15" s="3" customFormat="1" x14ac:dyDescent="0.3">
      <c r="G606616"/>
      <c r="H606616"/>
      <c r="I606616"/>
      <c r="K606616"/>
      <c r="M606616"/>
      <c r="N606616" s="4"/>
      <c r="O606616" s="15"/>
    </row>
    <row r="606617" spans="7:15" s="3" customFormat="1" x14ac:dyDescent="0.3">
      <c r="G606617"/>
      <c r="H606617"/>
      <c r="I606617"/>
      <c r="K606617"/>
      <c r="M606617"/>
      <c r="N606617" s="4"/>
      <c r="O606617" s="15"/>
    </row>
    <row r="606618" spans="7:15" s="3" customFormat="1" x14ac:dyDescent="0.3">
      <c r="G606618"/>
      <c r="H606618"/>
      <c r="I606618"/>
      <c r="K606618"/>
      <c r="M606618"/>
      <c r="N606618" s="4"/>
      <c r="O606618" s="15"/>
    </row>
    <row r="606619" spans="7:15" s="3" customFormat="1" x14ac:dyDescent="0.3">
      <c r="G606619"/>
      <c r="H606619"/>
      <c r="I606619"/>
      <c r="K606619"/>
      <c r="M606619"/>
      <c r="N606619" s="4"/>
      <c r="O606619" s="15"/>
    </row>
    <row r="606620" spans="7:15" s="3" customFormat="1" x14ac:dyDescent="0.3">
      <c r="G606620"/>
      <c r="H606620"/>
      <c r="I606620"/>
      <c r="K606620"/>
      <c r="M606620"/>
      <c r="N606620" s="4"/>
      <c r="O606620" s="15"/>
    </row>
    <row r="606621" spans="7:15" s="3" customFormat="1" x14ac:dyDescent="0.3">
      <c r="G606621"/>
      <c r="H606621"/>
      <c r="I606621"/>
      <c r="K606621"/>
      <c r="M606621"/>
      <c r="N606621" s="4"/>
      <c r="O606621" s="15"/>
    </row>
    <row r="606622" spans="7:15" s="3" customFormat="1" x14ac:dyDescent="0.3">
      <c r="G606622"/>
      <c r="H606622"/>
      <c r="I606622"/>
      <c r="K606622"/>
      <c r="M606622"/>
      <c r="N606622" s="4"/>
      <c r="O606622" s="15"/>
    </row>
    <row r="606623" spans="7:15" s="3" customFormat="1" x14ac:dyDescent="0.3">
      <c r="G606623"/>
      <c r="H606623"/>
      <c r="I606623"/>
      <c r="K606623"/>
      <c r="M606623"/>
      <c r="N606623" s="4"/>
      <c r="O606623" s="15"/>
    </row>
    <row r="606624" spans="7:15" s="3" customFormat="1" x14ac:dyDescent="0.3">
      <c r="G606624"/>
      <c r="H606624"/>
      <c r="I606624"/>
      <c r="K606624"/>
      <c r="M606624"/>
      <c r="N606624" s="4"/>
      <c r="O606624" s="15"/>
    </row>
    <row r="606625" spans="7:15" s="3" customFormat="1" x14ac:dyDescent="0.3">
      <c r="G606625"/>
      <c r="H606625"/>
      <c r="I606625"/>
      <c r="K606625"/>
      <c r="M606625"/>
      <c r="N606625" s="4"/>
      <c r="O606625" s="15"/>
    </row>
    <row r="606626" spans="7:15" s="3" customFormat="1" x14ac:dyDescent="0.3">
      <c r="G606626"/>
      <c r="H606626"/>
      <c r="I606626"/>
      <c r="K606626"/>
      <c r="M606626"/>
      <c r="N606626" s="4"/>
      <c r="O606626" s="15"/>
    </row>
    <row r="606627" spans="7:15" s="3" customFormat="1" x14ac:dyDescent="0.3">
      <c r="G606627"/>
      <c r="H606627"/>
      <c r="I606627"/>
      <c r="K606627"/>
      <c r="M606627"/>
      <c r="N606627" s="4"/>
      <c r="O606627" s="15"/>
    </row>
    <row r="606628" spans="7:15" s="3" customFormat="1" x14ac:dyDescent="0.3">
      <c r="G606628"/>
      <c r="H606628"/>
      <c r="I606628"/>
      <c r="K606628"/>
      <c r="M606628"/>
      <c r="N606628" s="4"/>
      <c r="O606628" s="15"/>
    </row>
    <row r="606629" spans="7:15" s="3" customFormat="1" x14ac:dyDescent="0.3">
      <c r="G606629"/>
      <c r="H606629"/>
      <c r="I606629"/>
      <c r="K606629"/>
      <c r="M606629"/>
      <c r="N606629" s="4"/>
      <c r="O606629" s="15"/>
    </row>
    <row r="606630" spans="7:15" s="3" customFormat="1" x14ac:dyDescent="0.3">
      <c r="G606630"/>
      <c r="H606630"/>
      <c r="I606630"/>
      <c r="K606630"/>
      <c r="M606630"/>
      <c r="N606630" s="4"/>
      <c r="O606630" s="15"/>
    </row>
    <row r="606631" spans="7:15" s="3" customFormat="1" x14ac:dyDescent="0.3">
      <c r="G606631"/>
      <c r="H606631"/>
      <c r="I606631"/>
      <c r="K606631"/>
      <c r="M606631"/>
      <c r="N606631" s="4"/>
      <c r="O606631" s="15"/>
    </row>
    <row r="606632" spans="7:15" s="3" customFormat="1" x14ac:dyDescent="0.3">
      <c r="G606632"/>
      <c r="H606632"/>
      <c r="I606632"/>
      <c r="K606632"/>
      <c r="M606632"/>
      <c r="N606632" s="4"/>
      <c r="O606632" s="15"/>
    </row>
    <row r="606633" spans="7:15" s="3" customFormat="1" x14ac:dyDescent="0.3">
      <c r="G606633"/>
      <c r="H606633"/>
      <c r="I606633"/>
      <c r="K606633"/>
      <c r="M606633"/>
      <c r="N606633" s="4"/>
      <c r="O606633" s="15"/>
    </row>
    <row r="606634" spans="7:15" s="3" customFormat="1" x14ac:dyDescent="0.3">
      <c r="G606634"/>
      <c r="H606634"/>
      <c r="I606634"/>
      <c r="K606634"/>
      <c r="M606634"/>
      <c r="N606634" s="4"/>
      <c r="O606634" s="15"/>
    </row>
    <row r="606635" spans="7:15" s="3" customFormat="1" x14ac:dyDescent="0.3">
      <c r="G606635"/>
      <c r="H606635"/>
      <c r="I606635"/>
      <c r="K606635"/>
      <c r="M606635"/>
      <c r="N606635" s="4"/>
      <c r="O606635" s="15"/>
    </row>
    <row r="606636" spans="7:15" s="3" customFormat="1" x14ac:dyDescent="0.3">
      <c r="G606636"/>
      <c r="H606636"/>
      <c r="I606636"/>
      <c r="K606636"/>
      <c r="M606636"/>
      <c r="N606636" s="4"/>
      <c r="O606636" s="15"/>
    </row>
    <row r="606637" spans="7:15" s="3" customFormat="1" x14ac:dyDescent="0.3">
      <c r="G606637"/>
      <c r="H606637"/>
      <c r="I606637"/>
      <c r="K606637"/>
      <c r="M606637"/>
      <c r="N606637" s="4"/>
      <c r="O606637" s="15"/>
    </row>
    <row r="606638" spans="7:15" s="3" customFormat="1" x14ac:dyDescent="0.3">
      <c r="G606638"/>
      <c r="H606638"/>
      <c r="I606638"/>
      <c r="K606638"/>
      <c r="M606638"/>
      <c r="N606638" s="4"/>
      <c r="O606638" s="15"/>
    </row>
    <row r="606639" spans="7:15" s="3" customFormat="1" x14ac:dyDescent="0.3">
      <c r="G606639"/>
      <c r="H606639"/>
      <c r="I606639"/>
      <c r="K606639"/>
      <c r="M606639"/>
      <c r="N606639" s="4"/>
      <c r="O606639" s="15"/>
    </row>
    <row r="606640" spans="7:15" s="3" customFormat="1" x14ac:dyDescent="0.3">
      <c r="G606640"/>
      <c r="H606640"/>
      <c r="I606640"/>
      <c r="K606640"/>
      <c r="M606640"/>
      <c r="N606640" s="4"/>
      <c r="O606640" s="15"/>
    </row>
    <row r="606641" spans="7:15" s="3" customFormat="1" x14ac:dyDescent="0.3">
      <c r="G606641"/>
      <c r="H606641"/>
      <c r="I606641"/>
      <c r="K606641"/>
      <c r="M606641"/>
      <c r="N606641" s="4"/>
      <c r="O606641" s="15"/>
    </row>
    <row r="606642" spans="7:15" s="3" customFormat="1" x14ac:dyDescent="0.3">
      <c r="G606642"/>
      <c r="H606642"/>
      <c r="I606642"/>
      <c r="K606642"/>
      <c r="M606642"/>
      <c r="N606642" s="4"/>
      <c r="O606642" s="15"/>
    </row>
    <row r="606643" spans="7:15" s="3" customFormat="1" x14ac:dyDescent="0.3">
      <c r="G606643"/>
      <c r="H606643"/>
      <c r="I606643"/>
      <c r="K606643"/>
      <c r="M606643"/>
      <c r="N606643" s="4"/>
      <c r="O606643" s="15"/>
    </row>
    <row r="606644" spans="7:15" s="3" customFormat="1" x14ac:dyDescent="0.3">
      <c r="G606644"/>
      <c r="H606644"/>
      <c r="I606644"/>
      <c r="K606644"/>
      <c r="M606644"/>
      <c r="N606644" s="4"/>
      <c r="O606644" s="15"/>
    </row>
    <row r="606645" spans="7:15" s="3" customFormat="1" x14ac:dyDescent="0.3">
      <c r="G606645"/>
      <c r="H606645"/>
      <c r="I606645"/>
      <c r="K606645"/>
      <c r="M606645"/>
      <c r="N606645" s="4"/>
      <c r="O606645" s="15"/>
    </row>
    <row r="606646" spans="7:15" s="3" customFormat="1" x14ac:dyDescent="0.3">
      <c r="G606646"/>
      <c r="H606646"/>
      <c r="I606646"/>
      <c r="K606646"/>
      <c r="M606646"/>
      <c r="N606646" s="4"/>
      <c r="O606646" s="15"/>
    </row>
    <row r="606647" spans="7:15" s="3" customFormat="1" x14ac:dyDescent="0.3">
      <c r="G606647"/>
      <c r="H606647"/>
      <c r="I606647"/>
      <c r="K606647"/>
      <c r="M606647"/>
      <c r="N606647" s="4"/>
      <c r="O606647" s="15"/>
    </row>
    <row r="606648" spans="7:15" s="3" customFormat="1" x14ac:dyDescent="0.3">
      <c r="G606648"/>
      <c r="H606648"/>
      <c r="I606648"/>
      <c r="K606648"/>
      <c r="M606648"/>
      <c r="N606648" s="4"/>
      <c r="O606648" s="15"/>
    </row>
    <row r="606649" spans="7:15" s="3" customFormat="1" x14ac:dyDescent="0.3">
      <c r="G606649"/>
      <c r="H606649"/>
      <c r="I606649"/>
      <c r="K606649"/>
      <c r="M606649"/>
      <c r="N606649" s="4"/>
      <c r="O606649" s="15"/>
    </row>
    <row r="606650" spans="7:15" s="3" customFormat="1" x14ac:dyDescent="0.3">
      <c r="G606650"/>
      <c r="H606650"/>
      <c r="I606650"/>
      <c r="K606650"/>
      <c r="M606650"/>
      <c r="N606650" s="4"/>
      <c r="O606650" s="15"/>
    </row>
    <row r="606651" spans="7:15" s="3" customFormat="1" x14ac:dyDescent="0.3">
      <c r="G606651"/>
      <c r="H606651"/>
      <c r="I606651"/>
      <c r="K606651"/>
      <c r="M606651"/>
      <c r="N606651" s="4"/>
      <c r="O606651" s="15"/>
    </row>
    <row r="606652" spans="7:15" s="3" customFormat="1" x14ac:dyDescent="0.3">
      <c r="G606652"/>
      <c r="H606652"/>
      <c r="I606652"/>
      <c r="K606652"/>
      <c r="M606652"/>
      <c r="N606652" s="4"/>
      <c r="O606652" s="15"/>
    </row>
    <row r="606653" spans="7:15" s="3" customFormat="1" x14ac:dyDescent="0.3">
      <c r="G606653"/>
      <c r="H606653"/>
      <c r="I606653"/>
      <c r="K606653"/>
      <c r="M606653"/>
      <c r="N606653" s="4"/>
      <c r="O606653" s="15"/>
    </row>
    <row r="606654" spans="7:15" s="3" customFormat="1" x14ac:dyDescent="0.3">
      <c r="G606654"/>
      <c r="H606654"/>
      <c r="I606654"/>
      <c r="K606654"/>
      <c r="M606654"/>
      <c r="N606654" s="4"/>
      <c r="O606654" s="15"/>
    </row>
    <row r="606655" spans="7:15" s="3" customFormat="1" x14ac:dyDescent="0.3">
      <c r="G606655"/>
      <c r="H606655"/>
      <c r="I606655"/>
      <c r="K606655"/>
      <c r="M606655"/>
      <c r="N606655" s="4"/>
      <c r="O606655" s="15"/>
    </row>
    <row r="606656" spans="7:15" s="3" customFormat="1" x14ac:dyDescent="0.3">
      <c r="G606656"/>
      <c r="H606656"/>
      <c r="I606656"/>
      <c r="K606656"/>
      <c r="M606656"/>
      <c r="N606656" s="4"/>
      <c r="O606656" s="15"/>
    </row>
    <row r="606657" spans="7:15" s="3" customFormat="1" x14ac:dyDescent="0.3">
      <c r="G606657"/>
      <c r="H606657"/>
      <c r="I606657"/>
      <c r="K606657"/>
      <c r="M606657"/>
      <c r="N606657" s="4"/>
      <c r="O606657" s="15"/>
    </row>
    <row r="606658" spans="7:15" s="3" customFormat="1" x14ac:dyDescent="0.3">
      <c r="G606658"/>
      <c r="H606658"/>
      <c r="I606658"/>
      <c r="K606658"/>
      <c r="M606658"/>
      <c r="N606658" s="4"/>
      <c r="O606658" s="15"/>
    </row>
    <row r="606659" spans="7:15" s="3" customFormat="1" x14ac:dyDescent="0.3">
      <c r="G606659"/>
      <c r="H606659"/>
      <c r="I606659"/>
      <c r="K606659"/>
      <c r="M606659"/>
      <c r="N606659" s="4"/>
      <c r="O606659" s="15"/>
    </row>
    <row r="606660" spans="7:15" s="3" customFormat="1" x14ac:dyDescent="0.3">
      <c r="G606660"/>
      <c r="H606660"/>
      <c r="I606660"/>
      <c r="K606660"/>
      <c r="M606660"/>
      <c r="N606660" s="4"/>
      <c r="O606660" s="15"/>
    </row>
    <row r="606661" spans="7:15" s="3" customFormat="1" x14ac:dyDescent="0.3">
      <c r="G606661"/>
      <c r="H606661"/>
      <c r="I606661"/>
      <c r="K606661"/>
      <c r="M606661"/>
      <c r="N606661" s="4"/>
      <c r="O606661" s="15"/>
    </row>
    <row r="606662" spans="7:15" s="3" customFormat="1" x14ac:dyDescent="0.3">
      <c r="G606662"/>
      <c r="H606662"/>
      <c r="I606662"/>
      <c r="K606662"/>
      <c r="M606662"/>
      <c r="N606662" s="4"/>
      <c r="O606662" s="15"/>
    </row>
    <row r="606663" spans="7:15" s="3" customFormat="1" x14ac:dyDescent="0.3">
      <c r="G606663"/>
      <c r="H606663"/>
      <c r="I606663"/>
      <c r="K606663"/>
      <c r="M606663"/>
      <c r="N606663" s="4"/>
      <c r="O606663" s="15"/>
    </row>
    <row r="606664" spans="7:15" s="3" customFormat="1" x14ac:dyDescent="0.3">
      <c r="G606664"/>
      <c r="H606664"/>
      <c r="I606664"/>
      <c r="K606664"/>
      <c r="M606664"/>
      <c r="N606664" s="4"/>
      <c r="O606664" s="15"/>
    </row>
    <row r="606665" spans="7:15" s="3" customFormat="1" x14ac:dyDescent="0.3">
      <c r="G606665"/>
      <c r="H606665"/>
      <c r="I606665"/>
      <c r="K606665"/>
      <c r="M606665"/>
      <c r="N606665" s="4"/>
      <c r="O606665" s="15"/>
    </row>
    <row r="606666" spans="7:15" s="3" customFormat="1" x14ac:dyDescent="0.3">
      <c r="G606666"/>
      <c r="H606666"/>
      <c r="I606666"/>
      <c r="K606666"/>
      <c r="M606666"/>
      <c r="N606666" s="4"/>
      <c r="O606666" s="15"/>
    </row>
    <row r="606667" spans="7:15" s="3" customFormat="1" x14ac:dyDescent="0.3">
      <c r="G606667"/>
      <c r="H606667"/>
      <c r="I606667"/>
      <c r="K606667"/>
      <c r="M606667"/>
      <c r="N606667" s="4"/>
      <c r="O606667" s="15"/>
    </row>
    <row r="606668" spans="7:15" s="3" customFormat="1" x14ac:dyDescent="0.3">
      <c r="G606668"/>
      <c r="H606668"/>
      <c r="I606668"/>
      <c r="K606668"/>
      <c r="M606668"/>
      <c r="N606668" s="4"/>
      <c r="O606668" s="15"/>
    </row>
    <row r="606669" spans="7:15" s="3" customFormat="1" x14ac:dyDescent="0.3">
      <c r="G606669"/>
      <c r="H606669"/>
      <c r="I606669"/>
      <c r="K606669"/>
      <c r="M606669"/>
      <c r="N606669" s="4"/>
      <c r="O606669" s="15"/>
    </row>
    <row r="606670" spans="7:15" s="3" customFormat="1" x14ac:dyDescent="0.3">
      <c r="G606670"/>
      <c r="H606670"/>
      <c r="I606670"/>
      <c r="K606670"/>
      <c r="M606670"/>
      <c r="N606670" s="4"/>
      <c r="O606670" s="15"/>
    </row>
    <row r="606671" spans="7:15" s="3" customFormat="1" x14ac:dyDescent="0.3">
      <c r="G606671"/>
      <c r="H606671"/>
      <c r="I606671"/>
      <c r="K606671"/>
      <c r="M606671"/>
      <c r="N606671" s="4"/>
      <c r="O606671" s="15"/>
    </row>
    <row r="606672" spans="7:15" s="3" customFormat="1" x14ac:dyDescent="0.3">
      <c r="G606672"/>
      <c r="H606672"/>
      <c r="I606672"/>
      <c r="K606672"/>
      <c r="M606672"/>
      <c r="N606672" s="4"/>
      <c r="O606672" s="15"/>
    </row>
    <row r="606673" spans="7:15" s="3" customFormat="1" x14ac:dyDescent="0.3">
      <c r="G606673"/>
      <c r="H606673"/>
      <c r="I606673"/>
      <c r="K606673"/>
      <c r="M606673"/>
      <c r="N606673" s="4"/>
      <c r="O606673" s="15"/>
    </row>
    <row r="606674" spans="7:15" s="3" customFormat="1" x14ac:dyDescent="0.3">
      <c r="G606674"/>
      <c r="H606674"/>
      <c r="I606674"/>
      <c r="K606674"/>
      <c r="M606674"/>
      <c r="N606674" s="4"/>
      <c r="O606674" s="15"/>
    </row>
    <row r="606675" spans="7:15" s="3" customFormat="1" x14ac:dyDescent="0.3">
      <c r="G606675"/>
      <c r="H606675"/>
      <c r="I606675"/>
      <c r="K606675"/>
      <c r="M606675"/>
      <c r="N606675" s="4"/>
      <c r="O606675" s="15"/>
    </row>
    <row r="606676" spans="7:15" s="3" customFormat="1" x14ac:dyDescent="0.3">
      <c r="G606676"/>
      <c r="H606676"/>
      <c r="I606676"/>
      <c r="K606676"/>
      <c r="M606676"/>
      <c r="N606676" s="4"/>
      <c r="O606676" s="15"/>
    </row>
    <row r="606677" spans="7:15" s="3" customFormat="1" x14ac:dyDescent="0.3">
      <c r="G606677"/>
      <c r="H606677"/>
      <c r="I606677"/>
      <c r="K606677"/>
      <c r="M606677"/>
      <c r="N606677" s="4"/>
      <c r="O606677" s="15"/>
    </row>
    <row r="606678" spans="7:15" s="3" customFormat="1" x14ac:dyDescent="0.3">
      <c r="G606678"/>
      <c r="H606678"/>
      <c r="I606678"/>
      <c r="K606678"/>
      <c r="M606678"/>
      <c r="N606678" s="4"/>
      <c r="O606678" s="15"/>
    </row>
    <row r="606679" spans="7:15" s="3" customFormat="1" x14ac:dyDescent="0.3">
      <c r="G606679"/>
      <c r="H606679"/>
      <c r="I606679"/>
      <c r="K606679"/>
      <c r="M606679"/>
      <c r="N606679" s="4"/>
      <c r="O606679" s="15"/>
    </row>
    <row r="606680" spans="7:15" s="3" customFormat="1" x14ac:dyDescent="0.3">
      <c r="G606680"/>
      <c r="H606680"/>
      <c r="I606680"/>
      <c r="K606680"/>
      <c r="M606680"/>
      <c r="N606680" s="4"/>
      <c r="O606680" s="15"/>
    </row>
    <row r="606681" spans="7:15" s="3" customFormat="1" x14ac:dyDescent="0.3">
      <c r="G606681"/>
      <c r="H606681"/>
      <c r="I606681"/>
      <c r="K606681"/>
      <c r="M606681"/>
      <c r="N606681" s="4"/>
      <c r="O606681" s="15"/>
    </row>
    <row r="606682" spans="7:15" s="3" customFormat="1" x14ac:dyDescent="0.3">
      <c r="G606682"/>
      <c r="H606682"/>
      <c r="I606682"/>
      <c r="K606682"/>
      <c r="M606682"/>
      <c r="N606682" s="4"/>
      <c r="O606682" s="15"/>
    </row>
    <row r="606683" spans="7:15" s="3" customFormat="1" x14ac:dyDescent="0.3">
      <c r="G606683"/>
      <c r="H606683"/>
      <c r="I606683"/>
      <c r="K606683"/>
      <c r="M606683"/>
      <c r="N606683" s="4"/>
      <c r="O606683" s="15"/>
    </row>
    <row r="606684" spans="7:15" s="3" customFormat="1" x14ac:dyDescent="0.3">
      <c r="G606684"/>
      <c r="H606684"/>
      <c r="I606684"/>
      <c r="K606684"/>
      <c r="M606684"/>
      <c r="N606684" s="4"/>
      <c r="O606684" s="15"/>
    </row>
    <row r="606685" spans="7:15" s="3" customFormat="1" x14ac:dyDescent="0.3">
      <c r="G606685"/>
      <c r="H606685"/>
      <c r="I606685"/>
      <c r="K606685"/>
      <c r="M606685"/>
      <c r="N606685" s="4"/>
      <c r="O606685" s="15"/>
    </row>
    <row r="606686" spans="7:15" s="3" customFormat="1" x14ac:dyDescent="0.3">
      <c r="G606686"/>
      <c r="H606686"/>
      <c r="I606686"/>
      <c r="K606686"/>
      <c r="M606686"/>
      <c r="N606686" s="4"/>
      <c r="O606686" s="15"/>
    </row>
    <row r="606687" spans="7:15" s="3" customFormat="1" x14ac:dyDescent="0.3">
      <c r="G606687"/>
      <c r="H606687"/>
      <c r="I606687"/>
      <c r="K606687"/>
      <c r="M606687"/>
      <c r="N606687" s="4"/>
      <c r="O606687" s="15"/>
    </row>
    <row r="606688" spans="7:15" s="3" customFormat="1" x14ac:dyDescent="0.3">
      <c r="G606688"/>
      <c r="H606688"/>
      <c r="I606688"/>
      <c r="K606688"/>
      <c r="M606688"/>
      <c r="N606688" s="4"/>
      <c r="O606688" s="15"/>
    </row>
    <row r="606689" spans="7:15" s="3" customFormat="1" x14ac:dyDescent="0.3">
      <c r="G606689"/>
      <c r="H606689"/>
      <c r="I606689"/>
      <c r="K606689"/>
      <c r="M606689"/>
      <c r="N606689" s="4"/>
      <c r="O606689" s="15"/>
    </row>
    <row r="606690" spans="7:15" s="3" customFormat="1" x14ac:dyDescent="0.3">
      <c r="G606690"/>
      <c r="H606690"/>
      <c r="I606690"/>
      <c r="K606690"/>
      <c r="M606690"/>
      <c r="N606690" s="4"/>
      <c r="O606690" s="15"/>
    </row>
    <row r="606691" spans="7:15" s="3" customFormat="1" x14ac:dyDescent="0.3">
      <c r="G606691"/>
      <c r="H606691"/>
      <c r="I606691"/>
      <c r="K606691"/>
      <c r="M606691"/>
      <c r="N606691" s="4"/>
      <c r="O606691" s="15"/>
    </row>
    <row r="606692" spans="7:15" s="3" customFormat="1" x14ac:dyDescent="0.3">
      <c r="G606692"/>
      <c r="H606692"/>
      <c r="I606692"/>
      <c r="K606692"/>
      <c r="M606692"/>
      <c r="N606692" s="4"/>
      <c r="O606692" s="15"/>
    </row>
    <row r="606693" spans="7:15" s="3" customFormat="1" x14ac:dyDescent="0.3">
      <c r="G606693"/>
      <c r="H606693"/>
      <c r="I606693"/>
      <c r="K606693"/>
      <c r="M606693"/>
      <c r="N606693" s="4"/>
      <c r="O606693" s="15"/>
    </row>
    <row r="606694" spans="7:15" s="3" customFormat="1" x14ac:dyDescent="0.3">
      <c r="G606694"/>
      <c r="H606694"/>
      <c r="I606694"/>
      <c r="K606694"/>
      <c r="M606694"/>
      <c r="N606694" s="4"/>
      <c r="O606694" s="15"/>
    </row>
    <row r="606695" spans="7:15" s="3" customFormat="1" x14ac:dyDescent="0.3">
      <c r="G606695"/>
      <c r="H606695"/>
      <c r="I606695"/>
      <c r="K606695"/>
      <c r="M606695"/>
      <c r="N606695" s="4"/>
      <c r="O606695" s="15"/>
    </row>
    <row r="606696" spans="7:15" s="3" customFormat="1" x14ac:dyDescent="0.3">
      <c r="G606696"/>
      <c r="H606696"/>
      <c r="I606696"/>
      <c r="K606696"/>
      <c r="M606696"/>
      <c r="N606696" s="4"/>
      <c r="O606696" s="15"/>
    </row>
    <row r="606697" spans="7:15" s="3" customFormat="1" x14ac:dyDescent="0.3">
      <c r="G606697"/>
      <c r="H606697"/>
      <c r="I606697"/>
      <c r="K606697"/>
      <c r="M606697"/>
      <c r="N606697" s="4"/>
      <c r="O606697" s="15"/>
    </row>
    <row r="606698" spans="7:15" s="3" customFormat="1" x14ac:dyDescent="0.3">
      <c r="G606698"/>
      <c r="H606698"/>
      <c r="I606698"/>
      <c r="K606698"/>
      <c r="M606698"/>
      <c r="N606698" s="4"/>
      <c r="O606698" s="15"/>
    </row>
    <row r="606699" spans="7:15" s="3" customFormat="1" x14ac:dyDescent="0.3">
      <c r="G606699"/>
      <c r="H606699"/>
      <c r="I606699"/>
      <c r="K606699"/>
      <c r="M606699"/>
      <c r="N606699" s="4"/>
      <c r="O606699" s="15"/>
    </row>
    <row r="606700" spans="7:15" s="3" customFormat="1" x14ac:dyDescent="0.3">
      <c r="G606700"/>
      <c r="H606700"/>
      <c r="I606700"/>
      <c r="K606700"/>
      <c r="M606700"/>
      <c r="N606700" s="4"/>
      <c r="O606700" s="15"/>
    </row>
    <row r="606701" spans="7:15" s="3" customFormat="1" x14ac:dyDescent="0.3">
      <c r="G606701"/>
      <c r="H606701"/>
      <c r="I606701"/>
      <c r="K606701"/>
      <c r="M606701"/>
      <c r="N606701" s="4"/>
      <c r="O606701" s="15"/>
    </row>
    <row r="606702" spans="7:15" s="3" customFormat="1" x14ac:dyDescent="0.3">
      <c r="G606702"/>
      <c r="H606702"/>
      <c r="I606702"/>
      <c r="K606702"/>
      <c r="M606702"/>
      <c r="N606702" s="4"/>
      <c r="O606702" s="15"/>
    </row>
    <row r="606703" spans="7:15" s="3" customFormat="1" x14ac:dyDescent="0.3">
      <c r="G606703"/>
      <c r="H606703"/>
      <c r="I606703"/>
      <c r="K606703"/>
      <c r="M606703"/>
      <c r="N606703" s="4"/>
      <c r="O606703" s="15"/>
    </row>
    <row r="606704" spans="7:15" s="3" customFormat="1" x14ac:dyDescent="0.3">
      <c r="G606704"/>
      <c r="H606704"/>
      <c r="I606704"/>
      <c r="K606704"/>
      <c r="M606704"/>
      <c r="N606704" s="4"/>
      <c r="O606704" s="15"/>
    </row>
    <row r="606705" spans="7:15" s="3" customFormat="1" x14ac:dyDescent="0.3">
      <c r="G606705"/>
      <c r="H606705"/>
      <c r="I606705"/>
      <c r="K606705"/>
      <c r="M606705"/>
      <c r="N606705" s="4"/>
      <c r="O606705" s="15"/>
    </row>
    <row r="606706" spans="7:15" s="3" customFormat="1" x14ac:dyDescent="0.3">
      <c r="G606706"/>
      <c r="H606706"/>
      <c r="I606706"/>
      <c r="K606706"/>
      <c r="M606706"/>
      <c r="N606706" s="4"/>
      <c r="O606706" s="15"/>
    </row>
    <row r="606707" spans="7:15" s="3" customFormat="1" x14ac:dyDescent="0.3">
      <c r="G606707"/>
      <c r="H606707"/>
      <c r="I606707"/>
      <c r="K606707"/>
      <c r="M606707"/>
      <c r="N606707" s="4"/>
      <c r="O606707" s="15"/>
    </row>
    <row r="606708" spans="7:15" s="3" customFormat="1" x14ac:dyDescent="0.3">
      <c r="G606708"/>
      <c r="H606708"/>
      <c r="I606708"/>
      <c r="K606708"/>
      <c r="M606708"/>
      <c r="N606708" s="4"/>
      <c r="O606708" s="15"/>
    </row>
    <row r="606709" spans="7:15" s="3" customFormat="1" x14ac:dyDescent="0.3">
      <c r="G606709"/>
      <c r="H606709"/>
      <c r="I606709"/>
      <c r="K606709"/>
      <c r="M606709"/>
      <c r="N606709" s="4"/>
      <c r="O606709" s="15"/>
    </row>
    <row r="606710" spans="7:15" s="3" customFormat="1" x14ac:dyDescent="0.3">
      <c r="G606710"/>
      <c r="H606710"/>
      <c r="I606710"/>
      <c r="K606710"/>
      <c r="M606710"/>
      <c r="N606710" s="4"/>
      <c r="O606710" s="15"/>
    </row>
    <row r="606711" spans="7:15" s="3" customFormat="1" x14ac:dyDescent="0.3">
      <c r="G606711"/>
      <c r="H606711"/>
      <c r="I606711"/>
      <c r="K606711"/>
      <c r="M606711"/>
      <c r="N606711" s="4"/>
      <c r="O606711" s="15"/>
    </row>
    <row r="606712" spans="7:15" s="3" customFormat="1" x14ac:dyDescent="0.3">
      <c r="G606712"/>
      <c r="H606712"/>
      <c r="I606712"/>
      <c r="K606712"/>
      <c r="M606712"/>
      <c r="N606712" s="4"/>
      <c r="O606712" s="15"/>
    </row>
    <row r="606713" spans="7:15" s="3" customFormat="1" x14ac:dyDescent="0.3">
      <c r="G606713"/>
      <c r="H606713"/>
      <c r="I606713"/>
      <c r="K606713"/>
      <c r="M606713"/>
      <c r="N606713" s="4"/>
      <c r="O606713" s="15"/>
    </row>
    <row r="606714" spans="7:15" s="3" customFormat="1" x14ac:dyDescent="0.3">
      <c r="G606714"/>
      <c r="H606714"/>
      <c r="I606714"/>
      <c r="K606714"/>
      <c r="M606714"/>
      <c r="N606714" s="4"/>
      <c r="O606714" s="15"/>
    </row>
    <row r="606715" spans="7:15" s="3" customFormat="1" x14ac:dyDescent="0.3">
      <c r="G606715"/>
      <c r="H606715"/>
      <c r="I606715"/>
      <c r="K606715"/>
      <c r="M606715"/>
      <c r="N606715" s="4"/>
      <c r="O606715" s="15"/>
    </row>
    <row r="606716" spans="7:15" s="3" customFormat="1" x14ac:dyDescent="0.3">
      <c r="G606716"/>
      <c r="H606716"/>
      <c r="I606716"/>
      <c r="K606716"/>
      <c r="M606716"/>
      <c r="N606716" s="4"/>
      <c r="O606716" s="15"/>
    </row>
    <row r="606717" spans="7:15" s="3" customFormat="1" x14ac:dyDescent="0.3">
      <c r="G606717"/>
      <c r="H606717"/>
      <c r="I606717"/>
      <c r="K606717"/>
      <c r="M606717"/>
      <c r="N606717" s="4"/>
      <c r="O606717" s="15"/>
    </row>
    <row r="606718" spans="7:15" s="3" customFormat="1" x14ac:dyDescent="0.3">
      <c r="G606718"/>
      <c r="H606718"/>
      <c r="I606718"/>
      <c r="K606718"/>
      <c r="M606718"/>
      <c r="N606718" s="4"/>
      <c r="O606718" s="15"/>
    </row>
    <row r="606719" spans="7:15" s="3" customFormat="1" x14ac:dyDescent="0.3">
      <c r="G606719"/>
      <c r="H606719"/>
      <c r="I606719"/>
      <c r="K606719"/>
      <c r="M606719"/>
      <c r="N606719" s="4"/>
      <c r="O606719" s="15"/>
    </row>
    <row r="606720" spans="7:15" s="3" customFormat="1" x14ac:dyDescent="0.3">
      <c r="G606720"/>
      <c r="H606720"/>
      <c r="I606720"/>
      <c r="K606720"/>
      <c r="M606720"/>
      <c r="N606720" s="4"/>
      <c r="O606720" s="15"/>
    </row>
    <row r="606721" spans="7:15" s="3" customFormat="1" x14ac:dyDescent="0.3">
      <c r="G606721"/>
      <c r="H606721"/>
      <c r="I606721"/>
      <c r="K606721"/>
      <c r="M606721"/>
      <c r="N606721" s="4"/>
      <c r="O606721" s="15"/>
    </row>
    <row r="606722" spans="7:15" s="3" customFormat="1" x14ac:dyDescent="0.3">
      <c r="G606722"/>
      <c r="H606722"/>
      <c r="I606722"/>
      <c r="K606722"/>
      <c r="M606722"/>
      <c r="N606722" s="4"/>
      <c r="O606722" s="15"/>
    </row>
    <row r="606723" spans="7:15" s="3" customFormat="1" x14ac:dyDescent="0.3">
      <c r="G606723"/>
      <c r="H606723"/>
      <c r="I606723"/>
      <c r="K606723"/>
      <c r="M606723"/>
      <c r="N606723" s="4"/>
      <c r="O606723" s="15"/>
    </row>
    <row r="606724" spans="7:15" s="3" customFormat="1" x14ac:dyDescent="0.3">
      <c r="G606724"/>
      <c r="H606724"/>
      <c r="I606724"/>
      <c r="K606724"/>
      <c r="M606724"/>
      <c r="N606724" s="4"/>
      <c r="O606724" s="15"/>
    </row>
    <row r="606725" spans="7:15" s="3" customFormat="1" x14ac:dyDescent="0.3">
      <c r="G606725"/>
      <c r="H606725"/>
      <c r="I606725"/>
      <c r="K606725"/>
      <c r="M606725"/>
      <c r="N606725" s="4"/>
      <c r="O606725" s="15"/>
    </row>
    <row r="606726" spans="7:15" s="3" customFormat="1" x14ac:dyDescent="0.3">
      <c r="G606726"/>
      <c r="H606726"/>
      <c r="I606726"/>
      <c r="K606726"/>
      <c r="M606726"/>
      <c r="N606726" s="4"/>
      <c r="O606726" s="15"/>
    </row>
    <row r="606727" spans="7:15" s="3" customFormat="1" x14ac:dyDescent="0.3">
      <c r="G606727"/>
      <c r="H606727"/>
      <c r="I606727"/>
      <c r="K606727"/>
      <c r="M606727"/>
      <c r="N606727" s="4"/>
      <c r="O606727" s="15"/>
    </row>
    <row r="606728" spans="7:15" s="3" customFormat="1" x14ac:dyDescent="0.3">
      <c r="G606728"/>
      <c r="H606728"/>
      <c r="I606728"/>
      <c r="K606728"/>
      <c r="M606728"/>
      <c r="N606728" s="4"/>
      <c r="O606728" s="15"/>
    </row>
    <row r="606729" spans="7:15" s="3" customFormat="1" x14ac:dyDescent="0.3">
      <c r="G606729"/>
      <c r="H606729"/>
      <c r="I606729"/>
      <c r="K606729"/>
      <c r="M606729"/>
      <c r="N606729" s="4"/>
      <c r="O606729" s="15"/>
    </row>
    <row r="606730" spans="7:15" s="3" customFormat="1" x14ac:dyDescent="0.3">
      <c r="G606730"/>
      <c r="H606730"/>
      <c r="I606730"/>
      <c r="K606730"/>
      <c r="M606730"/>
      <c r="N606730" s="4"/>
      <c r="O606730" s="15"/>
    </row>
    <row r="606731" spans="7:15" s="3" customFormat="1" x14ac:dyDescent="0.3">
      <c r="G606731"/>
      <c r="H606731"/>
      <c r="I606731"/>
      <c r="K606731"/>
      <c r="M606731"/>
      <c r="N606731" s="4"/>
      <c r="O606731" s="15"/>
    </row>
    <row r="606732" spans="7:15" s="3" customFormat="1" x14ac:dyDescent="0.3">
      <c r="G606732"/>
      <c r="H606732"/>
      <c r="I606732"/>
      <c r="K606732"/>
      <c r="M606732"/>
      <c r="N606732" s="4"/>
      <c r="O606732" s="15"/>
    </row>
    <row r="606733" spans="7:15" s="3" customFormat="1" x14ac:dyDescent="0.3">
      <c r="G606733"/>
      <c r="H606733"/>
      <c r="I606733"/>
      <c r="K606733"/>
      <c r="M606733"/>
      <c r="N606733" s="4"/>
      <c r="O606733" s="15"/>
    </row>
    <row r="606734" spans="7:15" s="3" customFormat="1" x14ac:dyDescent="0.3">
      <c r="G606734"/>
      <c r="H606734"/>
      <c r="I606734"/>
      <c r="K606734"/>
      <c r="M606734"/>
      <c r="N606734" s="4"/>
      <c r="O606734" s="15"/>
    </row>
    <row r="606735" spans="7:15" s="3" customFormat="1" x14ac:dyDescent="0.3">
      <c r="G606735"/>
      <c r="H606735"/>
      <c r="I606735"/>
      <c r="K606735"/>
      <c r="M606735"/>
      <c r="N606735" s="4"/>
      <c r="O606735" s="15"/>
    </row>
    <row r="606736" spans="7:15" s="3" customFormat="1" x14ac:dyDescent="0.3">
      <c r="G606736"/>
      <c r="H606736"/>
      <c r="I606736"/>
      <c r="K606736"/>
      <c r="M606736"/>
      <c r="N606736" s="4"/>
      <c r="O606736" s="15"/>
    </row>
    <row r="606737" spans="7:15" s="3" customFormat="1" x14ac:dyDescent="0.3">
      <c r="G606737"/>
      <c r="H606737"/>
      <c r="I606737"/>
      <c r="K606737"/>
      <c r="M606737"/>
      <c r="N606737" s="4"/>
      <c r="O606737" s="15"/>
    </row>
    <row r="606738" spans="7:15" s="3" customFormat="1" x14ac:dyDescent="0.3">
      <c r="G606738"/>
      <c r="H606738"/>
      <c r="I606738"/>
      <c r="K606738"/>
      <c r="M606738"/>
      <c r="N606738" s="4"/>
      <c r="O606738" s="15"/>
    </row>
    <row r="606739" spans="7:15" s="3" customFormat="1" x14ac:dyDescent="0.3">
      <c r="G606739"/>
      <c r="H606739"/>
      <c r="I606739"/>
      <c r="K606739"/>
      <c r="M606739"/>
      <c r="N606739" s="4"/>
      <c r="O606739" s="15"/>
    </row>
    <row r="606740" spans="7:15" s="3" customFormat="1" x14ac:dyDescent="0.3">
      <c r="G606740"/>
      <c r="H606740"/>
      <c r="I606740"/>
      <c r="K606740"/>
      <c r="M606740"/>
      <c r="N606740" s="4"/>
      <c r="O606740" s="15"/>
    </row>
    <row r="606741" spans="7:15" s="3" customFormat="1" x14ac:dyDescent="0.3">
      <c r="G606741"/>
      <c r="H606741"/>
      <c r="I606741"/>
      <c r="K606741"/>
      <c r="M606741"/>
      <c r="N606741" s="4"/>
      <c r="O606741" s="15"/>
    </row>
    <row r="606742" spans="7:15" s="3" customFormat="1" x14ac:dyDescent="0.3">
      <c r="G606742"/>
      <c r="H606742"/>
      <c r="I606742"/>
      <c r="K606742"/>
      <c r="M606742"/>
      <c r="N606742" s="4"/>
      <c r="O606742" s="15"/>
    </row>
    <row r="606743" spans="7:15" s="3" customFormat="1" x14ac:dyDescent="0.3">
      <c r="G606743"/>
      <c r="H606743"/>
      <c r="I606743"/>
      <c r="K606743"/>
      <c r="M606743"/>
      <c r="N606743" s="4"/>
      <c r="O606743" s="15"/>
    </row>
    <row r="606744" spans="7:15" s="3" customFormat="1" x14ac:dyDescent="0.3">
      <c r="G606744"/>
      <c r="H606744"/>
      <c r="I606744"/>
      <c r="K606744"/>
      <c r="M606744"/>
      <c r="N606744" s="4"/>
      <c r="O606744" s="15"/>
    </row>
    <row r="606745" spans="7:15" s="3" customFormat="1" x14ac:dyDescent="0.3">
      <c r="G606745"/>
      <c r="H606745"/>
      <c r="I606745"/>
      <c r="K606745"/>
      <c r="M606745"/>
      <c r="N606745" s="4"/>
      <c r="O606745" s="15"/>
    </row>
    <row r="606746" spans="7:15" s="3" customFormat="1" x14ac:dyDescent="0.3">
      <c r="G606746"/>
      <c r="H606746"/>
      <c r="I606746"/>
      <c r="K606746"/>
      <c r="M606746"/>
      <c r="N606746" s="4"/>
      <c r="O606746" s="15"/>
    </row>
    <row r="606747" spans="7:15" s="3" customFormat="1" x14ac:dyDescent="0.3">
      <c r="G606747"/>
      <c r="H606747"/>
      <c r="I606747"/>
      <c r="K606747"/>
      <c r="M606747"/>
      <c r="N606747" s="4"/>
      <c r="O606747" s="15"/>
    </row>
    <row r="606748" spans="7:15" s="3" customFormat="1" x14ac:dyDescent="0.3">
      <c r="G606748"/>
      <c r="H606748"/>
      <c r="I606748"/>
      <c r="K606748"/>
      <c r="M606748"/>
      <c r="N606748" s="4"/>
      <c r="O606748" s="15"/>
    </row>
    <row r="606749" spans="7:15" s="3" customFormat="1" x14ac:dyDescent="0.3">
      <c r="G606749"/>
      <c r="H606749"/>
      <c r="I606749"/>
      <c r="K606749"/>
      <c r="M606749"/>
      <c r="N606749" s="4"/>
      <c r="O606749" s="15"/>
    </row>
    <row r="606750" spans="7:15" s="3" customFormat="1" x14ac:dyDescent="0.3">
      <c r="G606750"/>
      <c r="H606750"/>
      <c r="I606750"/>
      <c r="K606750"/>
      <c r="M606750"/>
      <c r="N606750" s="4"/>
      <c r="O606750" s="15"/>
    </row>
    <row r="606751" spans="7:15" s="3" customFormat="1" x14ac:dyDescent="0.3">
      <c r="G606751"/>
      <c r="H606751"/>
      <c r="I606751"/>
      <c r="K606751"/>
      <c r="M606751"/>
      <c r="N606751" s="4"/>
      <c r="O606751" s="15"/>
    </row>
    <row r="606752" spans="7:15" s="3" customFormat="1" x14ac:dyDescent="0.3">
      <c r="G606752"/>
      <c r="H606752"/>
      <c r="I606752"/>
      <c r="K606752"/>
      <c r="M606752"/>
      <c r="N606752" s="4"/>
      <c r="O606752" s="15"/>
    </row>
    <row r="606753" spans="7:15" s="3" customFormat="1" x14ac:dyDescent="0.3">
      <c r="G606753"/>
      <c r="H606753"/>
      <c r="I606753"/>
      <c r="K606753"/>
      <c r="M606753"/>
      <c r="N606753" s="4"/>
      <c r="O606753" s="15"/>
    </row>
    <row r="622591" spans="7:15" s="3" customFormat="1" x14ac:dyDescent="0.3">
      <c r="G622591"/>
      <c r="H622591"/>
      <c r="I622591"/>
      <c r="K622591"/>
      <c r="M622591"/>
      <c r="N622591" s="4"/>
      <c r="O622591" s="15"/>
    </row>
    <row r="622592" spans="7:15" s="3" customFormat="1" x14ac:dyDescent="0.3">
      <c r="G622592"/>
      <c r="H622592"/>
      <c r="I622592"/>
      <c r="K622592"/>
      <c r="M622592"/>
      <c r="N622592" s="4"/>
      <c r="O622592" s="15"/>
    </row>
    <row r="622593" spans="7:15" s="3" customFormat="1" x14ac:dyDescent="0.3">
      <c r="G622593"/>
      <c r="H622593"/>
      <c r="I622593"/>
      <c r="K622593"/>
      <c r="M622593"/>
      <c r="N622593" s="4"/>
      <c r="O622593" s="15"/>
    </row>
    <row r="622594" spans="7:15" s="3" customFormat="1" x14ac:dyDescent="0.3">
      <c r="G622594"/>
      <c r="H622594"/>
      <c r="I622594"/>
      <c r="K622594"/>
      <c r="M622594"/>
      <c r="N622594" s="4"/>
      <c r="O622594" s="15"/>
    </row>
    <row r="622595" spans="7:15" s="3" customFormat="1" x14ac:dyDescent="0.3">
      <c r="G622595"/>
      <c r="H622595"/>
      <c r="I622595"/>
      <c r="K622595"/>
      <c r="M622595"/>
      <c r="N622595" s="4"/>
      <c r="O622595" s="15"/>
    </row>
    <row r="622596" spans="7:15" s="3" customFormat="1" x14ac:dyDescent="0.3">
      <c r="G622596"/>
      <c r="H622596"/>
      <c r="I622596"/>
      <c r="K622596"/>
      <c r="M622596"/>
      <c r="N622596" s="4"/>
      <c r="O622596" s="15"/>
    </row>
    <row r="622597" spans="7:15" s="3" customFormat="1" x14ac:dyDescent="0.3">
      <c r="G622597"/>
      <c r="H622597"/>
      <c r="I622597"/>
      <c r="K622597"/>
      <c r="M622597"/>
      <c r="N622597" s="4"/>
      <c r="O622597" s="15"/>
    </row>
    <row r="622598" spans="7:15" s="3" customFormat="1" x14ac:dyDescent="0.3">
      <c r="G622598"/>
      <c r="H622598"/>
      <c r="I622598"/>
      <c r="K622598"/>
      <c r="M622598"/>
      <c r="N622598" s="4"/>
      <c r="O622598" s="15"/>
    </row>
    <row r="622599" spans="7:15" s="3" customFormat="1" x14ac:dyDescent="0.3">
      <c r="G622599"/>
      <c r="H622599"/>
      <c r="I622599"/>
      <c r="K622599"/>
      <c r="M622599"/>
      <c r="N622599" s="4"/>
      <c r="O622599" s="15"/>
    </row>
    <row r="622600" spans="7:15" s="3" customFormat="1" x14ac:dyDescent="0.3">
      <c r="G622600"/>
      <c r="H622600"/>
      <c r="I622600"/>
      <c r="K622600"/>
      <c r="M622600"/>
      <c r="N622600" s="4"/>
      <c r="O622600" s="15"/>
    </row>
    <row r="622601" spans="7:15" s="3" customFormat="1" x14ac:dyDescent="0.3">
      <c r="G622601"/>
      <c r="H622601"/>
      <c r="I622601"/>
      <c r="K622601"/>
      <c r="M622601"/>
      <c r="N622601" s="4"/>
      <c r="O622601" s="15"/>
    </row>
    <row r="622602" spans="7:15" s="3" customFormat="1" x14ac:dyDescent="0.3">
      <c r="G622602"/>
      <c r="H622602"/>
      <c r="I622602"/>
      <c r="K622602"/>
      <c r="M622602"/>
      <c r="N622602" s="4"/>
      <c r="O622602" s="15"/>
    </row>
    <row r="622603" spans="7:15" s="3" customFormat="1" x14ac:dyDescent="0.3">
      <c r="G622603"/>
      <c r="H622603"/>
      <c r="I622603"/>
      <c r="K622603"/>
      <c r="M622603"/>
      <c r="N622603" s="4"/>
      <c r="O622603" s="15"/>
    </row>
    <row r="622604" spans="7:15" s="3" customFormat="1" x14ac:dyDescent="0.3">
      <c r="G622604"/>
      <c r="H622604"/>
      <c r="I622604"/>
      <c r="K622604"/>
      <c r="M622604"/>
      <c r="N622604" s="4"/>
      <c r="O622604" s="15"/>
    </row>
    <row r="622605" spans="7:15" s="3" customFormat="1" x14ac:dyDescent="0.3">
      <c r="G622605"/>
      <c r="H622605"/>
      <c r="I622605"/>
      <c r="K622605"/>
      <c r="M622605"/>
      <c r="N622605" s="4"/>
      <c r="O622605" s="15"/>
    </row>
    <row r="622606" spans="7:15" s="3" customFormat="1" x14ac:dyDescent="0.3">
      <c r="G622606"/>
      <c r="H622606"/>
      <c r="I622606"/>
      <c r="K622606"/>
      <c r="M622606"/>
      <c r="N622606" s="4"/>
      <c r="O622606" s="15"/>
    </row>
    <row r="622607" spans="7:15" s="3" customFormat="1" x14ac:dyDescent="0.3">
      <c r="G622607"/>
      <c r="H622607"/>
      <c r="I622607"/>
      <c r="K622607"/>
      <c r="M622607"/>
      <c r="N622607" s="4"/>
      <c r="O622607" s="15"/>
    </row>
    <row r="622608" spans="7:15" s="3" customFormat="1" x14ac:dyDescent="0.3">
      <c r="G622608"/>
      <c r="H622608"/>
      <c r="I622608"/>
      <c r="K622608"/>
      <c r="M622608"/>
      <c r="N622608" s="4"/>
      <c r="O622608" s="15"/>
    </row>
    <row r="622609" spans="7:15" s="3" customFormat="1" x14ac:dyDescent="0.3">
      <c r="G622609"/>
      <c r="H622609"/>
      <c r="I622609"/>
      <c r="K622609"/>
      <c r="M622609"/>
      <c r="N622609" s="4"/>
      <c r="O622609" s="15"/>
    </row>
    <row r="622610" spans="7:15" s="3" customFormat="1" x14ac:dyDescent="0.3">
      <c r="G622610"/>
      <c r="H622610"/>
      <c r="I622610"/>
      <c r="K622610"/>
      <c r="M622610"/>
      <c r="N622610" s="4"/>
      <c r="O622610" s="15"/>
    </row>
    <row r="622611" spans="7:15" s="3" customFormat="1" x14ac:dyDescent="0.3">
      <c r="G622611"/>
      <c r="H622611"/>
      <c r="I622611"/>
      <c r="K622611"/>
      <c r="M622611"/>
      <c r="N622611" s="4"/>
      <c r="O622611" s="15"/>
    </row>
    <row r="622612" spans="7:15" s="3" customFormat="1" x14ac:dyDescent="0.3">
      <c r="G622612"/>
      <c r="H622612"/>
      <c r="I622612"/>
      <c r="K622612"/>
      <c r="M622612"/>
      <c r="N622612" s="4"/>
      <c r="O622612" s="15"/>
    </row>
    <row r="622613" spans="7:15" s="3" customFormat="1" x14ac:dyDescent="0.3">
      <c r="G622613"/>
      <c r="H622613"/>
      <c r="I622613"/>
      <c r="K622613"/>
      <c r="M622613"/>
      <c r="N622613" s="4"/>
      <c r="O622613" s="15"/>
    </row>
    <row r="622614" spans="7:15" s="3" customFormat="1" x14ac:dyDescent="0.3">
      <c r="G622614"/>
      <c r="H622614"/>
      <c r="I622614"/>
      <c r="K622614"/>
      <c r="M622614"/>
      <c r="N622614" s="4"/>
      <c r="O622614" s="15"/>
    </row>
    <row r="622615" spans="7:15" s="3" customFormat="1" x14ac:dyDescent="0.3">
      <c r="G622615"/>
      <c r="H622615"/>
      <c r="I622615"/>
      <c r="K622615"/>
      <c r="M622615"/>
      <c r="N622615" s="4"/>
      <c r="O622615" s="15"/>
    </row>
    <row r="622616" spans="7:15" s="3" customFormat="1" x14ac:dyDescent="0.3">
      <c r="G622616"/>
      <c r="H622616"/>
      <c r="I622616"/>
      <c r="K622616"/>
      <c r="M622616"/>
      <c r="N622616" s="4"/>
      <c r="O622616" s="15"/>
    </row>
    <row r="622617" spans="7:15" s="3" customFormat="1" x14ac:dyDescent="0.3">
      <c r="G622617"/>
      <c r="H622617"/>
      <c r="I622617"/>
      <c r="K622617"/>
      <c r="M622617"/>
      <c r="N622617" s="4"/>
      <c r="O622617" s="15"/>
    </row>
    <row r="622618" spans="7:15" s="3" customFormat="1" x14ac:dyDescent="0.3">
      <c r="G622618"/>
      <c r="H622618"/>
      <c r="I622618"/>
      <c r="K622618"/>
      <c r="M622618"/>
      <c r="N622618" s="4"/>
      <c r="O622618" s="15"/>
    </row>
    <row r="622619" spans="7:15" s="3" customFormat="1" x14ac:dyDescent="0.3">
      <c r="G622619"/>
      <c r="H622619"/>
      <c r="I622619"/>
      <c r="K622619"/>
      <c r="M622619"/>
      <c r="N622619" s="4"/>
      <c r="O622619" s="15"/>
    </row>
    <row r="622620" spans="7:15" s="3" customFormat="1" x14ac:dyDescent="0.3">
      <c r="G622620"/>
      <c r="H622620"/>
      <c r="I622620"/>
      <c r="K622620"/>
      <c r="M622620"/>
      <c r="N622620" s="4"/>
      <c r="O622620" s="15"/>
    </row>
    <row r="622621" spans="7:15" s="3" customFormat="1" x14ac:dyDescent="0.3">
      <c r="G622621"/>
      <c r="H622621"/>
      <c r="I622621"/>
      <c r="K622621"/>
      <c r="M622621"/>
      <c r="N622621" s="4"/>
      <c r="O622621" s="15"/>
    </row>
    <row r="622622" spans="7:15" s="3" customFormat="1" x14ac:dyDescent="0.3">
      <c r="G622622"/>
      <c r="H622622"/>
      <c r="I622622"/>
      <c r="K622622"/>
      <c r="M622622"/>
      <c r="N622622" s="4"/>
      <c r="O622622" s="15"/>
    </row>
    <row r="622623" spans="7:15" s="3" customFormat="1" x14ac:dyDescent="0.3">
      <c r="G622623"/>
      <c r="H622623"/>
      <c r="I622623"/>
      <c r="K622623"/>
      <c r="M622623"/>
      <c r="N622623" s="4"/>
      <c r="O622623" s="15"/>
    </row>
    <row r="622624" spans="7:15" s="3" customFormat="1" x14ac:dyDescent="0.3">
      <c r="G622624"/>
      <c r="H622624"/>
      <c r="I622624"/>
      <c r="K622624"/>
      <c r="M622624"/>
      <c r="N622624" s="4"/>
      <c r="O622624" s="15"/>
    </row>
    <row r="622625" spans="7:15" s="3" customFormat="1" x14ac:dyDescent="0.3">
      <c r="G622625"/>
      <c r="H622625"/>
      <c r="I622625"/>
      <c r="K622625"/>
      <c r="M622625"/>
      <c r="N622625" s="4"/>
      <c r="O622625" s="15"/>
    </row>
    <row r="622626" spans="7:15" s="3" customFormat="1" x14ac:dyDescent="0.3">
      <c r="G622626"/>
      <c r="H622626"/>
      <c r="I622626"/>
      <c r="K622626"/>
      <c r="M622626"/>
      <c r="N622626" s="4"/>
      <c r="O622626" s="15"/>
    </row>
    <row r="622627" spans="7:15" s="3" customFormat="1" x14ac:dyDescent="0.3">
      <c r="G622627"/>
      <c r="H622627"/>
      <c r="I622627"/>
      <c r="K622627"/>
      <c r="M622627"/>
      <c r="N622627" s="4"/>
      <c r="O622627" s="15"/>
    </row>
    <row r="622628" spans="7:15" s="3" customFormat="1" x14ac:dyDescent="0.3">
      <c r="G622628"/>
      <c r="H622628"/>
      <c r="I622628"/>
      <c r="K622628"/>
      <c r="M622628"/>
      <c r="N622628" s="4"/>
      <c r="O622628" s="15"/>
    </row>
    <row r="622629" spans="7:15" s="3" customFormat="1" x14ac:dyDescent="0.3">
      <c r="G622629"/>
      <c r="H622629"/>
      <c r="I622629"/>
      <c r="K622629"/>
      <c r="M622629"/>
      <c r="N622629" s="4"/>
      <c r="O622629" s="15"/>
    </row>
    <row r="622630" spans="7:15" s="3" customFormat="1" x14ac:dyDescent="0.3">
      <c r="G622630"/>
      <c r="H622630"/>
      <c r="I622630"/>
      <c r="K622630"/>
      <c r="M622630"/>
      <c r="N622630" s="4"/>
      <c r="O622630" s="15"/>
    </row>
    <row r="622631" spans="7:15" s="3" customFormat="1" x14ac:dyDescent="0.3">
      <c r="G622631"/>
      <c r="H622631"/>
      <c r="I622631"/>
      <c r="K622631"/>
      <c r="M622631"/>
      <c r="N622631" s="4"/>
      <c r="O622631" s="15"/>
    </row>
    <row r="622632" spans="7:15" s="3" customFormat="1" x14ac:dyDescent="0.3">
      <c r="G622632"/>
      <c r="H622632"/>
      <c r="I622632"/>
      <c r="K622632"/>
      <c r="M622632"/>
      <c r="N622632" s="4"/>
      <c r="O622632" s="15"/>
    </row>
    <row r="622633" spans="7:15" s="3" customFormat="1" x14ac:dyDescent="0.3">
      <c r="G622633"/>
      <c r="H622633"/>
      <c r="I622633"/>
      <c r="K622633"/>
      <c r="M622633"/>
      <c r="N622633" s="4"/>
      <c r="O622633" s="15"/>
    </row>
    <row r="622634" spans="7:15" s="3" customFormat="1" x14ac:dyDescent="0.3">
      <c r="G622634"/>
      <c r="H622634"/>
      <c r="I622634"/>
      <c r="K622634"/>
      <c r="M622634"/>
      <c r="N622634" s="4"/>
      <c r="O622634" s="15"/>
    </row>
    <row r="622635" spans="7:15" s="3" customFormat="1" x14ac:dyDescent="0.3">
      <c r="G622635"/>
      <c r="H622635"/>
      <c r="I622635"/>
      <c r="K622635"/>
      <c r="M622635"/>
      <c r="N622635" s="4"/>
      <c r="O622635" s="15"/>
    </row>
    <row r="622636" spans="7:15" s="3" customFormat="1" x14ac:dyDescent="0.3">
      <c r="G622636"/>
      <c r="H622636"/>
      <c r="I622636"/>
      <c r="K622636"/>
      <c r="M622636"/>
      <c r="N622636" s="4"/>
      <c r="O622636" s="15"/>
    </row>
    <row r="622637" spans="7:15" s="3" customFormat="1" x14ac:dyDescent="0.3">
      <c r="G622637"/>
      <c r="H622637"/>
      <c r="I622637"/>
      <c r="K622637"/>
      <c r="M622637"/>
      <c r="N622637" s="4"/>
      <c r="O622637" s="15"/>
    </row>
    <row r="622638" spans="7:15" s="3" customFormat="1" x14ac:dyDescent="0.3">
      <c r="G622638"/>
      <c r="H622638"/>
      <c r="I622638"/>
      <c r="K622638"/>
      <c r="M622638"/>
      <c r="N622638" s="4"/>
      <c r="O622638" s="15"/>
    </row>
    <row r="622639" spans="7:15" s="3" customFormat="1" x14ac:dyDescent="0.3">
      <c r="G622639"/>
      <c r="H622639"/>
      <c r="I622639"/>
      <c r="K622639"/>
      <c r="M622639"/>
      <c r="N622639" s="4"/>
      <c r="O622639" s="15"/>
    </row>
    <row r="622640" spans="7:15" s="3" customFormat="1" x14ac:dyDescent="0.3">
      <c r="G622640"/>
      <c r="H622640"/>
      <c r="I622640"/>
      <c r="K622640"/>
      <c r="M622640"/>
      <c r="N622640" s="4"/>
      <c r="O622640" s="15"/>
    </row>
    <row r="622641" spans="7:15" s="3" customFormat="1" x14ac:dyDescent="0.3">
      <c r="G622641"/>
      <c r="H622641"/>
      <c r="I622641"/>
      <c r="K622641"/>
      <c r="M622641"/>
      <c r="N622641" s="4"/>
      <c r="O622641" s="15"/>
    </row>
    <row r="622642" spans="7:15" s="3" customFormat="1" x14ac:dyDescent="0.3">
      <c r="G622642"/>
      <c r="H622642"/>
      <c r="I622642"/>
      <c r="K622642"/>
      <c r="M622642"/>
      <c r="N622642" s="4"/>
      <c r="O622642" s="15"/>
    </row>
    <row r="622643" spans="7:15" s="3" customFormat="1" x14ac:dyDescent="0.3">
      <c r="G622643"/>
      <c r="H622643"/>
      <c r="I622643"/>
      <c r="K622643"/>
      <c r="M622643"/>
      <c r="N622643" s="4"/>
      <c r="O622643" s="15"/>
    </row>
    <row r="622644" spans="7:15" s="3" customFormat="1" x14ac:dyDescent="0.3">
      <c r="G622644"/>
      <c r="H622644"/>
      <c r="I622644"/>
      <c r="K622644"/>
      <c r="M622644"/>
      <c r="N622644" s="4"/>
      <c r="O622644" s="15"/>
    </row>
    <row r="622645" spans="7:15" s="3" customFormat="1" x14ac:dyDescent="0.3">
      <c r="G622645"/>
      <c r="H622645"/>
      <c r="I622645"/>
      <c r="K622645"/>
      <c r="M622645"/>
      <c r="N622645" s="4"/>
      <c r="O622645" s="15"/>
    </row>
    <row r="622646" spans="7:15" s="3" customFormat="1" x14ac:dyDescent="0.3">
      <c r="G622646"/>
      <c r="H622646"/>
      <c r="I622646"/>
      <c r="K622646"/>
      <c r="M622646"/>
      <c r="N622646" s="4"/>
      <c r="O622646" s="15"/>
    </row>
    <row r="622647" spans="7:15" s="3" customFormat="1" x14ac:dyDescent="0.3">
      <c r="G622647"/>
      <c r="H622647"/>
      <c r="I622647"/>
      <c r="K622647"/>
      <c r="M622647"/>
      <c r="N622647" s="4"/>
      <c r="O622647" s="15"/>
    </row>
    <row r="622648" spans="7:15" s="3" customFormat="1" x14ac:dyDescent="0.3">
      <c r="G622648"/>
      <c r="H622648"/>
      <c r="I622648"/>
      <c r="K622648"/>
      <c r="M622648"/>
      <c r="N622648" s="4"/>
      <c r="O622648" s="15"/>
    </row>
    <row r="622649" spans="7:15" s="3" customFormat="1" x14ac:dyDescent="0.3">
      <c r="G622649"/>
      <c r="H622649"/>
      <c r="I622649"/>
      <c r="K622649"/>
      <c r="M622649"/>
      <c r="N622649" s="4"/>
      <c r="O622649" s="15"/>
    </row>
    <row r="622650" spans="7:15" s="3" customFormat="1" x14ac:dyDescent="0.3">
      <c r="G622650"/>
      <c r="H622650"/>
      <c r="I622650"/>
      <c r="K622650"/>
      <c r="M622650"/>
      <c r="N622650" s="4"/>
      <c r="O622650" s="15"/>
    </row>
    <row r="622651" spans="7:15" s="3" customFormat="1" x14ac:dyDescent="0.3">
      <c r="G622651"/>
      <c r="H622651"/>
      <c r="I622651"/>
      <c r="K622651"/>
      <c r="M622651"/>
      <c r="N622651" s="4"/>
      <c r="O622651" s="15"/>
    </row>
    <row r="622652" spans="7:15" s="3" customFormat="1" x14ac:dyDescent="0.3">
      <c r="G622652"/>
      <c r="H622652"/>
      <c r="I622652"/>
      <c r="K622652"/>
      <c r="M622652"/>
      <c r="N622652" s="4"/>
      <c r="O622652" s="15"/>
    </row>
    <row r="622653" spans="7:15" s="3" customFormat="1" x14ac:dyDescent="0.3">
      <c r="G622653"/>
      <c r="H622653"/>
      <c r="I622653"/>
      <c r="K622653"/>
      <c r="M622653"/>
      <c r="N622653" s="4"/>
      <c r="O622653" s="15"/>
    </row>
    <row r="622654" spans="7:15" s="3" customFormat="1" x14ac:dyDescent="0.3">
      <c r="G622654"/>
      <c r="H622654"/>
      <c r="I622654"/>
      <c r="K622654"/>
      <c r="M622654"/>
      <c r="N622654" s="4"/>
      <c r="O622654" s="15"/>
    </row>
    <row r="622655" spans="7:15" s="3" customFormat="1" x14ac:dyDescent="0.3">
      <c r="G622655"/>
      <c r="H622655"/>
      <c r="I622655"/>
      <c r="K622655"/>
      <c r="M622655"/>
      <c r="N622655" s="4"/>
      <c r="O622655" s="15"/>
    </row>
    <row r="622656" spans="7:15" s="3" customFormat="1" x14ac:dyDescent="0.3">
      <c r="G622656"/>
      <c r="H622656"/>
      <c r="I622656"/>
      <c r="K622656"/>
      <c r="M622656"/>
      <c r="N622656" s="4"/>
      <c r="O622656" s="15"/>
    </row>
    <row r="622657" spans="7:15" s="3" customFormat="1" x14ac:dyDescent="0.3">
      <c r="G622657"/>
      <c r="H622657"/>
      <c r="I622657"/>
      <c r="K622657"/>
      <c r="M622657"/>
      <c r="N622657" s="4"/>
      <c r="O622657" s="15"/>
    </row>
    <row r="622658" spans="7:15" s="3" customFormat="1" x14ac:dyDescent="0.3">
      <c r="G622658"/>
      <c r="H622658"/>
      <c r="I622658"/>
      <c r="K622658"/>
      <c r="M622658"/>
      <c r="N622658" s="4"/>
      <c r="O622658" s="15"/>
    </row>
    <row r="622659" spans="7:15" s="3" customFormat="1" x14ac:dyDescent="0.3">
      <c r="G622659"/>
      <c r="H622659"/>
      <c r="I622659"/>
      <c r="K622659"/>
      <c r="M622659"/>
      <c r="N622659" s="4"/>
      <c r="O622659" s="15"/>
    </row>
    <row r="622660" spans="7:15" s="3" customFormat="1" x14ac:dyDescent="0.3">
      <c r="G622660"/>
      <c r="H622660"/>
      <c r="I622660"/>
      <c r="K622660"/>
      <c r="M622660"/>
      <c r="N622660" s="4"/>
      <c r="O622660" s="15"/>
    </row>
    <row r="622661" spans="7:15" s="3" customFormat="1" x14ac:dyDescent="0.3">
      <c r="G622661"/>
      <c r="H622661"/>
      <c r="I622661"/>
      <c r="K622661"/>
      <c r="M622661"/>
      <c r="N622661" s="4"/>
      <c r="O622661" s="15"/>
    </row>
    <row r="622662" spans="7:15" s="3" customFormat="1" x14ac:dyDescent="0.3">
      <c r="G622662"/>
      <c r="H622662"/>
      <c r="I622662"/>
      <c r="K622662"/>
      <c r="M622662"/>
      <c r="N622662" s="4"/>
      <c r="O622662" s="15"/>
    </row>
    <row r="622663" spans="7:15" s="3" customFormat="1" x14ac:dyDescent="0.3">
      <c r="G622663"/>
      <c r="H622663"/>
      <c r="I622663"/>
      <c r="K622663"/>
      <c r="M622663"/>
      <c r="N622663" s="4"/>
      <c r="O622663" s="15"/>
    </row>
    <row r="622664" spans="7:15" s="3" customFormat="1" x14ac:dyDescent="0.3">
      <c r="G622664"/>
      <c r="H622664"/>
      <c r="I622664"/>
      <c r="K622664"/>
      <c r="M622664"/>
      <c r="N622664" s="4"/>
      <c r="O622664" s="15"/>
    </row>
    <row r="622665" spans="7:15" s="3" customFormat="1" x14ac:dyDescent="0.3">
      <c r="G622665"/>
      <c r="H622665"/>
      <c r="I622665"/>
      <c r="K622665"/>
      <c r="M622665"/>
      <c r="N622665" s="4"/>
      <c r="O622665" s="15"/>
    </row>
    <row r="622666" spans="7:15" s="3" customFormat="1" x14ac:dyDescent="0.3">
      <c r="G622666"/>
      <c r="H622666"/>
      <c r="I622666"/>
      <c r="K622666"/>
      <c r="M622666"/>
      <c r="N622666" s="4"/>
      <c r="O622666" s="15"/>
    </row>
    <row r="622667" spans="7:15" s="3" customFormat="1" x14ac:dyDescent="0.3">
      <c r="G622667"/>
      <c r="H622667"/>
      <c r="I622667"/>
      <c r="K622667"/>
      <c r="M622667"/>
      <c r="N622667" s="4"/>
      <c r="O622667" s="15"/>
    </row>
    <row r="622668" spans="7:15" s="3" customFormat="1" x14ac:dyDescent="0.3">
      <c r="G622668"/>
      <c r="H622668"/>
      <c r="I622668"/>
      <c r="K622668"/>
      <c r="M622668"/>
      <c r="N622668" s="4"/>
      <c r="O622668" s="15"/>
    </row>
    <row r="622669" spans="7:15" s="3" customFormat="1" x14ac:dyDescent="0.3">
      <c r="G622669"/>
      <c r="H622669"/>
      <c r="I622669"/>
      <c r="K622669"/>
      <c r="M622669"/>
      <c r="N622669" s="4"/>
      <c r="O622669" s="15"/>
    </row>
    <row r="622670" spans="7:15" s="3" customFormat="1" x14ac:dyDescent="0.3">
      <c r="G622670"/>
      <c r="H622670"/>
      <c r="I622670"/>
      <c r="K622670"/>
      <c r="M622670"/>
      <c r="N622670" s="4"/>
      <c r="O622670" s="15"/>
    </row>
    <row r="622671" spans="7:15" s="3" customFormat="1" x14ac:dyDescent="0.3">
      <c r="G622671"/>
      <c r="H622671"/>
      <c r="I622671"/>
      <c r="K622671"/>
      <c r="M622671"/>
      <c r="N622671" s="4"/>
      <c r="O622671" s="15"/>
    </row>
    <row r="622672" spans="7:15" s="3" customFormat="1" x14ac:dyDescent="0.3">
      <c r="G622672"/>
      <c r="H622672"/>
      <c r="I622672"/>
      <c r="K622672"/>
      <c r="M622672"/>
      <c r="N622672" s="4"/>
      <c r="O622672" s="15"/>
    </row>
    <row r="622673" spans="7:15" s="3" customFormat="1" x14ac:dyDescent="0.3">
      <c r="G622673"/>
      <c r="H622673"/>
      <c r="I622673"/>
      <c r="K622673"/>
      <c r="M622673"/>
      <c r="N622673" s="4"/>
      <c r="O622673" s="15"/>
    </row>
    <row r="622674" spans="7:15" s="3" customFormat="1" x14ac:dyDescent="0.3">
      <c r="G622674"/>
      <c r="H622674"/>
      <c r="I622674"/>
      <c r="K622674"/>
      <c r="M622674"/>
      <c r="N622674" s="4"/>
      <c r="O622674" s="15"/>
    </row>
    <row r="622675" spans="7:15" s="3" customFormat="1" x14ac:dyDescent="0.3">
      <c r="G622675"/>
      <c r="H622675"/>
      <c r="I622675"/>
      <c r="K622675"/>
      <c r="M622675"/>
      <c r="N622675" s="4"/>
      <c r="O622675" s="15"/>
    </row>
    <row r="622676" spans="7:15" s="3" customFormat="1" x14ac:dyDescent="0.3">
      <c r="G622676"/>
      <c r="H622676"/>
      <c r="I622676"/>
      <c r="K622676"/>
      <c r="M622676"/>
      <c r="N622676" s="4"/>
      <c r="O622676" s="15"/>
    </row>
    <row r="622677" spans="7:15" s="3" customFormat="1" x14ac:dyDescent="0.3">
      <c r="G622677"/>
      <c r="H622677"/>
      <c r="I622677"/>
      <c r="K622677"/>
      <c r="M622677"/>
      <c r="N622677" s="4"/>
      <c r="O622677" s="15"/>
    </row>
    <row r="622678" spans="7:15" s="3" customFormat="1" x14ac:dyDescent="0.3">
      <c r="G622678"/>
      <c r="H622678"/>
      <c r="I622678"/>
      <c r="K622678"/>
      <c r="M622678"/>
      <c r="N622678" s="4"/>
      <c r="O622678" s="15"/>
    </row>
    <row r="622679" spans="7:15" s="3" customFormat="1" x14ac:dyDescent="0.3">
      <c r="G622679"/>
      <c r="H622679"/>
      <c r="I622679"/>
      <c r="K622679"/>
      <c r="M622679"/>
      <c r="N622679" s="4"/>
      <c r="O622679" s="15"/>
    </row>
    <row r="622680" spans="7:15" s="3" customFormat="1" x14ac:dyDescent="0.3">
      <c r="G622680"/>
      <c r="H622680"/>
      <c r="I622680"/>
      <c r="K622680"/>
      <c r="M622680"/>
      <c r="N622680" s="4"/>
      <c r="O622680" s="15"/>
    </row>
    <row r="622681" spans="7:15" s="3" customFormat="1" x14ac:dyDescent="0.3">
      <c r="G622681"/>
      <c r="H622681"/>
      <c r="I622681"/>
      <c r="K622681"/>
      <c r="M622681"/>
      <c r="N622681" s="4"/>
      <c r="O622681" s="15"/>
    </row>
    <row r="622682" spans="7:15" s="3" customFormat="1" x14ac:dyDescent="0.3">
      <c r="G622682"/>
      <c r="H622682"/>
      <c r="I622682"/>
      <c r="K622682"/>
      <c r="M622682"/>
      <c r="N622682" s="4"/>
      <c r="O622682" s="15"/>
    </row>
    <row r="622683" spans="7:15" s="3" customFormat="1" x14ac:dyDescent="0.3">
      <c r="G622683"/>
      <c r="H622683"/>
      <c r="I622683"/>
      <c r="K622683"/>
      <c r="M622683"/>
      <c r="N622683" s="4"/>
      <c r="O622683" s="15"/>
    </row>
    <row r="622684" spans="7:15" s="3" customFormat="1" x14ac:dyDescent="0.3">
      <c r="G622684"/>
      <c r="H622684"/>
      <c r="I622684"/>
      <c r="K622684"/>
      <c r="M622684"/>
      <c r="N622684" s="4"/>
      <c r="O622684" s="15"/>
    </row>
    <row r="622685" spans="7:15" s="3" customFormat="1" x14ac:dyDescent="0.3">
      <c r="G622685"/>
      <c r="H622685"/>
      <c r="I622685"/>
      <c r="K622685"/>
      <c r="M622685"/>
      <c r="N622685" s="4"/>
      <c r="O622685" s="15"/>
    </row>
    <row r="622686" spans="7:15" s="3" customFormat="1" x14ac:dyDescent="0.3">
      <c r="G622686"/>
      <c r="H622686"/>
      <c r="I622686"/>
      <c r="K622686"/>
      <c r="M622686"/>
      <c r="N622686" s="4"/>
      <c r="O622686" s="15"/>
    </row>
    <row r="622687" spans="7:15" s="3" customFormat="1" x14ac:dyDescent="0.3">
      <c r="G622687"/>
      <c r="H622687"/>
      <c r="I622687"/>
      <c r="K622687"/>
      <c r="M622687"/>
      <c r="N622687" s="4"/>
      <c r="O622687" s="15"/>
    </row>
    <row r="622688" spans="7:15" s="3" customFormat="1" x14ac:dyDescent="0.3">
      <c r="G622688"/>
      <c r="H622688"/>
      <c r="I622688"/>
      <c r="K622688"/>
      <c r="M622688"/>
      <c r="N622688" s="4"/>
      <c r="O622688" s="15"/>
    </row>
    <row r="622689" spans="7:15" s="3" customFormat="1" x14ac:dyDescent="0.3">
      <c r="G622689"/>
      <c r="H622689"/>
      <c r="I622689"/>
      <c r="K622689"/>
      <c r="M622689"/>
      <c r="N622689" s="4"/>
      <c r="O622689" s="15"/>
    </row>
    <row r="622690" spans="7:15" s="3" customFormat="1" x14ac:dyDescent="0.3">
      <c r="G622690"/>
      <c r="H622690"/>
      <c r="I622690"/>
      <c r="K622690"/>
      <c r="M622690"/>
      <c r="N622690" s="4"/>
      <c r="O622690" s="15"/>
    </row>
    <row r="622691" spans="7:15" s="3" customFormat="1" x14ac:dyDescent="0.3">
      <c r="G622691"/>
      <c r="H622691"/>
      <c r="I622691"/>
      <c r="K622691"/>
      <c r="M622691"/>
      <c r="N622691" s="4"/>
      <c r="O622691" s="15"/>
    </row>
    <row r="622692" spans="7:15" s="3" customFormat="1" x14ac:dyDescent="0.3">
      <c r="G622692"/>
      <c r="H622692"/>
      <c r="I622692"/>
      <c r="K622692"/>
      <c r="M622692"/>
      <c r="N622692" s="4"/>
      <c r="O622692" s="15"/>
    </row>
    <row r="622693" spans="7:15" s="3" customFormat="1" x14ac:dyDescent="0.3">
      <c r="G622693"/>
      <c r="H622693"/>
      <c r="I622693"/>
      <c r="K622693"/>
      <c r="M622693"/>
      <c r="N622693" s="4"/>
      <c r="O622693" s="15"/>
    </row>
    <row r="622694" spans="7:15" s="3" customFormat="1" x14ac:dyDescent="0.3">
      <c r="G622694"/>
      <c r="H622694"/>
      <c r="I622694"/>
      <c r="K622694"/>
      <c r="M622694"/>
      <c r="N622694" s="4"/>
      <c r="O622694" s="15"/>
    </row>
    <row r="622695" spans="7:15" s="3" customFormat="1" x14ac:dyDescent="0.3">
      <c r="G622695"/>
      <c r="H622695"/>
      <c r="I622695"/>
      <c r="K622695"/>
      <c r="M622695"/>
      <c r="N622695" s="4"/>
      <c r="O622695" s="15"/>
    </row>
    <row r="622696" spans="7:15" s="3" customFormat="1" x14ac:dyDescent="0.3">
      <c r="G622696"/>
      <c r="H622696"/>
      <c r="I622696"/>
      <c r="K622696"/>
      <c r="M622696"/>
      <c r="N622696" s="4"/>
      <c r="O622696" s="15"/>
    </row>
    <row r="622697" spans="7:15" s="3" customFormat="1" x14ac:dyDescent="0.3">
      <c r="G622697"/>
      <c r="H622697"/>
      <c r="I622697"/>
      <c r="K622697"/>
      <c r="M622697"/>
      <c r="N622697" s="4"/>
      <c r="O622697" s="15"/>
    </row>
    <row r="622698" spans="7:15" s="3" customFormat="1" x14ac:dyDescent="0.3">
      <c r="G622698"/>
      <c r="H622698"/>
      <c r="I622698"/>
      <c r="K622698"/>
      <c r="M622698"/>
      <c r="N622698" s="4"/>
      <c r="O622698" s="15"/>
    </row>
    <row r="622699" spans="7:15" s="3" customFormat="1" x14ac:dyDescent="0.3">
      <c r="G622699"/>
      <c r="H622699"/>
      <c r="I622699"/>
      <c r="K622699"/>
      <c r="M622699"/>
      <c r="N622699" s="4"/>
      <c r="O622699" s="15"/>
    </row>
    <row r="622700" spans="7:15" s="3" customFormat="1" x14ac:dyDescent="0.3">
      <c r="G622700"/>
      <c r="H622700"/>
      <c r="I622700"/>
      <c r="K622700"/>
      <c r="M622700"/>
      <c r="N622700" s="4"/>
      <c r="O622700" s="15"/>
    </row>
    <row r="622701" spans="7:15" s="3" customFormat="1" x14ac:dyDescent="0.3">
      <c r="G622701"/>
      <c r="H622701"/>
      <c r="I622701"/>
      <c r="K622701"/>
      <c r="M622701"/>
      <c r="N622701" s="4"/>
      <c r="O622701" s="15"/>
    </row>
    <row r="622702" spans="7:15" s="3" customFormat="1" x14ac:dyDescent="0.3">
      <c r="G622702"/>
      <c r="H622702"/>
      <c r="I622702"/>
      <c r="K622702"/>
      <c r="M622702"/>
      <c r="N622702" s="4"/>
      <c r="O622702" s="15"/>
    </row>
    <row r="622703" spans="7:15" s="3" customFormat="1" x14ac:dyDescent="0.3">
      <c r="G622703"/>
      <c r="H622703"/>
      <c r="I622703"/>
      <c r="K622703"/>
      <c r="M622703"/>
      <c r="N622703" s="4"/>
      <c r="O622703" s="15"/>
    </row>
    <row r="622704" spans="7:15" s="3" customFormat="1" x14ac:dyDescent="0.3">
      <c r="G622704"/>
      <c r="H622704"/>
      <c r="I622704"/>
      <c r="K622704"/>
      <c r="M622704"/>
      <c r="N622704" s="4"/>
      <c r="O622704" s="15"/>
    </row>
    <row r="622705" spans="7:15" s="3" customFormat="1" x14ac:dyDescent="0.3">
      <c r="G622705"/>
      <c r="H622705"/>
      <c r="I622705"/>
      <c r="K622705"/>
      <c r="M622705"/>
      <c r="N622705" s="4"/>
      <c r="O622705" s="15"/>
    </row>
    <row r="622706" spans="7:15" s="3" customFormat="1" x14ac:dyDescent="0.3">
      <c r="G622706"/>
      <c r="H622706"/>
      <c r="I622706"/>
      <c r="K622706"/>
      <c r="M622706"/>
      <c r="N622706" s="4"/>
      <c r="O622706" s="15"/>
    </row>
    <row r="622707" spans="7:15" s="3" customFormat="1" x14ac:dyDescent="0.3">
      <c r="G622707"/>
      <c r="H622707"/>
      <c r="I622707"/>
      <c r="K622707"/>
      <c r="M622707"/>
      <c r="N622707" s="4"/>
      <c r="O622707" s="15"/>
    </row>
    <row r="622708" spans="7:15" s="3" customFormat="1" x14ac:dyDescent="0.3">
      <c r="G622708"/>
      <c r="H622708"/>
      <c r="I622708"/>
      <c r="K622708"/>
      <c r="M622708"/>
      <c r="N622708" s="4"/>
      <c r="O622708" s="15"/>
    </row>
    <row r="622709" spans="7:15" s="3" customFormat="1" x14ac:dyDescent="0.3">
      <c r="G622709"/>
      <c r="H622709"/>
      <c r="I622709"/>
      <c r="K622709"/>
      <c r="M622709"/>
      <c r="N622709" s="4"/>
      <c r="O622709" s="15"/>
    </row>
    <row r="622710" spans="7:15" s="3" customFormat="1" x14ac:dyDescent="0.3">
      <c r="G622710"/>
      <c r="H622710"/>
      <c r="I622710"/>
      <c r="K622710"/>
      <c r="M622710"/>
      <c r="N622710" s="4"/>
      <c r="O622710" s="15"/>
    </row>
    <row r="622711" spans="7:15" s="3" customFormat="1" x14ac:dyDescent="0.3">
      <c r="G622711"/>
      <c r="H622711"/>
      <c r="I622711"/>
      <c r="K622711"/>
      <c r="M622711"/>
      <c r="N622711" s="4"/>
      <c r="O622711" s="15"/>
    </row>
    <row r="622712" spans="7:15" s="3" customFormat="1" x14ac:dyDescent="0.3">
      <c r="G622712"/>
      <c r="H622712"/>
      <c r="I622712"/>
      <c r="K622712"/>
      <c r="M622712"/>
      <c r="N622712" s="4"/>
      <c r="O622712" s="15"/>
    </row>
    <row r="622713" spans="7:15" s="3" customFormat="1" x14ac:dyDescent="0.3">
      <c r="G622713"/>
      <c r="H622713"/>
      <c r="I622713"/>
      <c r="K622713"/>
      <c r="M622713"/>
      <c r="N622713" s="4"/>
      <c r="O622713" s="15"/>
    </row>
    <row r="622714" spans="7:15" s="3" customFormat="1" x14ac:dyDescent="0.3">
      <c r="G622714"/>
      <c r="H622714"/>
      <c r="I622714"/>
      <c r="K622714"/>
      <c r="M622714"/>
      <c r="N622714" s="4"/>
      <c r="O622714" s="15"/>
    </row>
    <row r="622715" spans="7:15" s="3" customFormat="1" x14ac:dyDescent="0.3">
      <c r="G622715"/>
      <c r="H622715"/>
      <c r="I622715"/>
      <c r="K622715"/>
      <c r="M622715"/>
      <c r="N622715" s="4"/>
      <c r="O622715" s="15"/>
    </row>
    <row r="622716" spans="7:15" s="3" customFormat="1" x14ac:dyDescent="0.3">
      <c r="G622716"/>
      <c r="H622716"/>
      <c r="I622716"/>
      <c r="K622716"/>
      <c r="M622716"/>
      <c r="N622716" s="4"/>
      <c r="O622716" s="15"/>
    </row>
    <row r="622717" spans="7:15" s="3" customFormat="1" x14ac:dyDescent="0.3">
      <c r="G622717"/>
      <c r="H622717"/>
      <c r="I622717"/>
      <c r="K622717"/>
      <c r="M622717"/>
      <c r="N622717" s="4"/>
      <c r="O622717" s="15"/>
    </row>
    <row r="622718" spans="7:15" s="3" customFormat="1" x14ac:dyDescent="0.3">
      <c r="G622718"/>
      <c r="H622718"/>
      <c r="I622718"/>
      <c r="K622718"/>
      <c r="M622718"/>
      <c r="N622718" s="4"/>
      <c r="O622718" s="15"/>
    </row>
    <row r="622719" spans="7:15" s="3" customFormat="1" x14ac:dyDescent="0.3">
      <c r="G622719"/>
      <c r="H622719"/>
      <c r="I622719"/>
      <c r="K622719"/>
      <c r="M622719"/>
      <c r="N622719" s="4"/>
      <c r="O622719" s="15"/>
    </row>
    <row r="622720" spans="7:15" s="3" customFormat="1" x14ac:dyDescent="0.3">
      <c r="G622720"/>
      <c r="H622720"/>
      <c r="I622720"/>
      <c r="K622720"/>
      <c r="M622720"/>
      <c r="N622720" s="4"/>
      <c r="O622720" s="15"/>
    </row>
    <row r="622721" spans="7:15" s="3" customFormat="1" x14ac:dyDescent="0.3">
      <c r="G622721"/>
      <c r="H622721"/>
      <c r="I622721"/>
      <c r="K622721"/>
      <c r="M622721"/>
      <c r="N622721" s="4"/>
      <c r="O622721" s="15"/>
    </row>
    <row r="622722" spans="7:15" s="3" customFormat="1" x14ac:dyDescent="0.3">
      <c r="G622722"/>
      <c r="H622722"/>
      <c r="I622722"/>
      <c r="K622722"/>
      <c r="M622722"/>
      <c r="N622722" s="4"/>
      <c r="O622722" s="15"/>
    </row>
    <row r="622723" spans="7:15" s="3" customFormat="1" x14ac:dyDescent="0.3">
      <c r="G622723"/>
      <c r="H622723"/>
      <c r="I622723"/>
      <c r="K622723"/>
      <c r="M622723"/>
      <c r="N622723" s="4"/>
      <c r="O622723" s="15"/>
    </row>
    <row r="622724" spans="7:15" s="3" customFormat="1" x14ac:dyDescent="0.3">
      <c r="G622724"/>
      <c r="H622724"/>
      <c r="I622724"/>
      <c r="K622724"/>
      <c r="M622724"/>
      <c r="N622724" s="4"/>
      <c r="O622724" s="15"/>
    </row>
    <row r="622725" spans="7:15" s="3" customFormat="1" x14ac:dyDescent="0.3">
      <c r="G622725"/>
      <c r="H622725"/>
      <c r="I622725"/>
      <c r="K622725"/>
      <c r="M622725"/>
      <c r="N622725" s="4"/>
      <c r="O622725" s="15"/>
    </row>
    <row r="622726" spans="7:15" s="3" customFormat="1" x14ac:dyDescent="0.3">
      <c r="G622726"/>
      <c r="H622726"/>
      <c r="I622726"/>
      <c r="K622726"/>
      <c r="M622726"/>
      <c r="N622726" s="4"/>
      <c r="O622726" s="15"/>
    </row>
    <row r="622727" spans="7:15" s="3" customFormat="1" x14ac:dyDescent="0.3">
      <c r="G622727"/>
      <c r="H622727"/>
      <c r="I622727"/>
      <c r="K622727"/>
      <c r="M622727"/>
      <c r="N622727" s="4"/>
      <c r="O622727" s="15"/>
    </row>
    <row r="622728" spans="7:15" s="3" customFormat="1" x14ac:dyDescent="0.3">
      <c r="G622728"/>
      <c r="H622728"/>
      <c r="I622728"/>
      <c r="K622728"/>
      <c r="M622728"/>
      <c r="N622728" s="4"/>
      <c r="O622728" s="15"/>
    </row>
    <row r="622729" spans="7:15" s="3" customFormat="1" x14ac:dyDescent="0.3">
      <c r="G622729"/>
      <c r="H622729"/>
      <c r="I622729"/>
      <c r="K622729"/>
      <c r="M622729"/>
      <c r="N622729" s="4"/>
      <c r="O622729" s="15"/>
    </row>
    <row r="622730" spans="7:15" s="3" customFormat="1" x14ac:dyDescent="0.3">
      <c r="G622730"/>
      <c r="H622730"/>
      <c r="I622730"/>
      <c r="K622730"/>
      <c r="M622730"/>
      <c r="N622730" s="4"/>
      <c r="O622730" s="15"/>
    </row>
    <row r="622731" spans="7:15" s="3" customFormat="1" x14ac:dyDescent="0.3">
      <c r="G622731"/>
      <c r="H622731"/>
      <c r="I622731"/>
      <c r="K622731"/>
      <c r="M622731"/>
      <c r="N622731" s="4"/>
      <c r="O622731" s="15"/>
    </row>
    <row r="622732" spans="7:15" s="3" customFormat="1" x14ac:dyDescent="0.3">
      <c r="G622732"/>
      <c r="H622732"/>
      <c r="I622732"/>
      <c r="K622732"/>
      <c r="M622732"/>
      <c r="N622732" s="4"/>
      <c r="O622732" s="15"/>
    </row>
    <row r="622733" spans="7:15" s="3" customFormat="1" x14ac:dyDescent="0.3">
      <c r="G622733"/>
      <c r="H622733"/>
      <c r="I622733"/>
      <c r="K622733"/>
      <c r="M622733"/>
      <c r="N622733" s="4"/>
      <c r="O622733" s="15"/>
    </row>
    <row r="622734" spans="7:15" s="3" customFormat="1" x14ac:dyDescent="0.3">
      <c r="G622734"/>
      <c r="H622734"/>
      <c r="I622734"/>
      <c r="K622734"/>
      <c r="M622734"/>
      <c r="N622734" s="4"/>
      <c r="O622734" s="15"/>
    </row>
    <row r="622735" spans="7:15" s="3" customFormat="1" x14ac:dyDescent="0.3">
      <c r="G622735"/>
      <c r="H622735"/>
      <c r="I622735"/>
      <c r="K622735"/>
      <c r="M622735"/>
      <c r="N622735" s="4"/>
      <c r="O622735" s="15"/>
    </row>
    <row r="622736" spans="7:15" s="3" customFormat="1" x14ac:dyDescent="0.3">
      <c r="G622736"/>
      <c r="H622736"/>
      <c r="I622736"/>
      <c r="K622736"/>
      <c r="M622736"/>
      <c r="N622736" s="4"/>
      <c r="O622736" s="15"/>
    </row>
    <row r="622737" spans="7:15" s="3" customFormat="1" x14ac:dyDescent="0.3">
      <c r="G622737"/>
      <c r="H622737"/>
      <c r="I622737"/>
      <c r="K622737"/>
      <c r="M622737"/>
      <c r="N622737" s="4"/>
      <c r="O622737" s="15"/>
    </row>
    <row r="622738" spans="7:15" s="3" customFormat="1" x14ac:dyDescent="0.3">
      <c r="G622738"/>
      <c r="H622738"/>
      <c r="I622738"/>
      <c r="K622738"/>
      <c r="M622738"/>
      <c r="N622738" s="4"/>
      <c r="O622738" s="15"/>
    </row>
    <row r="622739" spans="7:15" s="3" customFormat="1" x14ac:dyDescent="0.3">
      <c r="G622739"/>
      <c r="H622739"/>
      <c r="I622739"/>
      <c r="K622739"/>
      <c r="M622739"/>
      <c r="N622739" s="4"/>
      <c r="O622739" s="15"/>
    </row>
    <row r="622740" spans="7:15" s="3" customFormat="1" x14ac:dyDescent="0.3">
      <c r="G622740"/>
      <c r="H622740"/>
      <c r="I622740"/>
      <c r="K622740"/>
      <c r="M622740"/>
      <c r="N622740" s="4"/>
      <c r="O622740" s="15"/>
    </row>
    <row r="622741" spans="7:15" s="3" customFormat="1" x14ac:dyDescent="0.3">
      <c r="G622741"/>
      <c r="H622741"/>
      <c r="I622741"/>
      <c r="K622741"/>
      <c r="M622741"/>
      <c r="N622741" s="4"/>
      <c r="O622741" s="15"/>
    </row>
    <row r="622742" spans="7:15" s="3" customFormat="1" x14ac:dyDescent="0.3">
      <c r="G622742"/>
      <c r="H622742"/>
      <c r="I622742"/>
      <c r="K622742"/>
      <c r="M622742"/>
      <c r="N622742" s="4"/>
      <c r="O622742" s="15"/>
    </row>
    <row r="622743" spans="7:15" s="3" customFormat="1" x14ac:dyDescent="0.3">
      <c r="G622743"/>
      <c r="H622743"/>
      <c r="I622743"/>
      <c r="K622743"/>
      <c r="M622743"/>
      <c r="N622743" s="4"/>
      <c r="O622743" s="15"/>
    </row>
    <row r="622744" spans="7:15" s="3" customFormat="1" x14ac:dyDescent="0.3">
      <c r="G622744"/>
      <c r="H622744"/>
      <c r="I622744"/>
      <c r="K622744"/>
      <c r="M622744"/>
      <c r="N622744" s="4"/>
      <c r="O622744" s="15"/>
    </row>
    <row r="622745" spans="7:15" s="3" customFormat="1" x14ac:dyDescent="0.3">
      <c r="G622745"/>
      <c r="H622745"/>
      <c r="I622745"/>
      <c r="K622745"/>
      <c r="M622745"/>
      <c r="N622745" s="4"/>
      <c r="O622745" s="15"/>
    </row>
    <row r="622746" spans="7:15" s="3" customFormat="1" x14ac:dyDescent="0.3">
      <c r="G622746"/>
      <c r="H622746"/>
      <c r="I622746"/>
      <c r="K622746"/>
      <c r="M622746"/>
      <c r="N622746" s="4"/>
      <c r="O622746" s="15"/>
    </row>
    <row r="622747" spans="7:15" s="3" customFormat="1" x14ac:dyDescent="0.3">
      <c r="G622747"/>
      <c r="H622747"/>
      <c r="I622747"/>
      <c r="K622747"/>
      <c r="M622747"/>
      <c r="N622747" s="4"/>
      <c r="O622747" s="15"/>
    </row>
    <row r="622748" spans="7:15" s="3" customFormat="1" x14ac:dyDescent="0.3">
      <c r="G622748"/>
      <c r="H622748"/>
      <c r="I622748"/>
      <c r="K622748"/>
      <c r="M622748"/>
      <c r="N622748" s="4"/>
      <c r="O622748" s="15"/>
    </row>
    <row r="622749" spans="7:15" s="3" customFormat="1" x14ac:dyDescent="0.3">
      <c r="G622749"/>
      <c r="H622749"/>
      <c r="I622749"/>
      <c r="K622749"/>
      <c r="M622749"/>
      <c r="N622749" s="4"/>
      <c r="O622749" s="15"/>
    </row>
    <row r="622750" spans="7:15" s="3" customFormat="1" x14ac:dyDescent="0.3">
      <c r="G622750"/>
      <c r="H622750"/>
      <c r="I622750"/>
      <c r="K622750"/>
      <c r="M622750"/>
      <c r="N622750" s="4"/>
      <c r="O622750" s="15"/>
    </row>
    <row r="622751" spans="7:15" s="3" customFormat="1" x14ac:dyDescent="0.3">
      <c r="G622751"/>
      <c r="H622751"/>
      <c r="I622751"/>
      <c r="K622751"/>
      <c r="M622751"/>
      <c r="N622751" s="4"/>
      <c r="O622751" s="15"/>
    </row>
    <row r="622752" spans="7:15" s="3" customFormat="1" x14ac:dyDescent="0.3">
      <c r="G622752"/>
      <c r="H622752"/>
      <c r="I622752"/>
      <c r="K622752"/>
      <c r="M622752"/>
      <c r="N622752" s="4"/>
      <c r="O622752" s="15"/>
    </row>
    <row r="622753" spans="7:15" s="3" customFormat="1" x14ac:dyDescent="0.3">
      <c r="G622753"/>
      <c r="H622753"/>
      <c r="I622753"/>
      <c r="K622753"/>
      <c r="M622753"/>
      <c r="N622753" s="4"/>
      <c r="O622753" s="15"/>
    </row>
    <row r="622754" spans="7:15" s="3" customFormat="1" x14ac:dyDescent="0.3">
      <c r="G622754"/>
      <c r="H622754"/>
      <c r="I622754"/>
      <c r="K622754"/>
      <c r="M622754"/>
      <c r="N622754" s="4"/>
      <c r="O622754" s="15"/>
    </row>
    <row r="622755" spans="7:15" s="3" customFormat="1" x14ac:dyDescent="0.3">
      <c r="G622755"/>
      <c r="H622755"/>
      <c r="I622755"/>
      <c r="K622755"/>
      <c r="M622755"/>
      <c r="N622755" s="4"/>
      <c r="O622755" s="15"/>
    </row>
    <row r="622756" spans="7:15" s="3" customFormat="1" x14ac:dyDescent="0.3">
      <c r="G622756"/>
      <c r="H622756"/>
      <c r="I622756"/>
      <c r="K622756"/>
      <c r="M622756"/>
      <c r="N622756" s="4"/>
      <c r="O622756" s="15"/>
    </row>
    <row r="622757" spans="7:15" s="3" customFormat="1" x14ac:dyDescent="0.3">
      <c r="G622757"/>
      <c r="H622757"/>
      <c r="I622757"/>
      <c r="K622757"/>
      <c r="M622757"/>
      <c r="N622757" s="4"/>
      <c r="O622757" s="15"/>
    </row>
    <row r="622758" spans="7:15" s="3" customFormat="1" x14ac:dyDescent="0.3">
      <c r="G622758"/>
      <c r="H622758"/>
      <c r="I622758"/>
      <c r="K622758"/>
      <c r="M622758"/>
      <c r="N622758" s="4"/>
      <c r="O622758" s="15"/>
    </row>
    <row r="622759" spans="7:15" s="3" customFormat="1" x14ac:dyDescent="0.3">
      <c r="G622759"/>
      <c r="H622759"/>
      <c r="I622759"/>
      <c r="K622759"/>
      <c r="M622759"/>
      <c r="N622759" s="4"/>
      <c r="O622759" s="15"/>
    </row>
    <row r="622760" spans="7:15" s="3" customFormat="1" x14ac:dyDescent="0.3">
      <c r="G622760"/>
      <c r="H622760"/>
      <c r="I622760"/>
      <c r="K622760"/>
      <c r="M622760"/>
      <c r="N622760" s="4"/>
      <c r="O622760" s="15"/>
    </row>
    <row r="622761" spans="7:15" s="3" customFormat="1" x14ac:dyDescent="0.3">
      <c r="G622761"/>
      <c r="H622761"/>
      <c r="I622761"/>
      <c r="K622761"/>
      <c r="M622761"/>
      <c r="N622761" s="4"/>
      <c r="O622761" s="15"/>
    </row>
    <row r="622762" spans="7:15" s="3" customFormat="1" x14ac:dyDescent="0.3">
      <c r="G622762"/>
      <c r="H622762"/>
      <c r="I622762"/>
      <c r="K622762"/>
      <c r="M622762"/>
      <c r="N622762" s="4"/>
      <c r="O622762" s="15"/>
    </row>
    <row r="622763" spans="7:15" s="3" customFormat="1" x14ac:dyDescent="0.3">
      <c r="G622763"/>
      <c r="H622763"/>
      <c r="I622763"/>
      <c r="K622763"/>
      <c r="M622763"/>
      <c r="N622763" s="4"/>
      <c r="O622763" s="15"/>
    </row>
    <row r="622764" spans="7:15" s="3" customFormat="1" x14ac:dyDescent="0.3">
      <c r="G622764"/>
      <c r="H622764"/>
      <c r="I622764"/>
      <c r="K622764"/>
      <c r="M622764"/>
      <c r="N622764" s="4"/>
      <c r="O622764" s="15"/>
    </row>
    <row r="622765" spans="7:15" s="3" customFormat="1" x14ac:dyDescent="0.3">
      <c r="G622765"/>
      <c r="H622765"/>
      <c r="I622765"/>
      <c r="K622765"/>
      <c r="M622765"/>
      <c r="N622765" s="4"/>
      <c r="O622765" s="15"/>
    </row>
    <row r="622766" spans="7:15" s="3" customFormat="1" x14ac:dyDescent="0.3">
      <c r="G622766"/>
      <c r="H622766"/>
      <c r="I622766"/>
      <c r="K622766"/>
      <c r="M622766"/>
      <c r="N622766" s="4"/>
      <c r="O622766" s="15"/>
    </row>
    <row r="622767" spans="7:15" s="3" customFormat="1" x14ac:dyDescent="0.3">
      <c r="G622767"/>
      <c r="H622767"/>
      <c r="I622767"/>
      <c r="K622767"/>
      <c r="M622767"/>
      <c r="N622767" s="4"/>
      <c r="O622767" s="15"/>
    </row>
    <row r="622768" spans="7:15" s="3" customFormat="1" x14ac:dyDescent="0.3">
      <c r="G622768"/>
      <c r="H622768"/>
      <c r="I622768"/>
      <c r="K622768"/>
      <c r="M622768"/>
      <c r="N622768" s="4"/>
      <c r="O622768" s="15"/>
    </row>
    <row r="622769" spans="7:15" s="3" customFormat="1" x14ac:dyDescent="0.3">
      <c r="G622769"/>
      <c r="H622769"/>
      <c r="I622769"/>
      <c r="K622769"/>
      <c r="M622769"/>
      <c r="N622769" s="4"/>
      <c r="O622769" s="15"/>
    </row>
    <row r="622770" spans="7:15" s="3" customFormat="1" x14ac:dyDescent="0.3">
      <c r="G622770"/>
      <c r="H622770"/>
      <c r="I622770"/>
      <c r="K622770"/>
      <c r="M622770"/>
      <c r="N622770" s="4"/>
      <c r="O622770" s="15"/>
    </row>
    <row r="622771" spans="7:15" s="3" customFormat="1" x14ac:dyDescent="0.3">
      <c r="G622771"/>
      <c r="H622771"/>
      <c r="I622771"/>
      <c r="K622771"/>
      <c r="M622771"/>
      <c r="N622771" s="4"/>
      <c r="O622771" s="15"/>
    </row>
    <row r="622772" spans="7:15" s="3" customFormat="1" x14ac:dyDescent="0.3">
      <c r="G622772"/>
      <c r="H622772"/>
      <c r="I622772"/>
      <c r="K622772"/>
      <c r="M622772"/>
      <c r="N622772" s="4"/>
      <c r="O622772" s="15"/>
    </row>
    <row r="622773" spans="7:15" s="3" customFormat="1" x14ac:dyDescent="0.3">
      <c r="G622773"/>
      <c r="H622773"/>
      <c r="I622773"/>
      <c r="K622773"/>
      <c r="M622773"/>
      <c r="N622773" s="4"/>
      <c r="O622773" s="15"/>
    </row>
    <row r="622774" spans="7:15" s="3" customFormat="1" x14ac:dyDescent="0.3">
      <c r="G622774"/>
      <c r="H622774"/>
      <c r="I622774"/>
      <c r="K622774"/>
      <c r="M622774"/>
      <c r="N622774" s="4"/>
      <c r="O622774" s="15"/>
    </row>
    <row r="622775" spans="7:15" s="3" customFormat="1" x14ac:dyDescent="0.3">
      <c r="G622775"/>
      <c r="H622775"/>
      <c r="I622775"/>
      <c r="K622775"/>
      <c r="M622775"/>
      <c r="N622775" s="4"/>
      <c r="O622775" s="15"/>
    </row>
    <row r="622776" spans="7:15" s="3" customFormat="1" x14ac:dyDescent="0.3">
      <c r="G622776"/>
      <c r="H622776"/>
      <c r="I622776"/>
      <c r="K622776"/>
      <c r="M622776"/>
      <c r="N622776" s="4"/>
      <c r="O622776" s="15"/>
    </row>
    <row r="622777" spans="7:15" s="3" customFormat="1" x14ac:dyDescent="0.3">
      <c r="G622777"/>
      <c r="H622777"/>
      <c r="I622777"/>
      <c r="K622777"/>
      <c r="M622777"/>
      <c r="N622777" s="4"/>
      <c r="O622777" s="15"/>
    </row>
    <row r="622778" spans="7:15" s="3" customFormat="1" x14ac:dyDescent="0.3">
      <c r="G622778"/>
      <c r="H622778"/>
      <c r="I622778"/>
      <c r="K622778"/>
      <c r="M622778"/>
      <c r="N622778" s="4"/>
      <c r="O622778" s="15"/>
    </row>
    <row r="622779" spans="7:15" s="3" customFormat="1" x14ac:dyDescent="0.3">
      <c r="G622779"/>
      <c r="H622779"/>
      <c r="I622779"/>
      <c r="K622779"/>
      <c r="M622779"/>
      <c r="N622779" s="4"/>
      <c r="O622779" s="15"/>
    </row>
    <row r="622780" spans="7:15" s="3" customFormat="1" x14ac:dyDescent="0.3">
      <c r="G622780"/>
      <c r="H622780"/>
      <c r="I622780"/>
      <c r="K622780"/>
      <c r="M622780"/>
      <c r="N622780" s="4"/>
      <c r="O622780" s="15"/>
    </row>
    <row r="622781" spans="7:15" s="3" customFormat="1" x14ac:dyDescent="0.3">
      <c r="G622781"/>
      <c r="H622781"/>
      <c r="I622781"/>
      <c r="K622781"/>
      <c r="M622781"/>
      <c r="N622781" s="4"/>
      <c r="O622781" s="15"/>
    </row>
    <row r="622782" spans="7:15" s="3" customFormat="1" x14ac:dyDescent="0.3">
      <c r="G622782"/>
      <c r="H622782"/>
      <c r="I622782"/>
      <c r="K622782"/>
      <c r="M622782"/>
      <c r="N622782" s="4"/>
      <c r="O622782" s="15"/>
    </row>
    <row r="622783" spans="7:15" s="3" customFormat="1" x14ac:dyDescent="0.3">
      <c r="G622783"/>
      <c r="H622783"/>
      <c r="I622783"/>
      <c r="K622783"/>
      <c r="M622783"/>
      <c r="N622783" s="4"/>
      <c r="O622783" s="15"/>
    </row>
    <row r="622784" spans="7:15" s="3" customFormat="1" x14ac:dyDescent="0.3">
      <c r="G622784"/>
      <c r="H622784"/>
      <c r="I622784"/>
      <c r="K622784"/>
      <c r="M622784"/>
      <c r="N622784" s="4"/>
      <c r="O622784" s="15"/>
    </row>
    <row r="622785" spans="7:15" s="3" customFormat="1" x14ac:dyDescent="0.3">
      <c r="G622785"/>
      <c r="H622785"/>
      <c r="I622785"/>
      <c r="K622785"/>
      <c r="M622785"/>
      <c r="N622785" s="4"/>
      <c r="O622785" s="15"/>
    </row>
    <row r="622786" spans="7:15" s="3" customFormat="1" x14ac:dyDescent="0.3">
      <c r="G622786"/>
      <c r="H622786"/>
      <c r="I622786"/>
      <c r="K622786"/>
      <c r="M622786"/>
      <c r="N622786" s="4"/>
      <c r="O622786" s="15"/>
    </row>
    <row r="622787" spans="7:15" s="3" customFormat="1" x14ac:dyDescent="0.3">
      <c r="G622787"/>
      <c r="H622787"/>
      <c r="I622787"/>
      <c r="K622787"/>
      <c r="M622787"/>
      <c r="N622787" s="4"/>
      <c r="O622787" s="15"/>
    </row>
    <row r="622788" spans="7:15" s="3" customFormat="1" x14ac:dyDescent="0.3">
      <c r="G622788"/>
      <c r="H622788"/>
      <c r="I622788"/>
      <c r="K622788"/>
      <c r="M622788"/>
      <c r="N622788" s="4"/>
      <c r="O622788" s="15"/>
    </row>
    <row r="622789" spans="7:15" s="3" customFormat="1" x14ac:dyDescent="0.3">
      <c r="G622789"/>
      <c r="H622789"/>
      <c r="I622789"/>
      <c r="K622789"/>
      <c r="M622789"/>
      <c r="N622789" s="4"/>
      <c r="O622789" s="15"/>
    </row>
    <row r="622790" spans="7:15" s="3" customFormat="1" x14ac:dyDescent="0.3">
      <c r="G622790"/>
      <c r="H622790"/>
      <c r="I622790"/>
      <c r="K622790"/>
      <c r="M622790"/>
      <c r="N622790" s="4"/>
      <c r="O622790" s="15"/>
    </row>
    <row r="622791" spans="7:15" s="3" customFormat="1" x14ac:dyDescent="0.3">
      <c r="G622791"/>
      <c r="H622791"/>
      <c r="I622791"/>
      <c r="K622791"/>
      <c r="M622791"/>
      <c r="N622791" s="4"/>
      <c r="O622791" s="15"/>
    </row>
    <row r="622792" spans="7:15" s="3" customFormat="1" x14ac:dyDescent="0.3">
      <c r="G622792"/>
      <c r="H622792"/>
      <c r="I622792"/>
      <c r="K622792"/>
      <c r="M622792"/>
      <c r="N622792" s="4"/>
      <c r="O622792" s="15"/>
    </row>
    <row r="622793" spans="7:15" s="3" customFormat="1" x14ac:dyDescent="0.3">
      <c r="G622793"/>
      <c r="H622793"/>
      <c r="I622793"/>
      <c r="K622793"/>
      <c r="M622793"/>
      <c r="N622793" s="4"/>
      <c r="O622793" s="15"/>
    </row>
    <row r="622794" spans="7:15" s="3" customFormat="1" x14ac:dyDescent="0.3">
      <c r="G622794"/>
      <c r="H622794"/>
      <c r="I622794"/>
      <c r="K622794"/>
      <c r="M622794"/>
      <c r="N622794" s="4"/>
      <c r="O622794" s="15"/>
    </row>
    <row r="622795" spans="7:15" s="3" customFormat="1" x14ac:dyDescent="0.3">
      <c r="G622795"/>
      <c r="H622795"/>
      <c r="I622795"/>
      <c r="K622795"/>
      <c r="M622795"/>
      <c r="N622795" s="4"/>
      <c r="O622795" s="15"/>
    </row>
    <row r="622796" spans="7:15" s="3" customFormat="1" x14ac:dyDescent="0.3">
      <c r="G622796"/>
      <c r="H622796"/>
      <c r="I622796"/>
      <c r="K622796"/>
      <c r="M622796"/>
      <c r="N622796" s="4"/>
      <c r="O622796" s="15"/>
    </row>
    <row r="622797" spans="7:15" s="3" customFormat="1" x14ac:dyDescent="0.3">
      <c r="G622797"/>
      <c r="H622797"/>
      <c r="I622797"/>
      <c r="K622797"/>
      <c r="M622797"/>
      <c r="N622797" s="4"/>
      <c r="O622797" s="15"/>
    </row>
    <row r="622798" spans="7:15" s="3" customFormat="1" x14ac:dyDescent="0.3">
      <c r="G622798"/>
      <c r="H622798"/>
      <c r="I622798"/>
      <c r="K622798"/>
      <c r="M622798"/>
      <c r="N622798" s="4"/>
      <c r="O622798" s="15"/>
    </row>
    <row r="622799" spans="7:15" s="3" customFormat="1" x14ac:dyDescent="0.3">
      <c r="G622799"/>
      <c r="H622799"/>
      <c r="I622799"/>
      <c r="K622799"/>
      <c r="M622799"/>
      <c r="N622799" s="4"/>
      <c r="O622799" s="15"/>
    </row>
    <row r="622800" spans="7:15" s="3" customFormat="1" x14ac:dyDescent="0.3">
      <c r="G622800"/>
      <c r="H622800"/>
      <c r="I622800"/>
      <c r="K622800"/>
      <c r="M622800"/>
      <c r="N622800" s="4"/>
      <c r="O622800" s="15"/>
    </row>
    <row r="622801" spans="7:15" s="3" customFormat="1" x14ac:dyDescent="0.3">
      <c r="G622801"/>
      <c r="H622801"/>
      <c r="I622801"/>
      <c r="K622801"/>
      <c r="M622801"/>
      <c r="N622801" s="4"/>
      <c r="O622801" s="15"/>
    </row>
    <row r="622802" spans="7:15" s="3" customFormat="1" x14ac:dyDescent="0.3">
      <c r="G622802"/>
      <c r="H622802"/>
      <c r="I622802"/>
      <c r="K622802"/>
      <c r="M622802"/>
      <c r="N622802" s="4"/>
      <c r="O622802" s="15"/>
    </row>
    <row r="622803" spans="7:15" s="3" customFormat="1" x14ac:dyDescent="0.3">
      <c r="G622803"/>
      <c r="H622803"/>
      <c r="I622803"/>
      <c r="K622803"/>
      <c r="M622803"/>
      <c r="N622803" s="4"/>
      <c r="O622803" s="15"/>
    </row>
    <row r="622804" spans="7:15" s="3" customFormat="1" x14ac:dyDescent="0.3">
      <c r="G622804"/>
      <c r="H622804"/>
      <c r="I622804"/>
      <c r="K622804"/>
      <c r="M622804"/>
      <c r="N622804" s="4"/>
      <c r="O622804" s="15"/>
    </row>
    <row r="622805" spans="7:15" s="3" customFormat="1" x14ac:dyDescent="0.3">
      <c r="G622805"/>
      <c r="H622805"/>
      <c r="I622805"/>
      <c r="K622805"/>
      <c r="M622805"/>
      <c r="N622805" s="4"/>
      <c r="O622805" s="15"/>
    </row>
    <row r="622806" spans="7:15" s="3" customFormat="1" x14ac:dyDescent="0.3">
      <c r="G622806"/>
      <c r="H622806"/>
      <c r="I622806"/>
      <c r="K622806"/>
      <c r="M622806"/>
      <c r="N622806" s="4"/>
      <c r="O622806" s="15"/>
    </row>
    <row r="622807" spans="7:15" s="3" customFormat="1" x14ac:dyDescent="0.3">
      <c r="G622807"/>
      <c r="H622807"/>
      <c r="I622807"/>
      <c r="K622807"/>
      <c r="M622807"/>
      <c r="N622807" s="4"/>
      <c r="O622807" s="15"/>
    </row>
    <row r="622808" spans="7:15" s="3" customFormat="1" x14ac:dyDescent="0.3">
      <c r="G622808"/>
      <c r="H622808"/>
      <c r="I622808"/>
      <c r="K622808"/>
      <c r="M622808"/>
      <c r="N622808" s="4"/>
      <c r="O622808" s="15"/>
    </row>
    <row r="622809" spans="7:15" s="3" customFormat="1" x14ac:dyDescent="0.3">
      <c r="G622809"/>
      <c r="H622809"/>
      <c r="I622809"/>
      <c r="K622809"/>
      <c r="M622809"/>
      <c r="N622809" s="4"/>
      <c r="O622809" s="15"/>
    </row>
    <row r="622810" spans="7:15" s="3" customFormat="1" x14ac:dyDescent="0.3">
      <c r="G622810"/>
      <c r="H622810"/>
      <c r="I622810"/>
      <c r="K622810"/>
      <c r="M622810"/>
      <c r="N622810" s="4"/>
      <c r="O622810" s="15"/>
    </row>
    <row r="622811" spans="7:15" s="3" customFormat="1" x14ac:dyDescent="0.3">
      <c r="G622811"/>
      <c r="H622811"/>
      <c r="I622811"/>
      <c r="K622811"/>
      <c r="M622811"/>
      <c r="N622811" s="4"/>
      <c r="O622811" s="15"/>
    </row>
    <row r="622812" spans="7:15" s="3" customFormat="1" x14ac:dyDescent="0.3">
      <c r="G622812"/>
      <c r="H622812"/>
      <c r="I622812"/>
      <c r="K622812"/>
      <c r="M622812"/>
      <c r="N622812" s="4"/>
      <c r="O622812" s="15"/>
    </row>
    <row r="622813" spans="7:15" s="3" customFormat="1" x14ac:dyDescent="0.3">
      <c r="G622813"/>
      <c r="H622813"/>
      <c r="I622813"/>
      <c r="K622813"/>
      <c r="M622813"/>
      <c r="N622813" s="4"/>
      <c r="O622813" s="15"/>
    </row>
    <row r="622814" spans="7:15" s="3" customFormat="1" x14ac:dyDescent="0.3">
      <c r="G622814"/>
      <c r="H622814"/>
      <c r="I622814"/>
      <c r="K622814"/>
      <c r="M622814"/>
      <c r="N622814" s="4"/>
      <c r="O622814" s="15"/>
    </row>
    <row r="622815" spans="7:15" s="3" customFormat="1" x14ac:dyDescent="0.3">
      <c r="G622815"/>
      <c r="H622815"/>
      <c r="I622815"/>
      <c r="K622815"/>
      <c r="M622815"/>
      <c r="N622815" s="4"/>
      <c r="O622815" s="15"/>
    </row>
    <row r="622816" spans="7:15" s="3" customFormat="1" x14ac:dyDescent="0.3">
      <c r="G622816"/>
      <c r="H622816"/>
      <c r="I622816"/>
      <c r="K622816"/>
      <c r="M622816"/>
      <c r="N622816" s="4"/>
      <c r="O622816" s="15"/>
    </row>
    <row r="622817" spans="7:15" s="3" customFormat="1" x14ac:dyDescent="0.3">
      <c r="G622817"/>
      <c r="H622817"/>
      <c r="I622817"/>
      <c r="K622817"/>
      <c r="M622817"/>
      <c r="N622817" s="4"/>
      <c r="O622817" s="15"/>
    </row>
    <row r="622818" spans="7:15" s="3" customFormat="1" x14ac:dyDescent="0.3">
      <c r="G622818"/>
      <c r="H622818"/>
      <c r="I622818"/>
      <c r="K622818"/>
      <c r="M622818"/>
      <c r="N622818" s="4"/>
      <c r="O622818" s="15"/>
    </row>
    <row r="622819" spans="7:15" s="3" customFormat="1" x14ac:dyDescent="0.3">
      <c r="G622819"/>
      <c r="H622819"/>
      <c r="I622819"/>
      <c r="K622819"/>
      <c r="M622819"/>
      <c r="N622819" s="4"/>
      <c r="O622819" s="15"/>
    </row>
    <row r="622820" spans="7:15" s="3" customFormat="1" x14ac:dyDescent="0.3">
      <c r="G622820"/>
      <c r="H622820"/>
      <c r="I622820"/>
      <c r="K622820"/>
      <c r="M622820"/>
      <c r="N622820" s="4"/>
      <c r="O622820" s="15"/>
    </row>
    <row r="622821" spans="7:15" s="3" customFormat="1" x14ac:dyDescent="0.3">
      <c r="G622821"/>
      <c r="H622821"/>
      <c r="I622821"/>
      <c r="K622821"/>
      <c r="M622821"/>
      <c r="N622821" s="4"/>
      <c r="O622821" s="15"/>
    </row>
    <row r="622822" spans="7:15" s="3" customFormat="1" x14ac:dyDescent="0.3">
      <c r="G622822"/>
      <c r="H622822"/>
      <c r="I622822"/>
      <c r="K622822"/>
      <c r="M622822"/>
      <c r="N622822" s="4"/>
      <c r="O622822" s="15"/>
    </row>
    <row r="622823" spans="7:15" s="3" customFormat="1" x14ac:dyDescent="0.3">
      <c r="G622823"/>
      <c r="H622823"/>
      <c r="I622823"/>
      <c r="K622823"/>
      <c r="M622823"/>
      <c r="N622823" s="4"/>
      <c r="O622823" s="15"/>
    </row>
    <row r="622824" spans="7:15" s="3" customFormat="1" x14ac:dyDescent="0.3">
      <c r="G622824"/>
      <c r="H622824"/>
      <c r="I622824"/>
      <c r="K622824"/>
      <c r="M622824"/>
      <c r="N622824" s="4"/>
      <c r="O622824" s="15"/>
    </row>
    <row r="622825" spans="7:15" s="3" customFormat="1" x14ac:dyDescent="0.3">
      <c r="G622825"/>
      <c r="H622825"/>
      <c r="I622825"/>
      <c r="K622825"/>
      <c r="M622825"/>
      <c r="N622825" s="4"/>
      <c r="O622825" s="15"/>
    </row>
    <row r="622826" spans="7:15" s="3" customFormat="1" x14ac:dyDescent="0.3">
      <c r="G622826"/>
      <c r="H622826"/>
      <c r="I622826"/>
      <c r="K622826"/>
      <c r="M622826"/>
      <c r="N622826" s="4"/>
      <c r="O622826" s="15"/>
    </row>
    <row r="622827" spans="7:15" s="3" customFormat="1" x14ac:dyDescent="0.3">
      <c r="G622827"/>
      <c r="H622827"/>
      <c r="I622827"/>
      <c r="K622827"/>
      <c r="M622827"/>
      <c r="N622827" s="4"/>
      <c r="O622827" s="15"/>
    </row>
    <row r="622828" spans="7:15" s="3" customFormat="1" x14ac:dyDescent="0.3">
      <c r="G622828"/>
      <c r="H622828"/>
      <c r="I622828"/>
      <c r="K622828"/>
      <c r="M622828"/>
      <c r="N622828" s="4"/>
      <c r="O622828" s="15"/>
    </row>
    <row r="622829" spans="7:15" s="3" customFormat="1" x14ac:dyDescent="0.3">
      <c r="G622829"/>
      <c r="H622829"/>
      <c r="I622829"/>
      <c r="K622829"/>
      <c r="M622829"/>
      <c r="N622829" s="4"/>
      <c r="O622829" s="15"/>
    </row>
    <row r="622830" spans="7:15" s="3" customFormat="1" x14ac:dyDescent="0.3">
      <c r="G622830"/>
      <c r="H622830"/>
      <c r="I622830"/>
      <c r="K622830"/>
      <c r="M622830"/>
      <c r="N622830" s="4"/>
      <c r="O622830" s="15"/>
    </row>
    <row r="622831" spans="7:15" s="3" customFormat="1" x14ac:dyDescent="0.3">
      <c r="G622831"/>
      <c r="H622831"/>
      <c r="I622831"/>
      <c r="K622831"/>
      <c r="M622831"/>
      <c r="N622831" s="4"/>
      <c r="O622831" s="15"/>
    </row>
    <row r="622832" spans="7:15" s="3" customFormat="1" x14ac:dyDescent="0.3">
      <c r="G622832"/>
      <c r="H622832"/>
      <c r="I622832"/>
      <c r="K622832"/>
      <c r="M622832"/>
      <c r="N622832" s="4"/>
      <c r="O622832" s="15"/>
    </row>
    <row r="622833" spans="7:15" s="3" customFormat="1" x14ac:dyDescent="0.3">
      <c r="G622833"/>
      <c r="H622833"/>
      <c r="I622833"/>
      <c r="K622833"/>
      <c r="M622833"/>
      <c r="N622833" s="4"/>
      <c r="O622833" s="15"/>
    </row>
    <row r="622834" spans="7:15" s="3" customFormat="1" x14ac:dyDescent="0.3">
      <c r="G622834"/>
      <c r="H622834"/>
      <c r="I622834"/>
      <c r="K622834"/>
      <c r="M622834"/>
      <c r="N622834" s="4"/>
      <c r="O622834" s="15"/>
    </row>
    <row r="622835" spans="7:15" s="3" customFormat="1" x14ac:dyDescent="0.3">
      <c r="G622835"/>
      <c r="H622835"/>
      <c r="I622835"/>
      <c r="K622835"/>
      <c r="M622835"/>
      <c r="N622835" s="4"/>
      <c r="O622835" s="15"/>
    </row>
    <row r="622836" spans="7:15" s="3" customFormat="1" x14ac:dyDescent="0.3">
      <c r="G622836"/>
      <c r="H622836"/>
      <c r="I622836"/>
      <c r="K622836"/>
      <c r="M622836"/>
      <c r="N622836" s="4"/>
      <c r="O622836" s="15"/>
    </row>
    <row r="622837" spans="7:15" s="3" customFormat="1" x14ac:dyDescent="0.3">
      <c r="G622837"/>
      <c r="H622837"/>
      <c r="I622837"/>
      <c r="K622837"/>
      <c r="M622837"/>
      <c r="N622837" s="4"/>
      <c r="O622837" s="15"/>
    </row>
    <row r="622838" spans="7:15" s="3" customFormat="1" x14ac:dyDescent="0.3">
      <c r="G622838"/>
      <c r="H622838"/>
      <c r="I622838"/>
      <c r="K622838"/>
      <c r="M622838"/>
      <c r="N622838" s="4"/>
      <c r="O622838" s="15"/>
    </row>
    <row r="622839" spans="7:15" s="3" customFormat="1" x14ac:dyDescent="0.3">
      <c r="G622839"/>
      <c r="H622839"/>
      <c r="I622839"/>
      <c r="K622839"/>
      <c r="M622839"/>
      <c r="N622839" s="4"/>
      <c r="O622839" s="15"/>
    </row>
    <row r="622840" spans="7:15" s="3" customFormat="1" x14ac:dyDescent="0.3">
      <c r="G622840"/>
      <c r="H622840"/>
      <c r="I622840"/>
      <c r="K622840"/>
      <c r="M622840"/>
      <c r="N622840" s="4"/>
      <c r="O622840" s="15"/>
    </row>
    <row r="622841" spans="7:15" s="3" customFormat="1" x14ac:dyDescent="0.3">
      <c r="G622841"/>
      <c r="H622841"/>
      <c r="I622841"/>
      <c r="K622841"/>
      <c r="M622841"/>
      <c r="N622841" s="4"/>
      <c r="O622841" s="15"/>
    </row>
    <row r="622842" spans="7:15" s="3" customFormat="1" x14ac:dyDescent="0.3">
      <c r="G622842"/>
      <c r="H622842"/>
      <c r="I622842"/>
      <c r="K622842"/>
      <c r="M622842"/>
      <c r="N622842" s="4"/>
      <c r="O622842" s="15"/>
    </row>
    <row r="622843" spans="7:15" s="3" customFormat="1" x14ac:dyDescent="0.3">
      <c r="G622843"/>
      <c r="H622843"/>
      <c r="I622843"/>
      <c r="K622843"/>
      <c r="M622843"/>
      <c r="N622843" s="4"/>
      <c r="O622843" s="15"/>
    </row>
    <row r="622844" spans="7:15" s="3" customFormat="1" x14ac:dyDescent="0.3">
      <c r="G622844"/>
      <c r="H622844"/>
      <c r="I622844"/>
      <c r="K622844"/>
      <c r="M622844"/>
      <c r="N622844" s="4"/>
      <c r="O622844" s="15"/>
    </row>
    <row r="622845" spans="7:15" s="3" customFormat="1" x14ac:dyDescent="0.3">
      <c r="G622845"/>
      <c r="H622845"/>
      <c r="I622845"/>
      <c r="K622845"/>
      <c r="M622845"/>
      <c r="N622845" s="4"/>
      <c r="O622845" s="15"/>
    </row>
    <row r="622846" spans="7:15" s="3" customFormat="1" x14ac:dyDescent="0.3">
      <c r="G622846"/>
      <c r="H622846"/>
      <c r="I622846"/>
      <c r="K622846"/>
      <c r="M622846"/>
      <c r="N622846" s="4"/>
      <c r="O622846" s="15"/>
    </row>
    <row r="622847" spans="7:15" s="3" customFormat="1" x14ac:dyDescent="0.3">
      <c r="G622847"/>
      <c r="H622847"/>
      <c r="I622847"/>
      <c r="K622847"/>
      <c r="M622847"/>
      <c r="N622847" s="4"/>
      <c r="O622847" s="15"/>
    </row>
    <row r="622848" spans="7:15" s="3" customFormat="1" x14ac:dyDescent="0.3">
      <c r="G622848"/>
      <c r="H622848"/>
      <c r="I622848"/>
      <c r="K622848"/>
      <c r="M622848"/>
      <c r="N622848" s="4"/>
      <c r="O622848" s="15"/>
    </row>
    <row r="622849" spans="7:15" s="3" customFormat="1" x14ac:dyDescent="0.3">
      <c r="G622849"/>
      <c r="H622849"/>
      <c r="I622849"/>
      <c r="K622849"/>
      <c r="M622849"/>
      <c r="N622849" s="4"/>
      <c r="O622849" s="15"/>
    </row>
    <row r="622850" spans="7:15" s="3" customFormat="1" x14ac:dyDescent="0.3">
      <c r="G622850"/>
      <c r="H622850"/>
      <c r="I622850"/>
      <c r="K622850"/>
      <c r="M622850"/>
      <c r="N622850" s="4"/>
      <c r="O622850" s="15"/>
    </row>
    <row r="622851" spans="7:15" s="3" customFormat="1" x14ac:dyDescent="0.3">
      <c r="G622851"/>
      <c r="H622851"/>
      <c r="I622851"/>
      <c r="K622851"/>
      <c r="M622851"/>
      <c r="N622851" s="4"/>
      <c r="O622851" s="15"/>
    </row>
    <row r="622852" spans="7:15" s="3" customFormat="1" x14ac:dyDescent="0.3">
      <c r="G622852"/>
      <c r="H622852"/>
      <c r="I622852"/>
      <c r="K622852"/>
      <c r="M622852"/>
      <c r="N622852" s="4"/>
      <c r="O622852" s="15"/>
    </row>
    <row r="622853" spans="7:15" s="3" customFormat="1" x14ac:dyDescent="0.3">
      <c r="G622853"/>
      <c r="H622853"/>
      <c r="I622853"/>
      <c r="K622853"/>
      <c r="M622853"/>
      <c r="N622853" s="4"/>
      <c r="O622853" s="15"/>
    </row>
    <row r="622854" spans="7:15" s="3" customFormat="1" x14ac:dyDescent="0.3">
      <c r="G622854"/>
      <c r="H622854"/>
      <c r="I622854"/>
      <c r="K622854"/>
      <c r="M622854"/>
      <c r="N622854" s="4"/>
      <c r="O622854" s="15"/>
    </row>
    <row r="622855" spans="7:15" s="3" customFormat="1" x14ac:dyDescent="0.3">
      <c r="G622855"/>
      <c r="H622855"/>
      <c r="I622855"/>
      <c r="K622855"/>
      <c r="M622855"/>
      <c r="N622855" s="4"/>
      <c r="O622855" s="15"/>
    </row>
    <row r="622856" spans="7:15" s="3" customFormat="1" x14ac:dyDescent="0.3">
      <c r="G622856"/>
      <c r="H622856"/>
      <c r="I622856"/>
      <c r="K622856"/>
      <c r="M622856"/>
      <c r="N622856" s="4"/>
      <c r="O622856" s="15"/>
    </row>
    <row r="622857" spans="7:15" s="3" customFormat="1" x14ac:dyDescent="0.3">
      <c r="G622857"/>
      <c r="H622857"/>
      <c r="I622857"/>
      <c r="K622857"/>
      <c r="M622857"/>
      <c r="N622857" s="4"/>
      <c r="O622857" s="15"/>
    </row>
    <row r="622858" spans="7:15" s="3" customFormat="1" x14ac:dyDescent="0.3">
      <c r="G622858"/>
      <c r="H622858"/>
      <c r="I622858"/>
      <c r="K622858"/>
      <c r="M622858"/>
      <c r="N622858" s="4"/>
      <c r="O622858" s="15"/>
    </row>
    <row r="622859" spans="7:15" s="3" customFormat="1" x14ac:dyDescent="0.3">
      <c r="G622859"/>
      <c r="H622859"/>
      <c r="I622859"/>
      <c r="K622859"/>
      <c r="M622859"/>
      <c r="N622859" s="4"/>
      <c r="O622859" s="15"/>
    </row>
    <row r="622860" spans="7:15" s="3" customFormat="1" x14ac:dyDescent="0.3">
      <c r="G622860"/>
      <c r="H622860"/>
      <c r="I622860"/>
      <c r="K622860"/>
      <c r="M622860"/>
      <c r="N622860" s="4"/>
      <c r="O622860" s="15"/>
    </row>
    <row r="622861" spans="7:15" s="3" customFormat="1" x14ac:dyDescent="0.3">
      <c r="G622861"/>
      <c r="H622861"/>
      <c r="I622861"/>
      <c r="K622861"/>
      <c r="M622861"/>
      <c r="N622861" s="4"/>
      <c r="O622861" s="15"/>
    </row>
    <row r="622862" spans="7:15" s="3" customFormat="1" x14ac:dyDescent="0.3">
      <c r="G622862"/>
      <c r="H622862"/>
      <c r="I622862"/>
      <c r="K622862"/>
      <c r="M622862"/>
      <c r="N622862" s="4"/>
      <c r="O622862" s="15"/>
    </row>
    <row r="622863" spans="7:15" s="3" customFormat="1" x14ac:dyDescent="0.3">
      <c r="G622863"/>
      <c r="H622863"/>
      <c r="I622863"/>
      <c r="K622863"/>
      <c r="M622863"/>
      <c r="N622863" s="4"/>
      <c r="O622863" s="15"/>
    </row>
    <row r="622864" spans="7:15" s="3" customFormat="1" x14ac:dyDescent="0.3">
      <c r="G622864"/>
      <c r="H622864"/>
      <c r="I622864"/>
      <c r="K622864"/>
      <c r="M622864"/>
      <c r="N622864" s="4"/>
      <c r="O622864" s="15"/>
    </row>
    <row r="622865" spans="7:15" s="3" customFormat="1" x14ac:dyDescent="0.3">
      <c r="G622865"/>
      <c r="H622865"/>
      <c r="I622865"/>
      <c r="K622865"/>
      <c r="M622865"/>
      <c r="N622865" s="4"/>
      <c r="O622865" s="15"/>
    </row>
    <row r="622866" spans="7:15" s="3" customFormat="1" x14ac:dyDescent="0.3">
      <c r="G622866"/>
      <c r="H622866"/>
      <c r="I622866"/>
      <c r="K622866"/>
      <c r="M622866"/>
      <c r="N622866" s="4"/>
      <c r="O622866" s="15"/>
    </row>
    <row r="622867" spans="7:15" s="3" customFormat="1" x14ac:dyDescent="0.3">
      <c r="G622867"/>
      <c r="H622867"/>
      <c r="I622867"/>
      <c r="K622867"/>
      <c r="M622867"/>
      <c r="N622867" s="4"/>
      <c r="O622867" s="15"/>
    </row>
    <row r="622868" spans="7:15" s="3" customFormat="1" x14ac:dyDescent="0.3">
      <c r="G622868"/>
      <c r="H622868"/>
      <c r="I622868"/>
      <c r="K622868"/>
      <c r="M622868"/>
      <c r="N622868" s="4"/>
      <c r="O622868" s="15"/>
    </row>
    <row r="622869" spans="7:15" s="3" customFormat="1" x14ac:dyDescent="0.3">
      <c r="G622869"/>
      <c r="H622869"/>
      <c r="I622869"/>
      <c r="K622869"/>
      <c r="M622869"/>
      <c r="N622869" s="4"/>
      <c r="O622869" s="15"/>
    </row>
    <row r="622870" spans="7:15" s="3" customFormat="1" x14ac:dyDescent="0.3">
      <c r="G622870"/>
      <c r="H622870"/>
      <c r="I622870"/>
      <c r="K622870"/>
      <c r="M622870"/>
      <c r="N622870" s="4"/>
      <c r="O622870" s="15"/>
    </row>
    <row r="622871" spans="7:15" s="3" customFormat="1" x14ac:dyDescent="0.3">
      <c r="G622871"/>
      <c r="H622871"/>
      <c r="I622871"/>
      <c r="K622871"/>
      <c r="M622871"/>
      <c r="N622871" s="4"/>
      <c r="O622871" s="15"/>
    </row>
    <row r="622872" spans="7:15" s="3" customFormat="1" x14ac:dyDescent="0.3">
      <c r="G622872"/>
      <c r="H622872"/>
      <c r="I622872"/>
      <c r="K622872"/>
      <c r="M622872"/>
      <c r="N622872" s="4"/>
      <c r="O622872" s="15"/>
    </row>
    <row r="622873" spans="7:15" s="3" customFormat="1" x14ac:dyDescent="0.3">
      <c r="G622873"/>
      <c r="H622873"/>
      <c r="I622873"/>
      <c r="K622873"/>
      <c r="M622873"/>
      <c r="N622873" s="4"/>
      <c r="O622873" s="15"/>
    </row>
    <row r="622874" spans="7:15" s="3" customFormat="1" x14ac:dyDescent="0.3">
      <c r="G622874"/>
      <c r="H622874"/>
      <c r="I622874"/>
      <c r="K622874"/>
      <c r="M622874"/>
      <c r="N622874" s="4"/>
      <c r="O622874" s="15"/>
    </row>
    <row r="622875" spans="7:15" s="3" customFormat="1" x14ac:dyDescent="0.3">
      <c r="G622875"/>
      <c r="H622875"/>
      <c r="I622875"/>
      <c r="K622875"/>
      <c r="M622875"/>
      <c r="N622875" s="4"/>
      <c r="O622875" s="15"/>
    </row>
    <row r="622876" spans="7:15" s="3" customFormat="1" x14ac:dyDescent="0.3">
      <c r="G622876"/>
      <c r="H622876"/>
      <c r="I622876"/>
      <c r="K622876"/>
      <c r="M622876"/>
      <c r="N622876" s="4"/>
      <c r="O622876" s="15"/>
    </row>
    <row r="622877" spans="7:15" s="3" customFormat="1" x14ac:dyDescent="0.3">
      <c r="G622877"/>
      <c r="H622877"/>
      <c r="I622877"/>
      <c r="K622877"/>
      <c r="M622877"/>
      <c r="N622877" s="4"/>
      <c r="O622877" s="15"/>
    </row>
    <row r="622878" spans="7:15" s="3" customFormat="1" x14ac:dyDescent="0.3">
      <c r="G622878"/>
      <c r="H622878"/>
      <c r="I622878"/>
      <c r="K622878"/>
      <c r="M622878"/>
      <c r="N622878" s="4"/>
      <c r="O622878" s="15"/>
    </row>
    <row r="622879" spans="7:15" s="3" customFormat="1" x14ac:dyDescent="0.3">
      <c r="G622879"/>
      <c r="H622879"/>
      <c r="I622879"/>
      <c r="K622879"/>
      <c r="M622879"/>
      <c r="N622879" s="4"/>
      <c r="O622879" s="15"/>
    </row>
    <row r="622880" spans="7:15" s="3" customFormat="1" x14ac:dyDescent="0.3">
      <c r="G622880"/>
      <c r="H622880"/>
      <c r="I622880"/>
      <c r="K622880"/>
      <c r="M622880"/>
      <c r="N622880" s="4"/>
      <c r="O622880" s="15"/>
    </row>
    <row r="622881" spans="7:15" s="3" customFormat="1" x14ac:dyDescent="0.3">
      <c r="G622881"/>
      <c r="H622881"/>
      <c r="I622881"/>
      <c r="K622881"/>
      <c r="M622881"/>
      <c r="N622881" s="4"/>
      <c r="O622881" s="15"/>
    </row>
    <row r="622882" spans="7:15" s="3" customFormat="1" x14ac:dyDescent="0.3">
      <c r="G622882"/>
      <c r="H622882"/>
      <c r="I622882"/>
      <c r="K622882"/>
      <c r="M622882"/>
      <c r="N622882" s="4"/>
      <c r="O622882" s="15"/>
    </row>
    <row r="622883" spans="7:15" s="3" customFormat="1" x14ac:dyDescent="0.3">
      <c r="G622883"/>
      <c r="H622883"/>
      <c r="I622883"/>
      <c r="K622883"/>
      <c r="M622883"/>
      <c r="N622883" s="4"/>
      <c r="O622883" s="15"/>
    </row>
    <row r="622884" spans="7:15" s="3" customFormat="1" x14ac:dyDescent="0.3">
      <c r="G622884"/>
      <c r="H622884"/>
      <c r="I622884"/>
      <c r="K622884"/>
      <c r="M622884"/>
      <c r="N622884" s="4"/>
      <c r="O622884" s="15"/>
    </row>
    <row r="622885" spans="7:15" s="3" customFormat="1" x14ac:dyDescent="0.3">
      <c r="G622885"/>
      <c r="H622885"/>
      <c r="I622885"/>
      <c r="K622885"/>
      <c r="M622885"/>
      <c r="N622885" s="4"/>
      <c r="O622885" s="15"/>
    </row>
    <row r="622886" spans="7:15" s="3" customFormat="1" x14ac:dyDescent="0.3">
      <c r="G622886"/>
      <c r="H622886"/>
      <c r="I622886"/>
      <c r="K622886"/>
      <c r="M622886"/>
      <c r="N622886" s="4"/>
      <c r="O622886" s="15"/>
    </row>
    <row r="622887" spans="7:15" s="3" customFormat="1" x14ac:dyDescent="0.3">
      <c r="G622887"/>
      <c r="H622887"/>
      <c r="I622887"/>
      <c r="K622887"/>
      <c r="M622887"/>
      <c r="N622887" s="4"/>
      <c r="O622887" s="15"/>
    </row>
    <row r="622888" spans="7:15" s="3" customFormat="1" x14ac:dyDescent="0.3">
      <c r="G622888"/>
      <c r="H622888"/>
      <c r="I622888"/>
      <c r="K622888"/>
      <c r="M622888"/>
      <c r="N622888" s="4"/>
      <c r="O622888" s="15"/>
    </row>
    <row r="622889" spans="7:15" s="3" customFormat="1" x14ac:dyDescent="0.3">
      <c r="G622889"/>
      <c r="H622889"/>
      <c r="I622889"/>
      <c r="K622889"/>
      <c r="M622889"/>
      <c r="N622889" s="4"/>
      <c r="O622889" s="15"/>
    </row>
    <row r="622890" spans="7:15" s="3" customFormat="1" x14ac:dyDescent="0.3">
      <c r="G622890"/>
      <c r="H622890"/>
      <c r="I622890"/>
      <c r="K622890"/>
      <c r="M622890"/>
      <c r="N622890" s="4"/>
      <c r="O622890" s="15"/>
    </row>
    <row r="622891" spans="7:15" s="3" customFormat="1" x14ac:dyDescent="0.3">
      <c r="G622891"/>
      <c r="H622891"/>
      <c r="I622891"/>
      <c r="K622891"/>
      <c r="M622891"/>
      <c r="N622891" s="4"/>
      <c r="O622891" s="15"/>
    </row>
    <row r="622892" spans="7:15" s="3" customFormat="1" x14ac:dyDescent="0.3">
      <c r="G622892"/>
      <c r="H622892"/>
      <c r="I622892"/>
      <c r="K622892"/>
      <c r="M622892"/>
      <c r="N622892" s="4"/>
      <c r="O622892" s="15"/>
    </row>
    <row r="622893" spans="7:15" s="3" customFormat="1" x14ac:dyDescent="0.3">
      <c r="G622893"/>
      <c r="H622893"/>
      <c r="I622893"/>
      <c r="K622893"/>
      <c r="M622893"/>
      <c r="N622893" s="4"/>
      <c r="O622893" s="15"/>
    </row>
    <row r="622894" spans="7:15" s="3" customFormat="1" x14ac:dyDescent="0.3">
      <c r="G622894"/>
      <c r="H622894"/>
      <c r="I622894"/>
      <c r="K622894"/>
      <c r="M622894"/>
      <c r="N622894" s="4"/>
      <c r="O622894" s="15"/>
    </row>
    <row r="622895" spans="7:15" s="3" customFormat="1" x14ac:dyDescent="0.3">
      <c r="G622895"/>
      <c r="H622895"/>
      <c r="I622895"/>
      <c r="K622895"/>
      <c r="M622895"/>
      <c r="N622895" s="4"/>
      <c r="O622895" s="15"/>
    </row>
    <row r="622896" spans="7:15" s="3" customFormat="1" x14ac:dyDescent="0.3">
      <c r="G622896"/>
      <c r="H622896"/>
      <c r="I622896"/>
      <c r="K622896"/>
      <c r="M622896"/>
      <c r="N622896" s="4"/>
      <c r="O622896" s="15"/>
    </row>
    <row r="622897" spans="7:15" s="3" customFormat="1" x14ac:dyDescent="0.3">
      <c r="G622897"/>
      <c r="H622897"/>
      <c r="I622897"/>
      <c r="K622897"/>
      <c r="M622897"/>
      <c r="N622897" s="4"/>
      <c r="O622897" s="15"/>
    </row>
    <row r="622898" spans="7:15" s="3" customFormat="1" x14ac:dyDescent="0.3">
      <c r="G622898"/>
      <c r="H622898"/>
      <c r="I622898"/>
      <c r="K622898"/>
      <c r="M622898"/>
      <c r="N622898" s="4"/>
      <c r="O622898" s="15"/>
    </row>
    <row r="622899" spans="7:15" s="3" customFormat="1" x14ac:dyDescent="0.3">
      <c r="G622899"/>
      <c r="H622899"/>
      <c r="I622899"/>
      <c r="K622899"/>
      <c r="M622899"/>
      <c r="N622899" s="4"/>
      <c r="O622899" s="15"/>
    </row>
    <row r="622900" spans="7:15" s="3" customFormat="1" x14ac:dyDescent="0.3">
      <c r="G622900"/>
      <c r="H622900"/>
      <c r="I622900"/>
      <c r="K622900"/>
      <c r="M622900"/>
      <c r="N622900" s="4"/>
      <c r="O622900" s="15"/>
    </row>
    <row r="622901" spans="7:15" s="3" customFormat="1" x14ac:dyDescent="0.3">
      <c r="G622901"/>
      <c r="H622901"/>
      <c r="I622901"/>
      <c r="K622901"/>
      <c r="M622901"/>
      <c r="N622901" s="4"/>
      <c r="O622901" s="15"/>
    </row>
    <row r="622902" spans="7:15" s="3" customFormat="1" x14ac:dyDescent="0.3">
      <c r="G622902"/>
      <c r="H622902"/>
      <c r="I622902"/>
      <c r="K622902"/>
      <c r="M622902"/>
      <c r="N622902" s="4"/>
      <c r="O622902" s="15"/>
    </row>
    <row r="622903" spans="7:15" s="3" customFormat="1" x14ac:dyDescent="0.3">
      <c r="G622903"/>
      <c r="H622903"/>
      <c r="I622903"/>
      <c r="K622903"/>
      <c r="M622903"/>
      <c r="N622903" s="4"/>
      <c r="O622903" s="15"/>
    </row>
    <row r="622904" spans="7:15" s="3" customFormat="1" x14ac:dyDescent="0.3">
      <c r="G622904"/>
      <c r="H622904"/>
      <c r="I622904"/>
      <c r="K622904"/>
      <c r="M622904"/>
      <c r="N622904" s="4"/>
      <c r="O622904" s="15"/>
    </row>
    <row r="622905" spans="7:15" s="3" customFormat="1" x14ac:dyDescent="0.3">
      <c r="G622905"/>
      <c r="H622905"/>
      <c r="I622905"/>
      <c r="K622905"/>
      <c r="M622905"/>
      <c r="N622905" s="4"/>
      <c r="O622905" s="15"/>
    </row>
    <row r="622906" spans="7:15" s="3" customFormat="1" x14ac:dyDescent="0.3">
      <c r="G622906"/>
      <c r="H622906"/>
      <c r="I622906"/>
      <c r="K622906"/>
      <c r="M622906"/>
      <c r="N622906" s="4"/>
      <c r="O622906" s="15"/>
    </row>
    <row r="622907" spans="7:15" s="3" customFormat="1" x14ac:dyDescent="0.3">
      <c r="G622907"/>
      <c r="H622907"/>
      <c r="I622907"/>
      <c r="K622907"/>
      <c r="M622907"/>
      <c r="N622907" s="4"/>
      <c r="O622907" s="15"/>
    </row>
    <row r="622908" spans="7:15" s="3" customFormat="1" x14ac:dyDescent="0.3">
      <c r="G622908"/>
      <c r="H622908"/>
      <c r="I622908"/>
      <c r="K622908"/>
      <c r="M622908"/>
      <c r="N622908" s="4"/>
      <c r="O622908" s="15"/>
    </row>
    <row r="622909" spans="7:15" s="3" customFormat="1" x14ac:dyDescent="0.3">
      <c r="G622909"/>
      <c r="H622909"/>
      <c r="I622909"/>
      <c r="K622909"/>
      <c r="M622909"/>
      <c r="N622909" s="4"/>
      <c r="O622909" s="15"/>
    </row>
    <row r="622910" spans="7:15" s="3" customFormat="1" x14ac:dyDescent="0.3">
      <c r="G622910"/>
      <c r="H622910"/>
      <c r="I622910"/>
      <c r="K622910"/>
      <c r="M622910"/>
      <c r="N622910" s="4"/>
      <c r="O622910" s="15"/>
    </row>
    <row r="622911" spans="7:15" s="3" customFormat="1" x14ac:dyDescent="0.3">
      <c r="G622911"/>
      <c r="H622911"/>
      <c r="I622911"/>
      <c r="K622911"/>
      <c r="M622911"/>
      <c r="N622911" s="4"/>
      <c r="O622911" s="15"/>
    </row>
    <row r="622912" spans="7:15" s="3" customFormat="1" x14ac:dyDescent="0.3">
      <c r="G622912"/>
      <c r="H622912"/>
      <c r="I622912"/>
      <c r="K622912"/>
      <c r="M622912"/>
      <c r="N622912" s="4"/>
      <c r="O622912" s="15"/>
    </row>
    <row r="622913" spans="7:15" s="3" customFormat="1" x14ac:dyDescent="0.3">
      <c r="G622913"/>
      <c r="H622913"/>
      <c r="I622913"/>
      <c r="K622913"/>
      <c r="M622913"/>
      <c r="N622913" s="4"/>
      <c r="O622913" s="15"/>
    </row>
    <row r="622914" spans="7:15" s="3" customFormat="1" x14ac:dyDescent="0.3">
      <c r="G622914"/>
      <c r="H622914"/>
      <c r="I622914"/>
      <c r="K622914"/>
      <c r="M622914"/>
      <c r="N622914" s="4"/>
      <c r="O622914" s="15"/>
    </row>
    <row r="622915" spans="7:15" s="3" customFormat="1" x14ac:dyDescent="0.3">
      <c r="G622915"/>
      <c r="H622915"/>
      <c r="I622915"/>
      <c r="K622915"/>
      <c r="M622915"/>
      <c r="N622915" s="4"/>
      <c r="O622915" s="15"/>
    </row>
    <row r="622916" spans="7:15" s="3" customFormat="1" x14ac:dyDescent="0.3">
      <c r="G622916"/>
      <c r="H622916"/>
      <c r="I622916"/>
      <c r="K622916"/>
      <c r="M622916"/>
      <c r="N622916" s="4"/>
      <c r="O622916" s="15"/>
    </row>
    <row r="622917" spans="7:15" s="3" customFormat="1" x14ac:dyDescent="0.3">
      <c r="G622917"/>
      <c r="H622917"/>
      <c r="I622917"/>
      <c r="K622917"/>
      <c r="M622917"/>
      <c r="N622917" s="4"/>
      <c r="O622917" s="15"/>
    </row>
    <row r="622918" spans="7:15" s="3" customFormat="1" x14ac:dyDescent="0.3">
      <c r="G622918"/>
      <c r="H622918"/>
      <c r="I622918"/>
      <c r="K622918"/>
      <c r="M622918"/>
      <c r="N622918" s="4"/>
      <c r="O622918" s="15"/>
    </row>
    <row r="622919" spans="7:15" s="3" customFormat="1" x14ac:dyDescent="0.3">
      <c r="G622919"/>
      <c r="H622919"/>
      <c r="I622919"/>
      <c r="K622919"/>
      <c r="M622919"/>
      <c r="N622919" s="4"/>
      <c r="O622919" s="15"/>
    </row>
    <row r="622920" spans="7:15" s="3" customFormat="1" x14ac:dyDescent="0.3">
      <c r="G622920"/>
      <c r="H622920"/>
      <c r="I622920"/>
      <c r="K622920"/>
      <c r="M622920"/>
      <c r="N622920" s="4"/>
      <c r="O622920" s="15"/>
    </row>
    <row r="622921" spans="7:15" s="3" customFormat="1" x14ac:dyDescent="0.3">
      <c r="G622921"/>
      <c r="H622921"/>
      <c r="I622921"/>
      <c r="K622921"/>
      <c r="M622921"/>
      <c r="N622921" s="4"/>
      <c r="O622921" s="15"/>
    </row>
    <row r="622922" spans="7:15" s="3" customFormat="1" x14ac:dyDescent="0.3">
      <c r="G622922"/>
      <c r="H622922"/>
      <c r="I622922"/>
      <c r="K622922"/>
      <c r="M622922"/>
      <c r="N622922" s="4"/>
      <c r="O622922" s="15"/>
    </row>
    <row r="622923" spans="7:15" s="3" customFormat="1" x14ac:dyDescent="0.3">
      <c r="G622923"/>
      <c r="H622923"/>
      <c r="I622923"/>
      <c r="K622923"/>
      <c r="M622923"/>
      <c r="N622923" s="4"/>
      <c r="O622923" s="15"/>
    </row>
    <row r="622924" spans="7:15" s="3" customFormat="1" x14ac:dyDescent="0.3">
      <c r="G622924"/>
      <c r="H622924"/>
      <c r="I622924"/>
      <c r="K622924"/>
      <c r="M622924"/>
      <c r="N622924" s="4"/>
      <c r="O622924" s="15"/>
    </row>
    <row r="622925" spans="7:15" s="3" customFormat="1" x14ac:dyDescent="0.3">
      <c r="G622925"/>
      <c r="H622925"/>
      <c r="I622925"/>
      <c r="K622925"/>
      <c r="M622925"/>
      <c r="N622925" s="4"/>
      <c r="O622925" s="15"/>
    </row>
    <row r="622926" spans="7:15" s="3" customFormat="1" x14ac:dyDescent="0.3">
      <c r="G622926"/>
      <c r="H622926"/>
      <c r="I622926"/>
      <c r="K622926"/>
      <c r="M622926"/>
      <c r="N622926" s="4"/>
      <c r="O622926" s="15"/>
    </row>
    <row r="622927" spans="7:15" s="3" customFormat="1" x14ac:dyDescent="0.3">
      <c r="G622927"/>
      <c r="H622927"/>
      <c r="I622927"/>
      <c r="K622927"/>
      <c r="M622927"/>
      <c r="N622927" s="4"/>
      <c r="O622927" s="15"/>
    </row>
    <row r="622928" spans="7:15" s="3" customFormat="1" x14ac:dyDescent="0.3">
      <c r="G622928"/>
      <c r="H622928"/>
      <c r="I622928"/>
      <c r="K622928"/>
      <c r="M622928"/>
      <c r="N622928" s="4"/>
      <c r="O622928" s="15"/>
    </row>
    <row r="622929" spans="7:15" s="3" customFormat="1" x14ac:dyDescent="0.3">
      <c r="G622929"/>
      <c r="H622929"/>
      <c r="I622929"/>
      <c r="K622929"/>
      <c r="M622929"/>
      <c r="N622929" s="4"/>
      <c r="O622929" s="15"/>
    </row>
    <row r="622930" spans="7:15" s="3" customFormat="1" x14ac:dyDescent="0.3">
      <c r="G622930"/>
      <c r="H622930"/>
      <c r="I622930"/>
      <c r="K622930"/>
      <c r="M622930"/>
      <c r="N622930" s="4"/>
      <c r="O622930" s="15"/>
    </row>
    <row r="622931" spans="7:15" s="3" customFormat="1" x14ac:dyDescent="0.3">
      <c r="G622931"/>
      <c r="H622931"/>
      <c r="I622931"/>
      <c r="K622931"/>
      <c r="M622931"/>
      <c r="N622931" s="4"/>
      <c r="O622931" s="15"/>
    </row>
    <row r="622932" spans="7:15" s="3" customFormat="1" x14ac:dyDescent="0.3">
      <c r="G622932"/>
      <c r="H622932"/>
      <c r="I622932"/>
      <c r="K622932"/>
      <c r="M622932"/>
      <c r="N622932" s="4"/>
      <c r="O622932" s="15"/>
    </row>
    <row r="622933" spans="7:15" s="3" customFormat="1" x14ac:dyDescent="0.3">
      <c r="G622933"/>
      <c r="H622933"/>
      <c r="I622933"/>
      <c r="K622933"/>
      <c r="M622933"/>
      <c r="N622933" s="4"/>
      <c r="O622933" s="15"/>
    </row>
    <row r="622934" spans="7:15" s="3" customFormat="1" x14ac:dyDescent="0.3">
      <c r="G622934"/>
      <c r="H622934"/>
      <c r="I622934"/>
      <c r="K622934"/>
      <c r="M622934"/>
      <c r="N622934" s="4"/>
      <c r="O622934" s="15"/>
    </row>
    <row r="622935" spans="7:15" s="3" customFormat="1" x14ac:dyDescent="0.3">
      <c r="G622935"/>
      <c r="H622935"/>
      <c r="I622935"/>
      <c r="K622935"/>
      <c r="M622935"/>
      <c r="N622935" s="4"/>
      <c r="O622935" s="15"/>
    </row>
    <row r="622936" spans="7:15" s="3" customFormat="1" x14ac:dyDescent="0.3">
      <c r="G622936"/>
      <c r="H622936"/>
      <c r="I622936"/>
      <c r="K622936"/>
      <c r="M622936"/>
      <c r="N622936" s="4"/>
      <c r="O622936" s="15"/>
    </row>
    <row r="622937" spans="7:15" s="3" customFormat="1" x14ac:dyDescent="0.3">
      <c r="G622937"/>
      <c r="H622937"/>
      <c r="I622937"/>
      <c r="K622937"/>
      <c r="M622937"/>
      <c r="N622937" s="4"/>
      <c r="O622937" s="15"/>
    </row>
    <row r="622938" spans="7:15" s="3" customFormat="1" x14ac:dyDescent="0.3">
      <c r="G622938"/>
      <c r="H622938"/>
      <c r="I622938"/>
      <c r="K622938"/>
      <c r="M622938"/>
      <c r="N622938" s="4"/>
      <c r="O622938" s="15"/>
    </row>
    <row r="622939" spans="7:15" s="3" customFormat="1" x14ac:dyDescent="0.3">
      <c r="G622939"/>
      <c r="H622939"/>
      <c r="I622939"/>
      <c r="K622939"/>
      <c r="M622939"/>
      <c r="N622939" s="4"/>
      <c r="O622939" s="15"/>
    </row>
    <row r="622940" spans="7:15" s="3" customFormat="1" x14ac:dyDescent="0.3">
      <c r="G622940"/>
      <c r="H622940"/>
      <c r="I622940"/>
      <c r="K622940"/>
      <c r="M622940"/>
      <c r="N622940" s="4"/>
      <c r="O622940" s="15"/>
    </row>
    <row r="622941" spans="7:15" s="3" customFormat="1" x14ac:dyDescent="0.3">
      <c r="G622941"/>
      <c r="H622941"/>
      <c r="I622941"/>
      <c r="K622941"/>
      <c r="M622941"/>
      <c r="N622941" s="4"/>
      <c r="O622941" s="15"/>
    </row>
    <row r="622942" spans="7:15" s="3" customFormat="1" x14ac:dyDescent="0.3">
      <c r="G622942"/>
      <c r="H622942"/>
      <c r="I622942"/>
      <c r="K622942"/>
      <c r="M622942"/>
      <c r="N622942" s="4"/>
      <c r="O622942" s="15"/>
    </row>
    <row r="622943" spans="7:15" s="3" customFormat="1" x14ac:dyDescent="0.3">
      <c r="G622943"/>
      <c r="H622943"/>
      <c r="I622943"/>
      <c r="K622943"/>
      <c r="M622943"/>
      <c r="N622943" s="4"/>
      <c r="O622943" s="15"/>
    </row>
    <row r="622944" spans="7:15" s="3" customFormat="1" x14ac:dyDescent="0.3">
      <c r="G622944"/>
      <c r="H622944"/>
      <c r="I622944"/>
      <c r="K622944"/>
      <c r="M622944"/>
      <c r="N622944" s="4"/>
      <c r="O622944" s="15"/>
    </row>
    <row r="622945" spans="7:15" s="3" customFormat="1" x14ac:dyDescent="0.3">
      <c r="G622945"/>
      <c r="H622945"/>
      <c r="I622945"/>
      <c r="K622945"/>
      <c r="M622945"/>
      <c r="N622945" s="4"/>
      <c r="O622945" s="15"/>
    </row>
    <row r="622946" spans="7:15" s="3" customFormat="1" x14ac:dyDescent="0.3">
      <c r="G622946"/>
      <c r="H622946"/>
      <c r="I622946"/>
      <c r="K622946"/>
      <c r="M622946"/>
      <c r="N622946" s="4"/>
      <c r="O622946" s="15"/>
    </row>
    <row r="622947" spans="7:15" s="3" customFormat="1" x14ac:dyDescent="0.3">
      <c r="G622947"/>
      <c r="H622947"/>
      <c r="I622947"/>
      <c r="K622947"/>
      <c r="M622947"/>
      <c r="N622947" s="4"/>
      <c r="O622947" s="15"/>
    </row>
    <row r="622948" spans="7:15" s="3" customFormat="1" x14ac:dyDescent="0.3">
      <c r="G622948"/>
      <c r="H622948"/>
      <c r="I622948"/>
      <c r="K622948"/>
      <c r="M622948"/>
      <c r="N622948" s="4"/>
      <c r="O622948" s="15"/>
    </row>
    <row r="622949" spans="7:15" s="3" customFormat="1" x14ac:dyDescent="0.3">
      <c r="G622949"/>
      <c r="H622949"/>
      <c r="I622949"/>
      <c r="K622949"/>
      <c r="M622949"/>
      <c r="N622949" s="4"/>
      <c r="O622949" s="15"/>
    </row>
    <row r="622950" spans="7:15" s="3" customFormat="1" x14ac:dyDescent="0.3">
      <c r="G622950"/>
      <c r="H622950"/>
      <c r="I622950"/>
      <c r="K622950"/>
      <c r="M622950"/>
      <c r="N622950" s="4"/>
      <c r="O622950" s="15"/>
    </row>
    <row r="622951" spans="7:15" s="3" customFormat="1" x14ac:dyDescent="0.3">
      <c r="G622951"/>
      <c r="H622951"/>
      <c r="I622951"/>
      <c r="K622951"/>
      <c r="M622951"/>
      <c r="N622951" s="4"/>
      <c r="O622951" s="15"/>
    </row>
    <row r="622952" spans="7:15" s="3" customFormat="1" x14ac:dyDescent="0.3">
      <c r="G622952"/>
      <c r="H622952"/>
      <c r="I622952"/>
      <c r="K622952"/>
      <c r="M622952"/>
      <c r="N622952" s="4"/>
      <c r="O622952" s="15"/>
    </row>
    <row r="622953" spans="7:15" s="3" customFormat="1" x14ac:dyDescent="0.3">
      <c r="G622953"/>
      <c r="H622953"/>
      <c r="I622953"/>
      <c r="K622953"/>
      <c r="M622953"/>
      <c r="N622953" s="4"/>
      <c r="O622953" s="15"/>
    </row>
    <row r="622954" spans="7:15" s="3" customFormat="1" x14ac:dyDescent="0.3">
      <c r="G622954"/>
      <c r="H622954"/>
      <c r="I622954"/>
      <c r="K622954"/>
      <c r="M622954"/>
      <c r="N622954" s="4"/>
      <c r="O622954" s="15"/>
    </row>
    <row r="622955" spans="7:15" s="3" customFormat="1" x14ac:dyDescent="0.3">
      <c r="G622955"/>
      <c r="H622955"/>
      <c r="I622955"/>
      <c r="K622955"/>
      <c r="M622955"/>
      <c r="N622955" s="4"/>
      <c r="O622955" s="15"/>
    </row>
    <row r="622956" spans="7:15" s="3" customFormat="1" x14ac:dyDescent="0.3">
      <c r="G622956"/>
      <c r="H622956"/>
      <c r="I622956"/>
      <c r="K622956"/>
      <c r="M622956"/>
      <c r="N622956" s="4"/>
      <c r="O622956" s="15"/>
    </row>
    <row r="622957" spans="7:15" s="3" customFormat="1" x14ac:dyDescent="0.3">
      <c r="G622957"/>
      <c r="H622957"/>
      <c r="I622957"/>
      <c r="K622957"/>
      <c r="M622957"/>
      <c r="N622957" s="4"/>
      <c r="O622957" s="15"/>
    </row>
    <row r="622958" spans="7:15" s="3" customFormat="1" x14ac:dyDescent="0.3">
      <c r="G622958"/>
      <c r="H622958"/>
      <c r="I622958"/>
      <c r="K622958"/>
      <c r="M622958"/>
      <c r="N622958" s="4"/>
      <c r="O622958" s="15"/>
    </row>
    <row r="622959" spans="7:15" s="3" customFormat="1" x14ac:dyDescent="0.3">
      <c r="G622959"/>
      <c r="H622959"/>
      <c r="I622959"/>
      <c r="K622959"/>
      <c r="M622959"/>
      <c r="N622959" s="4"/>
      <c r="O622959" s="15"/>
    </row>
    <row r="622960" spans="7:15" s="3" customFormat="1" x14ac:dyDescent="0.3">
      <c r="G622960"/>
      <c r="H622960"/>
      <c r="I622960"/>
      <c r="K622960"/>
      <c r="M622960"/>
      <c r="N622960" s="4"/>
      <c r="O622960" s="15"/>
    </row>
    <row r="622961" spans="7:15" s="3" customFormat="1" x14ac:dyDescent="0.3">
      <c r="G622961"/>
      <c r="H622961"/>
      <c r="I622961"/>
      <c r="K622961"/>
      <c r="M622961"/>
      <c r="N622961" s="4"/>
      <c r="O622961" s="15"/>
    </row>
    <row r="622962" spans="7:15" s="3" customFormat="1" x14ac:dyDescent="0.3">
      <c r="G622962"/>
      <c r="H622962"/>
      <c r="I622962"/>
      <c r="K622962"/>
      <c r="M622962"/>
      <c r="N622962" s="4"/>
      <c r="O622962" s="15"/>
    </row>
    <row r="622963" spans="7:15" s="3" customFormat="1" x14ac:dyDescent="0.3">
      <c r="G622963"/>
      <c r="H622963"/>
      <c r="I622963"/>
      <c r="K622963"/>
      <c r="M622963"/>
      <c r="N622963" s="4"/>
      <c r="O622963" s="15"/>
    </row>
    <row r="622964" spans="7:15" s="3" customFormat="1" x14ac:dyDescent="0.3">
      <c r="G622964"/>
      <c r="H622964"/>
      <c r="I622964"/>
      <c r="K622964"/>
      <c r="M622964"/>
      <c r="N622964" s="4"/>
      <c r="O622964" s="15"/>
    </row>
    <row r="622965" spans="7:15" s="3" customFormat="1" x14ac:dyDescent="0.3">
      <c r="G622965"/>
      <c r="H622965"/>
      <c r="I622965"/>
      <c r="K622965"/>
      <c r="M622965"/>
      <c r="N622965" s="4"/>
      <c r="O622965" s="15"/>
    </row>
    <row r="622966" spans="7:15" s="3" customFormat="1" x14ac:dyDescent="0.3">
      <c r="G622966"/>
      <c r="H622966"/>
      <c r="I622966"/>
      <c r="K622966"/>
      <c r="M622966"/>
      <c r="N622966" s="4"/>
      <c r="O622966" s="15"/>
    </row>
    <row r="622967" spans="7:15" s="3" customFormat="1" x14ac:dyDescent="0.3">
      <c r="G622967"/>
      <c r="H622967"/>
      <c r="I622967"/>
      <c r="K622967"/>
      <c r="M622967"/>
      <c r="N622967" s="4"/>
      <c r="O622967" s="15"/>
    </row>
    <row r="622968" spans="7:15" s="3" customFormat="1" x14ac:dyDescent="0.3">
      <c r="G622968"/>
      <c r="H622968"/>
      <c r="I622968"/>
      <c r="K622968"/>
      <c r="M622968"/>
      <c r="N622968" s="4"/>
      <c r="O622968" s="15"/>
    </row>
    <row r="622969" spans="7:15" s="3" customFormat="1" x14ac:dyDescent="0.3">
      <c r="G622969"/>
      <c r="H622969"/>
      <c r="I622969"/>
      <c r="K622969"/>
      <c r="M622969"/>
      <c r="N622969" s="4"/>
      <c r="O622969" s="15"/>
    </row>
    <row r="622970" spans="7:15" s="3" customFormat="1" x14ac:dyDescent="0.3">
      <c r="G622970"/>
      <c r="H622970"/>
      <c r="I622970"/>
      <c r="K622970"/>
      <c r="M622970"/>
      <c r="N622970" s="4"/>
      <c r="O622970" s="15"/>
    </row>
    <row r="622971" spans="7:15" s="3" customFormat="1" x14ac:dyDescent="0.3">
      <c r="G622971"/>
      <c r="H622971"/>
      <c r="I622971"/>
      <c r="K622971"/>
      <c r="M622971"/>
      <c r="N622971" s="4"/>
      <c r="O622971" s="15"/>
    </row>
    <row r="622972" spans="7:15" s="3" customFormat="1" x14ac:dyDescent="0.3">
      <c r="G622972"/>
      <c r="H622972"/>
      <c r="I622972"/>
      <c r="K622972"/>
      <c r="M622972"/>
      <c r="N622972" s="4"/>
      <c r="O622972" s="15"/>
    </row>
    <row r="622973" spans="7:15" s="3" customFormat="1" x14ac:dyDescent="0.3">
      <c r="G622973"/>
      <c r="H622973"/>
      <c r="I622973"/>
      <c r="K622973"/>
      <c r="M622973"/>
      <c r="N622973" s="4"/>
      <c r="O622973" s="15"/>
    </row>
    <row r="622974" spans="7:15" s="3" customFormat="1" x14ac:dyDescent="0.3">
      <c r="G622974"/>
      <c r="H622974"/>
      <c r="I622974"/>
      <c r="K622974"/>
      <c r="M622974"/>
      <c r="N622974" s="4"/>
      <c r="O622974" s="15"/>
    </row>
    <row r="622975" spans="7:15" s="3" customFormat="1" x14ac:dyDescent="0.3">
      <c r="G622975"/>
      <c r="H622975"/>
      <c r="I622975"/>
      <c r="K622975"/>
      <c r="M622975"/>
      <c r="N622975" s="4"/>
      <c r="O622975" s="15"/>
    </row>
    <row r="622976" spans="7:15" s="3" customFormat="1" x14ac:dyDescent="0.3">
      <c r="G622976"/>
      <c r="H622976"/>
      <c r="I622976"/>
      <c r="K622976"/>
      <c r="M622976"/>
      <c r="N622976" s="4"/>
      <c r="O622976" s="15"/>
    </row>
    <row r="622977" spans="7:15" s="3" customFormat="1" x14ac:dyDescent="0.3">
      <c r="G622977"/>
      <c r="H622977"/>
      <c r="I622977"/>
      <c r="K622977"/>
      <c r="M622977"/>
      <c r="N622977" s="4"/>
      <c r="O622977" s="15"/>
    </row>
    <row r="622978" spans="7:15" s="3" customFormat="1" x14ac:dyDescent="0.3">
      <c r="G622978"/>
      <c r="H622978"/>
      <c r="I622978"/>
      <c r="K622978"/>
      <c r="M622978"/>
      <c r="N622978" s="4"/>
      <c r="O622978" s="15"/>
    </row>
    <row r="622979" spans="7:15" s="3" customFormat="1" x14ac:dyDescent="0.3">
      <c r="G622979"/>
      <c r="H622979"/>
      <c r="I622979"/>
      <c r="K622979"/>
      <c r="M622979"/>
      <c r="N622979" s="4"/>
      <c r="O622979" s="15"/>
    </row>
    <row r="622980" spans="7:15" s="3" customFormat="1" x14ac:dyDescent="0.3">
      <c r="G622980"/>
      <c r="H622980"/>
      <c r="I622980"/>
      <c r="K622980"/>
      <c r="M622980"/>
      <c r="N622980" s="4"/>
      <c r="O622980" s="15"/>
    </row>
    <row r="622981" spans="7:15" s="3" customFormat="1" x14ac:dyDescent="0.3">
      <c r="G622981"/>
      <c r="H622981"/>
      <c r="I622981"/>
      <c r="K622981"/>
      <c r="M622981"/>
      <c r="N622981" s="4"/>
      <c r="O622981" s="15"/>
    </row>
    <row r="622982" spans="7:15" s="3" customFormat="1" x14ac:dyDescent="0.3">
      <c r="G622982"/>
      <c r="H622982"/>
      <c r="I622982"/>
      <c r="K622982"/>
      <c r="M622982"/>
      <c r="N622982" s="4"/>
      <c r="O622982" s="15"/>
    </row>
    <row r="622983" spans="7:15" s="3" customFormat="1" x14ac:dyDescent="0.3">
      <c r="G622983"/>
      <c r="H622983"/>
      <c r="I622983"/>
      <c r="K622983"/>
      <c r="M622983"/>
      <c r="N622983" s="4"/>
      <c r="O622983" s="15"/>
    </row>
    <row r="622984" spans="7:15" s="3" customFormat="1" x14ac:dyDescent="0.3">
      <c r="G622984"/>
      <c r="H622984"/>
      <c r="I622984"/>
      <c r="K622984"/>
      <c r="M622984"/>
      <c r="N622984" s="4"/>
      <c r="O622984" s="15"/>
    </row>
    <row r="622985" spans="7:15" s="3" customFormat="1" x14ac:dyDescent="0.3">
      <c r="G622985"/>
      <c r="H622985"/>
      <c r="I622985"/>
      <c r="K622985"/>
      <c r="M622985"/>
      <c r="N622985" s="4"/>
      <c r="O622985" s="15"/>
    </row>
    <row r="622986" spans="7:15" s="3" customFormat="1" x14ac:dyDescent="0.3">
      <c r="G622986"/>
      <c r="H622986"/>
      <c r="I622986"/>
      <c r="K622986"/>
      <c r="M622986"/>
      <c r="N622986" s="4"/>
      <c r="O622986" s="15"/>
    </row>
    <row r="622987" spans="7:15" s="3" customFormat="1" x14ac:dyDescent="0.3">
      <c r="G622987"/>
      <c r="H622987"/>
      <c r="I622987"/>
      <c r="K622987"/>
      <c r="M622987"/>
      <c r="N622987" s="4"/>
      <c r="O622987" s="15"/>
    </row>
    <row r="622988" spans="7:15" s="3" customFormat="1" x14ac:dyDescent="0.3">
      <c r="G622988"/>
      <c r="H622988"/>
      <c r="I622988"/>
      <c r="K622988"/>
      <c r="M622988"/>
      <c r="N622988" s="4"/>
      <c r="O622988" s="15"/>
    </row>
    <row r="622989" spans="7:15" s="3" customFormat="1" x14ac:dyDescent="0.3">
      <c r="G622989"/>
      <c r="H622989"/>
      <c r="I622989"/>
      <c r="K622989"/>
      <c r="M622989"/>
      <c r="N622989" s="4"/>
      <c r="O622989" s="15"/>
    </row>
    <row r="622990" spans="7:15" s="3" customFormat="1" x14ac:dyDescent="0.3">
      <c r="G622990"/>
      <c r="H622990"/>
      <c r="I622990"/>
      <c r="K622990"/>
      <c r="M622990"/>
      <c r="N622990" s="4"/>
      <c r="O622990" s="15"/>
    </row>
    <row r="622991" spans="7:15" s="3" customFormat="1" x14ac:dyDescent="0.3">
      <c r="G622991"/>
      <c r="H622991"/>
      <c r="I622991"/>
      <c r="K622991"/>
      <c r="M622991"/>
      <c r="N622991" s="4"/>
      <c r="O622991" s="15"/>
    </row>
    <row r="622992" spans="7:15" s="3" customFormat="1" x14ac:dyDescent="0.3">
      <c r="G622992"/>
      <c r="H622992"/>
      <c r="I622992"/>
      <c r="K622992"/>
      <c r="M622992"/>
      <c r="N622992" s="4"/>
      <c r="O622992" s="15"/>
    </row>
    <row r="622993" spans="7:15" s="3" customFormat="1" x14ac:dyDescent="0.3">
      <c r="G622993"/>
      <c r="H622993"/>
      <c r="I622993"/>
      <c r="K622993"/>
      <c r="M622993"/>
      <c r="N622993" s="4"/>
      <c r="O622993" s="15"/>
    </row>
    <row r="622994" spans="7:15" s="3" customFormat="1" x14ac:dyDescent="0.3">
      <c r="G622994"/>
      <c r="H622994"/>
      <c r="I622994"/>
      <c r="K622994"/>
      <c r="M622994"/>
      <c r="N622994" s="4"/>
      <c r="O622994" s="15"/>
    </row>
    <row r="622995" spans="7:15" s="3" customFormat="1" x14ac:dyDescent="0.3">
      <c r="G622995"/>
      <c r="H622995"/>
      <c r="I622995"/>
      <c r="K622995"/>
      <c r="M622995"/>
      <c r="N622995" s="4"/>
      <c r="O622995" s="15"/>
    </row>
    <row r="622996" spans="7:15" s="3" customFormat="1" x14ac:dyDescent="0.3">
      <c r="G622996"/>
      <c r="H622996"/>
      <c r="I622996"/>
      <c r="K622996"/>
      <c r="M622996"/>
      <c r="N622996" s="4"/>
      <c r="O622996" s="15"/>
    </row>
    <row r="622997" spans="7:15" s="3" customFormat="1" x14ac:dyDescent="0.3">
      <c r="G622997"/>
      <c r="H622997"/>
      <c r="I622997"/>
      <c r="K622997"/>
      <c r="M622997"/>
      <c r="N622997" s="4"/>
      <c r="O622997" s="15"/>
    </row>
    <row r="622998" spans="7:15" s="3" customFormat="1" x14ac:dyDescent="0.3">
      <c r="G622998"/>
      <c r="H622998"/>
      <c r="I622998"/>
      <c r="K622998"/>
      <c r="M622998"/>
      <c r="N622998" s="4"/>
      <c r="O622998" s="15"/>
    </row>
    <row r="622999" spans="7:15" s="3" customFormat="1" x14ac:dyDescent="0.3">
      <c r="G622999"/>
      <c r="H622999"/>
      <c r="I622999"/>
      <c r="K622999"/>
      <c r="M622999"/>
      <c r="N622999" s="4"/>
      <c r="O622999" s="15"/>
    </row>
    <row r="623000" spans="7:15" s="3" customFormat="1" x14ac:dyDescent="0.3">
      <c r="G623000"/>
      <c r="H623000"/>
      <c r="I623000"/>
      <c r="K623000"/>
      <c r="M623000"/>
      <c r="N623000" s="4"/>
      <c r="O623000" s="15"/>
    </row>
    <row r="623001" spans="7:15" s="3" customFormat="1" x14ac:dyDescent="0.3">
      <c r="G623001"/>
      <c r="H623001"/>
      <c r="I623001"/>
      <c r="K623001"/>
      <c r="M623001"/>
      <c r="N623001" s="4"/>
      <c r="O623001" s="15"/>
    </row>
    <row r="623002" spans="7:15" s="3" customFormat="1" x14ac:dyDescent="0.3">
      <c r="G623002"/>
      <c r="H623002"/>
      <c r="I623002"/>
      <c r="K623002"/>
      <c r="M623002"/>
      <c r="N623002" s="4"/>
      <c r="O623002" s="15"/>
    </row>
    <row r="623003" spans="7:15" s="3" customFormat="1" x14ac:dyDescent="0.3">
      <c r="G623003"/>
      <c r="H623003"/>
      <c r="I623003"/>
      <c r="K623003"/>
      <c r="M623003"/>
      <c r="N623003" s="4"/>
      <c r="O623003" s="15"/>
    </row>
    <row r="623004" spans="7:15" s="3" customFormat="1" x14ac:dyDescent="0.3">
      <c r="G623004"/>
      <c r="H623004"/>
      <c r="I623004"/>
      <c r="K623004"/>
      <c r="M623004"/>
      <c r="N623004" s="4"/>
      <c r="O623004" s="15"/>
    </row>
    <row r="623005" spans="7:15" s="3" customFormat="1" x14ac:dyDescent="0.3">
      <c r="G623005"/>
      <c r="H623005"/>
      <c r="I623005"/>
      <c r="K623005"/>
      <c r="M623005"/>
      <c r="N623005" s="4"/>
      <c r="O623005" s="15"/>
    </row>
    <row r="623006" spans="7:15" s="3" customFormat="1" x14ac:dyDescent="0.3">
      <c r="G623006"/>
      <c r="H623006"/>
      <c r="I623006"/>
      <c r="K623006"/>
      <c r="M623006"/>
      <c r="N623006" s="4"/>
      <c r="O623006" s="15"/>
    </row>
    <row r="623007" spans="7:15" s="3" customFormat="1" x14ac:dyDescent="0.3">
      <c r="G623007"/>
      <c r="H623007"/>
      <c r="I623007"/>
      <c r="K623007"/>
      <c r="M623007"/>
      <c r="N623007" s="4"/>
      <c r="O623007" s="15"/>
    </row>
    <row r="623008" spans="7:15" s="3" customFormat="1" x14ac:dyDescent="0.3">
      <c r="G623008"/>
      <c r="H623008"/>
      <c r="I623008"/>
      <c r="K623008"/>
      <c r="M623008"/>
      <c r="N623008" s="4"/>
      <c r="O623008" s="15"/>
    </row>
    <row r="623009" spans="7:15" s="3" customFormat="1" x14ac:dyDescent="0.3">
      <c r="G623009"/>
      <c r="H623009"/>
      <c r="I623009"/>
      <c r="K623009"/>
      <c r="M623009"/>
      <c r="N623009" s="4"/>
      <c r="O623009" s="15"/>
    </row>
    <row r="623010" spans="7:15" s="3" customFormat="1" x14ac:dyDescent="0.3">
      <c r="G623010"/>
      <c r="H623010"/>
      <c r="I623010"/>
      <c r="K623010"/>
      <c r="M623010"/>
      <c r="N623010" s="4"/>
      <c r="O623010" s="15"/>
    </row>
    <row r="623011" spans="7:15" s="3" customFormat="1" x14ac:dyDescent="0.3">
      <c r="G623011"/>
      <c r="H623011"/>
      <c r="I623011"/>
      <c r="K623011"/>
      <c r="M623011"/>
      <c r="N623011" s="4"/>
      <c r="O623011" s="15"/>
    </row>
    <row r="623012" spans="7:15" s="3" customFormat="1" x14ac:dyDescent="0.3">
      <c r="G623012"/>
      <c r="H623012"/>
      <c r="I623012"/>
      <c r="K623012"/>
      <c r="M623012"/>
      <c r="N623012" s="4"/>
      <c r="O623012" s="15"/>
    </row>
    <row r="623013" spans="7:15" s="3" customFormat="1" x14ac:dyDescent="0.3">
      <c r="G623013"/>
      <c r="H623013"/>
      <c r="I623013"/>
      <c r="K623013"/>
      <c r="M623013"/>
      <c r="N623013" s="4"/>
      <c r="O623013" s="15"/>
    </row>
    <row r="623014" spans="7:15" s="3" customFormat="1" x14ac:dyDescent="0.3">
      <c r="G623014"/>
      <c r="H623014"/>
      <c r="I623014"/>
      <c r="K623014"/>
      <c r="M623014"/>
      <c r="N623014" s="4"/>
      <c r="O623014" s="15"/>
    </row>
    <row r="623015" spans="7:15" s="3" customFormat="1" x14ac:dyDescent="0.3">
      <c r="G623015"/>
      <c r="H623015"/>
      <c r="I623015"/>
      <c r="K623015"/>
      <c r="M623015"/>
      <c r="N623015" s="4"/>
      <c r="O623015" s="15"/>
    </row>
    <row r="623016" spans="7:15" s="3" customFormat="1" x14ac:dyDescent="0.3">
      <c r="G623016"/>
      <c r="H623016"/>
      <c r="I623016"/>
      <c r="K623016"/>
      <c r="M623016"/>
      <c r="N623016" s="4"/>
      <c r="O623016" s="15"/>
    </row>
    <row r="623017" spans="7:15" s="3" customFormat="1" x14ac:dyDescent="0.3">
      <c r="G623017"/>
      <c r="H623017"/>
      <c r="I623017"/>
      <c r="K623017"/>
      <c r="M623017"/>
      <c r="N623017" s="4"/>
      <c r="O623017" s="15"/>
    </row>
    <row r="623018" spans="7:15" s="3" customFormat="1" x14ac:dyDescent="0.3">
      <c r="G623018"/>
      <c r="H623018"/>
      <c r="I623018"/>
      <c r="K623018"/>
      <c r="M623018"/>
      <c r="N623018" s="4"/>
      <c r="O623018" s="15"/>
    </row>
    <row r="623019" spans="7:15" s="3" customFormat="1" x14ac:dyDescent="0.3">
      <c r="G623019"/>
      <c r="H623019"/>
      <c r="I623019"/>
      <c r="K623019"/>
      <c r="M623019"/>
      <c r="N623019" s="4"/>
      <c r="O623019" s="15"/>
    </row>
    <row r="623020" spans="7:15" s="3" customFormat="1" x14ac:dyDescent="0.3">
      <c r="G623020"/>
      <c r="H623020"/>
      <c r="I623020"/>
      <c r="K623020"/>
      <c r="M623020"/>
      <c r="N623020" s="4"/>
      <c r="O623020" s="15"/>
    </row>
    <row r="623021" spans="7:15" s="3" customFormat="1" x14ac:dyDescent="0.3">
      <c r="G623021"/>
      <c r="H623021"/>
      <c r="I623021"/>
      <c r="K623021"/>
      <c r="M623021"/>
      <c r="N623021" s="4"/>
      <c r="O623021" s="15"/>
    </row>
    <row r="623022" spans="7:15" s="3" customFormat="1" x14ac:dyDescent="0.3">
      <c r="G623022"/>
      <c r="H623022"/>
      <c r="I623022"/>
      <c r="K623022"/>
      <c r="M623022"/>
      <c r="N623022" s="4"/>
      <c r="O623022" s="15"/>
    </row>
    <row r="623023" spans="7:15" s="3" customFormat="1" x14ac:dyDescent="0.3">
      <c r="G623023"/>
      <c r="H623023"/>
      <c r="I623023"/>
      <c r="K623023"/>
      <c r="M623023"/>
      <c r="N623023" s="4"/>
      <c r="O623023" s="15"/>
    </row>
    <row r="623024" spans="7:15" s="3" customFormat="1" x14ac:dyDescent="0.3">
      <c r="G623024"/>
      <c r="H623024"/>
      <c r="I623024"/>
      <c r="K623024"/>
      <c r="M623024"/>
      <c r="N623024" s="4"/>
      <c r="O623024" s="15"/>
    </row>
    <row r="623025" spans="7:15" s="3" customFormat="1" x14ac:dyDescent="0.3">
      <c r="G623025"/>
      <c r="H623025"/>
      <c r="I623025"/>
      <c r="K623025"/>
      <c r="M623025"/>
      <c r="N623025" s="4"/>
      <c r="O623025" s="15"/>
    </row>
    <row r="623026" spans="7:15" s="3" customFormat="1" x14ac:dyDescent="0.3">
      <c r="G623026"/>
      <c r="H623026"/>
      <c r="I623026"/>
      <c r="K623026"/>
      <c r="M623026"/>
      <c r="N623026" s="4"/>
      <c r="O623026" s="15"/>
    </row>
    <row r="623027" spans="7:15" s="3" customFormat="1" x14ac:dyDescent="0.3">
      <c r="G623027"/>
      <c r="H623027"/>
      <c r="I623027"/>
      <c r="K623027"/>
      <c r="M623027"/>
      <c r="N623027" s="4"/>
      <c r="O623027" s="15"/>
    </row>
    <row r="623028" spans="7:15" s="3" customFormat="1" x14ac:dyDescent="0.3">
      <c r="G623028"/>
      <c r="H623028"/>
      <c r="I623028"/>
      <c r="K623028"/>
      <c r="M623028"/>
      <c r="N623028" s="4"/>
      <c r="O623028" s="15"/>
    </row>
    <row r="623029" spans="7:15" s="3" customFormat="1" x14ac:dyDescent="0.3">
      <c r="G623029"/>
      <c r="H623029"/>
      <c r="I623029"/>
      <c r="K623029"/>
      <c r="M623029"/>
      <c r="N623029" s="4"/>
      <c r="O623029" s="15"/>
    </row>
    <row r="623030" spans="7:15" s="3" customFormat="1" x14ac:dyDescent="0.3">
      <c r="G623030"/>
      <c r="H623030"/>
      <c r="I623030"/>
      <c r="K623030"/>
      <c r="M623030"/>
      <c r="N623030" s="4"/>
      <c r="O623030" s="15"/>
    </row>
    <row r="623031" spans="7:15" s="3" customFormat="1" x14ac:dyDescent="0.3">
      <c r="G623031"/>
      <c r="H623031"/>
      <c r="I623031"/>
      <c r="K623031"/>
      <c r="M623031"/>
      <c r="N623031" s="4"/>
      <c r="O623031" s="15"/>
    </row>
    <row r="623032" spans="7:15" s="3" customFormat="1" x14ac:dyDescent="0.3">
      <c r="G623032"/>
      <c r="H623032"/>
      <c r="I623032"/>
      <c r="K623032"/>
      <c r="M623032"/>
      <c r="N623032" s="4"/>
      <c r="O623032" s="15"/>
    </row>
    <row r="623033" spans="7:15" s="3" customFormat="1" x14ac:dyDescent="0.3">
      <c r="G623033"/>
      <c r="H623033"/>
      <c r="I623033"/>
      <c r="K623033"/>
      <c r="M623033"/>
      <c r="N623033" s="4"/>
      <c r="O623033" s="15"/>
    </row>
    <row r="623034" spans="7:15" s="3" customFormat="1" x14ac:dyDescent="0.3">
      <c r="G623034"/>
      <c r="H623034"/>
      <c r="I623034"/>
      <c r="K623034"/>
      <c r="M623034"/>
      <c r="N623034" s="4"/>
      <c r="O623034" s="15"/>
    </row>
    <row r="623035" spans="7:15" s="3" customFormat="1" x14ac:dyDescent="0.3">
      <c r="G623035"/>
      <c r="H623035"/>
      <c r="I623035"/>
      <c r="K623035"/>
      <c r="M623035"/>
      <c r="N623035" s="4"/>
      <c r="O623035" s="15"/>
    </row>
    <row r="623036" spans="7:15" s="3" customFormat="1" x14ac:dyDescent="0.3">
      <c r="G623036"/>
      <c r="H623036"/>
      <c r="I623036"/>
      <c r="K623036"/>
      <c r="M623036"/>
      <c r="N623036" s="4"/>
      <c r="O623036" s="15"/>
    </row>
    <row r="623037" spans="7:15" s="3" customFormat="1" x14ac:dyDescent="0.3">
      <c r="G623037"/>
      <c r="H623037"/>
      <c r="I623037"/>
      <c r="K623037"/>
      <c r="M623037"/>
      <c r="N623037" s="4"/>
      <c r="O623037" s="15"/>
    </row>
    <row r="623038" spans="7:15" s="3" customFormat="1" x14ac:dyDescent="0.3">
      <c r="G623038"/>
      <c r="H623038"/>
      <c r="I623038"/>
      <c r="K623038"/>
      <c r="M623038"/>
      <c r="N623038" s="4"/>
      <c r="O623038" s="15"/>
    </row>
    <row r="623039" spans="7:15" s="3" customFormat="1" x14ac:dyDescent="0.3">
      <c r="G623039"/>
      <c r="H623039"/>
      <c r="I623039"/>
      <c r="K623039"/>
      <c r="M623039"/>
      <c r="N623039" s="4"/>
      <c r="O623039" s="15"/>
    </row>
    <row r="623040" spans="7:15" s="3" customFormat="1" x14ac:dyDescent="0.3">
      <c r="G623040"/>
      <c r="H623040"/>
      <c r="I623040"/>
      <c r="K623040"/>
      <c r="M623040"/>
      <c r="N623040" s="4"/>
      <c r="O623040" s="15"/>
    </row>
    <row r="623041" spans="7:15" s="3" customFormat="1" x14ac:dyDescent="0.3">
      <c r="G623041"/>
      <c r="H623041"/>
      <c r="I623041"/>
      <c r="K623041"/>
      <c r="M623041"/>
      <c r="N623041" s="4"/>
      <c r="O623041" s="15"/>
    </row>
    <row r="623042" spans="7:15" s="3" customFormat="1" x14ac:dyDescent="0.3">
      <c r="G623042"/>
      <c r="H623042"/>
      <c r="I623042"/>
      <c r="K623042"/>
      <c r="M623042"/>
      <c r="N623042" s="4"/>
      <c r="O623042" s="15"/>
    </row>
    <row r="623043" spans="7:15" s="3" customFormat="1" x14ac:dyDescent="0.3">
      <c r="G623043"/>
      <c r="H623043"/>
      <c r="I623043"/>
      <c r="K623043"/>
      <c r="M623043"/>
      <c r="N623043" s="4"/>
      <c r="O623043" s="15"/>
    </row>
    <row r="623044" spans="7:15" s="3" customFormat="1" x14ac:dyDescent="0.3">
      <c r="G623044"/>
      <c r="H623044"/>
      <c r="I623044"/>
      <c r="K623044"/>
      <c r="M623044"/>
      <c r="N623044" s="4"/>
      <c r="O623044" s="15"/>
    </row>
    <row r="623045" spans="7:15" s="3" customFormat="1" x14ac:dyDescent="0.3">
      <c r="G623045"/>
      <c r="H623045"/>
      <c r="I623045"/>
      <c r="K623045"/>
      <c r="M623045"/>
      <c r="N623045" s="4"/>
      <c r="O623045" s="15"/>
    </row>
    <row r="623046" spans="7:15" s="3" customFormat="1" x14ac:dyDescent="0.3">
      <c r="G623046"/>
      <c r="H623046"/>
      <c r="I623046"/>
      <c r="K623046"/>
      <c r="M623046"/>
      <c r="N623046" s="4"/>
      <c r="O623046" s="15"/>
    </row>
    <row r="623047" spans="7:15" s="3" customFormat="1" x14ac:dyDescent="0.3">
      <c r="G623047"/>
      <c r="H623047"/>
      <c r="I623047"/>
      <c r="K623047"/>
      <c r="M623047"/>
      <c r="N623047" s="4"/>
      <c r="O623047" s="15"/>
    </row>
    <row r="623048" spans="7:15" s="3" customFormat="1" x14ac:dyDescent="0.3">
      <c r="G623048"/>
      <c r="H623048"/>
      <c r="I623048"/>
      <c r="K623048"/>
      <c r="M623048"/>
      <c r="N623048" s="4"/>
      <c r="O623048" s="15"/>
    </row>
    <row r="623049" spans="7:15" s="3" customFormat="1" x14ac:dyDescent="0.3">
      <c r="G623049"/>
      <c r="H623049"/>
      <c r="I623049"/>
      <c r="K623049"/>
      <c r="M623049"/>
      <c r="N623049" s="4"/>
      <c r="O623049" s="15"/>
    </row>
    <row r="623050" spans="7:15" s="3" customFormat="1" x14ac:dyDescent="0.3">
      <c r="G623050"/>
      <c r="H623050"/>
      <c r="I623050"/>
      <c r="K623050"/>
      <c r="M623050"/>
      <c r="N623050" s="4"/>
      <c r="O623050" s="15"/>
    </row>
    <row r="623051" spans="7:15" s="3" customFormat="1" x14ac:dyDescent="0.3">
      <c r="G623051"/>
      <c r="H623051"/>
      <c r="I623051"/>
      <c r="K623051"/>
      <c r="M623051"/>
      <c r="N623051" s="4"/>
      <c r="O623051" s="15"/>
    </row>
    <row r="623052" spans="7:15" s="3" customFormat="1" x14ac:dyDescent="0.3">
      <c r="G623052"/>
      <c r="H623052"/>
      <c r="I623052"/>
      <c r="K623052"/>
      <c r="M623052"/>
      <c r="N623052" s="4"/>
      <c r="O623052" s="15"/>
    </row>
    <row r="623053" spans="7:15" s="3" customFormat="1" x14ac:dyDescent="0.3">
      <c r="G623053"/>
      <c r="H623053"/>
      <c r="I623053"/>
      <c r="K623053"/>
      <c r="M623053"/>
      <c r="N623053" s="4"/>
      <c r="O623053" s="15"/>
    </row>
    <row r="623054" spans="7:15" s="3" customFormat="1" x14ac:dyDescent="0.3">
      <c r="G623054"/>
      <c r="H623054"/>
      <c r="I623054"/>
      <c r="K623054"/>
      <c r="M623054"/>
      <c r="N623054" s="4"/>
      <c r="O623054" s="15"/>
    </row>
    <row r="623055" spans="7:15" s="3" customFormat="1" x14ac:dyDescent="0.3">
      <c r="G623055"/>
      <c r="H623055"/>
      <c r="I623055"/>
      <c r="K623055"/>
      <c r="M623055"/>
      <c r="N623055" s="4"/>
      <c r="O623055" s="15"/>
    </row>
    <row r="623056" spans="7:15" s="3" customFormat="1" x14ac:dyDescent="0.3">
      <c r="G623056"/>
      <c r="H623056"/>
      <c r="I623056"/>
      <c r="K623056"/>
      <c r="M623056"/>
      <c r="N623056" s="4"/>
      <c r="O623056" s="15"/>
    </row>
    <row r="623057" spans="7:15" s="3" customFormat="1" x14ac:dyDescent="0.3">
      <c r="G623057"/>
      <c r="H623057"/>
      <c r="I623057"/>
      <c r="K623057"/>
      <c r="M623057"/>
      <c r="N623057" s="4"/>
      <c r="O623057" s="15"/>
    </row>
    <row r="623058" spans="7:15" s="3" customFormat="1" x14ac:dyDescent="0.3">
      <c r="G623058"/>
      <c r="H623058"/>
      <c r="I623058"/>
      <c r="K623058"/>
      <c r="M623058"/>
      <c r="N623058" s="4"/>
      <c r="O623058" s="15"/>
    </row>
    <row r="623059" spans="7:15" s="3" customFormat="1" x14ac:dyDescent="0.3">
      <c r="G623059"/>
      <c r="H623059"/>
      <c r="I623059"/>
      <c r="K623059"/>
      <c r="M623059"/>
      <c r="N623059" s="4"/>
      <c r="O623059" s="15"/>
    </row>
    <row r="623060" spans="7:15" s="3" customFormat="1" x14ac:dyDescent="0.3">
      <c r="G623060"/>
      <c r="H623060"/>
      <c r="I623060"/>
      <c r="K623060"/>
      <c r="M623060"/>
      <c r="N623060" s="4"/>
      <c r="O623060" s="15"/>
    </row>
    <row r="623061" spans="7:15" s="3" customFormat="1" x14ac:dyDescent="0.3">
      <c r="G623061"/>
      <c r="H623061"/>
      <c r="I623061"/>
      <c r="K623061"/>
      <c r="M623061"/>
      <c r="N623061" s="4"/>
      <c r="O623061" s="15"/>
    </row>
    <row r="623062" spans="7:15" s="3" customFormat="1" x14ac:dyDescent="0.3">
      <c r="G623062"/>
      <c r="H623062"/>
      <c r="I623062"/>
      <c r="K623062"/>
      <c r="M623062"/>
      <c r="N623062" s="4"/>
      <c r="O623062" s="15"/>
    </row>
    <row r="623063" spans="7:15" s="3" customFormat="1" x14ac:dyDescent="0.3">
      <c r="G623063"/>
      <c r="H623063"/>
      <c r="I623063"/>
      <c r="K623063"/>
      <c r="M623063"/>
      <c r="N623063" s="4"/>
      <c r="O623063" s="15"/>
    </row>
    <row r="623064" spans="7:15" s="3" customFormat="1" x14ac:dyDescent="0.3">
      <c r="G623064"/>
      <c r="H623064"/>
      <c r="I623064"/>
      <c r="K623064"/>
      <c r="M623064"/>
      <c r="N623064" s="4"/>
      <c r="O623064" s="15"/>
    </row>
    <row r="623065" spans="7:15" s="3" customFormat="1" x14ac:dyDescent="0.3">
      <c r="G623065"/>
      <c r="H623065"/>
      <c r="I623065"/>
      <c r="K623065"/>
      <c r="M623065"/>
      <c r="N623065" s="4"/>
      <c r="O623065" s="15"/>
    </row>
    <row r="623066" spans="7:15" s="3" customFormat="1" x14ac:dyDescent="0.3">
      <c r="G623066"/>
      <c r="H623066"/>
      <c r="I623066"/>
      <c r="K623066"/>
      <c r="M623066"/>
      <c r="N623066" s="4"/>
      <c r="O623066" s="15"/>
    </row>
    <row r="623067" spans="7:15" s="3" customFormat="1" x14ac:dyDescent="0.3">
      <c r="G623067"/>
      <c r="H623067"/>
      <c r="I623067"/>
      <c r="K623067"/>
      <c r="M623067"/>
      <c r="N623067" s="4"/>
      <c r="O623067" s="15"/>
    </row>
    <row r="623068" spans="7:15" s="3" customFormat="1" x14ac:dyDescent="0.3">
      <c r="G623068"/>
      <c r="H623068"/>
      <c r="I623068"/>
      <c r="K623068"/>
      <c r="M623068"/>
      <c r="N623068" s="4"/>
      <c r="O623068" s="15"/>
    </row>
    <row r="623069" spans="7:15" s="3" customFormat="1" x14ac:dyDescent="0.3">
      <c r="G623069"/>
      <c r="H623069"/>
      <c r="I623069"/>
      <c r="K623069"/>
      <c r="M623069"/>
      <c r="N623069" s="4"/>
      <c r="O623069" s="15"/>
    </row>
    <row r="623070" spans="7:15" s="3" customFormat="1" x14ac:dyDescent="0.3">
      <c r="G623070"/>
      <c r="H623070"/>
      <c r="I623070"/>
      <c r="K623070"/>
      <c r="M623070"/>
      <c r="N623070" s="4"/>
      <c r="O623070" s="15"/>
    </row>
    <row r="623071" spans="7:15" s="3" customFormat="1" x14ac:dyDescent="0.3">
      <c r="G623071"/>
      <c r="H623071"/>
      <c r="I623071"/>
      <c r="K623071"/>
      <c r="M623071"/>
      <c r="N623071" s="4"/>
      <c r="O623071" s="15"/>
    </row>
    <row r="623072" spans="7:15" s="3" customFormat="1" x14ac:dyDescent="0.3">
      <c r="G623072"/>
      <c r="H623072"/>
      <c r="I623072"/>
      <c r="K623072"/>
      <c r="M623072"/>
      <c r="N623072" s="4"/>
      <c r="O623072" s="15"/>
    </row>
    <row r="623073" spans="7:15" s="3" customFormat="1" x14ac:dyDescent="0.3">
      <c r="G623073"/>
      <c r="H623073"/>
      <c r="I623073"/>
      <c r="K623073"/>
      <c r="M623073"/>
      <c r="N623073" s="4"/>
      <c r="O623073" s="15"/>
    </row>
    <row r="623074" spans="7:15" s="3" customFormat="1" x14ac:dyDescent="0.3">
      <c r="G623074"/>
      <c r="H623074"/>
      <c r="I623074"/>
      <c r="K623074"/>
      <c r="M623074"/>
      <c r="N623074" s="4"/>
      <c r="O623074" s="15"/>
    </row>
    <row r="623075" spans="7:15" s="3" customFormat="1" x14ac:dyDescent="0.3">
      <c r="G623075"/>
      <c r="H623075"/>
      <c r="I623075"/>
      <c r="K623075"/>
      <c r="M623075"/>
      <c r="N623075" s="4"/>
      <c r="O623075" s="15"/>
    </row>
    <row r="623076" spans="7:15" s="3" customFormat="1" x14ac:dyDescent="0.3">
      <c r="G623076"/>
      <c r="H623076"/>
      <c r="I623076"/>
      <c r="K623076"/>
      <c r="M623076"/>
      <c r="N623076" s="4"/>
      <c r="O623076" s="15"/>
    </row>
    <row r="623077" spans="7:15" s="3" customFormat="1" x14ac:dyDescent="0.3">
      <c r="G623077"/>
      <c r="H623077"/>
      <c r="I623077"/>
      <c r="K623077"/>
      <c r="M623077"/>
      <c r="N623077" s="4"/>
      <c r="O623077" s="15"/>
    </row>
    <row r="623078" spans="7:15" s="3" customFormat="1" x14ac:dyDescent="0.3">
      <c r="G623078"/>
      <c r="H623078"/>
      <c r="I623078"/>
      <c r="K623078"/>
      <c r="M623078"/>
      <c r="N623078" s="4"/>
      <c r="O623078" s="15"/>
    </row>
    <row r="623079" spans="7:15" s="3" customFormat="1" x14ac:dyDescent="0.3">
      <c r="G623079"/>
      <c r="H623079"/>
      <c r="I623079"/>
      <c r="K623079"/>
      <c r="M623079"/>
      <c r="N623079" s="4"/>
      <c r="O623079" s="15"/>
    </row>
    <row r="623080" spans="7:15" s="3" customFormat="1" x14ac:dyDescent="0.3">
      <c r="G623080"/>
      <c r="H623080"/>
      <c r="I623080"/>
      <c r="K623080"/>
      <c r="M623080"/>
      <c r="N623080" s="4"/>
      <c r="O623080" s="15"/>
    </row>
    <row r="623081" spans="7:15" s="3" customFormat="1" x14ac:dyDescent="0.3">
      <c r="G623081"/>
      <c r="H623081"/>
      <c r="I623081"/>
      <c r="K623081"/>
      <c r="M623081"/>
      <c r="N623081" s="4"/>
      <c r="O623081" s="15"/>
    </row>
    <row r="623082" spans="7:15" s="3" customFormat="1" x14ac:dyDescent="0.3">
      <c r="G623082"/>
      <c r="H623082"/>
      <c r="I623082"/>
      <c r="K623082"/>
      <c r="M623082"/>
      <c r="N623082" s="4"/>
      <c r="O623082" s="15"/>
    </row>
    <row r="623083" spans="7:15" s="3" customFormat="1" x14ac:dyDescent="0.3">
      <c r="G623083"/>
      <c r="H623083"/>
      <c r="I623083"/>
      <c r="K623083"/>
      <c r="M623083"/>
      <c r="N623083" s="4"/>
      <c r="O623083" s="15"/>
    </row>
    <row r="623084" spans="7:15" s="3" customFormat="1" x14ac:dyDescent="0.3">
      <c r="G623084"/>
      <c r="H623084"/>
      <c r="I623084"/>
      <c r="K623084"/>
      <c r="M623084"/>
      <c r="N623084" s="4"/>
      <c r="O623084" s="15"/>
    </row>
    <row r="623085" spans="7:15" s="3" customFormat="1" x14ac:dyDescent="0.3">
      <c r="G623085"/>
      <c r="H623085"/>
      <c r="I623085"/>
      <c r="K623085"/>
      <c r="M623085"/>
      <c r="N623085" s="4"/>
      <c r="O623085" s="15"/>
    </row>
    <row r="623086" spans="7:15" s="3" customFormat="1" x14ac:dyDescent="0.3">
      <c r="G623086"/>
      <c r="H623086"/>
      <c r="I623086"/>
      <c r="K623086"/>
      <c r="M623086"/>
      <c r="N623086" s="4"/>
      <c r="O623086" s="15"/>
    </row>
    <row r="623087" spans="7:15" s="3" customFormat="1" x14ac:dyDescent="0.3">
      <c r="G623087"/>
      <c r="H623087"/>
      <c r="I623087"/>
      <c r="K623087"/>
      <c r="M623087"/>
      <c r="N623087" s="4"/>
      <c r="O623087" s="15"/>
    </row>
    <row r="623088" spans="7:15" s="3" customFormat="1" x14ac:dyDescent="0.3">
      <c r="G623088"/>
      <c r="H623088"/>
      <c r="I623088"/>
      <c r="K623088"/>
      <c r="M623088"/>
      <c r="N623088" s="4"/>
      <c r="O623088" s="15"/>
    </row>
    <row r="623089" spans="7:15" s="3" customFormat="1" x14ac:dyDescent="0.3">
      <c r="G623089"/>
      <c r="H623089"/>
      <c r="I623089"/>
      <c r="K623089"/>
      <c r="M623089"/>
      <c r="N623089" s="4"/>
      <c r="O623089" s="15"/>
    </row>
    <row r="623090" spans="7:15" s="3" customFormat="1" x14ac:dyDescent="0.3">
      <c r="G623090"/>
      <c r="H623090"/>
      <c r="I623090"/>
      <c r="K623090"/>
      <c r="M623090"/>
      <c r="N623090" s="4"/>
      <c r="O623090" s="15"/>
    </row>
    <row r="623091" spans="7:15" s="3" customFormat="1" x14ac:dyDescent="0.3">
      <c r="G623091"/>
      <c r="H623091"/>
      <c r="I623091"/>
      <c r="K623091"/>
      <c r="M623091"/>
      <c r="N623091" s="4"/>
      <c r="O623091" s="15"/>
    </row>
    <row r="623092" spans="7:15" s="3" customFormat="1" x14ac:dyDescent="0.3">
      <c r="G623092"/>
      <c r="H623092"/>
      <c r="I623092"/>
      <c r="K623092"/>
      <c r="M623092"/>
      <c r="N623092" s="4"/>
      <c r="O623092" s="15"/>
    </row>
    <row r="623093" spans="7:15" s="3" customFormat="1" x14ac:dyDescent="0.3">
      <c r="G623093"/>
      <c r="H623093"/>
      <c r="I623093"/>
      <c r="K623093"/>
      <c r="M623093"/>
      <c r="N623093" s="4"/>
      <c r="O623093" s="15"/>
    </row>
    <row r="623094" spans="7:15" s="3" customFormat="1" x14ac:dyDescent="0.3">
      <c r="G623094"/>
      <c r="H623094"/>
      <c r="I623094"/>
      <c r="K623094"/>
      <c r="M623094"/>
      <c r="N623094" s="4"/>
      <c r="O623094" s="15"/>
    </row>
    <row r="623095" spans="7:15" s="3" customFormat="1" x14ac:dyDescent="0.3">
      <c r="G623095"/>
      <c r="H623095"/>
      <c r="I623095"/>
      <c r="K623095"/>
      <c r="M623095"/>
      <c r="N623095" s="4"/>
      <c r="O623095" s="15"/>
    </row>
    <row r="623096" spans="7:15" s="3" customFormat="1" x14ac:dyDescent="0.3">
      <c r="G623096"/>
      <c r="H623096"/>
      <c r="I623096"/>
      <c r="K623096"/>
      <c r="M623096"/>
      <c r="N623096" s="4"/>
      <c r="O623096" s="15"/>
    </row>
    <row r="623097" spans="7:15" s="3" customFormat="1" x14ac:dyDescent="0.3">
      <c r="G623097"/>
      <c r="H623097"/>
      <c r="I623097"/>
      <c r="K623097"/>
      <c r="M623097"/>
      <c r="N623097" s="4"/>
      <c r="O623097" s="15"/>
    </row>
    <row r="623098" spans="7:15" s="3" customFormat="1" x14ac:dyDescent="0.3">
      <c r="G623098"/>
      <c r="H623098"/>
      <c r="I623098"/>
      <c r="K623098"/>
      <c r="M623098"/>
      <c r="N623098" s="4"/>
      <c r="O623098" s="15"/>
    </row>
    <row r="623099" spans="7:15" s="3" customFormat="1" x14ac:dyDescent="0.3">
      <c r="G623099"/>
      <c r="H623099"/>
      <c r="I623099"/>
      <c r="K623099"/>
      <c r="M623099"/>
      <c r="N623099" s="4"/>
      <c r="O623099" s="15"/>
    </row>
    <row r="623100" spans="7:15" s="3" customFormat="1" x14ac:dyDescent="0.3">
      <c r="G623100"/>
      <c r="H623100"/>
      <c r="I623100"/>
      <c r="K623100"/>
      <c r="M623100"/>
      <c r="N623100" s="4"/>
      <c r="O623100" s="15"/>
    </row>
    <row r="623101" spans="7:15" s="3" customFormat="1" x14ac:dyDescent="0.3">
      <c r="G623101"/>
      <c r="H623101"/>
      <c r="I623101"/>
      <c r="K623101"/>
      <c r="M623101"/>
      <c r="N623101" s="4"/>
      <c r="O623101" s="15"/>
    </row>
    <row r="623102" spans="7:15" s="3" customFormat="1" x14ac:dyDescent="0.3">
      <c r="G623102"/>
      <c r="H623102"/>
      <c r="I623102"/>
      <c r="K623102"/>
      <c r="M623102"/>
      <c r="N623102" s="4"/>
      <c r="O623102" s="15"/>
    </row>
    <row r="623103" spans="7:15" s="3" customFormat="1" x14ac:dyDescent="0.3">
      <c r="G623103"/>
      <c r="H623103"/>
      <c r="I623103"/>
      <c r="K623103"/>
      <c r="M623103"/>
      <c r="N623103" s="4"/>
      <c r="O623103" s="15"/>
    </row>
    <row r="623104" spans="7:15" s="3" customFormat="1" x14ac:dyDescent="0.3">
      <c r="G623104"/>
      <c r="H623104"/>
      <c r="I623104"/>
      <c r="K623104"/>
      <c r="M623104"/>
      <c r="N623104" s="4"/>
      <c r="O623104" s="15"/>
    </row>
    <row r="623105" spans="7:15" s="3" customFormat="1" x14ac:dyDescent="0.3">
      <c r="G623105"/>
      <c r="H623105"/>
      <c r="I623105"/>
      <c r="K623105"/>
      <c r="M623105"/>
      <c r="N623105" s="4"/>
      <c r="O623105" s="15"/>
    </row>
    <row r="623106" spans="7:15" s="3" customFormat="1" x14ac:dyDescent="0.3">
      <c r="G623106"/>
      <c r="H623106"/>
      <c r="I623106"/>
      <c r="K623106"/>
      <c r="M623106"/>
      <c r="N623106" s="4"/>
      <c r="O623106" s="15"/>
    </row>
    <row r="623107" spans="7:15" s="3" customFormat="1" x14ac:dyDescent="0.3">
      <c r="G623107"/>
      <c r="H623107"/>
      <c r="I623107"/>
      <c r="K623107"/>
      <c r="M623107"/>
      <c r="N623107" s="4"/>
      <c r="O623107" s="15"/>
    </row>
    <row r="623108" spans="7:15" s="3" customFormat="1" x14ac:dyDescent="0.3">
      <c r="G623108"/>
      <c r="H623108"/>
      <c r="I623108"/>
      <c r="K623108"/>
      <c r="M623108"/>
      <c r="N623108" s="4"/>
      <c r="O623108" s="15"/>
    </row>
    <row r="623109" spans="7:15" s="3" customFormat="1" x14ac:dyDescent="0.3">
      <c r="G623109"/>
      <c r="H623109"/>
      <c r="I623109"/>
      <c r="K623109"/>
      <c r="M623109"/>
      <c r="N623109" s="4"/>
      <c r="O623109" s="15"/>
    </row>
    <row r="623110" spans="7:15" s="3" customFormat="1" x14ac:dyDescent="0.3">
      <c r="G623110"/>
      <c r="H623110"/>
      <c r="I623110"/>
      <c r="K623110"/>
      <c r="M623110"/>
      <c r="N623110" s="4"/>
      <c r="O623110" s="15"/>
    </row>
    <row r="623111" spans="7:15" s="3" customFormat="1" x14ac:dyDescent="0.3">
      <c r="G623111"/>
      <c r="H623111"/>
      <c r="I623111"/>
      <c r="K623111"/>
      <c r="M623111"/>
      <c r="N623111" s="4"/>
      <c r="O623111" s="15"/>
    </row>
    <row r="623112" spans="7:15" s="3" customFormat="1" x14ac:dyDescent="0.3">
      <c r="G623112"/>
      <c r="H623112"/>
      <c r="I623112"/>
      <c r="K623112"/>
      <c r="M623112"/>
      <c r="N623112" s="4"/>
      <c r="O623112" s="15"/>
    </row>
    <row r="623113" spans="7:15" s="3" customFormat="1" x14ac:dyDescent="0.3">
      <c r="G623113"/>
      <c r="H623113"/>
      <c r="I623113"/>
      <c r="K623113"/>
      <c r="M623113"/>
      <c r="N623113" s="4"/>
      <c r="O623113" s="15"/>
    </row>
    <row r="623114" spans="7:15" s="3" customFormat="1" x14ac:dyDescent="0.3">
      <c r="G623114"/>
      <c r="H623114"/>
      <c r="I623114"/>
      <c r="K623114"/>
      <c r="M623114"/>
      <c r="N623114" s="4"/>
      <c r="O623114" s="15"/>
    </row>
    <row r="623115" spans="7:15" s="3" customFormat="1" x14ac:dyDescent="0.3">
      <c r="G623115"/>
      <c r="H623115"/>
      <c r="I623115"/>
      <c r="K623115"/>
      <c r="M623115"/>
      <c r="N623115" s="4"/>
      <c r="O623115" s="15"/>
    </row>
    <row r="623116" spans="7:15" s="3" customFormat="1" x14ac:dyDescent="0.3">
      <c r="G623116"/>
      <c r="H623116"/>
      <c r="I623116"/>
      <c r="K623116"/>
      <c r="M623116"/>
      <c r="N623116" s="4"/>
      <c r="O623116" s="15"/>
    </row>
    <row r="623117" spans="7:15" s="3" customFormat="1" x14ac:dyDescent="0.3">
      <c r="G623117"/>
      <c r="H623117"/>
      <c r="I623117"/>
      <c r="K623117"/>
      <c r="M623117"/>
      <c r="N623117" s="4"/>
      <c r="O623117" s="15"/>
    </row>
    <row r="623118" spans="7:15" s="3" customFormat="1" x14ac:dyDescent="0.3">
      <c r="G623118"/>
      <c r="H623118"/>
      <c r="I623118"/>
      <c r="K623118"/>
      <c r="M623118"/>
      <c r="N623118" s="4"/>
      <c r="O623118" s="15"/>
    </row>
    <row r="623119" spans="7:15" s="3" customFormat="1" x14ac:dyDescent="0.3">
      <c r="G623119"/>
      <c r="H623119"/>
      <c r="I623119"/>
      <c r="K623119"/>
      <c r="M623119"/>
      <c r="N623119" s="4"/>
      <c r="O623119" s="15"/>
    </row>
    <row r="623120" spans="7:15" s="3" customFormat="1" x14ac:dyDescent="0.3">
      <c r="G623120"/>
      <c r="H623120"/>
      <c r="I623120"/>
      <c r="K623120"/>
      <c r="M623120"/>
      <c r="N623120" s="4"/>
      <c r="O623120" s="15"/>
    </row>
    <row r="623121" spans="7:15" s="3" customFormat="1" x14ac:dyDescent="0.3">
      <c r="G623121"/>
      <c r="H623121"/>
      <c r="I623121"/>
      <c r="K623121"/>
      <c r="M623121"/>
      <c r="N623121" s="4"/>
      <c r="O623121" s="15"/>
    </row>
    <row r="623122" spans="7:15" s="3" customFormat="1" x14ac:dyDescent="0.3">
      <c r="G623122"/>
      <c r="H623122"/>
      <c r="I623122"/>
      <c r="K623122"/>
      <c r="M623122"/>
      <c r="N623122" s="4"/>
      <c r="O623122" s="15"/>
    </row>
    <row r="623123" spans="7:15" s="3" customFormat="1" x14ac:dyDescent="0.3">
      <c r="G623123"/>
      <c r="H623123"/>
      <c r="I623123"/>
      <c r="K623123"/>
      <c r="M623123"/>
      <c r="N623123" s="4"/>
      <c r="O623123" s="15"/>
    </row>
    <row r="623124" spans="7:15" s="3" customFormat="1" x14ac:dyDescent="0.3">
      <c r="G623124"/>
      <c r="H623124"/>
      <c r="I623124"/>
      <c r="K623124"/>
      <c r="M623124"/>
      <c r="N623124" s="4"/>
      <c r="O623124" s="15"/>
    </row>
    <row r="623125" spans="7:15" s="3" customFormat="1" x14ac:dyDescent="0.3">
      <c r="G623125"/>
      <c r="H623125"/>
      <c r="I623125"/>
      <c r="K623125"/>
      <c r="M623125"/>
      <c r="N623125" s="4"/>
      <c r="O623125" s="15"/>
    </row>
    <row r="623126" spans="7:15" s="3" customFormat="1" x14ac:dyDescent="0.3">
      <c r="G623126"/>
      <c r="H623126"/>
      <c r="I623126"/>
      <c r="K623126"/>
      <c r="M623126"/>
      <c r="N623126" s="4"/>
      <c r="O623126" s="15"/>
    </row>
    <row r="623127" spans="7:15" s="3" customFormat="1" x14ac:dyDescent="0.3">
      <c r="G623127"/>
      <c r="H623127"/>
      <c r="I623127"/>
      <c r="K623127"/>
      <c r="M623127"/>
      <c r="N623127" s="4"/>
      <c r="O623127" s="15"/>
    </row>
    <row r="623128" spans="7:15" s="3" customFormat="1" x14ac:dyDescent="0.3">
      <c r="G623128"/>
      <c r="H623128"/>
      <c r="I623128"/>
      <c r="K623128"/>
      <c r="M623128"/>
      <c r="N623128" s="4"/>
      <c r="O623128" s="15"/>
    </row>
    <row r="623129" spans="7:15" s="3" customFormat="1" x14ac:dyDescent="0.3">
      <c r="G623129"/>
      <c r="H623129"/>
      <c r="I623129"/>
      <c r="K623129"/>
      <c r="M623129"/>
      <c r="N623129" s="4"/>
      <c r="O623129" s="15"/>
    </row>
    <row r="623130" spans="7:15" s="3" customFormat="1" x14ac:dyDescent="0.3">
      <c r="G623130"/>
      <c r="H623130"/>
      <c r="I623130"/>
      <c r="K623130"/>
      <c r="M623130"/>
      <c r="N623130" s="4"/>
      <c r="O623130" s="15"/>
    </row>
    <row r="623131" spans="7:15" s="3" customFormat="1" x14ac:dyDescent="0.3">
      <c r="G623131"/>
      <c r="H623131"/>
      <c r="I623131"/>
      <c r="K623131"/>
      <c r="M623131"/>
      <c r="N623131" s="4"/>
      <c r="O623131" s="15"/>
    </row>
    <row r="623132" spans="7:15" s="3" customFormat="1" x14ac:dyDescent="0.3">
      <c r="G623132"/>
      <c r="H623132"/>
      <c r="I623132"/>
      <c r="K623132"/>
      <c r="M623132"/>
      <c r="N623132" s="4"/>
      <c r="O623132" s="15"/>
    </row>
    <row r="623133" spans="7:15" s="3" customFormat="1" x14ac:dyDescent="0.3">
      <c r="G623133"/>
      <c r="H623133"/>
      <c r="I623133"/>
      <c r="K623133"/>
      <c r="M623133"/>
      <c r="N623133" s="4"/>
      <c r="O623133" s="15"/>
    </row>
    <row r="623134" spans="7:15" s="3" customFormat="1" x14ac:dyDescent="0.3">
      <c r="G623134"/>
      <c r="H623134"/>
      <c r="I623134"/>
      <c r="K623134"/>
      <c r="M623134"/>
      <c r="N623134" s="4"/>
      <c r="O623134" s="15"/>
    </row>
    <row r="623135" spans="7:15" s="3" customFormat="1" x14ac:dyDescent="0.3">
      <c r="G623135"/>
      <c r="H623135"/>
      <c r="I623135"/>
      <c r="K623135"/>
      <c r="M623135"/>
      <c r="N623135" s="4"/>
      <c r="O623135" s="15"/>
    </row>
    <row r="623136" spans="7:15" s="3" customFormat="1" x14ac:dyDescent="0.3">
      <c r="G623136"/>
      <c r="H623136"/>
      <c r="I623136"/>
      <c r="K623136"/>
      <c r="M623136"/>
      <c r="N623136" s="4"/>
      <c r="O623136" s="15"/>
    </row>
    <row r="623137" spans="7:15" s="3" customFormat="1" x14ac:dyDescent="0.3">
      <c r="G623137"/>
      <c r="H623137"/>
      <c r="I623137"/>
      <c r="K623137"/>
      <c r="M623137"/>
      <c r="N623137" s="4"/>
      <c r="O623137" s="15"/>
    </row>
    <row r="638975" spans="7:15" s="3" customFormat="1" x14ac:dyDescent="0.3">
      <c r="G638975"/>
      <c r="H638975"/>
      <c r="I638975"/>
      <c r="K638975"/>
      <c r="M638975"/>
      <c r="N638975" s="4"/>
      <c r="O638975" s="15"/>
    </row>
    <row r="638976" spans="7:15" s="3" customFormat="1" x14ac:dyDescent="0.3">
      <c r="G638976"/>
      <c r="H638976"/>
      <c r="I638976"/>
      <c r="K638976"/>
      <c r="M638976"/>
      <c r="N638976" s="4"/>
      <c r="O638976" s="15"/>
    </row>
    <row r="638977" spans="7:15" s="3" customFormat="1" x14ac:dyDescent="0.3">
      <c r="G638977"/>
      <c r="H638977"/>
      <c r="I638977"/>
      <c r="K638977"/>
      <c r="M638977"/>
      <c r="N638977" s="4"/>
      <c r="O638977" s="15"/>
    </row>
    <row r="638978" spans="7:15" s="3" customFormat="1" x14ac:dyDescent="0.3">
      <c r="G638978"/>
      <c r="H638978"/>
      <c r="I638978"/>
      <c r="K638978"/>
      <c r="M638978"/>
      <c r="N638978" s="4"/>
      <c r="O638978" s="15"/>
    </row>
    <row r="638979" spans="7:15" s="3" customFormat="1" x14ac:dyDescent="0.3">
      <c r="G638979"/>
      <c r="H638979"/>
      <c r="I638979"/>
      <c r="K638979"/>
      <c r="M638979"/>
      <c r="N638979" s="4"/>
      <c r="O638979" s="15"/>
    </row>
    <row r="638980" spans="7:15" s="3" customFormat="1" x14ac:dyDescent="0.3">
      <c r="G638980"/>
      <c r="H638980"/>
      <c r="I638980"/>
      <c r="K638980"/>
      <c r="M638980"/>
      <c r="N638980" s="4"/>
      <c r="O638980" s="15"/>
    </row>
    <row r="638981" spans="7:15" s="3" customFormat="1" x14ac:dyDescent="0.3">
      <c r="G638981"/>
      <c r="H638981"/>
      <c r="I638981"/>
      <c r="K638981"/>
      <c r="M638981"/>
      <c r="N638981" s="4"/>
      <c r="O638981" s="15"/>
    </row>
    <row r="638982" spans="7:15" s="3" customFormat="1" x14ac:dyDescent="0.3">
      <c r="G638982"/>
      <c r="H638982"/>
      <c r="I638982"/>
      <c r="K638982"/>
      <c r="M638982"/>
      <c r="N638982" s="4"/>
      <c r="O638982" s="15"/>
    </row>
    <row r="638983" spans="7:15" s="3" customFormat="1" x14ac:dyDescent="0.3">
      <c r="G638983"/>
      <c r="H638983"/>
      <c r="I638983"/>
      <c r="K638983"/>
      <c r="M638983"/>
      <c r="N638983" s="4"/>
      <c r="O638983" s="15"/>
    </row>
    <row r="638984" spans="7:15" s="3" customFormat="1" x14ac:dyDescent="0.3">
      <c r="G638984"/>
      <c r="H638984"/>
      <c r="I638984"/>
      <c r="K638984"/>
      <c r="M638984"/>
      <c r="N638984" s="4"/>
      <c r="O638984" s="15"/>
    </row>
    <row r="638985" spans="7:15" s="3" customFormat="1" x14ac:dyDescent="0.3">
      <c r="G638985"/>
      <c r="H638985"/>
      <c r="I638985"/>
      <c r="K638985"/>
      <c r="M638985"/>
      <c r="N638985" s="4"/>
      <c r="O638985" s="15"/>
    </row>
    <row r="638986" spans="7:15" s="3" customFormat="1" x14ac:dyDescent="0.3">
      <c r="G638986"/>
      <c r="H638986"/>
      <c r="I638986"/>
      <c r="K638986"/>
      <c r="M638986"/>
      <c r="N638986" s="4"/>
      <c r="O638986" s="15"/>
    </row>
    <row r="638987" spans="7:15" s="3" customFormat="1" x14ac:dyDescent="0.3">
      <c r="G638987"/>
      <c r="H638987"/>
      <c r="I638987"/>
      <c r="K638987"/>
      <c r="M638987"/>
      <c r="N638987" s="4"/>
      <c r="O638987" s="15"/>
    </row>
    <row r="638988" spans="7:15" s="3" customFormat="1" x14ac:dyDescent="0.3">
      <c r="G638988"/>
      <c r="H638988"/>
      <c r="I638988"/>
      <c r="K638988"/>
      <c r="M638988"/>
      <c r="N638988" s="4"/>
      <c r="O638988" s="15"/>
    </row>
    <row r="638989" spans="7:15" s="3" customFormat="1" x14ac:dyDescent="0.3">
      <c r="G638989"/>
      <c r="H638989"/>
      <c r="I638989"/>
      <c r="K638989"/>
      <c r="M638989"/>
      <c r="N638989" s="4"/>
      <c r="O638989" s="15"/>
    </row>
    <row r="638990" spans="7:15" s="3" customFormat="1" x14ac:dyDescent="0.3">
      <c r="G638990"/>
      <c r="H638990"/>
      <c r="I638990"/>
      <c r="K638990"/>
      <c r="M638990"/>
      <c r="N638990" s="4"/>
      <c r="O638990" s="15"/>
    </row>
    <row r="638991" spans="7:15" s="3" customFormat="1" x14ac:dyDescent="0.3">
      <c r="G638991"/>
      <c r="H638991"/>
      <c r="I638991"/>
      <c r="K638991"/>
      <c r="M638991"/>
      <c r="N638991" s="4"/>
      <c r="O638991" s="15"/>
    </row>
    <row r="638992" spans="7:15" s="3" customFormat="1" x14ac:dyDescent="0.3">
      <c r="G638992"/>
      <c r="H638992"/>
      <c r="I638992"/>
      <c r="K638992"/>
      <c r="M638992"/>
      <c r="N638992" s="4"/>
      <c r="O638992" s="15"/>
    </row>
    <row r="638993" spans="7:15" s="3" customFormat="1" x14ac:dyDescent="0.3">
      <c r="G638993"/>
      <c r="H638993"/>
      <c r="I638993"/>
      <c r="K638993"/>
      <c r="M638993"/>
      <c r="N638993" s="4"/>
      <c r="O638993" s="15"/>
    </row>
    <row r="638994" spans="7:15" s="3" customFormat="1" x14ac:dyDescent="0.3">
      <c r="G638994"/>
      <c r="H638994"/>
      <c r="I638994"/>
      <c r="K638994"/>
      <c r="M638994"/>
      <c r="N638994" s="4"/>
      <c r="O638994" s="15"/>
    </row>
    <row r="638995" spans="7:15" s="3" customFormat="1" x14ac:dyDescent="0.3">
      <c r="G638995"/>
      <c r="H638995"/>
      <c r="I638995"/>
      <c r="K638995"/>
      <c r="M638995"/>
      <c r="N638995" s="4"/>
      <c r="O638995" s="15"/>
    </row>
    <row r="638996" spans="7:15" s="3" customFormat="1" x14ac:dyDescent="0.3">
      <c r="G638996"/>
      <c r="H638996"/>
      <c r="I638996"/>
      <c r="K638996"/>
      <c r="M638996"/>
      <c r="N638996" s="4"/>
      <c r="O638996" s="15"/>
    </row>
    <row r="638997" spans="7:15" s="3" customFormat="1" x14ac:dyDescent="0.3">
      <c r="G638997"/>
      <c r="H638997"/>
      <c r="I638997"/>
      <c r="K638997"/>
      <c r="M638997"/>
      <c r="N638997" s="4"/>
      <c r="O638997" s="15"/>
    </row>
    <row r="638998" spans="7:15" s="3" customFormat="1" x14ac:dyDescent="0.3">
      <c r="G638998"/>
      <c r="H638998"/>
      <c r="I638998"/>
      <c r="K638998"/>
      <c r="M638998"/>
      <c r="N638998" s="4"/>
      <c r="O638998" s="15"/>
    </row>
    <row r="638999" spans="7:15" s="3" customFormat="1" x14ac:dyDescent="0.3">
      <c r="G638999"/>
      <c r="H638999"/>
      <c r="I638999"/>
      <c r="K638999"/>
      <c r="M638999"/>
      <c r="N638999" s="4"/>
      <c r="O638999" s="15"/>
    </row>
    <row r="639000" spans="7:15" s="3" customFormat="1" x14ac:dyDescent="0.3">
      <c r="G639000"/>
      <c r="H639000"/>
      <c r="I639000"/>
      <c r="K639000"/>
      <c r="M639000"/>
      <c r="N639000" s="4"/>
      <c r="O639000" s="15"/>
    </row>
    <row r="639001" spans="7:15" s="3" customFormat="1" x14ac:dyDescent="0.3">
      <c r="G639001"/>
      <c r="H639001"/>
      <c r="I639001"/>
      <c r="K639001"/>
      <c r="M639001"/>
      <c r="N639001" s="4"/>
      <c r="O639001" s="15"/>
    </row>
    <row r="639002" spans="7:15" s="3" customFormat="1" x14ac:dyDescent="0.3">
      <c r="G639002"/>
      <c r="H639002"/>
      <c r="I639002"/>
      <c r="K639002"/>
      <c r="M639002"/>
      <c r="N639002" s="4"/>
      <c r="O639002" s="15"/>
    </row>
    <row r="639003" spans="7:15" s="3" customFormat="1" x14ac:dyDescent="0.3">
      <c r="G639003"/>
      <c r="H639003"/>
      <c r="I639003"/>
      <c r="K639003"/>
      <c r="M639003"/>
      <c r="N639003" s="4"/>
      <c r="O639003" s="15"/>
    </row>
    <row r="639004" spans="7:15" s="3" customFormat="1" x14ac:dyDescent="0.3">
      <c r="G639004"/>
      <c r="H639004"/>
      <c r="I639004"/>
      <c r="K639004"/>
      <c r="M639004"/>
      <c r="N639004" s="4"/>
      <c r="O639004" s="15"/>
    </row>
    <row r="639005" spans="7:15" s="3" customFormat="1" x14ac:dyDescent="0.3">
      <c r="G639005"/>
      <c r="H639005"/>
      <c r="I639005"/>
      <c r="K639005"/>
      <c r="M639005"/>
      <c r="N639005" s="4"/>
      <c r="O639005" s="15"/>
    </row>
    <row r="639006" spans="7:15" s="3" customFormat="1" x14ac:dyDescent="0.3">
      <c r="G639006"/>
      <c r="H639006"/>
      <c r="I639006"/>
      <c r="K639006"/>
      <c r="M639006"/>
      <c r="N639006" s="4"/>
      <c r="O639006" s="15"/>
    </row>
    <row r="639007" spans="7:15" s="3" customFormat="1" x14ac:dyDescent="0.3">
      <c r="G639007"/>
      <c r="H639007"/>
      <c r="I639007"/>
      <c r="K639007"/>
      <c r="M639007"/>
      <c r="N639007" s="4"/>
      <c r="O639007" s="15"/>
    </row>
    <row r="639008" spans="7:15" s="3" customFormat="1" x14ac:dyDescent="0.3">
      <c r="G639008"/>
      <c r="H639008"/>
      <c r="I639008"/>
      <c r="K639008"/>
      <c r="M639008"/>
      <c r="N639008" s="4"/>
      <c r="O639008" s="15"/>
    </row>
    <row r="639009" spans="7:15" s="3" customFormat="1" x14ac:dyDescent="0.3">
      <c r="G639009"/>
      <c r="H639009"/>
      <c r="I639009"/>
      <c r="K639009"/>
      <c r="M639009"/>
      <c r="N639009" s="4"/>
      <c r="O639009" s="15"/>
    </row>
    <row r="639010" spans="7:15" s="3" customFormat="1" x14ac:dyDescent="0.3">
      <c r="G639010"/>
      <c r="H639010"/>
      <c r="I639010"/>
      <c r="K639010"/>
      <c r="M639010"/>
      <c r="N639010" s="4"/>
      <c r="O639010" s="15"/>
    </row>
    <row r="639011" spans="7:15" s="3" customFormat="1" x14ac:dyDescent="0.3">
      <c r="G639011"/>
      <c r="H639011"/>
      <c r="I639011"/>
      <c r="K639011"/>
      <c r="M639011"/>
      <c r="N639011" s="4"/>
      <c r="O639011" s="15"/>
    </row>
    <row r="639012" spans="7:15" s="3" customFormat="1" x14ac:dyDescent="0.3">
      <c r="G639012"/>
      <c r="H639012"/>
      <c r="I639012"/>
      <c r="K639012"/>
      <c r="M639012"/>
      <c r="N639012" s="4"/>
      <c r="O639012" s="15"/>
    </row>
    <row r="639013" spans="7:15" s="3" customFormat="1" x14ac:dyDescent="0.3">
      <c r="G639013"/>
      <c r="H639013"/>
      <c r="I639013"/>
      <c r="K639013"/>
      <c r="M639013"/>
      <c r="N639013" s="4"/>
      <c r="O639013" s="15"/>
    </row>
    <row r="639014" spans="7:15" s="3" customFormat="1" x14ac:dyDescent="0.3">
      <c r="G639014"/>
      <c r="H639014"/>
      <c r="I639014"/>
      <c r="K639014"/>
      <c r="M639014"/>
      <c r="N639014" s="4"/>
      <c r="O639014" s="15"/>
    </row>
    <row r="639015" spans="7:15" s="3" customFormat="1" x14ac:dyDescent="0.3">
      <c r="G639015"/>
      <c r="H639015"/>
      <c r="I639015"/>
      <c r="K639015"/>
      <c r="M639015"/>
      <c r="N639015" s="4"/>
      <c r="O639015" s="15"/>
    </row>
    <row r="639016" spans="7:15" s="3" customFormat="1" x14ac:dyDescent="0.3">
      <c r="G639016"/>
      <c r="H639016"/>
      <c r="I639016"/>
      <c r="K639016"/>
      <c r="M639016"/>
      <c r="N639016" s="4"/>
      <c r="O639016" s="15"/>
    </row>
    <row r="639017" spans="7:15" s="3" customFormat="1" x14ac:dyDescent="0.3">
      <c r="G639017"/>
      <c r="H639017"/>
      <c r="I639017"/>
      <c r="K639017"/>
      <c r="M639017"/>
      <c r="N639017" s="4"/>
      <c r="O639017" s="15"/>
    </row>
    <row r="639018" spans="7:15" s="3" customFormat="1" x14ac:dyDescent="0.3">
      <c r="G639018"/>
      <c r="H639018"/>
      <c r="I639018"/>
      <c r="K639018"/>
      <c r="M639018"/>
      <c r="N639018" s="4"/>
      <c r="O639018" s="15"/>
    </row>
    <row r="639019" spans="7:15" s="3" customFormat="1" x14ac:dyDescent="0.3">
      <c r="G639019"/>
      <c r="H639019"/>
      <c r="I639019"/>
      <c r="K639019"/>
      <c r="M639019"/>
      <c r="N639019" s="4"/>
      <c r="O639019" s="15"/>
    </row>
    <row r="639020" spans="7:15" s="3" customFormat="1" x14ac:dyDescent="0.3">
      <c r="G639020"/>
      <c r="H639020"/>
      <c r="I639020"/>
      <c r="K639020"/>
      <c r="M639020"/>
      <c r="N639020" s="4"/>
      <c r="O639020" s="15"/>
    </row>
    <row r="639021" spans="7:15" s="3" customFormat="1" x14ac:dyDescent="0.3">
      <c r="G639021"/>
      <c r="H639021"/>
      <c r="I639021"/>
      <c r="K639021"/>
      <c r="M639021"/>
      <c r="N639021" s="4"/>
      <c r="O639021" s="15"/>
    </row>
    <row r="639022" spans="7:15" s="3" customFormat="1" x14ac:dyDescent="0.3">
      <c r="G639022"/>
      <c r="H639022"/>
      <c r="I639022"/>
      <c r="K639022"/>
      <c r="M639022"/>
      <c r="N639022" s="4"/>
      <c r="O639022" s="15"/>
    </row>
    <row r="639023" spans="7:15" s="3" customFormat="1" x14ac:dyDescent="0.3">
      <c r="G639023"/>
      <c r="H639023"/>
      <c r="I639023"/>
      <c r="K639023"/>
      <c r="M639023"/>
      <c r="N639023" s="4"/>
      <c r="O639023" s="15"/>
    </row>
    <row r="639024" spans="7:15" s="3" customFormat="1" x14ac:dyDescent="0.3">
      <c r="G639024"/>
      <c r="H639024"/>
      <c r="I639024"/>
      <c r="K639024"/>
      <c r="M639024"/>
      <c r="N639024" s="4"/>
      <c r="O639024" s="15"/>
    </row>
    <row r="639025" spans="7:15" s="3" customFormat="1" x14ac:dyDescent="0.3">
      <c r="G639025"/>
      <c r="H639025"/>
      <c r="I639025"/>
      <c r="K639025"/>
      <c r="M639025"/>
      <c r="N639025" s="4"/>
      <c r="O639025" s="15"/>
    </row>
    <row r="639026" spans="7:15" s="3" customFormat="1" x14ac:dyDescent="0.3">
      <c r="G639026"/>
      <c r="H639026"/>
      <c r="I639026"/>
      <c r="K639026"/>
      <c r="M639026"/>
      <c r="N639026" s="4"/>
      <c r="O639026" s="15"/>
    </row>
    <row r="639027" spans="7:15" s="3" customFormat="1" x14ac:dyDescent="0.3">
      <c r="G639027"/>
      <c r="H639027"/>
      <c r="I639027"/>
      <c r="K639027"/>
      <c r="M639027"/>
      <c r="N639027" s="4"/>
      <c r="O639027" s="15"/>
    </row>
    <row r="639028" spans="7:15" s="3" customFormat="1" x14ac:dyDescent="0.3">
      <c r="G639028"/>
      <c r="H639028"/>
      <c r="I639028"/>
      <c r="K639028"/>
      <c r="M639028"/>
      <c r="N639028" s="4"/>
      <c r="O639028" s="15"/>
    </row>
    <row r="639029" spans="7:15" s="3" customFormat="1" x14ac:dyDescent="0.3">
      <c r="G639029"/>
      <c r="H639029"/>
      <c r="I639029"/>
      <c r="K639029"/>
      <c r="M639029"/>
      <c r="N639029" s="4"/>
      <c r="O639029" s="15"/>
    </row>
    <row r="639030" spans="7:15" s="3" customFormat="1" x14ac:dyDescent="0.3">
      <c r="G639030"/>
      <c r="H639030"/>
      <c r="I639030"/>
      <c r="K639030"/>
      <c r="M639030"/>
      <c r="N639030" s="4"/>
      <c r="O639030" s="15"/>
    </row>
    <row r="639031" spans="7:15" s="3" customFormat="1" x14ac:dyDescent="0.3">
      <c r="G639031"/>
      <c r="H639031"/>
      <c r="I639031"/>
      <c r="K639031"/>
      <c r="M639031"/>
      <c r="N639031" s="4"/>
      <c r="O639031" s="15"/>
    </row>
    <row r="639032" spans="7:15" s="3" customFormat="1" x14ac:dyDescent="0.3">
      <c r="G639032"/>
      <c r="H639032"/>
      <c r="I639032"/>
      <c r="K639032"/>
      <c r="M639032"/>
      <c r="N639032" s="4"/>
      <c r="O639032" s="15"/>
    </row>
    <row r="639033" spans="7:15" s="3" customFormat="1" x14ac:dyDescent="0.3">
      <c r="G639033"/>
      <c r="H639033"/>
      <c r="I639033"/>
      <c r="K639033"/>
      <c r="M639033"/>
      <c r="N639033" s="4"/>
      <c r="O639033" s="15"/>
    </row>
    <row r="639034" spans="7:15" s="3" customFormat="1" x14ac:dyDescent="0.3">
      <c r="G639034"/>
      <c r="H639034"/>
      <c r="I639034"/>
      <c r="K639034"/>
      <c r="M639034"/>
      <c r="N639034" s="4"/>
      <c r="O639034" s="15"/>
    </row>
    <row r="639035" spans="7:15" s="3" customFormat="1" x14ac:dyDescent="0.3">
      <c r="G639035"/>
      <c r="H639035"/>
      <c r="I639035"/>
      <c r="K639035"/>
      <c r="M639035"/>
      <c r="N639035" s="4"/>
      <c r="O639035" s="15"/>
    </row>
    <row r="639036" spans="7:15" s="3" customFormat="1" x14ac:dyDescent="0.3">
      <c r="G639036"/>
      <c r="H639036"/>
      <c r="I639036"/>
      <c r="K639036"/>
      <c r="M639036"/>
      <c r="N639036" s="4"/>
      <c r="O639036" s="15"/>
    </row>
    <row r="639037" spans="7:15" s="3" customFormat="1" x14ac:dyDescent="0.3">
      <c r="G639037"/>
      <c r="H639037"/>
      <c r="I639037"/>
      <c r="K639037"/>
      <c r="M639037"/>
      <c r="N639037" s="4"/>
      <c r="O639037" s="15"/>
    </row>
    <row r="639038" spans="7:15" s="3" customFormat="1" x14ac:dyDescent="0.3">
      <c r="G639038"/>
      <c r="H639038"/>
      <c r="I639038"/>
      <c r="K639038"/>
      <c r="M639038"/>
      <c r="N639038" s="4"/>
      <c r="O639038" s="15"/>
    </row>
    <row r="639039" spans="7:15" s="3" customFormat="1" x14ac:dyDescent="0.3">
      <c r="G639039"/>
      <c r="H639039"/>
      <c r="I639039"/>
      <c r="K639039"/>
      <c r="M639039"/>
      <c r="N639039" s="4"/>
      <c r="O639039" s="15"/>
    </row>
    <row r="639040" spans="7:15" s="3" customFormat="1" x14ac:dyDescent="0.3">
      <c r="G639040"/>
      <c r="H639040"/>
      <c r="I639040"/>
      <c r="K639040"/>
      <c r="M639040"/>
      <c r="N639040" s="4"/>
      <c r="O639040" s="15"/>
    </row>
    <row r="639041" spans="7:15" s="3" customFormat="1" x14ac:dyDescent="0.3">
      <c r="G639041"/>
      <c r="H639041"/>
      <c r="I639041"/>
      <c r="K639041"/>
      <c r="M639041"/>
      <c r="N639041" s="4"/>
      <c r="O639041" s="15"/>
    </row>
    <row r="639042" spans="7:15" s="3" customFormat="1" x14ac:dyDescent="0.3">
      <c r="G639042"/>
      <c r="H639042"/>
      <c r="I639042"/>
      <c r="K639042"/>
      <c r="M639042"/>
      <c r="N639042" s="4"/>
      <c r="O639042" s="15"/>
    </row>
    <row r="639043" spans="7:15" s="3" customFormat="1" x14ac:dyDescent="0.3">
      <c r="G639043"/>
      <c r="H639043"/>
      <c r="I639043"/>
      <c r="K639043"/>
      <c r="M639043"/>
      <c r="N639043" s="4"/>
      <c r="O639043" s="15"/>
    </row>
    <row r="639044" spans="7:15" s="3" customFormat="1" x14ac:dyDescent="0.3">
      <c r="G639044"/>
      <c r="H639044"/>
      <c r="I639044"/>
      <c r="K639044"/>
      <c r="M639044"/>
      <c r="N639044" s="4"/>
      <c r="O639044" s="15"/>
    </row>
    <row r="639045" spans="7:15" s="3" customFormat="1" x14ac:dyDescent="0.3">
      <c r="G639045"/>
      <c r="H639045"/>
      <c r="I639045"/>
      <c r="K639045"/>
      <c r="M639045"/>
      <c r="N639045" s="4"/>
      <c r="O639045" s="15"/>
    </row>
    <row r="639046" spans="7:15" s="3" customFormat="1" x14ac:dyDescent="0.3">
      <c r="G639046"/>
      <c r="H639046"/>
      <c r="I639046"/>
      <c r="K639046"/>
      <c r="M639046"/>
      <c r="N639046" s="4"/>
      <c r="O639046" s="15"/>
    </row>
    <row r="639047" spans="7:15" s="3" customFormat="1" x14ac:dyDescent="0.3">
      <c r="G639047"/>
      <c r="H639047"/>
      <c r="I639047"/>
      <c r="K639047"/>
      <c r="M639047"/>
      <c r="N639047" s="4"/>
      <c r="O639047" s="15"/>
    </row>
    <row r="639048" spans="7:15" s="3" customFormat="1" x14ac:dyDescent="0.3">
      <c r="G639048"/>
      <c r="H639048"/>
      <c r="I639048"/>
      <c r="K639048"/>
      <c r="M639048"/>
      <c r="N639048" s="4"/>
      <c r="O639048" s="15"/>
    </row>
    <row r="639049" spans="7:15" s="3" customFormat="1" x14ac:dyDescent="0.3">
      <c r="G639049"/>
      <c r="H639049"/>
      <c r="I639049"/>
      <c r="K639049"/>
      <c r="M639049"/>
      <c r="N639049" s="4"/>
      <c r="O639049" s="15"/>
    </row>
    <row r="639050" spans="7:15" s="3" customFormat="1" x14ac:dyDescent="0.3">
      <c r="G639050"/>
      <c r="H639050"/>
      <c r="I639050"/>
      <c r="K639050"/>
      <c r="M639050"/>
      <c r="N639050" s="4"/>
      <c r="O639050" s="15"/>
    </row>
    <row r="639051" spans="7:15" s="3" customFormat="1" x14ac:dyDescent="0.3">
      <c r="G639051"/>
      <c r="H639051"/>
      <c r="I639051"/>
      <c r="K639051"/>
      <c r="M639051"/>
      <c r="N639051" s="4"/>
      <c r="O639051" s="15"/>
    </row>
    <row r="639052" spans="7:15" s="3" customFormat="1" x14ac:dyDescent="0.3">
      <c r="G639052"/>
      <c r="H639052"/>
      <c r="I639052"/>
      <c r="K639052"/>
      <c r="M639052"/>
      <c r="N639052" s="4"/>
      <c r="O639052" s="15"/>
    </row>
    <row r="639053" spans="7:15" s="3" customFormat="1" x14ac:dyDescent="0.3">
      <c r="G639053"/>
      <c r="H639053"/>
      <c r="I639053"/>
      <c r="K639053"/>
      <c r="M639053"/>
      <c r="N639053" s="4"/>
      <c r="O639053" s="15"/>
    </row>
    <row r="639054" spans="7:15" s="3" customFormat="1" x14ac:dyDescent="0.3">
      <c r="G639054"/>
      <c r="H639054"/>
      <c r="I639054"/>
      <c r="K639054"/>
      <c r="M639054"/>
      <c r="N639054" s="4"/>
      <c r="O639054" s="15"/>
    </row>
    <row r="639055" spans="7:15" s="3" customFormat="1" x14ac:dyDescent="0.3">
      <c r="G639055"/>
      <c r="H639055"/>
      <c r="I639055"/>
      <c r="K639055"/>
      <c r="M639055"/>
      <c r="N639055" s="4"/>
      <c r="O639055" s="15"/>
    </row>
    <row r="639056" spans="7:15" s="3" customFormat="1" x14ac:dyDescent="0.3">
      <c r="G639056"/>
      <c r="H639056"/>
      <c r="I639056"/>
      <c r="K639056"/>
      <c r="M639056"/>
      <c r="N639056" s="4"/>
      <c r="O639056" s="15"/>
    </row>
    <row r="639057" spans="7:15" s="3" customFormat="1" x14ac:dyDescent="0.3">
      <c r="G639057"/>
      <c r="H639057"/>
      <c r="I639057"/>
      <c r="K639057"/>
      <c r="M639057"/>
      <c r="N639057" s="4"/>
      <c r="O639057" s="15"/>
    </row>
    <row r="639058" spans="7:15" s="3" customFormat="1" x14ac:dyDescent="0.3">
      <c r="G639058"/>
      <c r="H639058"/>
      <c r="I639058"/>
      <c r="K639058"/>
      <c r="M639058"/>
      <c r="N639058" s="4"/>
      <c r="O639058" s="15"/>
    </row>
    <row r="639059" spans="7:15" s="3" customFormat="1" x14ac:dyDescent="0.3">
      <c r="G639059"/>
      <c r="H639059"/>
      <c r="I639059"/>
      <c r="K639059"/>
      <c r="M639059"/>
      <c r="N639059" s="4"/>
      <c r="O639059" s="15"/>
    </row>
    <row r="639060" spans="7:15" s="3" customFormat="1" x14ac:dyDescent="0.3">
      <c r="G639060"/>
      <c r="H639060"/>
      <c r="I639060"/>
      <c r="K639060"/>
      <c r="M639060"/>
      <c r="N639060" s="4"/>
      <c r="O639060" s="15"/>
    </row>
    <row r="639061" spans="7:15" s="3" customFormat="1" x14ac:dyDescent="0.3">
      <c r="G639061"/>
      <c r="H639061"/>
      <c r="I639061"/>
      <c r="K639061"/>
      <c r="M639061"/>
      <c r="N639061" s="4"/>
      <c r="O639061" s="15"/>
    </row>
    <row r="639062" spans="7:15" s="3" customFormat="1" x14ac:dyDescent="0.3">
      <c r="G639062"/>
      <c r="H639062"/>
      <c r="I639062"/>
      <c r="K639062"/>
      <c r="M639062"/>
      <c r="N639062" s="4"/>
      <c r="O639062" s="15"/>
    </row>
    <row r="639063" spans="7:15" s="3" customFormat="1" x14ac:dyDescent="0.3">
      <c r="G639063"/>
      <c r="H639063"/>
      <c r="I639063"/>
      <c r="K639063"/>
      <c r="M639063"/>
      <c r="N639063" s="4"/>
      <c r="O639063" s="15"/>
    </row>
    <row r="639064" spans="7:15" s="3" customFormat="1" x14ac:dyDescent="0.3">
      <c r="G639064"/>
      <c r="H639064"/>
      <c r="I639064"/>
      <c r="K639064"/>
      <c r="M639064"/>
      <c r="N639064" s="4"/>
      <c r="O639064" s="15"/>
    </row>
    <row r="639065" spans="7:15" s="3" customFormat="1" x14ac:dyDescent="0.3">
      <c r="G639065"/>
      <c r="H639065"/>
      <c r="I639065"/>
      <c r="K639065"/>
      <c r="M639065"/>
      <c r="N639065" s="4"/>
      <c r="O639065" s="15"/>
    </row>
    <row r="639066" spans="7:15" s="3" customFormat="1" x14ac:dyDescent="0.3">
      <c r="G639066"/>
      <c r="H639066"/>
      <c r="I639066"/>
      <c r="K639066"/>
      <c r="M639066"/>
      <c r="N639066" s="4"/>
      <c r="O639066" s="15"/>
    </row>
    <row r="639067" spans="7:15" s="3" customFormat="1" x14ac:dyDescent="0.3">
      <c r="G639067"/>
      <c r="H639067"/>
      <c r="I639067"/>
      <c r="K639067"/>
      <c r="M639067"/>
      <c r="N639067" s="4"/>
      <c r="O639067" s="15"/>
    </row>
    <row r="639068" spans="7:15" s="3" customFormat="1" x14ac:dyDescent="0.3">
      <c r="G639068"/>
      <c r="H639068"/>
      <c r="I639068"/>
      <c r="K639068"/>
      <c r="M639068"/>
      <c r="N639068" s="4"/>
      <c r="O639068" s="15"/>
    </row>
    <row r="639069" spans="7:15" s="3" customFormat="1" x14ac:dyDescent="0.3">
      <c r="G639069"/>
      <c r="H639069"/>
      <c r="I639069"/>
      <c r="K639069"/>
      <c r="M639069"/>
      <c r="N639069" s="4"/>
      <c r="O639069" s="15"/>
    </row>
    <row r="639070" spans="7:15" s="3" customFormat="1" x14ac:dyDescent="0.3">
      <c r="G639070"/>
      <c r="H639070"/>
      <c r="I639070"/>
      <c r="K639070"/>
      <c r="M639070"/>
      <c r="N639070" s="4"/>
      <c r="O639070" s="15"/>
    </row>
    <row r="639071" spans="7:15" s="3" customFormat="1" x14ac:dyDescent="0.3">
      <c r="G639071"/>
      <c r="H639071"/>
      <c r="I639071"/>
      <c r="K639071"/>
      <c r="M639071"/>
      <c r="N639071" s="4"/>
      <c r="O639071" s="15"/>
    </row>
    <row r="639072" spans="7:15" s="3" customFormat="1" x14ac:dyDescent="0.3">
      <c r="G639072"/>
      <c r="H639072"/>
      <c r="I639072"/>
      <c r="K639072"/>
      <c r="M639072"/>
      <c r="N639072" s="4"/>
      <c r="O639072" s="15"/>
    </row>
    <row r="639073" spans="7:15" s="3" customFormat="1" x14ac:dyDescent="0.3">
      <c r="G639073"/>
      <c r="H639073"/>
      <c r="I639073"/>
      <c r="K639073"/>
      <c r="M639073"/>
      <c r="N639073" s="4"/>
      <c r="O639073" s="15"/>
    </row>
    <row r="639074" spans="7:15" s="3" customFormat="1" x14ac:dyDescent="0.3">
      <c r="G639074"/>
      <c r="H639074"/>
      <c r="I639074"/>
      <c r="K639074"/>
      <c r="M639074"/>
      <c r="N639074" s="4"/>
      <c r="O639074" s="15"/>
    </row>
    <row r="639075" spans="7:15" s="3" customFormat="1" x14ac:dyDescent="0.3">
      <c r="G639075"/>
      <c r="H639075"/>
      <c r="I639075"/>
      <c r="K639075"/>
      <c r="M639075"/>
      <c r="N639075" s="4"/>
      <c r="O639075" s="15"/>
    </row>
    <row r="639076" spans="7:15" s="3" customFormat="1" x14ac:dyDescent="0.3">
      <c r="G639076"/>
      <c r="H639076"/>
      <c r="I639076"/>
      <c r="K639076"/>
      <c r="M639076"/>
      <c r="N639076" s="4"/>
      <c r="O639076" s="15"/>
    </row>
    <row r="639077" spans="7:15" s="3" customFormat="1" x14ac:dyDescent="0.3">
      <c r="G639077"/>
      <c r="H639077"/>
      <c r="I639077"/>
      <c r="K639077"/>
      <c r="M639077"/>
      <c r="N639077" s="4"/>
      <c r="O639077" s="15"/>
    </row>
    <row r="639078" spans="7:15" s="3" customFormat="1" x14ac:dyDescent="0.3">
      <c r="G639078"/>
      <c r="H639078"/>
      <c r="I639078"/>
      <c r="K639078"/>
      <c r="M639078"/>
      <c r="N639078" s="4"/>
      <c r="O639078" s="15"/>
    </row>
    <row r="639079" spans="7:15" s="3" customFormat="1" x14ac:dyDescent="0.3">
      <c r="G639079"/>
      <c r="H639079"/>
      <c r="I639079"/>
      <c r="K639079"/>
      <c r="M639079"/>
      <c r="N639079" s="4"/>
      <c r="O639079" s="15"/>
    </row>
    <row r="639080" spans="7:15" s="3" customFormat="1" x14ac:dyDescent="0.3">
      <c r="G639080"/>
      <c r="H639080"/>
      <c r="I639080"/>
      <c r="K639080"/>
      <c r="M639080"/>
      <c r="N639080" s="4"/>
      <c r="O639080" s="15"/>
    </row>
    <row r="639081" spans="7:15" s="3" customFormat="1" x14ac:dyDescent="0.3">
      <c r="G639081"/>
      <c r="H639081"/>
      <c r="I639081"/>
      <c r="K639081"/>
      <c r="M639081"/>
      <c r="N639081" s="4"/>
      <c r="O639081" s="15"/>
    </row>
    <row r="639082" spans="7:15" s="3" customFormat="1" x14ac:dyDescent="0.3">
      <c r="G639082"/>
      <c r="H639082"/>
      <c r="I639082"/>
      <c r="K639082"/>
      <c r="M639082"/>
      <c r="N639082" s="4"/>
      <c r="O639082" s="15"/>
    </row>
    <row r="639083" spans="7:15" s="3" customFormat="1" x14ac:dyDescent="0.3">
      <c r="G639083"/>
      <c r="H639083"/>
      <c r="I639083"/>
      <c r="K639083"/>
      <c r="M639083"/>
      <c r="N639083" s="4"/>
      <c r="O639083" s="15"/>
    </row>
    <row r="639084" spans="7:15" s="3" customFormat="1" x14ac:dyDescent="0.3">
      <c r="G639084"/>
      <c r="H639084"/>
      <c r="I639084"/>
      <c r="K639084"/>
      <c r="M639084"/>
      <c r="N639084" s="4"/>
      <c r="O639084" s="15"/>
    </row>
    <row r="639085" spans="7:15" s="3" customFormat="1" x14ac:dyDescent="0.3">
      <c r="G639085"/>
      <c r="H639085"/>
      <c r="I639085"/>
      <c r="K639085"/>
      <c r="M639085"/>
      <c r="N639085" s="4"/>
      <c r="O639085" s="15"/>
    </row>
    <row r="639086" spans="7:15" s="3" customFormat="1" x14ac:dyDescent="0.3">
      <c r="G639086"/>
      <c r="H639086"/>
      <c r="I639086"/>
      <c r="K639086"/>
      <c r="M639086"/>
      <c r="N639086" s="4"/>
      <c r="O639086" s="15"/>
    </row>
    <row r="639087" spans="7:15" s="3" customFormat="1" x14ac:dyDescent="0.3">
      <c r="G639087"/>
      <c r="H639087"/>
      <c r="I639087"/>
      <c r="K639087"/>
      <c r="M639087"/>
      <c r="N639087" s="4"/>
      <c r="O639087" s="15"/>
    </row>
    <row r="639088" spans="7:15" s="3" customFormat="1" x14ac:dyDescent="0.3">
      <c r="G639088"/>
      <c r="H639088"/>
      <c r="I639088"/>
      <c r="K639088"/>
      <c r="M639088"/>
      <c r="N639088" s="4"/>
      <c r="O639088" s="15"/>
    </row>
    <row r="639089" spans="7:15" s="3" customFormat="1" x14ac:dyDescent="0.3">
      <c r="G639089"/>
      <c r="H639089"/>
      <c r="I639089"/>
      <c r="K639089"/>
      <c r="M639089"/>
      <c r="N639089" s="4"/>
      <c r="O639089" s="15"/>
    </row>
    <row r="639090" spans="7:15" s="3" customFormat="1" x14ac:dyDescent="0.3">
      <c r="G639090"/>
      <c r="H639090"/>
      <c r="I639090"/>
      <c r="K639090"/>
      <c r="M639090"/>
      <c r="N639090" s="4"/>
      <c r="O639090" s="15"/>
    </row>
    <row r="639091" spans="7:15" s="3" customFormat="1" x14ac:dyDescent="0.3">
      <c r="G639091"/>
      <c r="H639091"/>
      <c r="I639091"/>
      <c r="K639091"/>
      <c r="M639091"/>
      <c r="N639091" s="4"/>
      <c r="O639091" s="15"/>
    </row>
    <row r="639092" spans="7:15" s="3" customFormat="1" x14ac:dyDescent="0.3">
      <c r="G639092"/>
      <c r="H639092"/>
      <c r="I639092"/>
      <c r="K639092"/>
      <c r="M639092"/>
      <c r="N639092" s="4"/>
      <c r="O639092" s="15"/>
    </row>
    <row r="639093" spans="7:15" s="3" customFormat="1" x14ac:dyDescent="0.3">
      <c r="G639093"/>
      <c r="H639093"/>
      <c r="I639093"/>
      <c r="K639093"/>
      <c r="M639093"/>
      <c r="N639093" s="4"/>
      <c r="O639093" s="15"/>
    </row>
    <row r="639094" spans="7:15" s="3" customFormat="1" x14ac:dyDescent="0.3">
      <c r="G639094"/>
      <c r="H639094"/>
      <c r="I639094"/>
      <c r="K639094"/>
      <c r="M639094"/>
      <c r="N639094" s="4"/>
      <c r="O639094" s="15"/>
    </row>
    <row r="639095" spans="7:15" s="3" customFormat="1" x14ac:dyDescent="0.3">
      <c r="G639095"/>
      <c r="H639095"/>
      <c r="I639095"/>
      <c r="K639095"/>
      <c r="M639095"/>
      <c r="N639095" s="4"/>
      <c r="O639095" s="15"/>
    </row>
    <row r="639096" spans="7:15" s="3" customFormat="1" x14ac:dyDescent="0.3">
      <c r="G639096"/>
      <c r="H639096"/>
      <c r="I639096"/>
      <c r="K639096"/>
      <c r="M639096"/>
      <c r="N639096" s="4"/>
      <c r="O639096" s="15"/>
    </row>
    <row r="639097" spans="7:15" s="3" customFormat="1" x14ac:dyDescent="0.3">
      <c r="G639097"/>
      <c r="H639097"/>
      <c r="I639097"/>
      <c r="K639097"/>
      <c r="M639097"/>
      <c r="N639097" s="4"/>
      <c r="O639097" s="15"/>
    </row>
    <row r="639098" spans="7:15" s="3" customFormat="1" x14ac:dyDescent="0.3">
      <c r="G639098"/>
      <c r="H639098"/>
      <c r="I639098"/>
      <c r="K639098"/>
      <c r="M639098"/>
      <c r="N639098" s="4"/>
      <c r="O639098" s="15"/>
    </row>
    <row r="639099" spans="7:15" s="3" customFormat="1" x14ac:dyDescent="0.3">
      <c r="G639099"/>
      <c r="H639099"/>
      <c r="I639099"/>
      <c r="K639099"/>
      <c r="M639099"/>
      <c r="N639099" s="4"/>
      <c r="O639099" s="15"/>
    </row>
    <row r="639100" spans="7:15" s="3" customFormat="1" x14ac:dyDescent="0.3">
      <c r="G639100"/>
      <c r="H639100"/>
      <c r="I639100"/>
      <c r="K639100"/>
      <c r="M639100"/>
      <c r="N639100" s="4"/>
      <c r="O639100" s="15"/>
    </row>
    <row r="639101" spans="7:15" s="3" customFormat="1" x14ac:dyDescent="0.3">
      <c r="G639101"/>
      <c r="H639101"/>
      <c r="I639101"/>
      <c r="K639101"/>
      <c r="M639101"/>
      <c r="N639101" s="4"/>
      <c r="O639101" s="15"/>
    </row>
    <row r="639102" spans="7:15" s="3" customFormat="1" x14ac:dyDescent="0.3">
      <c r="G639102"/>
      <c r="H639102"/>
      <c r="I639102"/>
      <c r="K639102"/>
      <c r="M639102"/>
      <c r="N639102" s="4"/>
      <c r="O639102" s="15"/>
    </row>
    <row r="639103" spans="7:15" s="3" customFormat="1" x14ac:dyDescent="0.3">
      <c r="G639103"/>
      <c r="H639103"/>
      <c r="I639103"/>
      <c r="K639103"/>
      <c r="M639103"/>
      <c r="N639103" s="4"/>
      <c r="O639103" s="15"/>
    </row>
    <row r="639104" spans="7:15" s="3" customFormat="1" x14ac:dyDescent="0.3">
      <c r="G639104"/>
      <c r="H639104"/>
      <c r="I639104"/>
      <c r="K639104"/>
      <c r="M639104"/>
      <c r="N639104" s="4"/>
      <c r="O639104" s="15"/>
    </row>
    <row r="639105" spans="7:15" s="3" customFormat="1" x14ac:dyDescent="0.3">
      <c r="G639105"/>
      <c r="H639105"/>
      <c r="I639105"/>
      <c r="K639105"/>
      <c r="M639105"/>
      <c r="N639105" s="4"/>
      <c r="O639105" s="15"/>
    </row>
    <row r="639106" spans="7:15" s="3" customFormat="1" x14ac:dyDescent="0.3">
      <c r="G639106"/>
      <c r="H639106"/>
      <c r="I639106"/>
      <c r="K639106"/>
      <c r="M639106"/>
      <c r="N639106" s="4"/>
      <c r="O639106" s="15"/>
    </row>
    <row r="639107" spans="7:15" s="3" customFormat="1" x14ac:dyDescent="0.3">
      <c r="G639107"/>
      <c r="H639107"/>
      <c r="I639107"/>
      <c r="K639107"/>
      <c r="M639107"/>
      <c r="N639107" s="4"/>
      <c r="O639107" s="15"/>
    </row>
    <row r="639108" spans="7:15" s="3" customFormat="1" x14ac:dyDescent="0.3">
      <c r="G639108"/>
      <c r="H639108"/>
      <c r="I639108"/>
      <c r="K639108"/>
      <c r="M639108"/>
      <c r="N639108" s="4"/>
      <c r="O639108" s="15"/>
    </row>
    <row r="639109" spans="7:15" s="3" customFormat="1" x14ac:dyDescent="0.3">
      <c r="G639109"/>
      <c r="H639109"/>
      <c r="I639109"/>
      <c r="K639109"/>
      <c r="M639109"/>
      <c r="N639109" s="4"/>
      <c r="O639109" s="15"/>
    </row>
    <row r="639110" spans="7:15" s="3" customFormat="1" x14ac:dyDescent="0.3">
      <c r="G639110"/>
      <c r="H639110"/>
      <c r="I639110"/>
      <c r="K639110"/>
      <c r="M639110"/>
      <c r="N639110" s="4"/>
      <c r="O639110" s="15"/>
    </row>
    <row r="639111" spans="7:15" s="3" customFormat="1" x14ac:dyDescent="0.3">
      <c r="G639111"/>
      <c r="H639111"/>
      <c r="I639111"/>
      <c r="K639111"/>
      <c r="M639111"/>
      <c r="N639111" s="4"/>
      <c r="O639111" s="15"/>
    </row>
    <row r="639112" spans="7:15" s="3" customFormat="1" x14ac:dyDescent="0.3">
      <c r="G639112"/>
      <c r="H639112"/>
      <c r="I639112"/>
      <c r="K639112"/>
      <c r="M639112"/>
      <c r="N639112" s="4"/>
      <c r="O639112" s="15"/>
    </row>
    <row r="639113" spans="7:15" s="3" customFormat="1" x14ac:dyDescent="0.3">
      <c r="G639113"/>
      <c r="H639113"/>
      <c r="I639113"/>
      <c r="K639113"/>
      <c r="M639113"/>
      <c r="N639113" s="4"/>
      <c r="O639113" s="15"/>
    </row>
    <row r="639114" spans="7:15" s="3" customFormat="1" x14ac:dyDescent="0.3">
      <c r="G639114"/>
      <c r="H639114"/>
      <c r="I639114"/>
      <c r="K639114"/>
      <c r="M639114"/>
      <c r="N639114" s="4"/>
      <c r="O639114" s="15"/>
    </row>
    <row r="639115" spans="7:15" s="3" customFormat="1" x14ac:dyDescent="0.3">
      <c r="G639115"/>
      <c r="H639115"/>
      <c r="I639115"/>
      <c r="K639115"/>
      <c r="M639115"/>
      <c r="N639115" s="4"/>
      <c r="O639115" s="15"/>
    </row>
    <row r="639116" spans="7:15" s="3" customFormat="1" x14ac:dyDescent="0.3">
      <c r="G639116"/>
      <c r="H639116"/>
      <c r="I639116"/>
      <c r="K639116"/>
      <c r="M639116"/>
      <c r="N639116" s="4"/>
      <c r="O639116" s="15"/>
    </row>
    <row r="639117" spans="7:15" s="3" customFormat="1" x14ac:dyDescent="0.3">
      <c r="G639117"/>
      <c r="H639117"/>
      <c r="I639117"/>
      <c r="K639117"/>
      <c r="M639117"/>
      <c r="N639117" s="4"/>
      <c r="O639117" s="15"/>
    </row>
    <row r="639118" spans="7:15" s="3" customFormat="1" x14ac:dyDescent="0.3">
      <c r="G639118"/>
      <c r="H639118"/>
      <c r="I639118"/>
      <c r="K639118"/>
      <c r="M639118"/>
      <c r="N639118" s="4"/>
      <c r="O639118" s="15"/>
    </row>
    <row r="639119" spans="7:15" s="3" customFormat="1" x14ac:dyDescent="0.3">
      <c r="G639119"/>
      <c r="H639119"/>
      <c r="I639119"/>
      <c r="K639119"/>
      <c r="M639119"/>
      <c r="N639119" s="4"/>
      <c r="O639119" s="15"/>
    </row>
    <row r="639120" spans="7:15" s="3" customFormat="1" x14ac:dyDescent="0.3">
      <c r="G639120"/>
      <c r="H639120"/>
      <c r="I639120"/>
      <c r="K639120"/>
      <c r="M639120"/>
      <c r="N639120" s="4"/>
      <c r="O639120" s="15"/>
    </row>
    <row r="639121" spans="7:15" s="3" customFormat="1" x14ac:dyDescent="0.3">
      <c r="G639121"/>
      <c r="H639121"/>
      <c r="I639121"/>
      <c r="K639121"/>
      <c r="M639121"/>
      <c r="N639121" s="4"/>
      <c r="O639121" s="15"/>
    </row>
    <row r="639122" spans="7:15" s="3" customFormat="1" x14ac:dyDescent="0.3">
      <c r="G639122"/>
      <c r="H639122"/>
      <c r="I639122"/>
      <c r="K639122"/>
      <c r="M639122"/>
      <c r="N639122" s="4"/>
      <c r="O639122" s="15"/>
    </row>
    <row r="639123" spans="7:15" s="3" customFormat="1" x14ac:dyDescent="0.3">
      <c r="G639123"/>
      <c r="H639123"/>
      <c r="I639123"/>
      <c r="K639123"/>
      <c r="M639123"/>
      <c r="N639123" s="4"/>
      <c r="O639123" s="15"/>
    </row>
    <row r="639124" spans="7:15" s="3" customFormat="1" x14ac:dyDescent="0.3">
      <c r="G639124"/>
      <c r="H639124"/>
      <c r="I639124"/>
      <c r="K639124"/>
      <c r="M639124"/>
      <c r="N639124" s="4"/>
      <c r="O639124" s="15"/>
    </row>
    <row r="639125" spans="7:15" s="3" customFormat="1" x14ac:dyDescent="0.3">
      <c r="G639125"/>
      <c r="H639125"/>
      <c r="I639125"/>
      <c r="K639125"/>
      <c r="M639125"/>
      <c r="N639125" s="4"/>
      <c r="O639125" s="15"/>
    </row>
    <row r="639126" spans="7:15" s="3" customFormat="1" x14ac:dyDescent="0.3">
      <c r="G639126"/>
      <c r="H639126"/>
      <c r="I639126"/>
      <c r="K639126"/>
      <c r="M639126"/>
      <c r="N639126" s="4"/>
      <c r="O639126" s="15"/>
    </row>
    <row r="639127" spans="7:15" s="3" customFormat="1" x14ac:dyDescent="0.3">
      <c r="G639127"/>
      <c r="H639127"/>
      <c r="I639127"/>
      <c r="K639127"/>
      <c r="M639127"/>
      <c r="N639127" s="4"/>
      <c r="O639127" s="15"/>
    </row>
    <row r="639128" spans="7:15" s="3" customFormat="1" x14ac:dyDescent="0.3">
      <c r="G639128"/>
      <c r="H639128"/>
      <c r="I639128"/>
      <c r="K639128"/>
      <c r="M639128"/>
      <c r="N639128" s="4"/>
      <c r="O639128" s="15"/>
    </row>
    <row r="639129" spans="7:15" s="3" customFormat="1" x14ac:dyDescent="0.3">
      <c r="G639129"/>
      <c r="H639129"/>
      <c r="I639129"/>
      <c r="K639129"/>
      <c r="M639129"/>
      <c r="N639129" s="4"/>
      <c r="O639129" s="15"/>
    </row>
    <row r="639130" spans="7:15" s="3" customFormat="1" x14ac:dyDescent="0.3">
      <c r="G639130"/>
      <c r="H639130"/>
      <c r="I639130"/>
      <c r="K639130"/>
      <c r="M639130"/>
      <c r="N639130" s="4"/>
      <c r="O639130" s="15"/>
    </row>
    <row r="639131" spans="7:15" s="3" customFormat="1" x14ac:dyDescent="0.3">
      <c r="G639131"/>
      <c r="H639131"/>
      <c r="I639131"/>
      <c r="K639131"/>
      <c r="M639131"/>
      <c r="N639131" s="4"/>
      <c r="O639131" s="15"/>
    </row>
    <row r="639132" spans="7:15" s="3" customFormat="1" x14ac:dyDescent="0.3">
      <c r="G639132"/>
      <c r="H639132"/>
      <c r="I639132"/>
      <c r="K639132"/>
      <c r="M639132"/>
      <c r="N639132" s="4"/>
      <c r="O639132" s="15"/>
    </row>
    <row r="639133" spans="7:15" s="3" customFormat="1" x14ac:dyDescent="0.3">
      <c r="G639133"/>
      <c r="H639133"/>
      <c r="I639133"/>
      <c r="K639133"/>
      <c r="M639133"/>
      <c r="N639133" s="4"/>
      <c r="O639133" s="15"/>
    </row>
    <row r="639134" spans="7:15" s="3" customFormat="1" x14ac:dyDescent="0.3">
      <c r="G639134"/>
      <c r="H639134"/>
      <c r="I639134"/>
      <c r="K639134"/>
      <c r="M639134"/>
      <c r="N639134" s="4"/>
      <c r="O639134" s="15"/>
    </row>
    <row r="639135" spans="7:15" s="3" customFormat="1" x14ac:dyDescent="0.3">
      <c r="G639135"/>
      <c r="H639135"/>
      <c r="I639135"/>
      <c r="K639135"/>
      <c r="M639135"/>
      <c r="N639135" s="4"/>
      <c r="O639135" s="15"/>
    </row>
    <row r="639136" spans="7:15" s="3" customFormat="1" x14ac:dyDescent="0.3">
      <c r="G639136"/>
      <c r="H639136"/>
      <c r="I639136"/>
      <c r="K639136"/>
      <c r="M639136"/>
      <c r="N639136" s="4"/>
      <c r="O639136" s="15"/>
    </row>
    <row r="639137" spans="7:15" s="3" customFormat="1" x14ac:dyDescent="0.3">
      <c r="G639137"/>
      <c r="H639137"/>
      <c r="I639137"/>
      <c r="K639137"/>
      <c r="M639137"/>
      <c r="N639137" s="4"/>
      <c r="O639137" s="15"/>
    </row>
    <row r="639138" spans="7:15" s="3" customFormat="1" x14ac:dyDescent="0.3">
      <c r="G639138"/>
      <c r="H639138"/>
      <c r="I639138"/>
      <c r="K639138"/>
      <c r="M639138"/>
      <c r="N639138" s="4"/>
      <c r="O639138" s="15"/>
    </row>
    <row r="639139" spans="7:15" s="3" customFormat="1" x14ac:dyDescent="0.3">
      <c r="G639139"/>
      <c r="H639139"/>
      <c r="I639139"/>
      <c r="K639139"/>
      <c r="M639139"/>
      <c r="N639139" s="4"/>
      <c r="O639139" s="15"/>
    </row>
    <row r="639140" spans="7:15" s="3" customFormat="1" x14ac:dyDescent="0.3">
      <c r="G639140"/>
      <c r="H639140"/>
      <c r="I639140"/>
      <c r="K639140"/>
      <c r="M639140"/>
      <c r="N639140" s="4"/>
      <c r="O639140" s="15"/>
    </row>
    <row r="639141" spans="7:15" s="3" customFormat="1" x14ac:dyDescent="0.3">
      <c r="G639141"/>
      <c r="H639141"/>
      <c r="I639141"/>
      <c r="K639141"/>
      <c r="M639141"/>
      <c r="N639141" s="4"/>
      <c r="O639141" s="15"/>
    </row>
    <row r="639142" spans="7:15" s="3" customFormat="1" x14ac:dyDescent="0.3">
      <c r="G639142"/>
      <c r="H639142"/>
      <c r="I639142"/>
      <c r="K639142"/>
      <c r="M639142"/>
      <c r="N639142" s="4"/>
      <c r="O639142" s="15"/>
    </row>
    <row r="639143" spans="7:15" s="3" customFormat="1" x14ac:dyDescent="0.3">
      <c r="G639143"/>
      <c r="H639143"/>
      <c r="I639143"/>
      <c r="K639143"/>
      <c r="M639143"/>
      <c r="N639143" s="4"/>
      <c r="O639143" s="15"/>
    </row>
    <row r="639144" spans="7:15" s="3" customFormat="1" x14ac:dyDescent="0.3">
      <c r="G639144"/>
      <c r="H639144"/>
      <c r="I639144"/>
      <c r="K639144"/>
      <c r="M639144"/>
      <c r="N639144" s="4"/>
      <c r="O639144" s="15"/>
    </row>
    <row r="639145" spans="7:15" s="3" customFormat="1" x14ac:dyDescent="0.3">
      <c r="G639145"/>
      <c r="H639145"/>
      <c r="I639145"/>
      <c r="K639145"/>
      <c r="M639145"/>
      <c r="N639145" s="4"/>
      <c r="O639145" s="15"/>
    </row>
    <row r="639146" spans="7:15" s="3" customFormat="1" x14ac:dyDescent="0.3">
      <c r="G639146"/>
      <c r="H639146"/>
      <c r="I639146"/>
      <c r="K639146"/>
      <c r="M639146"/>
      <c r="N639146" s="4"/>
      <c r="O639146" s="15"/>
    </row>
    <row r="639147" spans="7:15" s="3" customFormat="1" x14ac:dyDescent="0.3">
      <c r="G639147"/>
      <c r="H639147"/>
      <c r="I639147"/>
      <c r="K639147"/>
      <c r="M639147"/>
      <c r="N639147" s="4"/>
      <c r="O639147" s="15"/>
    </row>
    <row r="639148" spans="7:15" s="3" customFormat="1" x14ac:dyDescent="0.3">
      <c r="G639148"/>
      <c r="H639148"/>
      <c r="I639148"/>
      <c r="K639148"/>
      <c r="M639148"/>
      <c r="N639148" s="4"/>
      <c r="O639148" s="15"/>
    </row>
    <row r="639149" spans="7:15" s="3" customFormat="1" x14ac:dyDescent="0.3">
      <c r="G639149"/>
      <c r="H639149"/>
      <c r="I639149"/>
      <c r="K639149"/>
      <c r="M639149"/>
      <c r="N639149" s="4"/>
      <c r="O639149" s="15"/>
    </row>
    <row r="639150" spans="7:15" s="3" customFormat="1" x14ac:dyDescent="0.3">
      <c r="G639150"/>
      <c r="H639150"/>
      <c r="I639150"/>
      <c r="K639150"/>
      <c r="M639150"/>
      <c r="N639150" s="4"/>
      <c r="O639150" s="15"/>
    </row>
    <row r="639151" spans="7:15" s="3" customFormat="1" x14ac:dyDescent="0.3">
      <c r="G639151"/>
      <c r="H639151"/>
      <c r="I639151"/>
      <c r="K639151"/>
      <c r="M639151"/>
      <c r="N639151" s="4"/>
      <c r="O639151" s="15"/>
    </row>
    <row r="639152" spans="7:15" s="3" customFormat="1" x14ac:dyDescent="0.3">
      <c r="G639152"/>
      <c r="H639152"/>
      <c r="I639152"/>
      <c r="K639152"/>
      <c r="M639152"/>
      <c r="N639152" s="4"/>
      <c r="O639152" s="15"/>
    </row>
    <row r="639153" spans="7:15" s="3" customFormat="1" x14ac:dyDescent="0.3">
      <c r="G639153"/>
      <c r="H639153"/>
      <c r="I639153"/>
      <c r="K639153"/>
      <c r="M639153"/>
      <c r="N639153" s="4"/>
      <c r="O639153" s="15"/>
    </row>
    <row r="639154" spans="7:15" s="3" customFormat="1" x14ac:dyDescent="0.3">
      <c r="G639154"/>
      <c r="H639154"/>
      <c r="I639154"/>
      <c r="K639154"/>
      <c r="M639154"/>
      <c r="N639154" s="4"/>
      <c r="O639154" s="15"/>
    </row>
    <row r="639155" spans="7:15" s="3" customFormat="1" x14ac:dyDescent="0.3">
      <c r="G639155"/>
      <c r="H639155"/>
      <c r="I639155"/>
      <c r="K639155"/>
      <c r="M639155"/>
      <c r="N639155" s="4"/>
      <c r="O639155" s="15"/>
    </row>
    <row r="639156" spans="7:15" s="3" customFormat="1" x14ac:dyDescent="0.3">
      <c r="G639156"/>
      <c r="H639156"/>
      <c r="I639156"/>
      <c r="K639156"/>
      <c r="M639156"/>
      <c r="N639156" s="4"/>
      <c r="O639156" s="15"/>
    </row>
    <row r="639157" spans="7:15" s="3" customFormat="1" x14ac:dyDescent="0.3">
      <c r="G639157"/>
      <c r="H639157"/>
      <c r="I639157"/>
      <c r="K639157"/>
      <c r="M639157"/>
      <c r="N639157" s="4"/>
      <c r="O639157" s="15"/>
    </row>
    <row r="639158" spans="7:15" s="3" customFormat="1" x14ac:dyDescent="0.3">
      <c r="G639158"/>
      <c r="H639158"/>
      <c r="I639158"/>
      <c r="K639158"/>
      <c r="M639158"/>
      <c r="N639158" s="4"/>
      <c r="O639158" s="15"/>
    </row>
    <row r="639159" spans="7:15" s="3" customFormat="1" x14ac:dyDescent="0.3">
      <c r="G639159"/>
      <c r="H639159"/>
      <c r="I639159"/>
      <c r="K639159"/>
      <c r="M639159"/>
      <c r="N639159" s="4"/>
      <c r="O639159" s="15"/>
    </row>
    <row r="639160" spans="7:15" s="3" customFormat="1" x14ac:dyDescent="0.3">
      <c r="G639160"/>
      <c r="H639160"/>
      <c r="I639160"/>
      <c r="K639160"/>
      <c r="M639160"/>
      <c r="N639160" s="4"/>
      <c r="O639160" s="15"/>
    </row>
    <row r="639161" spans="7:15" s="3" customFormat="1" x14ac:dyDescent="0.3">
      <c r="G639161"/>
      <c r="H639161"/>
      <c r="I639161"/>
      <c r="K639161"/>
      <c r="M639161"/>
      <c r="N639161" s="4"/>
      <c r="O639161" s="15"/>
    </row>
    <row r="639162" spans="7:15" s="3" customFormat="1" x14ac:dyDescent="0.3">
      <c r="G639162"/>
      <c r="H639162"/>
      <c r="I639162"/>
      <c r="K639162"/>
      <c r="M639162"/>
      <c r="N639162" s="4"/>
      <c r="O639162" s="15"/>
    </row>
    <row r="639163" spans="7:15" s="3" customFormat="1" x14ac:dyDescent="0.3">
      <c r="G639163"/>
      <c r="H639163"/>
      <c r="I639163"/>
      <c r="K639163"/>
      <c r="M639163"/>
      <c r="N639163" s="4"/>
      <c r="O639163" s="15"/>
    </row>
    <row r="639164" spans="7:15" s="3" customFormat="1" x14ac:dyDescent="0.3">
      <c r="G639164"/>
      <c r="H639164"/>
      <c r="I639164"/>
      <c r="K639164"/>
      <c r="M639164"/>
      <c r="N639164" s="4"/>
      <c r="O639164" s="15"/>
    </row>
    <row r="639165" spans="7:15" s="3" customFormat="1" x14ac:dyDescent="0.3">
      <c r="G639165"/>
      <c r="H639165"/>
      <c r="I639165"/>
      <c r="K639165"/>
      <c r="M639165"/>
      <c r="N639165" s="4"/>
      <c r="O639165" s="15"/>
    </row>
    <row r="639166" spans="7:15" s="3" customFormat="1" x14ac:dyDescent="0.3">
      <c r="G639166"/>
      <c r="H639166"/>
      <c r="I639166"/>
      <c r="K639166"/>
      <c r="M639166"/>
      <c r="N639166" s="4"/>
      <c r="O639166" s="15"/>
    </row>
    <row r="639167" spans="7:15" s="3" customFormat="1" x14ac:dyDescent="0.3">
      <c r="G639167"/>
      <c r="H639167"/>
      <c r="I639167"/>
      <c r="K639167"/>
      <c r="M639167"/>
      <c r="N639167" s="4"/>
      <c r="O639167" s="15"/>
    </row>
    <row r="639168" spans="7:15" s="3" customFormat="1" x14ac:dyDescent="0.3">
      <c r="G639168"/>
      <c r="H639168"/>
      <c r="I639168"/>
      <c r="K639168"/>
      <c r="M639168"/>
      <c r="N639168" s="4"/>
      <c r="O639168" s="15"/>
    </row>
    <row r="639169" spans="7:15" s="3" customFormat="1" x14ac:dyDescent="0.3">
      <c r="G639169"/>
      <c r="H639169"/>
      <c r="I639169"/>
      <c r="K639169"/>
      <c r="M639169"/>
      <c r="N639169" s="4"/>
      <c r="O639169" s="15"/>
    </row>
    <row r="639170" spans="7:15" s="3" customFormat="1" x14ac:dyDescent="0.3">
      <c r="G639170"/>
      <c r="H639170"/>
      <c r="I639170"/>
      <c r="K639170"/>
      <c r="M639170"/>
      <c r="N639170" s="4"/>
      <c r="O639170" s="15"/>
    </row>
    <row r="639171" spans="7:15" s="3" customFormat="1" x14ac:dyDescent="0.3">
      <c r="G639171"/>
      <c r="H639171"/>
      <c r="I639171"/>
      <c r="K639171"/>
      <c r="M639171"/>
      <c r="N639171" s="4"/>
      <c r="O639171" s="15"/>
    </row>
    <row r="639172" spans="7:15" s="3" customFormat="1" x14ac:dyDescent="0.3">
      <c r="G639172"/>
      <c r="H639172"/>
      <c r="I639172"/>
      <c r="K639172"/>
      <c r="M639172"/>
      <c r="N639172" s="4"/>
      <c r="O639172" s="15"/>
    </row>
    <row r="639173" spans="7:15" s="3" customFormat="1" x14ac:dyDescent="0.3">
      <c r="G639173"/>
      <c r="H639173"/>
      <c r="I639173"/>
      <c r="K639173"/>
      <c r="M639173"/>
      <c r="N639173" s="4"/>
      <c r="O639173" s="15"/>
    </row>
    <row r="639174" spans="7:15" s="3" customFormat="1" x14ac:dyDescent="0.3">
      <c r="G639174"/>
      <c r="H639174"/>
      <c r="I639174"/>
      <c r="K639174"/>
      <c r="M639174"/>
      <c r="N639174" s="4"/>
      <c r="O639174" s="15"/>
    </row>
    <row r="639175" spans="7:15" s="3" customFormat="1" x14ac:dyDescent="0.3">
      <c r="G639175"/>
      <c r="H639175"/>
      <c r="I639175"/>
      <c r="K639175"/>
      <c r="M639175"/>
      <c r="N639175" s="4"/>
      <c r="O639175" s="15"/>
    </row>
    <row r="639176" spans="7:15" s="3" customFormat="1" x14ac:dyDescent="0.3">
      <c r="G639176"/>
      <c r="H639176"/>
      <c r="I639176"/>
      <c r="K639176"/>
      <c r="M639176"/>
      <c r="N639176" s="4"/>
      <c r="O639176" s="15"/>
    </row>
    <row r="639177" spans="7:15" s="3" customFormat="1" x14ac:dyDescent="0.3">
      <c r="G639177"/>
      <c r="H639177"/>
      <c r="I639177"/>
      <c r="K639177"/>
      <c r="M639177"/>
      <c r="N639177" s="4"/>
      <c r="O639177" s="15"/>
    </row>
    <row r="639178" spans="7:15" s="3" customFormat="1" x14ac:dyDescent="0.3">
      <c r="G639178"/>
      <c r="H639178"/>
      <c r="I639178"/>
      <c r="K639178"/>
      <c r="M639178"/>
      <c r="N639178" s="4"/>
      <c r="O639178" s="15"/>
    </row>
    <row r="639179" spans="7:15" s="3" customFormat="1" x14ac:dyDescent="0.3">
      <c r="G639179"/>
      <c r="H639179"/>
      <c r="I639179"/>
      <c r="K639179"/>
      <c r="M639179"/>
      <c r="N639179" s="4"/>
      <c r="O639179" s="15"/>
    </row>
    <row r="639180" spans="7:15" s="3" customFormat="1" x14ac:dyDescent="0.3">
      <c r="G639180"/>
      <c r="H639180"/>
      <c r="I639180"/>
      <c r="K639180"/>
      <c r="M639180"/>
      <c r="N639180" s="4"/>
      <c r="O639180" s="15"/>
    </row>
    <row r="639181" spans="7:15" s="3" customFormat="1" x14ac:dyDescent="0.3">
      <c r="G639181"/>
      <c r="H639181"/>
      <c r="I639181"/>
      <c r="K639181"/>
      <c r="M639181"/>
      <c r="N639181" s="4"/>
      <c r="O639181" s="15"/>
    </row>
    <row r="639182" spans="7:15" s="3" customFormat="1" x14ac:dyDescent="0.3">
      <c r="G639182"/>
      <c r="H639182"/>
      <c r="I639182"/>
      <c r="K639182"/>
      <c r="M639182"/>
      <c r="N639182" s="4"/>
      <c r="O639182" s="15"/>
    </row>
    <row r="639183" spans="7:15" s="3" customFormat="1" x14ac:dyDescent="0.3">
      <c r="G639183"/>
      <c r="H639183"/>
      <c r="I639183"/>
      <c r="K639183"/>
      <c r="M639183"/>
      <c r="N639183" s="4"/>
      <c r="O639183" s="15"/>
    </row>
    <row r="639184" spans="7:15" s="3" customFormat="1" x14ac:dyDescent="0.3">
      <c r="G639184"/>
      <c r="H639184"/>
      <c r="I639184"/>
      <c r="K639184"/>
      <c r="M639184"/>
      <c r="N639184" s="4"/>
      <c r="O639184" s="15"/>
    </row>
    <row r="639185" spans="7:15" s="3" customFormat="1" x14ac:dyDescent="0.3">
      <c r="G639185"/>
      <c r="H639185"/>
      <c r="I639185"/>
      <c r="K639185"/>
      <c r="M639185"/>
      <c r="N639185" s="4"/>
      <c r="O639185" s="15"/>
    </row>
    <row r="639186" spans="7:15" s="3" customFormat="1" x14ac:dyDescent="0.3">
      <c r="G639186"/>
      <c r="H639186"/>
      <c r="I639186"/>
      <c r="K639186"/>
      <c r="M639186"/>
      <c r="N639186" s="4"/>
      <c r="O639186" s="15"/>
    </row>
    <row r="639187" spans="7:15" s="3" customFormat="1" x14ac:dyDescent="0.3">
      <c r="G639187"/>
      <c r="H639187"/>
      <c r="I639187"/>
      <c r="K639187"/>
      <c r="M639187"/>
      <c r="N639187" s="4"/>
      <c r="O639187" s="15"/>
    </row>
    <row r="639188" spans="7:15" s="3" customFormat="1" x14ac:dyDescent="0.3">
      <c r="G639188"/>
      <c r="H639188"/>
      <c r="I639188"/>
      <c r="K639188"/>
      <c r="M639188"/>
      <c r="N639188" s="4"/>
      <c r="O639188" s="15"/>
    </row>
    <row r="639189" spans="7:15" s="3" customFormat="1" x14ac:dyDescent="0.3">
      <c r="G639189"/>
      <c r="H639189"/>
      <c r="I639189"/>
      <c r="K639189"/>
      <c r="M639189"/>
      <c r="N639189" s="4"/>
      <c r="O639189" s="15"/>
    </row>
    <row r="639190" spans="7:15" s="3" customFormat="1" x14ac:dyDescent="0.3">
      <c r="G639190"/>
      <c r="H639190"/>
      <c r="I639190"/>
      <c r="K639190"/>
      <c r="M639190"/>
      <c r="N639190" s="4"/>
      <c r="O639190" s="15"/>
    </row>
    <row r="639191" spans="7:15" s="3" customFormat="1" x14ac:dyDescent="0.3">
      <c r="G639191"/>
      <c r="H639191"/>
      <c r="I639191"/>
      <c r="K639191"/>
      <c r="M639191"/>
      <c r="N639191" s="4"/>
      <c r="O639191" s="15"/>
    </row>
    <row r="639192" spans="7:15" s="3" customFormat="1" x14ac:dyDescent="0.3">
      <c r="G639192"/>
      <c r="H639192"/>
      <c r="I639192"/>
      <c r="K639192"/>
      <c r="M639192"/>
      <c r="N639192" s="4"/>
      <c r="O639192" s="15"/>
    </row>
    <row r="639193" spans="7:15" s="3" customFormat="1" x14ac:dyDescent="0.3">
      <c r="G639193"/>
      <c r="H639193"/>
      <c r="I639193"/>
      <c r="K639193"/>
      <c r="M639193"/>
      <c r="N639193" s="4"/>
      <c r="O639193" s="15"/>
    </row>
    <row r="639194" spans="7:15" s="3" customFormat="1" x14ac:dyDescent="0.3">
      <c r="G639194"/>
      <c r="H639194"/>
      <c r="I639194"/>
      <c r="K639194"/>
      <c r="M639194"/>
      <c r="N639194" s="4"/>
      <c r="O639194" s="15"/>
    </row>
    <row r="639195" spans="7:15" s="3" customFormat="1" x14ac:dyDescent="0.3">
      <c r="G639195"/>
      <c r="H639195"/>
      <c r="I639195"/>
      <c r="K639195"/>
      <c r="M639195"/>
      <c r="N639195" s="4"/>
      <c r="O639195" s="15"/>
    </row>
    <row r="639196" spans="7:15" s="3" customFormat="1" x14ac:dyDescent="0.3">
      <c r="G639196"/>
      <c r="H639196"/>
      <c r="I639196"/>
      <c r="K639196"/>
      <c r="M639196"/>
      <c r="N639196" s="4"/>
      <c r="O639196" s="15"/>
    </row>
    <row r="639197" spans="7:15" s="3" customFormat="1" x14ac:dyDescent="0.3">
      <c r="G639197"/>
      <c r="H639197"/>
      <c r="I639197"/>
      <c r="K639197"/>
      <c r="M639197"/>
      <c r="N639197" s="4"/>
      <c r="O639197" s="15"/>
    </row>
    <row r="639198" spans="7:15" s="3" customFormat="1" x14ac:dyDescent="0.3">
      <c r="G639198"/>
      <c r="H639198"/>
      <c r="I639198"/>
      <c r="K639198"/>
      <c r="M639198"/>
      <c r="N639198" s="4"/>
      <c r="O639198" s="15"/>
    </row>
    <row r="639199" spans="7:15" s="3" customFormat="1" x14ac:dyDescent="0.3">
      <c r="G639199"/>
      <c r="H639199"/>
      <c r="I639199"/>
      <c r="K639199"/>
      <c r="M639199"/>
      <c r="N639199" s="4"/>
      <c r="O639199" s="15"/>
    </row>
    <row r="639200" spans="7:15" s="3" customFormat="1" x14ac:dyDescent="0.3">
      <c r="G639200"/>
      <c r="H639200"/>
      <c r="I639200"/>
      <c r="K639200"/>
      <c r="M639200"/>
      <c r="N639200" s="4"/>
      <c r="O639200" s="15"/>
    </row>
    <row r="639201" spans="7:15" s="3" customFormat="1" x14ac:dyDescent="0.3">
      <c r="G639201"/>
      <c r="H639201"/>
      <c r="I639201"/>
      <c r="K639201"/>
      <c r="M639201"/>
      <c r="N639201" s="4"/>
      <c r="O639201" s="15"/>
    </row>
    <row r="639202" spans="7:15" s="3" customFormat="1" x14ac:dyDescent="0.3">
      <c r="G639202"/>
      <c r="H639202"/>
      <c r="I639202"/>
      <c r="K639202"/>
      <c r="M639202"/>
      <c r="N639202" s="4"/>
      <c r="O639202" s="15"/>
    </row>
    <row r="639203" spans="7:15" s="3" customFormat="1" x14ac:dyDescent="0.3">
      <c r="G639203"/>
      <c r="H639203"/>
      <c r="I639203"/>
      <c r="K639203"/>
      <c r="M639203"/>
      <c r="N639203" s="4"/>
      <c r="O639203" s="15"/>
    </row>
    <row r="639204" spans="7:15" s="3" customFormat="1" x14ac:dyDescent="0.3">
      <c r="G639204"/>
      <c r="H639204"/>
      <c r="I639204"/>
      <c r="K639204"/>
      <c r="M639204"/>
      <c r="N639204" s="4"/>
      <c r="O639204" s="15"/>
    </row>
    <row r="639205" spans="7:15" s="3" customFormat="1" x14ac:dyDescent="0.3">
      <c r="G639205"/>
      <c r="H639205"/>
      <c r="I639205"/>
      <c r="K639205"/>
      <c r="M639205"/>
      <c r="N639205" s="4"/>
      <c r="O639205" s="15"/>
    </row>
    <row r="639206" spans="7:15" s="3" customFormat="1" x14ac:dyDescent="0.3">
      <c r="G639206"/>
      <c r="H639206"/>
      <c r="I639206"/>
      <c r="K639206"/>
      <c r="M639206"/>
      <c r="N639206" s="4"/>
      <c r="O639206" s="15"/>
    </row>
    <row r="639207" spans="7:15" s="3" customFormat="1" x14ac:dyDescent="0.3">
      <c r="G639207"/>
      <c r="H639207"/>
      <c r="I639207"/>
      <c r="K639207"/>
      <c r="M639207"/>
      <c r="N639207" s="4"/>
      <c r="O639207" s="15"/>
    </row>
    <row r="639208" spans="7:15" s="3" customFormat="1" x14ac:dyDescent="0.3">
      <c r="G639208"/>
      <c r="H639208"/>
      <c r="I639208"/>
      <c r="K639208"/>
      <c r="M639208"/>
      <c r="N639208" s="4"/>
      <c r="O639208" s="15"/>
    </row>
    <row r="639209" spans="7:15" s="3" customFormat="1" x14ac:dyDescent="0.3">
      <c r="G639209"/>
      <c r="H639209"/>
      <c r="I639209"/>
      <c r="K639209"/>
      <c r="M639209"/>
      <c r="N639209" s="4"/>
      <c r="O639209" s="15"/>
    </row>
    <row r="639210" spans="7:15" s="3" customFormat="1" x14ac:dyDescent="0.3">
      <c r="G639210"/>
      <c r="H639210"/>
      <c r="I639210"/>
      <c r="K639210"/>
      <c r="M639210"/>
      <c r="N639210" s="4"/>
      <c r="O639210" s="15"/>
    </row>
    <row r="639211" spans="7:15" s="3" customFormat="1" x14ac:dyDescent="0.3">
      <c r="G639211"/>
      <c r="H639211"/>
      <c r="I639211"/>
      <c r="K639211"/>
      <c r="M639211"/>
      <c r="N639211" s="4"/>
      <c r="O639211" s="15"/>
    </row>
    <row r="639212" spans="7:15" s="3" customFormat="1" x14ac:dyDescent="0.3">
      <c r="G639212"/>
      <c r="H639212"/>
      <c r="I639212"/>
      <c r="K639212"/>
      <c r="M639212"/>
      <c r="N639212" s="4"/>
      <c r="O639212" s="15"/>
    </row>
    <row r="639213" spans="7:15" s="3" customFormat="1" x14ac:dyDescent="0.3">
      <c r="G639213"/>
      <c r="H639213"/>
      <c r="I639213"/>
      <c r="K639213"/>
      <c r="M639213"/>
      <c r="N639213" s="4"/>
      <c r="O639213" s="15"/>
    </row>
    <row r="639214" spans="7:15" s="3" customFormat="1" x14ac:dyDescent="0.3">
      <c r="G639214"/>
      <c r="H639214"/>
      <c r="I639214"/>
      <c r="K639214"/>
      <c r="M639214"/>
      <c r="N639214" s="4"/>
      <c r="O639214" s="15"/>
    </row>
    <row r="639215" spans="7:15" s="3" customFormat="1" x14ac:dyDescent="0.3">
      <c r="G639215"/>
      <c r="H639215"/>
      <c r="I639215"/>
      <c r="K639215"/>
      <c r="M639215"/>
      <c r="N639215" s="4"/>
      <c r="O639215" s="15"/>
    </row>
    <row r="639216" spans="7:15" s="3" customFormat="1" x14ac:dyDescent="0.3">
      <c r="G639216"/>
      <c r="H639216"/>
      <c r="I639216"/>
      <c r="K639216"/>
      <c r="M639216"/>
      <c r="N639216" s="4"/>
      <c r="O639216" s="15"/>
    </row>
    <row r="639217" spans="7:15" s="3" customFormat="1" x14ac:dyDescent="0.3">
      <c r="G639217"/>
      <c r="H639217"/>
      <c r="I639217"/>
      <c r="K639217"/>
      <c r="M639217"/>
      <c r="N639217" s="4"/>
      <c r="O639217" s="15"/>
    </row>
    <row r="639218" spans="7:15" s="3" customFormat="1" x14ac:dyDescent="0.3">
      <c r="G639218"/>
      <c r="H639218"/>
      <c r="I639218"/>
      <c r="K639218"/>
      <c r="M639218"/>
      <c r="N639218" s="4"/>
      <c r="O639218" s="15"/>
    </row>
    <row r="639219" spans="7:15" s="3" customFormat="1" x14ac:dyDescent="0.3">
      <c r="G639219"/>
      <c r="H639219"/>
      <c r="I639219"/>
      <c r="K639219"/>
      <c r="M639219"/>
      <c r="N639219" s="4"/>
      <c r="O639219" s="15"/>
    </row>
    <row r="639220" spans="7:15" s="3" customFormat="1" x14ac:dyDescent="0.3">
      <c r="G639220"/>
      <c r="H639220"/>
      <c r="I639220"/>
      <c r="K639220"/>
      <c r="M639220"/>
      <c r="N639220" s="4"/>
      <c r="O639220" s="15"/>
    </row>
    <row r="639221" spans="7:15" s="3" customFormat="1" x14ac:dyDescent="0.3">
      <c r="G639221"/>
      <c r="H639221"/>
      <c r="I639221"/>
      <c r="K639221"/>
      <c r="M639221"/>
      <c r="N639221" s="4"/>
      <c r="O639221" s="15"/>
    </row>
    <row r="639222" spans="7:15" s="3" customFormat="1" x14ac:dyDescent="0.3">
      <c r="G639222"/>
      <c r="H639222"/>
      <c r="I639222"/>
      <c r="K639222"/>
      <c r="M639222"/>
      <c r="N639222" s="4"/>
      <c r="O639222" s="15"/>
    </row>
    <row r="639223" spans="7:15" s="3" customFormat="1" x14ac:dyDescent="0.3">
      <c r="G639223"/>
      <c r="H639223"/>
      <c r="I639223"/>
      <c r="K639223"/>
      <c r="M639223"/>
      <c r="N639223" s="4"/>
      <c r="O639223" s="15"/>
    </row>
    <row r="639224" spans="7:15" s="3" customFormat="1" x14ac:dyDescent="0.3">
      <c r="G639224"/>
      <c r="H639224"/>
      <c r="I639224"/>
      <c r="K639224"/>
      <c r="M639224"/>
      <c r="N639224" s="4"/>
      <c r="O639224" s="15"/>
    </row>
    <row r="639225" spans="7:15" s="3" customFormat="1" x14ac:dyDescent="0.3">
      <c r="G639225"/>
      <c r="H639225"/>
      <c r="I639225"/>
      <c r="K639225"/>
      <c r="M639225"/>
      <c r="N639225" s="4"/>
      <c r="O639225" s="15"/>
    </row>
    <row r="639226" spans="7:15" s="3" customFormat="1" x14ac:dyDescent="0.3">
      <c r="G639226"/>
      <c r="H639226"/>
      <c r="I639226"/>
      <c r="K639226"/>
      <c r="M639226"/>
      <c r="N639226" s="4"/>
      <c r="O639226" s="15"/>
    </row>
    <row r="639227" spans="7:15" s="3" customFormat="1" x14ac:dyDescent="0.3">
      <c r="G639227"/>
      <c r="H639227"/>
      <c r="I639227"/>
      <c r="K639227"/>
      <c r="M639227"/>
      <c r="N639227" s="4"/>
      <c r="O639227" s="15"/>
    </row>
    <row r="639228" spans="7:15" s="3" customFormat="1" x14ac:dyDescent="0.3">
      <c r="G639228"/>
      <c r="H639228"/>
      <c r="I639228"/>
      <c r="K639228"/>
      <c r="M639228"/>
      <c r="N639228" s="4"/>
      <c r="O639228" s="15"/>
    </row>
    <row r="639229" spans="7:15" s="3" customFormat="1" x14ac:dyDescent="0.3">
      <c r="G639229"/>
      <c r="H639229"/>
      <c r="I639229"/>
      <c r="K639229"/>
      <c r="M639229"/>
      <c r="N639229" s="4"/>
      <c r="O639229" s="15"/>
    </row>
    <row r="639230" spans="7:15" s="3" customFormat="1" x14ac:dyDescent="0.3">
      <c r="G639230"/>
      <c r="H639230"/>
      <c r="I639230"/>
      <c r="K639230"/>
      <c r="M639230"/>
      <c r="N639230" s="4"/>
      <c r="O639230" s="15"/>
    </row>
    <row r="639231" spans="7:15" s="3" customFormat="1" x14ac:dyDescent="0.3">
      <c r="G639231"/>
      <c r="H639231"/>
      <c r="I639231"/>
      <c r="K639231"/>
      <c r="M639231"/>
      <c r="N639231" s="4"/>
      <c r="O639231" s="15"/>
    </row>
    <row r="639232" spans="7:15" s="3" customFormat="1" x14ac:dyDescent="0.3">
      <c r="G639232"/>
      <c r="H639232"/>
      <c r="I639232"/>
      <c r="K639232"/>
      <c r="M639232"/>
      <c r="N639232" s="4"/>
      <c r="O639232" s="15"/>
    </row>
    <row r="639233" spans="7:15" s="3" customFormat="1" x14ac:dyDescent="0.3">
      <c r="G639233"/>
      <c r="H639233"/>
      <c r="I639233"/>
      <c r="K639233"/>
      <c r="M639233"/>
      <c r="N639233" s="4"/>
      <c r="O639233" s="15"/>
    </row>
    <row r="639234" spans="7:15" s="3" customFormat="1" x14ac:dyDescent="0.3">
      <c r="G639234"/>
      <c r="H639234"/>
      <c r="I639234"/>
      <c r="K639234"/>
      <c r="M639234"/>
      <c r="N639234" s="4"/>
      <c r="O639234" s="15"/>
    </row>
    <row r="639235" spans="7:15" s="3" customFormat="1" x14ac:dyDescent="0.3">
      <c r="G639235"/>
      <c r="H639235"/>
      <c r="I639235"/>
      <c r="K639235"/>
      <c r="M639235"/>
      <c r="N639235" s="4"/>
      <c r="O639235" s="15"/>
    </row>
    <row r="639236" spans="7:15" s="3" customFormat="1" x14ac:dyDescent="0.3">
      <c r="G639236"/>
      <c r="H639236"/>
      <c r="I639236"/>
      <c r="K639236"/>
      <c r="M639236"/>
      <c r="N639236" s="4"/>
      <c r="O639236" s="15"/>
    </row>
    <row r="639237" spans="7:15" s="3" customFormat="1" x14ac:dyDescent="0.3">
      <c r="G639237"/>
      <c r="H639237"/>
      <c r="I639237"/>
      <c r="K639237"/>
      <c r="M639237"/>
      <c r="N639237" s="4"/>
      <c r="O639237" s="15"/>
    </row>
    <row r="639238" spans="7:15" s="3" customFormat="1" x14ac:dyDescent="0.3">
      <c r="G639238"/>
      <c r="H639238"/>
      <c r="I639238"/>
      <c r="K639238"/>
      <c r="M639238"/>
      <c r="N639238" s="4"/>
      <c r="O639238" s="15"/>
    </row>
    <row r="639239" spans="7:15" s="3" customFormat="1" x14ac:dyDescent="0.3">
      <c r="G639239"/>
      <c r="H639239"/>
      <c r="I639239"/>
      <c r="K639239"/>
      <c r="M639239"/>
      <c r="N639239" s="4"/>
      <c r="O639239" s="15"/>
    </row>
    <row r="639240" spans="7:15" s="3" customFormat="1" x14ac:dyDescent="0.3">
      <c r="G639240"/>
      <c r="H639240"/>
      <c r="I639240"/>
      <c r="K639240"/>
      <c r="M639240"/>
      <c r="N639240" s="4"/>
      <c r="O639240" s="15"/>
    </row>
    <row r="639241" spans="7:15" s="3" customFormat="1" x14ac:dyDescent="0.3">
      <c r="G639241"/>
      <c r="H639241"/>
      <c r="I639241"/>
      <c r="K639241"/>
      <c r="M639241"/>
      <c r="N639241" s="4"/>
      <c r="O639241" s="15"/>
    </row>
    <row r="639242" spans="7:15" s="3" customFormat="1" x14ac:dyDescent="0.3">
      <c r="G639242"/>
      <c r="H639242"/>
      <c r="I639242"/>
      <c r="K639242"/>
      <c r="M639242"/>
      <c r="N639242" s="4"/>
      <c r="O639242" s="15"/>
    </row>
    <row r="639243" spans="7:15" s="3" customFormat="1" x14ac:dyDescent="0.3">
      <c r="G639243"/>
      <c r="H639243"/>
      <c r="I639243"/>
      <c r="K639243"/>
      <c r="M639243"/>
      <c r="N639243" s="4"/>
      <c r="O639243" s="15"/>
    </row>
    <row r="639244" spans="7:15" s="3" customFormat="1" x14ac:dyDescent="0.3">
      <c r="G639244"/>
      <c r="H639244"/>
      <c r="I639244"/>
      <c r="K639244"/>
      <c r="M639244"/>
      <c r="N639244" s="4"/>
      <c r="O639244" s="15"/>
    </row>
    <row r="639245" spans="7:15" s="3" customFormat="1" x14ac:dyDescent="0.3">
      <c r="G639245"/>
      <c r="H639245"/>
      <c r="I639245"/>
      <c r="K639245"/>
      <c r="M639245"/>
      <c r="N639245" s="4"/>
      <c r="O639245" s="15"/>
    </row>
    <row r="639246" spans="7:15" s="3" customFormat="1" x14ac:dyDescent="0.3">
      <c r="G639246"/>
      <c r="H639246"/>
      <c r="I639246"/>
      <c r="K639246"/>
      <c r="M639246"/>
      <c r="N639246" s="4"/>
      <c r="O639246" s="15"/>
    </row>
    <row r="639247" spans="7:15" s="3" customFormat="1" x14ac:dyDescent="0.3">
      <c r="G639247"/>
      <c r="H639247"/>
      <c r="I639247"/>
      <c r="K639247"/>
      <c r="M639247"/>
      <c r="N639247" s="4"/>
      <c r="O639247" s="15"/>
    </row>
    <row r="639248" spans="7:15" s="3" customFormat="1" x14ac:dyDescent="0.3">
      <c r="G639248"/>
      <c r="H639248"/>
      <c r="I639248"/>
      <c r="K639248"/>
      <c r="M639248"/>
      <c r="N639248" s="4"/>
      <c r="O639248" s="15"/>
    </row>
    <row r="639249" spans="7:15" s="3" customFormat="1" x14ac:dyDescent="0.3">
      <c r="G639249"/>
      <c r="H639249"/>
      <c r="I639249"/>
      <c r="K639249"/>
      <c r="M639249"/>
      <c r="N639249" s="4"/>
      <c r="O639249" s="15"/>
    </row>
    <row r="639250" spans="7:15" s="3" customFormat="1" x14ac:dyDescent="0.3">
      <c r="G639250"/>
      <c r="H639250"/>
      <c r="I639250"/>
      <c r="K639250"/>
      <c r="M639250"/>
      <c r="N639250" s="4"/>
      <c r="O639250" s="15"/>
    </row>
    <row r="639251" spans="7:15" s="3" customFormat="1" x14ac:dyDescent="0.3">
      <c r="G639251"/>
      <c r="H639251"/>
      <c r="I639251"/>
      <c r="K639251"/>
      <c r="M639251"/>
      <c r="N639251" s="4"/>
      <c r="O639251" s="15"/>
    </row>
    <row r="639252" spans="7:15" s="3" customFormat="1" x14ac:dyDescent="0.3">
      <c r="G639252"/>
      <c r="H639252"/>
      <c r="I639252"/>
      <c r="K639252"/>
      <c r="M639252"/>
      <c r="N639252" s="4"/>
      <c r="O639252" s="15"/>
    </row>
    <row r="639253" spans="7:15" s="3" customFormat="1" x14ac:dyDescent="0.3">
      <c r="G639253"/>
      <c r="H639253"/>
      <c r="I639253"/>
      <c r="K639253"/>
      <c r="M639253"/>
      <c r="N639253" s="4"/>
      <c r="O639253" s="15"/>
    </row>
    <row r="639254" spans="7:15" s="3" customFormat="1" x14ac:dyDescent="0.3">
      <c r="G639254"/>
      <c r="H639254"/>
      <c r="I639254"/>
      <c r="K639254"/>
      <c r="M639254"/>
      <c r="N639254" s="4"/>
      <c r="O639254" s="15"/>
    </row>
    <row r="639255" spans="7:15" s="3" customFormat="1" x14ac:dyDescent="0.3">
      <c r="G639255"/>
      <c r="H639255"/>
      <c r="I639255"/>
      <c r="K639255"/>
      <c r="M639255"/>
      <c r="N639255" s="4"/>
      <c r="O639255" s="15"/>
    </row>
    <row r="639256" spans="7:15" s="3" customFormat="1" x14ac:dyDescent="0.3">
      <c r="G639256"/>
      <c r="H639256"/>
      <c r="I639256"/>
      <c r="K639256"/>
      <c r="M639256"/>
      <c r="N639256" s="4"/>
      <c r="O639256" s="15"/>
    </row>
    <row r="639257" spans="7:15" s="3" customFormat="1" x14ac:dyDescent="0.3">
      <c r="G639257"/>
      <c r="H639257"/>
      <c r="I639257"/>
      <c r="K639257"/>
      <c r="M639257"/>
      <c r="N639257" s="4"/>
      <c r="O639257" s="15"/>
    </row>
    <row r="639258" spans="7:15" s="3" customFormat="1" x14ac:dyDescent="0.3">
      <c r="G639258"/>
      <c r="H639258"/>
      <c r="I639258"/>
      <c r="K639258"/>
      <c r="M639258"/>
      <c r="N639258" s="4"/>
      <c r="O639258" s="15"/>
    </row>
    <row r="639259" spans="7:15" s="3" customFormat="1" x14ac:dyDescent="0.3">
      <c r="G639259"/>
      <c r="H639259"/>
      <c r="I639259"/>
      <c r="K639259"/>
      <c r="M639259"/>
      <c r="N639259" s="4"/>
      <c r="O639259" s="15"/>
    </row>
    <row r="639260" spans="7:15" s="3" customFormat="1" x14ac:dyDescent="0.3">
      <c r="G639260"/>
      <c r="H639260"/>
      <c r="I639260"/>
      <c r="K639260"/>
      <c r="M639260"/>
      <c r="N639260" s="4"/>
      <c r="O639260" s="15"/>
    </row>
    <row r="639261" spans="7:15" s="3" customFormat="1" x14ac:dyDescent="0.3">
      <c r="G639261"/>
      <c r="H639261"/>
      <c r="I639261"/>
      <c r="K639261"/>
      <c r="M639261"/>
      <c r="N639261" s="4"/>
      <c r="O639261" s="15"/>
    </row>
    <row r="639262" spans="7:15" s="3" customFormat="1" x14ac:dyDescent="0.3">
      <c r="G639262"/>
      <c r="H639262"/>
      <c r="I639262"/>
      <c r="K639262"/>
      <c r="M639262"/>
      <c r="N639262" s="4"/>
      <c r="O639262" s="15"/>
    </row>
    <row r="639263" spans="7:15" s="3" customFormat="1" x14ac:dyDescent="0.3">
      <c r="G639263"/>
      <c r="H639263"/>
      <c r="I639263"/>
      <c r="K639263"/>
      <c r="M639263"/>
      <c r="N639263" s="4"/>
      <c r="O639263" s="15"/>
    </row>
    <row r="639264" spans="7:15" s="3" customFormat="1" x14ac:dyDescent="0.3">
      <c r="G639264"/>
      <c r="H639264"/>
      <c r="I639264"/>
      <c r="K639264"/>
      <c r="M639264"/>
      <c r="N639264" s="4"/>
      <c r="O639264" s="15"/>
    </row>
    <row r="639265" spans="7:15" s="3" customFormat="1" x14ac:dyDescent="0.3">
      <c r="G639265"/>
      <c r="H639265"/>
      <c r="I639265"/>
      <c r="K639265"/>
      <c r="M639265"/>
      <c r="N639265" s="4"/>
      <c r="O639265" s="15"/>
    </row>
    <row r="639266" spans="7:15" s="3" customFormat="1" x14ac:dyDescent="0.3">
      <c r="G639266"/>
      <c r="H639266"/>
      <c r="I639266"/>
      <c r="K639266"/>
      <c r="M639266"/>
      <c r="N639266" s="4"/>
      <c r="O639266" s="15"/>
    </row>
    <row r="639267" spans="7:15" s="3" customFormat="1" x14ac:dyDescent="0.3">
      <c r="G639267"/>
      <c r="H639267"/>
      <c r="I639267"/>
      <c r="K639267"/>
      <c r="M639267"/>
      <c r="N639267" s="4"/>
      <c r="O639267" s="15"/>
    </row>
    <row r="639268" spans="7:15" s="3" customFormat="1" x14ac:dyDescent="0.3">
      <c r="G639268"/>
      <c r="H639268"/>
      <c r="I639268"/>
      <c r="K639268"/>
      <c r="M639268"/>
      <c r="N639268" s="4"/>
      <c r="O639268" s="15"/>
    </row>
    <row r="639269" spans="7:15" s="3" customFormat="1" x14ac:dyDescent="0.3">
      <c r="G639269"/>
      <c r="H639269"/>
      <c r="I639269"/>
      <c r="K639269"/>
      <c r="M639269"/>
      <c r="N639269" s="4"/>
      <c r="O639269" s="15"/>
    </row>
    <row r="639270" spans="7:15" s="3" customFormat="1" x14ac:dyDescent="0.3">
      <c r="G639270"/>
      <c r="H639270"/>
      <c r="I639270"/>
      <c r="K639270"/>
      <c r="M639270"/>
      <c r="N639270" s="4"/>
      <c r="O639270" s="15"/>
    </row>
    <row r="639271" spans="7:15" s="3" customFormat="1" x14ac:dyDescent="0.3">
      <c r="G639271"/>
      <c r="H639271"/>
      <c r="I639271"/>
      <c r="K639271"/>
      <c r="M639271"/>
      <c r="N639271" s="4"/>
      <c r="O639271" s="15"/>
    </row>
    <row r="639272" spans="7:15" s="3" customFormat="1" x14ac:dyDescent="0.3">
      <c r="G639272"/>
      <c r="H639272"/>
      <c r="I639272"/>
      <c r="K639272"/>
      <c r="M639272"/>
      <c r="N639272" s="4"/>
      <c r="O639272" s="15"/>
    </row>
    <row r="639273" spans="7:15" s="3" customFormat="1" x14ac:dyDescent="0.3">
      <c r="G639273"/>
      <c r="H639273"/>
      <c r="I639273"/>
      <c r="K639273"/>
      <c r="M639273"/>
      <c r="N639273" s="4"/>
      <c r="O639273" s="15"/>
    </row>
    <row r="639274" spans="7:15" s="3" customFormat="1" x14ac:dyDescent="0.3">
      <c r="G639274"/>
      <c r="H639274"/>
      <c r="I639274"/>
      <c r="K639274"/>
      <c r="M639274"/>
      <c r="N639274" s="4"/>
      <c r="O639274" s="15"/>
    </row>
    <row r="639275" spans="7:15" s="3" customFormat="1" x14ac:dyDescent="0.3">
      <c r="G639275"/>
      <c r="H639275"/>
      <c r="I639275"/>
      <c r="K639275"/>
      <c r="M639275"/>
      <c r="N639275" s="4"/>
      <c r="O639275" s="15"/>
    </row>
    <row r="639276" spans="7:15" s="3" customFormat="1" x14ac:dyDescent="0.3">
      <c r="G639276"/>
      <c r="H639276"/>
      <c r="I639276"/>
      <c r="K639276"/>
      <c r="M639276"/>
      <c r="N639276" s="4"/>
      <c r="O639276" s="15"/>
    </row>
    <row r="639277" spans="7:15" s="3" customFormat="1" x14ac:dyDescent="0.3">
      <c r="G639277"/>
      <c r="H639277"/>
      <c r="I639277"/>
      <c r="K639277"/>
      <c r="M639277"/>
      <c r="N639277" s="4"/>
      <c r="O639277" s="15"/>
    </row>
    <row r="639278" spans="7:15" s="3" customFormat="1" x14ac:dyDescent="0.3">
      <c r="G639278"/>
      <c r="H639278"/>
      <c r="I639278"/>
      <c r="K639278"/>
      <c r="M639278"/>
      <c r="N639278" s="4"/>
      <c r="O639278" s="15"/>
    </row>
    <row r="639279" spans="7:15" s="3" customFormat="1" x14ac:dyDescent="0.3">
      <c r="G639279"/>
      <c r="H639279"/>
      <c r="I639279"/>
      <c r="K639279"/>
      <c r="M639279"/>
      <c r="N639279" s="4"/>
      <c r="O639279" s="15"/>
    </row>
    <row r="639280" spans="7:15" s="3" customFormat="1" x14ac:dyDescent="0.3">
      <c r="G639280"/>
      <c r="H639280"/>
      <c r="I639280"/>
      <c r="K639280"/>
      <c r="M639280"/>
      <c r="N639280" s="4"/>
      <c r="O639280" s="15"/>
    </row>
    <row r="639281" spans="7:15" s="3" customFormat="1" x14ac:dyDescent="0.3">
      <c r="G639281"/>
      <c r="H639281"/>
      <c r="I639281"/>
      <c r="K639281"/>
      <c r="M639281"/>
      <c r="N639281" s="4"/>
      <c r="O639281" s="15"/>
    </row>
    <row r="639282" spans="7:15" s="3" customFormat="1" x14ac:dyDescent="0.3">
      <c r="G639282"/>
      <c r="H639282"/>
      <c r="I639282"/>
      <c r="K639282"/>
      <c r="M639282"/>
      <c r="N639282" s="4"/>
      <c r="O639282" s="15"/>
    </row>
    <row r="639283" spans="7:15" s="3" customFormat="1" x14ac:dyDescent="0.3">
      <c r="G639283"/>
      <c r="H639283"/>
      <c r="I639283"/>
      <c r="K639283"/>
      <c r="M639283"/>
      <c r="N639283" s="4"/>
      <c r="O639283" s="15"/>
    </row>
    <row r="639284" spans="7:15" s="3" customFormat="1" x14ac:dyDescent="0.3">
      <c r="G639284"/>
      <c r="H639284"/>
      <c r="I639284"/>
      <c r="K639284"/>
      <c r="M639284"/>
      <c r="N639284" s="4"/>
      <c r="O639284" s="15"/>
    </row>
    <row r="639285" spans="7:15" s="3" customFormat="1" x14ac:dyDescent="0.3">
      <c r="G639285"/>
      <c r="H639285"/>
      <c r="I639285"/>
      <c r="K639285"/>
      <c r="M639285"/>
      <c r="N639285" s="4"/>
      <c r="O639285" s="15"/>
    </row>
    <row r="639286" spans="7:15" s="3" customFormat="1" x14ac:dyDescent="0.3">
      <c r="G639286"/>
      <c r="H639286"/>
      <c r="I639286"/>
      <c r="K639286"/>
      <c r="M639286"/>
      <c r="N639286" s="4"/>
      <c r="O639286" s="15"/>
    </row>
    <row r="639287" spans="7:15" s="3" customFormat="1" x14ac:dyDescent="0.3">
      <c r="G639287"/>
      <c r="H639287"/>
      <c r="I639287"/>
      <c r="K639287"/>
      <c r="M639287"/>
      <c r="N639287" s="4"/>
      <c r="O639287" s="15"/>
    </row>
    <row r="639288" spans="7:15" s="3" customFormat="1" x14ac:dyDescent="0.3">
      <c r="G639288"/>
      <c r="H639288"/>
      <c r="I639288"/>
      <c r="K639288"/>
      <c r="M639288"/>
      <c r="N639288" s="4"/>
      <c r="O639288" s="15"/>
    </row>
    <row r="639289" spans="7:15" s="3" customFormat="1" x14ac:dyDescent="0.3">
      <c r="G639289"/>
      <c r="H639289"/>
      <c r="I639289"/>
      <c r="K639289"/>
      <c r="M639289"/>
      <c r="N639289" s="4"/>
      <c r="O639289" s="15"/>
    </row>
    <row r="639290" spans="7:15" s="3" customFormat="1" x14ac:dyDescent="0.3">
      <c r="G639290"/>
      <c r="H639290"/>
      <c r="I639290"/>
      <c r="K639290"/>
      <c r="M639290"/>
      <c r="N639290" s="4"/>
      <c r="O639290" s="15"/>
    </row>
    <row r="639291" spans="7:15" s="3" customFormat="1" x14ac:dyDescent="0.3">
      <c r="G639291"/>
      <c r="H639291"/>
      <c r="I639291"/>
      <c r="K639291"/>
      <c r="M639291"/>
      <c r="N639291" s="4"/>
      <c r="O639291" s="15"/>
    </row>
    <row r="639292" spans="7:15" s="3" customFormat="1" x14ac:dyDescent="0.3">
      <c r="G639292"/>
      <c r="H639292"/>
      <c r="I639292"/>
      <c r="K639292"/>
      <c r="M639292"/>
      <c r="N639292" s="4"/>
      <c r="O639292" s="15"/>
    </row>
    <row r="639293" spans="7:15" s="3" customFormat="1" x14ac:dyDescent="0.3">
      <c r="G639293"/>
      <c r="H639293"/>
      <c r="I639293"/>
      <c r="K639293"/>
      <c r="M639293"/>
      <c r="N639293" s="4"/>
      <c r="O639293" s="15"/>
    </row>
    <row r="639294" spans="7:15" s="3" customFormat="1" x14ac:dyDescent="0.3">
      <c r="G639294"/>
      <c r="H639294"/>
      <c r="I639294"/>
      <c r="K639294"/>
      <c r="M639294"/>
      <c r="N639294" s="4"/>
      <c r="O639294" s="15"/>
    </row>
    <row r="639295" spans="7:15" s="3" customFormat="1" x14ac:dyDescent="0.3">
      <c r="G639295"/>
      <c r="H639295"/>
      <c r="I639295"/>
      <c r="K639295"/>
      <c r="M639295"/>
      <c r="N639295" s="4"/>
      <c r="O639295" s="15"/>
    </row>
    <row r="639296" spans="7:15" s="3" customFormat="1" x14ac:dyDescent="0.3">
      <c r="G639296"/>
      <c r="H639296"/>
      <c r="I639296"/>
      <c r="K639296"/>
      <c r="M639296"/>
      <c r="N639296" s="4"/>
      <c r="O639296" s="15"/>
    </row>
    <row r="639297" spans="7:15" s="3" customFormat="1" x14ac:dyDescent="0.3">
      <c r="G639297"/>
      <c r="H639297"/>
      <c r="I639297"/>
      <c r="K639297"/>
      <c r="M639297"/>
      <c r="N639297" s="4"/>
      <c r="O639297" s="15"/>
    </row>
    <row r="639298" spans="7:15" s="3" customFormat="1" x14ac:dyDescent="0.3">
      <c r="G639298"/>
      <c r="H639298"/>
      <c r="I639298"/>
      <c r="K639298"/>
      <c r="M639298"/>
      <c r="N639298" s="4"/>
      <c r="O639298" s="15"/>
    </row>
    <row r="639299" spans="7:15" s="3" customFormat="1" x14ac:dyDescent="0.3">
      <c r="G639299"/>
      <c r="H639299"/>
      <c r="I639299"/>
      <c r="K639299"/>
      <c r="M639299"/>
      <c r="N639299" s="4"/>
      <c r="O639299" s="15"/>
    </row>
    <row r="639300" spans="7:15" s="3" customFormat="1" x14ac:dyDescent="0.3">
      <c r="G639300"/>
      <c r="H639300"/>
      <c r="I639300"/>
      <c r="K639300"/>
      <c r="M639300"/>
      <c r="N639300" s="4"/>
      <c r="O639300" s="15"/>
    </row>
    <row r="639301" spans="7:15" s="3" customFormat="1" x14ac:dyDescent="0.3">
      <c r="G639301"/>
      <c r="H639301"/>
      <c r="I639301"/>
      <c r="K639301"/>
      <c r="M639301"/>
      <c r="N639301" s="4"/>
      <c r="O639301" s="15"/>
    </row>
    <row r="639302" spans="7:15" s="3" customFormat="1" x14ac:dyDescent="0.3">
      <c r="G639302"/>
      <c r="H639302"/>
      <c r="I639302"/>
      <c r="K639302"/>
      <c r="M639302"/>
      <c r="N639302" s="4"/>
      <c r="O639302" s="15"/>
    </row>
    <row r="639303" spans="7:15" s="3" customFormat="1" x14ac:dyDescent="0.3">
      <c r="G639303"/>
      <c r="H639303"/>
      <c r="I639303"/>
      <c r="K639303"/>
      <c r="M639303"/>
      <c r="N639303" s="4"/>
      <c r="O639303" s="15"/>
    </row>
    <row r="639304" spans="7:15" s="3" customFormat="1" x14ac:dyDescent="0.3">
      <c r="G639304"/>
      <c r="H639304"/>
      <c r="I639304"/>
      <c r="K639304"/>
      <c r="M639304"/>
      <c r="N639304" s="4"/>
      <c r="O639304" s="15"/>
    </row>
    <row r="639305" spans="7:15" s="3" customFormat="1" x14ac:dyDescent="0.3">
      <c r="G639305"/>
      <c r="H639305"/>
      <c r="I639305"/>
      <c r="K639305"/>
      <c r="M639305"/>
      <c r="N639305" s="4"/>
      <c r="O639305" s="15"/>
    </row>
    <row r="639306" spans="7:15" s="3" customFormat="1" x14ac:dyDescent="0.3">
      <c r="G639306"/>
      <c r="H639306"/>
      <c r="I639306"/>
      <c r="K639306"/>
      <c r="M639306"/>
      <c r="N639306" s="4"/>
      <c r="O639306" s="15"/>
    </row>
    <row r="639307" spans="7:15" s="3" customFormat="1" x14ac:dyDescent="0.3">
      <c r="G639307"/>
      <c r="H639307"/>
      <c r="I639307"/>
      <c r="K639307"/>
      <c r="M639307"/>
      <c r="N639307" s="4"/>
      <c r="O639307" s="15"/>
    </row>
    <row r="639308" spans="7:15" s="3" customFormat="1" x14ac:dyDescent="0.3">
      <c r="G639308"/>
      <c r="H639308"/>
      <c r="I639308"/>
      <c r="K639308"/>
      <c r="M639308"/>
      <c r="N639308" s="4"/>
      <c r="O639308" s="15"/>
    </row>
    <row r="639309" spans="7:15" s="3" customFormat="1" x14ac:dyDescent="0.3">
      <c r="G639309"/>
      <c r="H639309"/>
      <c r="I639309"/>
      <c r="K639309"/>
      <c r="M639309"/>
      <c r="N639309" s="4"/>
      <c r="O639309" s="15"/>
    </row>
    <row r="639310" spans="7:15" s="3" customFormat="1" x14ac:dyDescent="0.3">
      <c r="G639310"/>
      <c r="H639310"/>
      <c r="I639310"/>
      <c r="K639310"/>
      <c r="M639310"/>
      <c r="N639310" s="4"/>
      <c r="O639310" s="15"/>
    </row>
    <row r="639311" spans="7:15" s="3" customFormat="1" x14ac:dyDescent="0.3">
      <c r="G639311"/>
      <c r="H639311"/>
      <c r="I639311"/>
      <c r="K639311"/>
      <c r="M639311"/>
      <c r="N639311" s="4"/>
      <c r="O639311" s="15"/>
    </row>
    <row r="639312" spans="7:15" s="3" customFormat="1" x14ac:dyDescent="0.3">
      <c r="G639312"/>
      <c r="H639312"/>
      <c r="I639312"/>
      <c r="K639312"/>
      <c r="M639312"/>
      <c r="N639312" s="4"/>
      <c r="O639312" s="15"/>
    </row>
    <row r="639313" spans="7:15" s="3" customFormat="1" x14ac:dyDescent="0.3">
      <c r="G639313"/>
      <c r="H639313"/>
      <c r="I639313"/>
      <c r="K639313"/>
      <c r="M639313"/>
      <c r="N639313" s="4"/>
      <c r="O639313" s="15"/>
    </row>
    <row r="639314" spans="7:15" s="3" customFormat="1" x14ac:dyDescent="0.3">
      <c r="G639314"/>
      <c r="H639314"/>
      <c r="I639314"/>
      <c r="K639314"/>
      <c r="M639314"/>
      <c r="N639314" s="4"/>
      <c r="O639314" s="15"/>
    </row>
    <row r="639315" spans="7:15" s="3" customFormat="1" x14ac:dyDescent="0.3">
      <c r="G639315"/>
      <c r="H639315"/>
      <c r="I639315"/>
      <c r="K639315"/>
      <c r="M639315"/>
      <c r="N639315" s="4"/>
      <c r="O639315" s="15"/>
    </row>
    <row r="639316" spans="7:15" s="3" customFormat="1" x14ac:dyDescent="0.3">
      <c r="G639316"/>
      <c r="H639316"/>
      <c r="I639316"/>
      <c r="K639316"/>
      <c r="M639316"/>
      <c r="N639316" s="4"/>
      <c r="O639316" s="15"/>
    </row>
    <row r="639317" spans="7:15" s="3" customFormat="1" x14ac:dyDescent="0.3">
      <c r="G639317"/>
      <c r="H639317"/>
      <c r="I639317"/>
      <c r="K639317"/>
      <c r="M639317"/>
      <c r="N639317" s="4"/>
      <c r="O639317" s="15"/>
    </row>
    <row r="639318" spans="7:15" s="3" customFormat="1" x14ac:dyDescent="0.3">
      <c r="G639318"/>
      <c r="H639318"/>
      <c r="I639318"/>
      <c r="K639318"/>
      <c r="M639318"/>
      <c r="N639318" s="4"/>
      <c r="O639318" s="15"/>
    </row>
    <row r="639319" spans="7:15" s="3" customFormat="1" x14ac:dyDescent="0.3">
      <c r="G639319"/>
      <c r="H639319"/>
      <c r="I639319"/>
      <c r="K639319"/>
      <c r="M639319"/>
      <c r="N639319" s="4"/>
      <c r="O639319" s="15"/>
    </row>
    <row r="639320" spans="7:15" s="3" customFormat="1" x14ac:dyDescent="0.3">
      <c r="G639320"/>
      <c r="H639320"/>
      <c r="I639320"/>
      <c r="K639320"/>
      <c r="M639320"/>
      <c r="N639320" s="4"/>
      <c r="O639320" s="15"/>
    </row>
    <row r="639321" spans="7:15" s="3" customFormat="1" x14ac:dyDescent="0.3">
      <c r="G639321"/>
      <c r="H639321"/>
      <c r="I639321"/>
      <c r="K639321"/>
      <c r="M639321"/>
      <c r="N639321" s="4"/>
      <c r="O639321" s="15"/>
    </row>
    <row r="639322" spans="7:15" s="3" customFormat="1" x14ac:dyDescent="0.3">
      <c r="G639322"/>
      <c r="H639322"/>
      <c r="I639322"/>
      <c r="K639322"/>
      <c r="M639322"/>
      <c r="N639322" s="4"/>
      <c r="O639322" s="15"/>
    </row>
    <row r="639323" spans="7:15" s="3" customFormat="1" x14ac:dyDescent="0.3">
      <c r="G639323"/>
      <c r="H639323"/>
      <c r="I639323"/>
      <c r="K639323"/>
      <c r="M639323"/>
      <c r="N639323" s="4"/>
      <c r="O639323" s="15"/>
    </row>
    <row r="639324" spans="7:15" s="3" customFormat="1" x14ac:dyDescent="0.3">
      <c r="G639324"/>
      <c r="H639324"/>
      <c r="I639324"/>
      <c r="K639324"/>
      <c r="M639324"/>
      <c r="N639324" s="4"/>
      <c r="O639324" s="15"/>
    </row>
    <row r="639325" spans="7:15" s="3" customFormat="1" x14ac:dyDescent="0.3">
      <c r="G639325"/>
      <c r="H639325"/>
      <c r="I639325"/>
      <c r="K639325"/>
      <c r="M639325"/>
      <c r="N639325" s="4"/>
      <c r="O639325" s="15"/>
    </row>
    <row r="639326" spans="7:15" s="3" customFormat="1" x14ac:dyDescent="0.3">
      <c r="G639326"/>
      <c r="H639326"/>
      <c r="I639326"/>
      <c r="K639326"/>
      <c r="M639326"/>
      <c r="N639326" s="4"/>
      <c r="O639326" s="15"/>
    </row>
    <row r="639327" spans="7:15" s="3" customFormat="1" x14ac:dyDescent="0.3">
      <c r="G639327"/>
      <c r="H639327"/>
      <c r="I639327"/>
      <c r="K639327"/>
      <c r="M639327"/>
      <c r="N639327" s="4"/>
      <c r="O639327" s="15"/>
    </row>
    <row r="639328" spans="7:15" s="3" customFormat="1" x14ac:dyDescent="0.3">
      <c r="G639328"/>
      <c r="H639328"/>
      <c r="I639328"/>
      <c r="K639328"/>
      <c r="M639328"/>
      <c r="N639328" s="4"/>
      <c r="O639328" s="15"/>
    </row>
    <row r="639329" spans="7:15" s="3" customFormat="1" x14ac:dyDescent="0.3">
      <c r="G639329"/>
      <c r="H639329"/>
      <c r="I639329"/>
      <c r="K639329"/>
      <c r="M639329"/>
      <c r="N639329" s="4"/>
      <c r="O639329" s="15"/>
    </row>
    <row r="639330" spans="7:15" s="3" customFormat="1" x14ac:dyDescent="0.3">
      <c r="G639330"/>
      <c r="H639330"/>
      <c r="I639330"/>
      <c r="K639330"/>
      <c r="M639330"/>
      <c r="N639330" s="4"/>
      <c r="O639330" s="15"/>
    </row>
    <row r="639331" spans="7:15" s="3" customFormat="1" x14ac:dyDescent="0.3">
      <c r="G639331"/>
      <c r="H639331"/>
      <c r="I639331"/>
      <c r="K639331"/>
      <c r="M639331"/>
      <c r="N639331" s="4"/>
      <c r="O639331" s="15"/>
    </row>
    <row r="639332" spans="7:15" s="3" customFormat="1" x14ac:dyDescent="0.3">
      <c r="G639332"/>
      <c r="H639332"/>
      <c r="I639332"/>
      <c r="K639332"/>
      <c r="M639332"/>
      <c r="N639332" s="4"/>
      <c r="O639332" s="15"/>
    </row>
    <row r="639333" spans="7:15" s="3" customFormat="1" x14ac:dyDescent="0.3">
      <c r="G639333"/>
      <c r="H639333"/>
      <c r="I639333"/>
      <c r="K639333"/>
      <c r="M639333"/>
      <c r="N639333" s="4"/>
      <c r="O639333" s="15"/>
    </row>
    <row r="639334" spans="7:15" s="3" customFormat="1" x14ac:dyDescent="0.3">
      <c r="G639334"/>
      <c r="H639334"/>
      <c r="I639334"/>
      <c r="K639334"/>
      <c r="M639334"/>
      <c r="N639334" s="4"/>
      <c r="O639334" s="15"/>
    </row>
    <row r="639335" spans="7:15" s="3" customFormat="1" x14ac:dyDescent="0.3">
      <c r="G639335"/>
      <c r="H639335"/>
      <c r="I639335"/>
      <c r="K639335"/>
      <c r="M639335"/>
      <c r="N639335" s="4"/>
      <c r="O639335" s="15"/>
    </row>
    <row r="639336" spans="7:15" s="3" customFormat="1" x14ac:dyDescent="0.3">
      <c r="G639336"/>
      <c r="H639336"/>
      <c r="I639336"/>
      <c r="K639336"/>
      <c r="M639336"/>
      <c r="N639336" s="4"/>
      <c r="O639336" s="15"/>
    </row>
    <row r="639337" spans="7:15" s="3" customFormat="1" x14ac:dyDescent="0.3">
      <c r="G639337"/>
      <c r="H639337"/>
      <c r="I639337"/>
      <c r="K639337"/>
      <c r="M639337"/>
      <c r="N639337" s="4"/>
      <c r="O639337" s="15"/>
    </row>
    <row r="639338" spans="7:15" s="3" customFormat="1" x14ac:dyDescent="0.3">
      <c r="G639338"/>
      <c r="H639338"/>
      <c r="I639338"/>
      <c r="K639338"/>
      <c r="M639338"/>
      <c r="N639338" s="4"/>
      <c r="O639338" s="15"/>
    </row>
    <row r="639339" spans="7:15" s="3" customFormat="1" x14ac:dyDescent="0.3">
      <c r="G639339"/>
      <c r="H639339"/>
      <c r="I639339"/>
      <c r="K639339"/>
      <c r="M639339"/>
      <c r="N639339" s="4"/>
      <c r="O639339" s="15"/>
    </row>
    <row r="639340" spans="7:15" s="3" customFormat="1" x14ac:dyDescent="0.3">
      <c r="G639340"/>
      <c r="H639340"/>
      <c r="I639340"/>
      <c r="K639340"/>
      <c r="M639340"/>
      <c r="N639340" s="4"/>
      <c r="O639340" s="15"/>
    </row>
    <row r="639341" spans="7:15" s="3" customFormat="1" x14ac:dyDescent="0.3">
      <c r="G639341"/>
      <c r="H639341"/>
      <c r="I639341"/>
      <c r="K639341"/>
      <c r="M639341"/>
      <c r="N639341" s="4"/>
      <c r="O639341" s="15"/>
    </row>
    <row r="639342" spans="7:15" s="3" customFormat="1" x14ac:dyDescent="0.3">
      <c r="G639342"/>
      <c r="H639342"/>
      <c r="I639342"/>
      <c r="K639342"/>
      <c r="M639342"/>
      <c r="N639342" s="4"/>
      <c r="O639342" s="15"/>
    </row>
    <row r="639343" spans="7:15" s="3" customFormat="1" x14ac:dyDescent="0.3">
      <c r="G639343"/>
      <c r="H639343"/>
      <c r="I639343"/>
      <c r="K639343"/>
      <c r="M639343"/>
      <c r="N639343" s="4"/>
      <c r="O639343" s="15"/>
    </row>
    <row r="639344" spans="7:15" s="3" customFormat="1" x14ac:dyDescent="0.3">
      <c r="G639344"/>
      <c r="H639344"/>
      <c r="I639344"/>
      <c r="K639344"/>
      <c r="M639344"/>
      <c r="N639344" s="4"/>
      <c r="O639344" s="15"/>
    </row>
    <row r="639345" spans="7:15" s="3" customFormat="1" x14ac:dyDescent="0.3">
      <c r="G639345"/>
      <c r="H639345"/>
      <c r="I639345"/>
      <c r="K639345"/>
      <c r="M639345"/>
      <c r="N639345" s="4"/>
      <c r="O639345" s="15"/>
    </row>
    <row r="639346" spans="7:15" s="3" customFormat="1" x14ac:dyDescent="0.3">
      <c r="G639346"/>
      <c r="H639346"/>
      <c r="I639346"/>
      <c r="K639346"/>
      <c r="M639346"/>
      <c r="N639346" s="4"/>
      <c r="O639346" s="15"/>
    </row>
    <row r="639347" spans="7:15" s="3" customFormat="1" x14ac:dyDescent="0.3">
      <c r="G639347"/>
      <c r="H639347"/>
      <c r="I639347"/>
      <c r="K639347"/>
      <c r="M639347"/>
      <c r="N639347" s="4"/>
      <c r="O639347" s="15"/>
    </row>
    <row r="639348" spans="7:15" s="3" customFormat="1" x14ac:dyDescent="0.3">
      <c r="G639348"/>
      <c r="H639348"/>
      <c r="I639348"/>
      <c r="K639348"/>
      <c r="M639348"/>
      <c r="N639348" s="4"/>
      <c r="O639348" s="15"/>
    </row>
    <row r="639349" spans="7:15" s="3" customFormat="1" x14ac:dyDescent="0.3">
      <c r="G639349"/>
      <c r="H639349"/>
      <c r="I639349"/>
      <c r="K639349"/>
      <c r="M639349"/>
      <c r="N639349" s="4"/>
      <c r="O639349" s="15"/>
    </row>
    <row r="639350" spans="7:15" s="3" customFormat="1" x14ac:dyDescent="0.3">
      <c r="G639350"/>
      <c r="H639350"/>
      <c r="I639350"/>
      <c r="K639350"/>
      <c r="M639350"/>
      <c r="N639350" s="4"/>
      <c r="O639350" s="15"/>
    </row>
    <row r="639351" spans="7:15" s="3" customFormat="1" x14ac:dyDescent="0.3">
      <c r="G639351"/>
      <c r="H639351"/>
      <c r="I639351"/>
      <c r="K639351"/>
      <c r="M639351"/>
      <c r="N639351" s="4"/>
      <c r="O639351" s="15"/>
    </row>
    <row r="639352" spans="7:15" s="3" customFormat="1" x14ac:dyDescent="0.3">
      <c r="G639352"/>
      <c r="H639352"/>
      <c r="I639352"/>
      <c r="K639352"/>
      <c r="M639352"/>
      <c r="N639352" s="4"/>
      <c r="O639352" s="15"/>
    </row>
    <row r="639353" spans="7:15" s="3" customFormat="1" x14ac:dyDescent="0.3">
      <c r="G639353"/>
      <c r="H639353"/>
      <c r="I639353"/>
      <c r="K639353"/>
      <c r="M639353"/>
      <c r="N639353" s="4"/>
      <c r="O639353" s="15"/>
    </row>
    <row r="639354" spans="7:15" s="3" customFormat="1" x14ac:dyDescent="0.3">
      <c r="G639354"/>
      <c r="H639354"/>
      <c r="I639354"/>
      <c r="K639354"/>
      <c r="M639354"/>
      <c r="N639354" s="4"/>
      <c r="O639354" s="15"/>
    </row>
    <row r="639355" spans="7:15" s="3" customFormat="1" x14ac:dyDescent="0.3">
      <c r="G639355"/>
      <c r="H639355"/>
      <c r="I639355"/>
      <c r="K639355"/>
      <c r="M639355"/>
      <c r="N639355" s="4"/>
      <c r="O639355" s="15"/>
    </row>
    <row r="639356" spans="7:15" s="3" customFormat="1" x14ac:dyDescent="0.3">
      <c r="G639356"/>
      <c r="H639356"/>
      <c r="I639356"/>
      <c r="K639356"/>
      <c r="M639356"/>
      <c r="N639356" s="4"/>
      <c r="O639356" s="15"/>
    </row>
    <row r="639357" spans="7:15" s="3" customFormat="1" x14ac:dyDescent="0.3">
      <c r="G639357"/>
      <c r="H639357"/>
      <c r="I639357"/>
      <c r="K639357"/>
      <c r="M639357"/>
      <c r="N639357" s="4"/>
      <c r="O639357" s="15"/>
    </row>
    <row r="639358" spans="7:15" s="3" customFormat="1" x14ac:dyDescent="0.3">
      <c r="G639358"/>
      <c r="H639358"/>
      <c r="I639358"/>
      <c r="K639358"/>
      <c r="M639358"/>
      <c r="N639358" s="4"/>
      <c r="O639358" s="15"/>
    </row>
    <row r="639359" spans="7:15" s="3" customFormat="1" x14ac:dyDescent="0.3">
      <c r="G639359"/>
      <c r="H639359"/>
      <c r="I639359"/>
      <c r="K639359"/>
      <c r="M639359"/>
      <c r="N639359" s="4"/>
      <c r="O639359" s="15"/>
    </row>
    <row r="639360" spans="7:15" s="3" customFormat="1" x14ac:dyDescent="0.3">
      <c r="G639360"/>
      <c r="H639360"/>
      <c r="I639360"/>
      <c r="K639360"/>
      <c r="M639360"/>
      <c r="N639360" s="4"/>
      <c r="O639360" s="15"/>
    </row>
    <row r="639361" spans="7:15" s="3" customFormat="1" x14ac:dyDescent="0.3">
      <c r="G639361"/>
      <c r="H639361"/>
      <c r="I639361"/>
      <c r="K639361"/>
      <c r="M639361"/>
      <c r="N639361" s="4"/>
      <c r="O639361" s="15"/>
    </row>
    <row r="639362" spans="7:15" s="3" customFormat="1" x14ac:dyDescent="0.3">
      <c r="G639362"/>
      <c r="H639362"/>
      <c r="I639362"/>
      <c r="K639362"/>
      <c r="M639362"/>
      <c r="N639362" s="4"/>
      <c r="O639362" s="15"/>
    </row>
    <row r="639363" spans="7:15" s="3" customFormat="1" x14ac:dyDescent="0.3">
      <c r="G639363"/>
      <c r="H639363"/>
      <c r="I639363"/>
      <c r="K639363"/>
      <c r="M639363"/>
      <c r="N639363" s="4"/>
      <c r="O639363" s="15"/>
    </row>
    <row r="639364" spans="7:15" s="3" customFormat="1" x14ac:dyDescent="0.3">
      <c r="G639364"/>
      <c r="H639364"/>
      <c r="I639364"/>
      <c r="K639364"/>
      <c r="M639364"/>
      <c r="N639364" s="4"/>
      <c r="O639364" s="15"/>
    </row>
    <row r="639365" spans="7:15" s="3" customFormat="1" x14ac:dyDescent="0.3">
      <c r="G639365"/>
      <c r="H639365"/>
      <c r="I639365"/>
      <c r="K639365"/>
      <c r="M639365"/>
      <c r="N639365" s="4"/>
      <c r="O639365" s="15"/>
    </row>
    <row r="639366" spans="7:15" s="3" customFormat="1" x14ac:dyDescent="0.3">
      <c r="G639366"/>
      <c r="H639366"/>
      <c r="I639366"/>
      <c r="K639366"/>
      <c r="M639366"/>
      <c r="N639366" s="4"/>
      <c r="O639366" s="15"/>
    </row>
    <row r="639367" spans="7:15" s="3" customFormat="1" x14ac:dyDescent="0.3">
      <c r="G639367"/>
      <c r="H639367"/>
      <c r="I639367"/>
      <c r="K639367"/>
      <c r="M639367"/>
      <c r="N639367" s="4"/>
      <c r="O639367" s="15"/>
    </row>
    <row r="639368" spans="7:15" s="3" customFormat="1" x14ac:dyDescent="0.3">
      <c r="G639368"/>
      <c r="H639368"/>
      <c r="I639368"/>
      <c r="K639368"/>
      <c r="M639368"/>
      <c r="N639368" s="4"/>
      <c r="O639368" s="15"/>
    </row>
    <row r="639369" spans="7:15" s="3" customFormat="1" x14ac:dyDescent="0.3">
      <c r="G639369"/>
      <c r="H639369"/>
      <c r="I639369"/>
      <c r="K639369"/>
      <c r="M639369"/>
      <c r="N639369" s="4"/>
      <c r="O639369" s="15"/>
    </row>
    <row r="639370" spans="7:15" s="3" customFormat="1" x14ac:dyDescent="0.3">
      <c r="G639370"/>
      <c r="H639370"/>
      <c r="I639370"/>
      <c r="K639370"/>
      <c r="M639370"/>
      <c r="N639370" s="4"/>
      <c r="O639370" s="15"/>
    </row>
    <row r="639371" spans="7:15" s="3" customFormat="1" x14ac:dyDescent="0.3">
      <c r="G639371"/>
      <c r="H639371"/>
      <c r="I639371"/>
      <c r="K639371"/>
      <c r="M639371"/>
      <c r="N639371" s="4"/>
      <c r="O639371" s="15"/>
    </row>
    <row r="639372" spans="7:15" s="3" customFormat="1" x14ac:dyDescent="0.3">
      <c r="G639372"/>
      <c r="H639372"/>
      <c r="I639372"/>
      <c r="K639372"/>
      <c r="M639372"/>
      <c r="N639372" s="4"/>
      <c r="O639372" s="15"/>
    </row>
    <row r="639373" spans="7:15" s="3" customFormat="1" x14ac:dyDescent="0.3">
      <c r="G639373"/>
      <c r="H639373"/>
      <c r="I639373"/>
      <c r="K639373"/>
      <c r="M639373"/>
      <c r="N639373" s="4"/>
      <c r="O639373" s="15"/>
    </row>
    <row r="639374" spans="7:15" s="3" customFormat="1" x14ac:dyDescent="0.3">
      <c r="G639374"/>
      <c r="H639374"/>
      <c r="I639374"/>
      <c r="K639374"/>
      <c r="M639374"/>
      <c r="N639374" s="4"/>
      <c r="O639374" s="15"/>
    </row>
    <row r="639375" spans="7:15" s="3" customFormat="1" x14ac:dyDescent="0.3">
      <c r="G639375"/>
      <c r="H639375"/>
      <c r="I639375"/>
      <c r="K639375"/>
      <c r="M639375"/>
      <c r="N639375" s="4"/>
      <c r="O639375" s="15"/>
    </row>
    <row r="639376" spans="7:15" s="3" customFormat="1" x14ac:dyDescent="0.3">
      <c r="G639376"/>
      <c r="H639376"/>
      <c r="I639376"/>
      <c r="K639376"/>
      <c r="M639376"/>
      <c r="N639376" s="4"/>
      <c r="O639376" s="15"/>
    </row>
    <row r="639377" spans="7:15" s="3" customFormat="1" x14ac:dyDescent="0.3">
      <c r="G639377"/>
      <c r="H639377"/>
      <c r="I639377"/>
      <c r="K639377"/>
      <c r="M639377"/>
      <c r="N639377" s="4"/>
      <c r="O639377" s="15"/>
    </row>
    <row r="639378" spans="7:15" s="3" customFormat="1" x14ac:dyDescent="0.3">
      <c r="G639378"/>
      <c r="H639378"/>
      <c r="I639378"/>
      <c r="K639378"/>
      <c r="M639378"/>
      <c r="N639378" s="4"/>
      <c r="O639378" s="15"/>
    </row>
    <row r="639379" spans="7:15" s="3" customFormat="1" x14ac:dyDescent="0.3">
      <c r="G639379"/>
      <c r="H639379"/>
      <c r="I639379"/>
      <c r="K639379"/>
      <c r="M639379"/>
      <c r="N639379" s="4"/>
      <c r="O639379" s="15"/>
    </row>
    <row r="639380" spans="7:15" s="3" customFormat="1" x14ac:dyDescent="0.3">
      <c r="G639380"/>
      <c r="H639380"/>
      <c r="I639380"/>
      <c r="K639380"/>
      <c r="M639380"/>
      <c r="N639380" s="4"/>
      <c r="O639380" s="15"/>
    </row>
    <row r="639381" spans="7:15" s="3" customFormat="1" x14ac:dyDescent="0.3">
      <c r="G639381"/>
      <c r="H639381"/>
      <c r="I639381"/>
      <c r="K639381"/>
      <c r="M639381"/>
      <c r="N639381" s="4"/>
      <c r="O639381" s="15"/>
    </row>
    <row r="639382" spans="7:15" s="3" customFormat="1" x14ac:dyDescent="0.3">
      <c r="G639382"/>
      <c r="H639382"/>
      <c r="I639382"/>
      <c r="K639382"/>
      <c r="M639382"/>
      <c r="N639382" s="4"/>
      <c r="O639382" s="15"/>
    </row>
    <row r="639383" spans="7:15" s="3" customFormat="1" x14ac:dyDescent="0.3">
      <c r="G639383"/>
      <c r="H639383"/>
      <c r="I639383"/>
      <c r="K639383"/>
      <c r="M639383"/>
      <c r="N639383" s="4"/>
      <c r="O639383" s="15"/>
    </row>
    <row r="639384" spans="7:15" s="3" customFormat="1" x14ac:dyDescent="0.3">
      <c r="G639384"/>
      <c r="H639384"/>
      <c r="I639384"/>
      <c r="K639384"/>
      <c r="M639384"/>
      <c r="N639384" s="4"/>
      <c r="O639384" s="15"/>
    </row>
    <row r="639385" spans="7:15" s="3" customFormat="1" x14ac:dyDescent="0.3">
      <c r="G639385"/>
      <c r="H639385"/>
      <c r="I639385"/>
      <c r="K639385"/>
      <c r="M639385"/>
      <c r="N639385" s="4"/>
      <c r="O639385" s="15"/>
    </row>
    <row r="639386" spans="7:15" s="3" customFormat="1" x14ac:dyDescent="0.3">
      <c r="G639386"/>
      <c r="H639386"/>
      <c r="I639386"/>
      <c r="K639386"/>
      <c r="M639386"/>
      <c r="N639386" s="4"/>
      <c r="O639386" s="15"/>
    </row>
    <row r="639387" spans="7:15" s="3" customFormat="1" x14ac:dyDescent="0.3">
      <c r="G639387"/>
      <c r="H639387"/>
      <c r="I639387"/>
      <c r="K639387"/>
      <c r="M639387"/>
      <c r="N639387" s="4"/>
      <c r="O639387" s="15"/>
    </row>
    <row r="639388" spans="7:15" s="3" customFormat="1" x14ac:dyDescent="0.3">
      <c r="G639388"/>
      <c r="H639388"/>
      <c r="I639388"/>
      <c r="K639388"/>
      <c r="M639388"/>
      <c r="N639388" s="4"/>
      <c r="O639388" s="15"/>
    </row>
    <row r="639389" spans="7:15" s="3" customFormat="1" x14ac:dyDescent="0.3">
      <c r="G639389"/>
      <c r="H639389"/>
      <c r="I639389"/>
      <c r="K639389"/>
      <c r="M639389"/>
      <c r="N639389" s="4"/>
      <c r="O639389" s="15"/>
    </row>
    <row r="639390" spans="7:15" s="3" customFormat="1" x14ac:dyDescent="0.3">
      <c r="G639390"/>
      <c r="H639390"/>
      <c r="I639390"/>
      <c r="K639390"/>
      <c r="M639390"/>
      <c r="N639390" s="4"/>
      <c r="O639390" s="15"/>
    </row>
    <row r="639391" spans="7:15" s="3" customFormat="1" x14ac:dyDescent="0.3">
      <c r="G639391"/>
      <c r="H639391"/>
      <c r="I639391"/>
      <c r="K639391"/>
      <c r="M639391"/>
      <c r="N639391" s="4"/>
      <c r="O639391" s="15"/>
    </row>
    <row r="639392" spans="7:15" s="3" customFormat="1" x14ac:dyDescent="0.3">
      <c r="G639392"/>
      <c r="H639392"/>
      <c r="I639392"/>
      <c r="K639392"/>
      <c r="M639392"/>
      <c r="N639392" s="4"/>
      <c r="O639392" s="15"/>
    </row>
    <row r="639393" spans="7:15" s="3" customFormat="1" x14ac:dyDescent="0.3">
      <c r="G639393"/>
      <c r="H639393"/>
      <c r="I639393"/>
      <c r="K639393"/>
      <c r="M639393"/>
      <c r="N639393" s="4"/>
      <c r="O639393" s="15"/>
    </row>
    <row r="639394" spans="7:15" s="3" customFormat="1" x14ac:dyDescent="0.3">
      <c r="G639394"/>
      <c r="H639394"/>
      <c r="I639394"/>
      <c r="K639394"/>
      <c r="M639394"/>
      <c r="N639394" s="4"/>
      <c r="O639394" s="15"/>
    </row>
    <row r="639395" spans="7:15" s="3" customFormat="1" x14ac:dyDescent="0.3">
      <c r="G639395"/>
      <c r="H639395"/>
      <c r="I639395"/>
      <c r="K639395"/>
      <c r="M639395"/>
      <c r="N639395" s="4"/>
      <c r="O639395" s="15"/>
    </row>
    <row r="639396" spans="7:15" s="3" customFormat="1" x14ac:dyDescent="0.3">
      <c r="G639396"/>
      <c r="H639396"/>
      <c r="I639396"/>
      <c r="K639396"/>
      <c r="M639396"/>
      <c r="N639396" s="4"/>
      <c r="O639396" s="15"/>
    </row>
    <row r="639397" spans="7:15" s="3" customFormat="1" x14ac:dyDescent="0.3">
      <c r="G639397"/>
      <c r="H639397"/>
      <c r="I639397"/>
      <c r="K639397"/>
      <c r="M639397"/>
      <c r="N639397" s="4"/>
      <c r="O639397" s="15"/>
    </row>
    <row r="639398" spans="7:15" s="3" customFormat="1" x14ac:dyDescent="0.3">
      <c r="G639398"/>
      <c r="H639398"/>
      <c r="I639398"/>
      <c r="K639398"/>
      <c r="M639398"/>
      <c r="N639398" s="4"/>
      <c r="O639398" s="15"/>
    </row>
    <row r="639399" spans="7:15" s="3" customFormat="1" x14ac:dyDescent="0.3">
      <c r="G639399"/>
      <c r="H639399"/>
      <c r="I639399"/>
      <c r="K639399"/>
      <c r="M639399"/>
      <c r="N639399" s="4"/>
      <c r="O639399" s="15"/>
    </row>
    <row r="639400" spans="7:15" s="3" customFormat="1" x14ac:dyDescent="0.3">
      <c r="G639400"/>
      <c r="H639400"/>
      <c r="I639400"/>
      <c r="K639400"/>
      <c r="M639400"/>
      <c r="N639400" s="4"/>
      <c r="O639400" s="15"/>
    </row>
    <row r="639401" spans="7:15" s="3" customFormat="1" x14ac:dyDescent="0.3">
      <c r="G639401"/>
      <c r="H639401"/>
      <c r="I639401"/>
      <c r="K639401"/>
      <c r="M639401"/>
      <c r="N639401" s="4"/>
      <c r="O639401" s="15"/>
    </row>
    <row r="639402" spans="7:15" s="3" customFormat="1" x14ac:dyDescent="0.3">
      <c r="G639402"/>
      <c r="H639402"/>
      <c r="I639402"/>
      <c r="K639402"/>
      <c r="M639402"/>
      <c r="N639402" s="4"/>
      <c r="O639402" s="15"/>
    </row>
    <row r="639403" spans="7:15" s="3" customFormat="1" x14ac:dyDescent="0.3">
      <c r="G639403"/>
      <c r="H639403"/>
      <c r="I639403"/>
      <c r="K639403"/>
      <c r="M639403"/>
      <c r="N639403" s="4"/>
      <c r="O639403" s="15"/>
    </row>
    <row r="639404" spans="7:15" s="3" customFormat="1" x14ac:dyDescent="0.3">
      <c r="G639404"/>
      <c r="H639404"/>
      <c r="I639404"/>
      <c r="K639404"/>
      <c r="M639404"/>
      <c r="N639404" s="4"/>
      <c r="O639404" s="15"/>
    </row>
    <row r="639405" spans="7:15" s="3" customFormat="1" x14ac:dyDescent="0.3">
      <c r="G639405"/>
      <c r="H639405"/>
      <c r="I639405"/>
      <c r="K639405"/>
      <c r="M639405"/>
      <c r="N639405" s="4"/>
      <c r="O639405" s="15"/>
    </row>
    <row r="639406" spans="7:15" s="3" customFormat="1" x14ac:dyDescent="0.3">
      <c r="G639406"/>
      <c r="H639406"/>
      <c r="I639406"/>
      <c r="K639406"/>
      <c r="M639406"/>
      <c r="N639406" s="4"/>
      <c r="O639406" s="15"/>
    </row>
    <row r="639407" spans="7:15" s="3" customFormat="1" x14ac:dyDescent="0.3">
      <c r="G639407"/>
      <c r="H639407"/>
      <c r="I639407"/>
      <c r="K639407"/>
      <c r="M639407"/>
      <c r="N639407" s="4"/>
      <c r="O639407" s="15"/>
    </row>
    <row r="639408" spans="7:15" s="3" customFormat="1" x14ac:dyDescent="0.3">
      <c r="G639408"/>
      <c r="H639408"/>
      <c r="I639408"/>
      <c r="K639408"/>
      <c r="M639408"/>
      <c r="N639408" s="4"/>
      <c r="O639408" s="15"/>
    </row>
    <row r="639409" spans="7:15" s="3" customFormat="1" x14ac:dyDescent="0.3">
      <c r="G639409"/>
      <c r="H639409"/>
      <c r="I639409"/>
      <c r="K639409"/>
      <c r="M639409"/>
      <c r="N639409" s="4"/>
      <c r="O639409" s="15"/>
    </row>
    <row r="639410" spans="7:15" s="3" customFormat="1" x14ac:dyDescent="0.3">
      <c r="G639410"/>
      <c r="H639410"/>
      <c r="I639410"/>
      <c r="K639410"/>
      <c r="M639410"/>
      <c r="N639410" s="4"/>
      <c r="O639410" s="15"/>
    </row>
    <row r="639411" spans="7:15" s="3" customFormat="1" x14ac:dyDescent="0.3">
      <c r="G639411"/>
      <c r="H639411"/>
      <c r="I639411"/>
      <c r="K639411"/>
      <c r="M639411"/>
      <c r="N639411" s="4"/>
      <c r="O639411" s="15"/>
    </row>
    <row r="639412" spans="7:15" s="3" customFormat="1" x14ac:dyDescent="0.3">
      <c r="G639412"/>
      <c r="H639412"/>
      <c r="I639412"/>
      <c r="K639412"/>
      <c r="M639412"/>
      <c r="N639412" s="4"/>
      <c r="O639412" s="15"/>
    </row>
    <row r="639413" spans="7:15" s="3" customFormat="1" x14ac:dyDescent="0.3">
      <c r="G639413"/>
      <c r="H639413"/>
      <c r="I639413"/>
      <c r="K639413"/>
      <c r="M639413"/>
      <c r="N639413" s="4"/>
      <c r="O639413" s="15"/>
    </row>
    <row r="639414" spans="7:15" s="3" customFormat="1" x14ac:dyDescent="0.3">
      <c r="G639414"/>
      <c r="H639414"/>
      <c r="I639414"/>
      <c r="K639414"/>
      <c r="M639414"/>
      <c r="N639414" s="4"/>
      <c r="O639414" s="15"/>
    </row>
    <row r="639415" spans="7:15" s="3" customFormat="1" x14ac:dyDescent="0.3">
      <c r="G639415"/>
      <c r="H639415"/>
      <c r="I639415"/>
      <c r="K639415"/>
      <c r="M639415"/>
      <c r="N639415" s="4"/>
      <c r="O639415" s="15"/>
    </row>
    <row r="639416" spans="7:15" s="3" customFormat="1" x14ac:dyDescent="0.3">
      <c r="G639416"/>
      <c r="H639416"/>
      <c r="I639416"/>
      <c r="K639416"/>
      <c r="M639416"/>
      <c r="N639416" s="4"/>
      <c r="O639416" s="15"/>
    </row>
    <row r="639417" spans="7:15" s="3" customFormat="1" x14ac:dyDescent="0.3">
      <c r="G639417"/>
      <c r="H639417"/>
      <c r="I639417"/>
      <c r="K639417"/>
      <c r="M639417"/>
      <c r="N639417" s="4"/>
      <c r="O639417" s="15"/>
    </row>
    <row r="639418" spans="7:15" s="3" customFormat="1" x14ac:dyDescent="0.3">
      <c r="G639418"/>
      <c r="H639418"/>
      <c r="I639418"/>
      <c r="K639418"/>
      <c r="M639418"/>
      <c r="N639418" s="4"/>
      <c r="O639418" s="15"/>
    </row>
    <row r="639419" spans="7:15" s="3" customFormat="1" x14ac:dyDescent="0.3">
      <c r="G639419"/>
      <c r="H639419"/>
      <c r="I639419"/>
      <c r="K639419"/>
      <c r="M639419"/>
      <c r="N639419" s="4"/>
      <c r="O639419" s="15"/>
    </row>
    <row r="639420" spans="7:15" s="3" customFormat="1" x14ac:dyDescent="0.3">
      <c r="G639420"/>
      <c r="H639420"/>
      <c r="I639420"/>
      <c r="K639420"/>
      <c r="M639420"/>
      <c r="N639420" s="4"/>
      <c r="O639420" s="15"/>
    </row>
    <row r="639421" spans="7:15" s="3" customFormat="1" x14ac:dyDescent="0.3">
      <c r="G639421"/>
      <c r="H639421"/>
      <c r="I639421"/>
      <c r="K639421"/>
      <c r="M639421"/>
      <c r="N639421" s="4"/>
      <c r="O639421" s="15"/>
    </row>
    <row r="639422" spans="7:15" s="3" customFormat="1" x14ac:dyDescent="0.3">
      <c r="G639422"/>
      <c r="H639422"/>
      <c r="I639422"/>
      <c r="K639422"/>
      <c r="M639422"/>
      <c r="N639422" s="4"/>
      <c r="O639422" s="15"/>
    </row>
    <row r="639423" spans="7:15" s="3" customFormat="1" x14ac:dyDescent="0.3">
      <c r="G639423"/>
      <c r="H639423"/>
      <c r="I639423"/>
      <c r="K639423"/>
      <c r="M639423"/>
      <c r="N639423" s="4"/>
      <c r="O639423" s="15"/>
    </row>
    <row r="639424" spans="7:15" s="3" customFormat="1" x14ac:dyDescent="0.3">
      <c r="G639424"/>
      <c r="H639424"/>
      <c r="I639424"/>
      <c r="K639424"/>
      <c r="M639424"/>
      <c r="N639424" s="4"/>
      <c r="O639424" s="15"/>
    </row>
    <row r="639425" spans="7:15" s="3" customFormat="1" x14ac:dyDescent="0.3">
      <c r="G639425"/>
      <c r="H639425"/>
      <c r="I639425"/>
      <c r="K639425"/>
      <c r="M639425"/>
      <c r="N639425" s="4"/>
      <c r="O639425" s="15"/>
    </row>
    <row r="639426" spans="7:15" s="3" customFormat="1" x14ac:dyDescent="0.3">
      <c r="G639426"/>
      <c r="H639426"/>
      <c r="I639426"/>
      <c r="K639426"/>
      <c r="M639426"/>
      <c r="N639426" s="4"/>
      <c r="O639426" s="15"/>
    </row>
    <row r="639427" spans="7:15" s="3" customFormat="1" x14ac:dyDescent="0.3">
      <c r="G639427"/>
      <c r="H639427"/>
      <c r="I639427"/>
      <c r="K639427"/>
      <c r="M639427"/>
      <c r="N639427" s="4"/>
      <c r="O639427" s="15"/>
    </row>
    <row r="639428" spans="7:15" s="3" customFormat="1" x14ac:dyDescent="0.3">
      <c r="G639428"/>
      <c r="H639428"/>
      <c r="I639428"/>
      <c r="K639428"/>
      <c r="M639428"/>
      <c r="N639428" s="4"/>
      <c r="O639428" s="15"/>
    </row>
    <row r="639429" spans="7:15" s="3" customFormat="1" x14ac:dyDescent="0.3">
      <c r="G639429"/>
      <c r="H639429"/>
      <c r="I639429"/>
      <c r="K639429"/>
      <c r="M639429"/>
      <c r="N639429" s="4"/>
      <c r="O639429" s="15"/>
    </row>
    <row r="639430" spans="7:15" s="3" customFormat="1" x14ac:dyDescent="0.3">
      <c r="G639430"/>
      <c r="H639430"/>
      <c r="I639430"/>
      <c r="K639430"/>
      <c r="M639430"/>
      <c r="N639430" s="4"/>
      <c r="O639430" s="15"/>
    </row>
    <row r="639431" spans="7:15" s="3" customFormat="1" x14ac:dyDescent="0.3">
      <c r="G639431"/>
      <c r="H639431"/>
      <c r="I639431"/>
      <c r="K639431"/>
      <c r="M639431"/>
      <c r="N639431" s="4"/>
      <c r="O639431" s="15"/>
    </row>
    <row r="639432" spans="7:15" s="3" customFormat="1" x14ac:dyDescent="0.3">
      <c r="G639432"/>
      <c r="H639432"/>
      <c r="I639432"/>
      <c r="K639432"/>
      <c r="M639432"/>
      <c r="N639432" s="4"/>
      <c r="O639432" s="15"/>
    </row>
    <row r="639433" spans="7:15" s="3" customFormat="1" x14ac:dyDescent="0.3">
      <c r="G639433"/>
      <c r="H639433"/>
      <c r="I639433"/>
      <c r="K639433"/>
      <c r="M639433"/>
      <c r="N639433" s="4"/>
      <c r="O639433" s="15"/>
    </row>
    <row r="639434" spans="7:15" s="3" customFormat="1" x14ac:dyDescent="0.3">
      <c r="G639434"/>
      <c r="H639434"/>
      <c r="I639434"/>
      <c r="K639434"/>
      <c r="M639434"/>
      <c r="N639434" s="4"/>
      <c r="O639434" s="15"/>
    </row>
    <row r="639435" spans="7:15" s="3" customFormat="1" x14ac:dyDescent="0.3">
      <c r="G639435"/>
      <c r="H639435"/>
      <c r="I639435"/>
      <c r="K639435"/>
      <c r="M639435"/>
      <c r="N639435" s="4"/>
      <c r="O639435" s="15"/>
    </row>
    <row r="639436" spans="7:15" s="3" customFormat="1" x14ac:dyDescent="0.3">
      <c r="G639436"/>
      <c r="H639436"/>
      <c r="I639436"/>
      <c r="K639436"/>
      <c r="M639436"/>
      <c r="N639436" s="4"/>
      <c r="O639436" s="15"/>
    </row>
    <row r="639437" spans="7:15" s="3" customFormat="1" x14ac:dyDescent="0.3">
      <c r="G639437"/>
      <c r="H639437"/>
      <c r="I639437"/>
      <c r="K639437"/>
      <c r="M639437"/>
      <c r="N639437" s="4"/>
      <c r="O639437" s="15"/>
    </row>
    <row r="639438" spans="7:15" s="3" customFormat="1" x14ac:dyDescent="0.3">
      <c r="G639438"/>
      <c r="H639438"/>
      <c r="I639438"/>
      <c r="K639438"/>
      <c r="M639438"/>
      <c r="N639438" s="4"/>
      <c r="O639438" s="15"/>
    </row>
    <row r="639439" spans="7:15" s="3" customFormat="1" x14ac:dyDescent="0.3">
      <c r="G639439"/>
      <c r="H639439"/>
      <c r="I639439"/>
      <c r="K639439"/>
      <c r="M639439"/>
      <c r="N639439" s="4"/>
      <c r="O639439" s="15"/>
    </row>
    <row r="639440" spans="7:15" s="3" customFormat="1" x14ac:dyDescent="0.3">
      <c r="G639440"/>
      <c r="H639440"/>
      <c r="I639440"/>
      <c r="K639440"/>
      <c r="M639440"/>
      <c r="N639440" s="4"/>
      <c r="O639440" s="15"/>
    </row>
    <row r="639441" spans="7:15" s="3" customFormat="1" x14ac:dyDescent="0.3">
      <c r="G639441"/>
      <c r="H639441"/>
      <c r="I639441"/>
      <c r="K639441"/>
      <c r="M639441"/>
      <c r="N639441" s="4"/>
      <c r="O639441" s="15"/>
    </row>
    <row r="639442" spans="7:15" s="3" customFormat="1" x14ac:dyDescent="0.3">
      <c r="G639442"/>
      <c r="H639442"/>
      <c r="I639442"/>
      <c r="K639442"/>
      <c r="M639442"/>
      <c r="N639442" s="4"/>
      <c r="O639442" s="15"/>
    </row>
    <row r="639443" spans="7:15" s="3" customFormat="1" x14ac:dyDescent="0.3">
      <c r="G639443"/>
      <c r="H639443"/>
      <c r="I639443"/>
      <c r="K639443"/>
      <c r="M639443"/>
      <c r="N639443" s="4"/>
      <c r="O639443" s="15"/>
    </row>
    <row r="639444" spans="7:15" s="3" customFormat="1" x14ac:dyDescent="0.3">
      <c r="G639444"/>
      <c r="H639444"/>
      <c r="I639444"/>
      <c r="K639444"/>
      <c r="M639444"/>
      <c r="N639444" s="4"/>
      <c r="O639444" s="15"/>
    </row>
    <row r="639445" spans="7:15" s="3" customFormat="1" x14ac:dyDescent="0.3">
      <c r="G639445"/>
      <c r="H639445"/>
      <c r="I639445"/>
      <c r="K639445"/>
      <c r="M639445"/>
      <c r="N639445" s="4"/>
      <c r="O639445" s="15"/>
    </row>
    <row r="639446" spans="7:15" s="3" customFormat="1" x14ac:dyDescent="0.3">
      <c r="G639446"/>
      <c r="H639446"/>
      <c r="I639446"/>
      <c r="K639446"/>
      <c r="M639446"/>
      <c r="N639446" s="4"/>
      <c r="O639446" s="15"/>
    </row>
    <row r="639447" spans="7:15" s="3" customFormat="1" x14ac:dyDescent="0.3">
      <c r="G639447"/>
      <c r="H639447"/>
      <c r="I639447"/>
      <c r="K639447"/>
      <c r="M639447"/>
      <c r="N639447" s="4"/>
      <c r="O639447" s="15"/>
    </row>
    <row r="639448" spans="7:15" s="3" customFormat="1" x14ac:dyDescent="0.3">
      <c r="G639448"/>
      <c r="H639448"/>
      <c r="I639448"/>
      <c r="K639448"/>
      <c r="M639448"/>
      <c r="N639448" s="4"/>
      <c r="O639448" s="15"/>
    </row>
    <row r="639449" spans="7:15" s="3" customFormat="1" x14ac:dyDescent="0.3">
      <c r="G639449"/>
      <c r="H639449"/>
      <c r="I639449"/>
      <c r="K639449"/>
      <c r="M639449"/>
      <c r="N639449" s="4"/>
      <c r="O639449" s="15"/>
    </row>
    <row r="639450" spans="7:15" s="3" customFormat="1" x14ac:dyDescent="0.3">
      <c r="G639450"/>
      <c r="H639450"/>
      <c r="I639450"/>
      <c r="K639450"/>
      <c r="M639450"/>
      <c r="N639450" s="4"/>
      <c r="O639450" s="15"/>
    </row>
    <row r="639451" spans="7:15" s="3" customFormat="1" x14ac:dyDescent="0.3">
      <c r="G639451"/>
      <c r="H639451"/>
      <c r="I639451"/>
      <c r="K639451"/>
      <c r="M639451"/>
      <c r="N639451" s="4"/>
      <c r="O639451" s="15"/>
    </row>
    <row r="639452" spans="7:15" s="3" customFormat="1" x14ac:dyDescent="0.3">
      <c r="G639452"/>
      <c r="H639452"/>
      <c r="I639452"/>
      <c r="K639452"/>
      <c r="M639452"/>
      <c r="N639452" s="4"/>
      <c r="O639452" s="15"/>
    </row>
    <row r="639453" spans="7:15" s="3" customFormat="1" x14ac:dyDescent="0.3">
      <c r="G639453"/>
      <c r="H639453"/>
      <c r="I639453"/>
      <c r="K639453"/>
      <c r="M639453"/>
      <c r="N639453" s="4"/>
      <c r="O639453" s="15"/>
    </row>
    <row r="639454" spans="7:15" s="3" customFormat="1" x14ac:dyDescent="0.3">
      <c r="G639454"/>
      <c r="H639454"/>
      <c r="I639454"/>
      <c r="K639454"/>
      <c r="M639454"/>
      <c r="N639454" s="4"/>
      <c r="O639454" s="15"/>
    </row>
    <row r="639455" spans="7:15" s="3" customFormat="1" x14ac:dyDescent="0.3">
      <c r="G639455"/>
      <c r="H639455"/>
      <c r="I639455"/>
      <c r="K639455"/>
      <c r="M639455"/>
      <c r="N639455" s="4"/>
      <c r="O639455" s="15"/>
    </row>
    <row r="639456" spans="7:15" s="3" customFormat="1" x14ac:dyDescent="0.3">
      <c r="G639456"/>
      <c r="H639456"/>
      <c r="I639456"/>
      <c r="K639456"/>
      <c r="M639456"/>
      <c r="N639456" s="4"/>
      <c r="O639456" s="15"/>
    </row>
    <row r="639457" spans="7:15" s="3" customFormat="1" x14ac:dyDescent="0.3">
      <c r="G639457"/>
      <c r="H639457"/>
      <c r="I639457"/>
      <c r="K639457"/>
      <c r="M639457"/>
      <c r="N639457" s="4"/>
      <c r="O639457" s="15"/>
    </row>
    <row r="639458" spans="7:15" s="3" customFormat="1" x14ac:dyDescent="0.3">
      <c r="G639458"/>
      <c r="H639458"/>
      <c r="I639458"/>
      <c r="K639458"/>
      <c r="M639458"/>
      <c r="N639458" s="4"/>
      <c r="O639458" s="15"/>
    </row>
    <row r="639459" spans="7:15" s="3" customFormat="1" x14ac:dyDescent="0.3">
      <c r="G639459"/>
      <c r="H639459"/>
      <c r="I639459"/>
      <c r="K639459"/>
      <c r="M639459"/>
      <c r="N639459" s="4"/>
      <c r="O639459" s="15"/>
    </row>
    <row r="639460" spans="7:15" s="3" customFormat="1" x14ac:dyDescent="0.3">
      <c r="G639460"/>
      <c r="H639460"/>
      <c r="I639460"/>
      <c r="K639460"/>
      <c r="M639460"/>
      <c r="N639460" s="4"/>
      <c r="O639460" s="15"/>
    </row>
    <row r="639461" spans="7:15" s="3" customFormat="1" x14ac:dyDescent="0.3">
      <c r="G639461"/>
      <c r="H639461"/>
      <c r="I639461"/>
      <c r="K639461"/>
      <c r="M639461"/>
      <c r="N639461" s="4"/>
      <c r="O639461" s="15"/>
    </row>
    <row r="639462" spans="7:15" s="3" customFormat="1" x14ac:dyDescent="0.3">
      <c r="G639462"/>
      <c r="H639462"/>
      <c r="I639462"/>
      <c r="K639462"/>
      <c r="M639462"/>
      <c r="N639462" s="4"/>
      <c r="O639462" s="15"/>
    </row>
    <row r="639463" spans="7:15" s="3" customFormat="1" x14ac:dyDescent="0.3">
      <c r="G639463"/>
      <c r="H639463"/>
      <c r="I639463"/>
      <c r="K639463"/>
      <c r="M639463"/>
      <c r="N639463" s="4"/>
      <c r="O639463" s="15"/>
    </row>
    <row r="639464" spans="7:15" s="3" customFormat="1" x14ac:dyDescent="0.3">
      <c r="G639464"/>
      <c r="H639464"/>
      <c r="I639464"/>
      <c r="K639464"/>
      <c r="M639464"/>
      <c r="N639464" s="4"/>
      <c r="O639464" s="15"/>
    </row>
    <row r="639465" spans="7:15" s="3" customFormat="1" x14ac:dyDescent="0.3">
      <c r="G639465"/>
      <c r="H639465"/>
      <c r="I639465"/>
      <c r="K639465"/>
      <c r="M639465"/>
      <c r="N639465" s="4"/>
      <c r="O639465" s="15"/>
    </row>
    <row r="639466" spans="7:15" s="3" customFormat="1" x14ac:dyDescent="0.3">
      <c r="G639466"/>
      <c r="H639466"/>
      <c r="I639466"/>
      <c r="K639466"/>
      <c r="M639466"/>
      <c r="N639466" s="4"/>
      <c r="O639466" s="15"/>
    </row>
    <row r="639467" spans="7:15" s="3" customFormat="1" x14ac:dyDescent="0.3">
      <c r="G639467"/>
      <c r="H639467"/>
      <c r="I639467"/>
      <c r="K639467"/>
      <c r="M639467"/>
      <c r="N639467" s="4"/>
      <c r="O639467" s="15"/>
    </row>
    <row r="639468" spans="7:15" s="3" customFormat="1" x14ac:dyDescent="0.3">
      <c r="G639468"/>
      <c r="H639468"/>
      <c r="I639468"/>
      <c r="K639468"/>
      <c r="M639468"/>
      <c r="N639468" s="4"/>
      <c r="O639468" s="15"/>
    </row>
    <row r="639469" spans="7:15" s="3" customFormat="1" x14ac:dyDescent="0.3">
      <c r="G639469"/>
      <c r="H639469"/>
      <c r="I639469"/>
      <c r="K639469"/>
      <c r="M639469"/>
      <c r="N639469" s="4"/>
      <c r="O639469" s="15"/>
    </row>
    <row r="639470" spans="7:15" s="3" customFormat="1" x14ac:dyDescent="0.3">
      <c r="G639470"/>
      <c r="H639470"/>
      <c r="I639470"/>
      <c r="K639470"/>
      <c r="M639470"/>
      <c r="N639470" s="4"/>
      <c r="O639470" s="15"/>
    </row>
    <row r="639471" spans="7:15" s="3" customFormat="1" x14ac:dyDescent="0.3">
      <c r="G639471"/>
      <c r="H639471"/>
      <c r="I639471"/>
      <c r="K639471"/>
      <c r="M639471"/>
      <c r="N639471" s="4"/>
      <c r="O639471" s="15"/>
    </row>
    <row r="639472" spans="7:15" s="3" customFormat="1" x14ac:dyDescent="0.3">
      <c r="G639472"/>
      <c r="H639472"/>
      <c r="I639472"/>
      <c r="K639472"/>
      <c r="M639472"/>
      <c r="N639472" s="4"/>
      <c r="O639472" s="15"/>
    </row>
    <row r="639473" spans="7:15" s="3" customFormat="1" x14ac:dyDescent="0.3">
      <c r="G639473"/>
      <c r="H639473"/>
      <c r="I639473"/>
      <c r="K639473"/>
      <c r="M639473"/>
      <c r="N639473" s="4"/>
      <c r="O639473" s="15"/>
    </row>
    <row r="639474" spans="7:15" s="3" customFormat="1" x14ac:dyDescent="0.3">
      <c r="G639474"/>
      <c r="H639474"/>
      <c r="I639474"/>
      <c r="K639474"/>
      <c r="M639474"/>
      <c r="N639474" s="4"/>
      <c r="O639474" s="15"/>
    </row>
    <row r="639475" spans="7:15" s="3" customFormat="1" x14ac:dyDescent="0.3">
      <c r="G639475"/>
      <c r="H639475"/>
      <c r="I639475"/>
      <c r="K639475"/>
      <c r="M639475"/>
      <c r="N639475" s="4"/>
      <c r="O639475" s="15"/>
    </row>
    <row r="639476" spans="7:15" s="3" customFormat="1" x14ac:dyDescent="0.3">
      <c r="G639476"/>
      <c r="H639476"/>
      <c r="I639476"/>
      <c r="K639476"/>
      <c r="M639476"/>
      <c r="N639476" s="4"/>
      <c r="O639476" s="15"/>
    </row>
    <row r="639477" spans="7:15" s="3" customFormat="1" x14ac:dyDescent="0.3">
      <c r="G639477"/>
      <c r="H639477"/>
      <c r="I639477"/>
      <c r="K639477"/>
      <c r="M639477"/>
      <c r="N639477" s="4"/>
      <c r="O639477" s="15"/>
    </row>
    <row r="639478" spans="7:15" s="3" customFormat="1" x14ac:dyDescent="0.3">
      <c r="G639478"/>
      <c r="H639478"/>
      <c r="I639478"/>
      <c r="K639478"/>
      <c r="M639478"/>
      <c r="N639478" s="4"/>
      <c r="O639478" s="15"/>
    </row>
    <row r="639479" spans="7:15" s="3" customFormat="1" x14ac:dyDescent="0.3">
      <c r="G639479"/>
      <c r="H639479"/>
      <c r="I639479"/>
      <c r="K639479"/>
      <c r="M639479"/>
      <c r="N639479" s="4"/>
      <c r="O639479" s="15"/>
    </row>
    <row r="639480" spans="7:15" s="3" customFormat="1" x14ac:dyDescent="0.3">
      <c r="G639480"/>
      <c r="H639480"/>
      <c r="I639480"/>
      <c r="K639480"/>
      <c r="M639480"/>
      <c r="N639480" s="4"/>
      <c r="O639480" s="15"/>
    </row>
    <row r="639481" spans="7:15" s="3" customFormat="1" x14ac:dyDescent="0.3">
      <c r="G639481"/>
      <c r="H639481"/>
      <c r="I639481"/>
      <c r="K639481"/>
      <c r="M639481"/>
      <c r="N639481" s="4"/>
      <c r="O639481" s="15"/>
    </row>
    <row r="639482" spans="7:15" s="3" customFormat="1" x14ac:dyDescent="0.3">
      <c r="G639482"/>
      <c r="H639482"/>
      <c r="I639482"/>
      <c r="K639482"/>
      <c r="M639482"/>
      <c r="N639482" s="4"/>
      <c r="O639482" s="15"/>
    </row>
    <row r="639483" spans="7:15" s="3" customFormat="1" x14ac:dyDescent="0.3">
      <c r="G639483"/>
      <c r="H639483"/>
      <c r="I639483"/>
      <c r="K639483"/>
      <c r="M639483"/>
      <c r="N639483" s="4"/>
      <c r="O639483" s="15"/>
    </row>
    <row r="639484" spans="7:15" s="3" customFormat="1" x14ac:dyDescent="0.3">
      <c r="G639484"/>
      <c r="H639484"/>
      <c r="I639484"/>
      <c r="K639484"/>
      <c r="M639484"/>
      <c r="N639484" s="4"/>
      <c r="O639484" s="15"/>
    </row>
    <row r="639485" spans="7:15" s="3" customFormat="1" x14ac:dyDescent="0.3">
      <c r="G639485"/>
      <c r="H639485"/>
      <c r="I639485"/>
      <c r="K639485"/>
      <c r="M639485"/>
      <c r="N639485" s="4"/>
      <c r="O639485" s="15"/>
    </row>
    <row r="639486" spans="7:15" s="3" customFormat="1" x14ac:dyDescent="0.3">
      <c r="G639486"/>
      <c r="H639486"/>
      <c r="I639486"/>
      <c r="K639486"/>
      <c r="M639486"/>
      <c r="N639486" s="4"/>
      <c r="O639486" s="15"/>
    </row>
    <row r="639487" spans="7:15" s="3" customFormat="1" x14ac:dyDescent="0.3">
      <c r="G639487"/>
      <c r="H639487"/>
      <c r="I639487"/>
      <c r="K639487"/>
      <c r="M639487"/>
      <c r="N639487" s="4"/>
      <c r="O639487" s="15"/>
    </row>
    <row r="639488" spans="7:15" s="3" customFormat="1" x14ac:dyDescent="0.3">
      <c r="G639488"/>
      <c r="H639488"/>
      <c r="I639488"/>
      <c r="K639488"/>
      <c r="M639488"/>
      <c r="N639488" s="4"/>
      <c r="O639488" s="15"/>
    </row>
    <row r="639489" spans="7:15" s="3" customFormat="1" x14ac:dyDescent="0.3">
      <c r="G639489"/>
      <c r="H639489"/>
      <c r="I639489"/>
      <c r="K639489"/>
      <c r="M639489"/>
      <c r="N639489" s="4"/>
      <c r="O639489" s="15"/>
    </row>
    <row r="639490" spans="7:15" s="3" customFormat="1" x14ac:dyDescent="0.3">
      <c r="G639490"/>
      <c r="H639490"/>
      <c r="I639490"/>
      <c r="K639490"/>
      <c r="M639490"/>
      <c r="N639490" s="4"/>
      <c r="O639490" s="15"/>
    </row>
    <row r="639491" spans="7:15" s="3" customFormat="1" x14ac:dyDescent="0.3">
      <c r="G639491"/>
      <c r="H639491"/>
      <c r="I639491"/>
      <c r="K639491"/>
      <c r="M639491"/>
      <c r="N639491" s="4"/>
      <c r="O639491" s="15"/>
    </row>
    <row r="639492" spans="7:15" s="3" customFormat="1" x14ac:dyDescent="0.3">
      <c r="G639492"/>
      <c r="H639492"/>
      <c r="I639492"/>
      <c r="K639492"/>
      <c r="M639492"/>
      <c r="N639492" s="4"/>
      <c r="O639492" s="15"/>
    </row>
    <row r="639493" spans="7:15" s="3" customFormat="1" x14ac:dyDescent="0.3">
      <c r="G639493"/>
      <c r="H639493"/>
      <c r="I639493"/>
      <c r="K639493"/>
      <c r="M639493"/>
      <c r="N639493" s="4"/>
      <c r="O639493" s="15"/>
    </row>
    <row r="639494" spans="7:15" s="3" customFormat="1" x14ac:dyDescent="0.3">
      <c r="G639494"/>
      <c r="H639494"/>
      <c r="I639494"/>
      <c r="K639494"/>
      <c r="M639494"/>
      <c r="N639494" s="4"/>
      <c r="O639494" s="15"/>
    </row>
    <row r="639495" spans="7:15" s="3" customFormat="1" x14ac:dyDescent="0.3">
      <c r="G639495"/>
      <c r="H639495"/>
      <c r="I639495"/>
      <c r="K639495"/>
      <c r="M639495"/>
      <c r="N639495" s="4"/>
      <c r="O639495" s="15"/>
    </row>
    <row r="639496" spans="7:15" s="3" customFormat="1" x14ac:dyDescent="0.3">
      <c r="G639496"/>
      <c r="H639496"/>
      <c r="I639496"/>
      <c r="K639496"/>
      <c r="M639496"/>
      <c r="N639496" s="4"/>
      <c r="O639496" s="15"/>
    </row>
    <row r="639497" spans="7:15" s="3" customFormat="1" x14ac:dyDescent="0.3">
      <c r="G639497"/>
      <c r="H639497"/>
      <c r="I639497"/>
      <c r="K639497"/>
      <c r="M639497"/>
      <c r="N639497" s="4"/>
      <c r="O639497" s="15"/>
    </row>
    <row r="639498" spans="7:15" s="3" customFormat="1" x14ac:dyDescent="0.3">
      <c r="G639498"/>
      <c r="H639498"/>
      <c r="I639498"/>
      <c r="K639498"/>
      <c r="M639498"/>
      <c r="N639498" s="4"/>
      <c r="O639498" s="15"/>
    </row>
    <row r="639499" spans="7:15" s="3" customFormat="1" x14ac:dyDescent="0.3">
      <c r="G639499"/>
      <c r="H639499"/>
      <c r="I639499"/>
      <c r="K639499"/>
      <c r="M639499"/>
      <c r="N639499" s="4"/>
      <c r="O639499" s="15"/>
    </row>
    <row r="639500" spans="7:15" s="3" customFormat="1" x14ac:dyDescent="0.3">
      <c r="G639500"/>
      <c r="H639500"/>
      <c r="I639500"/>
      <c r="K639500"/>
      <c r="M639500"/>
      <c r="N639500" s="4"/>
      <c r="O639500" s="15"/>
    </row>
    <row r="639501" spans="7:15" s="3" customFormat="1" x14ac:dyDescent="0.3">
      <c r="G639501"/>
      <c r="H639501"/>
      <c r="I639501"/>
      <c r="K639501"/>
      <c r="M639501"/>
      <c r="N639501" s="4"/>
      <c r="O639501" s="15"/>
    </row>
    <row r="639502" spans="7:15" s="3" customFormat="1" x14ac:dyDescent="0.3">
      <c r="G639502"/>
      <c r="H639502"/>
      <c r="I639502"/>
      <c r="K639502"/>
      <c r="M639502"/>
      <c r="N639502" s="4"/>
      <c r="O639502" s="15"/>
    </row>
    <row r="639503" spans="7:15" s="3" customFormat="1" x14ac:dyDescent="0.3">
      <c r="G639503"/>
      <c r="H639503"/>
      <c r="I639503"/>
      <c r="K639503"/>
      <c r="M639503"/>
      <c r="N639503" s="4"/>
      <c r="O639503" s="15"/>
    </row>
    <row r="639504" spans="7:15" s="3" customFormat="1" x14ac:dyDescent="0.3">
      <c r="G639504"/>
      <c r="H639504"/>
      <c r="I639504"/>
      <c r="K639504"/>
      <c r="M639504"/>
      <c r="N639504" s="4"/>
      <c r="O639504" s="15"/>
    </row>
    <row r="639505" spans="7:15" s="3" customFormat="1" x14ac:dyDescent="0.3">
      <c r="G639505"/>
      <c r="H639505"/>
      <c r="I639505"/>
      <c r="K639505"/>
      <c r="M639505"/>
      <c r="N639505" s="4"/>
      <c r="O639505" s="15"/>
    </row>
    <row r="639506" spans="7:15" s="3" customFormat="1" x14ac:dyDescent="0.3">
      <c r="G639506"/>
      <c r="H639506"/>
      <c r="I639506"/>
      <c r="K639506"/>
      <c r="M639506"/>
      <c r="N639506" s="4"/>
      <c r="O639506" s="15"/>
    </row>
    <row r="639507" spans="7:15" s="3" customFormat="1" x14ac:dyDescent="0.3">
      <c r="G639507"/>
      <c r="H639507"/>
      <c r="I639507"/>
      <c r="K639507"/>
      <c r="M639507"/>
      <c r="N639507" s="4"/>
      <c r="O639507" s="15"/>
    </row>
    <row r="639508" spans="7:15" s="3" customFormat="1" x14ac:dyDescent="0.3">
      <c r="G639508"/>
      <c r="H639508"/>
      <c r="I639508"/>
      <c r="K639508"/>
      <c r="M639508"/>
      <c r="N639508" s="4"/>
      <c r="O639508" s="15"/>
    </row>
    <row r="639509" spans="7:15" s="3" customFormat="1" x14ac:dyDescent="0.3">
      <c r="G639509"/>
      <c r="H639509"/>
      <c r="I639509"/>
      <c r="K639509"/>
      <c r="M639509"/>
      <c r="N639509" s="4"/>
      <c r="O639509" s="15"/>
    </row>
    <row r="639510" spans="7:15" s="3" customFormat="1" x14ac:dyDescent="0.3">
      <c r="G639510"/>
      <c r="H639510"/>
      <c r="I639510"/>
      <c r="K639510"/>
      <c r="M639510"/>
      <c r="N639510" s="4"/>
      <c r="O639510" s="15"/>
    </row>
    <row r="639511" spans="7:15" s="3" customFormat="1" x14ac:dyDescent="0.3">
      <c r="G639511"/>
      <c r="H639511"/>
      <c r="I639511"/>
      <c r="K639511"/>
      <c r="M639511"/>
      <c r="N639511" s="4"/>
      <c r="O639511" s="15"/>
    </row>
    <row r="639512" spans="7:15" s="3" customFormat="1" x14ac:dyDescent="0.3">
      <c r="G639512"/>
      <c r="H639512"/>
      <c r="I639512"/>
      <c r="K639512"/>
      <c r="M639512"/>
      <c r="N639512" s="4"/>
      <c r="O639512" s="15"/>
    </row>
    <row r="639513" spans="7:15" s="3" customFormat="1" x14ac:dyDescent="0.3">
      <c r="G639513"/>
      <c r="H639513"/>
      <c r="I639513"/>
      <c r="K639513"/>
      <c r="M639513"/>
      <c r="N639513" s="4"/>
      <c r="O639513" s="15"/>
    </row>
    <row r="639514" spans="7:15" s="3" customFormat="1" x14ac:dyDescent="0.3">
      <c r="G639514"/>
      <c r="H639514"/>
      <c r="I639514"/>
      <c r="K639514"/>
      <c r="M639514"/>
      <c r="N639514" s="4"/>
      <c r="O639514" s="15"/>
    </row>
    <row r="639515" spans="7:15" s="3" customFormat="1" x14ac:dyDescent="0.3">
      <c r="G639515"/>
      <c r="H639515"/>
      <c r="I639515"/>
      <c r="K639515"/>
      <c r="M639515"/>
      <c r="N639515" s="4"/>
      <c r="O639515" s="15"/>
    </row>
    <row r="639516" spans="7:15" s="3" customFormat="1" x14ac:dyDescent="0.3">
      <c r="G639516"/>
      <c r="H639516"/>
      <c r="I639516"/>
      <c r="K639516"/>
      <c r="M639516"/>
      <c r="N639516" s="4"/>
      <c r="O639516" s="15"/>
    </row>
    <row r="639517" spans="7:15" s="3" customFormat="1" x14ac:dyDescent="0.3">
      <c r="G639517"/>
      <c r="H639517"/>
      <c r="I639517"/>
      <c r="K639517"/>
      <c r="M639517"/>
      <c r="N639517" s="4"/>
      <c r="O639517" s="15"/>
    </row>
    <row r="639518" spans="7:15" s="3" customFormat="1" x14ac:dyDescent="0.3">
      <c r="G639518"/>
      <c r="H639518"/>
      <c r="I639518"/>
      <c r="K639518"/>
      <c r="M639518"/>
      <c r="N639518" s="4"/>
      <c r="O639518" s="15"/>
    </row>
    <row r="639519" spans="7:15" s="3" customFormat="1" x14ac:dyDescent="0.3">
      <c r="G639519"/>
      <c r="H639519"/>
      <c r="I639519"/>
      <c r="K639519"/>
      <c r="M639519"/>
      <c r="N639519" s="4"/>
      <c r="O639519" s="15"/>
    </row>
    <row r="639520" spans="7:15" s="3" customFormat="1" x14ac:dyDescent="0.3">
      <c r="G639520"/>
      <c r="H639520"/>
      <c r="I639520"/>
      <c r="K639520"/>
      <c r="M639520"/>
      <c r="N639520" s="4"/>
      <c r="O639520" s="15"/>
    </row>
    <row r="639521" spans="7:15" s="3" customFormat="1" x14ac:dyDescent="0.3">
      <c r="G639521"/>
      <c r="H639521"/>
      <c r="I639521"/>
      <c r="K639521"/>
      <c r="M639521"/>
      <c r="N639521" s="4"/>
      <c r="O639521" s="15"/>
    </row>
    <row r="655359" spans="7:15" s="3" customFormat="1" x14ac:dyDescent="0.3">
      <c r="G655359"/>
      <c r="H655359"/>
      <c r="I655359"/>
      <c r="K655359"/>
      <c r="M655359"/>
      <c r="N655359" s="4"/>
      <c r="O655359" s="15"/>
    </row>
    <row r="655360" spans="7:15" s="3" customFormat="1" x14ac:dyDescent="0.3">
      <c r="G655360"/>
      <c r="H655360"/>
      <c r="I655360"/>
      <c r="K655360"/>
      <c r="M655360"/>
      <c r="N655360" s="4"/>
      <c r="O655360" s="15"/>
    </row>
    <row r="655361" spans="7:15" s="3" customFormat="1" x14ac:dyDescent="0.3">
      <c r="G655361"/>
      <c r="H655361"/>
      <c r="I655361"/>
      <c r="K655361"/>
      <c r="M655361"/>
      <c r="N655361" s="4"/>
      <c r="O655361" s="15"/>
    </row>
    <row r="655362" spans="7:15" s="3" customFormat="1" x14ac:dyDescent="0.3">
      <c r="G655362"/>
      <c r="H655362"/>
      <c r="I655362"/>
      <c r="K655362"/>
      <c r="M655362"/>
      <c r="N655362" s="4"/>
      <c r="O655362" s="15"/>
    </row>
    <row r="655363" spans="7:15" s="3" customFormat="1" x14ac:dyDescent="0.3">
      <c r="G655363"/>
      <c r="H655363"/>
      <c r="I655363"/>
      <c r="K655363"/>
      <c r="M655363"/>
      <c r="N655363" s="4"/>
      <c r="O655363" s="15"/>
    </row>
    <row r="655364" spans="7:15" s="3" customFormat="1" x14ac:dyDescent="0.3">
      <c r="G655364"/>
      <c r="H655364"/>
      <c r="I655364"/>
      <c r="K655364"/>
      <c r="M655364"/>
      <c r="N655364" s="4"/>
      <c r="O655364" s="15"/>
    </row>
    <row r="655365" spans="7:15" s="3" customFormat="1" x14ac:dyDescent="0.3">
      <c r="G655365"/>
      <c r="H655365"/>
      <c r="I655365"/>
      <c r="K655365"/>
      <c r="M655365"/>
      <c r="N655365" s="4"/>
      <c r="O655365" s="15"/>
    </row>
    <row r="655366" spans="7:15" s="3" customFormat="1" x14ac:dyDescent="0.3">
      <c r="G655366"/>
      <c r="H655366"/>
      <c r="I655366"/>
      <c r="K655366"/>
      <c r="M655366"/>
      <c r="N655366" s="4"/>
      <c r="O655366" s="15"/>
    </row>
    <row r="655367" spans="7:15" s="3" customFormat="1" x14ac:dyDescent="0.3">
      <c r="G655367"/>
      <c r="H655367"/>
      <c r="I655367"/>
      <c r="K655367"/>
      <c r="M655367"/>
      <c r="N655367" s="4"/>
      <c r="O655367" s="15"/>
    </row>
    <row r="655368" spans="7:15" s="3" customFormat="1" x14ac:dyDescent="0.3">
      <c r="G655368"/>
      <c r="H655368"/>
      <c r="I655368"/>
      <c r="K655368"/>
      <c r="M655368"/>
      <c r="N655368" s="4"/>
      <c r="O655368" s="15"/>
    </row>
    <row r="655369" spans="7:15" s="3" customFormat="1" x14ac:dyDescent="0.3">
      <c r="G655369"/>
      <c r="H655369"/>
      <c r="I655369"/>
      <c r="K655369"/>
      <c r="M655369"/>
      <c r="N655369" s="4"/>
      <c r="O655369" s="15"/>
    </row>
    <row r="655370" spans="7:15" s="3" customFormat="1" x14ac:dyDescent="0.3">
      <c r="G655370"/>
      <c r="H655370"/>
      <c r="I655370"/>
      <c r="K655370"/>
      <c r="M655370"/>
      <c r="N655370" s="4"/>
      <c r="O655370" s="15"/>
    </row>
    <row r="655371" spans="7:15" s="3" customFormat="1" x14ac:dyDescent="0.3">
      <c r="G655371"/>
      <c r="H655371"/>
      <c r="I655371"/>
      <c r="K655371"/>
      <c r="M655371"/>
      <c r="N655371" s="4"/>
      <c r="O655371" s="15"/>
    </row>
    <row r="655372" spans="7:15" s="3" customFormat="1" x14ac:dyDescent="0.3">
      <c r="G655372"/>
      <c r="H655372"/>
      <c r="I655372"/>
      <c r="K655372"/>
      <c r="M655372"/>
      <c r="N655372" s="4"/>
      <c r="O655372" s="15"/>
    </row>
    <row r="655373" spans="7:15" s="3" customFormat="1" x14ac:dyDescent="0.3">
      <c r="G655373"/>
      <c r="H655373"/>
      <c r="I655373"/>
      <c r="K655373"/>
      <c r="M655373"/>
      <c r="N655373" s="4"/>
      <c r="O655373" s="15"/>
    </row>
    <row r="655374" spans="7:15" s="3" customFormat="1" x14ac:dyDescent="0.3">
      <c r="G655374"/>
      <c r="H655374"/>
      <c r="I655374"/>
      <c r="K655374"/>
      <c r="M655374"/>
      <c r="N655374" s="4"/>
      <c r="O655374" s="15"/>
    </row>
    <row r="655375" spans="7:15" s="3" customFormat="1" x14ac:dyDescent="0.3">
      <c r="G655375"/>
      <c r="H655375"/>
      <c r="I655375"/>
      <c r="K655375"/>
      <c r="M655375"/>
      <c r="N655375" s="4"/>
      <c r="O655375" s="15"/>
    </row>
    <row r="655376" spans="7:15" s="3" customFormat="1" x14ac:dyDescent="0.3">
      <c r="G655376"/>
      <c r="H655376"/>
      <c r="I655376"/>
      <c r="K655376"/>
      <c r="M655376"/>
      <c r="N655376" s="4"/>
      <c r="O655376" s="15"/>
    </row>
    <row r="655377" spans="7:15" s="3" customFormat="1" x14ac:dyDescent="0.3">
      <c r="G655377"/>
      <c r="H655377"/>
      <c r="I655377"/>
      <c r="K655377"/>
      <c r="M655377"/>
      <c r="N655377" s="4"/>
      <c r="O655377" s="15"/>
    </row>
    <row r="655378" spans="7:15" s="3" customFormat="1" x14ac:dyDescent="0.3">
      <c r="G655378"/>
      <c r="H655378"/>
      <c r="I655378"/>
      <c r="K655378"/>
      <c r="M655378"/>
      <c r="N655378" s="4"/>
      <c r="O655378" s="15"/>
    </row>
    <row r="655379" spans="7:15" s="3" customFormat="1" x14ac:dyDescent="0.3">
      <c r="G655379"/>
      <c r="H655379"/>
      <c r="I655379"/>
      <c r="K655379"/>
      <c r="M655379"/>
      <c r="N655379" s="4"/>
      <c r="O655379" s="15"/>
    </row>
    <row r="655380" spans="7:15" s="3" customFormat="1" x14ac:dyDescent="0.3">
      <c r="G655380"/>
      <c r="H655380"/>
      <c r="I655380"/>
      <c r="K655380"/>
      <c r="M655380"/>
      <c r="N655380" s="4"/>
      <c r="O655380" s="15"/>
    </row>
    <row r="655381" spans="7:15" s="3" customFormat="1" x14ac:dyDescent="0.3">
      <c r="G655381"/>
      <c r="H655381"/>
      <c r="I655381"/>
      <c r="K655381"/>
      <c r="M655381"/>
      <c r="N655381" s="4"/>
      <c r="O655381" s="15"/>
    </row>
    <row r="655382" spans="7:15" s="3" customFormat="1" x14ac:dyDescent="0.3">
      <c r="G655382"/>
      <c r="H655382"/>
      <c r="I655382"/>
      <c r="K655382"/>
      <c r="M655382"/>
      <c r="N655382" s="4"/>
      <c r="O655382" s="15"/>
    </row>
    <row r="655383" spans="7:15" s="3" customFormat="1" x14ac:dyDescent="0.3">
      <c r="G655383"/>
      <c r="H655383"/>
      <c r="I655383"/>
      <c r="K655383"/>
      <c r="M655383"/>
      <c r="N655383" s="4"/>
      <c r="O655383" s="15"/>
    </row>
    <row r="655384" spans="7:15" s="3" customFormat="1" x14ac:dyDescent="0.3">
      <c r="G655384"/>
      <c r="H655384"/>
      <c r="I655384"/>
      <c r="K655384"/>
      <c r="M655384"/>
      <c r="N655384" s="4"/>
      <c r="O655384" s="15"/>
    </row>
    <row r="655385" spans="7:15" s="3" customFormat="1" x14ac:dyDescent="0.3">
      <c r="G655385"/>
      <c r="H655385"/>
      <c r="I655385"/>
      <c r="K655385"/>
      <c r="M655385"/>
      <c r="N655385" s="4"/>
      <c r="O655385" s="15"/>
    </row>
    <row r="655386" spans="7:15" s="3" customFormat="1" x14ac:dyDescent="0.3">
      <c r="G655386"/>
      <c r="H655386"/>
      <c r="I655386"/>
      <c r="K655386"/>
      <c r="M655386"/>
      <c r="N655386" s="4"/>
      <c r="O655386" s="15"/>
    </row>
    <row r="655387" spans="7:15" s="3" customFormat="1" x14ac:dyDescent="0.3">
      <c r="G655387"/>
      <c r="H655387"/>
      <c r="I655387"/>
      <c r="K655387"/>
      <c r="M655387"/>
      <c r="N655387" s="4"/>
      <c r="O655387" s="15"/>
    </row>
    <row r="655388" spans="7:15" s="3" customFormat="1" x14ac:dyDescent="0.3">
      <c r="G655388"/>
      <c r="H655388"/>
      <c r="I655388"/>
      <c r="K655388"/>
      <c r="M655388"/>
      <c r="N655388" s="4"/>
      <c r="O655388" s="15"/>
    </row>
    <row r="655389" spans="7:15" s="3" customFormat="1" x14ac:dyDescent="0.3">
      <c r="G655389"/>
      <c r="H655389"/>
      <c r="I655389"/>
      <c r="K655389"/>
      <c r="M655389"/>
      <c r="N655389" s="4"/>
      <c r="O655389" s="15"/>
    </row>
    <row r="655390" spans="7:15" s="3" customFormat="1" x14ac:dyDescent="0.3">
      <c r="G655390"/>
      <c r="H655390"/>
      <c r="I655390"/>
      <c r="K655390"/>
      <c r="M655390"/>
      <c r="N655390" s="4"/>
      <c r="O655390" s="15"/>
    </row>
    <row r="655391" spans="7:15" s="3" customFormat="1" x14ac:dyDescent="0.3">
      <c r="G655391"/>
      <c r="H655391"/>
      <c r="I655391"/>
      <c r="K655391"/>
      <c r="M655391"/>
      <c r="N655391" s="4"/>
      <c r="O655391" s="15"/>
    </row>
    <row r="655392" spans="7:15" s="3" customFormat="1" x14ac:dyDescent="0.3">
      <c r="G655392"/>
      <c r="H655392"/>
      <c r="I655392"/>
      <c r="K655392"/>
      <c r="M655392"/>
      <c r="N655392" s="4"/>
      <c r="O655392" s="15"/>
    </row>
    <row r="655393" spans="7:15" s="3" customFormat="1" x14ac:dyDescent="0.3">
      <c r="G655393"/>
      <c r="H655393"/>
      <c r="I655393"/>
      <c r="K655393"/>
      <c r="M655393"/>
      <c r="N655393" s="4"/>
      <c r="O655393" s="15"/>
    </row>
    <row r="655394" spans="7:15" s="3" customFormat="1" x14ac:dyDescent="0.3">
      <c r="G655394"/>
      <c r="H655394"/>
      <c r="I655394"/>
      <c r="K655394"/>
      <c r="M655394"/>
      <c r="N655394" s="4"/>
      <c r="O655394" s="15"/>
    </row>
    <row r="655395" spans="7:15" s="3" customFormat="1" x14ac:dyDescent="0.3">
      <c r="G655395"/>
      <c r="H655395"/>
      <c r="I655395"/>
      <c r="K655395"/>
      <c r="M655395"/>
      <c r="N655395" s="4"/>
      <c r="O655395" s="15"/>
    </row>
    <row r="655396" spans="7:15" s="3" customFormat="1" x14ac:dyDescent="0.3">
      <c r="G655396"/>
      <c r="H655396"/>
      <c r="I655396"/>
      <c r="K655396"/>
      <c r="M655396"/>
      <c r="N655396" s="4"/>
      <c r="O655396" s="15"/>
    </row>
    <row r="655397" spans="7:15" s="3" customFormat="1" x14ac:dyDescent="0.3">
      <c r="G655397"/>
      <c r="H655397"/>
      <c r="I655397"/>
      <c r="K655397"/>
      <c r="M655397"/>
      <c r="N655397" s="4"/>
      <c r="O655397" s="15"/>
    </row>
    <row r="655398" spans="7:15" s="3" customFormat="1" x14ac:dyDescent="0.3">
      <c r="G655398"/>
      <c r="H655398"/>
      <c r="I655398"/>
      <c r="K655398"/>
      <c r="M655398"/>
      <c r="N655398" s="4"/>
      <c r="O655398" s="15"/>
    </row>
    <row r="655399" spans="7:15" s="3" customFormat="1" x14ac:dyDescent="0.3">
      <c r="G655399"/>
      <c r="H655399"/>
      <c r="I655399"/>
      <c r="K655399"/>
      <c r="M655399"/>
      <c r="N655399" s="4"/>
      <c r="O655399" s="15"/>
    </row>
    <row r="655400" spans="7:15" s="3" customFormat="1" x14ac:dyDescent="0.3">
      <c r="G655400"/>
      <c r="H655400"/>
      <c r="I655400"/>
      <c r="K655400"/>
      <c r="M655400"/>
      <c r="N655400" s="4"/>
      <c r="O655400" s="15"/>
    </row>
    <row r="655401" spans="7:15" s="3" customFormat="1" x14ac:dyDescent="0.3">
      <c r="G655401"/>
      <c r="H655401"/>
      <c r="I655401"/>
      <c r="K655401"/>
      <c r="M655401"/>
      <c r="N655401" s="4"/>
      <c r="O655401" s="15"/>
    </row>
    <row r="655402" spans="7:15" s="3" customFormat="1" x14ac:dyDescent="0.3">
      <c r="G655402"/>
      <c r="H655402"/>
      <c r="I655402"/>
      <c r="K655402"/>
      <c r="M655402"/>
      <c r="N655402" s="4"/>
      <c r="O655402" s="15"/>
    </row>
    <row r="655403" spans="7:15" s="3" customFormat="1" x14ac:dyDescent="0.3">
      <c r="G655403"/>
      <c r="H655403"/>
      <c r="I655403"/>
      <c r="K655403"/>
      <c r="M655403"/>
      <c r="N655403" s="4"/>
      <c r="O655403" s="15"/>
    </row>
    <row r="655404" spans="7:15" s="3" customFormat="1" x14ac:dyDescent="0.3">
      <c r="G655404"/>
      <c r="H655404"/>
      <c r="I655404"/>
      <c r="K655404"/>
      <c r="M655404"/>
      <c r="N655404" s="4"/>
      <c r="O655404" s="15"/>
    </row>
    <row r="655405" spans="7:15" s="3" customFormat="1" x14ac:dyDescent="0.3">
      <c r="G655405"/>
      <c r="H655405"/>
      <c r="I655405"/>
      <c r="K655405"/>
      <c r="M655405"/>
      <c r="N655405" s="4"/>
      <c r="O655405" s="15"/>
    </row>
    <row r="655406" spans="7:15" s="3" customFormat="1" x14ac:dyDescent="0.3">
      <c r="G655406"/>
      <c r="H655406"/>
      <c r="I655406"/>
      <c r="K655406"/>
      <c r="M655406"/>
      <c r="N655406" s="4"/>
      <c r="O655406" s="15"/>
    </row>
    <row r="655407" spans="7:15" s="3" customFormat="1" x14ac:dyDescent="0.3">
      <c r="G655407"/>
      <c r="H655407"/>
      <c r="I655407"/>
      <c r="K655407"/>
      <c r="M655407"/>
      <c r="N655407" s="4"/>
      <c r="O655407" s="15"/>
    </row>
    <row r="655408" spans="7:15" s="3" customFormat="1" x14ac:dyDescent="0.3">
      <c r="G655408"/>
      <c r="H655408"/>
      <c r="I655408"/>
      <c r="K655408"/>
      <c r="M655408"/>
      <c r="N655408" s="4"/>
      <c r="O655408" s="15"/>
    </row>
    <row r="655409" spans="7:15" s="3" customFormat="1" x14ac:dyDescent="0.3">
      <c r="G655409"/>
      <c r="H655409"/>
      <c r="I655409"/>
      <c r="K655409"/>
      <c r="M655409"/>
      <c r="N655409" s="4"/>
      <c r="O655409" s="15"/>
    </row>
    <row r="655410" spans="7:15" s="3" customFormat="1" x14ac:dyDescent="0.3">
      <c r="G655410"/>
      <c r="H655410"/>
      <c r="I655410"/>
      <c r="K655410"/>
      <c r="M655410"/>
      <c r="N655410" s="4"/>
      <c r="O655410" s="15"/>
    </row>
    <row r="655411" spans="7:15" s="3" customFormat="1" x14ac:dyDescent="0.3">
      <c r="G655411"/>
      <c r="H655411"/>
      <c r="I655411"/>
      <c r="K655411"/>
      <c r="M655411"/>
      <c r="N655411" s="4"/>
      <c r="O655411" s="15"/>
    </row>
    <row r="655412" spans="7:15" s="3" customFormat="1" x14ac:dyDescent="0.3">
      <c r="G655412"/>
      <c r="H655412"/>
      <c r="I655412"/>
      <c r="K655412"/>
      <c r="M655412"/>
      <c r="N655412" s="4"/>
      <c r="O655412" s="15"/>
    </row>
    <row r="655413" spans="7:15" s="3" customFormat="1" x14ac:dyDescent="0.3">
      <c r="G655413"/>
      <c r="H655413"/>
      <c r="I655413"/>
      <c r="K655413"/>
      <c r="M655413"/>
      <c r="N655413" s="4"/>
      <c r="O655413" s="15"/>
    </row>
    <row r="655414" spans="7:15" s="3" customFormat="1" x14ac:dyDescent="0.3">
      <c r="G655414"/>
      <c r="H655414"/>
      <c r="I655414"/>
      <c r="K655414"/>
      <c r="M655414"/>
      <c r="N655414" s="4"/>
      <c r="O655414" s="15"/>
    </row>
    <row r="655415" spans="7:15" s="3" customFormat="1" x14ac:dyDescent="0.3">
      <c r="G655415"/>
      <c r="H655415"/>
      <c r="I655415"/>
      <c r="K655415"/>
      <c r="M655415"/>
      <c r="N655415" s="4"/>
      <c r="O655415" s="15"/>
    </row>
    <row r="655416" spans="7:15" s="3" customFormat="1" x14ac:dyDescent="0.3">
      <c r="G655416"/>
      <c r="H655416"/>
      <c r="I655416"/>
      <c r="K655416"/>
      <c r="M655416"/>
      <c r="N655416" s="4"/>
      <c r="O655416" s="15"/>
    </row>
    <row r="655417" spans="7:15" s="3" customFormat="1" x14ac:dyDescent="0.3">
      <c r="G655417"/>
      <c r="H655417"/>
      <c r="I655417"/>
      <c r="K655417"/>
      <c r="M655417"/>
      <c r="N655417" s="4"/>
      <c r="O655417" s="15"/>
    </row>
    <row r="655418" spans="7:15" s="3" customFormat="1" x14ac:dyDescent="0.3">
      <c r="G655418"/>
      <c r="H655418"/>
      <c r="I655418"/>
      <c r="K655418"/>
      <c r="M655418"/>
      <c r="N655418" s="4"/>
      <c r="O655418" s="15"/>
    </row>
    <row r="655419" spans="7:15" s="3" customFormat="1" x14ac:dyDescent="0.3">
      <c r="G655419"/>
      <c r="H655419"/>
      <c r="I655419"/>
      <c r="K655419"/>
      <c r="M655419"/>
      <c r="N655419" s="4"/>
      <c r="O655419" s="15"/>
    </row>
    <row r="655420" spans="7:15" s="3" customFormat="1" x14ac:dyDescent="0.3">
      <c r="G655420"/>
      <c r="H655420"/>
      <c r="I655420"/>
      <c r="K655420"/>
      <c r="M655420"/>
      <c r="N655420" s="4"/>
      <c r="O655420" s="15"/>
    </row>
    <row r="655421" spans="7:15" s="3" customFormat="1" x14ac:dyDescent="0.3">
      <c r="G655421"/>
      <c r="H655421"/>
      <c r="I655421"/>
      <c r="K655421"/>
      <c r="M655421"/>
      <c r="N655421" s="4"/>
      <c r="O655421" s="15"/>
    </row>
    <row r="655422" spans="7:15" s="3" customFormat="1" x14ac:dyDescent="0.3">
      <c r="G655422"/>
      <c r="H655422"/>
      <c r="I655422"/>
      <c r="K655422"/>
      <c r="M655422"/>
      <c r="N655422" s="4"/>
      <c r="O655422" s="15"/>
    </row>
    <row r="655423" spans="7:15" s="3" customFormat="1" x14ac:dyDescent="0.3">
      <c r="G655423"/>
      <c r="H655423"/>
      <c r="I655423"/>
      <c r="K655423"/>
      <c r="M655423"/>
      <c r="N655423" s="4"/>
      <c r="O655423" s="15"/>
    </row>
    <row r="655424" spans="7:15" s="3" customFormat="1" x14ac:dyDescent="0.3">
      <c r="G655424"/>
      <c r="H655424"/>
      <c r="I655424"/>
      <c r="K655424"/>
      <c r="M655424"/>
      <c r="N655424" s="4"/>
      <c r="O655424" s="15"/>
    </row>
    <row r="655425" spans="7:15" s="3" customFormat="1" x14ac:dyDescent="0.3">
      <c r="G655425"/>
      <c r="H655425"/>
      <c r="I655425"/>
      <c r="K655425"/>
      <c r="M655425"/>
      <c r="N655425" s="4"/>
      <c r="O655425" s="15"/>
    </row>
    <row r="655426" spans="7:15" s="3" customFormat="1" x14ac:dyDescent="0.3">
      <c r="G655426"/>
      <c r="H655426"/>
      <c r="I655426"/>
      <c r="K655426"/>
      <c r="M655426"/>
      <c r="N655426" s="4"/>
      <c r="O655426" s="15"/>
    </row>
    <row r="655427" spans="7:15" s="3" customFormat="1" x14ac:dyDescent="0.3">
      <c r="G655427"/>
      <c r="H655427"/>
      <c r="I655427"/>
      <c r="K655427"/>
      <c r="M655427"/>
      <c r="N655427" s="4"/>
      <c r="O655427" s="15"/>
    </row>
    <row r="655428" spans="7:15" s="3" customFormat="1" x14ac:dyDescent="0.3">
      <c r="G655428"/>
      <c r="H655428"/>
      <c r="I655428"/>
      <c r="K655428"/>
      <c r="M655428"/>
      <c r="N655428" s="4"/>
      <c r="O655428" s="15"/>
    </row>
    <row r="655429" spans="7:15" s="3" customFormat="1" x14ac:dyDescent="0.3">
      <c r="G655429"/>
      <c r="H655429"/>
      <c r="I655429"/>
      <c r="K655429"/>
      <c r="M655429"/>
      <c r="N655429" s="4"/>
      <c r="O655429" s="15"/>
    </row>
    <row r="655430" spans="7:15" s="3" customFormat="1" x14ac:dyDescent="0.3">
      <c r="G655430"/>
      <c r="H655430"/>
      <c r="I655430"/>
      <c r="K655430"/>
      <c r="M655430"/>
      <c r="N655430" s="4"/>
      <c r="O655430" s="15"/>
    </row>
    <row r="655431" spans="7:15" s="3" customFormat="1" x14ac:dyDescent="0.3">
      <c r="G655431"/>
      <c r="H655431"/>
      <c r="I655431"/>
      <c r="K655431"/>
      <c r="M655431"/>
      <c r="N655431" s="4"/>
      <c r="O655431" s="15"/>
    </row>
    <row r="655432" spans="7:15" s="3" customFormat="1" x14ac:dyDescent="0.3">
      <c r="G655432"/>
      <c r="H655432"/>
      <c r="I655432"/>
      <c r="K655432"/>
      <c r="M655432"/>
      <c r="N655432" s="4"/>
      <c r="O655432" s="15"/>
    </row>
    <row r="655433" spans="7:15" s="3" customFormat="1" x14ac:dyDescent="0.3">
      <c r="G655433"/>
      <c r="H655433"/>
      <c r="I655433"/>
      <c r="K655433"/>
      <c r="M655433"/>
      <c r="N655433" s="4"/>
      <c r="O655433" s="15"/>
    </row>
    <row r="655434" spans="7:15" s="3" customFormat="1" x14ac:dyDescent="0.3">
      <c r="G655434"/>
      <c r="H655434"/>
      <c r="I655434"/>
      <c r="K655434"/>
      <c r="M655434"/>
      <c r="N655434" s="4"/>
      <c r="O655434" s="15"/>
    </row>
    <row r="655435" spans="7:15" s="3" customFormat="1" x14ac:dyDescent="0.3">
      <c r="G655435"/>
      <c r="H655435"/>
      <c r="I655435"/>
      <c r="K655435"/>
      <c r="M655435"/>
      <c r="N655435" s="4"/>
      <c r="O655435" s="15"/>
    </row>
    <row r="655436" spans="7:15" s="3" customFormat="1" x14ac:dyDescent="0.3">
      <c r="G655436"/>
      <c r="H655436"/>
      <c r="I655436"/>
      <c r="K655436"/>
      <c r="M655436"/>
      <c r="N655436" s="4"/>
      <c r="O655436" s="15"/>
    </row>
    <row r="655437" spans="7:15" s="3" customFormat="1" x14ac:dyDescent="0.3">
      <c r="G655437"/>
      <c r="H655437"/>
      <c r="I655437"/>
      <c r="K655437"/>
      <c r="M655437"/>
      <c r="N655437" s="4"/>
      <c r="O655437" s="15"/>
    </row>
    <row r="655438" spans="7:15" s="3" customFormat="1" x14ac:dyDescent="0.3">
      <c r="G655438"/>
      <c r="H655438"/>
      <c r="I655438"/>
      <c r="K655438"/>
      <c r="M655438"/>
      <c r="N655438" s="4"/>
      <c r="O655438" s="15"/>
    </row>
    <row r="655439" spans="7:15" s="3" customFormat="1" x14ac:dyDescent="0.3">
      <c r="G655439"/>
      <c r="H655439"/>
      <c r="I655439"/>
      <c r="K655439"/>
      <c r="M655439"/>
      <c r="N655439" s="4"/>
      <c r="O655439" s="15"/>
    </row>
    <row r="655440" spans="7:15" s="3" customFormat="1" x14ac:dyDescent="0.3">
      <c r="G655440"/>
      <c r="H655440"/>
      <c r="I655440"/>
      <c r="K655440"/>
      <c r="M655440"/>
      <c r="N655440" s="4"/>
      <c r="O655440" s="15"/>
    </row>
    <row r="655441" spans="7:15" s="3" customFormat="1" x14ac:dyDescent="0.3">
      <c r="G655441"/>
      <c r="H655441"/>
      <c r="I655441"/>
      <c r="K655441"/>
      <c r="M655441"/>
      <c r="N655441" s="4"/>
      <c r="O655441" s="15"/>
    </row>
    <row r="655442" spans="7:15" s="3" customFormat="1" x14ac:dyDescent="0.3">
      <c r="G655442"/>
      <c r="H655442"/>
      <c r="I655442"/>
      <c r="K655442"/>
      <c r="M655442"/>
      <c r="N655442" s="4"/>
      <c r="O655442" s="15"/>
    </row>
    <row r="655443" spans="7:15" s="3" customFormat="1" x14ac:dyDescent="0.3">
      <c r="G655443"/>
      <c r="H655443"/>
      <c r="I655443"/>
      <c r="K655443"/>
      <c r="M655443"/>
      <c r="N655443" s="4"/>
      <c r="O655443" s="15"/>
    </row>
    <row r="655444" spans="7:15" s="3" customFormat="1" x14ac:dyDescent="0.3">
      <c r="G655444"/>
      <c r="H655444"/>
      <c r="I655444"/>
      <c r="K655444"/>
      <c r="M655444"/>
      <c r="N655444" s="4"/>
      <c r="O655444" s="15"/>
    </row>
    <row r="655445" spans="7:15" s="3" customFormat="1" x14ac:dyDescent="0.3">
      <c r="G655445"/>
      <c r="H655445"/>
      <c r="I655445"/>
      <c r="K655445"/>
      <c r="M655445"/>
      <c r="N655445" s="4"/>
      <c r="O655445" s="15"/>
    </row>
    <row r="655446" spans="7:15" s="3" customFormat="1" x14ac:dyDescent="0.3">
      <c r="G655446"/>
      <c r="H655446"/>
      <c r="I655446"/>
      <c r="K655446"/>
      <c r="M655446"/>
      <c r="N655446" s="4"/>
      <c r="O655446" s="15"/>
    </row>
    <row r="655447" spans="7:15" s="3" customFormat="1" x14ac:dyDescent="0.3">
      <c r="G655447"/>
      <c r="H655447"/>
      <c r="I655447"/>
      <c r="K655447"/>
      <c r="M655447"/>
      <c r="N655447" s="4"/>
      <c r="O655447" s="15"/>
    </row>
    <row r="655448" spans="7:15" s="3" customFormat="1" x14ac:dyDescent="0.3">
      <c r="G655448"/>
      <c r="H655448"/>
      <c r="I655448"/>
      <c r="K655448"/>
      <c r="M655448"/>
      <c r="N655448" s="4"/>
      <c r="O655448" s="15"/>
    </row>
    <row r="655449" spans="7:15" s="3" customFormat="1" x14ac:dyDescent="0.3">
      <c r="G655449"/>
      <c r="H655449"/>
      <c r="I655449"/>
      <c r="K655449"/>
      <c r="M655449"/>
      <c r="N655449" s="4"/>
      <c r="O655449" s="15"/>
    </row>
    <row r="655450" spans="7:15" s="3" customFormat="1" x14ac:dyDescent="0.3">
      <c r="G655450"/>
      <c r="H655450"/>
      <c r="I655450"/>
      <c r="K655450"/>
      <c r="M655450"/>
      <c r="N655450" s="4"/>
      <c r="O655450" s="15"/>
    </row>
    <row r="655451" spans="7:15" s="3" customFormat="1" x14ac:dyDescent="0.3">
      <c r="G655451"/>
      <c r="H655451"/>
      <c r="I655451"/>
      <c r="K655451"/>
      <c r="M655451"/>
      <c r="N655451" s="4"/>
      <c r="O655451" s="15"/>
    </row>
    <row r="655452" spans="7:15" s="3" customFormat="1" x14ac:dyDescent="0.3">
      <c r="G655452"/>
      <c r="H655452"/>
      <c r="I655452"/>
      <c r="K655452"/>
      <c r="M655452"/>
      <c r="N655452" s="4"/>
      <c r="O655452" s="15"/>
    </row>
    <row r="655453" spans="7:15" s="3" customFormat="1" x14ac:dyDescent="0.3">
      <c r="G655453"/>
      <c r="H655453"/>
      <c r="I655453"/>
      <c r="K655453"/>
      <c r="M655453"/>
      <c r="N655453" s="4"/>
      <c r="O655453" s="15"/>
    </row>
    <row r="655454" spans="7:15" s="3" customFormat="1" x14ac:dyDescent="0.3">
      <c r="G655454"/>
      <c r="H655454"/>
      <c r="I655454"/>
      <c r="K655454"/>
      <c r="M655454"/>
      <c r="N655454" s="4"/>
      <c r="O655454" s="15"/>
    </row>
    <row r="655455" spans="7:15" s="3" customFormat="1" x14ac:dyDescent="0.3">
      <c r="G655455"/>
      <c r="H655455"/>
      <c r="I655455"/>
      <c r="K655455"/>
      <c r="M655455"/>
      <c r="N655455" s="4"/>
      <c r="O655455" s="15"/>
    </row>
    <row r="655456" spans="7:15" s="3" customFormat="1" x14ac:dyDescent="0.3">
      <c r="G655456"/>
      <c r="H655456"/>
      <c r="I655456"/>
      <c r="K655456"/>
      <c r="M655456"/>
      <c r="N655456" s="4"/>
      <c r="O655456" s="15"/>
    </row>
    <row r="655457" spans="7:15" s="3" customFormat="1" x14ac:dyDescent="0.3">
      <c r="G655457"/>
      <c r="H655457"/>
      <c r="I655457"/>
      <c r="K655457"/>
      <c r="M655457"/>
      <c r="N655457" s="4"/>
      <c r="O655457" s="15"/>
    </row>
    <row r="655458" spans="7:15" s="3" customFormat="1" x14ac:dyDescent="0.3">
      <c r="G655458"/>
      <c r="H655458"/>
      <c r="I655458"/>
      <c r="K655458"/>
      <c r="M655458"/>
      <c r="N655458" s="4"/>
      <c r="O655458" s="15"/>
    </row>
    <row r="655459" spans="7:15" s="3" customFormat="1" x14ac:dyDescent="0.3">
      <c r="G655459"/>
      <c r="H655459"/>
      <c r="I655459"/>
      <c r="K655459"/>
      <c r="M655459"/>
      <c r="N655459" s="4"/>
      <c r="O655459" s="15"/>
    </row>
    <row r="655460" spans="7:15" s="3" customFormat="1" x14ac:dyDescent="0.3">
      <c r="G655460"/>
      <c r="H655460"/>
      <c r="I655460"/>
      <c r="K655460"/>
      <c r="M655460"/>
      <c r="N655460" s="4"/>
      <c r="O655460" s="15"/>
    </row>
    <row r="655461" spans="7:15" s="3" customFormat="1" x14ac:dyDescent="0.3">
      <c r="G655461"/>
      <c r="H655461"/>
      <c r="I655461"/>
      <c r="K655461"/>
      <c r="M655461"/>
      <c r="N655461" s="4"/>
      <c r="O655461" s="15"/>
    </row>
    <row r="655462" spans="7:15" s="3" customFormat="1" x14ac:dyDescent="0.3">
      <c r="G655462"/>
      <c r="H655462"/>
      <c r="I655462"/>
      <c r="K655462"/>
      <c r="M655462"/>
      <c r="N655462" s="4"/>
      <c r="O655462" s="15"/>
    </row>
    <row r="655463" spans="7:15" s="3" customFormat="1" x14ac:dyDescent="0.3">
      <c r="G655463"/>
      <c r="H655463"/>
      <c r="I655463"/>
      <c r="K655463"/>
      <c r="M655463"/>
      <c r="N655463" s="4"/>
      <c r="O655463" s="15"/>
    </row>
    <row r="655464" spans="7:15" s="3" customFormat="1" x14ac:dyDescent="0.3">
      <c r="G655464"/>
      <c r="H655464"/>
      <c r="I655464"/>
      <c r="K655464"/>
      <c r="M655464"/>
      <c r="N655464" s="4"/>
      <c r="O655464" s="15"/>
    </row>
    <row r="655465" spans="7:15" s="3" customFormat="1" x14ac:dyDescent="0.3">
      <c r="G655465"/>
      <c r="H655465"/>
      <c r="I655465"/>
      <c r="K655465"/>
      <c r="M655465"/>
      <c r="N655465" s="4"/>
      <c r="O655465" s="15"/>
    </row>
    <row r="655466" spans="7:15" s="3" customFormat="1" x14ac:dyDescent="0.3">
      <c r="G655466"/>
      <c r="H655466"/>
      <c r="I655466"/>
      <c r="K655466"/>
      <c r="M655466"/>
      <c r="N655466" s="4"/>
      <c r="O655466" s="15"/>
    </row>
    <row r="655467" spans="7:15" s="3" customFormat="1" x14ac:dyDescent="0.3">
      <c r="G655467"/>
      <c r="H655467"/>
      <c r="I655467"/>
      <c r="K655467"/>
      <c r="M655467"/>
      <c r="N655467" s="4"/>
      <c r="O655467" s="15"/>
    </row>
    <row r="655468" spans="7:15" s="3" customFormat="1" x14ac:dyDescent="0.3">
      <c r="G655468"/>
      <c r="H655468"/>
      <c r="I655468"/>
      <c r="K655468"/>
      <c r="M655468"/>
      <c r="N655468" s="4"/>
      <c r="O655468" s="15"/>
    </row>
    <row r="655469" spans="7:15" s="3" customFormat="1" x14ac:dyDescent="0.3">
      <c r="G655469"/>
      <c r="H655469"/>
      <c r="I655469"/>
      <c r="K655469"/>
      <c r="M655469"/>
      <c r="N655469" s="4"/>
      <c r="O655469" s="15"/>
    </row>
    <row r="655470" spans="7:15" s="3" customFormat="1" x14ac:dyDescent="0.3">
      <c r="G655470"/>
      <c r="H655470"/>
      <c r="I655470"/>
      <c r="K655470"/>
      <c r="M655470"/>
      <c r="N655470" s="4"/>
      <c r="O655470" s="15"/>
    </row>
    <row r="655471" spans="7:15" s="3" customFormat="1" x14ac:dyDescent="0.3">
      <c r="G655471"/>
      <c r="H655471"/>
      <c r="I655471"/>
      <c r="K655471"/>
      <c r="M655471"/>
      <c r="N655471" s="4"/>
      <c r="O655471" s="15"/>
    </row>
    <row r="655472" spans="7:15" s="3" customFormat="1" x14ac:dyDescent="0.3">
      <c r="G655472"/>
      <c r="H655472"/>
      <c r="I655472"/>
      <c r="K655472"/>
      <c r="M655472"/>
      <c r="N655472" s="4"/>
      <c r="O655472" s="15"/>
    </row>
    <row r="655473" spans="7:15" s="3" customFormat="1" x14ac:dyDescent="0.3">
      <c r="G655473"/>
      <c r="H655473"/>
      <c r="I655473"/>
      <c r="K655473"/>
      <c r="M655473"/>
      <c r="N655473" s="4"/>
      <c r="O655473" s="15"/>
    </row>
    <row r="655474" spans="7:15" s="3" customFormat="1" x14ac:dyDescent="0.3">
      <c r="G655474"/>
      <c r="H655474"/>
      <c r="I655474"/>
      <c r="K655474"/>
      <c r="M655474"/>
      <c r="N655474" s="4"/>
      <c r="O655474" s="15"/>
    </row>
    <row r="655475" spans="7:15" s="3" customFormat="1" x14ac:dyDescent="0.3">
      <c r="G655475"/>
      <c r="H655475"/>
      <c r="I655475"/>
      <c r="K655475"/>
      <c r="M655475"/>
      <c r="N655475" s="4"/>
      <c r="O655475" s="15"/>
    </row>
    <row r="655476" spans="7:15" s="3" customFormat="1" x14ac:dyDescent="0.3">
      <c r="G655476"/>
      <c r="H655476"/>
      <c r="I655476"/>
      <c r="K655476"/>
      <c r="M655476"/>
      <c r="N655476" s="4"/>
      <c r="O655476" s="15"/>
    </row>
    <row r="655477" spans="7:15" s="3" customFormat="1" x14ac:dyDescent="0.3">
      <c r="G655477"/>
      <c r="H655477"/>
      <c r="I655477"/>
      <c r="K655477"/>
      <c r="M655477"/>
      <c r="N655477" s="4"/>
      <c r="O655477" s="15"/>
    </row>
    <row r="655478" spans="7:15" s="3" customFormat="1" x14ac:dyDescent="0.3">
      <c r="G655478"/>
      <c r="H655478"/>
      <c r="I655478"/>
      <c r="K655478"/>
      <c r="M655478"/>
      <c r="N655478" s="4"/>
      <c r="O655478" s="15"/>
    </row>
    <row r="655479" spans="7:15" s="3" customFormat="1" x14ac:dyDescent="0.3">
      <c r="G655479"/>
      <c r="H655479"/>
      <c r="I655479"/>
      <c r="K655479"/>
      <c r="M655479"/>
      <c r="N655479" s="4"/>
      <c r="O655479" s="15"/>
    </row>
    <row r="655480" spans="7:15" s="3" customFormat="1" x14ac:dyDescent="0.3">
      <c r="G655480"/>
      <c r="H655480"/>
      <c r="I655480"/>
      <c r="K655480"/>
      <c r="M655480"/>
      <c r="N655480" s="4"/>
      <c r="O655480" s="15"/>
    </row>
    <row r="655481" spans="7:15" s="3" customFormat="1" x14ac:dyDescent="0.3">
      <c r="G655481"/>
      <c r="H655481"/>
      <c r="I655481"/>
      <c r="K655481"/>
      <c r="M655481"/>
      <c r="N655481" s="4"/>
      <c r="O655481" s="15"/>
    </row>
    <row r="655482" spans="7:15" s="3" customFormat="1" x14ac:dyDescent="0.3">
      <c r="G655482"/>
      <c r="H655482"/>
      <c r="I655482"/>
      <c r="K655482"/>
      <c r="M655482"/>
      <c r="N655482" s="4"/>
      <c r="O655482" s="15"/>
    </row>
    <row r="655483" spans="7:15" s="3" customFormat="1" x14ac:dyDescent="0.3">
      <c r="G655483"/>
      <c r="H655483"/>
      <c r="I655483"/>
      <c r="K655483"/>
      <c r="M655483"/>
      <c r="N655483" s="4"/>
      <c r="O655483" s="15"/>
    </row>
    <row r="655484" spans="7:15" s="3" customFormat="1" x14ac:dyDescent="0.3">
      <c r="G655484"/>
      <c r="H655484"/>
      <c r="I655484"/>
      <c r="K655484"/>
      <c r="M655484"/>
      <c r="N655484" s="4"/>
      <c r="O655484" s="15"/>
    </row>
    <row r="655485" spans="7:15" s="3" customFormat="1" x14ac:dyDescent="0.3">
      <c r="G655485"/>
      <c r="H655485"/>
      <c r="I655485"/>
      <c r="K655485"/>
      <c r="M655485"/>
      <c r="N655485" s="4"/>
      <c r="O655485" s="15"/>
    </row>
    <row r="655486" spans="7:15" s="3" customFormat="1" x14ac:dyDescent="0.3">
      <c r="G655486"/>
      <c r="H655486"/>
      <c r="I655486"/>
      <c r="K655486"/>
      <c r="M655486"/>
      <c r="N655486" s="4"/>
      <c r="O655486" s="15"/>
    </row>
    <row r="655487" spans="7:15" s="3" customFormat="1" x14ac:dyDescent="0.3">
      <c r="G655487"/>
      <c r="H655487"/>
      <c r="I655487"/>
      <c r="K655487"/>
      <c r="M655487"/>
      <c r="N655487" s="4"/>
      <c r="O655487" s="15"/>
    </row>
    <row r="655488" spans="7:15" s="3" customFormat="1" x14ac:dyDescent="0.3">
      <c r="G655488"/>
      <c r="H655488"/>
      <c r="I655488"/>
      <c r="K655488"/>
      <c r="M655488"/>
      <c r="N655488" s="4"/>
      <c r="O655488" s="15"/>
    </row>
    <row r="655489" spans="7:15" s="3" customFormat="1" x14ac:dyDescent="0.3">
      <c r="G655489"/>
      <c r="H655489"/>
      <c r="I655489"/>
      <c r="K655489"/>
      <c r="M655489"/>
      <c r="N655489" s="4"/>
      <c r="O655489" s="15"/>
    </row>
    <row r="655490" spans="7:15" s="3" customFormat="1" x14ac:dyDescent="0.3">
      <c r="G655490"/>
      <c r="H655490"/>
      <c r="I655490"/>
      <c r="K655490"/>
      <c r="M655490"/>
      <c r="N655490" s="4"/>
      <c r="O655490" s="15"/>
    </row>
    <row r="655491" spans="7:15" s="3" customFormat="1" x14ac:dyDescent="0.3">
      <c r="G655491"/>
      <c r="H655491"/>
      <c r="I655491"/>
      <c r="K655491"/>
      <c r="M655491"/>
      <c r="N655491" s="4"/>
      <c r="O655491" s="15"/>
    </row>
    <row r="655492" spans="7:15" s="3" customFormat="1" x14ac:dyDescent="0.3">
      <c r="G655492"/>
      <c r="H655492"/>
      <c r="I655492"/>
      <c r="K655492"/>
      <c r="M655492"/>
      <c r="N655492" s="4"/>
      <c r="O655492" s="15"/>
    </row>
    <row r="655493" spans="7:15" s="3" customFormat="1" x14ac:dyDescent="0.3">
      <c r="G655493"/>
      <c r="H655493"/>
      <c r="I655493"/>
      <c r="K655493"/>
      <c r="M655493"/>
      <c r="N655493" s="4"/>
      <c r="O655493" s="15"/>
    </row>
    <row r="655494" spans="7:15" s="3" customFormat="1" x14ac:dyDescent="0.3">
      <c r="G655494"/>
      <c r="H655494"/>
      <c r="I655494"/>
      <c r="K655494"/>
      <c r="M655494"/>
      <c r="N655494" s="4"/>
      <c r="O655494" s="15"/>
    </row>
    <row r="655495" spans="7:15" s="3" customFormat="1" x14ac:dyDescent="0.3">
      <c r="G655495"/>
      <c r="H655495"/>
      <c r="I655495"/>
      <c r="K655495"/>
      <c r="M655495"/>
      <c r="N655495" s="4"/>
      <c r="O655495" s="15"/>
    </row>
    <row r="655496" spans="7:15" s="3" customFormat="1" x14ac:dyDescent="0.3">
      <c r="G655496"/>
      <c r="H655496"/>
      <c r="I655496"/>
      <c r="K655496"/>
      <c r="M655496"/>
      <c r="N655496" s="4"/>
      <c r="O655496" s="15"/>
    </row>
    <row r="655497" spans="7:15" s="3" customFormat="1" x14ac:dyDescent="0.3">
      <c r="G655497"/>
      <c r="H655497"/>
      <c r="I655497"/>
      <c r="K655497"/>
      <c r="M655497"/>
      <c r="N655497" s="4"/>
      <c r="O655497" s="15"/>
    </row>
    <row r="655498" spans="7:15" s="3" customFormat="1" x14ac:dyDescent="0.3">
      <c r="G655498"/>
      <c r="H655498"/>
      <c r="I655498"/>
      <c r="K655498"/>
      <c r="M655498"/>
      <c r="N655498" s="4"/>
      <c r="O655498" s="15"/>
    </row>
    <row r="655499" spans="7:15" s="3" customFormat="1" x14ac:dyDescent="0.3">
      <c r="G655499"/>
      <c r="H655499"/>
      <c r="I655499"/>
      <c r="K655499"/>
      <c r="M655499"/>
      <c r="N655499" s="4"/>
      <c r="O655499" s="15"/>
    </row>
    <row r="655500" spans="7:15" s="3" customFormat="1" x14ac:dyDescent="0.3">
      <c r="G655500"/>
      <c r="H655500"/>
      <c r="I655500"/>
      <c r="K655500"/>
      <c r="M655500"/>
      <c r="N655500" s="4"/>
      <c r="O655500" s="15"/>
    </row>
    <row r="655501" spans="7:15" s="3" customFormat="1" x14ac:dyDescent="0.3">
      <c r="G655501"/>
      <c r="H655501"/>
      <c r="I655501"/>
      <c r="K655501"/>
      <c r="M655501"/>
      <c r="N655501" s="4"/>
      <c r="O655501" s="15"/>
    </row>
    <row r="655502" spans="7:15" s="3" customFormat="1" x14ac:dyDescent="0.3">
      <c r="G655502"/>
      <c r="H655502"/>
      <c r="I655502"/>
      <c r="K655502"/>
      <c r="M655502"/>
      <c r="N655502" s="4"/>
      <c r="O655502" s="15"/>
    </row>
    <row r="655503" spans="7:15" s="3" customFormat="1" x14ac:dyDescent="0.3">
      <c r="G655503"/>
      <c r="H655503"/>
      <c r="I655503"/>
      <c r="K655503"/>
      <c r="M655503"/>
      <c r="N655503" s="4"/>
      <c r="O655503" s="15"/>
    </row>
    <row r="655504" spans="7:15" s="3" customFormat="1" x14ac:dyDescent="0.3">
      <c r="G655504"/>
      <c r="H655504"/>
      <c r="I655504"/>
      <c r="K655504"/>
      <c r="M655504"/>
      <c r="N655504" s="4"/>
      <c r="O655504" s="15"/>
    </row>
    <row r="655505" spans="7:15" s="3" customFormat="1" x14ac:dyDescent="0.3">
      <c r="G655505"/>
      <c r="H655505"/>
      <c r="I655505"/>
      <c r="K655505"/>
      <c r="M655505"/>
      <c r="N655505" s="4"/>
      <c r="O655505" s="15"/>
    </row>
    <row r="655506" spans="7:15" s="3" customFormat="1" x14ac:dyDescent="0.3">
      <c r="G655506"/>
      <c r="H655506"/>
      <c r="I655506"/>
      <c r="K655506"/>
      <c r="M655506"/>
      <c r="N655506" s="4"/>
      <c r="O655506" s="15"/>
    </row>
    <row r="655507" spans="7:15" s="3" customFormat="1" x14ac:dyDescent="0.3">
      <c r="G655507"/>
      <c r="H655507"/>
      <c r="I655507"/>
      <c r="K655507"/>
      <c r="M655507"/>
      <c r="N655507" s="4"/>
      <c r="O655507" s="15"/>
    </row>
    <row r="655508" spans="7:15" s="3" customFormat="1" x14ac:dyDescent="0.3">
      <c r="G655508"/>
      <c r="H655508"/>
      <c r="I655508"/>
      <c r="K655508"/>
      <c r="M655508"/>
      <c r="N655508" s="4"/>
      <c r="O655508" s="15"/>
    </row>
    <row r="655509" spans="7:15" s="3" customFormat="1" x14ac:dyDescent="0.3">
      <c r="G655509"/>
      <c r="H655509"/>
      <c r="I655509"/>
      <c r="K655509"/>
      <c r="M655509"/>
      <c r="N655509" s="4"/>
      <c r="O655509" s="15"/>
    </row>
    <row r="655510" spans="7:15" s="3" customFormat="1" x14ac:dyDescent="0.3">
      <c r="G655510"/>
      <c r="H655510"/>
      <c r="I655510"/>
      <c r="K655510"/>
      <c r="M655510"/>
      <c r="N655510" s="4"/>
      <c r="O655510" s="15"/>
    </row>
    <row r="655511" spans="7:15" s="3" customFormat="1" x14ac:dyDescent="0.3">
      <c r="G655511"/>
      <c r="H655511"/>
      <c r="I655511"/>
      <c r="K655511"/>
      <c r="M655511"/>
      <c r="N655511" s="4"/>
      <c r="O655511" s="15"/>
    </row>
    <row r="655512" spans="7:15" s="3" customFormat="1" x14ac:dyDescent="0.3">
      <c r="G655512"/>
      <c r="H655512"/>
      <c r="I655512"/>
      <c r="K655512"/>
      <c r="M655512"/>
      <c r="N655512" s="4"/>
      <c r="O655512" s="15"/>
    </row>
    <row r="655513" spans="7:15" s="3" customFormat="1" x14ac:dyDescent="0.3">
      <c r="G655513"/>
      <c r="H655513"/>
      <c r="I655513"/>
      <c r="K655513"/>
      <c r="M655513"/>
      <c r="N655513" s="4"/>
      <c r="O655513" s="15"/>
    </row>
    <row r="655514" spans="7:15" s="3" customFormat="1" x14ac:dyDescent="0.3">
      <c r="G655514"/>
      <c r="H655514"/>
      <c r="I655514"/>
      <c r="K655514"/>
      <c r="M655514"/>
      <c r="N655514" s="4"/>
      <c r="O655514" s="15"/>
    </row>
    <row r="655515" spans="7:15" s="3" customFormat="1" x14ac:dyDescent="0.3">
      <c r="G655515"/>
      <c r="H655515"/>
      <c r="I655515"/>
      <c r="K655515"/>
      <c r="M655515"/>
      <c r="N655515" s="4"/>
      <c r="O655515" s="15"/>
    </row>
    <row r="655516" spans="7:15" s="3" customFormat="1" x14ac:dyDescent="0.3">
      <c r="G655516"/>
      <c r="H655516"/>
      <c r="I655516"/>
      <c r="K655516"/>
      <c r="M655516"/>
      <c r="N655516" s="4"/>
      <c r="O655516" s="15"/>
    </row>
    <row r="655517" spans="7:15" s="3" customFormat="1" x14ac:dyDescent="0.3">
      <c r="G655517"/>
      <c r="H655517"/>
      <c r="I655517"/>
      <c r="K655517"/>
      <c r="M655517"/>
      <c r="N655517" s="4"/>
      <c r="O655517" s="15"/>
    </row>
    <row r="655518" spans="7:15" s="3" customFormat="1" x14ac:dyDescent="0.3">
      <c r="G655518"/>
      <c r="H655518"/>
      <c r="I655518"/>
      <c r="K655518"/>
      <c r="M655518"/>
      <c r="N655518" s="4"/>
      <c r="O655518" s="15"/>
    </row>
    <row r="655519" spans="7:15" s="3" customFormat="1" x14ac:dyDescent="0.3">
      <c r="G655519"/>
      <c r="H655519"/>
      <c r="I655519"/>
      <c r="K655519"/>
      <c r="M655519"/>
      <c r="N655519" s="4"/>
      <c r="O655519" s="15"/>
    </row>
    <row r="655520" spans="7:15" s="3" customFormat="1" x14ac:dyDescent="0.3">
      <c r="G655520"/>
      <c r="H655520"/>
      <c r="I655520"/>
      <c r="K655520"/>
      <c r="M655520"/>
      <c r="N655520" s="4"/>
      <c r="O655520" s="15"/>
    </row>
    <row r="655521" spans="7:15" s="3" customFormat="1" x14ac:dyDescent="0.3">
      <c r="G655521"/>
      <c r="H655521"/>
      <c r="I655521"/>
      <c r="K655521"/>
      <c r="M655521"/>
      <c r="N655521" s="4"/>
      <c r="O655521" s="15"/>
    </row>
    <row r="655522" spans="7:15" s="3" customFormat="1" x14ac:dyDescent="0.3">
      <c r="G655522"/>
      <c r="H655522"/>
      <c r="I655522"/>
      <c r="K655522"/>
      <c r="M655522"/>
      <c r="N655522" s="4"/>
      <c r="O655522" s="15"/>
    </row>
    <row r="655523" spans="7:15" s="3" customFormat="1" x14ac:dyDescent="0.3">
      <c r="G655523"/>
      <c r="H655523"/>
      <c r="I655523"/>
      <c r="K655523"/>
      <c r="M655523"/>
      <c r="N655523" s="4"/>
      <c r="O655523" s="15"/>
    </row>
    <row r="655524" spans="7:15" s="3" customFormat="1" x14ac:dyDescent="0.3">
      <c r="G655524"/>
      <c r="H655524"/>
      <c r="I655524"/>
      <c r="K655524"/>
      <c r="M655524"/>
      <c r="N655524" s="4"/>
      <c r="O655524" s="15"/>
    </row>
    <row r="655525" spans="7:15" s="3" customFormat="1" x14ac:dyDescent="0.3">
      <c r="G655525"/>
      <c r="H655525"/>
      <c r="I655525"/>
      <c r="K655525"/>
      <c r="M655525"/>
      <c r="N655525" s="4"/>
      <c r="O655525" s="15"/>
    </row>
    <row r="655526" spans="7:15" s="3" customFormat="1" x14ac:dyDescent="0.3">
      <c r="G655526"/>
      <c r="H655526"/>
      <c r="I655526"/>
      <c r="K655526"/>
      <c r="M655526"/>
      <c r="N655526" s="4"/>
      <c r="O655526" s="15"/>
    </row>
    <row r="655527" spans="7:15" s="3" customFormat="1" x14ac:dyDescent="0.3">
      <c r="G655527"/>
      <c r="H655527"/>
      <c r="I655527"/>
      <c r="K655527"/>
      <c r="M655527"/>
      <c r="N655527" s="4"/>
      <c r="O655527" s="15"/>
    </row>
    <row r="655528" spans="7:15" s="3" customFormat="1" x14ac:dyDescent="0.3">
      <c r="G655528"/>
      <c r="H655528"/>
      <c r="I655528"/>
      <c r="K655528"/>
      <c r="M655528"/>
      <c r="N655528" s="4"/>
      <c r="O655528" s="15"/>
    </row>
    <row r="655529" spans="7:15" s="3" customFormat="1" x14ac:dyDescent="0.3">
      <c r="G655529"/>
      <c r="H655529"/>
      <c r="I655529"/>
      <c r="K655529"/>
      <c r="M655529"/>
      <c r="N655529" s="4"/>
      <c r="O655529" s="15"/>
    </row>
    <row r="655530" spans="7:15" s="3" customFormat="1" x14ac:dyDescent="0.3">
      <c r="G655530"/>
      <c r="H655530"/>
      <c r="I655530"/>
      <c r="K655530"/>
      <c r="M655530"/>
      <c r="N655530" s="4"/>
      <c r="O655530" s="15"/>
    </row>
    <row r="655531" spans="7:15" s="3" customFormat="1" x14ac:dyDescent="0.3">
      <c r="G655531"/>
      <c r="H655531"/>
      <c r="I655531"/>
      <c r="K655531"/>
      <c r="M655531"/>
      <c r="N655531" s="4"/>
      <c r="O655531" s="15"/>
    </row>
    <row r="655532" spans="7:15" s="3" customFormat="1" x14ac:dyDescent="0.3">
      <c r="G655532"/>
      <c r="H655532"/>
      <c r="I655532"/>
      <c r="K655532"/>
      <c r="M655532"/>
      <c r="N655532" s="4"/>
      <c r="O655532" s="15"/>
    </row>
    <row r="655533" spans="7:15" s="3" customFormat="1" x14ac:dyDescent="0.3">
      <c r="G655533"/>
      <c r="H655533"/>
      <c r="I655533"/>
      <c r="K655533"/>
      <c r="M655533"/>
      <c r="N655533" s="4"/>
      <c r="O655533" s="15"/>
    </row>
    <row r="655534" spans="7:15" s="3" customFormat="1" x14ac:dyDescent="0.3">
      <c r="G655534"/>
      <c r="H655534"/>
      <c r="I655534"/>
      <c r="K655534"/>
      <c r="M655534"/>
      <c r="N655534" s="4"/>
      <c r="O655534" s="15"/>
    </row>
    <row r="655535" spans="7:15" s="3" customFormat="1" x14ac:dyDescent="0.3">
      <c r="G655535"/>
      <c r="H655535"/>
      <c r="I655535"/>
      <c r="K655535"/>
      <c r="M655535"/>
      <c r="N655535" s="4"/>
      <c r="O655535" s="15"/>
    </row>
    <row r="655536" spans="7:15" s="3" customFormat="1" x14ac:dyDescent="0.3">
      <c r="G655536"/>
      <c r="H655536"/>
      <c r="I655536"/>
      <c r="K655536"/>
      <c r="M655536"/>
      <c r="N655536" s="4"/>
      <c r="O655536" s="15"/>
    </row>
    <row r="655537" spans="7:15" s="3" customFormat="1" x14ac:dyDescent="0.3">
      <c r="G655537"/>
      <c r="H655537"/>
      <c r="I655537"/>
      <c r="K655537"/>
      <c r="M655537"/>
      <c r="N655537" s="4"/>
      <c r="O655537" s="15"/>
    </row>
    <row r="655538" spans="7:15" s="3" customFormat="1" x14ac:dyDescent="0.3">
      <c r="G655538"/>
      <c r="H655538"/>
      <c r="I655538"/>
      <c r="K655538"/>
      <c r="M655538"/>
      <c r="N655538" s="4"/>
      <c r="O655538" s="15"/>
    </row>
    <row r="655539" spans="7:15" s="3" customFormat="1" x14ac:dyDescent="0.3">
      <c r="G655539"/>
      <c r="H655539"/>
      <c r="I655539"/>
      <c r="K655539"/>
      <c r="M655539"/>
      <c r="N655539" s="4"/>
      <c r="O655539" s="15"/>
    </row>
    <row r="655540" spans="7:15" s="3" customFormat="1" x14ac:dyDescent="0.3">
      <c r="G655540"/>
      <c r="H655540"/>
      <c r="I655540"/>
      <c r="K655540"/>
      <c r="M655540"/>
      <c r="N655540" s="4"/>
      <c r="O655540" s="15"/>
    </row>
    <row r="655541" spans="7:15" s="3" customFormat="1" x14ac:dyDescent="0.3">
      <c r="G655541"/>
      <c r="H655541"/>
      <c r="I655541"/>
      <c r="K655541"/>
      <c r="M655541"/>
      <c r="N655541" s="4"/>
      <c r="O655541" s="15"/>
    </row>
    <row r="655542" spans="7:15" s="3" customFormat="1" x14ac:dyDescent="0.3">
      <c r="G655542"/>
      <c r="H655542"/>
      <c r="I655542"/>
      <c r="K655542"/>
      <c r="M655542"/>
      <c r="N655542" s="4"/>
      <c r="O655542" s="15"/>
    </row>
    <row r="655543" spans="7:15" s="3" customFormat="1" x14ac:dyDescent="0.3">
      <c r="G655543"/>
      <c r="H655543"/>
      <c r="I655543"/>
      <c r="K655543"/>
      <c r="M655543"/>
      <c r="N655543" s="4"/>
      <c r="O655543" s="15"/>
    </row>
    <row r="655544" spans="7:15" s="3" customFormat="1" x14ac:dyDescent="0.3">
      <c r="G655544"/>
      <c r="H655544"/>
      <c r="I655544"/>
      <c r="K655544"/>
      <c r="M655544"/>
      <c r="N655544" s="4"/>
      <c r="O655544" s="15"/>
    </row>
    <row r="655545" spans="7:15" s="3" customFormat="1" x14ac:dyDescent="0.3">
      <c r="G655545"/>
      <c r="H655545"/>
      <c r="I655545"/>
      <c r="K655545"/>
      <c r="M655545"/>
      <c r="N655545" s="4"/>
      <c r="O655545" s="15"/>
    </row>
    <row r="655546" spans="7:15" s="3" customFormat="1" x14ac:dyDescent="0.3">
      <c r="G655546"/>
      <c r="H655546"/>
      <c r="I655546"/>
      <c r="K655546"/>
      <c r="M655546"/>
      <c r="N655546" s="4"/>
      <c r="O655546" s="15"/>
    </row>
    <row r="655547" spans="7:15" s="3" customFormat="1" x14ac:dyDescent="0.3">
      <c r="G655547"/>
      <c r="H655547"/>
      <c r="I655547"/>
      <c r="K655547"/>
      <c r="M655547"/>
      <c r="N655547" s="4"/>
      <c r="O655547" s="15"/>
    </row>
    <row r="655548" spans="7:15" s="3" customFormat="1" x14ac:dyDescent="0.3">
      <c r="G655548"/>
      <c r="H655548"/>
      <c r="I655548"/>
      <c r="K655548"/>
      <c r="M655548"/>
      <c r="N655548" s="4"/>
      <c r="O655548" s="15"/>
    </row>
    <row r="655549" spans="7:15" s="3" customFormat="1" x14ac:dyDescent="0.3">
      <c r="G655549"/>
      <c r="H655549"/>
      <c r="I655549"/>
      <c r="K655549"/>
      <c r="M655549"/>
      <c r="N655549" s="4"/>
      <c r="O655549" s="15"/>
    </row>
    <row r="655550" spans="7:15" s="3" customFormat="1" x14ac:dyDescent="0.3">
      <c r="G655550"/>
      <c r="H655550"/>
      <c r="I655550"/>
      <c r="K655550"/>
      <c r="M655550"/>
      <c r="N655550" s="4"/>
      <c r="O655550" s="15"/>
    </row>
    <row r="655551" spans="7:15" s="3" customFormat="1" x14ac:dyDescent="0.3">
      <c r="G655551"/>
      <c r="H655551"/>
      <c r="I655551"/>
      <c r="K655551"/>
      <c r="M655551"/>
      <c r="N655551" s="4"/>
      <c r="O655551" s="15"/>
    </row>
    <row r="655552" spans="7:15" s="3" customFormat="1" x14ac:dyDescent="0.3">
      <c r="G655552"/>
      <c r="H655552"/>
      <c r="I655552"/>
      <c r="K655552"/>
      <c r="M655552"/>
      <c r="N655552" s="4"/>
      <c r="O655552" s="15"/>
    </row>
    <row r="655553" spans="7:15" s="3" customFormat="1" x14ac:dyDescent="0.3">
      <c r="G655553"/>
      <c r="H655553"/>
      <c r="I655553"/>
      <c r="K655553"/>
      <c r="M655553"/>
      <c r="N655553" s="4"/>
      <c r="O655553" s="15"/>
    </row>
    <row r="655554" spans="7:15" s="3" customFormat="1" x14ac:dyDescent="0.3">
      <c r="G655554"/>
      <c r="H655554"/>
      <c r="I655554"/>
      <c r="K655554"/>
      <c r="M655554"/>
      <c r="N655554" s="4"/>
      <c r="O655554" s="15"/>
    </row>
    <row r="655555" spans="7:15" s="3" customFormat="1" x14ac:dyDescent="0.3">
      <c r="G655555"/>
      <c r="H655555"/>
      <c r="I655555"/>
      <c r="K655555"/>
      <c r="M655555"/>
      <c r="N655555" s="4"/>
      <c r="O655555" s="15"/>
    </row>
    <row r="655556" spans="7:15" s="3" customFormat="1" x14ac:dyDescent="0.3">
      <c r="G655556"/>
      <c r="H655556"/>
      <c r="I655556"/>
      <c r="K655556"/>
      <c r="M655556"/>
      <c r="N655556" s="4"/>
      <c r="O655556" s="15"/>
    </row>
    <row r="655557" spans="7:15" s="3" customFormat="1" x14ac:dyDescent="0.3">
      <c r="G655557"/>
      <c r="H655557"/>
      <c r="I655557"/>
      <c r="K655557"/>
      <c r="M655557"/>
      <c r="N655557" s="4"/>
      <c r="O655557" s="15"/>
    </row>
    <row r="655558" spans="7:15" s="3" customFormat="1" x14ac:dyDescent="0.3">
      <c r="G655558"/>
      <c r="H655558"/>
      <c r="I655558"/>
      <c r="K655558"/>
      <c r="M655558"/>
      <c r="N655558" s="4"/>
      <c r="O655558" s="15"/>
    </row>
    <row r="655559" spans="7:15" s="3" customFormat="1" x14ac:dyDescent="0.3">
      <c r="G655559"/>
      <c r="H655559"/>
      <c r="I655559"/>
      <c r="K655559"/>
      <c r="M655559"/>
      <c r="N655559" s="4"/>
      <c r="O655559" s="15"/>
    </row>
    <row r="655560" spans="7:15" s="3" customFormat="1" x14ac:dyDescent="0.3">
      <c r="G655560"/>
      <c r="H655560"/>
      <c r="I655560"/>
      <c r="K655560"/>
      <c r="M655560"/>
      <c r="N655560" s="4"/>
      <c r="O655560" s="15"/>
    </row>
    <row r="655561" spans="7:15" s="3" customFormat="1" x14ac:dyDescent="0.3">
      <c r="G655561"/>
      <c r="H655561"/>
      <c r="I655561"/>
      <c r="K655561"/>
      <c r="M655561"/>
      <c r="N655561" s="4"/>
      <c r="O655561" s="15"/>
    </row>
    <row r="655562" spans="7:15" s="3" customFormat="1" x14ac:dyDescent="0.3">
      <c r="G655562"/>
      <c r="H655562"/>
      <c r="I655562"/>
      <c r="K655562"/>
      <c r="M655562"/>
      <c r="N655562" s="4"/>
      <c r="O655562" s="15"/>
    </row>
    <row r="655563" spans="7:15" s="3" customFormat="1" x14ac:dyDescent="0.3">
      <c r="G655563"/>
      <c r="H655563"/>
      <c r="I655563"/>
      <c r="K655563"/>
      <c r="M655563"/>
      <c r="N655563" s="4"/>
      <c r="O655563" s="15"/>
    </row>
    <row r="655564" spans="7:15" s="3" customFormat="1" x14ac:dyDescent="0.3">
      <c r="G655564"/>
      <c r="H655564"/>
      <c r="I655564"/>
      <c r="K655564"/>
      <c r="M655564"/>
      <c r="N655564" s="4"/>
      <c r="O655564" s="15"/>
    </row>
    <row r="655565" spans="7:15" s="3" customFormat="1" x14ac:dyDescent="0.3">
      <c r="G655565"/>
      <c r="H655565"/>
      <c r="I655565"/>
      <c r="K655565"/>
      <c r="M655565"/>
      <c r="N655565" s="4"/>
      <c r="O655565" s="15"/>
    </row>
    <row r="655566" spans="7:15" s="3" customFormat="1" x14ac:dyDescent="0.3">
      <c r="G655566"/>
      <c r="H655566"/>
      <c r="I655566"/>
      <c r="K655566"/>
      <c r="M655566"/>
      <c r="N655566" s="4"/>
      <c r="O655566" s="15"/>
    </row>
    <row r="655567" spans="7:15" s="3" customFormat="1" x14ac:dyDescent="0.3">
      <c r="G655567"/>
      <c r="H655567"/>
      <c r="I655567"/>
      <c r="K655567"/>
      <c r="M655567"/>
      <c r="N655567" s="4"/>
      <c r="O655567" s="15"/>
    </row>
    <row r="655568" spans="7:15" s="3" customFormat="1" x14ac:dyDescent="0.3">
      <c r="G655568"/>
      <c r="H655568"/>
      <c r="I655568"/>
      <c r="K655568"/>
      <c r="M655568"/>
      <c r="N655568" s="4"/>
      <c r="O655568" s="15"/>
    </row>
    <row r="655569" spans="7:15" s="3" customFormat="1" x14ac:dyDescent="0.3">
      <c r="G655569"/>
      <c r="H655569"/>
      <c r="I655569"/>
      <c r="K655569"/>
      <c r="M655569"/>
      <c r="N655569" s="4"/>
      <c r="O655569" s="15"/>
    </row>
    <row r="655570" spans="7:15" s="3" customFormat="1" x14ac:dyDescent="0.3">
      <c r="G655570"/>
      <c r="H655570"/>
      <c r="I655570"/>
      <c r="K655570"/>
      <c r="M655570"/>
      <c r="N655570" s="4"/>
      <c r="O655570" s="15"/>
    </row>
    <row r="655571" spans="7:15" s="3" customFormat="1" x14ac:dyDescent="0.3">
      <c r="G655571"/>
      <c r="H655571"/>
      <c r="I655571"/>
      <c r="K655571"/>
      <c r="M655571"/>
      <c r="N655571" s="4"/>
      <c r="O655571" s="15"/>
    </row>
    <row r="655572" spans="7:15" s="3" customFormat="1" x14ac:dyDescent="0.3">
      <c r="G655572"/>
      <c r="H655572"/>
      <c r="I655572"/>
      <c r="K655572"/>
      <c r="M655572"/>
      <c r="N655572" s="4"/>
      <c r="O655572" s="15"/>
    </row>
    <row r="655573" spans="7:15" s="3" customFormat="1" x14ac:dyDescent="0.3">
      <c r="G655573"/>
      <c r="H655573"/>
      <c r="I655573"/>
      <c r="K655573"/>
      <c r="M655573"/>
      <c r="N655573" s="4"/>
      <c r="O655573" s="15"/>
    </row>
    <row r="655574" spans="7:15" s="3" customFormat="1" x14ac:dyDescent="0.3">
      <c r="G655574"/>
      <c r="H655574"/>
      <c r="I655574"/>
      <c r="K655574"/>
      <c r="M655574"/>
      <c r="N655574" s="4"/>
      <c r="O655574" s="15"/>
    </row>
    <row r="655575" spans="7:15" s="3" customFormat="1" x14ac:dyDescent="0.3">
      <c r="G655575"/>
      <c r="H655575"/>
      <c r="I655575"/>
      <c r="K655575"/>
      <c r="M655575"/>
      <c r="N655575" s="4"/>
      <c r="O655575" s="15"/>
    </row>
    <row r="655576" spans="7:15" s="3" customFormat="1" x14ac:dyDescent="0.3">
      <c r="G655576"/>
      <c r="H655576"/>
      <c r="I655576"/>
      <c r="K655576"/>
      <c r="M655576"/>
      <c r="N655576" s="4"/>
      <c r="O655576" s="15"/>
    </row>
    <row r="655577" spans="7:15" s="3" customFormat="1" x14ac:dyDescent="0.3">
      <c r="G655577"/>
      <c r="H655577"/>
      <c r="I655577"/>
      <c r="K655577"/>
      <c r="M655577"/>
      <c r="N655577" s="4"/>
      <c r="O655577" s="15"/>
    </row>
    <row r="655578" spans="7:15" s="3" customFormat="1" x14ac:dyDescent="0.3">
      <c r="G655578"/>
      <c r="H655578"/>
      <c r="I655578"/>
      <c r="K655578"/>
      <c r="M655578"/>
      <c r="N655578" s="4"/>
      <c r="O655578" s="15"/>
    </row>
    <row r="655579" spans="7:15" s="3" customFormat="1" x14ac:dyDescent="0.3">
      <c r="G655579"/>
      <c r="H655579"/>
      <c r="I655579"/>
      <c r="K655579"/>
      <c r="M655579"/>
      <c r="N655579" s="4"/>
      <c r="O655579" s="15"/>
    </row>
    <row r="655580" spans="7:15" s="3" customFormat="1" x14ac:dyDescent="0.3">
      <c r="G655580"/>
      <c r="H655580"/>
      <c r="I655580"/>
      <c r="K655580"/>
      <c r="M655580"/>
      <c r="N655580" s="4"/>
      <c r="O655580" s="15"/>
    </row>
    <row r="655581" spans="7:15" s="3" customFormat="1" x14ac:dyDescent="0.3">
      <c r="G655581"/>
      <c r="H655581"/>
      <c r="I655581"/>
      <c r="K655581"/>
      <c r="M655581"/>
      <c r="N655581" s="4"/>
      <c r="O655581" s="15"/>
    </row>
    <row r="655582" spans="7:15" s="3" customFormat="1" x14ac:dyDescent="0.3">
      <c r="G655582"/>
      <c r="H655582"/>
      <c r="I655582"/>
      <c r="K655582"/>
      <c r="M655582"/>
      <c r="N655582" s="4"/>
      <c r="O655582" s="15"/>
    </row>
    <row r="655583" spans="7:15" s="3" customFormat="1" x14ac:dyDescent="0.3">
      <c r="G655583"/>
      <c r="H655583"/>
      <c r="I655583"/>
      <c r="K655583"/>
      <c r="M655583"/>
      <c r="N655583" s="4"/>
      <c r="O655583" s="15"/>
    </row>
    <row r="655584" spans="7:15" s="3" customFormat="1" x14ac:dyDescent="0.3">
      <c r="G655584"/>
      <c r="H655584"/>
      <c r="I655584"/>
      <c r="K655584"/>
      <c r="M655584"/>
      <c r="N655584" s="4"/>
      <c r="O655584" s="15"/>
    </row>
    <row r="655585" spans="7:15" s="3" customFormat="1" x14ac:dyDescent="0.3">
      <c r="G655585"/>
      <c r="H655585"/>
      <c r="I655585"/>
      <c r="K655585"/>
      <c r="M655585"/>
      <c r="N655585" s="4"/>
      <c r="O655585" s="15"/>
    </row>
    <row r="655586" spans="7:15" s="3" customFormat="1" x14ac:dyDescent="0.3">
      <c r="G655586"/>
      <c r="H655586"/>
      <c r="I655586"/>
      <c r="K655586"/>
      <c r="M655586"/>
      <c r="N655586" s="4"/>
      <c r="O655586" s="15"/>
    </row>
    <row r="655587" spans="7:15" s="3" customFormat="1" x14ac:dyDescent="0.3">
      <c r="G655587"/>
      <c r="H655587"/>
      <c r="I655587"/>
      <c r="K655587"/>
      <c r="M655587"/>
      <c r="N655587" s="4"/>
      <c r="O655587" s="15"/>
    </row>
    <row r="655588" spans="7:15" s="3" customFormat="1" x14ac:dyDescent="0.3">
      <c r="G655588"/>
      <c r="H655588"/>
      <c r="I655588"/>
      <c r="K655588"/>
      <c r="M655588"/>
      <c r="N655588" s="4"/>
      <c r="O655588" s="15"/>
    </row>
    <row r="655589" spans="7:15" s="3" customFormat="1" x14ac:dyDescent="0.3">
      <c r="G655589"/>
      <c r="H655589"/>
      <c r="I655589"/>
      <c r="K655589"/>
      <c r="M655589"/>
      <c r="N655589" s="4"/>
      <c r="O655589" s="15"/>
    </row>
    <row r="655590" spans="7:15" s="3" customFormat="1" x14ac:dyDescent="0.3">
      <c r="G655590"/>
      <c r="H655590"/>
      <c r="I655590"/>
      <c r="K655590"/>
      <c r="M655590"/>
      <c r="N655590" s="4"/>
      <c r="O655590" s="15"/>
    </row>
    <row r="655591" spans="7:15" s="3" customFormat="1" x14ac:dyDescent="0.3">
      <c r="G655591"/>
      <c r="H655591"/>
      <c r="I655591"/>
      <c r="K655591"/>
      <c r="M655591"/>
      <c r="N655591" s="4"/>
      <c r="O655591" s="15"/>
    </row>
    <row r="655592" spans="7:15" s="3" customFormat="1" x14ac:dyDescent="0.3">
      <c r="G655592"/>
      <c r="H655592"/>
      <c r="I655592"/>
      <c r="K655592"/>
      <c r="M655592"/>
      <c r="N655592" s="4"/>
      <c r="O655592" s="15"/>
    </row>
    <row r="655593" spans="7:15" s="3" customFormat="1" x14ac:dyDescent="0.3">
      <c r="G655593"/>
      <c r="H655593"/>
      <c r="I655593"/>
      <c r="K655593"/>
      <c r="M655593"/>
      <c r="N655593" s="4"/>
      <c r="O655593" s="15"/>
    </row>
    <row r="655594" spans="7:15" s="3" customFormat="1" x14ac:dyDescent="0.3">
      <c r="G655594"/>
      <c r="H655594"/>
      <c r="I655594"/>
      <c r="K655594"/>
      <c r="M655594"/>
      <c r="N655594" s="4"/>
      <c r="O655594" s="15"/>
    </row>
    <row r="655595" spans="7:15" s="3" customFormat="1" x14ac:dyDescent="0.3">
      <c r="G655595"/>
      <c r="H655595"/>
      <c r="I655595"/>
      <c r="K655595"/>
      <c r="M655595"/>
      <c r="N655595" s="4"/>
      <c r="O655595" s="15"/>
    </row>
    <row r="655596" spans="7:15" s="3" customFormat="1" x14ac:dyDescent="0.3">
      <c r="G655596"/>
      <c r="H655596"/>
      <c r="I655596"/>
      <c r="K655596"/>
      <c r="M655596"/>
      <c r="N655596" s="4"/>
      <c r="O655596" s="15"/>
    </row>
    <row r="655597" spans="7:15" s="3" customFormat="1" x14ac:dyDescent="0.3">
      <c r="G655597"/>
      <c r="H655597"/>
      <c r="I655597"/>
      <c r="K655597"/>
      <c r="M655597"/>
      <c r="N655597" s="4"/>
      <c r="O655597" s="15"/>
    </row>
    <row r="655598" spans="7:15" s="3" customFormat="1" x14ac:dyDescent="0.3">
      <c r="G655598"/>
      <c r="H655598"/>
      <c r="I655598"/>
      <c r="K655598"/>
      <c r="M655598"/>
      <c r="N655598" s="4"/>
      <c r="O655598" s="15"/>
    </row>
    <row r="655599" spans="7:15" s="3" customFormat="1" x14ac:dyDescent="0.3">
      <c r="G655599"/>
      <c r="H655599"/>
      <c r="I655599"/>
      <c r="K655599"/>
      <c r="M655599"/>
      <c r="N655599" s="4"/>
      <c r="O655599" s="15"/>
    </row>
    <row r="655600" spans="7:15" s="3" customFormat="1" x14ac:dyDescent="0.3">
      <c r="G655600"/>
      <c r="H655600"/>
      <c r="I655600"/>
      <c r="K655600"/>
      <c r="M655600"/>
      <c r="N655600" s="4"/>
      <c r="O655600" s="15"/>
    </row>
    <row r="655601" spans="7:15" s="3" customFormat="1" x14ac:dyDescent="0.3">
      <c r="G655601"/>
      <c r="H655601"/>
      <c r="I655601"/>
      <c r="K655601"/>
      <c r="M655601"/>
      <c r="N655601" s="4"/>
      <c r="O655601" s="15"/>
    </row>
    <row r="655602" spans="7:15" s="3" customFormat="1" x14ac:dyDescent="0.3">
      <c r="G655602"/>
      <c r="H655602"/>
      <c r="I655602"/>
      <c r="K655602"/>
      <c r="M655602"/>
      <c r="N655602" s="4"/>
      <c r="O655602" s="15"/>
    </row>
    <row r="655603" spans="7:15" s="3" customFormat="1" x14ac:dyDescent="0.3">
      <c r="G655603"/>
      <c r="H655603"/>
      <c r="I655603"/>
      <c r="K655603"/>
      <c r="M655603"/>
      <c r="N655603" s="4"/>
      <c r="O655603" s="15"/>
    </row>
    <row r="655604" spans="7:15" s="3" customFormat="1" x14ac:dyDescent="0.3">
      <c r="G655604"/>
      <c r="H655604"/>
      <c r="I655604"/>
      <c r="K655604"/>
      <c r="M655604"/>
      <c r="N655604" s="4"/>
      <c r="O655604" s="15"/>
    </row>
    <row r="655605" spans="7:15" s="3" customFormat="1" x14ac:dyDescent="0.3">
      <c r="G655605"/>
      <c r="H655605"/>
      <c r="I655605"/>
      <c r="K655605"/>
      <c r="M655605"/>
      <c r="N655605" s="4"/>
      <c r="O655605" s="15"/>
    </row>
    <row r="655606" spans="7:15" s="3" customFormat="1" x14ac:dyDescent="0.3">
      <c r="G655606"/>
      <c r="H655606"/>
      <c r="I655606"/>
      <c r="K655606"/>
      <c r="M655606"/>
      <c r="N655606" s="4"/>
      <c r="O655606" s="15"/>
    </row>
    <row r="655607" spans="7:15" s="3" customFormat="1" x14ac:dyDescent="0.3">
      <c r="G655607"/>
      <c r="H655607"/>
      <c r="I655607"/>
      <c r="K655607"/>
      <c r="M655607"/>
      <c r="N655607" s="4"/>
      <c r="O655607" s="15"/>
    </row>
    <row r="655608" spans="7:15" s="3" customFormat="1" x14ac:dyDescent="0.3">
      <c r="G655608"/>
      <c r="H655608"/>
      <c r="I655608"/>
      <c r="K655608"/>
      <c r="M655608"/>
      <c r="N655608" s="4"/>
      <c r="O655608" s="15"/>
    </row>
    <row r="655609" spans="7:15" s="3" customFormat="1" x14ac:dyDescent="0.3">
      <c r="G655609"/>
      <c r="H655609"/>
      <c r="I655609"/>
      <c r="K655609"/>
      <c r="M655609"/>
      <c r="N655609" s="4"/>
      <c r="O655609" s="15"/>
    </row>
    <row r="655610" spans="7:15" s="3" customFormat="1" x14ac:dyDescent="0.3">
      <c r="G655610"/>
      <c r="H655610"/>
      <c r="I655610"/>
      <c r="K655610"/>
      <c r="M655610"/>
      <c r="N655610" s="4"/>
      <c r="O655610" s="15"/>
    </row>
    <row r="655611" spans="7:15" s="3" customFormat="1" x14ac:dyDescent="0.3">
      <c r="G655611"/>
      <c r="H655611"/>
      <c r="I655611"/>
      <c r="K655611"/>
      <c r="M655611"/>
      <c r="N655611" s="4"/>
      <c r="O655611" s="15"/>
    </row>
    <row r="655612" spans="7:15" s="3" customFormat="1" x14ac:dyDescent="0.3">
      <c r="G655612"/>
      <c r="H655612"/>
      <c r="I655612"/>
      <c r="K655612"/>
      <c r="M655612"/>
      <c r="N655612" s="4"/>
      <c r="O655612" s="15"/>
    </row>
    <row r="655613" spans="7:15" s="3" customFormat="1" x14ac:dyDescent="0.3">
      <c r="G655613"/>
      <c r="H655613"/>
      <c r="I655613"/>
      <c r="K655613"/>
      <c r="M655613"/>
      <c r="N655613" s="4"/>
      <c r="O655613" s="15"/>
    </row>
    <row r="655614" spans="7:15" s="3" customFormat="1" x14ac:dyDescent="0.3">
      <c r="G655614"/>
      <c r="H655614"/>
      <c r="I655614"/>
      <c r="K655614"/>
      <c r="M655614"/>
      <c r="N655614" s="4"/>
      <c r="O655614" s="15"/>
    </row>
    <row r="655615" spans="7:15" s="3" customFormat="1" x14ac:dyDescent="0.3">
      <c r="G655615"/>
      <c r="H655615"/>
      <c r="I655615"/>
      <c r="K655615"/>
      <c r="M655615"/>
      <c r="N655615" s="4"/>
      <c r="O655615" s="15"/>
    </row>
    <row r="655616" spans="7:15" s="3" customFormat="1" x14ac:dyDescent="0.3">
      <c r="G655616"/>
      <c r="H655616"/>
      <c r="I655616"/>
      <c r="K655616"/>
      <c r="M655616"/>
      <c r="N655616" s="4"/>
      <c r="O655616" s="15"/>
    </row>
    <row r="655617" spans="7:15" s="3" customFormat="1" x14ac:dyDescent="0.3">
      <c r="G655617"/>
      <c r="H655617"/>
      <c r="I655617"/>
      <c r="K655617"/>
      <c r="M655617"/>
      <c r="N655617" s="4"/>
      <c r="O655617" s="15"/>
    </row>
    <row r="655618" spans="7:15" s="3" customFormat="1" x14ac:dyDescent="0.3">
      <c r="G655618"/>
      <c r="H655618"/>
      <c r="I655618"/>
      <c r="K655618"/>
      <c r="M655618"/>
      <c r="N655618" s="4"/>
      <c r="O655618" s="15"/>
    </row>
    <row r="655619" spans="7:15" s="3" customFormat="1" x14ac:dyDescent="0.3">
      <c r="G655619"/>
      <c r="H655619"/>
      <c r="I655619"/>
      <c r="K655619"/>
      <c r="M655619"/>
      <c r="N655619" s="4"/>
      <c r="O655619" s="15"/>
    </row>
    <row r="655620" spans="7:15" s="3" customFormat="1" x14ac:dyDescent="0.3">
      <c r="G655620"/>
      <c r="H655620"/>
      <c r="I655620"/>
      <c r="K655620"/>
      <c r="M655620"/>
      <c r="N655620" s="4"/>
      <c r="O655620" s="15"/>
    </row>
    <row r="655621" spans="7:15" s="3" customFormat="1" x14ac:dyDescent="0.3">
      <c r="G655621"/>
      <c r="H655621"/>
      <c r="I655621"/>
      <c r="K655621"/>
      <c r="M655621"/>
      <c r="N655621" s="4"/>
      <c r="O655621" s="15"/>
    </row>
    <row r="655622" spans="7:15" s="3" customFormat="1" x14ac:dyDescent="0.3">
      <c r="G655622"/>
      <c r="H655622"/>
      <c r="I655622"/>
      <c r="K655622"/>
      <c r="M655622"/>
      <c r="N655622" s="4"/>
      <c r="O655622" s="15"/>
    </row>
    <row r="655623" spans="7:15" s="3" customFormat="1" x14ac:dyDescent="0.3">
      <c r="G655623"/>
      <c r="H655623"/>
      <c r="I655623"/>
      <c r="K655623"/>
      <c r="M655623"/>
      <c r="N655623" s="4"/>
      <c r="O655623" s="15"/>
    </row>
    <row r="655624" spans="7:15" s="3" customFormat="1" x14ac:dyDescent="0.3">
      <c r="G655624"/>
      <c r="H655624"/>
      <c r="I655624"/>
      <c r="K655624"/>
      <c r="M655624"/>
      <c r="N655624" s="4"/>
      <c r="O655624" s="15"/>
    </row>
    <row r="655625" spans="7:15" s="3" customFormat="1" x14ac:dyDescent="0.3">
      <c r="G655625"/>
      <c r="H655625"/>
      <c r="I655625"/>
      <c r="K655625"/>
      <c r="M655625"/>
      <c r="N655625" s="4"/>
      <c r="O655625" s="15"/>
    </row>
    <row r="655626" spans="7:15" s="3" customFormat="1" x14ac:dyDescent="0.3">
      <c r="G655626"/>
      <c r="H655626"/>
      <c r="I655626"/>
      <c r="K655626"/>
      <c r="M655626"/>
      <c r="N655626" s="4"/>
      <c r="O655626" s="15"/>
    </row>
    <row r="655627" spans="7:15" s="3" customFormat="1" x14ac:dyDescent="0.3">
      <c r="G655627"/>
      <c r="H655627"/>
      <c r="I655627"/>
      <c r="K655627"/>
      <c r="M655627"/>
      <c r="N655627" s="4"/>
      <c r="O655627" s="15"/>
    </row>
    <row r="655628" spans="7:15" s="3" customFormat="1" x14ac:dyDescent="0.3">
      <c r="G655628"/>
      <c r="H655628"/>
      <c r="I655628"/>
      <c r="K655628"/>
      <c r="M655628"/>
      <c r="N655628" s="4"/>
      <c r="O655628" s="15"/>
    </row>
    <row r="655629" spans="7:15" s="3" customFormat="1" x14ac:dyDescent="0.3">
      <c r="G655629"/>
      <c r="H655629"/>
      <c r="I655629"/>
      <c r="K655629"/>
      <c r="M655629"/>
      <c r="N655629" s="4"/>
      <c r="O655629" s="15"/>
    </row>
    <row r="655630" spans="7:15" s="3" customFormat="1" x14ac:dyDescent="0.3">
      <c r="G655630"/>
      <c r="H655630"/>
      <c r="I655630"/>
      <c r="K655630"/>
      <c r="M655630"/>
      <c r="N655630" s="4"/>
      <c r="O655630" s="15"/>
    </row>
    <row r="655631" spans="7:15" s="3" customFormat="1" x14ac:dyDescent="0.3">
      <c r="G655631"/>
      <c r="H655631"/>
      <c r="I655631"/>
      <c r="K655631"/>
      <c r="M655631"/>
      <c r="N655631" s="4"/>
      <c r="O655631" s="15"/>
    </row>
    <row r="655632" spans="7:15" s="3" customFormat="1" x14ac:dyDescent="0.3">
      <c r="G655632"/>
      <c r="H655632"/>
      <c r="I655632"/>
      <c r="K655632"/>
      <c r="M655632"/>
      <c r="N655632" s="4"/>
      <c r="O655632" s="15"/>
    </row>
    <row r="655633" spans="7:15" s="3" customFormat="1" x14ac:dyDescent="0.3">
      <c r="G655633"/>
      <c r="H655633"/>
      <c r="I655633"/>
      <c r="K655633"/>
      <c r="M655633"/>
      <c r="N655633" s="4"/>
      <c r="O655633" s="15"/>
    </row>
    <row r="655634" spans="7:15" s="3" customFormat="1" x14ac:dyDescent="0.3">
      <c r="G655634"/>
      <c r="H655634"/>
      <c r="I655634"/>
      <c r="K655634"/>
      <c r="M655634"/>
      <c r="N655634" s="4"/>
      <c r="O655634" s="15"/>
    </row>
    <row r="655635" spans="7:15" s="3" customFormat="1" x14ac:dyDescent="0.3">
      <c r="G655635"/>
      <c r="H655635"/>
      <c r="I655635"/>
      <c r="K655635"/>
      <c r="M655635"/>
      <c r="N655635" s="4"/>
      <c r="O655635" s="15"/>
    </row>
    <row r="655636" spans="7:15" s="3" customFormat="1" x14ac:dyDescent="0.3">
      <c r="G655636"/>
      <c r="H655636"/>
      <c r="I655636"/>
      <c r="K655636"/>
      <c r="M655636"/>
      <c r="N655636" s="4"/>
      <c r="O655636" s="15"/>
    </row>
    <row r="655637" spans="7:15" s="3" customFormat="1" x14ac:dyDescent="0.3">
      <c r="G655637"/>
      <c r="H655637"/>
      <c r="I655637"/>
      <c r="K655637"/>
      <c r="M655637"/>
      <c r="N655637" s="4"/>
      <c r="O655637" s="15"/>
    </row>
    <row r="655638" spans="7:15" s="3" customFormat="1" x14ac:dyDescent="0.3">
      <c r="G655638"/>
      <c r="H655638"/>
      <c r="I655638"/>
      <c r="K655638"/>
      <c r="M655638"/>
      <c r="N655638" s="4"/>
      <c r="O655638" s="15"/>
    </row>
    <row r="655639" spans="7:15" s="3" customFormat="1" x14ac:dyDescent="0.3">
      <c r="G655639"/>
      <c r="H655639"/>
      <c r="I655639"/>
      <c r="K655639"/>
      <c r="M655639"/>
      <c r="N655639" s="4"/>
      <c r="O655639" s="15"/>
    </row>
    <row r="655640" spans="7:15" s="3" customFormat="1" x14ac:dyDescent="0.3">
      <c r="G655640"/>
      <c r="H655640"/>
      <c r="I655640"/>
      <c r="K655640"/>
      <c r="M655640"/>
      <c r="N655640" s="4"/>
      <c r="O655640" s="15"/>
    </row>
    <row r="655641" spans="7:15" s="3" customFormat="1" x14ac:dyDescent="0.3">
      <c r="G655641"/>
      <c r="H655641"/>
      <c r="I655641"/>
      <c r="K655641"/>
      <c r="M655641"/>
      <c r="N655641" s="4"/>
      <c r="O655641" s="15"/>
    </row>
    <row r="655642" spans="7:15" s="3" customFormat="1" x14ac:dyDescent="0.3">
      <c r="G655642"/>
      <c r="H655642"/>
      <c r="I655642"/>
      <c r="K655642"/>
      <c r="M655642"/>
      <c r="N655642" s="4"/>
      <c r="O655642" s="15"/>
    </row>
    <row r="655643" spans="7:15" s="3" customFormat="1" x14ac:dyDescent="0.3">
      <c r="G655643"/>
      <c r="H655643"/>
      <c r="I655643"/>
      <c r="K655643"/>
      <c r="M655643"/>
      <c r="N655643" s="4"/>
      <c r="O655643" s="15"/>
    </row>
    <row r="655644" spans="7:15" s="3" customFormat="1" x14ac:dyDescent="0.3">
      <c r="G655644"/>
      <c r="H655644"/>
      <c r="I655644"/>
      <c r="K655644"/>
      <c r="M655644"/>
      <c r="N655644" s="4"/>
      <c r="O655644" s="15"/>
    </row>
    <row r="655645" spans="7:15" s="3" customFormat="1" x14ac:dyDescent="0.3">
      <c r="G655645"/>
      <c r="H655645"/>
      <c r="I655645"/>
      <c r="K655645"/>
      <c r="M655645"/>
      <c r="N655645" s="4"/>
      <c r="O655645" s="15"/>
    </row>
    <row r="655646" spans="7:15" s="3" customFormat="1" x14ac:dyDescent="0.3">
      <c r="G655646"/>
      <c r="H655646"/>
      <c r="I655646"/>
      <c r="K655646"/>
      <c r="M655646"/>
      <c r="N655646" s="4"/>
      <c r="O655646" s="15"/>
    </row>
    <row r="655647" spans="7:15" s="3" customFormat="1" x14ac:dyDescent="0.3">
      <c r="G655647"/>
      <c r="H655647"/>
      <c r="I655647"/>
      <c r="K655647"/>
      <c r="M655647"/>
      <c r="N655647" s="4"/>
      <c r="O655647" s="15"/>
    </row>
    <row r="655648" spans="7:15" s="3" customFormat="1" x14ac:dyDescent="0.3">
      <c r="G655648"/>
      <c r="H655648"/>
      <c r="I655648"/>
      <c r="K655648"/>
      <c r="M655648"/>
      <c r="N655648" s="4"/>
      <c r="O655648" s="15"/>
    </row>
    <row r="655649" spans="7:15" s="3" customFormat="1" x14ac:dyDescent="0.3">
      <c r="G655649"/>
      <c r="H655649"/>
      <c r="I655649"/>
      <c r="K655649"/>
      <c r="M655649"/>
      <c r="N655649" s="4"/>
      <c r="O655649" s="15"/>
    </row>
    <row r="655650" spans="7:15" s="3" customFormat="1" x14ac:dyDescent="0.3">
      <c r="G655650"/>
      <c r="H655650"/>
      <c r="I655650"/>
      <c r="K655650"/>
      <c r="M655650"/>
      <c r="N655650" s="4"/>
      <c r="O655650" s="15"/>
    </row>
    <row r="655651" spans="7:15" s="3" customFormat="1" x14ac:dyDescent="0.3">
      <c r="G655651"/>
      <c r="H655651"/>
      <c r="I655651"/>
      <c r="K655651"/>
      <c r="M655651"/>
      <c r="N655651" s="4"/>
      <c r="O655651" s="15"/>
    </row>
    <row r="655652" spans="7:15" s="3" customFormat="1" x14ac:dyDescent="0.3">
      <c r="G655652"/>
      <c r="H655652"/>
      <c r="I655652"/>
      <c r="K655652"/>
      <c r="M655652"/>
      <c r="N655652" s="4"/>
      <c r="O655652" s="15"/>
    </row>
    <row r="655653" spans="7:15" s="3" customFormat="1" x14ac:dyDescent="0.3">
      <c r="G655653"/>
      <c r="H655653"/>
      <c r="I655653"/>
      <c r="K655653"/>
      <c r="M655653"/>
      <c r="N655653" s="4"/>
      <c r="O655653" s="15"/>
    </row>
    <row r="655654" spans="7:15" s="3" customFormat="1" x14ac:dyDescent="0.3">
      <c r="G655654"/>
      <c r="H655654"/>
      <c r="I655654"/>
      <c r="K655654"/>
      <c r="M655654"/>
      <c r="N655654" s="4"/>
      <c r="O655654" s="15"/>
    </row>
    <row r="655655" spans="7:15" s="3" customFormat="1" x14ac:dyDescent="0.3">
      <c r="G655655"/>
      <c r="H655655"/>
      <c r="I655655"/>
      <c r="K655655"/>
      <c r="M655655"/>
      <c r="N655655" s="4"/>
      <c r="O655655" s="15"/>
    </row>
    <row r="655656" spans="7:15" s="3" customFormat="1" x14ac:dyDescent="0.3">
      <c r="G655656"/>
      <c r="H655656"/>
      <c r="I655656"/>
      <c r="K655656"/>
      <c r="M655656"/>
      <c r="N655656" s="4"/>
      <c r="O655656" s="15"/>
    </row>
    <row r="655657" spans="7:15" s="3" customFormat="1" x14ac:dyDescent="0.3">
      <c r="G655657"/>
      <c r="H655657"/>
      <c r="I655657"/>
      <c r="K655657"/>
      <c r="M655657"/>
      <c r="N655657" s="4"/>
      <c r="O655657" s="15"/>
    </row>
    <row r="655658" spans="7:15" s="3" customFormat="1" x14ac:dyDescent="0.3">
      <c r="G655658"/>
      <c r="H655658"/>
      <c r="I655658"/>
      <c r="K655658"/>
      <c r="M655658"/>
      <c r="N655658" s="4"/>
      <c r="O655658" s="15"/>
    </row>
    <row r="655659" spans="7:15" s="3" customFormat="1" x14ac:dyDescent="0.3">
      <c r="G655659"/>
      <c r="H655659"/>
      <c r="I655659"/>
      <c r="K655659"/>
      <c r="M655659"/>
      <c r="N655659" s="4"/>
      <c r="O655659" s="15"/>
    </row>
    <row r="655660" spans="7:15" s="3" customFormat="1" x14ac:dyDescent="0.3">
      <c r="G655660"/>
      <c r="H655660"/>
      <c r="I655660"/>
      <c r="K655660"/>
      <c r="M655660"/>
      <c r="N655660" s="4"/>
      <c r="O655660" s="15"/>
    </row>
    <row r="655661" spans="7:15" s="3" customFormat="1" x14ac:dyDescent="0.3">
      <c r="G655661"/>
      <c r="H655661"/>
      <c r="I655661"/>
      <c r="K655661"/>
      <c r="M655661"/>
      <c r="N655661" s="4"/>
      <c r="O655661" s="15"/>
    </row>
    <row r="655662" spans="7:15" s="3" customFormat="1" x14ac:dyDescent="0.3">
      <c r="G655662"/>
      <c r="H655662"/>
      <c r="I655662"/>
      <c r="K655662"/>
      <c r="M655662"/>
      <c r="N655662" s="4"/>
      <c r="O655662" s="15"/>
    </row>
    <row r="655663" spans="7:15" s="3" customFormat="1" x14ac:dyDescent="0.3">
      <c r="G655663"/>
      <c r="H655663"/>
      <c r="I655663"/>
      <c r="K655663"/>
      <c r="M655663"/>
      <c r="N655663" s="4"/>
      <c r="O655663" s="15"/>
    </row>
    <row r="655664" spans="7:15" s="3" customFormat="1" x14ac:dyDescent="0.3">
      <c r="G655664"/>
      <c r="H655664"/>
      <c r="I655664"/>
      <c r="K655664"/>
      <c r="M655664"/>
      <c r="N655664" s="4"/>
      <c r="O655664" s="15"/>
    </row>
    <row r="655665" spans="7:15" s="3" customFormat="1" x14ac:dyDescent="0.3">
      <c r="G655665"/>
      <c r="H655665"/>
      <c r="I655665"/>
      <c r="K655665"/>
      <c r="M655665"/>
      <c r="N655665" s="4"/>
      <c r="O655665" s="15"/>
    </row>
    <row r="655666" spans="7:15" s="3" customFormat="1" x14ac:dyDescent="0.3">
      <c r="G655666"/>
      <c r="H655666"/>
      <c r="I655666"/>
      <c r="K655666"/>
      <c r="M655666"/>
      <c r="N655666" s="4"/>
      <c r="O655666" s="15"/>
    </row>
    <row r="655667" spans="7:15" s="3" customFormat="1" x14ac:dyDescent="0.3">
      <c r="G655667"/>
      <c r="H655667"/>
      <c r="I655667"/>
      <c r="K655667"/>
      <c r="M655667"/>
      <c r="N655667" s="4"/>
      <c r="O655667" s="15"/>
    </row>
    <row r="655668" spans="7:15" s="3" customFormat="1" x14ac:dyDescent="0.3">
      <c r="G655668"/>
      <c r="H655668"/>
      <c r="I655668"/>
      <c r="K655668"/>
      <c r="M655668"/>
      <c r="N655668" s="4"/>
      <c r="O655668" s="15"/>
    </row>
    <row r="655669" spans="7:15" s="3" customFormat="1" x14ac:dyDescent="0.3">
      <c r="G655669"/>
      <c r="H655669"/>
      <c r="I655669"/>
      <c r="K655669"/>
      <c r="M655669"/>
      <c r="N655669" s="4"/>
      <c r="O655669" s="15"/>
    </row>
    <row r="655670" spans="7:15" s="3" customFormat="1" x14ac:dyDescent="0.3">
      <c r="G655670"/>
      <c r="H655670"/>
      <c r="I655670"/>
      <c r="K655670"/>
      <c r="M655670"/>
      <c r="N655670" s="4"/>
      <c r="O655670" s="15"/>
    </row>
    <row r="655671" spans="7:15" s="3" customFormat="1" x14ac:dyDescent="0.3">
      <c r="G655671"/>
      <c r="H655671"/>
      <c r="I655671"/>
      <c r="K655671"/>
      <c r="M655671"/>
      <c r="N655671" s="4"/>
      <c r="O655671" s="15"/>
    </row>
    <row r="655672" spans="7:15" s="3" customFormat="1" x14ac:dyDescent="0.3">
      <c r="G655672"/>
      <c r="H655672"/>
      <c r="I655672"/>
      <c r="K655672"/>
      <c r="M655672"/>
      <c r="N655672" s="4"/>
      <c r="O655672" s="15"/>
    </row>
    <row r="655673" spans="7:15" s="3" customFormat="1" x14ac:dyDescent="0.3">
      <c r="G655673"/>
      <c r="H655673"/>
      <c r="I655673"/>
      <c r="K655673"/>
      <c r="M655673"/>
      <c r="N655673" s="4"/>
      <c r="O655673" s="15"/>
    </row>
    <row r="655674" spans="7:15" s="3" customFormat="1" x14ac:dyDescent="0.3">
      <c r="G655674"/>
      <c r="H655674"/>
      <c r="I655674"/>
      <c r="K655674"/>
      <c r="M655674"/>
      <c r="N655674" s="4"/>
      <c r="O655674" s="15"/>
    </row>
    <row r="655675" spans="7:15" s="3" customFormat="1" x14ac:dyDescent="0.3">
      <c r="G655675"/>
      <c r="H655675"/>
      <c r="I655675"/>
      <c r="K655675"/>
      <c r="M655675"/>
      <c r="N655675" s="4"/>
      <c r="O655675" s="15"/>
    </row>
    <row r="655676" spans="7:15" s="3" customFormat="1" x14ac:dyDescent="0.3">
      <c r="G655676"/>
      <c r="H655676"/>
      <c r="I655676"/>
      <c r="K655676"/>
      <c r="M655676"/>
      <c r="N655676" s="4"/>
      <c r="O655676" s="15"/>
    </row>
    <row r="655677" spans="7:15" s="3" customFormat="1" x14ac:dyDescent="0.3">
      <c r="G655677"/>
      <c r="H655677"/>
      <c r="I655677"/>
      <c r="K655677"/>
      <c r="M655677"/>
      <c r="N655677" s="4"/>
      <c r="O655677" s="15"/>
    </row>
    <row r="655678" spans="7:15" s="3" customFormat="1" x14ac:dyDescent="0.3">
      <c r="G655678"/>
      <c r="H655678"/>
      <c r="I655678"/>
      <c r="K655678"/>
      <c r="M655678"/>
      <c r="N655678" s="4"/>
      <c r="O655678" s="15"/>
    </row>
    <row r="655679" spans="7:15" s="3" customFormat="1" x14ac:dyDescent="0.3">
      <c r="G655679"/>
      <c r="H655679"/>
      <c r="I655679"/>
      <c r="K655679"/>
      <c r="M655679"/>
      <c r="N655679" s="4"/>
      <c r="O655679" s="15"/>
    </row>
    <row r="655680" spans="7:15" s="3" customFormat="1" x14ac:dyDescent="0.3">
      <c r="G655680"/>
      <c r="H655680"/>
      <c r="I655680"/>
      <c r="K655680"/>
      <c r="M655680"/>
      <c r="N655680" s="4"/>
      <c r="O655680" s="15"/>
    </row>
    <row r="655681" spans="7:15" s="3" customFormat="1" x14ac:dyDescent="0.3">
      <c r="G655681"/>
      <c r="H655681"/>
      <c r="I655681"/>
      <c r="K655681"/>
      <c r="M655681"/>
      <c r="N655681" s="4"/>
      <c r="O655681" s="15"/>
    </row>
    <row r="655682" spans="7:15" s="3" customFormat="1" x14ac:dyDescent="0.3">
      <c r="G655682"/>
      <c r="H655682"/>
      <c r="I655682"/>
      <c r="K655682"/>
      <c r="M655682"/>
      <c r="N655682" s="4"/>
      <c r="O655682" s="15"/>
    </row>
    <row r="655683" spans="7:15" s="3" customFormat="1" x14ac:dyDescent="0.3">
      <c r="G655683"/>
      <c r="H655683"/>
      <c r="I655683"/>
      <c r="K655683"/>
      <c r="M655683"/>
      <c r="N655683" s="4"/>
      <c r="O655683" s="15"/>
    </row>
    <row r="655684" spans="7:15" s="3" customFormat="1" x14ac:dyDescent="0.3">
      <c r="G655684"/>
      <c r="H655684"/>
      <c r="I655684"/>
      <c r="K655684"/>
      <c r="M655684"/>
      <c r="N655684" s="4"/>
      <c r="O655684" s="15"/>
    </row>
    <row r="655685" spans="7:15" s="3" customFormat="1" x14ac:dyDescent="0.3">
      <c r="G655685"/>
      <c r="H655685"/>
      <c r="I655685"/>
      <c r="K655685"/>
      <c r="M655685"/>
      <c r="N655685" s="4"/>
      <c r="O655685" s="15"/>
    </row>
    <row r="655686" spans="7:15" s="3" customFormat="1" x14ac:dyDescent="0.3">
      <c r="G655686"/>
      <c r="H655686"/>
      <c r="I655686"/>
      <c r="K655686"/>
      <c r="M655686"/>
      <c r="N655686" s="4"/>
      <c r="O655686" s="15"/>
    </row>
    <row r="655687" spans="7:15" s="3" customFormat="1" x14ac:dyDescent="0.3">
      <c r="G655687"/>
      <c r="H655687"/>
      <c r="I655687"/>
      <c r="K655687"/>
      <c r="M655687"/>
      <c r="N655687" s="4"/>
      <c r="O655687" s="15"/>
    </row>
    <row r="655688" spans="7:15" s="3" customFormat="1" x14ac:dyDescent="0.3">
      <c r="G655688"/>
      <c r="H655688"/>
      <c r="I655688"/>
      <c r="K655688"/>
      <c r="M655688"/>
      <c r="N655688" s="4"/>
      <c r="O655688" s="15"/>
    </row>
    <row r="655689" spans="7:15" s="3" customFormat="1" x14ac:dyDescent="0.3">
      <c r="G655689"/>
      <c r="H655689"/>
      <c r="I655689"/>
      <c r="K655689"/>
      <c r="M655689"/>
      <c r="N655689" s="4"/>
      <c r="O655689" s="15"/>
    </row>
    <row r="655690" spans="7:15" s="3" customFormat="1" x14ac:dyDescent="0.3">
      <c r="G655690"/>
      <c r="H655690"/>
      <c r="I655690"/>
      <c r="K655690"/>
      <c r="M655690"/>
      <c r="N655690" s="4"/>
      <c r="O655690" s="15"/>
    </row>
    <row r="655691" spans="7:15" s="3" customFormat="1" x14ac:dyDescent="0.3">
      <c r="G655691"/>
      <c r="H655691"/>
      <c r="I655691"/>
      <c r="K655691"/>
      <c r="M655691"/>
      <c r="N655691" s="4"/>
      <c r="O655691" s="15"/>
    </row>
    <row r="655692" spans="7:15" s="3" customFormat="1" x14ac:dyDescent="0.3">
      <c r="G655692"/>
      <c r="H655692"/>
      <c r="I655692"/>
      <c r="K655692"/>
      <c r="M655692"/>
      <c r="N655692" s="4"/>
      <c r="O655692" s="15"/>
    </row>
    <row r="655693" spans="7:15" s="3" customFormat="1" x14ac:dyDescent="0.3">
      <c r="G655693"/>
      <c r="H655693"/>
      <c r="I655693"/>
      <c r="K655693"/>
      <c r="M655693"/>
      <c r="N655693" s="4"/>
      <c r="O655693" s="15"/>
    </row>
    <row r="655694" spans="7:15" s="3" customFormat="1" x14ac:dyDescent="0.3">
      <c r="G655694"/>
      <c r="H655694"/>
      <c r="I655694"/>
      <c r="K655694"/>
      <c r="M655694"/>
      <c r="N655694" s="4"/>
      <c r="O655694" s="15"/>
    </row>
    <row r="655695" spans="7:15" s="3" customFormat="1" x14ac:dyDescent="0.3">
      <c r="G655695"/>
      <c r="H655695"/>
      <c r="I655695"/>
      <c r="K655695"/>
      <c r="M655695"/>
      <c r="N655695" s="4"/>
      <c r="O655695" s="15"/>
    </row>
    <row r="655696" spans="7:15" s="3" customFormat="1" x14ac:dyDescent="0.3">
      <c r="G655696"/>
      <c r="H655696"/>
      <c r="I655696"/>
      <c r="K655696"/>
      <c r="M655696"/>
      <c r="N655696" s="4"/>
      <c r="O655696" s="15"/>
    </row>
    <row r="655697" spans="7:15" s="3" customFormat="1" x14ac:dyDescent="0.3">
      <c r="G655697"/>
      <c r="H655697"/>
      <c r="I655697"/>
      <c r="K655697"/>
      <c r="M655697"/>
      <c r="N655697" s="4"/>
      <c r="O655697" s="15"/>
    </row>
    <row r="655698" spans="7:15" s="3" customFormat="1" x14ac:dyDescent="0.3">
      <c r="G655698"/>
      <c r="H655698"/>
      <c r="I655698"/>
      <c r="K655698"/>
      <c r="M655698"/>
      <c r="N655698" s="4"/>
      <c r="O655698" s="15"/>
    </row>
    <row r="655699" spans="7:15" s="3" customFormat="1" x14ac:dyDescent="0.3">
      <c r="G655699"/>
      <c r="H655699"/>
      <c r="I655699"/>
      <c r="K655699"/>
      <c r="M655699"/>
      <c r="N655699" s="4"/>
      <c r="O655699" s="15"/>
    </row>
    <row r="655700" spans="7:15" s="3" customFormat="1" x14ac:dyDescent="0.3">
      <c r="G655700"/>
      <c r="H655700"/>
      <c r="I655700"/>
      <c r="K655700"/>
      <c r="M655700"/>
      <c r="N655700" s="4"/>
      <c r="O655700" s="15"/>
    </row>
    <row r="655701" spans="7:15" s="3" customFormat="1" x14ac:dyDescent="0.3">
      <c r="G655701"/>
      <c r="H655701"/>
      <c r="I655701"/>
      <c r="K655701"/>
      <c r="M655701"/>
      <c r="N655701" s="4"/>
      <c r="O655701" s="15"/>
    </row>
    <row r="655702" spans="7:15" s="3" customFormat="1" x14ac:dyDescent="0.3">
      <c r="G655702"/>
      <c r="H655702"/>
      <c r="I655702"/>
      <c r="K655702"/>
      <c r="M655702"/>
      <c r="N655702" s="4"/>
      <c r="O655702" s="15"/>
    </row>
    <row r="655703" spans="7:15" s="3" customFormat="1" x14ac:dyDescent="0.3">
      <c r="G655703"/>
      <c r="H655703"/>
      <c r="I655703"/>
      <c r="K655703"/>
      <c r="M655703"/>
      <c r="N655703" s="4"/>
      <c r="O655703" s="15"/>
    </row>
    <row r="655704" spans="7:15" s="3" customFormat="1" x14ac:dyDescent="0.3">
      <c r="G655704"/>
      <c r="H655704"/>
      <c r="I655704"/>
      <c r="K655704"/>
      <c r="M655704"/>
      <c r="N655704" s="4"/>
      <c r="O655704" s="15"/>
    </row>
    <row r="655705" spans="7:15" s="3" customFormat="1" x14ac:dyDescent="0.3">
      <c r="G655705"/>
      <c r="H655705"/>
      <c r="I655705"/>
      <c r="K655705"/>
      <c r="M655705"/>
      <c r="N655705" s="4"/>
      <c r="O655705" s="15"/>
    </row>
    <row r="655706" spans="7:15" s="3" customFormat="1" x14ac:dyDescent="0.3">
      <c r="G655706"/>
      <c r="H655706"/>
      <c r="I655706"/>
      <c r="K655706"/>
      <c r="M655706"/>
      <c r="N655706" s="4"/>
      <c r="O655706" s="15"/>
    </row>
    <row r="655707" spans="7:15" s="3" customFormat="1" x14ac:dyDescent="0.3">
      <c r="G655707"/>
      <c r="H655707"/>
      <c r="I655707"/>
      <c r="K655707"/>
      <c r="M655707"/>
      <c r="N655707" s="4"/>
      <c r="O655707" s="15"/>
    </row>
    <row r="655708" spans="7:15" s="3" customFormat="1" x14ac:dyDescent="0.3">
      <c r="G655708"/>
      <c r="H655708"/>
      <c r="I655708"/>
      <c r="K655708"/>
      <c r="M655708"/>
      <c r="N655708" s="4"/>
      <c r="O655708" s="15"/>
    </row>
    <row r="655709" spans="7:15" s="3" customFormat="1" x14ac:dyDescent="0.3">
      <c r="G655709"/>
      <c r="H655709"/>
      <c r="I655709"/>
      <c r="K655709"/>
      <c r="M655709"/>
      <c r="N655709" s="4"/>
      <c r="O655709" s="15"/>
    </row>
    <row r="655710" spans="7:15" s="3" customFormat="1" x14ac:dyDescent="0.3">
      <c r="G655710"/>
      <c r="H655710"/>
      <c r="I655710"/>
      <c r="K655710"/>
      <c r="M655710"/>
      <c r="N655710" s="4"/>
      <c r="O655710" s="15"/>
    </row>
    <row r="655711" spans="7:15" s="3" customFormat="1" x14ac:dyDescent="0.3">
      <c r="G655711"/>
      <c r="H655711"/>
      <c r="I655711"/>
      <c r="K655711"/>
      <c r="M655711"/>
      <c r="N655711" s="4"/>
      <c r="O655711" s="15"/>
    </row>
    <row r="655712" spans="7:15" s="3" customFormat="1" x14ac:dyDescent="0.3">
      <c r="G655712"/>
      <c r="H655712"/>
      <c r="I655712"/>
      <c r="K655712"/>
      <c r="M655712"/>
      <c r="N655712" s="4"/>
      <c r="O655712" s="15"/>
    </row>
    <row r="655713" spans="7:15" s="3" customFormat="1" x14ac:dyDescent="0.3">
      <c r="G655713"/>
      <c r="H655713"/>
      <c r="I655713"/>
      <c r="K655713"/>
      <c r="M655713"/>
      <c r="N655713" s="4"/>
      <c r="O655713" s="15"/>
    </row>
    <row r="655714" spans="7:15" s="3" customFormat="1" x14ac:dyDescent="0.3">
      <c r="G655714"/>
      <c r="H655714"/>
      <c r="I655714"/>
      <c r="K655714"/>
      <c r="M655714"/>
      <c r="N655714" s="4"/>
      <c r="O655714" s="15"/>
    </row>
    <row r="655715" spans="7:15" s="3" customFormat="1" x14ac:dyDescent="0.3">
      <c r="G655715"/>
      <c r="H655715"/>
      <c r="I655715"/>
      <c r="K655715"/>
      <c r="M655715"/>
      <c r="N655715" s="4"/>
      <c r="O655715" s="15"/>
    </row>
    <row r="655716" spans="7:15" s="3" customFormat="1" x14ac:dyDescent="0.3">
      <c r="G655716"/>
      <c r="H655716"/>
      <c r="I655716"/>
      <c r="K655716"/>
      <c r="M655716"/>
      <c r="N655716" s="4"/>
      <c r="O655716" s="15"/>
    </row>
    <row r="655717" spans="7:15" s="3" customFormat="1" x14ac:dyDescent="0.3">
      <c r="G655717"/>
      <c r="H655717"/>
      <c r="I655717"/>
      <c r="K655717"/>
      <c r="M655717"/>
      <c r="N655717" s="4"/>
      <c r="O655717" s="15"/>
    </row>
    <row r="655718" spans="7:15" s="3" customFormat="1" x14ac:dyDescent="0.3">
      <c r="G655718"/>
      <c r="H655718"/>
      <c r="I655718"/>
      <c r="K655718"/>
      <c r="M655718"/>
      <c r="N655718" s="4"/>
      <c r="O655718" s="15"/>
    </row>
    <row r="655719" spans="7:15" s="3" customFormat="1" x14ac:dyDescent="0.3">
      <c r="G655719"/>
      <c r="H655719"/>
      <c r="I655719"/>
      <c r="K655719"/>
      <c r="M655719"/>
      <c r="N655719" s="4"/>
      <c r="O655719" s="15"/>
    </row>
    <row r="655720" spans="7:15" s="3" customFormat="1" x14ac:dyDescent="0.3">
      <c r="G655720"/>
      <c r="H655720"/>
      <c r="I655720"/>
      <c r="K655720"/>
      <c r="M655720"/>
      <c r="N655720" s="4"/>
      <c r="O655720" s="15"/>
    </row>
    <row r="655721" spans="7:15" s="3" customFormat="1" x14ac:dyDescent="0.3">
      <c r="G655721"/>
      <c r="H655721"/>
      <c r="I655721"/>
      <c r="K655721"/>
      <c r="M655721"/>
      <c r="N655721" s="4"/>
      <c r="O655721" s="15"/>
    </row>
    <row r="655722" spans="7:15" s="3" customFormat="1" x14ac:dyDescent="0.3">
      <c r="G655722"/>
      <c r="H655722"/>
      <c r="I655722"/>
      <c r="K655722"/>
      <c r="M655722"/>
      <c r="N655722" s="4"/>
      <c r="O655722" s="15"/>
    </row>
    <row r="655723" spans="7:15" s="3" customFormat="1" x14ac:dyDescent="0.3">
      <c r="G655723"/>
      <c r="H655723"/>
      <c r="I655723"/>
      <c r="K655723"/>
      <c r="M655723"/>
      <c r="N655723" s="4"/>
      <c r="O655723" s="15"/>
    </row>
    <row r="655724" spans="7:15" s="3" customFormat="1" x14ac:dyDescent="0.3">
      <c r="G655724"/>
      <c r="H655724"/>
      <c r="I655724"/>
      <c r="K655724"/>
      <c r="M655724"/>
      <c r="N655724" s="4"/>
      <c r="O655724" s="15"/>
    </row>
    <row r="655725" spans="7:15" s="3" customFormat="1" x14ac:dyDescent="0.3">
      <c r="G655725"/>
      <c r="H655725"/>
      <c r="I655725"/>
      <c r="K655725"/>
      <c r="M655725"/>
      <c r="N655725" s="4"/>
      <c r="O655725" s="15"/>
    </row>
    <row r="655726" spans="7:15" s="3" customFormat="1" x14ac:dyDescent="0.3">
      <c r="G655726"/>
      <c r="H655726"/>
      <c r="I655726"/>
      <c r="K655726"/>
      <c r="M655726"/>
      <c r="N655726" s="4"/>
      <c r="O655726" s="15"/>
    </row>
    <row r="655727" spans="7:15" s="3" customFormat="1" x14ac:dyDescent="0.3">
      <c r="G655727"/>
      <c r="H655727"/>
      <c r="I655727"/>
      <c r="K655727"/>
      <c r="M655727"/>
      <c r="N655727" s="4"/>
      <c r="O655727" s="15"/>
    </row>
    <row r="655728" spans="7:15" s="3" customFormat="1" x14ac:dyDescent="0.3">
      <c r="G655728"/>
      <c r="H655728"/>
      <c r="I655728"/>
      <c r="K655728"/>
      <c r="M655728"/>
      <c r="N655728" s="4"/>
      <c r="O655728" s="15"/>
    </row>
    <row r="655729" spans="7:15" s="3" customFormat="1" x14ac:dyDescent="0.3">
      <c r="G655729"/>
      <c r="H655729"/>
      <c r="I655729"/>
      <c r="K655729"/>
      <c r="M655729"/>
      <c r="N655729" s="4"/>
      <c r="O655729" s="15"/>
    </row>
    <row r="655730" spans="7:15" s="3" customFormat="1" x14ac:dyDescent="0.3">
      <c r="G655730"/>
      <c r="H655730"/>
      <c r="I655730"/>
      <c r="K655730"/>
      <c r="M655730"/>
      <c r="N655730" s="4"/>
      <c r="O655730" s="15"/>
    </row>
    <row r="655731" spans="7:15" s="3" customFormat="1" x14ac:dyDescent="0.3">
      <c r="G655731"/>
      <c r="H655731"/>
      <c r="I655731"/>
      <c r="K655731"/>
      <c r="M655731"/>
      <c r="N655731" s="4"/>
      <c r="O655731" s="15"/>
    </row>
    <row r="655732" spans="7:15" s="3" customFormat="1" x14ac:dyDescent="0.3">
      <c r="G655732"/>
      <c r="H655732"/>
      <c r="I655732"/>
      <c r="K655732"/>
      <c r="M655732"/>
      <c r="N655732" s="4"/>
      <c r="O655732" s="15"/>
    </row>
    <row r="655733" spans="7:15" s="3" customFormat="1" x14ac:dyDescent="0.3">
      <c r="G655733"/>
      <c r="H655733"/>
      <c r="I655733"/>
      <c r="K655733"/>
      <c r="M655733"/>
      <c r="N655733" s="4"/>
      <c r="O655733" s="15"/>
    </row>
    <row r="655734" spans="7:15" s="3" customFormat="1" x14ac:dyDescent="0.3">
      <c r="G655734"/>
      <c r="H655734"/>
      <c r="I655734"/>
      <c r="K655734"/>
      <c r="M655734"/>
      <c r="N655734" s="4"/>
      <c r="O655734" s="15"/>
    </row>
    <row r="655735" spans="7:15" s="3" customFormat="1" x14ac:dyDescent="0.3">
      <c r="G655735"/>
      <c r="H655735"/>
      <c r="I655735"/>
      <c r="K655735"/>
      <c r="M655735"/>
      <c r="N655735" s="4"/>
      <c r="O655735" s="15"/>
    </row>
    <row r="655736" spans="7:15" s="3" customFormat="1" x14ac:dyDescent="0.3">
      <c r="G655736"/>
      <c r="H655736"/>
      <c r="I655736"/>
      <c r="K655736"/>
      <c r="M655736"/>
      <c r="N655736" s="4"/>
      <c r="O655736" s="15"/>
    </row>
    <row r="655737" spans="7:15" s="3" customFormat="1" x14ac:dyDescent="0.3">
      <c r="G655737"/>
      <c r="H655737"/>
      <c r="I655737"/>
      <c r="K655737"/>
      <c r="M655737"/>
      <c r="N655737" s="4"/>
      <c r="O655737" s="15"/>
    </row>
    <row r="655738" spans="7:15" s="3" customFormat="1" x14ac:dyDescent="0.3">
      <c r="G655738"/>
      <c r="H655738"/>
      <c r="I655738"/>
      <c r="K655738"/>
      <c r="M655738"/>
      <c r="N655738" s="4"/>
      <c r="O655738" s="15"/>
    </row>
    <row r="655739" spans="7:15" s="3" customFormat="1" x14ac:dyDescent="0.3">
      <c r="G655739"/>
      <c r="H655739"/>
      <c r="I655739"/>
      <c r="K655739"/>
      <c r="M655739"/>
      <c r="N655739" s="4"/>
      <c r="O655739" s="15"/>
    </row>
    <row r="655740" spans="7:15" s="3" customFormat="1" x14ac:dyDescent="0.3">
      <c r="G655740"/>
      <c r="H655740"/>
      <c r="I655740"/>
      <c r="K655740"/>
      <c r="M655740"/>
      <c r="N655740" s="4"/>
      <c r="O655740" s="15"/>
    </row>
    <row r="655741" spans="7:15" s="3" customFormat="1" x14ac:dyDescent="0.3">
      <c r="G655741"/>
      <c r="H655741"/>
      <c r="I655741"/>
      <c r="K655741"/>
      <c r="M655741"/>
      <c r="N655741" s="4"/>
      <c r="O655741" s="15"/>
    </row>
    <row r="655742" spans="7:15" s="3" customFormat="1" x14ac:dyDescent="0.3">
      <c r="G655742"/>
      <c r="H655742"/>
      <c r="I655742"/>
      <c r="K655742"/>
      <c r="M655742"/>
      <c r="N655742" s="4"/>
      <c r="O655742" s="15"/>
    </row>
    <row r="655743" spans="7:15" s="3" customFormat="1" x14ac:dyDescent="0.3">
      <c r="G655743"/>
      <c r="H655743"/>
      <c r="I655743"/>
      <c r="K655743"/>
      <c r="M655743"/>
      <c r="N655743" s="4"/>
      <c r="O655743" s="15"/>
    </row>
    <row r="655744" spans="7:15" s="3" customFormat="1" x14ac:dyDescent="0.3">
      <c r="G655744"/>
      <c r="H655744"/>
      <c r="I655744"/>
      <c r="K655744"/>
      <c r="M655744"/>
      <c r="N655744" s="4"/>
      <c r="O655744" s="15"/>
    </row>
    <row r="655745" spans="7:15" s="3" customFormat="1" x14ac:dyDescent="0.3">
      <c r="G655745"/>
      <c r="H655745"/>
      <c r="I655745"/>
      <c r="K655745"/>
      <c r="M655745"/>
      <c r="N655745" s="4"/>
      <c r="O655745" s="15"/>
    </row>
    <row r="655746" spans="7:15" s="3" customFormat="1" x14ac:dyDescent="0.3">
      <c r="G655746"/>
      <c r="H655746"/>
      <c r="I655746"/>
      <c r="K655746"/>
      <c r="M655746"/>
      <c r="N655746" s="4"/>
      <c r="O655746" s="15"/>
    </row>
    <row r="655747" spans="7:15" s="3" customFormat="1" x14ac:dyDescent="0.3">
      <c r="G655747"/>
      <c r="H655747"/>
      <c r="I655747"/>
      <c r="K655747"/>
      <c r="M655747"/>
      <c r="N655747" s="4"/>
      <c r="O655747" s="15"/>
    </row>
    <row r="655748" spans="7:15" s="3" customFormat="1" x14ac:dyDescent="0.3">
      <c r="G655748"/>
      <c r="H655748"/>
      <c r="I655748"/>
      <c r="K655748"/>
      <c r="M655748"/>
      <c r="N655748" s="4"/>
      <c r="O655748" s="15"/>
    </row>
    <row r="655749" spans="7:15" s="3" customFormat="1" x14ac:dyDescent="0.3">
      <c r="G655749"/>
      <c r="H655749"/>
      <c r="I655749"/>
      <c r="K655749"/>
      <c r="M655749"/>
      <c r="N655749" s="4"/>
      <c r="O655749" s="15"/>
    </row>
    <row r="655750" spans="7:15" s="3" customFormat="1" x14ac:dyDescent="0.3">
      <c r="G655750"/>
      <c r="H655750"/>
      <c r="I655750"/>
      <c r="K655750"/>
      <c r="M655750"/>
      <c r="N655750" s="4"/>
      <c r="O655750" s="15"/>
    </row>
    <row r="655751" spans="7:15" s="3" customFormat="1" x14ac:dyDescent="0.3">
      <c r="G655751"/>
      <c r="H655751"/>
      <c r="I655751"/>
      <c r="K655751"/>
      <c r="M655751"/>
      <c r="N655751" s="4"/>
      <c r="O655751" s="15"/>
    </row>
    <row r="655752" spans="7:15" s="3" customFormat="1" x14ac:dyDescent="0.3">
      <c r="G655752"/>
      <c r="H655752"/>
      <c r="I655752"/>
      <c r="K655752"/>
      <c r="M655752"/>
      <c r="N655752" s="4"/>
      <c r="O655752" s="15"/>
    </row>
    <row r="655753" spans="7:15" s="3" customFormat="1" x14ac:dyDescent="0.3">
      <c r="G655753"/>
      <c r="H655753"/>
      <c r="I655753"/>
      <c r="K655753"/>
      <c r="M655753"/>
      <c r="N655753" s="4"/>
      <c r="O655753" s="15"/>
    </row>
    <row r="655754" spans="7:15" s="3" customFormat="1" x14ac:dyDescent="0.3">
      <c r="G655754"/>
      <c r="H655754"/>
      <c r="I655754"/>
      <c r="K655754"/>
      <c r="M655754"/>
      <c r="N655754" s="4"/>
      <c r="O655754" s="15"/>
    </row>
    <row r="655755" spans="7:15" s="3" customFormat="1" x14ac:dyDescent="0.3">
      <c r="G655755"/>
      <c r="H655755"/>
      <c r="I655755"/>
      <c r="K655755"/>
      <c r="M655755"/>
      <c r="N655755" s="4"/>
      <c r="O655755" s="15"/>
    </row>
    <row r="655756" spans="7:15" s="3" customFormat="1" x14ac:dyDescent="0.3">
      <c r="G655756"/>
      <c r="H655756"/>
      <c r="I655756"/>
      <c r="K655756"/>
      <c r="M655756"/>
      <c r="N655756" s="4"/>
      <c r="O655756" s="15"/>
    </row>
    <row r="655757" spans="7:15" s="3" customFormat="1" x14ac:dyDescent="0.3">
      <c r="G655757"/>
      <c r="H655757"/>
      <c r="I655757"/>
      <c r="K655757"/>
      <c r="M655757"/>
      <c r="N655757" s="4"/>
      <c r="O655757" s="15"/>
    </row>
    <row r="655758" spans="7:15" s="3" customFormat="1" x14ac:dyDescent="0.3">
      <c r="G655758"/>
      <c r="H655758"/>
      <c r="I655758"/>
      <c r="K655758"/>
      <c r="M655758"/>
      <c r="N655758" s="4"/>
      <c r="O655758" s="15"/>
    </row>
    <row r="655759" spans="7:15" s="3" customFormat="1" x14ac:dyDescent="0.3">
      <c r="G655759"/>
      <c r="H655759"/>
      <c r="I655759"/>
      <c r="K655759"/>
      <c r="M655759"/>
      <c r="N655759" s="4"/>
      <c r="O655759" s="15"/>
    </row>
    <row r="655760" spans="7:15" s="3" customFormat="1" x14ac:dyDescent="0.3">
      <c r="G655760"/>
      <c r="H655760"/>
      <c r="I655760"/>
      <c r="K655760"/>
      <c r="M655760"/>
      <c r="N655760" s="4"/>
      <c r="O655760" s="15"/>
    </row>
    <row r="655761" spans="7:15" s="3" customFormat="1" x14ac:dyDescent="0.3">
      <c r="G655761"/>
      <c r="H655761"/>
      <c r="I655761"/>
      <c r="K655761"/>
      <c r="M655761"/>
      <c r="N655761" s="4"/>
      <c r="O655761" s="15"/>
    </row>
    <row r="655762" spans="7:15" s="3" customFormat="1" x14ac:dyDescent="0.3">
      <c r="G655762"/>
      <c r="H655762"/>
      <c r="I655762"/>
      <c r="K655762"/>
      <c r="M655762"/>
      <c r="N655762" s="4"/>
      <c r="O655762" s="15"/>
    </row>
    <row r="655763" spans="7:15" s="3" customFormat="1" x14ac:dyDescent="0.3">
      <c r="G655763"/>
      <c r="H655763"/>
      <c r="I655763"/>
      <c r="K655763"/>
      <c r="M655763"/>
      <c r="N655763" s="4"/>
      <c r="O655763" s="15"/>
    </row>
    <row r="655764" spans="7:15" s="3" customFormat="1" x14ac:dyDescent="0.3">
      <c r="G655764"/>
      <c r="H655764"/>
      <c r="I655764"/>
      <c r="K655764"/>
      <c r="M655764"/>
      <c r="N655764" s="4"/>
      <c r="O655764" s="15"/>
    </row>
    <row r="655765" spans="7:15" s="3" customFormat="1" x14ac:dyDescent="0.3">
      <c r="G655765"/>
      <c r="H655765"/>
      <c r="I655765"/>
      <c r="K655765"/>
      <c r="M655765"/>
      <c r="N655765" s="4"/>
      <c r="O655765" s="15"/>
    </row>
    <row r="655766" spans="7:15" s="3" customFormat="1" x14ac:dyDescent="0.3">
      <c r="G655766"/>
      <c r="H655766"/>
      <c r="I655766"/>
      <c r="K655766"/>
      <c r="M655766"/>
      <c r="N655766" s="4"/>
      <c r="O655766" s="15"/>
    </row>
    <row r="655767" spans="7:15" s="3" customFormat="1" x14ac:dyDescent="0.3">
      <c r="G655767"/>
      <c r="H655767"/>
      <c r="I655767"/>
      <c r="K655767"/>
      <c r="M655767"/>
      <c r="N655767" s="4"/>
      <c r="O655767" s="15"/>
    </row>
    <row r="655768" spans="7:15" s="3" customFormat="1" x14ac:dyDescent="0.3">
      <c r="G655768"/>
      <c r="H655768"/>
      <c r="I655768"/>
      <c r="K655768"/>
      <c r="M655768"/>
      <c r="N655768" s="4"/>
      <c r="O655768" s="15"/>
    </row>
    <row r="655769" spans="7:15" s="3" customFormat="1" x14ac:dyDescent="0.3">
      <c r="G655769"/>
      <c r="H655769"/>
      <c r="I655769"/>
      <c r="K655769"/>
      <c r="M655769"/>
      <c r="N655769" s="4"/>
      <c r="O655769" s="15"/>
    </row>
    <row r="655770" spans="7:15" s="3" customFormat="1" x14ac:dyDescent="0.3">
      <c r="G655770"/>
      <c r="H655770"/>
      <c r="I655770"/>
      <c r="K655770"/>
      <c r="M655770"/>
      <c r="N655770" s="4"/>
      <c r="O655770" s="15"/>
    </row>
    <row r="655771" spans="7:15" s="3" customFormat="1" x14ac:dyDescent="0.3">
      <c r="G655771"/>
      <c r="H655771"/>
      <c r="I655771"/>
      <c r="K655771"/>
      <c r="M655771"/>
      <c r="N655771" s="4"/>
      <c r="O655771" s="15"/>
    </row>
    <row r="655772" spans="7:15" s="3" customFormat="1" x14ac:dyDescent="0.3">
      <c r="G655772"/>
      <c r="H655772"/>
      <c r="I655772"/>
      <c r="K655772"/>
      <c r="M655772"/>
      <c r="N655772" s="4"/>
      <c r="O655772" s="15"/>
    </row>
    <row r="655773" spans="7:15" s="3" customFormat="1" x14ac:dyDescent="0.3">
      <c r="G655773"/>
      <c r="H655773"/>
      <c r="I655773"/>
      <c r="K655773"/>
      <c r="M655773"/>
      <c r="N655773" s="4"/>
      <c r="O655773" s="15"/>
    </row>
    <row r="655774" spans="7:15" s="3" customFormat="1" x14ac:dyDescent="0.3">
      <c r="G655774"/>
      <c r="H655774"/>
      <c r="I655774"/>
      <c r="K655774"/>
      <c r="M655774"/>
      <c r="N655774" s="4"/>
      <c r="O655774" s="15"/>
    </row>
    <row r="655775" spans="7:15" s="3" customFormat="1" x14ac:dyDescent="0.3">
      <c r="G655775"/>
      <c r="H655775"/>
      <c r="I655775"/>
      <c r="K655775"/>
      <c r="M655775"/>
      <c r="N655775" s="4"/>
      <c r="O655775" s="15"/>
    </row>
    <row r="655776" spans="7:15" s="3" customFormat="1" x14ac:dyDescent="0.3">
      <c r="G655776"/>
      <c r="H655776"/>
      <c r="I655776"/>
      <c r="K655776"/>
      <c r="M655776"/>
      <c r="N655776" s="4"/>
      <c r="O655776" s="15"/>
    </row>
    <row r="655777" spans="7:15" s="3" customFormat="1" x14ac:dyDescent="0.3">
      <c r="G655777"/>
      <c r="H655777"/>
      <c r="I655777"/>
      <c r="K655777"/>
      <c r="M655777"/>
      <c r="N655777" s="4"/>
      <c r="O655777" s="15"/>
    </row>
    <row r="655778" spans="7:15" s="3" customFormat="1" x14ac:dyDescent="0.3">
      <c r="G655778"/>
      <c r="H655778"/>
      <c r="I655778"/>
      <c r="K655778"/>
      <c r="M655778"/>
      <c r="N655778" s="4"/>
      <c r="O655778" s="15"/>
    </row>
    <row r="655779" spans="7:15" s="3" customFormat="1" x14ac:dyDescent="0.3">
      <c r="G655779"/>
      <c r="H655779"/>
      <c r="I655779"/>
      <c r="K655779"/>
      <c r="M655779"/>
      <c r="N655779" s="4"/>
      <c r="O655779" s="15"/>
    </row>
    <row r="655780" spans="7:15" s="3" customFormat="1" x14ac:dyDescent="0.3">
      <c r="G655780"/>
      <c r="H655780"/>
      <c r="I655780"/>
      <c r="K655780"/>
      <c r="M655780"/>
      <c r="N655780" s="4"/>
      <c r="O655780" s="15"/>
    </row>
    <row r="655781" spans="7:15" s="3" customFormat="1" x14ac:dyDescent="0.3">
      <c r="G655781"/>
      <c r="H655781"/>
      <c r="I655781"/>
      <c r="K655781"/>
      <c r="M655781"/>
      <c r="N655781" s="4"/>
      <c r="O655781" s="15"/>
    </row>
    <row r="655782" spans="7:15" s="3" customFormat="1" x14ac:dyDescent="0.3">
      <c r="G655782"/>
      <c r="H655782"/>
      <c r="I655782"/>
      <c r="K655782"/>
      <c r="M655782"/>
      <c r="N655782" s="4"/>
      <c r="O655782" s="15"/>
    </row>
    <row r="655783" spans="7:15" s="3" customFormat="1" x14ac:dyDescent="0.3">
      <c r="G655783"/>
      <c r="H655783"/>
      <c r="I655783"/>
      <c r="K655783"/>
      <c r="M655783"/>
      <c r="N655783" s="4"/>
      <c r="O655783" s="15"/>
    </row>
    <row r="655784" spans="7:15" s="3" customFormat="1" x14ac:dyDescent="0.3">
      <c r="G655784"/>
      <c r="H655784"/>
      <c r="I655784"/>
      <c r="K655784"/>
      <c r="M655784"/>
      <c r="N655784" s="4"/>
      <c r="O655784" s="15"/>
    </row>
    <row r="655785" spans="7:15" s="3" customFormat="1" x14ac:dyDescent="0.3">
      <c r="G655785"/>
      <c r="H655785"/>
      <c r="I655785"/>
      <c r="K655785"/>
      <c r="M655785"/>
      <c r="N655785" s="4"/>
      <c r="O655785" s="15"/>
    </row>
    <row r="655786" spans="7:15" s="3" customFormat="1" x14ac:dyDescent="0.3">
      <c r="G655786"/>
      <c r="H655786"/>
      <c r="I655786"/>
      <c r="K655786"/>
      <c r="M655786"/>
      <c r="N655786" s="4"/>
      <c r="O655786" s="15"/>
    </row>
    <row r="655787" spans="7:15" s="3" customFormat="1" x14ac:dyDescent="0.3">
      <c r="G655787"/>
      <c r="H655787"/>
      <c r="I655787"/>
      <c r="K655787"/>
      <c r="M655787"/>
      <c r="N655787" s="4"/>
      <c r="O655787" s="15"/>
    </row>
    <row r="655788" spans="7:15" s="3" customFormat="1" x14ac:dyDescent="0.3">
      <c r="G655788"/>
      <c r="H655788"/>
      <c r="I655788"/>
      <c r="K655788"/>
      <c r="M655788"/>
      <c r="N655788" s="4"/>
      <c r="O655788" s="15"/>
    </row>
    <row r="655789" spans="7:15" s="3" customFormat="1" x14ac:dyDescent="0.3">
      <c r="G655789"/>
      <c r="H655789"/>
      <c r="I655789"/>
      <c r="K655789"/>
      <c r="M655789"/>
      <c r="N655789" s="4"/>
      <c r="O655789" s="15"/>
    </row>
    <row r="655790" spans="7:15" s="3" customFormat="1" x14ac:dyDescent="0.3">
      <c r="G655790"/>
      <c r="H655790"/>
      <c r="I655790"/>
      <c r="K655790"/>
      <c r="M655790"/>
      <c r="N655790" s="4"/>
      <c r="O655790" s="15"/>
    </row>
    <row r="655791" spans="7:15" s="3" customFormat="1" x14ac:dyDescent="0.3">
      <c r="G655791"/>
      <c r="H655791"/>
      <c r="I655791"/>
      <c r="K655791"/>
      <c r="M655791"/>
      <c r="N655791" s="4"/>
      <c r="O655791" s="15"/>
    </row>
    <row r="655792" spans="7:15" s="3" customFormat="1" x14ac:dyDescent="0.3">
      <c r="G655792"/>
      <c r="H655792"/>
      <c r="I655792"/>
      <c r="K655792"/>
      <c r="M655792"/>
      <c r="N655792" s="4"/>
      <c r="O655792" s="15"/>
    </row>
    <row r="655793" spans="7:15" s="3" customFormat="1" x14ac:dyDescent="0.3">
      <c r="G655793"/>
      <c r="H655793"/>
      <c r="I655793"/>
      <c r="K655793"/>
      <c r="M655793"/>
      <c r="N655793" s="4"/>
      <c r="O655793" s="15"/>
    </row>
    <row r="655794" spans="7:15" s="3" customFormat="1" x14ac:dyDescent="0.3">
      <c r="G655794"/>
      <c r="H655794"/>
      <c r="I655794"/>
      <c r="K655794"/>
      <c r="M655794"/>
      <c r="N655794" s="4"/>
      <c r="O655794" s="15"/>
    </row>
    <row r="655795" spans="7:15" s="3" customFormat="1" x14ac:dyDescent="0.3">
      <c r="G655795"/>
      <c r="H655795"/>
      <c r="I655795"/>
      <c r="K655795"/>
      <c r="M655795"/>
      <c r="N655795" s="4"/>
      <c r="O655795" s="15"/>
    </row>
    <row r="655796" spans="7:15" s="3" customFormat="1" x14ac:dyDescent="0.3">
      <c r="G655796"/>
      <c r="H655796"/>
      <c r="I655796"/>
      <c r="K655796"/>
      <c r="M655796"/>
      <c r="N655796" s="4"/>
      <c r="O655796" s="15"/>
    </row>
    <row r="655797" spans="7:15" s="3" customFormat="1" x14ac:dyDescent="0.3">
      <c r="G655797"/>
      <c r="H655797"/>
      <c r="I655797"/>
      <c r="K655797"/>
      <c r="M655797"/>
      <c r="N655797" s="4"/>
      <c r="O655797" s="15"/>
    </row>
    <row r="655798" spans="7:15" s="3" customFormat="1" x14ac:dyDescent="0.3">
      <c r="G655798"/>
      <c r="H655798"/>
      <c r="I655798"/>
      <c r="K655798"/>
      <c r="M655798"/>
      <c r="N655798" s="4"/>
      <c r="O655798" s="15"/>
    </row>
    <row r="655799" spans="7:15" s="3" customFormat="1" x14ac:dyDescent="0.3">
      <c r="G655799"/>
      <c r="H655799"/>
      <c r="I655799"/>
      <c r="K655799"/>
      <c r="M655799"/>
      <c r="N655799" s="4"/>
      <c r="O655799" s="15"/>
    </row>
    <row r="655800" spans="7:15" s="3" customFormat="1" x14ac:dyDescent="0.3">
      <c r="G655800"/>
      <c r="H655800"/>
      <c r="I655800"/>
      <c r="K655800"/>
      <c r="M655800"/>
      <c r="N655800" s="4"/>
      <c r="O655800" s="15"/>
    </row>
    <row r="655801" spans="7:15" s="3" customFormat="1" x14ac:dyDescent="0.3">
      <c r="G655801"/>
      <c r="H655801"/>
      <c r="I655801"/>
      <c r="K655801"/>
      <c r="M655801"/>
      <c r="N655801" s="4"/>
      <c r="O655801" s="15"/>
    </row>
    <row r="655802" spans="7:15" s="3" customFormat="1" x14ac:dyDescent="0.3">
      <c r="G655802"/>
      <c r="H655802"/>
      <c r="I655802"/>
      <c r="K655802"/>
      <c r="M655802"/>
      <c r="N655802" s="4"/>
      <c r="O655802" s="15"/>
    </row>
    <row r="655803" spans="7:15" s="3" customFormat="1" x14ac:dyDescent="0.3">
      <c r="G655803"/>
      <c r="H655803"/>
      <c r="I655803"/>
      <c r="K655803"/>
      <c r="M655803"/>
      <c r="N655803" s="4"/>
      <c r="O655803" s="15"/>
    </row>
    <row r="655804" spans="7:15" s="3" customFormat="1" x14ac:dyDescent="0.3">
      <c r="G655804"/>
      <c r="H655804"/>
      <c r="I655804"/>
      <c r="K655804"/>
      <c r="M655804"/>
      <c r="N655804" s="4"/>
      <c r="O655804" s="15"/>
    </row>
    <row r="655805" spans="7:15" s="3" customFormat="1" x14ac:dyDescent="0.3">
      <c r="G655805"/>
      <c r="H655805"/>
      <c r="I655805"/>
      <c r="K655805"/>
      <c r="M655805"/>
      <c r="N655805" s="4"/>
      <c r="O655805" s="15"/>
    </row>
    <row r="655806" spans="7:15" s="3" customFormat="1" x14ac:dyDescent="0.3">
      <c r="G655806"/>
      <c r="H655806"/>
      <c r="I655806"/>
      <c r="K655806"/>
      <c r="M655806"/>
      <c r="N655806" s="4"/>
      <c r="O655806" s="15"/>
    </row>
    <row r="655807" spans="7:15" s="3" customFormat="1" x14ac:dyDescent="0.3">
      <c r="G655807"/>
      <c r="H655807"/>
      <c r="I655807"/>
      <c r="K655807"/>
      <c r="M655807"/>
      <c r="N655807" s="4"/>
      <c r="O655807" s="15"/>
    </row>
    <row r="655808" spans="7:15" s="3" customFormat="1" x14ac:dyDescent="0.3">
      <c r="G655808"/>
      <c r="H655808"/>
      <c r="I655808"/>
      <c r="K655808"/>
      <c r="M655808"/>
      <c r="N655808" s="4"/>
      <c r="O655808" s="15"/>
    </row>
    <row r="655809" spans="7:15" s="3" customFormat="1" x14ac:dyDescent="0.3">
      <c r="G655809"/>
      <c r="H655809"/>
      <c r="I655809"/>
      <c r="K655809"/>
      <c r="M655809"/>
      <c r="N655809" s="4"/>
      <c r="O655809" s="15"/>
    </row>
    <row r="655810" spans="7:15" s="3" customFormat="1" x14ac:dyDescent="0.3">
      <c r="G655810"/>
      <c r="H655810"/>
      <c r="I655810"/>
      <c r="K655810"/>
      <c r="M655810"/>
      <c r="N655810" s="4"/>
      <c r="O655810" s="15"/>
    </row>
    <row r="655811" spans="7:15" s="3" customFormat="1" x14ac:dyDescent="0.3">
      <c r="G655811"/>
      <c r="H655811"/>
      <c r="I655811"/>
      <c r="K655811"/>
      <c r="M655811"/>
      <c r="N655811" s="4"/>
      <c r="O655811" s="15"/>
    </row>
    <row r="655812" spans="7:15" s="3" customFormat="1" x14ac:dyDescent="0.3">
      <c r="G655812"/>
      <c r="H655812"/>
      <c r="I655812"/>
      <c r="K655812"/>
      <c r="M655812"/>
      <c r="N655812" s="4"/>
      <c r="O655812" s="15"/>
    </row>
    <row r="655813" spans="7:15" s="3" customFormat="1" x14ac:dyDescent="0.3">
      <c r="G655813"/>
      <c r="H655813"/>
      <c r="I655813"/>
      <c r="K655813"/>
      <c r="M655813"/>
      <c r="N655813" s="4"/>
      <c r="O655813" s="15"/>
    </row>
    <row r="655814" spans="7:15" s="3" customFormat="1" x14ac:dyDescent="0.3">
      <c r="G655814"/>
      <c r="H655814"/>
      <c r="I655814"/>
      <c r="K655814"/>
      <c r="M655814"/>
      <c r="N655814" s="4"/>
      <c r="O655814" s="15"/>
    </row>
    <row r="655815" spans="7:15" s="3" customFormat="1" x14ac:dyDescent="0.3">
      <c r="G655815"/>
      <c r="H655815"/>
      <c r="I655815"/>
      <c r="K655815"/>
      <c r="M655815"/>
      <c r="N655815" s="4"/>
      <c r="O655815" s="15"/>
    </row>
    <row r="655816" spans="7:15" s="3" customFormat="1" x14ac:dyDescent="0.3">
      <c r="G655816"/>
      <c r="H655816"/>
      <c r="I655816"/>
      <c r="K655816"/>
      <c r="M655816"/>
      <c r="N655816" s="4"/>
      <c r="O655816" s="15"/>
    </row>
    <row r="655817" spans="7:15" s="3" customFormat="1" x14ac:dyDescent="0.3">
      <c r="G655817"/>
      <c r="H655817"/>
      <c r="I655817"/>
      <c r="K655817"/>
      <c r="M655817"/>
      <c r="N655817" s="4"/>
      <c r="O655817" s="15"/>
    </row>
    <row r="655818" spans="7:15" s="3" customFormat="1" x14ac:dyDescent="0.3">
      <c r="G655818"/>
      <c r="H655818"/>
      <c r="I655818"/>
      <c r="K655818"/>
      <c r="M655818"/>
      <c r="N655818" s="4"/>
      <c r="O655818" s="15"/>
    </row>
    <row r="655819" spans="7:15" s="3" customFormat="1" x14ac:dyDescent="0.3">
      <c r="G655819"/>
      <c r="H655819"/>
      <c r="I655819"/>
      <c r="K655819"/>
      <c r="M655819"/>
      <c r="N655819" s="4"/>
      <c r="O655819" s="15"/>
    </row>
    <row r="655820" spans="7:15" s="3" customFormat="1" x14ac:dyDescent="0.3">
      <c r="G655820"/>
      <c r="H655820"/>
      <c r="I655820"/>
      <c r="K655820"/>
      <c r="M655820"/>
      <c r="N655820" s="4"/>
      <c r="O655820" s="15"/>
    </row>
    <row r="655821" spans="7:15" s="3" customFormat="1" x14ac:dyDescent="0.3">
      <c r="G655821"/>
      <c r="H655821"/>
      <c r="I655821"/>
      <c r="K655821"/>
      <c r="M655821"/>
      <c r="N655821" s="4"/>
      <c r="O655821" s="15"/>
    </row>
    <row r="655822" spans="7:15" s="3" customFormat="1" x14ac:dyDescent="0.3">
      <c r="G655822"/>
      <c r="H655822"/>
      <c r="I655822"/>
      <c r="K655822"/>
      <c r="M655822"/>
      <c r="N655822" s="4"/>
      <c r="O655822" s="15"/>
    </row>
    <row r="655823" spans="7:15" s="3" customFormat="1" x14ac:dyDescent="0.3">
      <c r="G655823"/>
      <c r="H655823"/>
      <c r="I655823"/>
      <c r="K655823"/>
      <c r="M655823"/>
      <c r="N655823" s="4"/>
      <c r="O655823" s="15"/>
    </row>
    <row r="655824" spans="7:15" s="3" customFormat="1" x14ac:dyDescent="0.3">
      <c r="G655824"/>
      <c r="H655824"/>
      <c r="I655824"/>
      <c r="K655824"/>
      <c r="M655824"/>
      <c r="N655824" s="4"/>
      <c r="O655824" s="15"/>
    </row>
    <row r="655825" spans="7:15" s="3" customFormat="1" x14ac:dyDescent="0.3">
      <c r="G655825"/>
      <c r="H655825"/>
      <c r="I655825"/>
      <c r="K655825"/>
      <c r="M655825"/>
      <c r="N655825" s="4"/>
      <c r="O655825" s="15"/>
    </row>
    <row r="655826" spans="7:15" s="3" customFormat="1" x14ac:dyDescent="0.3">
      <c r="G655826"/>
      <c r="H655826"/>
      <c r="I655826"/>
      <c r="K655826"/>
      <c r="M655826"/>
      <c r="N655826" s="4"/>
      <c r="O655826" s="15"/>
    </row>
    <row r="655827" spans="7:15" s="3" customFormat="1" x14ac:dyDescent="0.3">
      <c r="G655827"/>
      <c r="H655827"/>
      <c r="I655827"/>
      <c r="K655827"/>
      <c r="M655827"/>
      <c r="N655827" s="4"/>
      <c r="O655827" s="15"/>
    </row>
    <row r="655828" spans="7:15" s="3" customFormat="1" x14ac:dyDescent="0.3">
      <c r="G655828"/>
      <c r="H655828"/>
      <c r="I655828"/>
      <c r="K655828"/>
      <c r="M655828"/>
      <c r="N655828" s="4"/>
      <c r="O655828" s="15"/>
    </row>
    <row r="655829" spans="7:15" s="3" customFormat="1" x14ac:dyDescent="0.3">
      <c r="G655829"/>
      <c r="H655829"/>
      <c r="I655829"/>
      <c r="K655829"/>
      <c r="M655829"/>
      <c r="N655829" s="4"/>
      <c r="O655829" s="15"/>
    </row>
    <row r="655830" spans="7:15" s="3" customFormat="1" x14ac:dyDescent="0.3">
      <c r="G655830"/>
      <c r="H655830"/>
      <c r="I655830"/>
      <c r="K655830"/>
      <c r="M655830"/>
      <c r="N655830" s="4"/>
      <c r="O655830" s="15"/>
    </row>
    <row r="655831" spans="7:15" s="3" customFormat="1" x14ac:dyDescent="0.3">
      <c r="G655831"/>
      <c r="H655831"/>
      <c r="I655831"/>
      <c r="K655831"/>
      <c r="M655831"/>
      <c r="N655831" s="4"/>
      <c r="O655831" s="15"/>
    </row>
    <row r="655832" spans="7:15" s="3" customFormat="1" x14ac:dyDescent="0.3">
      <c r="G655832"/>
      <c r="H655832"/>
      <c r="I655832"/>
      <c r="K655832"/>
      <c r="M655832"/>
      <c r="N655832" s="4"/>
      <c r="O655832" s="15"/>
    </row>
    <row r="655833" spans="7:15" s="3" customFormat="1" x14ac:dyDescent="0.3">
      <c r="G655833"/>
      <c r="H655833"/>
      <c r="I655833"/>
      <c r="K655833"/>
      <c r="M655833"/>
      <c r="N655833" s="4"/>
      <c r="O655833" s="15"/>
    </row>
    <row r="655834" spans="7:15" s="3" customFormat="1" x14ac:dyDescent="0.3">
      <c r="G655834"/>
      <c r="H655834"/>
      <c r="I655834"/>
      <c r="K655834"/>
      <c r="M655834"/>
      <c r="N655834" s="4"/>
      <c r="O655834" s="15"/>
    </row>
    <row r="655835" spans="7:15" s="3" customFormat="1" x14ac:dyDescent="0.3">
      <c r="G655835"/>
      <c r="H655835"/>
      <c r="I655835"/>
      <c r="K655835"/>
      <c r="M655835"/>
      <c r="N655835" s="4"/>
      <c r="O655835" s="15"/>
    </row>
    <row r="655836" spans="7:15" s="3" customFormat="1" x14ac:dyDescent="0.3">
      <c r="G655836"/>
      <c r="H655836"/>
      <c r="I655836"/>
      <c r="K655836"/>
      <c r="M655836"/>
      <c r="N655836" s="4"/>
      <c r="O655836" s="15"/>
    </row>
    <row r="655837" spans="7:15" s="3" customFormat="1" x14ac:dyDescent="0.3">
      <c r="G655837"/>
      <c r="H655837"/>
      <c r="I655837"/>
      <c r="K655837"/>
      <c r="M655837"/>
      <c r="N655837" s="4"/>
      <c r="O655837" s="15"/>
    </row>
    <row r="655838" spans="7:15" s="3" customFormat="1" x14ac:dyDescent="0.3">
      <c r="G655838"/>
      <c r="H655838"/>
      <c r="I655838"/>
      <c r="K655838"/>
      <c r="M655838"/>
      <c r="N655838" s="4"/>
      <c r="O655838" s="15"/>
    </row>
    <row r="655839" spans="7:15" s="3" customFormat="1" x14ac:dyDescent="0.3">
      <c r="G655839"/>
      <c r="H655839"/>
      <c r="I655839"/>
      <c r="K655839"/>
      <c r="M655839"/>
      <c r="N655839" s="4"/>
      <c r="O655839" s="15"/>
    </row>
    <row r="655840" spans="7:15" s="3" customFormat="1" x14ac:dyDescent="0.3">
      <c r="G655840"/>
      <c r="H655840"/>
      <c r="I655840"/>
      <c r="K655840"/>
      <c r="M655840"/>
      <c r="N655840" s="4"/>
      <c r="O655840" s="15"/>
    </row>
    <row r="655841" spans="7:15" s="3" customFormat="1" x14ac:dyDescent="0.3">
      <c r="G655841"/>
      <c r="H655841"/>
      <c r="I655841"/>
      <c r="K655841"/>
      <c r="M655841"/>
      <c r="N655841" s="4"/>
      <c r="O655841" s="15"/>
    </row>
    <row r="655842" spans="7:15" s="3" customFormat="1" x14ac:dyDescent="0.3">
      <c r="G655842"/>
      <c r="H655842"/>
      <c r="I655842"/>
      <c r="K655842"/>
      <c r="M655842"/>
      <c r="N655842" s="4"/>
      <c r="O655842" s="15"/>
    </row>
    <row r="655843" spans="7:15" s="3" customFormat="1" x14ac:dyDescent="0.3">
      <c r="G655843"/>
      <c r="H655843"/>
      <c r="I655843"/>
      <c r="K655843"/>
      <c r="M655843"/>
      <c r="N655843" s="4"/>
      <c r="O655843" s="15"/>
    </row>
    <row r="655844" spans="7:15" s="3" customFormat="1" x14ac:dyDescent="0.3">
      <c r="G655844"/>
      <c r="H655844"/>
      <c r="I655844"/>
      <c r="K655844"/>
      <c r="M655844"/>
      <c r="N655844" s="4"/>
      <c r="O655844" s="15"/>
    </row>
    <row r="655845" spans="7:15" s="3" customFormat="1" x14ac:dyDescent="0.3">
      <c r="G655845"/>
      <c r="H655845"/>
      <c r="I655845"/>
      <c r="K655845"/>
      <c r="M655845"/>
      <c r="N655845" s="4"/>
      <c r="O655845" s="15"/>
    </row>
    <row r="655846" spans="7:15" s="3" customFormat="1" x14ac:dyDescent="0.3">
      <c r="G655846"/>
      <c r="H655846"/>
      <c r="I655846"/>
      <c r="K655846"/>
      <c r="M655846"/>
      <c r="N655846" s="4"/>
      <c r="O655846" s="15"/>
    </row>
    <row r="655847" spans="7:15" s="3" customFormat="1" x14ac:dyDescent="0.3">
      <c r="G655847"/>
      <c r="H655847"/>
      <c r="I655847"/>
      <c r="K655847"/>
      <c r="M655847"/>
      <c r="N655847" s="4"/>
      <c r="O655847" s="15"/>
    </row>
    <row r="655848" spans="7:15" s="3" customFormat="1" x14ac:dyDescent="0.3">
      <c r="G655848"/>
      <c r="H655848"/>
      <c r="I655848"/>
      <c r="K655848"/>
      <c r="M655848"/>
      <c r="N655848" s="4"/>
      <c r="O655848" s="15"/>
    </row>
    <row r="655849" spans="7:15" s="3" customFormat="1" x14ac:dyDescent="0.3">
      <c r="G655849"/>
      <c r="H655849"/>
      <c r="I655849"/>
      <c r="K655849"/>
      <c r="M655849"/>
      <c r="N655849" s="4"/>
      <c r="O655849" s="15"/>
    </row>
    <row r="655850" spans="7:15" s="3" customFormat="1" x14ac:dyDescent="0.3">
      <c r="G655850"/>
      <c r="H655850"/>
      <c r="I655850"/>
      <c r="K655850"/>
      <c r="M655850"/>
      <c r="N655850" s="4"/>
      <c r="O655850" s="15"/>
    </row>
    <row r="655851" spans="7:15" s="3" customFormat="1" x14ac:dyDescent="0.3">
      <c r="G655851"/>
      <c r="H655851"/>
      <c r="I655851"/>
      <c r="K655851"/>
      <c r="M655851"/>
      <c r="N655851" s="4"/>
      <c r="O655851" s="15"/>
    </row>
    <row r="655852" spans="7:15" s="3" customFormat="1" x14ac:dyDescent="0.3">
      <c r="G655852"/>
      <c r="H655852"/>
      <c r="I655852"/>
      <c r="K655852"/>
      <c r="M655852"/>
      <c r="N655852" s="4"/>
      <c r="O655852" s="15"/>
    </row>
    <row r="655853" spans="7:15" s="3" customFormat="1" x14ac:dyDescent="0.3">
      <c r="G655853"/>
      <c r="H655853"/>
      <c r="I655853"/>
      <c r="K655853"/>
      <c r="M655853"/>
      <c r="N655853" s="4"/>
      <c r="O655853" s="15"/>
    </row>
    <row r="655854" spans="7:15" s="3" customFormat="1" x14ac:dyDescent="0.3">
      <c r="G655854"/>
      <c r="H655854"/>
      <c r="I655854"/>
      <c r="K655854"/>
      <c r="M655854"/>
      <c r="N655854" s="4"/>
      <c r="O655854" s="15"/>
    </row>
    <row r="655855" spans="7:15" s="3" customFormat="1" x14ac:dyDescent="0.3">
      <c r="G655855"/>
      <c r="H655855"/>
      <c r="I655855"/>
      <c r="K655855"/>
      <c r="M655855"/>
      <c r="N655855" s="4"/>
      <c r="O655855" s="15"/>
    </row>
    <row r="655856" spans="7:15" s="3" customFormat="1" x14ac:dyDescent="0.3">
      <c r="G655856"/>
      <c r="H655856"/>
      <c r="I655856"/>
      <c r="K655856"/>
      <c r="M655856"/>
      <c r="N655856" s="4"/>
      <c r="O655856" s="15"/>
    </row>
    <row r="655857" spans="7:15" s="3" customFormat="1" x14ac:dyDescent="0.3">
      <c r="G655857"/>
      <c r="H655857"/>
      <c r="I655857"/>
      <c r="K655857"/>
      <c r="M655857"/>
      <c r="N655857" s="4"/>
      <c r="O655857" s="15"/>
    </row>
    <row r="655858" spans="7:15" s="3" customFormat="1" x14ac:dyDescent="0.3">
      <c r="G655858"/>
      <c r="H655858"/>
      <c r="I655858"/>
      <c r="K655858"/>
      <c r="M655858"/>
      <c r="N655858" s="4"/>
      <c r="O655858" s="15"/>
    </row>
    <row r="655859" spans="7:15" s="3" customFormat="1" x14ac:dyDescent="0.3">
      <c r="G655859"/>
      <c r="H655859"/>
      <c r="I655859"/>
      <c r="K655859"/>
      <c r="M655859"/>
      <c r="N655859" s="4"/>
      <c r="O655859" s="15"/>
    </row>
    <row r="655860" spans="7:15" s="3" customFormat="1" x14ac:dyDescent="0.3">
      <c r="G655860"/>
      <c r="H655860"/>
      <c r="I655860"/>
      <c r="K655860"/>
      <c r="M655860"/>
      <c r="N655860" s="4"/>
      <c r="O655860" s="15"/>
    </row>
    <row r="655861" spans="7:15" s="3" customFormat="1" x14ac:dyDescent="0.3">
      <c r="G655861"/>
      <c r="H655861"/>
      <c r="I655861"/>
      <c r="K655861"/>
      <c r="M655861"/>
      <c r="N655861" s="4"/>
      <c r="O655861" s="15"/>
    </row>
    <row r="655862" spans="7:15" s="3" customFormat="1" x14ac:dyDescent="0.3">
      <c r="G655862"/>
      <c r="H655862"/>
      <c r="I655862"/>
      <c r="K655862"/>
      <c r="M655862"/>
      <c r="N655862" s="4"/>
      <c r="O655862" s="15"/>
    </row>
    <row r="655863" spans="7:15" s="3" customFormat="1" x14ac:dyDescent="0.3">
      <c r="G655863"/>
      <c r="H655863"/>
      <c r="I655863"/>
      <c r="K655863"/>
      <c r="M655863"/>
      <c r="N655863" s="4"/>
      <c r="O655863" s="15"/>
    </row>
    <row r="655864" spans="7:15" s="3" customFormat="1" x14ac:dyDescent="0.3">
      <c r="G655864"/>
      <c r="H655864"/>
      <c r="I655864"/>
      <c r="K655864"/>
      <c r="M655864"/>
      <c r="N655864" s="4"/>
      <c r="O655864" s="15"/>
    </row>
    <row r="655865" spans="7:15" s="3" customFormat="1" x14ac:dyDescent="0.3">
      <c r="G655865"/>
      <c r="H655865"/>
      <c r="I655865"/>
      <c r="K655865"/>
      <c r="M655865"/>
      <c r="N655865" s="4"/>
      <c r="O655865" s="15"/>
    </row>
    <row r="655866" spans="7:15" s="3" customFormat="1" x14ac:dyDescent="0.3">
      <c r="G655866"/>
      <c r="H655866"/>
      <c r="I655866"/>
      <c r="K655866"/>
      <c r="M655866"/>
      <c r="N655866" s="4"/>
      <c r="O655866" s="15"/>
    </row>
    <row r="655867" spans="7:15" s="3" customFormat="1" x14ac:dyDescent="0.3">
      <c r="G655867"/>
      <c r="H655867"/>
      <c r="I655867"/>
      <c r="K655867"/>
      <c r="M655867"/>
      <c r="N655867" s="4"/>
      <c r="O655867" s="15"/>
    </row>
    <row r="655868" spans="7:15" s="3" customFormat="1" x14ac:dyDescent="0.3">
      <c r="G655868"/>
      <c r="H655868"/>
      <c r="I655868"/>
      <c r="K655868"/>
      <c r="M655868"/>
      <c r="N655868" s="4"/>
      <c r="O655868" s="15"/>
    </row>
    <row r="655869" spans="7:15" s="3" customFormat="1" x14ac:dyDescent="0.3">
      <c r="G655869"/>
      <c r="H655869"/>
      <c r="I655869"/>
      <c r="K655869"/>
      <c r="M655869"/>
      <c r="N655869" s="4"/>
      <c r="O655869" s="15"/>
    </row>
    <row r="655870" spans="7:15" s="3" customFormat="1" x14ac:dyDescent="0.3">
      <c r="G655870"/>
      <c r="H655870"/>
      <c r="I655870"/>
      <c r="K655870"/>
      <c r="M655870"/>
      <c r="N655870" s="4"/>
      <c r="O655870" s="15"/>
    </row>
    <row r="655871" spans="7:15" s="3" customFormat="1" x14ac:dyDescent="0.3">
      <c r="G655871"/>
      <c r="H655871"/>
      <c r="I655871"/>
      <c r="K655871"/>
      <c r="M655871"/>
      <c r="N655871" s="4"/>
      <c r="O655871" s="15"/>
    </row>
    <row r="655872" spans="7:15" s="3" customFormat="1" x14ac:dyDescent="0.3">
      <c r="G655872"/>
      <c r="H655872"/>
      <c r="I655872"/>
      <c r="K655872"/>
      <c r="M655872"/>
      <c r="N655872" s="4"/>
      <c r="O655872" s="15"/>
    </row>
    <row r="655873" spans="7:15" s="3" customFormat="1" x14ac:dyDescent="0.3">
      <c r="G655873"/>
      <c r="H655873"/>
      <c r="I655873"/>
      <c r="K655873"/>
      <c r="M655873"/>
      <c r="N655873" s="4"/>
      <c r="O655873" s="15"/>
    </row>
    <row r="655874" spans="7:15" s="3" customFormat="1" x14ac:dyDescent="0.3">
      <c r="G655874"/>
      <c r="H655874"/>
      <c r="I655874"/>
      <c r="K655874"/>
      <c r="M655874"/>
      <c r="N655874" s="4"/>
      <c r="O655874" s="15"/>
    </row>
    <row r="655875" spans="7:15" s="3" customFormat="1" x14ac:dyDescent="0.3">
      <c r="G655875"/>
      <c r="H655875"/>
      <c r="I655875"/>
      <c r="K655875"/>
      <c r="M655875"/>
      <c r="N655875" s="4"/>
      <c r="O655875" s="15"/>
    </row>
    <row r="655876" spans="7:15" s="3" customFormat="1" x14ac:dyDescent="0.3">
      <c r="G655876"/>
      <c r="H655876"/>
      <c r="I655876"/>
      <c r="K655876"/>
      <c r="M655876"/>
      <c r="N655876" s="4"/>
      <c r="O655876" s="15"/>
    </row>
    <row r="655877" spans="7:15" s="3" customFormat="1" x14ac:dyDescent="0.3">
      <c r="G655877"/>
      <c r="H655877"/>
      <c r="I655877"/>
      <c r="K655877"/>
      <c r="M655877"/>
      <c r="N655877" s="4"/>
      <c r="O655877" s="15"/>
    </row>
    <row r="655878" spans="7:15" s="3" customFormat="1" x14ac:dyDescent="0.3">
      <c r="G655878"/>
      <c r="H655878"/>
      <c r="I655878"/>
      <c r="K655878"/>
      <c r="M655878"/>
      <c r="N655878" s="4"/>
      <c r="O655878" s="15"/>
    </row>
    <row r="655879" spans="7:15" s="3" customFormat="1" x14ac:dyDescent="0.3">
      <c r="G655879"/>
      <c r="H655879"/>
      <c r="I655879"/>
      <c r="K655879"/>
      <c r="M655879"/>
      <c r="N655879" s="4"/>
      <c r="O655879" s="15"/>
    </row>
    <row r="655880" spans="7:15" s="3" customFormat="1" x14ac:dyDescent="0.3">
      <c r="G655880"/>
      <c r="H655880"/>
      <c r="I655880"/>
      <c r="K655880"/>
      <c r="M655880"/>
      <c r="N655880" s="4"/>
      <c r="O655880" s="15"/>
    </row>
    <row r="655881" spans="7:15" s="3" customFormat="1" x14ac:dyDescent="0.3">
      <c r="G655881"/>
      <c r="H655881"/>
      <c r="I655881"/>
      <c r="K655881"/>
      <c r="M655881"/>
      <c r="N655881" s="4"/>
      <c r="O655881" s="15"/>
    </row>
    <row r="655882" spans="7:15" s="3" customFormat="1" x14ac:dyDescent="0.3">
      <c r="G655882"/>
      <c r="H655882"/>
      <c r="I655882"/>
      <c r="K655882"/>
      <c r="M655882"/>
      <c r="N655882" s="4"/>
      <c r="O655882" s="15"/>
    </row>
    <row r="655883" spans="7:15" s="3" customFormat="1" x14ac:dyDescent="0.3">
      <c r="G655883"/>
      <c r="H655883"/>
      <c r="I655883"/>
      <c r="K655883"/>
      <c r="M655883"/>
      <c r="N655883" s="4"/>
      <c r="O655883" s="15"/>
    </row>
    <row r="655884" spans="7:15" s="3" customFormat="1" x14ac:dyDescent="0.3">
      <c r="G655884"/>
      <c r="H655884"/>
      <c r="I655884"/>
      <c r="K655884"/>
      <c r="M655884"/>
      <c r="N655884" s="4"/>
      <c r="O655884" s="15"/>
    </row>
    <row r="655885" spans="7:15" s="3" customFormat="1" x14ac:dyDescent="0.3">
      <c r="G655885"/>
      <c r="H655885"/>
      <c r="I655885"/>
      <c r="K655885"/>
      <c r="M655885"/>
      <c r="N655885" s="4"/>
      <c r="O655885" s="15"/>
    </row>
    <row r="655886" spans="7:15" s="3" customFormat="1" x14ac:dyDescent="0.3">
      <c r="G655886"/>
      <c r="H655886"/>
      <c r="I655886"/>
      <c r="K655886"/>
      <c r="M655886"/>
      <c r="N655886" s="4"/>
      <c r="O655886" s="15"/>
    </row>
    <row r="655887" spans="7:15" s="3" customFormat="1" x14ac:dyDescent="0.3">
      <c r="G655887"/>
      <c r="H655887"/>
      <c r="I655887"/>
      <c r="K655887"/>
      <c r="M655887"/>
      <c r="N655887" s="4"/>
      <c r="O655887" s="15"/>
    </row>
    <row r="655888" spans="7:15" s="3" customFormat="1" x14ac:dyDescent="0.3">
      <c r="G655888"/>
      <c r="H655888"/>
      <c r="I655888"/>
      <c r="K655888"/>
      <c r="M655888"/>
      <c r="N655888" s="4"/>
      <c r="O655888" s="15"/>
    </row>
    <row r="655889" spans="7:15" s="3" customFormat="1" x14ac:dyDescent="0.3">
      <c r="G655889"/>
      <c r="H655889"/>
      <c r="I655889"/>
      <c r="K655889"/>
      <c r="M655889"/>
      <c r="N655889" s="4"/>
      <c r="O655889" s="15"/>
    </row>
    <row r="655890" spans="7:15" s="3" customFormat="1" x14ac:dyDescent="0.3">
      <c r="G655890"/>
      <c r="H655890"/>
      <c r="I655890"/>
      <c r="K655890"/>
      <c r="M655890"/>
      <c r="N655890" s="4"/>
      <c r="O655890" s="15"/>
    </row>
    <row r="655891" spans="7:15" s="3" customFormat="1" x14ac:dyDescent="0.3">
      <c r="G655891"/>
      <c r="H655891"/>
      <c r="I655891"/>
      <c r="K655891"/>
      <c r="M655891"/>
      <c r="N655891" s="4"/>
      <c r="O655891" s="15"/>
    </row>
    <row r="655892" spans="7:15" s="3" customFormat="1" x14ac:dyDescent="0.3">
      <c r="G655892"/>
      <c r="H655892"/>
      <c r="I655892"/>
      <c r="K655892"/>
      <c r="M655892"/>
      <c r="N655892" s="4"/>
      <c r="O655892" s="15"/>
    </row>
    <row r="655893" spans="7:15" s="3" customFormat="1" x14ac:dyDescent="0.3">
      <c r="G655893"/>
      <c r="H655893"/>
      <c r="I655893"/>
      <c r="K655893"/>
      <c r="M655893"/>
      <c r="N655893" s="4"/>
      <c r="O655893" s="15"/>
    </row>
    <row r="655894" spans="7:15" s="3" customFormat="1" x14ac:dyDescent="0.3">
      <c r="G655894"/>
      <c r="H655894"/>
      <c r="I655894"/>
      <c r="K655894"/>
      <c r="M655894"/>
      <c r="N655894" s="4"/>
      <c r="O655894" s="15"/>
    </row>
    <row r="655895" spans="7:15" s="3" customFormat="1" x14ac:dyDescent="0.3">
      <c r="G655895"/>
      <c r="H655895"/>
      <c r="I655895"/>
      <c r="K655895"/>
      <c r="M655895"/>
      <c r="N655895" s="4"/>
      <c r="O655895" s="15"/>
    </row>
    <row r="655896" spans="7:15" s="3" customFormat="1" x14ac:dyDescent="0.3">
      <c r="G655896"/>
      <c r="H655896"/>
      <c r="I655896"/>
      <c r="K655896"/>
      <c r="M655896"/>
      <c r="N655896" s="4"/>
      <c r="O655896" s="15"/>
    </row>
    <row r="655897" spans="7:15" s="3" customFormat="1" x14ac:dyDescent="0.3">
      <c r="G655897"/>
      <c r="H655897"/>
      <c r="I655897"/>
      <c r="K655897"/>
      <c r="M655897"/>
      <c r="N655897" s="4"/>
      <c r="O655897" s="15"/>
    </row>
    <row r="655898" spans="7:15" s="3" customFormat="1" x14ac:dyDescent="0.3">
      <c r="G655898"/>
      <c r="H655898"/>
      <c r="I655898"/>
      <c r="K655898"/>
      <c r="M655898"/>
      <c r="N655898" s="4"/>
      <c r="O655898" s="15"/>
    </row>
    <row r="655899" spans="7:15" s="3" customFormat="1" x14ac:dyDescent="0.3">
      <c r="G655899"/>
      <c r="H655899"/>
      <c r="I655899"/>
      <c r="K655899"/>
      <c r="M655899"/>
      <c r="N655899" s="4"/>
      <c r="O655899" s="15"/>
    </row>
    <row r="655900" spans="7:15" s="3" customFormat="1" x14ac:dyDescent="0.3">
      <c r="G655900"/>
      <c r="H655900"/>
      <c r="I655900"/>
      <c r="K655900"/>
      <c r="M655900"/>
      <c r="N655900" s="4"/>
      <c r="O655900" s="15"/>
    </row>
    <row r="655901" spans="7:15" s="3" customFormat="1" x14ac:dyDescent="0.3">
      <c r="G655901"/>
      <c r="H655901"/>
      <c r="I655901"/>
      <c r="K655901"/>
      <c r="M655901"/>
      <c r="N655901" s="4"/>
      <c r="O655901" s="15"/>
    </row>
    <row r="655902" spans="7:15" s="3" customFormat="1" x14ac:dyDescent="0.3">
      <c r="G655902"/>
      <c r="H655902"/>
      <c r="I655902"/>
      <c r="K655902"/>
      <c r="M655902"/>
      <c r="N655902" s="4"/>
      <c r="O655902" s="15"/>
    </row>
    <row r="655903" spans="7:15" s="3" customFormat="1" x14ac:dyDescent="0.3">
      <c r="G655903"/>
      <c r="H655903"/>
      <c r="I655903"/>
      <c r="K655903"/>
      <c r="M655903"/>
      <c r="N655903" s="4"/>
      <c r="O655903" s="15"/>
    </row>
    <row r="655904" spans="7:15" s="3" customFormat="1" x14ac:dyDescent="0.3">
      <c r="G655904"/>
      <c r="H655904"/>
      <c r="I655904"/>
      <c r="K655904"/>
      <c r="M655904"/>
      <c r="N655904" s="4"/>
      <c r="O655904" s="15"/>
    </row>
    <row r="655905" spans="7:15" s="3" customFormat="1" x14ac:dyDescent="0.3">
      <c r="G655905"/>
      <c r="H655905"/>
      <c r="I655905"/>
      <c r="K655905"/>
      <c r="M655905"/>
      <c r="N655905" s="4"/>
      <c r="O655905" s="15"/>
    </row>
    <row r="671743" spans="7:15" s="3" customFormat="1" x14ac:dyDescent="0.3">
      <c r="G671743"/>
      <c r="H671743"/>
      <c r="I671743"/>
      <c r="K671743"/>
      <c r="M671743"/>
      <c r="N671743" s="4"/>
      <c r="O671743" s="15"/>
    </row>
    <row r="671744" spans="7:15" s="3" customFormat="1" x14ac:dyDescent="0.3">
      <c r="G671744"/>
      <c r="H671744"/>
      <c r="I671744"/>
      <c r="K671744"/>
      <c r="M671744"/>
      <c r="N671744" s="4"/>
      <c r="O671744" s="15"/>
    </row>
    <row r="671745" spans="7:15" s="3" customFormat="1" x14ac:dyDescent="0.3">
      <c r="G671745"/>
      <c r="H671745"/>
      <c r="I671745"/>
      <c r="K671745"/>
      <c r="M671745"/>
      <c r="N671745" s="4"/>
      <c r="O671745" s="15"/>
    </row>
    <row r="671746" spans="7:15" s="3" customFormat="1" x14ac:dyDescent="0.3">
      <c r="G671746"/>
      <c r="H671746"/>
      <c r="I671746"/>
      <c r="K671746"/>
      <c r="M671746"/>
      <c r="N671746" s="4"/>
      <c r="O671746" s="15"/>
    </row>
    <row r="671747" spans="7:15" s="3" customFormat="1" x14ac:dyDescent="0.3">
      <c r="G671747"/>
      <c r="H671747"/>
      <c r="I671747"/>
      <c r="K671747"/>
      <c r="M671747"/>
      <c r="N671747" s="4"/>
      <c r="O671747" s="15"/>
    </row>
    <row r="671748" spans="7:15" s="3" customFormat="1" x14ac:dyDescent="0.3">
      <c r="G671748"/>
      <c r="H671748"/>
      <c r="I671748"/>
      <c r="K671748"/>
      <c r="M671748"/>
      <c r="N671748" s="4"/>
      <c r="O671748" s="15"/>
    </row>
    <row r="671749" spans="7:15" s="3" customFormat="1" x14ac:dyDescent="0.3">
      <c r="G671749"/>
      <c r="H671749"/>
      <c r="I671749"/>
      <c r="K671749"/>
      <c r="M671749"/>
      <c r="N671749" s="4"/>
      <c r="O671749" s="15"/>
    </row>
    <row r="671750" spans="7:15" s="3" customFormat="1" x14ac:dyDescent="0.3">
      <c r="G671750"/>
      <c r="H671750"/>
      <c r="I671750"/>
      <c r="K671750"/>
      <c r="M671750"/>
      <c r="N671750" s="4"/>
      <c r="O671750" s="15"/>
    </row>
    <row r="671751" spans="7:15" s="3" customFormat="1" x14ac:dyDescent="0.3">
      <c r="G671751"/>
      <c r="H671751"/>
      <c r="I671751"/>
      <c r="K671751"/>
      <c r="M671751"/>
      <c r="N671751" s="4"/>
      <c r="O671751" s="15"/>
    </row>
    <row r="671752" spans="7:15" s="3" customFormat="1" x14ac:dyDescent="0.3">
      <c r="G671752"/>
      <c r="H671752"/>
      <c r="I671752"/>
      <c r="K671752"/>
      <c r="M671752"/>
      <c r="N671752" s="4"/>
      <c r="O671752" s="15"/>
    </row>
    <row r="671753" spans="7:15" s="3" customFormat="1" x14ac:dyDescent="0.3">
      <c r="G671753"/>
      <c r="H671753"/>
      <c r="I671753"/>
      <c r="K671753"/>
      <c r="M671753"/>
      <c r="N671753" s="4"/>
      <c r="O671753" s="15"/>
    </row>
    <row r="671754" spans="7:15" s="3" customFormat="1" x14ac:dyDescent="0.3">
      <c r="G671754"/>
      <c r="H671754"/>
      <c r="I671754"/>
      <c r="K671754"/>
      <c r="M671754"/>
      <c r="N671754" s="4"/>
      <c r="O671754" s="15"/>
    </row>
    <row r="671755" spans="7:15" s="3" customFormat="1" x14ac:dyDescent="0.3">
      <c r="G671755"/>
      <c r="H671755"/>
      <c r="I671755"/>
      <c r="K671755"/>
      <c r="M671755"/>
      <c r="N671755" s="4"/>
      <c r="O671755" s="15"/>
    </row>
    <row r="671756" spans="7:15" s="3" customFormat="1" x14ac:dyDescent="0.3">
      <c r="G671756"/>
      <c r="H671756"/>
      <c r="I671756"/>
      <c r="K671756"/>
      <c r="M671756"/>
      <c r="N671756" s="4"/>
      <c r="O671756" s="15"/>
    </row>
    <row r="671757" spans="7:15" s="3" customFormat="1" x14ac:dyDescent="0.3">
      <c r="G671757"/>
      <c r="H671757"/>
      <c r="I671757"/>
      <c r="K671757"/>
      <c r="M671757"/>
      <c r="N671757" s="4"/>
      <c r="O671757" s="15"/>
    </row>
    <row r="671758" spans="7:15" s="3" customFormat="1" x14ac:dyDescent="0.3">
      <c r="G671758"/>
      <c r="H671758"/>
      <c r="I671758"/>
      <c r="K671758"/>
      <c r="M671758"/>
      <c r="N671758" s="4"/>
      <c r="O671758" s="15"/>
    </row>
    <row r="671759" spans="7:15" s="3" customFormat="1" x14ac:dyDescent="0.3">
      <c r="G671759"/>
      <c r="H671759"/>
      <c r="I671759"/>
      <c r="K671759"/>
      <c r="M671759"/>
      <c r="N671759" s="4"/>
      <c r="O671759" s="15"/>
    </row>
    <row r="671760" spans="7:15" s="3" customFormat="1" x14ac:dyDescent="0.3">
      <c r="G671760"/>
      <c r="H671760"/>
      <c r="I671760"/>
      <c r="K671760"/>
      <c r="M671760"/>
      <c r="N671760" s="4"/>
      <c r="O671760" s="15"/>
    </row>
    <row r="671761" spans="7:15" s="3" customFormat="1" x14ac:dyDescent="0.3">
      <c r="G671761"/>
      <c r="H671761"/>
      <c r="I671761"/>
      <c r="K671761"/>
      <c r="M671761"/>
      <c r="N671761" s="4"/>
      <c r="O671761" s="15"/>
    </row>
    <row r="671762" spans="7:15" s="3" customFormat="1" x14ac:dyDescent="0.3">
      <c r="G671762"/>
      <c r="H671762"/>
      <c r="I671762"/>
      <c r="K671762"/>
      <c r="M671762"/>
      <c r="N671762" s="4"/>
      <c r="O671762" s="15"/>
    </row>
    <row r="671763" spans="7:15" s="3" customFormat="1" x14ac:dyDescent="0.3">
      <c r="G671763"/>
      <c r="H671763"/>
      <c r="I671763"/>
      <c r="K671763"/>
      <c r="M671763"/>
      <c r="N671763" s="4"/>
      <c r="O671763" s="15"/>
    </row>
    <row r="671764" spans="7:15" s="3" customFormat="1" x14ac:dyDescent="0.3">
      <c r="G671764"/>
      <c r="H671764"/>
      <c r="I671764"/>
      <c r="K671764"/>
      <c r="M671764"/>
      <c r="N671764" s="4"/>
      <c r="O671764" s="15"/>
    </row>
    <row r="671765" spans="7:15" s="3" customFormat="1" x14ac:dyDescent="0.3">
      <c r="G671765"/>
      <c r="H671765"/>
      <c r="I671765"/>
      <c r="K671765"/>
      <c r="M671765"/>
      <c r="N671765" s="4"/>
      <c r="O671765" s="15"/>
    </row>
    <row r="671766" spans="7:15" s="3" customFormat="1" x14ac:dyDescent="0.3">
      <c r="G671766"/>
      <c r="H671766"/>
      <c r="I671766"/>
      <c r="K671766"/>
      <c r="M671766"/>
      <c r="N671766" s="4"/>
      <c r="O671766" s="15"/>
    </row>
    <row r="671767" spans="7:15" s="3" customFormat="1" x14ac:dyDescent="0.3">
      <c r="G671767"/>
      <c r="H671767"/>
      <c r="I671767"/>
      <c r="K671767"/>
      <c r="M671767"/>
      <c r="N671767" s="4"/>
      <c r="O671767" s="15"/>
    </row>
    <row r="671768" spans="7:15" s="3" customFormat="1" x14ac:dyDescent="0.3">
      <c r="G671768"/>
      <c r="H671768"/>
      <c r="I671768"/>
      <c r="K671768"/>
      <c r="M671768"/>
      <c r="N671768" s="4"/>
      <c r="O671768" s="15"/>
    </row>
    <row r="671769" spans="7:15" s="3" customFormat="1" x14ac:dyDescent="0.3">
      <c r="G671769"/>
      <c r="H671769"/>
      <c r="I671769"/>
      <c r="K671769"/>
      <c r="M671769"/>
      <c r="N671769" s="4"/>
      <c r="O671769" s="15"/>
    </row>
    <row r="671770" spans="7:15" s="3" customFormat="1" x14ac:dyDescent="0.3">
      <c r="G671770"/>
      <c r="H671770"/>
      <c r="I671770"/>
      <c r="K671770"/>
      <c r="M671770"/>
      <c r="N671770" s="4"/>
      <c r="O671770" s="15"/>
    </row>
    <row r="671771" spans="7:15" s="3" customFormat="1" x14ac:dyDescent="0.3">
      <c r="G671771"/>
      <c r="H671771"/>
      <c r="I671771"/>
      <c r="K671771"/>
      <c r="M671771"/>
      <c r="N671771" s="4"/>
      <c r="O671771" s="15"/>
    </row>
    <row r="671772" spans="7:15" s="3" customFormat="1" x14ac:dyDescent="0.3">
      <c r="G671772"/>
      <c r="H671772"/>
      <c r="I671772"/>
      <c r="K671772"/>
      <c r="M671772"/>
      <c r="N671772" s="4"/>
      <c r="O671772" s="15"/>
    </row>
    <row r="671773" spans="7:15" s="3" customFormat="1" x14ac:dyDescent="0.3">
      <c r="G671773"/>
      <c r="H671773"/>
      <c r="I671773"/>
      <c r="K671773"/>
      <c r="M671773"/>
      <c r="N671773" s="4"/>
      <c r="O671773" s="15"/>
    </row>
    <row r="671774" spans="7:15" s="3" customFormat="1" x14ac:dyDescent="0.3">
      <c r="G671774"/>
      <c r="H671774"/>
      <c r="I671774"/>
      <c r="K671774"/>
      <c r="M671774"/>
      <c r="N671774" s="4"/>
      <c r="O671774" s="15"/>
    </row>
    <row r="671775" spans="7:15" s="3" customFormat="1" x14ac:dyDescent="0.3">
      <c r="G671775"/>
      <c r="H671775"/>
      <c r="I671775"/>
      <c r="K671775"/>
      <c r="M671775"/>
      <c r="N671775" s="4"/>
      <c r="O671775" s="15"/>
    </row>
    <row r="671776" spans="7:15" s="3" customFormat="1" x14ac:dyDescent="0.3">
      <c r="G671776"/>
      <c r="H671776"/>
      <c r="I671776"/>
      <c r="K671776"/>
      <c r="M671776"/>
      <c r="N671776" s="4"/>
      <c r="O671776" s="15"/>
    </row>
    <row r="671777" spans="7:15" s="3" customFormat="1" x14ac:dyDescent="0.3">
      <c r="G671777"/>
      <c r="H671777"/>
      <c r="I671777"/>
      <c r="K671777"/>
      <c r="M671777"/>
      <c r="N671777" s="4"/>
      <c r="O671777" s="15"/>
    </row>
    <row r="671778" spans="7:15" s="3" customFormat="1" x14ac:dyDescent="0.3">
      <c r="G671778"/>
      <c r="H671778"/>
      <c r="I671778"/>
      <c r="K671778"/>
      <c r="M671778"/>
      <c r="N671778" s="4"/>
      <c r="O671778" s="15"/>
    </row>
    <row r="671779" spans="7:15" s="3" customFormat="1" x14ac:dyDescent="0.3">
      <c r="G671779"/>
      <c r="H671779"/>
      <c r="I671779"/>
      <c r="K671779"/>
      <c r="M671779"/>
      <c r="N671779" s="4"/>
      <c r="O671779" s="15"/>
    </row>
    <row r="671780" spans="7:15" s="3" customFormat="1" x14ac:dyDescent="0.3">
      <c r="G671780"/>
      <c r="H671780"/>
      <c r="I671780"/>
      <c r="K671780"/>
      <c r="M671780"/>
      <c r="N671780" s="4"/>
      <c r="O671780" s="15"/>
    </row>
    <row r="671781" spans="7:15" s="3" customFormat="1" x14ac:dyDescent="0.3">
      <c r="G671781"/>
      <c r="H671781"/>
      <c r="I671781"/>
      <c r="K671781"/>
      <c r="M671781"/>
      <c r="N671781" s="4"/>
      <c r="O671781" s="15"/>
    </row>
    <row r="671782" spans="7:15" s="3" customFormat="1" x14ac:dyDescent="0.3">
      <c r="G671782"/>
      <c r="H671782"/>
      <c r="I671782"/>
      <c r="K671782"/>
      <c r="M671782"/>
      <c r="N671782" s="4"/>
      <c r="O671782" s="15"/>
    </row>
    <row r="671783" spans="7:15" s="3" customFormat="1" x14ac:dyDescent="0.3">
      <c r="G671783"/>
      <c r="H671783"/>
      <c r="I671783"/>
      <c r="K671783"/>
      <c r="M671783"/>
      <c r="N671783" s="4"/>
      <c r="O671783" s="15"/>
    </row>
    <row r="671784" spans="7:15" s="3" customFormat="1" x14ac:dyDescent="0.3">
      <c r="G671784"/>
      <c r="H671784"/>
      <c r="I671784"/>
      <c r="K671784"/>
      <c r="M671784"/>
      <c r="N671784" s="4"/>
      <c r="O671784" s="15"/>
    </row>
    <row r="671785" spans="7:15" s="3" customFormat="1" x14ac:dyDescent="0.3">
      <c r="G671785"/>
      <c r="H671785"/>
      <c r="I671785"/>
      <c r="K671785"/>
      <c r="M671785"/>
      <c r="N671785" s="4"/>
      <c r="O671785" s="15"/>
    </row>
    <row r="671786" spans="7:15" s="3" customFormat="1" x14ac:dyDescent="0.3">
      <c r="G671786"/>
      <c r="H671786"/>
      <c r="I671786"/>
      <c r="K671786"/>
      <c r="M671786"/>
      <c r="N671786" s="4"/>
      <c r="O671786" s="15"/>
    </row>
    <row r="671787" spans="7:15" s="3" customFormat="1" x14ac:dyDescent="0.3">
      <c r="G671787"/>
      <c r="H671787"/>
      <c r="I671787"/>
      <c r="K671787"/>
      <c r="M671787"/>
      <c r="N671787" s="4"/>
      <c r="O671787" s="15"/>
    </row>
    <row r="671788" spans="7:15" s="3" customFormat="1" x14ac:dyDescent="0.3">
      <c r="G671788"/>
      <c r="H671788"/>
      <c r="I671788"/>
      <c r="K671788"/>
      <c r="M671788"/>
      <c r="N671788" s="4"/>
      <c r="O671788" s="15"/>
    </row>
    <row r="671789" spans="7:15" s="3" customFormat="1" x14ac:dyDescent="0.3">
      <c r="G671789"/>
      <c r="H671789"/>
      <c r="I671789"/>
      <c r="K671789"/>
      <c r="M671789"/>
      <c r="N671789" s="4"/>
      <c r="O671789" s="15"/>
    </row>
    <row r="671790" spans="7:15" s="3" customFormat="1" x14ac:dyDescent="0.3">
      <c r="G671790"/>
      <c r="H671790"/>
      <c r="I671790"/>
      <c r="K671790"/>
      <c r="M671790"/>
      <c r="N671790" s="4"/>
      <c r="O671790" s="15"/>
    </row>
    <row r="671791" spans="7:15" s="3" customFormat="1" x14ac:dyDescent="0.3">
      <c r="G671791"/>
      <c r="H671791"/>
      <c r="I671791"/>
      <c r="K671791"/>
      <c r="M671791"/>
      <c r="N671791" s="4"/>
      <c r="O671791" s="15"/>
    </row>
    <row r="671792" spans="7:15" s="3" customFormat="1" x14ac:dyDescent="0.3">
      <c r="G671792"/>
      <c r="H671792"/>
      <c r="I671792"/>
      <c r="K671792"/>
      <c r="M671792"/>
      <c r="N671792" s="4"/>
      <c r="O671792" s="15"/>
    </row>
    <row r="671793" spans="7:15" s="3" customFormat="1" x14ac:dyDescent="0.3">
      <c r="G671793"/>
      <c r="H671793"/>
      <c r="I671793"/>
      <c r="K671793"/>
      <c r="M671793"/>
      <c r="N671793" s="4"/>
      <c r="O671793" s="15"/>
    </row>
    <row r="671794" spans="7:15" s="3" customFormat="1" x14ac:dyDescent="0.3">
      <c r="G671794"/>
      <c r="H671794"/>
      <c r="I671794"/>
      <c r="K671794"/>
      <c r="M671794"/>
      <c r="N671794" s="4"/>
      <c r="O671794" s="15"/>
    </row>
    <row r="671795" spans="7:15" s="3" customFormat="1" x14ac:dyDescent="0.3">
      <c r="G671795"/>
      <c r="H671795"/>
      <c r="I671795"/>
      <c r="K671795"/>
      <c r="M671795"/>
      <c r="N671795" s="4"/>
      <c r="O671795" s="15"/>
    </row>
    <row r="671796" spans="7:15" s="3" customFormat="1" x14ac:dyDescent="0.3">
      <c r="G671796"/>
      <c r="H671796"/>
      <c r="I671796"/>
      <c r="K671796"/>
      <c r="M671796"/>
      <c r="N671796" s="4"/>
      <c r="O671796" s="15"/>
    </row>
    <row r="671797" spans="7:15" s="3" customFormat="1" x14ac:dyDescent="0.3">
      <c r="G671797"/>
      <c r="H671797"/>
      <c r="I671797"/>
      <c r="K671797"/>
      <c r="M671797"/>
      <c r="N671797" s="4"/>
      <c r="O671797" s="15"/>
    </row>
    <row r="671798" spans="7:15" s="3" customFormat="1" x14ac:dyDescent="0.3">
      <c r="G671798"/>
      <c r="H671798"/>
      <c r="I671798"/>
      <c r="K671798"/>
      <c r="M671798"/>
      <c r="N671798" s="4"/>
      <c r="O671798" s="15"/>
    </row>
    <row r="671799" spans="7:15" s="3" customFormat="1" x14ac:dyDescent="0.3">
      <c r="G671799"/>
      <c r="H671799"/>
      <c r="I671799"/>
      <c r="K671799"/>
      <c r="M671799"/>
      <c r="N671799" s="4"/>
      <c r="O671799" s="15"/>
    </row>
    <row r="671800" spans="7:15" s="3" customFormat="1" x14ac:dyDescent="0.3">
      <c r="G671800"/>
      <c r="H671800"/>
      <c r="I671800"/>
      <c r="K671800"/>
      <c r="M671800"/>
      <c r="N671800" s="4"/>
      <c r="O671800" s="15"/>
    </row>
    <row r="671801" spans="7:15" s="3" customFormat="1" x14ac:dyDescent="0.3">
      <c r="G671801"/>
      <c r="H671801"/>
      <c r="I671801"/>
      <c r="K671801"/>
      <c r="M671801"/>
      <c r="N671801" s="4"/>
      <c r="O671801" s="15"/>
    </row>
    <row r="671802" spans="7:15" s="3" customFormat="1" x14ac:dyDescent="0.3">
      <c r="G671802"/>
      <c r="H671802"/>
      <c r="I671802"/>
      <c r="K671802"/>
      <c r="M671802"/>
      <c r="N671802" s="4"/>
      <c r="O671802" s="15"/>
    </row>
    <row r="671803" spans="7:15" s="3" customFormat="1" x14ac:dyDescent="0.3">
      <c r="G671803"/>
      <c r="H671803"/>
      <c r="I671803"/>
      <c r="K671803"/>
      <c r="M671803"/>
      <c r="N671803" s="4"/>
      <c r="O671803" s="15"/>
    </row>
    <row r="671804" spans="7:15" s="3" customFormat="1" x14ac:dyDescent="0.3">
      <c r="G671804"/>
      <c r="H671804"/>
      <c r="I671804"/>
      <c r="K671804"/>
      <c r="M671804"/>
      <c r="N671804" s="4"/>
      <c r="O671804" s="15"/>
    </row>
    <row r="671805" spans="7:15" s="3" customFormat="1" x14ac:dyDescent="0.3">
      <c r="G671805"/>
      <c r="H671805"/>
      <c r="I671805"/>
      <c r="K671805"/>
      <c r="M671805"/>
      <c r="N671805" s="4"/>
      <c r="O671805" s="15"/>
    </row>
    <row r="671806" spans="7:15" s="3" customFormat="1" x14ac:dyDescent="0.3">
      <c r="G671806"/>
      <c r="H671806"/>
      <c r="I671806"/>
      <c r="K671806"/>
      <c r="M671806"/>
      <c r="N671806" s="4"/>
      <c r="O671806" s="15"/>
    </row>
    <row r="671807" spans="7:15" s="3" customFormat="1" x14ac:dyDescent="0.3">
      <c r="G671807"/>
      <c r="H671807"/>
      <c r="I671807"/>
      <c r="K671807"/>
      <c r="M671807"/>
      <c r="N671807" s="4"/>
      <c r="O671807" s="15"/>
    </row>
    <row r="671808" spans="7:15" s="3" customFormat="1" x14ac:dyDescent="0.3">
      <c r="G671808"/>
      <c r="H671808"/>
      <c r="I671808"/>
      <c r="K671808"/>
      <c r="M671808"/>
      <c r="N671808" s="4"/>
      <c r="O671808" s="15"/>
    </row>
    <row r="671809" spans="7:15" s="3" customFormat="1" x14ac:dyDescent="0.3">
      <c r="G671809"/>
      <c r="H671809"/>
      <c r="I671809"/>
      <c r="K671809"/>
      <c r="M671809"/>
      <c r="N671809" s="4"/>
      <c r="O671809" s="15"/>
    </row>
    <row r="671810" spans="7:15" s="3" customFormat="1" x14ac:dyDescent="0.3">
      <c r="G671810"/>
      <c r="H671810"/>
      <c r="I671810"/>
      <c r="K671810"/>
      <c r="M671810"/>
      <c r="N671810" s="4"/>
      <c r="O671810" s="15"/>
    </row>
    <row r="671811" spans="7:15" s="3" customFormat="1" x14ac:dyDescent="0.3">
      <c r="G671811"/>
      <c r="H671811"/>
      <c r="I671811"/>
      <c r="K671811"/>
      <c r="M671811"/>
      <c r="N671811" s="4"/>
      <c r="O671811" s="15"/>
    </row>
    <row r="671812" spans="7:15" s="3" customFormat="1" x14ac:dyDescent="0.3">
      <c r="G671812"/>
      <c r="H671812"/>
      <c r="I671812"/>
      <c r="K671812"/>
      <c r="M671812"/>
      <c r="N671812" s="4"/>
      <c r="O671812" s="15"/>
    </row>
    <row r="671813" spans="7:15" s="3" customFormat="1" x14ac:dyDescent="0.3">
      <c r="G671813"/>
      <c r="H671813"/>
      <c r="I671813"/>
      <c r="K671813"/>
      <c r="M671813"/>
      <c r="N671813" s="4"/>
      <c r="O671813" s="15"/>
    </row>
    <row r="671814" spans="7:15" s="3" customFormat="1" x14ac:dyDescent="0.3">
      <c r="G671814"/>
      <c r="H671814"/>
      <c r="I671814"/>
      <c r="K671814"/>
      <c r="M671814"/>
      <c r="N671814" s="4"/>
      <c r="O671814" s="15"/>
    </row>
    <row r="671815" spans="7:15" s="3" customFormat="1" x14ac:dyDescent="0.3">
      <c r="G671815"/>
      <c r="H671815"/>
      <c r="I671815"/>
      <c r="K671815"/>
      <c r="M671815"/>
      <c r="N671815" s="4"/>
      <c r="O671815" s="15"/>
    </row>
    <row r="671816" spans="7:15" s="3" customFormat="1" x14ac:dyDescent="0.3">
      <c r="G671816"/>
      <c r="H671816"/>
      <c r="I671816"/>
      <c r="K671816"/>
      <c r="M671816"/>
      <c r="N671816" s="4"/>
      <c r="O671816" s="15"/>
    </row>
    <row r="671817" spans="7:15" s="3" customFormat="1" x14ac:dyDescent="0.3">
      <c r="G671817"/>
      <c r="H671817"/>
      <c r="I671817"/>
      <c r="K671817"/>
      <c r="M671817"/>
      <c r="N671817" s="4"/>
      <c r="O671817" s="15"/>
    </row>
    <row r="671818" spans="7:15" s="3" customFormat="1" x14ac:dyDescent="0.3">
      <c r="G671818"/>
      <c r="H671818"/>
      <c r="I671818"/>
      <c r="K671818"/>
      <c r="M671818"/>
      <c r="N671818" s="4"/>
      <c r="O671818" s="15"/>
    </row>
    <row r="671819" spans="7:15" s="3" customFormat="1" x14ac:dyDescent="0.3">
      <c r="G671819"/>
      <c r="H671819"/>
      <c r="I671819"/>
      <c r="K671819"/>
      <c r="M671819"/>
      <c r="N671819" s="4"/>
      <c r="O671819" s="15"/>
    </row>
    <row r="671820" spans="7:15" s="3" customFormat="1" x14ac:dyDescent="0.3">
      <c r="G671820"/>
      <c r="H671820"/>
      <c r="I671820"/>
      <c r="K671820"/>
      <c r="M671820"/>
      <c r="N671820" s="4"/>
      <c r="O671820" s="15"/>
    </row>
    <row r="671821" spans="7:15" s="3" customFormat="1" x14ac:dyDescent="0.3">
      <c r="G671821"/>
      <c r="H671821"/>
      <c r="I671821"/>
      <c r="K671821"/>
      <c r="M671821"/>
      <c r="N671821" s="4"/>
      <c r="O671821" s="15"/>
    </row>
    <row r="671822" spans="7:15" s="3" customFormat="1" x14ac:dyDescent="0.3">
      <c r="G671822"/>
      <c r="H671822"/>
      <c r="I671822"/>
      <c r="K671822"/>
      <c r="M671822"/>
      <c r="N671822" s="4"/>
      <c r="O671822" s="15"/>
    </row>
    <row r="671823" spans="7:15" s="3" customFormat="1" x14ac:dyDescent="0.3">
      <c r="G671823"/>
      <c r="H671823"/>
      <c r="I671823"/>
      <c r="K671823"/>
      <c r="M671823"/>
      <c r="N671823" s="4"/>
      <c r="O671823" s="15"/>
    </row>
    <row r="671824" spans="7:15" s="3" customFormat="1" x14ac:dyDescent="0.3">
      <c r="G671824"/>
      <c r="H671824"/>
      <c r="I671824"/>
      <c r="K671824"/>
      <c r="M671824"/>
      <c r="N671824" s="4"/>
      <c r="O671824" s="15"/>
    </row>
    <row r="671825" spans="7:15" s="3" customFormat="1" x14ac:dyDescent="0.3">
      <c r="G671825"/>
      <c r="H671825"/>
      <c r="I671825"/>
      <c r="K671825"/>
      <c r="M671825"/>
      <c r="N671825" s="4"/>
      <c r="O671825" s="15"/>
    </row>
    <row r="671826" spans="7:15" s="3" customFormat="1" x14ac:dyDescent="0.3">
      <c r="G671826"/>
      <c r="H671826"/>
      <c r="I671826"/>
      <c r="K671826"/>
      <c r="M671826"/>
      <c r="N671826" s="4"/>
      <c r="O671826" s="15"/>
    </row>
    <row r="671827" spans="7:15" s="3" customFormat="1" x14ac:dyDescent="0.3">
      <c r="G671827"/>
      <c r="H671827"/>
      <c r="I671827"/>
      <c r="K671827"/>
      <c r="M671827"/>
      <c r="N671827" s="4"/>
      <c r="O671827" s="15"/>
    </row>
    <row r="671828" spans="7:15" s="3" customFormat="1" x14ac:dyDescent="0.3">
      <c r="G671828"/>
      <c r="H671828"/>
      <c r="I671828"/>
      <c r="K671828"/>
      <c r="M671828"/>
      <c r="N671828" s="4"/>
      <c r="O671828" s="15"/>
    </row>
    <row r="671829" spans="7:15" s="3" customFormat="1" x14ac:dyDescent="0.3">
      <c r="G671829"/>
      <c r="H671829"/>
      <c r="I671829"/>
      <c r="K671829"/>
      <c r="M671829"/>
      <c r="N671829" s="4"/>
      <c r="O671829" s="15"/>
    </row>
    <row r="671830" spans="7:15" s="3" customFormat="1" x14ac:dyDescent="0.3">
      <c r="G671830"/>
      <c r="H671830"/>
      <c r="I671830"/>
      <c r="K671830"/>
      <c r="M671830"/>
      <c r="N671830" s="4"/>
      <c r="O671830" s="15"/>
    </row>
    <row r="671831" spans="7:15" s="3" customFormat="1" x14ac:dyDescent="0.3">
      <c r="G671831"/>
      <c r="H671831"/>
      <c r="I671831"/>
      <c r="K671831"/>
      <c r="M671831"/>
      <c r="N671831" s="4"/>
      <c r="O671831" s="15"/>
    </row>
    <row r="671832" spans="7:15" s="3" customFormat="1" x14ac:dyDescent="0.3">
      <c r="G671832"/>
      <c r="H671832"/>
      <c r="I671832"/>
      <c r="K671832"/>
      <c r="M671832"/>
      <c r="N671832" s="4"/>
      <c r="O671832" s="15"/>
    </row>
    <row r="671833" spans="7:15" s="3" customFormat="1" x14ac:dyDescent="0.3">
      <c r="G671833"/>
      <c r="H671833"/>
      <c r="I671833"/>
      <c r="K671833"/>
      <c r="M671833"/>
      <c r="N671833" s="4"/>
      <c r="O671833" s="15"/>
    </row>
    <row r="671834" spans="7:15" s="3" customFormat="1" x14ac:dyDescent="0.3">
      <c r="G671834"/>
      <c r="H671834"/>
      <c r="I671834"/>
      <c r="K671834"/>
      <c r="M671834"/>
      <c r="N671834" s="4"/>
      <c r="O671834" s="15"/>
    </row>
    <row r="671835" spans="7:15" s="3" customFormat="1" x14ac:dyDescent="0.3">
      <c r="G671835"/>
      <c r="H671835"/>
      <c r="I671835"/>
      <c r="K671835"/>
      <c r="M671835"/>
      <c r="N671835" s="4"/>
      <c r="O671835" s="15"/>
    </row>
    <row r="671836" spans="7:15" s="3" customFormat="1" x14ac:dyDescent="0.3">
      <c r="G671836"/>
      <c r="H671836"/>
      <c r="I671836"/>
      <c r="K671836"/>
      <c r="M671836"/>
      <c r="N671836" s="4"/>
      <c r="O671836" s="15"/>
    </row>
    <row r="671837" spans="7:15" s="3" customFormat="1" x14ac:dyDescent="0.3">
      <c r="G671837"/>
      <c r="H671837"/>
      <c r="I671837"/>
      <c r="K671837"/>
      <c r="M671837"/>
      <c r="N671837" s="4"/>
      <c r="O671837" s="15"/>
    </row>
    <row r="671838" spans="7:15" s="3" customFormat="1" x14ac:dyDescent="0.3">
      <c r="G671838"/>
      <c r="H671838"/>
      <c r="I671838"/>
      <c r="K671838"/>
      <c r="M671838"/>
      <c r="N671838" s="4"/>
      <c r="O671838" s="15"/>
    </row>
    <row r="671839" spans="7:15" s="3" customFormat="1" x14ac:dyDescent="0.3">
      <c r="G671839"/>
      <c r="H671839"/>
      <c r="I671839"/>
      <c r="K671839"/>
      <c r="M671839"/>
      <c r="N671839" s="4"/>
      <c r="O671839" s="15"/>
    </row>
    <row r="671840" spans="7:15" s="3" customFormat="1" x14ac:dyDescent="0.3">
      <c r="G671840"/>
      <c r="H671840"/>
      <c r="I671840"/>
      <c r="K671840"/>
      <c r="M671840"/>
      <c r="N671840" s="4"/>
      <c r="O671840" s="15"/>
    </row>
    <row r="671841" spans="7:15" s="3" customFormat="1" x14ac:dyDescent="0.3">
      <c r="G671841"/>
      <c r="H671841"/>
      <c r="I671841"/>
      <c r="K671841"/>
      <c r="M671841"/>
      <c r="N671841" s="4"/>
      <c r="O671841" s="15"/>
    </row>
    <row r="671842" spans="7:15" s="3" customFormat="1" x14ac:dyDescent="0.3">
      <c r="G671842"/>
      <c r="H671842"/>
      <c r="I671842"/>
      <c r="K671842"/>
      <c r="M671842"/>
      <c r="N671842" s="4"/>
      <c r="O671842" s="15"/>
    </row>
    <row r="671843" spans="7:15" s="3" customFormat="1" x14ac:dyDescent="0.3">
      <c r="G671843"/>
      <c r="H671843"/>
      <c r="I671843"/>
      <c r="K671843"/>
      <c r="M671843"/>
      <c r="N671843" s="4"/>
      <c r="O671843" s="15"/>
    </row>
    <row r="671844" spans="7:15" s="3" customFormat="1" x14ac:dyDescent="0.3">
      <c r="G671844"/>
      <c r="H671844"/>
      <c r="I671844"/>
      <c r="K671844"/>
      <c r="M671844"/>
      <c r="N671844" s="4"/>
      <c r="O671844" s="15"/>
    </row>
    <row r="671845" spans="7:15" s="3" customFormat="1" x14ac:dyDescent="0.3">
      <c r="G671845"/>
      <c r="H671845"/>
      <c r="I671845"/>
      <c r="K671845"/>
      <c r="M671845"/>
      <c r="N671845" s="4"/>
      <c r="O671845" s="15"/>
    </row>
    <row r="671846" spans="7:15" s="3" customFormat="1" x14ac:dyDescent="0.3">
      <c r="G671846"/>
      <c r="H671846"/>
      <c r="I671846"/>
      <c r="K671846"/>
      <c r="M671846"/>
      <c r="N671846" s="4"/>
      <c r="O671846" s="15"/>
    </row>
    <row r="671847" spans="7:15" s="3" customFormat="1" x14ac:dyDescent="0.3">
      <c r="G671847"/>
      <c r="H671847"/>
      <c r="I671847"/>
      <c r="K671847"/>
      <c r="M671847"/>
      <c r="N671847" s="4"/>
      <c r="O671847" s="15"/>
    </row>
    <row r="671848" spans="7:15" s="3" customFormat="1" x14ac:dyDescent="0.3">
      <c r="G671848"/>
      <c r="H671848"/>
      <c r="I671848"/>
      <c r="K671848"/>
      <c r="M671848"/>
      <c r="N671848" s="4"/>
      <c r="O671848" s="15"/>
    </row>
    <row r="671849" spans="7:15" s="3" customFormat="1" x14ac:dyDescent="0.3">
      <c r="G671849"/>
      <c r="H671849"/>
      <c r="I671849"/>
      <c r="K671849"/>
      <c r="M671849"/>
      <c r="N671849" s="4"/>
      <c r="O671849" s="15"/>
    </row>
    <row r="671850" spans="7:15" s="3" customFormat="1" x14ac:dyDescent="0.3">
      <c r="G671850"/>
      <c r="H671850"/>
      <c r="I671850"/>
      <c r="K671850"/>
      <c r="M671850"/>
      <c r="N671850" s="4"/>
      <c r="O671850" s="15"/>
    </row>
    <row r="671851" spans="7:15" s="3" customFormat="1" x14ac:dyDescent="0.3">
      <c r="G671851"/>
      <c r="H671851"/>
      <c r="I671851"/>
      <c r="K671851"/>
      <c r="M671851"/>
      <c r="N671851" s="4"/>
      <c r="O671851" s="15"/>
    </row>
    <row r="671852" spans="7:15" s="3" customFormat="1" x14ac:dyDescent="0.3">
      <c r="G671852"/>
      <c r="H671852"/>
      <c r="I671852"/>
      <c r="K671852"/>
      <c r="M671852"/>
      <c r="N671852" s="4"/>
      <c r="O671852" s="15"/>
    </row>
    <row r="671853" spans="7:15" s="3" customFormat="1" x14ac:dyDescent="0.3">
      <c r="G671853"/>
      <c r="H671853"/>
      <c r="I671853"/>
      <c r="K671853"/>
      <c r="M671853"/>
      <c r="N671853" s="4"/>
      <c r="O671853" s="15"/>
    </row>
    <row r="671854" spans="7:15" s="3" customFormat="1" x14ac:dyDescent="0.3">
      <c r="G671854"/>
      <c r="H671854"/>
      <c r="I671854"/>
      <c r="K671854"/>
      <c r="M671854"/>
      <c r="N671854" s="4"/>
      <c r="O671854" s="15"/>
    </row>
    <row r="671855" spans="7:15" s="3" customFormat="1" x14ac:dyDescent="0.3">
      <c r="G671855"/>
      <c r="H671855"/>
      <c r="I671855"/>
      <c r="K671855"/>
      <c r="M671855"/>
      <c r="N671855" s="4"/>
      <c r="O671855" s="15"/>
    </row>
    <row r="671856" spans="7:15" s="3" customFormat="1" x14ac:dyDescent="0.3">
      <c r="G671856"/>
      <c r="H671856"/>
      <c r="I671856"/>
      <c r="K671856"/>
      <c r="M671856"/>
      <c r="N671856" s="4"/>
      <c r="O671856" s="15"/>
    </row>
    <row r="671857" spans="7:15" s="3" customFormat="1" x14ac:dyDescent="0.3">
      <c r="G671857"/>
      <c r="H671857"/>
      <c r="I671857"/>
      <c r="K671857"/>
      <c r="M671857"/>
      <c r="N671857" s="4"/>
      <c r="O671857" s="15"/>
    </row>
    <row r="671858" spans="7:15" s="3" customFormat="1" x14ac:dyDescent="0.3">
      <c r="G671858"/>
      <c r="H671858"/>
      <c r="I671858"/>
      <c r="K671858"/>
      <c r="M671858"/>
      <c r="N671858" s="4"/>
      <c r="O671858" s="15"/>
    </row>
    <row r="671859" spans="7:15" s="3" customFormat="1" x14ac:dyDescent="0.3">
      <c r="G671859"/>
      <c r="H671859"/>
      <c r="I671859"/>
      <c r="K671859"/>
      <c r="M671859"/>
      <c r="N671859" s="4"/>
      <c r="O671859" s="15"/>
    </row>
    <row r="671860" spans="7:15" s="3" customFormat="1" x14ac:dyDescent="0.3">
      <c r="G671860"/>
      <c r="H671860"/>
      <c r="I671860"/>
      <c r="K671860"/>
      <c r="M671860"/>
      <c r="N671860" s="4"/>
      <c r="O671860" s="15"/>
    </row>
    <row r="671861" spans="7:15" s="3" customFormat="1" x14ac:dyDescent="0.3">
      <c r="G671861"/>
      <c r="H671861"/>
      <c r="I671861"/>
      <c r="K671861"/>
      <c r="M671861"/>
      <c r="N671861" s="4"/>
      <c r="O671861" s="15"/>
    </row>
    <row r="671862" spans="7:15" s="3" customFormat="1" x14ac:dyDescent="0.3">
      <c r="G671862"/>
      <c r="H671862"/>
      <c r="I671862"/>
      <c r="K671862"/>
      <c r="M671862"/>
      <c r="N671862" s="4"/>
      <c r="O671862" s="15"/>
    </row>
    <row r="671863" spans="7:15" s="3" customFormat="1" x14ac:dyDescent="0.3">
      <c r="G671863"/>
      <c r="H671863"/>
      <c r="I671863"/>
      <c r="K671863"/>
      <c r="M671863"/>
      <c r="N671863" s="4"/>
      <c r="O671863" s="15"/>
    </row>
    <row r="671864" spans="7:15" s="3" customFormat="1" x14ac:dyDescent="0.3">
      <c r="G671864"/>
      <c r="H671864"/>
      <c r="I671864"/>
      <c r="K671864"/>
      <c r="M671864"/>
      <c r="N671864" s="4"/>
      <c r="O671864" s="15"/>
    </row>
    <row r="671865" spans="7:15" s="3" customFormat="1" x14ac:dyDescent="0.3">
      <c r="G671865"/>
      <c r="H671865"/>
      <c r="I671865"/>
      <c r="K671865"/>
      <c r="M671865"/>
      <c r="N671865" s="4"/>
      <c r="O671865" s="15"/>
    </row>
    <row r="671866" spans="7:15" s="3" customFormat="1" x14ac:dyDescent="0.3">
      <c r="G671866"/>
      <c r="H671866"/>
      <c r="I671866"/>
      <c r="K671866"/>
      <c r="M671866"/>
      <c r="N671866" s="4"/>
      <c r="O671866" s="15"/>
    </row>
    <row r="671867" spans="7:15" s="3" customFormat="1" x14ac:dyDescent="0.3">
      <c r="G671867"/>
      <c r="H671867"/>
      <c r="I671867"/>
      <c r="K671867"/>
      <c r="M671867"/>
      <c r="N671867" s="4"/>
      <c r="O671867" s="15"/>
    </row>
    <row r="671868" spans="7:15" s="3" customFormat="1" x14ac:dyDescent="0.3">
      <c r="G671868"/>
      <c r="H671868"/>
      <c r="I671868"/>
      <c r="K671868"/>
      <c r="M671868"/>
      <c r="N671868" s="4"/>
      <c r="O671868" s="15"/>
    </row>
    <row r="671869" spans="7:15" s="3" customFormat="1" x14ac:dyDescent="0.3">
      <c r="G671869"/>
      <c r="H671869"/>
      <c r="I671869"/>
      <c r="K671869"/>
      <c r="M671869"/>
      <c r="N671869" s="4"/>
      <c r="O671869" s="15"/>
    </row>
    <row r="671870" spans="7:15" s="3" customFormat="1" x14ac:dyDescent="0.3">
      <c r="G671870"/>
      <c r="H671870"/>
      <c r="I671870"/>
      <c r="K671870"/>
      <c r="M671870"/>
      <c r="N671870" s="4"/>
      <c r="O671870" s="15"/>
    </row>
    <row r="671871" spans="7:15" s="3" customFormat="1" x14ac:dyDescent="0.3">
      <c r="G671871"/>
      <c r="H671871"/>
      <c r="I671871"/>
      <c r="K671871"/>
      <c r="M671871"/>
      <c r="N671871" s="4"/>
      <c r="O671871" s="15"/>
    </row>
    <row r="671872" spans="7:15" s="3" customFormat="1" x14ac:dyDescent="0.3">
      <c r="G671872"/>
      <c r="H671872"/>
      <c r="I671872"/>
      <c r="K671872"/>
      <c r="M671872"/>
      <c r="N671872" s="4"/>
      <c r="O671872" s="15"/>
    </row>
    <row r="671873" spans="7:15" s="3" customFormat="1" x14ac:dyDescent="0.3">
      <c r="G671873"/>
      <c r="H671873"/>
      <c r="I671873"/>
      <c r="K671873"/>
      <c r="M671873"/>
      <c r="N671873" s="4"/>
      <c r="O671873" s="15"/>
    </row>
    <row r="671874" spans="7:15" s="3" customFormat="1" x14ac:dyDescent="0.3">
      <c r="G671874"/>
      <c r="H671874"/>
      <c r="I671874"/>
      <c r="K671874"/>
      <c r="M671874"/>
      <c r="N671874" s="4"/>
      <c r="O671874" s="15"/>
    </row>
    <row r="671875" spans="7:15" s="3" customFormat="1" x14ac:dyDescent="0.3">
      <c r="G671875"/>
      <c r="H671875"/>
      <c r="I671875"/>
      <c r="K671875"/>
      <c r="M671875"/>
      <c r="N671875" s="4"/>
      <c r="O671875" s="15"/>
    </row>
    <row r="671876" spans="7:15" s="3" customFormat="1" x14ac:dyDescent="0.3">
      <c r="G671876"/>
      <c r="H671876"/>
      <c r="I671876"/>
      <c r="K671876"/>
      <c r="M671876"/>
      <c r="N671876" s="4"/>
      <c r="O671876" s="15"/>
    </row>
    <row r="671877" spans="7:15" s="3" customFormat="1" x14ac:dyDescent="0.3">
      <c r="G671877"/>
      <c r="H671877"/>
      <c r="I671877"/>
      <c r="K671877"/>
      <c r="M671877"/>
      <c r="N671877" s="4"/>
      <c r="O671877" s="15"/>
    </row>
    <row r="671878" spans="7:15" s="3" customFormat="1" x14ac:dyDescent="0.3">
      <c r="G671878"/>
      <c r="H671878"/>
      <c r="I671878"/>
      <c r="K671878"/>
      <c r="M671878"/>
      <c r="N671878" s="4"/>
      <c r="O671878" s="15"/>
    </row>
    <row r="671879" spans="7:15" s="3" customFormat="1" x14ac:dyDescent="0.3">
      <c r="G671879"/>
      <c r="H671879"/>
      <c r="I671879"/>
      <c r="K671879"/>
      <c r="M671879"/>
      <c r="N671879" s="4"/>
      <c r="O671879" s="15"/>
    </row>
    <row r="671880" spans="7:15" s="3" customFormat="1" x14ac:dyDescent="0.3">
      <c r="G671880"/>
      <c r="H671880"/>
      <c r="I671880"/>
      <c r="K671880"/>
      <c r="M671880"/>
      <c r="N671880" s="4"/>
      <c r="O671880" s="15"/>
    </row>
    <row r="671881" spans="7:15" s="3" customFormat="1" x14ac:dyDescent="0.3">
      <c r="G671881"/>
      <c r="H671881"/>
      <c r="I671881"/>
      <c r="K671881"/>
      <c r="M671881"/>
      <c r="N671881" s="4"/>
      <c r="O671881" s="15"/>
    </row>
    <row r="671882" spans="7:15" s="3" customFormat="1" x14ac:dyDescent="0.3">
      <c r="G671882"/>
      <c r="H671882"/>
      <c r="I671882"/>
      <c r="K671882"/>
      <c r="M671882"/>
      <c r="N671882" s="4"/>
      <c r="O671882" s="15"/>
    </row>
    <row r="671883" spans="7:15" s="3" customFormat="1" x14ac:dyDescent="0.3">
      <c r="G671883"/>
      <c r="H671883"/>
      <c r="I671883"/>
      <c r="K671883"/>
      <c r="M671883"/>
      <c r="N671883" s="4"/>
      <c r="O671883" s="15"/>
    </row>
    <row r="671884" spans="7:15" s="3" customFormat="1" x14ac:dyDescent="0.3">
      <c r="G671884"/>
      <c r="H671884"/>
      <c r="I671884"/>
      <c r="K671884"/>
      <c r="M671884"/>
      <c r="N671884" s="4"/>
      <c r="O671884" s="15"/>
    </row>
    <row r="671885" spans="7:15" s="3" customFormat="1" x14ac:dyDescent="0.3">
      <c r="G671885"/>
      <c r="H671885"/>
      <c r="I671885"/>
      <c r="K671885"/>
      <c r="M671885"/>
      <c r="N671885" s="4"/>
      <c r="O671885" s="15"/>
    </row>
    <row r="671886" spans="7:15" s="3" customFormat="1" x14ac:dyDescent="0.3">
      <c r="G671886"/>
      <c r="H671886"/>
      <c r="I671886"/>
      <c r="K671886"/>
      <c r="M671886"/>
      <c r="N671886" s="4"/>
      <c r="O671886" s="15"/>
    </row>
    <row r="671887" spans="7:15" s="3" customFormat="1" x14ac:dyDescent="0.3">
      <c r="G671887"/>
      <c r="H671887"/>
      <c r="I671887"/>
      <c r="K671887"/>
      <c r="M671887"/>
      <c r="N671887" s="4"/>
      <c r="O671887" s="15"/>
    </row>
    <row r="671888" spans="7:15" s="3" customFormat="1" x14ac:dyDescent="0.3">
      <c r="G671888"/>
      <c r="H671888"/>
      <c r="I671888"/>
      <c r="K671888"/>
      <c r="M671888"/>
      <c r="N671888" s="4"/>
      <c r="O671888" s="15"/>
    </row>
    <row r="671889" spans="7:15" s="3" customFormat="1" x14ac:dyDescent="0.3">
      <c r="G671889"/>
      <c r="H671889"/>
      <c r="I671889"/>
      <c r="K671889"/>
      <c r="M671889"/>
      <c r="N671889" s="4"/>
      <c r="O671889" s="15"/>
    </row>
    <row r="671890" spans="7:15" s="3" customFormat="1" x14ac:dyDescent="0.3">
      <c r="G671890"/>
      <c r="H671890"/>
      <c r="I671890"/>
      <c r="K671890"/>
      <c r="M671890"/>
      <c r="N671890" s="4"/>
      <c r="O671890" s="15"/>
    </row>
    <row r="671891" spans="7:15" s="3" customFormat="1" x14ac:dyDescent="0.3">
      <c r="G671891"/>
      <c r="H671891"/>
      <c r="I671891"/>
      <c r="K671891"/>
      <c r="M671891"/>
      <c r="N671891" s="4"/>
      <c r="O671891" s="15"/>
    </row>
    <row r="671892" spans="7:15" s="3" customFormat="1" x14ac:dyDescent="0.3">
      <c r="G671892"/>
      <c r="H671892"/>
      <c r="I671892"/>
      <c r="K671892"/>
      <c r="M671892"/>
      <c r="N671892" s="4"/>
      <c r="O671892" s="15"/>
    </row>
    <row r="671893" spans="7:15" s="3" customFormat="1" x14ac:dyDescent="0.3">
      <c r="G671893"/>
      <c r="H671893"/>
      <c r="I671893"/>
      <c r="K671893"/>
      <c r="M671893"/>
      <c r="N671893" s="4"/>
      <c r="O671893" s="15"/>
    </row>
    <row r="671894" spans="7:15" s="3" customFormat="1" x14ac:dyDescent="0.3">
      <c r="G671894"/>
      <c r="H671894"/>
      <c r="I671894"/>
      <c r="K671894"/>
      <c r="M671894"/>
      <c r="N671894" s="4"/>
      <c r="O671894" s="15"/>
    </row>
    <row r="671895" spans="7:15" s="3" customFormat="1" x14ac:dyDescent="0.3">
      <c r="G671895"/>
      <c r="H671895"/>
      <c r="I671895"/>
      <c r="K671895"/>
      <c r="M671895"/>
      <c r="N671895" s="4"/>
      <c r="O671895" s="15"/>
    </row>
    <row r="671896" spans="7:15" s="3" customFormat="1" x14ac:dyDescent="0.3">
      <c r="G671896"/>
      <c r="H671896"/>
      <c r="I671896"/>
      <c r="K671896"/>
      <c r="M671896"/>
      <c r="N671896" s="4"/>
      <c r="O671896" s="15"/>
    </row>
    <row r="671897" spans="7:15" s="3" customFormat="1" x14ac:dyDescent="0.3">
      <c r="G671897"/>
      <c r="H671897"/>
      <c r="I671897"/>
      <c r="K671897"/>
      <c r="M671897"/>
      <c r="N671897" s="4"/>
      <c r="O671897" s="15"/>
    </row>
    <row r="671898" spans="7:15" s="3" customFormat="1" x14ac:dyDescent="0.3">
      <c r="G671898"/>
      <c r="H671898"/>
      <c r="I671898"/>
      <c r="K671898"/>
      <c r="M671898"/>
      <c r="N671898" s="4"/>
      <c r="O671898" s="15"/>
    </row>
    <row r="671899" spans="7:15" s="3" customFormat="1" x14ac:dyDescent="0.3">
      <c r="G671899"/>
      <c r="H671899"/>
      <c r="I671899"/>
      <c r="K671899"/>
      <c r="M671899"/>
      <c r="N671899" s="4"/>
      <c r="O671899" s="15"/>
    </row>
    <row r="671900" spans="7:15" s="3" customFormat="1" x14ac:dyDescent="0.3">
      <c r="G671900"/>
      <c r="H671900"/>
      <c r="I671900"/>
      <c r="K671900"/>
      <c r="M671900"/>
      <c r="N671900" s="4"/>
      <c r="O671900" s="15"/>
    </row>
    <row r="671901" spans="7:15" s="3" customFormat="1" x14ac:dyDescent="0.3">
      <c r="G671901"/>
      <c r="H671901"/>
      <c r="I671901"/>
      <c r="K671901"/>
      <c r="M671901"/>
      <c r="N671901" s="4"/>
      <c r="O671901" s="15"/>
    </row>
    <row r="671902" spans="7:15" s="3" customFormat="1" x14ac:dyDescent="0.3">
      <c r="G671902"/>
      <c r="H671902"/>
      <c r="I671902"/>
      <c r="K671902"/>
      <c r="M671902"/>
      <c r="N671902" s="4"/>
      <c r="O671902" s="15"/>
    </row>
    <row r="671903" spans="7:15" s="3" customFormat="1" x14ac:dyDescent="0.3">
      <c r="G671903"/>
      <c r="H671903"/>
      <c r="I671903"/>
      <c r="K671903"/>
      <c r="M671903"/>
      <c r="N671903" s="4"/>
      <c r="O671903" s="15"/>
    </row>
    <row r="671904" spans="7:15" s="3" customFormat="1" x14ac:dyDescent="0.3">
      <c r="G671904"/>
      <c r="H671904"/>
      <c r="I671904"/>
      <c r="K671904"/>
      <c r="M671904"/>
      <c r="N671904" s="4"/>
      <c r="O671904" s="15"/>
    </row>
    <row r="671905" spans="7:15" s="3" customFormat="1" x14ac:dyDescent="0.3">
      <c r="G671905"/>
      <c r="H671905"/>
      <c r="I671905"/>
      <c r="K671905"/>
      <c r="M671905"/>
      <c r="N671905" s="4"/>
      <c r="O671905" s="15"/>
    </row>
    <row r="671906" spans="7:15" s="3" customFormat="1" x14ac:dyDescent="0.3">
      <c r="G671906"/>
      <c r="H671906"/>
      <c r="I671906"/>
      <c r="K671906"/>
      <c r="M671906"/>
      <c r="N671906" s="4"/>
      <c r="O671906" s="15"/>
    </row>
    <row r="671907" spans="7:15" s="3" customFormat="1" x14ac:dyDescent="0.3">
      <c r="G671907"/>
      <c r="H671907"/>
      <c r="I671907"/>
      <c r="K671907"/>
      <c r="M671907"/>
      <c r="N671907" s="4"/>
      <c r="O671907" s="15"/>
    </row>
    <row r="671908" spans="7:15" s="3" customFormat="1" x14ac:dyDescent="0.3">
      <c r="G671908"/>
      <c r="H671908"/>
      <c r="I671908"/>
      <c r="K671908"/>
      <c r="M671908"/>
      <c r="N671908" s="4"/>
      <c r="O671908" s="15"/>
    </row>
    <row r="671909" spans="7:15" s="3" customFormat="1" x14ac:dyDescent="0.3">
      <c r="G671909"/>
      <c r="H671909"/>
      <c r="I671909"/>
      <c r="K671909"/>
      <c r="M671909"/>
      <c r="N671909" s="4"/>
      <c r="O671909" s="15"/>
    </row>
    <row r="671910" spans="7:15" s="3" customFormat="1" x14ac:dyDescent="0.3">
      <c r="G671910"/>
      <c r="H671910"/>
      <c r="I671910"/>
      <c r="K671910"/>
      <c r="M671910"/>
      <c r="N671910" s="4"/>
      <c r="O671910" s="15"/>
    </row>
    <row r="671911" spans="7:15" s="3" customFormat="1" x14ac:dyDescent="0.3">
      <c r="G671911"/>
      <c r="H671911"/>
      <c r="I671911"/>
      <c r="K671911"/>
      <c r="M671911"/>
      <c r="N671911" s="4"/>
      <c r="O671911" s="15"/>
    </row>
    <row r="671912" spans="7:15" s="3" customFormat="1" x14ac:dyDescent="0.3">
      <c r="G671912"/>
      <c r="H671912"/>
      <c r="I671912"/>
      <c r="K671912"/>
      <c r="M671912"/>
      <c r="N671912" s="4"/>
      <c r="O671912" s="15"/>
    </row>
    <row r="671913" spans="7:15" s="3" customFormat="1" x14ac:dyDescent="0.3">
      <c r="G671913"/>
      <c r="H671913"/>
      <c r="I671913"/>
      <c r="K671913"/>
      <c r="M671913"/>
      <c r="N671913" s="4"/>
      <c r="O671913" s="15"/>
    </row>
    <row r="671914" spans="7:15" s="3" customFormat="1" x14ac:dyDescent="0.3">
      <c r="G671914"/>
      <c r="H671914"/>
      <c r="I671914"/>
      <c r="K671914"/>
      <c r="M671914"/>
      <c r="N671914" s="4"/>
      <c r="O671914" s="15"/>
    </row>
    <row r="671915" spans="7:15" s="3" customFormat="1" x14ac:dyDescent="0.3">
      <c r="G671915"/>
      <c r="H671915"/>
      <c r="I671915"/>
      <c r="K671915"/>
      <c r="M671915"/>
      <c r="N671915" s="4"/>
      <c r="O671915" s="15"/>
    </row>
    <row r="671916" spans="7:15" s="3" customFormat="1" x14ac:dyDescent="0.3">
      <c r="G671916"/>
      <c r="H671916"/>
      <c r="I671916"/>
      <c r="K671916"/>
      <c r="M671916"/>
      <c r="N671916" s="4"/>
      <c r="O671916" s="15"/>
    </row>
    <row r="671917" spans="7:15" s="3" customFormat="1" x14ac:dyDescent="0.3">
      <c r="G671917"/>
      <c r="H671917"/>
      <c r="I671917"/>
      <c r="K671917"/>
      <c r="M671917"/>
      <c r="N671917" s="4"/>
      <c r="O671917" s="15"/>
    </row>
    <row r="671918" spans="7:15" s="3" customFormat="1" x14ac:dyDescent="0.3">
      <c r="G671918"/>
      <c r="H671918"/>
      <c r="I671918"/>
      <c r="K671918"/>
      <c r="M671918"/>
      <c r="N671918" s="4"/>
      <c r="O671918" s="15"/>
    </row>
    <row r="671919" spans="7:15" s="3" customFormat="1" x14ac:dyDescent="0.3">
      <c r="G671919"/>
      <c r="H671919"/>
      <c r="I671919"/>
      <c r="K671919"/>
      <c r="M671919"/>
      <c r="N671919" s="4"/>
      <c r="O671919" s="15"/>
    </row>
    <row r="671920" spans="7:15" s="3" customFormat="1" x14ac:dyDescent="0.3">
      <c r="G671920"/>
      <c r="H671920"/>
      <c r="I671920"/>
      <c r="K671920"/>
      <c r="M671920"/>
      <c r="N671920" s="4"/>
      <c r="O671920" s="15"/>
    </row>
    <row r="671921" spans="7:15" s="3" customFormat="1" x14ac:dyDescent="0.3">
      <c r="G671921"/>
      <c r="H671921"/>
      <c r="I671921"/>
      <c r="K671921"/>
      <c r="M671921"/>
      <c r="N671921" s="4"/>
      <c r="O671921" s="15"/>
    </row>
    <row r="671922" spans="7:15" s="3" customFormat="1" x14ac:dyDescent="0.3">
      <c r="G671922"/>
      <c r="H671922"/>
      <c r="I671922"/>
      <c r="K671922"/>
      <c r="M671922"/>
      <c r="N671922" s="4"/>
      <c r="O671922" s="15"/>
    </row>
    <row r="671923" spans="7:15" s="3" customFormat="1" x14ac:dyDescent="0.3">
      <c r="G671923"/>
      <c r="H671923"/>
      <c r="I671923"/>
      <c r="K671923"/>
      <c r="M671923"/>
      <c r="N671923" s="4"/>
      <c r="O671923" s="15"/>
    </row>
    <row r="671924" spans="7:15" s="3" customFormat="1" x14ac:dyDescent="0.3">
      <c r="G671924"/>
      <c r="H671924"/>
      <c r="I671924"/>
      <c r="K671924"/>
      <c r="M671924"/>
      <c r="N671924" s="4"/>
      <c r="O671924" s="15"/>
    </row>
    <row r="671925" spans="7:15" s="3" customFormat="1" x14ac:dyDescent="0.3">
      <c r="G671925"/>
      <c r="H671925"/>
      <c r="I671925"/>
      <c r="K671925"/>
      <c r="M671925"/>
      <c r="N671925" s="4"/>
      <c r="O671925" s="15"/>
    </row>
    <row r="671926" spans="7:15" s="3" customFormat="1" x14ac:dyDescent="0.3">
      <c r="G671926"/>
      <c r="H671926"/>
      <c r="I671926"/>
      <c r="K671926"/>
      <c r="M671926"/>
      <c r="N671926" s="4"/>
      <c r="O671926" s="15"/>
    </row>
    <row r="671927" spans="7:15" s="3" customFormat="1" x14ac:dyDescent="0.3">
      <c r="G671927"/>
      <c r="H671927"/>
      <c r="I671927"/>
      <c r="K671927"/>
      <c r="M671927"/>
      <c r="N671927" s="4"/>
      <c r="O671927" s="15"/>
    </row>
    <row r="671928" spans="7:15" s="3" customFormat="1" x14ac:dyDescent="0.3">
      <c r="G671928"/>
      <c r="H671928"/>
      <c r="I671928"/>
      <c r="K671928"/>
      <c r="M671928"/>
      <c r="N671928" s="4"/>
      <c r="O671928" s="15"/>
    </row>
    <row r="671929" spans="7:15" s="3" customFormat="1" x14ac:dyDescent="0.3">
      <c r="G671929"/>
      <c r="H671929"/>
      <c r="I671929"/>
      <c r="K671929"/>
      <c r="M671929"/>
      <c r="N671929" s="4"/>
      <c r="O671929" s="15"/>
    </row>
    <row r="671930" spans="7:15" s="3" customFormat="1" x14ac:dyDescent="0.3">
      <c r="G671930"/>
      <c r="H671930"/>
      <c r="I671930"/>
      <c r="K671930"/>
      <c r="M671930"/>
      <c r="N671930" s="4"/>
      <c r="O671930" s="15"/>
    </row>
    <row r="671931" spans="7:15" s="3" customFormat="1" x14ac:dyDescent="0.3">
      <c r="G671931"/>
      <c r="H671931"/>
      <c r="I671931"/>
      <c r="K671931"/>
      <c r="M671931"/>
      <c r="N671931" s="4"/>
      <c r="O671931" s="15"/>
    </row>
    <row r="671932" spans="7:15" s="3" customFormat="1" x14ac:dyDescent="0.3">
      <c r="G671932"/>
      <c r="H671932"/>
      <c r="I671932"/>
      <c r="K671932"/>
      <c r="M671932"/>
      <c r="N671932" s="4"/>
      <c r="O671932" s="15"/>
    </row>
    <row r="671933" spans="7:15" s="3" customFormat="1" x14ac:dyDescent="0.3">
      <c r="G671933"/>
      <c r="H671933"/>
      <c r="I671933"/>
      <c r="K671933"/>
      <c r="M671933"/>
      <c r="N671933" s="4"/>
      <c r="O671933" s="15"/>
    </row>
    <row r="671934" spans="7:15" s="3" customFormat="1" x14ac:dyDescent="0.3">
      <c r="G671934"/>
      <c r="H671934"/>
      <c r="I671934"/>
      <c r="K671934"/>
      <c r="M671934"/>
      <c r="N671934" s="4"/>
      <c r="O671934" s="15"/>
    </row>
    <row r="671935" spans="7:15" s="3" customFormat="1" x14ac:dyDescent="0.3">
      <c r="G671935"/>
      <c r="H671935"/>
      <c r="I671935"/>
      <c r="K671935"/>
      <c r="M671935"/>
      <c r="N671935" s="4"/>
      <c r="O671935" s="15"/>
    </row>
    <row r="671936" spans="7:15" s="3" customFormat="1" x14ac:dyDescent="0.3">
      <c r="G671936"/>
      <c r="H671936"/>
      <c r="I671936"/>
      <c r="K671936"/>
      <c r="M671936"/>
      <c r="N671936" s="4"/>
      <c r="O671936" s="15"/>
    </row>
    <row r="671937" spans="7:15" s="3" customFormat="1" x14ac:dyDescent="0.3">
      <c r="G671937"/>
      <c r="H671937"/>
      <c r="I671937"/>
      <c r="K671937"/>
      <c r="M671937"/>
      <c r="N671937" s="4"/>
      <c r="O671937" s="15"/>
    </row>
    <row r="671938" spans="7:15" s="3" customFormat="1" x14ac:dyDescent="0.3">
      <c r="G671938"/>
      <c r="H671938"/>
      <c r="I671938"/>
      <c r="K671938"/>
      <c r="M671938"/>
      <c r="N671938" s="4"/>
      <c r="O671938" s="15"/>
    </row>
    <row r="671939" spans="7:15" s="3" customFormat="1" x14ac:dyDescent="0.3">
      <c r="G671939"/>
      <c r="H671939"/>
      <c r="I671939"/>
      <c r="K671939"/>
      <c r="M671939"/>
      <c r="N671939" s="4"/>
      <c r="O671939" s="15"/>
    </row>
    <row r="671940" spans="7:15" s="3" customFormat="1" x14ac:dyDescent="0.3">
      <c r="G671940"/>
      <c r="H671940"/>
      <c r="I671940"/>
      <c r="K671940"/>
      <c r="M671940"/>
      <c r="N671940" s="4"/>
      <c r="O671940" s="15"/>
    </row>
    <row r="671941" spans="7:15" s="3" customFormat="1" x14ac:dyDescent="0.3">
      <c r="G671941"/>
      <c r="H671941"/>
      <c r="I671941"/>
      <c r="K671941"/>
      <c r="M671941"/>
      <c r="N671941" s="4"/>
      <c r="O671941" s="15"/>
    </row>
    <row r="671942" spans="7:15" s="3" customFormat="1" x14ac:dyDescent="0.3">
      <c r="G671942"/>
      <c r="H671942"/>
      <c r="I671942"/>
      <c r="K671942"/>
      <c r="M671942"/>
      <c r="N671942" s="4"/>
      <c r="O671942" s="15"/>
    </row>
    <row r="671943" spans="7:15" s="3" customFormat="1" x14ac:dyDescent="0.3">
      <c r="G671943"/>
      <c r="H671943"/>
      <c r="I671943"/>
      <c r="K671943"/>
      <c r="M671943"/>
      <c r="N671943" s="4"/>
      <c r="O671943" s="15"/>
    </row>
    <row r="671944" spans="7:15" s="3" customFormat="1" x14ac:dyDescent="0.3">
      <c r="G671944"/>
      <c r="H671944"/>
      <c r="I671944"/>
      <c r="K671944"/>
      <c r="M671944"/>
      <c r="N671944" s="4"/>
      <c r="O671944" s="15"/>
    </row>
    <row r="671945" spans="7:15" s="3" customFormat="1" x14ac:dyDescent="0.3">
      <c r="G671945"/>
      <c r="H671945"/>
      <c r="I671945"/>
      <c r="K671945"/>
      <c r="M671945"/>
      <c r="N671945" s="4"/>
      <c r="O671945" s="15"/>
    </row>
    <row r="671946" spans="7:15" s="3" customFormat="1" x14ac:dyDescent="0.3">
      <c r="G671946"/>
      <c r="H671946"/>
      <c r="I671946"/>
      <c r="K671946"/>
      <c r="M671946"/>
      <c r="N671946" s="4"/>
      <c r="O671946" s="15"/>
    </row>
    <row r="671947" spans="7:15" s="3" customFormat="1" x14ac:dyDescent="0.3">
      <c r="G671947"/>
      <c r="H671947"/>
      <c r="I671947"/>
      <c r="K671947"/>
      <c r="M671947"/>
      <c r="N671947" s="4"/>
      <c r="O671947" s="15"/>
    </row>
    <row r="671948" spans="7:15" s="3" customFormat="1" x14ac:dyDescent="0.3">
      <c r="G671948"/>
      <c r="H671948"/>
      <c r="I671948"/>
      <c r="K671948"/>
      <c r="M671948"/>
      <c r="N671948" s="4"/>
      <c r="O671948" s="15"/>
    </row>
    <row r="671949" spans="7:15" s="3" customFormat="1" x14ac:dyDescent="0.3">
      <c r="G671949"/>
      <c r="H671949"/>
      <c r="I671949"/>
      <c r="K671949"/>
      <c r="M671949"/>
      <c r="N671949" s="4"/>
      <c r="O671949" s="15"/>
    </row>
    <row r="671950" spans="7:15" s="3" customFormat="1" x14ac:dyDescent="0.3">
      <c r="G671950"/>
      <c r="H671950"/>
      <c r="I671950"/>
      <c r="K671950"/>
      <c r="M671950"/>
      <c r="N671950" s="4"/>
      <c r="O671950" s="15"/>
    </row>
    <row r="671951" spans="7:15" s="3" customFormat="1" x14ac:dyDescent="0.3">
      <c r="G671951"/>
      <c r="H671951"/>
      <c r="I671951"/>
      <c r="K671951"/>
      <c r="M671951"/>
      <c r="N671951" s="4"/>
      <c r="O671951" s="15"/>
    </row>
    <row r="671952" spans="7:15" s="3" customFormat="1" x14ac:dyDescent="0.3">
      <c r="G671952"/>
      <c r="H671952"/>
      <c r="I671952"/>
      <c r="K671952"/>
      <c r="M671952"/>
      <c r="N671952" s="4"/>
      <c r="O671952" s="15"/>
    </row>
    <row r="671953" spans="7:15" s="3" customFormat="1" x14ac:dyDescent="0.3">
      <c r="G671953"/>
      <c r="H671953"/>
      <c r="I671953"/>
      <c r="K671953"/>
      <c r="M671953"/>
      <c r="N671953" s="4"/>
      <c r="O671953" s="15"/>
    </row>
    <row r="671954" spans="7:15" s="3" customFormat="1" x14ac:dyDescent="0.3">
      <c r="G671954"/>
      <c r="H671954"/>
      <c r="I671954"/>
      <c r="K671954"/>
      <c r="M671954"/>
      <c r="N671954" s="4"/>
      <c r="O671954" s="15"/>
    </row>
    <row r="671955" spans="7:15" s="3" customFormat="1" x14ac:dyDescent="0.3">
      <c r="G671955"/>
      <c r="H671955"/>
      <c r="I671955"/>
      <c r="K671955"/>
      <c r="M671955"/>
      <c r="N671955" s="4"/>
      <c r="O671955" s="15"/>
    </row>
    <row r="671956" spans="7:15" s="3" customFormat="1" x14ac:dyDescent="0.3">
      <c r="G671956"/>
      <c r="H671956"/>
      <c r="I671956"/>
      <c r="K671956"/>
      <c r="M671956"/>
      <c r="N671956" s="4"/>
      <c r="O671956" s="15"/>
    </row>
    <row r="671957" spans="7:15" s="3" customFormat="1" x14ac:dyDescent="0.3">
      <c r="G671957"/>
      <c r="H671957"/>
      <c r="I671957"/>
      <c r="K671957"/>
      <c r="M671957"/>
      <c r="N671957" s="4"/>
      <c r="O671957" s="15"/>
    </row>
    <row r="671958" spans="7:15" s="3" customFormat="1" x14ac:dyDescent="0.3">
      <c r="G671958"/>
      <c r="H671958"/>
      <c r="I671958"/>
      <c r="K671958"/>
      <c r="M671958"/>
      <c r="N671958" s="4"/>
      <c r="O671958" s="15"/>
    </row>
    <row r="671959" spans="7:15" s="3" customFormat="1" x14ac:dyDescent="0.3">
      <c r="G671959"/>
      <c r="H671959"/>
      <c r="I671959"/>
      <c r="K671959"/>
      <c r="M671959"/>
      <c r="N671959" s="4"/>
      <c r="O671959" s="15"/>
    </row>
    <row r="671960" spans="7:15" s="3" customFormat="1" x14ac:dyDescent="0.3">
      <c r="G671960"/>
      <c r="H671960"/>
      <c r="I671960"/>
      <c r="K671960"/>
      <c r="M671960"/>
      <c r="N671960" s="4"/>
      <c r="O671960" s="15"/>
    </row>
    <row r="671961" spans="7:15" s="3" customFormat="1" x14ac:dyDescent="0.3">
      <c r="G671961"/>
      <c r="H671961"/>
      <c r="I671961"/>
      <c r="K671961"/>
      <c r="M671961"/>
      <c r="N671961" s="4"/>
      <c r="O671961" s="15"/>
    </row>
    <row r="671962" spans="7:15" s="3" customFormat="1" x14ac:dyDescent="0.3">
      <c r="G671962"/>
      <c r="H671962"/>
      <c r="I671962"/>
      <c r="K671962"/>
      <c r="M671962"/>
      <c r="N671962" s="4"/>
      <c r="O671962" s="15"/>
    </row>
    <row r="671963" spans="7:15" s="3" customFormat="1" x14ac:dyDescent="0.3">
      <c r="G671963"/>
      <c r="H671963"/>
      <c r="I671963"/>
      <c r="K671963"/>
      <c r="M671963"/>
      <c r="N671963" s="4"/>
      <c r="O671963" s="15"/>
    </row>
    <row r="671964" spans="7:15" s="3" customFormat="1" x14ac:dyDescent="0.3">
      <c r="G671964"/>
      <c r="H671964"/>
      <c r="I671964"/>
      <c r="K671964"/>
      <c r="M671964"/>
      <c r="N671964" s="4"/>
      <c r="O671964" s="15"/>
    </row>
    <row r="671965" spans="7:15" s="3" customFormat="1" x14ac:dyDescent="0.3">
      <c r="G671965"/>
      <c r="H671965"/>
      <c r="I671965"/>
      <c r="K671965"/>
      <c r="M671965"/>
      <c r="N671965" s="4"/>
      <c r="O671965" s="15"/>
    </row>
    <row r="671966" spans="7:15" s="3" customFormat="1" x14ac:dyDescent="0.3">
      <c r="G671966"/>
      <c r="H671966"/>
      <c r="I671966"/>
      <c r="K671966"/>
      <c r="M671966"/>
      <c r="N671966" s="4"/>
      <c r="O671966" s="15"/>
    </row>
    <row r="671967" spans="7:15" s="3" customFormat="1" x14ac:dyDescent="0.3">
      <c r="G671967"/>
      <c r="H671967"/>
      <c r="I671967"/>
      <c r="K671967"/>
      <c r="M671967"/>
      <c r="N671967" s="4"/>
      <c r="O671967" s="15"/>
    </row>
    <row r="671968" spans="7:15" s="3" customFormat="1" x14ac:dyDescent="0.3">
      <c r="G671968"/>
      <c r="H671968"/>
      <c r="I671968"/>
      <c r="K671968"/>
      <c r="M671968"/>
      <c r="N671968" s="4"/>
      <c r="O671968" s="15"/>
    </row>
    <row r="671969" spans="7:15" s="3" customFormat="1" x14ac:dyDescent="0.3">
      <c r="G671969"/>
      <c r="H671969"/>
      <c r="I671969"/>
      <c r="K671969"/>
      <c r="M671969"/>
      <c r="N671969" s="4"/>
      <c r="O671969" s="15"/>
    </row>
    <row r="671970" spans="7:15" s="3" customFormat="1" x14ac:dyDescent="0.3">
      <c r="G671970"/>
      <c r="H671970"/>
      <c r="I671970"/>
      <c r="K671970"/>
      <c r="M671970"/>
      <c r="N671970" s="4"/>
      <c r="O671970" s="15"/>
    </row>
    <row r="671971" spans="7:15" s="3" customFormat="1" x14ac:dyDescent="0.3">
      <c r="G671971"/>
      <c r="H671971"/>
      <c r="I671971"/>
      <c r="K671971"/>
      <c r="M671971"/>
      <c r="N671971" s="4"/>
      <c r="O671971" s="15"/>
    </row>
    <row r="671972" spans="7:15" s="3" customFormat="1" x14ac:dyDescent="0.3">
      <c r="G671972"/>
      <c r="H671972"/>
      <c r="I671972"/>
      <c r="K671972"/>
      <c r="M671972"/>
      <c r="N671972" s="4"/>
      <c r="O671972" s="15"/>
    </row>
    <row r="671973" spans="7:15" s="3" customFormat="1" x14ac:dyDescent="0.3">
      <c r="G671973"/>
      <c r="H671973"/>
      <c r="I671973"/>
      <c r="K671973"/>
      <c r="M671973"/>
      <c r="N671973" s="4"/>
      <c r="O671973" s="15"/>
    </row>
    <row r="671974" spans="7:15" s="3" customFormat="1" x14ac:dyDescent="0.3">
      <c r="G671974"/>
      <c r="H671974"/>
      <c r="I671974"/>
      <c r="K671974"/>
      <c r="M671974"/>
      <c r="N671974" s="4"/>
      <c r="O671974" s="15"/>
    </row>
    <row r="671975" spans="7:15" s="3" customFormat="1" x14ac:dyDescent="0.3">
      <c r="G671975"/>
      <c r="H671975"/>
      <c r="I671975"/>
      <c r="K671975"/>
      <c r="M671975"/>
      <c r="N671975" s="4"/>
      <c r="O671975" s="15"/>
    </row>
    <row r="671976" spans="7:15" s="3" customFormat="1" x14ac:dyDescent="0.3">
      <c r="G671976"/>
      <c r="H671976"/>
      <c r="I671976"/>
      <c r="K671976"/>
      <c r="M671976"/>
      <c r="N671976" s="4"/>
      <c r="O671976" s="15"/>
    </row>
    <row r="671977" spans="7:15" s="3" customFormat="1" x14ac:dyDescent="0.3">
      <c r="G671977"/>
      <c r="H671977"/>
      <c r="I671977"/>
      <c r="K671977"/>
      <c r="M671977"/>
      <c r="N671977" s="4"/>
      <c r="O671977" s="15"/>
    </row>
    <row r="671978" spans="7:15" s="3" customFormat="1" x14ac:dyDescent="0.3">
      <c r="G671978"/>
      <c r="H671978"/>
      <c r="I671978"/>
      <c r="K671978"/>
      <c r="M671978"/>
      <c r="N671978" s="4"/>
      <c r="O671978" s="15"/>
    </row>
    <row r="671979" spans="7:15" s="3" customFormat="1" x14ac:dyDescent="0.3">
      <c r="G671979"/>
      <c r="H671979"/>
      <c r="I671979"/>
      <c r="K671979"/>
      <c r="M671979"/>
      <c r="N671979" s="4"/>
      <c r="O671979" s="15"/>
    </row>
    <row r="671980" spans="7:15" s="3" customFormat="1" x14ac:dyDescent="0.3">
      <c r="G671980"/>
      <c r="H671980"/>
      <c r="I671980"/>
      <c r="K671980"/>
      <c r="M671980"/>
      <c r="N671980" s="4"/>
      <c r="O671980" s="15"/>
    </row>
    <row r="671981" spans="7:15" s="3" customFormat="1" x14ac:dyDescent="0.3">
      <c r="G671981"/>
      <c r="H671981"/>
      <c r="I671981"/>
      <c r="K671981"/>
      <c r="M671981"/>
      <c r="N671981" s="4"/>
      <c r="O671981" s="15"/>
    </row>
    <row r="671982" spans="7:15" s="3" customFormat="1" x14ac:dyDescent="0.3">
      <c r="G671982"/>
      <c r="H671982"/>
      <c r="I671982"/>
      <c r="K671982"/>
      <c r="M671982"/>
      <c r="N671982" s="4"/>
      <c r="O671982" s="15"/>
    </row>
    <row r="671983" spans="7:15" s="3" customFormat="1" x14ac:dyDescent="0.3">
      <c r="G671983"/>
      <c r="H671983"/>
      <c r="I671983"/>
      <c r="K671983"/>
      <c r="M671983"/>
      <c r="N671983" s="4"/>
      <c r="O671983" s="15"/>
    </row>
    <row r="671984" spans="7:15" s="3" customFormat="1" x14ac:dyDescent="0.3">
      <c r="G671984"/>
      <c r="H671984"/>
      <c r="I671984"/>
      <c r="K671984"/>
      <c r="M671984"/>
      <c r="N671984" s="4"/>
      <c r="O671984" s="15"/>
    </row>
    <row r="671985" spans="7:15" s="3" customFormat="1" x14ac:dyDescent="0.3">
      <c r="G671985"/>
      <c r="H671985"/>
      <c r="I671985"/>
      <c r="K671985"/>
      <c r="M671985"/>
      <c r="N671985" s="4"/>
      <c r="O671985" s="15"/>
    </row>
    <row r="671986" spans="7:15" s="3" customFormat="1" x14ac:dyDescent="0.3">
      <c r="G671986"/>
      <c r="H671986"/>
      <c r="I671986"/>
      <c r="K671986"/>
      <c r="M671986"/>
      <c r="N671986" s="4"/>
      <c r="O671986" s="15"/>
    </row>
    <row r="671987" spans="7:15" s="3" customFormat="1" x14ac:dyDescent="0.3">
      <c r="G671987"/>
      <c r="H671987"/>
      <c r="I671987"/>
      <c r="K671987"/>
      <c r="M671987"/>
      <c r="N671987" s="4"/>
      <c r="O671987" s="15"/>
    </row>
    <row r="671988" spans="7:15" s="3" customFormat="1" x14ac:dyDescent="0.3">
      <c r="G671988"/>
      <c r="H671988"/>
      <c r="I671988"/>
      <c r="K671988"/>
      <c r="M671988"/>
      <c r="N671988" s="4"/>
      <c r="O671988" s="15"/>
    </row>
    <row r="671989" spans="7:15" s="3" customFormat="1" x14ac:dyDescent="0.3">
      <c r="G671989"/>
      <c r="H671989"/>
      <c r="I671989"/>
      <c r="K671989"/>
      <c r="M671989"/>
      <c r="N671989" s="4"/>
      <c r="O671989" s="15"/>
    </row>
    <row r="671990" spans="7:15" s="3" customFormat="1" x14ac:dyDescent="0.3">
      <c r="G671990"/>
      <c r="H671990"/>
      <c r="I671990"/>
      <c r="K671990"/>
      <c r="M671990"/>
      <c r="N671990" s="4"/>
      <c r="O671990" s="15"/>
    </row>
    <row r="671991" spans="7:15" s="3" customFormat="1" x14ac:dyDescent="0.3">
      <c r="G671991"/>
      <c r="H671991"/>
      <c r="I671991"/>
      <c r="K671991"/>
      <c r="M671991"/>
      <c r="N671991" s="4"/>
      <c r="O671991" s="15"/>
    </row>
    <row r="671992" spans="7:15" s="3" customFormat="1" x14ac:dyDescent="0.3">
      <c r="G671992"/>
      <c r="H671992"/>
      <c r="I671992"/>
      <c r="K671992"/>
      <c r="M671992"/>
      <c r="N671992" s="4"/>
      <c r="O671992" s="15"/>
    </row>
    <row r="671993" spans="7:15" s="3" customFormat="1" x14ac:dyDescent="0.3">
      <c r="G671993"/>
      <c r="H671993"/>
      <c r="I671993"/>
      <c r="K671993"/>
      <c r="M671993"/>
      <c r="N671993" s="4"/>
      <c r="O671993" s="15"/>
    </row>
    <row r="671994" spans="7:15" s="3" customFormat="1" x14ac:dyDescent="0.3">
      <c r="G671994"/>
      <c r="H671994"/>
      <c r="I671994"/>
      <c r="K671994"/>
      <c r="M671994"/>
      <c r="N671994" s="4"/>
      <c r="O671994" s="15"/>
    </row>
    <row r="671995" spans="7:15" s="3" customFormat="1" x14ac:dyDescent="0.3">
      <c r="G671995"/>
      <c r="H671995"/>
      <c r="I671995"/>
      <c r="K671995"/>
      <c r="M671995"/>
      <c r="N671995" s="4"/>
      <c r="O671995" s="15"/>
    </row>
    <row r="671996" spans="7:15" s="3" customFormat="1" x14ac:dyDescent="0.3">
      <c r="G671996"/>
      <c r="H671996"/>
      <c r="I671996"/>
      <c r="K671996"/>
      <c r="M671996"/>
      <c r="N671996" s="4"/>
      <c r="O671996" s="15"/>
    </row>
    <row r="671997" spans="7:15" s="3" customFormat="1" x14ac:dyDescent="0.3">
      <c r="G671997"/>
      <c r="H671997"/>
      <c r="I671997"/>
      <c r="K671997"/>
      <c r="M671997"/>
      <c r="N671997" s="4"/>
      <c r="O671997" s="15"/>
    </row>
    <row r="671998" spans="7:15" s="3" customFormat="1" x14ac:dyDescent="0.3">
      <c r="G671998"/>
      <c r="H671998"/>
      <c r="I671998"/>
      <c r="K671998"/>
      <c r="M671998"/>
      <c r="N671998" s="4"/>
      <c r="O671998" s="15"/>
    </row>
    <row r="671999" spans="7:15" s="3" customFormat="1" x14ac:dyDescent="0.3">
      <c r="G671999"/>
      <c r="H671999"/>
      <c r="I671999"/>
      <c r="K671999"/>
      <c r="M671999"/>
      <c r="N671999" s="4"/>
      <c r="O671999" s="15"/>
    </row>
    <row r="672000" spans="7:15" s="3" customFormat="1" x14ac:dyDescent="0.3">
      <c r="G672000"/>
      <c r="H672000"/>
      <c r="I672000"/>
      <c r="K672000"/>
      <c r="M672000"/>
      <c r="N672000" s="4"/>
      <c r="O672000" s="15"/>
    </row>
    <row r="672001" spans="7:15" s="3" customFormat="1" x14ac:dyDescent="0.3">
      <c r="G672001"/>
      <c r="H672001"/>
      <c r="I672001"/>
      <c r="K672001"/>
      <c r="M672001"/>
      <c r="N672001" s="4"/>
      <c r="O672001" s="15"/>
    </row>
    <row r="672002" spans="7:15" s="3" customFormat="1" x14ac:dyDescent="0.3">
      <c r="G672002"/>
      <c r="H672002"/>
      <c r="I672002"/>
      <c r="K672002"/>
      <c r="M672002"/>
      <c r="N672002" s="4"/>
      <c r="O672002" s="15"/>
    </row>
    <row r="672003" spans="7:15" s="3" customFormat="1" x14ac:dyDescent="0.3">
      <c r="G672003"/>
      <c r="H672003"/>
      <c r="I672003"/>
      <c r="K672003"/>
      <c r="M672003"/>
      <c r="N672003" s="4"/>
      <c r="O672003" s="15"/>
    </row>
    <row r="672004" spans="7:15" s="3" customFormat="1" x14ac:dyDescent="0.3">
      <c r="G672004"/>
      <c r="H672004"/>
      <c r="I672004"/>
      <c r="K672004"/>
      <c r="M672004"/>
      <c r="N672004" s="4"/>
      <c r="O672004" s="15"/>
    </row>
    <row r="672005" spans="7:15" s="3" customFormat="1" x14ac:dyDescent="0.3">
      <c r="G672005"/>
      <c r="H672005"/>
      <c r="I672005"/>
      <c r="K672005"/>
      <c r="M672005"/>
      <c r="N672005" s="4"/>
      <c r="O672005" s="15"/>
    </row>
    <row r="672006" spans="7:15" s="3" customFormat="1" x14ac:dyDescent="0.3">
      <c r="G672006"/>
      <c r="H672006"/>
      <c r="I672006"/>
      <c r="K672006"/>
      <c r="M672006"/>
      <c r="N672006" s="4"/>
      <c r="O672006" s="15"/>
    </row>
    <row r="672007" spans="7:15" s="3" customFormat="1" x14ac:dyDescent="0.3">
      <c r="G672007"/>
      <c r="H672007"/>
      <c r="I672007"/>
      <c r="K672007"/>
      <c r="M672007"/>
      <c r="N672007" s="4"/>
      <c r="O672007" s="15"/>
    </row>
    <row r="672008" spans="7:15" s="3" customFormat="1" x14ac:dyDescent="0.3">
      <c r="G672008"/>
      <c r="H672008"/>
      <c r="I672008"/>
      <c r="K672008"/>
      <c r="M672008"/>
      <c r="N672008" s="4"/>
      <c r="O672008" s="15"/>
    </row>
    <row r="672009" spans="7:15" s="3" customFormat="1" x14ac:dyDescent="0.3">
      <c r="G672009"/>
      <c r="H672009"/>
      <c r="I672009"/>
      <c r="K672009"/>
      <c r="M672009"/>
      <c r="N672009" s="4"/>
      <c r="O672009" s="15"/>
    </row>
    <row r="672010" spans="7:15" s="3" customFormat="1" x14ac:dyDescent="0.3">
      <c r="G672010"/>
      <c r="H672010"/>
      <c r="I672010"/>
      <c r="K672010"/>
      <c r="M672010"/>
      <c r="N672010" s="4"/>
      <c r="O672010" s="15"/>
    </row>
    <row r="672011" spans="7:15" s="3" customFormat="1" x14ac:dyDescent="0.3">
      <c r="G672011"/>
      <c r="H672011"/>
      <c r="I672011"/>
      <c r="K672011"/>
      <c r="M672011"/>
      <c r="N672011" s="4"/>
      <c r="O672011" s="15"/>
    </row>
    <row r="672012" spans="7:15" s="3" customFormat="1" x14ac:dyDescent="0.3">
      <c r="G672012"/>
      <c r="H672012"/>
      <c r="I672012"/>
      <c r="K672012"/>
      <c r="M672012"/>
      <c r="N672012" s="4"/>
      <c r="O672012" s="15"/>
    </row>
    <row r="672013" spans="7:15" s="3" customFormat="1" x14ac:dyDescent="0.3">
      <c r="G672013"/>
      <c r="H672013"/>
      <c r="I672013"/>
      <c r="K672013"/>
      <c r="M672013"/>
      <c r="N672013" s="4"/>
      <c r="O672013" s="15"/>
    </row>
    <row r="672014" spans="7:15" s="3" customFormat="1" x14ac:dyDescent="0.3">
      <c r="G672014"/>
      <c r="H672014"/>
      <c r="I672014"/>
      <c r="K672014"/>
      <c r="M672014"/>
      <c r="N672014" s="4"/>
      <c r="O672014" s="15"/>
    </row>
    <row r="672015" spans="7:15" s="3" customFormat="1" x14ac:dyDescent="0.3">
      <c r="G672015"/>
      <c r="H672015"/>
      <c r="I672015"/>
      <c r="K672015"/>
      <c r="M672015"/>
      <c r="N672015" s="4"/>
      <c r="O672015" s="15"/>
    </row>
    <row r="672016" spans="7:15" s="3" customFormat="1" x14ac:dyDescent="0.3">
      <c r="G672016"/>
      <c r="H672016"/>
      <c r="I672016"/>
      <c r="K672016"/>
      <c r="M672016"/>
      <c r="N672016" s="4"/>
      <c r="O672016" s="15"/>
    </row>
    <row r="672017" spans="7:15" s="3" customFormat="1" x14ac:dyDescent="0.3">
      <c r="G672017"/>
      <c r="H672017"/>
      <c r="I672017"/>
      <c r="K672017"/>
      <c r="M672017"/>
      <c r="N672017" s="4"/>
      <c r="O672017" s="15"/>
    </row>
    <row r="672018" spans="7:15" s="3" customFormat="1" x14ac:dyDescent="0.3">
      <c r="G672018"/>
      <c r="H672018"/>
      <c r="I672018"/>
      <c r="K672018"/>
      <c r="M672018"/>
      <c r="N672018" s="4"/>
      <c r="O672018" s="15"/>
    </row>
    <row r="672019" spans="7:15" s="3" customFormat="1" x14ac:dyDescent="0.3">
      <c r="G672019"/>
      <c r="H672019"/>
      <c r="I672019"/>
      <c r="K672019"/>
      <c r="M672019"/>
      <c r="N672019" s="4"/>
      <c r="O672019" s="15"/>
    </row>
    <row r="672020" spans="7:15" s="3" customFormat="1" x14ac:dyDescent="0.3">
      <c r="G672020"/>
      <c r="H672020"/>
      <c r="I672020"/>
      <c r="K672020"/>
      <c r="M672020"/>
      <c r="N672020" s="4"/>
      <c r="O672020" s="15"/>
    </row>
    <row r="672021" spans="7:15" s="3" customFormat="1" x14ac:dyDescent="0.3">
      <c r="G672021"/>
      <c r="H672021"/>
      <c r="I672021"/>
      <c r="K672021"/>
      <c r="M672021"/>
      <c r="N672021" s="4"/>
      <c r="O672021" s="15"/>
    </row>
    <row r="672022" spans="7:15" s="3" customFormat="1" x14ac:dyDescent="0.3">
      <c r="G672022"/>
      <c r="H672022"/>
      <c r="I672022"/>
      <c r="K672022"/>
      <c r="M672022"/>
      <c r="N672022" s="4"/>
      <c r="O672022" s="15"/>
    </row>
    <row r="672023" spans="7:15" s="3" customFormat="1" x14ac:dyDescent="0.3">
      <c r="G672023"/>
      <c r="H672023"/>
      <c r="I672023"/>
      <c r="K672023"/>
      <c r="M672023"/>
      <c r="N672023" s="4"/>
      <c r="O672023" s="15"/>
    </row>
    <row r="672024" spans="7:15" s="3" customFormat="1" x14ac:dyDescent="0.3">
      <c r="G672024"/>
      <c r="H672024"/>
      <c r="I672024"/>
      <c r="K672024"/>
      <c r="M672024"/>
      <c r="N672024" s="4"/>
      <c r="O672024" s="15"/>
    </row>
    <row r="672025" spans="7:15" s="3" customFormat="1" x14ac:dyDescent="0.3">
      <c r="G672025"/>
      <c r="H672025"/>
      <c r="I672025"/>
      <c r="K672025"/>
      <c r="M672025"/>
      <c r="N672025" s="4"/>
      <c r="O672025" s="15"/>
    </row>
    <row r="672026" spans="7:15" s="3" customFormat="1" x14ac:dyDescent="0.3">
      <c r="G672026"/>
      <c r="H672026"/>
      <c r="I672026"/>
      <c r="K672026"/>
      <c r="M672026"/>
      <c r="N672026" s="4"/>
      <c r="O672026" s="15"/>
    </row>
    <row r="672027" spans="7:15" s="3" customFormat="1" x14ac:dyDescent="0.3">
      <c r="G672027"/>
      <c r="H672027"/>
      <c r="I672027"/>
      <c r="K672027"/>
      <c r="M672027"/>
      <c r="N672027" s="4"/>
      <c r="O672027" s="15"/>
    </row>
    <row r="672028" spans="7:15" s="3" customFormat="1" x14ac:dyDescent="0.3">
      <c r="G672028"/>
      <c r="H672028"/>
      <c r="I672028"/>
      <c r="K672028"/>
      <c r="M672028"/>
      <c r="N672028" s="4"/>
      <c r="O672028" s="15"/>
    </row>
    <row r="672029" spans="7:15" s="3" customFormat="1" x14ac:dyDescent="0.3">
      <c r="G672029"/>
      <c r="H672029"/>
      <c r="I672029"/>
      <c r="K672029"/>
      <c r="M672029"/>
      <c r="N672029" s="4"/>
      <c r="O672029" s="15"/>
    </row>
    <row r="672030" spans="7:15" s="3" customFormat="1" x14ac:dyDescent="0.3">
      <c r="G672030"/>
      <c r="H672030"/>
      <c r="I672030"/>
      <c r="K672030"/>
      <c r="M672030"/>
      <c r="N672030" s="4"/>
      <c r="O672030" s="15"/>
    </row>
    <row r="672031" spans="7:15" s="3" customFormat="1" x14ac:dyDescent="0.3">
      <c r="G672031"/>
      <c r="H672031"/>
      <c r="I672031"/>
      <c r="K672031"/>
      <c r="M672031"/>
      <c r="N672031" s="4"/>
      <c r="O672031" s="15"/>
    </row>
    <row r="672032" spans="7:15" s="3" customFormat="1" x14ac:dyDescent="0.3">
      <c r="G672032"/>
      <c r="H672032"/>
      <c r="I672032"/>
      <c r="K672032"/>
      <c r="M672032"/>
      <c r="N672032" s="4"/>
      <c r="O672032" s="15"/>
    </row>
    <row r="672033" spans="7:15" s="3" customFormat="1" x14ac:dyDescent="0.3">
      <c r="G672033"/>
      <c r="H672033"/>
      <c r="I672033"/>
      <c r="K672033"/>
      <c r="M672033"/>
      <c r="N672033" s="4"/>
      <c r="O672033" s="15"/>
    </row>
    <row r="672034" spans="7:15" s="3" customFormat="1" x14ac:dyDescent="0.3">
      <c r="G672034"/>
      <c r="H672034"/>
      <c r="I672034"/>
      <c r="K672034"/>
      <c r="M672034"/>
      <c r="N672034" s="4"/>
      <c r="O672034" s="15"/>
    </row>
    <row r="672035" spans="7:15" s="3" customFormat="1" x14ac:dyDescent="0.3">
      <c r="G672035"/>
      <c r="H672035"/>
      <c r="I672035"/>
      <c r="K672035"/>
      <c r="M672035"/>
      <c r="N672035" s="4"/>
      <c r="O672035" s="15"/>
    </row>
    <row r="672036" spans="7:15" s="3" customFormat="1" x14ac:dyDescent="0.3">
      <c r="G672036"/>
      <c r="H672036"/>
      <c r="I672036"/>
      <c r="K672036"/>
      <c r="M672036"/>
      <c r="N672036" s="4"/>
      <c r="O672036" s="15"/>
    </row>
    <row r="672037" spans="7:15" s="3" customFormat="1" x14ac:dyDescent="0.3">
      <c r="G672037"/>
      <c r="H672037"/>
      <c r="I672037"/>
      <c r="K672037"/>
      <c r="M672037"/>
      <c r="N672037" s="4"/>
      <c r="O672037" s="15"/>
    </row>
    <row r="672038" spans="7:15" s="3" customFormat="1" x14ac:dyDescent="0.3">
      <c r="G672038"/>
      <c r="H672038"/>
      <c r="I672038"/>
      <c r="K672038"/>
      <c r="M672038"/>
      <c r="N672038" s="4"/>
      <c r="O672038" s="15"/>
    </row>
    <row r="672039" spans="7:15" s="3" customFormat="1" x14ac:dyDescent="0.3">
      <c r="G672039"/>
      <c r="H672039"/>
      <c r="I672039"/>
      <c r="K672039"/>
      <c r="M672039"/>
      <c r="N672039" s="4"/>
      <c r="O672039" s="15"/>
    </row>
    <row r="672040" spans="7:15" s="3" customFormat="1" x14ac:dyDescent="0.3">
      <c r="G672040"/>
      <c r="H672040"/>
      <c r="I672040"/>
      <c r="K672040"/>
      <c r="M672040"/>
      <c r="N672040" s="4"/>
      <c r="O672040" s="15"/>
    </row>
    <row r="672041" spans="7:15" s="3" customFormat="1" x14ac:dyDescent="0.3">
      <c r="G672041"/>
      <c r="H672041"/>
      <c r="I672041"/>
      <c r="K672041"/>
      <c r="M672041"/>
      <c r="N672041" s="4"/>
      <c r="O672041" s="15"/>
    </row>
    <row r="672042" spans="7:15" s="3" customFormat="1" x14ac:dyDescent="0.3">
      <c r="G672042"/>
      <c r="H672042"/>
      <c r="I672042"/>
      <c r="K672042"/>
      <c r="M672042"/>
      <c r="N672042" s="4"/>
      <c r="O672042" s="15"/>
    </row>
    <row r="672043" spans="7:15" s="3" customFormat="1" x14ac:dyDescent="0.3">
      <c r="G672043"/>
      <c r="H672043"/>
      <c r="I672043"/>
      <c r="K672043"/>
      <c r="M672043"/>
      <c r="N672043" s="4"/>
      <c r="O672043" s="15"/>
    </row>
    <row r="672044" spans="7:15" s="3" customFormat="1" x14ac:dyDescent="0.3">
      <c r="G672044"/>
      <c r="H672044"/>
      <c r="I672044"/>
      <c r="K672044"/>
      <c r="M672044"/>
      <c r="N672044" s="4"/>
      <c r="O672044" s="15"/>
    </row>
    <row r="672045" spans="7:15" s="3" customFormat="1" x14ac:dyDescent="0.3">
      <c r="G672045"/>
      <c r="H672045"/>
      <c r="I672045"/>
      <c r="K672045"/>
      <c r="M672045"/>
      <c r="N672045" s="4"/>
      <c r="O672045" s="15"/>
    </row>
    <row r="672046" spans="7:15" s="3" customFormat="1" x14ac:dyDescent="0.3">
      <c r="G672046"/>
      <c r="H672046"/>
      <c r="I672046"/>
      <c r="K672046"/>
      <c r="M672046"/>
      <c r="N672046" s="4"/>
      <c r="O672046" s="15"/>
    </row>
    <row r="672047" spans="7:15" s="3" customFormat="1" x14ac:dyDescent="0.3">
      <c r="G672047"/>
      <c r="H672047"/>
      <c r="I672047"/>
      <c r="K672047"/>
      <c r="M672047"/>
      <c r="N672047" s="4"/>
      <c r="O672047" s="15"/>
    </row>
    <row r="672048" spans="7:15" s="3" customFormat="1" x14ac:dyDescent="0.3">
      <c r="G672048"/>
      <c r="H672048"/>
      <c r="I672048"/>
      <c r="K672048"/>
      <c r="M672048"/>
      <c r="N672048" s="4"/>
      <c r="O672048" s="15"/>
    </row>
    <row r="672049" spans="7:15" s="3" customFormat="1" x14ac:dyDescent="0.3">
      <c r="G672049"/>
      <c r="H672049"/>
      <c r="I672049"/>
      <c r="K672049"/>
      <c r="M672049"/>
      <c r="N672049" s="4"/>
      <c r="O672049" s="15"/>
    </row>
    <row r="672050" spans="7:15" s="3" customFormat="1" x14ac:dyDescent="0.3">
      <c r="G672050"/>
      <c r="H672050"/>
      <c r="I672050"/>
      <c r="K672050"/>
      <c r="M672050"/>
      <c r="N672050" s="4"/>
      <c r="O672050" s="15"/>
    </row>
    <row r="672051" spans="7:15" s="3" customFormat="1" x14ac:dyDescent="0.3">
      <c r="G672051"/>
      <c r="H672051"/>
      <c r="I672051"/>
      <c r="K672051"/>
      <c r="M672051"/>
      <c r="N672051" s="4"/>
      <c r="O672051" s="15"/>
    </row>
    <row r="672052" spans="7:15" s="3" customFormat="1" x14ac:dyDescent="0.3">
      <c r="G672052"/>
      <c r="H672052"/>
      <c r="I672052"/>
      <c r="K672052"/>
      <c r="M672052"/>
      <c r="N672052" s="4"/>
      <c r="O672052" s="15"/>
    </row>
    <row r="672053" spans="7:15" s="3" customFormat="1" x14ac:dyDescent="0.3">
      <c r="G672053"/>
      <c r="H672053"/>
      <c r="I672053"/>
      <c r="K672053"/>
      <c r="M672053"/>
      <c r="N672053" s="4"/>
      <c r="O672053" s="15"/>
    </row>
    <row r="672054" spans="7:15" s="3" customFormat="1" x14ac:dyDescent="0.3">
      <c r="G672054"/>
      <c r="H672054"/>
      <c r="I672054"/>
      <c r="K672054"/>
      <c r="M672054"/>
      <c r="N672054" s="4"/>
      <c r="O672054" s="15"/>
    </row>
    <row r="672055" spans="7:15" s="3" customFormat="1" x14ac:dyDescent="0.3">
      <c r="G672055"/>
      <c r="H672055"/>
      <c r="I672055"/>
      <c r="K672055"/>
      <c r="M672055"/>
      <c r="N672055" s="4"/>
      <c r="O672055" s="15"/>
    </row>
    <row r="672056" spans="7:15" s="3" customFormat="1" x14ac:dyDescent="0.3">
      <c r="G672056"/>
      <c r="H672056"/>
      <c r="I672056"/>
      <c r="K672056"/>
      <c r="M672056"/>
      <c r="N672056" s="4"/>
      <c r="O672056" s="15"/>
    </row>
    <row r="672057" spans="7:15" s="3" customFormat="1" x14ac:dyDescent="0.3">
      <c r="G672057"/>
      <c r="H672057"/>
      <c r="I672057"/>
      <c r="K672057"/>
      <c r="M672057"/>
      <c r="N672057" s="4"/>
      <c r="O672057" s="15"/>
    </row>
    <row r="672058" spans="7:15" s="3" customFormat="1" x14ac:dyDescent="0.3">
      <c r="G672058"/>
      <c r="H672058"/>
      <c r="I672058"/>
      <c r="K672058"/>
      <c r="M672058"/>
      <c r="N672058" s="4"/>
      <c r="O672058" s="15"/>
    </row>
    <row r="672059" spans="7:15" s="3" customFormat="1" x14ac:dyDescent="0.3">
      <c r="G672059"/>
      <c r="H672059"/>
      <c r="I672059"/>
      <c r="K672059"/>
      <c r="M672059"/>
      <c r="N672059" s="4"/>
      <c r="O672059" s="15"/>
    </row>
    <row r="672060" spans="7:15" s="3" customFormat="1" x14ac:dyDescent="0.3">
      <c r="G672060"/>
      <c r="H672060"/>
      <c r="I672060"/>
      <c r="K672060"/>
      <c r="M672060"/>
      <c r="N672060" s="4"/>
      <c r="O672060" s="15"/>
    </row>
    <row r="672061" spans="7:15" s="3" customFormat="1" x14ac:dyDescent="0.3">
      <c r="G672061"/>
      <c r="H672061"/>
      <c r="I672061"/>
      <c r="K672061"/>
      <c r="M672061"/>
      <c r="N672061" s="4"/>
      <c r="O672061" s="15"/>
    </row>
    <row r="672062" spans="7:15" s="3" customFormat="1" x14ac:dyDescent="0.3">
      <c r="G672062"/>
      <c r="H672062"/>
      <c r="I672062"/>
      <c r="K672062"/>
      <c r="M672062"/>
      <c r="N672062" s="4"/>
      <c r="O672062" s="15"/>
    </row>
    <row r="672063" spans="7:15" s="3" customFormat="1" x14ac:dyDescent="0.3">
      <c r="G672063"/>
      <c r="H672063"/>
      <c r="I672063"/>
      <c r="K672063"/>
      <c r="M672063"/>
      <c r="N672063" s="4"/>
      <c r="O672063" s="15"/>
    </row>
    <row r="672064" spans="7:15" s="3" customFormat="1" x14ac:dyDescent="0.3">
      <c r="G672064"/>
      <c r="H672064"/>
      <c r="I672064"/>
      <c r="K672064"/>
      <c r="M672064"/>
      <c r="N672064" s="4"/>
      <c r="O672064" s="15"/>
    </row>
    <row r="672065" spans="7:15" s="3" customFormat="1" x14ac:dyDescent="0.3">
      <c r="G672065"/>
      <c r="H672065"/>
      <c r="I672065"/>
      <c r="K672065"/>
      <c r="M672065"/>
      <c r="N672065" s="4"/>
      <c r="O672065" s="15"/>
    </row>
    <row r="672066" spans="7:15" s="3" customFormat="1" x14ac:dyDescent="0.3">
      <c r="G672066"/>
      <c r="H672066"/>
      <c r="I672066"/>
      <c r="K672066"/>
      <c r="M672066"/>
      <c r="N672066" s="4"/>
      <c r="O672066" s="15"/>
    </row>
    <row r="672067" spans="7:15" s="3" customFormat="1" x14ac:dyDescent="0.3">
      <c r="G672067"/>
      <c r="H672067"/>
      <c r="I672067"/>
      <c r="K672067"/>
      <c r="M672067"/>
      <c r="N672067" s="4"/>
      <c r="O672067" s="15"/>
    </row>
    <row r="672068" spans="7:15" s="3" customFormat="1" x14ac:dyDescent="0.3">
      <c r="G672068"/>
      <c r="H672068"/>
      <c r="I672068"/>
      <c r="K672068"/>
      <c r="M672068"/>
      <c r="N672068" s="4"/>
      <c r="O672068" s="15"/>
    </row>
    <row r="672069" spans="7:15" s="3" customFormat="1" x14ac:dyDescent="0.3">
      <c r="G672069"/>
      <c r="H672069"/>
      <c r="I672069"/>
      <c r="K672069"/>
      <c r="M672069"/>
      <c r="N672069" s="4"/>
      <c r="O672069" s="15"/>
    </row>
    <row r="672070" spans="7:15" s="3" customFormat="1" x14ac:dyDescent="0.3">
      <c r="G672070"/>
      <c r="H672070"/>
      <c r="I672070"/>
      <c r="K672070"/>
      <c r="M672070"/>
      <c r="N672070" s="4"/>
      <c r="O672070" s="15"/>
    </row>
    <row r="672071" spans="7:15" s="3" customFormat="1" x14ac:dyDescent="0.3">
      <c r="G672071"/>
      <c r="H672071"/>
      <c r="I672071"/>
      <c r="K672071"/>
      <c r="M672071"/>
      <c r="N672071" s="4"/>
      <c r="O672071" s="15"/>
    </row>
    <row r="672072" spans="7:15" s="3" customFormat="1" x14ac:dyDescent="0.3">
      <c r="G672072"/>
      <c r="H672072"/>
      <c r="I672072"/>
      <c r="K672072"/>
      <c r="M672072"/>
      <c r="N672072" s="4"/>
      <c r="O672072" s="15"/>
    </row>
    <row r="672073" spans="7:15" s="3" customFormat="1" x14ac:dyDescent="0.3">
      <c r="G672073"/>
      <c r="H672073"/>
      <c r="I672073"/>
      <c r="K672073"/>
      <c r="M672073"/>
      <c r="N672073" s="4"/>
      <c r="O672073" s="15"/>
    </row>
    <row r="672074" spans="7:15" s="3" customFormat="1" x14ac:dyDescent="0.3">
      <c r="G672074"/>
      <c r="H672074"/>
      <c r="I672074"/>
      <c r="K672074"/>
      <c r="M672074"/>
      <c r="N672074" s="4"/>
      <c r="O672074" s="15"/>
    </row>
    <row r="672075" spans="7:15" s="3" customFormat="1" x14ac:dyDescent="0.3">
      <c r="G672075"/>
      <c r="H672075"/>
      <c r="I672075"/>
      <c r="K672075"/>
      <c r="M672075"/>
      <c r="N672075" s="4"/>
      <c r="O672075" s="15"/>
    </row>
    <row r="672076" spans="7:15" s="3" customFormat="1" x14ac:dyDescent="0.3">
      <c r="G672076"/>
      <c r="H672076"/>
      <c r="I672076"/>
      <c r="K672076"/>
      <c r="M672076"/>
      <c r="N672076" s="4"/>
      <c r="O672076" s="15"/>
    </row>
    <row r="672077" spans="7:15" s="3" customFormat="1" x14ac:dyDescent="0.3">
      <c r="G672077"/>
      <c r="H672077"/>
      <c r="I672077"/>
      <c r="K672077"/>
      <c r="M672077"/>
      <c r="N672077" s="4"/>
      <c r="O672077" s="15"/>
    </row>
    <row r="672078" spans="7:15" s="3" customFormat="1" x14ac:dyDescent="0.3">
      <c r="G672078"/>
      <c r="H672078"/>
      <c r="I672078"/>
      <c r="K672078"/>
      <c r="M672078"/>
      <c r="N672078" s="4"/>
      <c r="O672078" s="15"/>
    </row>
    <row r="672079" spans="7:15" s="3" customFormat="1" x14ac:dyDescent="0.3">
      <c r="G672079"/>
      <c r="H672079"/>
      <c r="I672079"/>
      <c r="K672079"/>
      <c r="M672079"/>
      <c r="N672079" s="4"/>
      <c r="O672079" s="15"/>
    </row>
    <row r="672080" spans="7:15" s="3" customFormat="1" x14ac:dyDescent="0.3">
      <c r="G672080"/>
      <c r="H672080"/>
      <c r="I672080"/>
      <c r="K672080"/>
      <c r="M672080"/>
      <c r="N672080" s="4"/>
      <c r="O672080" s="15"/>
    </row>
    <row r="672081" spans="7:15" s="3" customFormat="1" x14ac:dyDescent="0.3">
      <c r="G672081"/>
      <c r="H672081"/>
      <c r="I672081"/>
      <c r="K672081"/>
      <c r="M672081"/>
      <c r="N672081" s="4"/>
      <c r="O672081" s="15"/>
    </row>
    <row r="672082" spans="7:15" s="3" customFormat="1" x14ac:dyDescent="0.3">
      <c r="G672082"/>
      <c r="H672082"/>
      <c r="I672082"/>
      <c r="K672082"/>
      <c r="M672082"/>
      <c r="N672082" s="4"/>
      <c r="O672082" s="15"/>
    </row>
    <row r="672083" spans="7:15" s="3" customFormat="1" x14ac:dyDescent="0.3">
      <c r="G672083"/>
      <c r="H672083"/>
      <c r="I672083"/>
      <c r="K672083"/>
      <c r="M672083"/>
      <c r="N672083" s="4"/>
      <c r="O672083" s="15"/>
    </row>
    <row r="672084" spans="7:15" s="3" customFormat="1" x14ac:dyDescent="0.3">
      <c r="G672084"/>
      <c r="H672084"/>
      <c r="I672084"/>
      <c r="K672084"/>
      <c r="M672084"/>
      <c r="N672084" s="4"/>
      <c r="O672084" s="15"/>
    </row>
    <row r="672085" spans="7:15" s="3" customFormat="1" x14ac:dyDescent="0.3">
      <c r="G672085"/>
      <c r="H672085"/>
      <c r="I672085"/>
      <c r="K672085"/>
      <c r="M672085"/>
      <c r="N672085" s="4"/>
      <c r="O672085" s="15"/>
    </row>
    <row r="672086" spans="7:15" s="3" customFormat="1" x14ac:dyDescent="0.3">
      <c r="G672086"/>
      <c r="H672086"/>
      <c r="I672086"/>
      <c r="K672086"/>
      <c r="M672086"/>
      <c r="N672086" s="4"/>
      <c r="O672086" s="15"/>
    </row>
    <row r="672087" spans="7:15" s="3" customFormat="1" x14ac:dyDescent="0.3">
      <c r="G672087"/>
      <c r="H672087"/>
      <c r="I672087"/>
      <c r="K672087"/>
      <c r="M672087"/>
      <c r="N672087" s="4"/>
      <c r="O672087" s="15"/>
    </row>
    <row r="672088" spans="7:15" s="3" customFormat="1" x14ac:dyDescent="0.3">
      <c r="G672088"/>
      <c r="H672088"/>
      <c r="I672088"/>
      <c r="K672088"/>
      <c r="M672088"/>
      <c r="N672088" s="4"/>
      <c r="O672088" s="15"/>
    </row>
    <row r="672089" spans="7:15" s="3" customFormat="1" x14ac:dyDescent="0.3">
      <c r="G672089"/>
      <c r="H672089"/>
      <c r="I672089"/>
      <c r="K672089"/>
      <c r="M672089"/>
      <c r="N672089" s="4"/>
      <c r="O672089" s="15"/>
    </row>
    <row r="672090" spans="7:15" s="3" customFormat="1" x14ac:dyDescent="0.3">
      <c r="G672090"/>
      <c r="H672090"/>
      <c r="I672090"/>
      <c r="K672090"/>
      <c r="M672090"/>
      <c r="N672090" s="4"/>
      <c r="O672090" s="15"/>
    </row>
    <row r="672091" spans="7:15" s="3" customFormat="1" x14ac:dyDescent="0.3">
      <c r="G672091"/>
      <c r="H672091"/>
      <c r="I672091"/>
      <c r="K672091"/>
      <c r="M672091"/>
      <c r="N672091" s="4"/>
      <c r="O672091" s="15"/>
    </row>
    <row r="672092" spans="7:15" s="3" customFormat="1" x14ac:dyDescent="0.3">
      <c r="G672092"/>
      <c r="H672092"/>
      <c r="I672092"/>
      <c r="K672092"/>
      <c r="M672092"/>
      <c r="N672092" s="4"/>
      <c r="O672092" s="15"/>
    </row>
    <row r="672093" spans="7:15" s="3" customFormat="1" x14ac:dyDescent="0.3">
      <c r="G672093"/>
      <c r="H672093"/>
      <c r="I672093"/>
      <c r="K672093"/>
      <c r="M672093"/>
      <c r="N672093" s="4"/>
      <c r="O672093" s="15"/>
    </row>
    <row r="672094" spans="7:15" s="3" customFormat="1" x14ac:dyDescent="0.3">
      <c r="G672094"/>
      <c r="H672094"/>
      <c r="I672094"/>
      <c r="K672094"/>
      <c r="M672094"/>
      <c r="N672094" s="4"/>
      <c r="O672094" s="15"/>
    </row>
    <row r="672095" spans="7:15" s="3" customFormat="1" x14ac:dyDescent="0.3">
      <c r="G672095"/>
      <c r="H672095"/>
      <c r="I672095"/>
      <c r="K672095"/>
      <c r="M672095"/>
      <c r="N672095" s="4"/>
      <c r="O672095" s="15"/>
    </row>
    <row r="672096" spans="7:15" s="3" customFormat="1" x14ac:dyDescent="0.3">
      <c r="G672096"/>
      <c r="H672096"/>
      <c r="I672096"/>
      <c r="K672096"/>
      <c r="M672096"/>
      <c r="N672096" s="4"/>
      <c r="O672096" s="15"/>
    </row>
    <row r="672097" spans="7:15" s="3" customFormat="1" x14ac:dyDescent="0.3">
      <c r="G672097"/>
      <c r="H672097"/>
      <c r="I672097"/>
      <c r="K672097"/>
      <c r="M672097"/>
      <c r="N672097" s="4"/>
      <c r="O672097" s="15"/>
    </row>
    <row r="672098" spans="7:15" s="3" customFormat="1" x14ac:dyDescent="0.3">
      <c r="G672098"/>
      <c r="H672098"/>
      <c r="I672098"/>
      <c r="K672098"/>
      <c r="M672098"/>
      <c r="N672098" s="4"/>
      <c r="O672098" s="15"/>
    </row>
    <row r="672099" spans="7:15" s="3" customFormat="1" x14ac:dyDescent="0.3">
      <c r="G672099"/>
      <c r="H672099"/>
      <c r="I672099"/>
      <c r="K672099"/>
      <c r="M672099"/>
      <c r="N672099" s="4"/>
      <c r="O672099" s="15"/>
    </row>
    <row r="672100" spans="7:15" s="3" customFormat="1" x14ac:dyDescent="0.3">
      <c r="G672100"/>
      <c r="H672100"/>
      <c r="I672100"/>
      <c r="K672100"/>
      <c r="M672100"/>
      <c r="N672100" s="4"/>
      <c r="O672100" s="15"/>
    </row>
    <row r="672101" spans="7:15" s="3" customFormat="1" x14ac:dyDescent="0.3">
      <c r="G672101"/>
      <c r="H672101"/>
      <c r="I672101"/>
      <c r="K672101"/>
      <c r="M672101"/>
      <c r="N672101" s="4"/>
      <c r="O672101" s="15"/>
    </row>
    <row r="672102" spans="7:15" s="3" customFormat="1" x14ac:dyDescent="0.3">
      <c r="G672102"/>
      <c r="H672102"/>
      <c r="I672102"/>
      <c r="K672102"/>
      <c r="M672102"/>
      <c r="N672102" s="4"/>
      <c r="O672102" s="15"/>
    </row>
    <row r="672103" spans="7:15" s="3" customFormat="1" x14ac:dyDescent="0.3">
      <c r="G672103"/>
      <c r="H672103"/>
      <c r="I672103"/>
      <c r="K672103"/>
      <c r="M672103"/>
      <c r="N672103" s="4"/>
      <c r="O672103" s="15"/>
    </row>
    <row r="672104" spans="7:15" s="3" customFormat="1" x14ac:dyDescent="0.3">
      <c r="G672104"/>
      <c r="H672104"/>
      <c r="I672104"/>
      <c r="K672104"/>
      <c r="M672104"/>
      <c r="N672104" s="4"/>
      <c r="O672104" s="15"/>
    </row>
    <row r="672105" spans="7:15" s="3" customFormat="1" x14ac:dyDescent="0.3">
      <c r="G672105"/>
      <c r="H672105"/>
      <c r="I672105"/>
      <c r="K672105"/>
      <c r="M672105"/>
      <c r="N672105" s="4"/>
      <c r="O672105" s="15"/>
    </row>
    <row r="672106" spans="7:15" s="3" customFormat="1" x14ac:dyDescent="0.3">
      <c r="G672106"/>
      <c r="H672106"/>
      <c r="I672106"/>
      <c r="K672106"/>
      <c r="M672106"/>
      <c r="N672106" s="4"/>
      <c r="O672106" s="15"/>
    </row>
    <row r="672107" spans="7:15" s="3" customFormat="1" x14ac:dyDescent="0.3">
      <c r="G672107"/>
      <c r="H672107"/>
      <c r="I672107"/>
      <c r="K672107"/>
      <c r="M672107"/>
      <c r="N672107" s="4"/>
      <c r="O672107" s="15"/>
    </row>
    <row r="672108" spans="7:15" s="3" customFormat="1" x14ac:dyDescent="0.3">
      <c r="G672108"/>
      <c r="H672108"/>
      <c r="I672108"/>
      <c r="K672108"/>
      <c r="M672108"/>
      <c r="N672108" s="4"/>
      <c r="O672108" s="15"/>
    </row>
    <row r="672109" spans="7:15" s="3" customFormat="1" x14ac:dyDescent="0.3">
      <c r="G672109"/>
      <c r="H672109"/>
      <c r="I672109"/>
      <c r="K672109"/>
      <c r="M672109"/>
      <c r="N672109" s="4"/>
      <c r="O672109" s="15"/>
    </row>
    <row r="672110" spans="7:15" s="3" customFormat="1" x14ac:dyDescent="0.3">
      <c r="G672110"/>
      <c r="H672110"/>
      <c r="I672110"/>
      <c r="K672110"/>
      <c r="M672110"/>
      <c r="N672110" s="4"/>
      <c r="O672110" s="15"/>
    </row>
    <row r="672111" spans="7:15" s="3" customFormat="1" x14ac:dyDescent="0.3">
      <c r="G672111"/>
      <c r="H672111"/>
      <c r="I672111"/>
      <c r="K672111"/>
      <c r="M672111"/>
      <c r="N672111" s="4"/>
      <c r="O672111" s="15"/>
    </row>
    <row r="672112" spans="7:15" s="3" customFormat="1" x14ac:dyDescent="0.3">
      <c r="G672112"/>
      <c r="H672112"/>
      <c r="I672112"/>
      <c r="K672112"/>
      <c r="M672112"/>
      <c r="N672112" s="4"/>
      <c r="O672112" s="15"/>
    </row>
    <row r="672113" spans="7:15" s="3" customFormat="1" x14ac:dyDescent="0.3">
      <c r="G672113"/>
      <c r="H672113"/>
      <c r="I672113"/>
      <c r="K672113"/>
      <c r="M672113"/>
      <c r="N672113" s="4"/>
      <c r="O672113" s="15"/>
    </row>
    <row r="672114" spans="7:15" s="3" customFormat="1" x14ac:dyDescent="0.3">
      <c r="G672114"/>
      <c r="H672114"/>
      <c r="I672114"/>
      <c r="K672114"/>
      <c r="M672114"/>
      <c r="N672114" s="4"/>
      <c r="O672114" s="15"/>
    </row>
    <row r="672115" spans="7:15" s="3" customFormat="1" x14ac:dyDescent="0.3">
      <c r="G672115"/>
      <c r="H672115"/>
      <c r="I672115"/>
      <c r="K672115"/>
      <c r="M672115"/>
      <c r="N672115" s="4"/>
      <c r="O672115" s="15"/>
    </row>
    <row r="672116" spans="7:15" s="3" customFormat="1" x14ac:dyDescent="0.3">
      <c r="G672116"/>
      <c r="H672116"/>
      <c r="I672116"/>
      <c r="K672116"/>
      <c r="M672116"/>
      <c r="N672116" s="4"/>
      <c r="O672116" s="15"/>
    </row>
    <row r="672117" spans="7:15" s="3" customFormat="1" x14ac:dyDescent="0.3">
      <c r="G672117"/>
      <c r="H672117"/>
      <c r="I672117"/>
      <c r="K672117"/>
      <c r="M672117"/>
      <c r="N672117" s="4"/>
      <c r="O672117" s="15"/>
    </row>
    <row r="672118" spans="7:15" s="3" customFormat="1" x14ac:dyDescent="0.3">
      <c r="G672118"/>
      <c r="H672118"/>
      <c r="I672118"/>
      <c r="K672118"/>
      <c r="M672118"/>
      <c r="N672118" s="4"/>
      <c r="O672118" s="15"/>
    </row>
    <row r="672119" spans="7:15" s="3" customFormat="1" x14ac:dyDescent="0.3">
      <c r="G672119"/>
      <c r="H672119"/>
      <c r="I672119"/>
      <c r="K672119"/>
      <c r="M672119"/>
      <c r="N672119" s="4"/>
      <c r="O672119" s="15"/>
    </row>
    <row r="672120" spans="7:15" s="3" customFormat="1" x14ac:dyDescent="0.3">
      <c r="G672120"/>
      <c r="H672120"/>
      <c r="I672120"/>
      <c r="K672120"/>
      <c r="M672120"/>
      <c r="N672120" s="4"/>
      <c r="O672120" s="15"/>
    </row>
    <row r="672121" spans="7:15" s="3" customFormat="1" x14ac:dyDescent="0.3">
      <c r="G672121"/>
      <c r="H672121"/>
      <c r="I672121"/>
      <c r="K672121"/>
      <c r="M672121"/>
      <c r="N672121" s="4"/>
      <c r="O672121" s="15"/>
    </row>
    <row r="672122" spans="7:15" s="3" customFormat="1" x14ac:dyDescent="0.3">
      <c r="G672122"/>
      <c r="H672122"/>
      <c r="I672122"/>
      <c r="K672122"/>
      <c r="M672122"/>
      <c r="N672122" s="4"/>
      <c r="O672122" s="15"/>
    </row>
    <row r="672123" spans="7:15" s="3" customFormat="1" x14ac:dyDescent="0.3">
      <c r="G672123"/>
      <c r="H672123"/>
      <c r="I672123"/>
      <c r="K672123"/>
      <c r="M672123"/>
      <c r="N672123" s="4"/>
      <c r="O672123" s="15"/>
    </row>
    <row r="672124" spans="7:15" s="3" customFormat="1" x14ac:dyDescent="0.3">
      <c r="G672124"/>
      <c r="H672124"/>
      <c r="I672124"/>
      <c r="K672124"/>
      <c r="M672124"/>
      <c r="N672124" s="4"/>
      <c r="O672124" s="15"/>
    </row>
    <row r="672125" spans="7:15" s="3" customFormat="1" x14ac:dyDescent="0.3">
      <c r="G672125"/>
      <c r="H672125"/>
      <c r="I672125"/>
      <c r="K672125"/>
      <c r="M672125"/>
      <c r="N672125" s="4"/>
      <c r="O672125" s="15"/>
    </row>
    <row r="672126" spans="7:15" s="3" customFormat="1" x14ac:dyDescent="0.3">
      <c r="G672126"/>
      <c r="H672126"/>
      <c r="I672126"/>
      <c r="K672126"/>
      <c r="M672126"/>
      <c r="N672126" s="4"/>
      <c r="O672126" s="15"/>
    </row>
    <row r="672127" spans="7:15" s="3" customFormat="1" x14ac:dyDescent="0.3">
      <c r="G672127"/>
      <c r="H672127"/>
      <c r="I672127"/>
      <c r="K672127"/>
      <c r="M672127"/>
      <c r="N672127" s="4"/>
      <c r="O672127" s="15"/>
    </row>
    <row r="672128" spans="7:15" s="3" customFormat="1" x14ac:dyDescent="0.3">
      <c r="G672128"/>
      <c r="H672128"/>
      <c r="I672128"/>
      <c r="K672128"/>
      <c r="M672128"/>
      <c r="N672128" s="4"/>
      <c r="O672128" s="15"/>
    </row>
    <row r="672129" spans="7:15" s="3" customFormat="1" x14ac:dyDescent="0.3">
      <c r="G672129"/>
      <c r="H672129"/>
      <c r="I672129"/>
      <c r="K672129"/>
      <c r="M672129"/>
      <c r="N672129" s="4"/>
      <c r="O672129" s="15"/>
    </row>
    <row r="672130" spans="7:15" s="3" customFormat="1" x14ac:dyDescent="0.3">
      <c r="G672130"/>
      <c r="H672130"/>
      <c r="I672130"/>
      <c r="K672130"/>
      <c r="M672130"/>
      <c r="N672130" s="4"/>
      <c r="O672130" s="15"/>
    </row>
    <row r="672131" spans="7:15" s="3" customFormat="1" x14ac:dyDescent="0.3">
      <c r="G672131"/>
      <c r="H672131"/>
      <c r="I672131"/>
      <c r="K672131"/>
      <c r="M672131"/>
      <c r="N672131" s="4"/>
      <c r="O672131" s="15"/>
    </row>
    <row r="672132" spans="7:15" s="3" customFormat="1" x14ac:dyDescent="0.3">
      <c r="G672132"/>
      <c r="H672132"/>
      <c r="I672132"/>
      <c r="K672132"/>
      <c r="M672132"/>
      <c r="N672132" s="4"/>
      <c r="O672132" s="15"/>
    </row>
    <row r="672133" spans="7:15" s="3" customFormat="1" x14ac:dyDescent="0.3">
      <c r="G672133"/>
      <c r="H672133"/>
      <c r="I672133"/>
      <c r="K672133"/>
      <c r="M672133"/>
      <c r="N672133" s="4"/>
      <c r="O672133" s="15"/>
    </row>
    <row r="672134" spans="7:15" s="3" customFormat="1" x14ac:dyDescent="0.3">
      <c r="G672134"/>
      <c r="H672134"/>
      <c r="I672134"/>
      <c r="K672134"/>
      <c r="M672134"/>
      <c r="N672134" s="4"/>
      <c r="O672134" s="15"/>
    </row>
    <row r="672135" spans="7:15" s="3" customFormat="1" x14ac:dyDescent="0.3">
      <c r="G672135"/>
      <c r="H672135"/>
      <c r="I672135"/>
      <c r="K672135"/>
      <c r="M672135"/>
      <c r="N672135" s="4"/>
      <c r="O672135" s="15"/>
    </row>
    <row r="672136" spans="7:15" s="3" customFormat="1" x14ac:dyDescent="0.3">
      <c r="G672136"/>
      <c r="H672136"/>
      <c r="I672136"/>
      <c r="K672136"/>
      <c r="M672136"/>
      <c r="N672136" s="4"/>
      <c r="O672136" s="15"/>
    </row>
    <row r="672137" spans="7:15" s="3" customFormat="1" x14ac:dyDescent="0.3">
      <c r="G672137"/>
      <c r="H672137"/>
      <c r="I672137"/>
      <c r="K672137"/>
      <c r="M672137"/>
      <c r="N672137" s="4"/>
      <c r="O672137" s="15"/>
    </row>
    <row r="672138" spans="7:15" s="3" customFormat="1" x14ac:dyDescent="0.3">
      <c r="G672138"/>
      <c r="H672138"/>
      <c r="I672138"/>
      <c r="K672138"/>
      <c r="M672138"/>
      <c r="N672138" s="4"/>
      <c r="O672138" s="15"/>
    </row>
    <row r="672139" spans="7:15" s="3" customFormat="1" x14ac:dyDescent="0.3">
      <c r="G672139"/>
      <c r="H672139"/>
      <c r="I672139"/>
      <c r="K672139"/>
      <c r="M672139"/>
      <c r="N672139" s="4"/>
      <c r="O672139" s="15"/>
    </row>
    <row r="672140" spans="7:15" s="3" customFormat="1" x14ac:dyDescent="0.3">
      <c r="G672140"/>
      <c r="H672140"/>
      <c r="I672140"/>
      <c r="K672140"/>
      <c r="M672140"/>
      <c r="N672140" s="4"/>
      <c r="O672140" s="15"/>
    </row>
    <row r="672141" spans="7:15" s="3" customFormat="1" x14ac:dyDescent="0.3">
      <c r="G672141"/>
      <c r="H672141"/>
      <c r="I672141"/>
      <c r="K672141"/>
      <c r="M672141"/>
      <c r="N672141" s="4"/>
      <c r="O672141" s="15"/>
    </row>
    <row r="672142" spans="7:15" s="3" customFormat="1" x14ac:dyDescent="0.3">
      <c r="G672142"/>
      <c r="H672142"/>
      <c r="I672142"/>
      <c r="K672142"/>
      <c r="M672142"/>
      <c r="N672142" s="4"/>
      <c r="O672142" s="15"/>
    </row>
    <row r="672143" spans="7:15" s="3" customFormat="1" x14ac:dyDescent="0.3">
      <c r="G672143"/>
      <c r="H672143"/>
      <c r="I672143"/>
      <c r="K672143"/>
      <c r="M672143"/>
      <c r="N672143" s="4"/>
      <c r="O672143" s="15"/>
    </row>
    <row r="672144" spans="7:15" s="3" customFormat="1" x14ac:dyDescent="0.3">
      <c r="G672144"/>
      <c r="H672144"/>
      <c r="I672144"/>
      <c r="K672144"/>
      <c r="M672144"/>
      <c r="N672144" s="4"/>
      <c r="O672144" s="15"/>
    </row>
    <row r="672145" spans="7:15" s="3" customFormat="1" x14ac:dyDescent="0.3">
      <c r="G672145"/>
      <c r="H672145"/>
      <c r="I672145"/>
      <c r="K672145"/>
      <c r="M672145"/>
      <c r="N672145" s="4"/>
      <c r="O672145" s="15"/>
    </row>
    <row r="672146" spans="7:15" s="3" customFormat="1" x14ac:dyDescent="0.3">
      <c r="G672146"/>
      <c r="H672146"/>
      <c r="I672146"/>
      <c r="K672146"/>
      <c r="M672146"/>
      <c r="N672146" s="4"/>
      <c r="O672146" s="15"/>
    </row>
    <row r="672147" spans="7:15" s="3" customFormat="1" x14ac:dyDescent="0.3">
      <c r="G672147"/>
      <c r="H672147"/>
      <c r="I672147"/>
      <c r="K672147"/>
      <c r="M672147"/>
      <c r="N672147" s="4"/>
      <c r="O672147" s="15"/>
    </row>
    <row r="672148" spans="7:15" s="3" customFormat="1" x14ac:dyDescent="0.3">
      <c r="G672148"/>
      <c r="H672148"/>
      <c r="I672148"/>
      <c r="K672148"/>
      <c r="M672148"/>
      <c r="N672148" s="4"/>
      <c r="O672148" s="15"/>
    </row>
    <row r="672149" spans="7:15" s="3" customFormat="1" x14ac:dyDescent="0.3">
      <c r="G672149"/>
      <c r="H672149"/>
      <c r="I672149"/>
      <c r="K672149"/>
      <c r="M672149"/>
      <c r="N672149" s="4"/>
      <c r="O672149" s="15"/>
    </row>
    <row r="672150" spans="7:15" s="3" customFormat="1" x14ac:dyDescent="0.3">
      <c r="G672150"/>
      <c r="H672150"/>
      <c r="I672150"/>
      <c r="K672150"/>
      <c r="M672150"/>
      <c r="N672150" s="4"/>
      <c r="O672150" s="15"/>
    </row>
    <row r="672151" spans="7:15" s="3" customFormat="1" x14ac:dyDescent="0.3">
      <c r="G672151"/>
      <c r="H672151"/>
      <c r="I672151"/>
      <c r="K672151"/>
      <c r="M672151"/>
      <c r="N672151" s="4"/>
      <c r="O672151" s="15"/>
    </row>
    <row r="672152" spans="7:15" s="3" customFormat="1" x14ac:dyDescent="0.3">
      <c r="G672152"/>
      <c r="H672152"/>
      <c r="I672152"/>
      <c r="K672152"/>
      <c r="M672152"/>
      <c r="N672152" s="4"/>
      <c r="O672152" s="15"/>
    </row>
    <row r="672153" spans="7:15" s="3" customFormat="1" x14ac:dyDescent="0.3">
      <c r="G672153"/>
      <c r="H672153"/>
      <c r="I672153"/>
      <c r="K672153"/>
      <c r="M672153"/>
      <c r="N672153" s="4"/>
      <c r="O672153" s="15"/>
    </row>
    <row r="672154" spans="7:15" s="3" customFormat="1" x14ac:dyDescent="0.3">
      <c r="G672154"/>
      <c r="H672154"/>
      <c r="I672154"/>
      <c r="K672154"/>
      <c r="M672154"/>
      <c r="N672154" s="4"/>
      <c r="O672154" s="15"/>
    </row>
    <row r="672155" spans="7:15" s="3" customFormat="1" x14ac:dyDescent="0.3">
      <c r="G672155"/>
      <c r="H672155"/>
      <c r="I672155"/>
      <c r="K672155"/>
      <c r="M672155"/>
      <c r="N672155" s="4"/>
      <c r="O672155" s="15"/>
    </row>
    <row r="672156" spans="7:15" s="3" customFormat="1" x14ac:dyDescent="0.3">
      <c r="G672156"/>
      <c r="H672156"/>
      <c r="I672156"/>
      <c r="K672156"/>
      <c r="M672156"/>
      <c r="N672156" s="4"/>
      <c r="O672156" s="15"/>
    </row>
    <row r="672157" spans="7:15" s="3" customFormat="1" x14ac:dyDescent="0.3">
      <c r="G672157"/>
      <c r="H672157"/>
      <c r="I672157"/>
      <c r="K672157"/>
      <c r="M672157"/>
      <c r="N672157" s="4"/>
      <c r="O672157" s="15"/>
    </row>
    <row r="672158" spans="7:15" s="3" customFormat="1" x14ac:dyDescent="0.3">
      <c r="G672158"/>
      <c r="H672158"/>
      <c r="I672158"/>
      <c r="K672158"/>
      <c r="M672158"/>
      <c r="N672158" s="4"/>
      <c r="O672158" s="15"/>
    </row>
    <row r="672159" spans="7:15" s="3" customFormat="1" x14ac:dyDescent="0.3">
      <c r="G672159"/>
      <c r="H672159"/>
      <c r="I672159"/>
      <c r="K672159"/>
      <c r="M672159"/>
      <c r="N672159" s="4"/>
      <c r="O672159" s="15"/>
    </row>
    <row r="672160" spans="7:15" s="3" customFormat="1" x14ac:dyDescent="0.3">
      <c r="G672160"/>
      <c r="H672160"/>
      <c r="I672160"/>
      <c r="K672160"/>
      <c r="M672160"/>
      <c r="N672160" s="4"/>
      <c r="O672160" s="15"/>
    </row>
    <row r="672161" spans="7:15" s="3" customFormat="1" x14ac:dyDescent="0.3">
      <c r="G672161"/>
      <c r="H672161"/>
      <c r="I672161"/>
      <c r="K672161"/>
      <c r="M672161"/>
      <c r="N672161" s="4"/>
      <c r="O672161" s="15"/>
    </row>
    <row r="672162" spans="7:15" s="3" customFormat="1" x14ac:dyDescent="0.3">
      <c r="G672162"/>
      <c r="H672162"/>
      <c r="I672162"/>
      <c r="K672162"/>
      <c r="M672162"/>
      <c r="N672162" s="4"/>
      <c r="O672162" s="15"/>
    </row>
    <row r="672163" spans="7:15" s="3" customFormat="1" x14ac:dyDescent="0.3">
      <c r="G672163"/>
      <c r="H672163"/>
      <c r="I672163"/>
      <c r="K672163"/>
      <c r="M672163"/>
      <c r="N672163" s="4"/>
      <c r="O672163" s="15"/>
    </row>
    <row r="672164" spans="7:15" s="3" customFormat="1" x14ac:dyDescent="0.3">
      <c r="G672164"/>
      <c r="H672164"/>
      <c r="I672164"/>
      <c r="K672164"/>
      <c r="M672164"/>
      <c r="N672164" s="4"/>
      <c r="O672164" s="15"/>
    </row>
    <row r="672165" spans="7:15" s="3" customFormat="1" x14ac:dyDescent="0.3">
      <c r="G672165"/>
      <c r="H672165"/>
      <c r="I672165"/>
      <c r="K672165"/>
      <c r="M672165"/>
      <c r="N672165" s="4"/>
      <c r="O672165" s="15"/>
    </row>
    <row r="672166" spans="7:15" s="3" customFormat="1" x14ac:dyDescent="0.3">
      <c r="G672166"/>
      <c r="H672166"/>
      <c r="I672166"/>
      <c r="K672166"/>
      <c r="M672166"/>
      <c r="N672166" s="4"/>
      <c r="O672166" s="15"/>
    </row>
    <row r="672167" spans="7:15" s="3" customFormat="1" x14ac:dyDescent="0.3">
      <c r="G672167"/>
      <c r="H672167"/>
      <c r="I672167"/>
      <c r="K672167"/>
      <c r="M672167"/>
      <c r="N672167" s="4"/>
      <c r="O672167" s="15"/>
    </row>
    <row r="672168" spans="7:15" s="3" customFormat="1" x14ac:dyDescent="0.3">
      <c r="G672168"/>
      <c r="H672168"/>
      <c r="I672168"/>
      <c r="K672168"/>
      <c r="M672168"/>
      <c r="N672168" s="4"/>
      <c r="O672168" s="15"/>
    </row>
    <row r="672169" spans="7:15" s="3" customFormat="1" x14ac:dyDescent="0.3">
      <c r="G672169"/>
      <c r="H672169"/>
      <c r="I672169"/>
      <c r="K672169"/>
      <c r="M672169"/>
      <c r="N672169" s="4"/>
      <c r="O672169" s="15"/>
    </row>
    <row r="672170" spans="7:15" s="3" customFormat="1" x14ac:dyDescent="0.3">
      <c r="G672170"/>
      <c r="H672170"/>
      <c r="I672170"/>
      <c r="K672170"/>
      <c r="M672170"/>
      <c r="N672170" s="4"/>
      <c r="O672170" s="15"/>
    </row>
    <row r="672171" spans="7:15" s="3" customFormat="1" x14ac:dyDescent="0.3">
      <c r="G672171"/>
      <c r="H672171"/>
      <c r="I672171"/>
      <c r="K672171"/>
      <c r="M672171"/>
      <c r="N672171" s="4"/>
      <c r="O672171" s="15"/>
    </row>
    <row r="672172" spans="7:15" s="3" customFormat="1" x14ac:dyDescent="0.3">
      <c r="G672172"/>
      <c r="H672172"/>
      <c r="I672172"/>
      <c r="K672172"/>
      <c r="M672172"/>
      <c r="N672172" s="4"/>
      <c r="O672172" s="15"/>
    </row>
    <row r="672173" spans="7:15" s="3" customFormat="1" x14ac:dyDescent="0.3">
      <c r="G672173"/>
      <c r="H672173"/>
      <c r="I672173"/>
      <c r="K672173"/>
      <c r="M672173"/>
      <c r="N672173" s="4"/>
      <c r="O672173" s="15"/>
    </row>
    <row r="672174" spans="7:15" s="3" customFormat="1" x14ac:dyDescent="0.3">
      <c r="G672174"/>
      <c r="H672174"/>
      <c r="I672174"/>
      <c r="K672174"/>
      <c r="M672174"/>
      <c r="N672174" s="4"/>
      <c r="O672174" s="15"/>
    </row>
    <row r="672175" spans="7:15" s="3" customFormat="1" x14ac:dyDescent="0.3">
      <c r="G672175"/>
      <c r="H672175"/>
      <c r="I672175"/>
      <c r="K672175"/>
      <c r="M672175"/>
      <c r="N672175" s="4"/>
      <c r="O672175" s="15"/>
    </row>
    <row r="672176" spans="7:15" s="3" customFormat="1" x14ac:dyDescent="0.3">
      <c r="G672176"/>
      <c r="H672176"/>
      <c r="I672176"/>
      <c r="K672176"/>
      <c r="M672176"/>
      <c r="N672176" s="4"/>
      <c r="O672176" s="15"/>
    </row>
    <row r="672177" spans="7:15" s="3" customFormat="1" x14ac:dyDescent="0.3">
      <c r="G672177"/>
      <c r="H672177"/>
      <c r="I672177"/>
      <c r="K672177"/>
      <c r="M672177"/>
      <c r="N672177" s="4"/>
      <c r="O672177" s="15"/>
    </row>
    <row r="672178" spans="7:15" s="3" customFormat="1" x14ac:dyDescent="0.3">
      <c r="G672178"/>
      <c r="H672178"/>
      <c r="I672178"/>
      <c r="K672178"/>
      <c r="M672178"/>
      <c r="N672178" s="4"/>
      <c r="O672178" s="15"/>
    </row>
    <row r="672179" spans="7:15" s="3" customFormat="1" x14ac:dyDescent="0.3">
      <c r="G672179"/>
      <c r="H672179"/>
      <c r="I672179"/>
      <c r="K672179"/>
      <c r="M672179"/>
      <c r="N672179" s="4"/>
      <c r="O672179" s="15"/>
    </row>
    <row r="672180" spans="7:15" s="3" customFormat="1" x14ac:dyDescent="0.3">
      <c r="G672180"/>
      <c r="H672180"/>
      <c r="I672180"/>
      <c r="K672180"/>
      <c r="M672180"/>
      <c r="N672180" s="4"/>
      <c r="O672180" s="15"/>
    </row>
    <row r="672181" spans="7:15" s="3" customFormat="1" x14ac:dyDescent="0.3">
      <c r="G672181"/>
      <c r="H672181"/>
      <c r="I672181"/>
      <c r="K672181"/>
      <c r="M672181"/>
      <c r="N672181" s="4"/>
      <c r="O672181" s="15"/>
    </row>
    <row r="672182" spans="7:15" s="3" customFormat="1" x14ac:dyDescent="0.3">
      <c r="G672182"/>
      <c r="H672182"/>
      <c r="I672182"/>
      <c r="K672182"/>
      <c r="M672182"/>
      <c r="N672182" s="4"/>
      <c r="O672182" s="15"/>
    </row>
    <row r="672183" spans="7:15" s="3" customFormat="1" x14ac:dyDescent="0.3">
      <c r="G672183"/>
      <c r="H672183"/>
      <c r="I672183"/>
      <c r="K672183"/>
      <c r="M672183"/>
      <c r="N672183" s="4"/>
      <c r="O672183" s="15"/>
    </row>
    <row r="672184" spans="7:15" s="3" customFormat="1" x14ac:dyDescent="0.3">
      <c r="G672184"/>
      <c r="H672184"/>
      <c r="I672184"/>
      <c r="K672184"/>
      <c r="M672184"/>
      <c r="N672184" s="4"/>
      <c r="O672184" s="15"/>
    </row>
    <row r="672185" spans="7:15" s="3" customFormat="1" x14ac:dyDescent="0.3">
      <c r="G672185"/>
      <c r="H672185"/>
      <c r="I672185"/>
      <c r="K672185"/>
      <c r="M672185"/>
      <c r="N672185" s="4"/>
      <c r="O672185" s="15"/>
    </row>
    <row r="672186" spans="7:15" s="3" customFormat="1" x14ac:dyDescent="0.3">
      <c r="G672186"/>
      <c r="H672186"/>
      <c r="I672186"/>
      <c r="K672186"/>
      <c r="M672186"/>
      <c r="N672186" s="4"/>
      <c r="O672186" s="15"/>
    </row>
    <row r="672187" spans="7:15" s="3" customFormat="1" x14ac:dyDescent="0.3">
      <c r="G672187"/>
      <c r="H672187"/>
      <c r="I672187"/>
      <c r="K672187"/>
      <c r="M672187"/>
      <c r="N672187" s="4"/>
      <c r="O672187" s="15"/>
    </row>
    <row r="672188" spans="7:15" s="3" customFormat="1" x14ac:dyDescent="0.3">
      <c r="G672188"/>
      <c r="H672188"/>
      <c r="I672188"/>
      <c r="K672188"/>
      <c r="M672188"/>
      <c r="N672188" s="4"/>
      <c r="O672188" s="15"/>
    </row>
    <row r="672189" spans="7:15" s="3" customFormat="1" x14ac:dyDescent="0.3">
      <c r="G672189"/>
      <c r="H672189"/>
      <c r="I672189"/>
      <c r="K672189"/>
      <c r="M672189"/>
      <c r="N672189" s="4"/>
      <c r="O672189" s="15"/>
    </row>
    <row r="672190" spans="7:15" s="3" customFormat="1" x14ac:dyDescent="0.3">
      <c r="G672190"/>
      <c r="H672190"/>
      <c r="I672190"/>
      <c r="K672190"/>
      <c r="M672190"/>
      <c r="N672190" s="4"/>
      <c r="O672190" s="15"/>
    </row>
    <row r="672191" spans="7:15" s="3" customFormat="1" x14ac:dyDescent="0.3">
      <c r="G672191"/>
      <c r="H672191"/>
      <c r="I672191"/>
      <c r="K672191"/>
      <c r="M672191"/>
      <c r="N672191" s="4"/>
      <c r="O672191" s="15"/>
    </row>
    <row r="672192" spans="7:15" s="3" customFormat="1" x14ac:dyDescent="0.3">
      <c r="G672192"/>
      <c r="H672192"/>
      <c r="I672192"/>
      <c r="K672192"/>
      <c r="M672192"/>
      <c r="N672192" s="4"/>
      <c r="O672192" s="15"/>
    </row>
    <row r="672193" spans="7:15" s="3" customFormat="1" x14ac:dyDescent="0.3">
      <c r="G672193"/>
      <c r="H672193"/>
      <c r="I672193"/>
      <c r="K672193"/>
      <c r="M672193"/>
      <c r="N672193" s="4"/>
      <c r="O672193" s="15"/>
    </row>
    <row r="672194" spans="7:15" s="3" customFormat="1" x14ac:dyDescent="0.3">
      <c r="G672194"/>
      <c r="H672194"/>
      <c r="I672194"/>
      <c r="K672194"/>
      <c r="M672194"/>
      <c r="N672194" s="4"/>
      <c r="O672194" s="15"/>
    </row>
    <row r="672195" spans="7:15" s="3" customFormat="1" x14ac:dyDescent="0.3">
      <c r="G672195"/>
      <c r="H672195"/>
      <c r="I672195"/>
      <c r="K672195"/>
      <c r="M672195"/>
      <c r="N672195" s="4"/>
      <c r="O672195" s="15"/>
    </row>
    <row r="672196" spans="7:15" s="3" customFormat="1" x14ac:dyDescent="0.3">
      <c r="G672196"/>
      <c r="H672196"/>
      <c r="I672196"/>
      <c r="K672196"/>
      <c r="M672196"/>
      <c r="N672196" s="4"/>
      <c r="O672196" s="15"/>
    </row>
    <row r="672197" spans="7:15" s="3" customFormat="1" x14ac:dyDescent="0.3">
      <c r="G672197"/>
      <c r="H672197"/>
      <c r="I672197"/>
      <c r="K672197"/>
      <c r="M672197"/>
      <c r="N672197" s="4"/>
      <c r="O672197" s="15"/>
    </row>
    <row r="672198" spans="7:15" s="3" customFormat="1" x14ac:dyDescent="0.3">
      <c r="G672198"/>
      <c r="H672198"/>
      <c r="I672198"/>
      <c r="K672198"/>
      <c r="M672198"/>
      <c r="N672198" s="4"/>
      <c r="O672198" s="15"/>
    </row>
    <row r="672199" spans="7:15" s="3" customFormat="1" x14ac:dyDescent="0.3">
      <c r="G672199"/>
      <c r="H672199"/>
      <c r="I672199"/>
      <c r="K672199"/>
      <c r="M672199"/>
      <c r="N672199" s="4"/>
      <c r="O672199" s="15"/>
    </row>
    <row r="672200" spans="7:15" s="3" customFormat="1" x14ac:dyDescent="0.3">
      <c r="G672200"/>
      <c r="H672200"/>
      <c r="I672200"/>
      <c r="K672200"/>
      <c r="M672200"/>
      <c r="N672200" s="4"/>
      <c r="O672200" s="15"/>
    </row>
    <row r="672201" spans="7:15" s="3" customFormat="1" x14ac:dyDescent="0.3">
      <c r="G672201"/>
      <c r="H672201"/>
      <c r="I672201"/>
      <c r="K672201"/>
      <c r="M672201"/>
      <c r="N672201" s="4"/>
      <c r="O672201" s="15"/>
    </row>
    <row r="672202" spans="7:15" s="3" customFormat="1" x14ac:dyDescent="0.3">
      <c r="G672202"/>
      <c r="H672202"/>
      <c r="I672202"/>
      <c r="K672202"/>
      <c r="M672202"/>
      <c r="N672202" s="4"/>
      <c r="O672202" s="15"/>
    </row>
    <row r="672203" spans="7:15" s="3" customFormat="1" x14ac:dyDescent="0.3">
      <c r="G672203"/>
      <c r="H672203"/>
      <c r="I672203"/>
      <c r="K672203"/>
      <c r="M672203"/>
      <c r="N672203" s="4"/>
      <c r="O672203" s="15"/>
    </row>
    <row r="672204" spans="7:15" s="3" customFormat="1" x14ac:dyDescent="0.3">
      <c r="G672204"/>
      <c r="H672204"/>
      <c r="I672204"/>
      <c r="K672204"/>
      <c r="M672204"/>
      <c r="N672204" s="4"/>
      <c r="O672204" s="15"/>
    </row>
    <row r="672205" spans="7:15" s="3" customFormat="1" x14ac:dyDescent="0.3">
      <c r="G672205"/>
      <c r="H672205"/>
      <c r="I672205"/>
      <c r="K672205"/>
      <c r="M672205"/>
      <c r="N672205" s="4"/>
      <c r="O672205" s="15"/>
    </row>
    <row r="672206" spans="7:15" s="3" customFormat="1" x14ac:dyDescent="0.3">
      <c r="G672206"/>
      <c r="H672206"/>
      <c r="I672206"/>
      <c r="K672206"/>
      <c r="M672206"/>
      <c r="N672206" s="4"/>
      <c r="O672206" s="15"/>
    </row>
    <row r="672207" spans="7:15" s="3" customFormat="1" x14ac:dyDescent="0.3">
      <c r="G672207"/>
      <c r="H672207"/>
      <c r="I672207"/>
      <c r="K672207"/>
      <c r="M672207"/>
      <c r="N672207" s="4"/>
      <c r="O672207" s="15"/>
    </row>
    <row r="672208" spans="7:15" s="3" customFormat="1" x14ac:dyDescent="0.3">
      <c r="G672208"/>
      <c r="H672208"/>
      <c r="I672208"/>
      <c r="K672208"/>
      <c r="M672208"/>
      <c r="N672208" s="4"/>
      <c r="O672208" s="15"/>
    </row>
    <row r="672209" spans="7:15" s="3" customFormat="1" x14ac:dyDescent="0.3">
      <c r="G672209"/>
      <c r="H672209"/>
      <c r="I672209"/>
      <c r="K672209"/>
      <c r="M672209"/>
      <c r="N672209" s="4"/>
      <c r="O672209" s="15"/>
    </row>
    <row r="672210" spans="7:15" s="3" customFormat="1" x14ac:dyDescent="0.3">
      <c r="G672210"/>
      <c r="H672210"/>
      <c r="I672210"/>
      <c r="K672210"/>
      <c r="M672210"/>
      <c r="N672210" s="4"/>
      <c r="O672210" s="15"/>
    </row>
    <row r="672211" spans="7:15" s="3" customFormat="1" x14ac:dyDescent="0.3">
      <c r="G672211"/>
      <c r="H672211"/>
      <c r="I672211"/>
      <c r="K672211"/>
      <c r="M672211"/>
      <c r="N672211" s="4"/>
      <c r="O672211" s="15"/>
    </row>
    <row r="672212" spans="7:15" s="3" customFormat="1" x14ac:dyDescent="0.3">
      <c r="G672212"/>
      <c r="H672212"/>
      <c r="I672212"/>
      <c r="K672212"/>
      <c r="M672212"/>
      <c r="N672212" s="4"/>
      <c r="O672212" s="15"/>
    </row>
    <row r="672213" spans="7:15" s="3" customFormat="1" x14ac:dyDescent="0.3">
      <c r="G672213"/>
      <c r="H672213"/>
      <c r="I672213"/>
      <c r="K672213"/>
      <c r="M672213"/>
      <c r="N672213" s="4"/>
      <c r="O672213" s="15"/>
    </row>
    <row r="672214" spans="7:15" s="3" customFormat="1" x14ac:dyDescent="0.3">
      <c r="G672214"/>
      <c r="H672214"/>
      <c r="I672214"/>
      <c r="K672214"/>
      <c r="M672214"/>
      <c r="N672214" s="4"/>
      <c r="O672214" s="15"/>
    </row>
    <row r="672215" spans="7:15" s="3" customFormat="1" x14ac:dyDescent="0.3">
      <c r="G672215"/>
      <c r="H672215"/>
      <c r="I672215"/>
      <c r="K672215"/>
      <c r="M672215"/>
      <c r="N672215" s="4"/>
      <c r="O672215" s="15"/>
    </row>
    <row r="672216" spans="7:15" s="3" customFormat="1" x14ac:dyDescent="0.3">
      <c r="G672216"/>
      <c r="H672216"/>
      <c r="I672216"/>
      <c r="K672216"/>
      <c r="M672216"/>
      <c r="N672216" s="4"/>
      <c r="O672216" s="15"/>
    </row>
    <row r="672217" spans="7:15" s="3" customFormat="1" x14ac:dyDescent="0.3">
      <c r="G672217"/>
      <c r="H672217"/>
      <c r="I672217"/>
      <c r="K672217"/>
      <c r="M672217"/>
      <c r="N672217" s="4"/>
      <c r="O672217" s="15"/>
    </row>
    <row r="672218" spans="7:15" s="3" customFormat="1" x14ac:dyDescent="0.3">
      <c r="G672218"/>
      <c r="H672218"/>
      <c r="I672218"/>
      <c r="K672218"/>
      <c r="M672218"/>
      <c r="N672218" s="4"/>
      <c r="O672218" s="15"/>
    </row>
    <row r="672219" spans="7:15" s="3" customFormat="1" x14ac:dyDescent="0.3">
      <c r="G672219"/>
      <c r="H672219"/>
      <c r="I672219"/>
      <c r="K672219"/>
      <c r="M672219"/>
      <c r="N672219" s="4"/>
      <c r="O672219" s="15"/>
    </row>
    <row r="672220" spans="7:15" s="3" customFormat="1" x14ac:dyDescent="0.3">
      <c r="G672220"/>
      <c r="H672220"/>
      <c r="I672220"/>
      <c r="K672220"/>
      <c r="M672220"/>
      <c r="N672220" s="4"/>
      <c r="O672220" s="15"/>
    </row>
    <row r="672221" spans="7:15" s="3" customFormat="1" x14ac:dyDescent="0.3">
      <c r="G672221"/>
      <c r="H672221"/>
      <c r="I672221"/>
      <c r="K672221"/>
      <c r="M672221"/>
      <c r="N672221" s="4"/>
      <c r="O672221" s="15"/>
    </row>
    <row r="672222" spans="7:15" s="3" customFormat="1" x14ac:dyDescent="0.3">
      <c r="G672222"/>
      <c r="H672222"/>
      <c r="I672222"/>
      <c r="K672222"/>
      <c r="M672222"/>
      <c r="N672222" s="4"/>
      <c r="O672222" s="15"/>
    </row>
    <row r="672223" spans="7:15" s="3" customFormat="1" x14ac:dyDescent="0.3">
      <c r="G672223"/>
      <c r="H672223"/>
      <c r="I672223"/>
      <c r="K672223"/>
      <c r="M672223"/>
      <c r="N672223" s="4"/>
      <c r="O672223" s="15"/>
    </row>
    <row r="672224" spans="7:15" s="3" customFormat="1" x14ac:dyDescent="0.3">
      <c r="G672224"/>
      <c r="H672224"/>
      <c r="I672224"/>
      <c r="K672224"/>
      <c r="M672224"/>
      <c r="N672224" s="4"/>
      <c r="O672224" s="15"/>
    </row>
    <row r="672225" spans="7:15" s="3" customFormat="1" x14ac:dyDescent="0.3">
      <c r="G672225"/>
      <c r="H672225"/>
      <c r="I672225"/>
      <c r="K672225"/>
      <c r="M672225"/>
      <c r="N672225" s="4"/>
      <c r="O672225" s="15"/>
    </row>
    <row r="672226" spans="7:15" s="3" customFormat="1" x14ac:dyDescent="0.3">
      <c r="G672226"/>
      <c r="H672226"/>
      <c r="I672226"/>
      <c r="K672226"/>
      <c r="M672226"/>
      <c r="N672226" s="4"/>
      <c r="O672226" s="15"/>
    </row>
    <row r="672227" spans="7:15" s="3" customFormat="1" x14ac:dyDescent="0.3">
      <c r="G672227"/>
      <c r="H672227"/>
      <c r="I672227"/>
      <c r="K672227"/>
      <c r="M672227"/>
      <c r="N672227" s="4"/>
      <c r="O672227" s="15"/>
    </row>
    <row r="672228" spans="7:15" s="3" customFormat="1" x14ac:dyDescent="0.3">
      <c r="G672228"/>
      <c r="H672228"/>
      <c r="I672228"/>
      <c r="K672228"/>
      <c r="M672228"/>
      <c r="N672228" s="4"/>
      <c r="O672228" s="15"/>
    </row>
    <row r="672229" spans="7:15" s="3" customFormat="1" x14ac:dyDescent="0.3">
      <c r="G672229"/>
      <c r="H672229"/>
      <c r="I672229"/>
      <c r="K672229"/>
      <c r="M672229"/>
      <c r="N672229" s="4"/>
      <c r="O672229" s="15"/>
    </row>
    <row r="672230" spans="7:15" s="3" customFormat="1" x14ac:dyDescent="0.3">
      <c r="G672230"/>
      <c r="H672230"/>
      <c r="I672230"/>
      <c r="K672230"/>
      <c r="M672230"/>
      <c r="N672230" s="4"/>
      <c r="O672230" s="15"/>
    </row>
    <row r="672231" spans="7:15" s="3" customFormat="1" x14ac:dyDescent="0.3">
      <c r="G672231"/>
      <c r="H672231"/>
      <c r="I672231"/>
      <c r="K672231"/>
      <c r="M672231"/>
      <c r="N672231" s="4"/>
      <c r="O672231" s="15"/>
    </row>
    <row r="672232" spans="7:15" s="3" customFormat="1" x14ac:dyDescent="0.3">
      <c r="G672232"/>
      <c r="H672232"/>
      <c r="I672232"/>
      <c r="K672232"/>
      <c r="M672232"/>
      <c r="N672232" s="4"/>
      <c r="O672232" s="15"/>
    </row>
    <row r="672233" spans="7:15" s="3" customFormat="1" x14ac:dyDescent="0.3">
      <c r="G672233"/>
      <c r="H672233"/>
      <c r="I672233"/>
      <c r="K672233"/>
      <c r="M672233"/>
      <c r="N672233" s="4"/>
      <c r="O672233" s="15"/>
    </row>
    <row r="672234" spans="7:15" s="3" customFormat="1" x14ac:dyDescent="0.3">
      <c r="G672234"/>
      <c r="H672234"/>
      <c r="I672234"/>
      <c r="K672234"/>
      <c r="M672234"/>
      <c r="N672234" s="4"/>
      <c r="O672234" s="15"/>
    </row>
    <row r="672235" spans="7:15" s="3" customFormat="1" x14ac:dyDescent="0.3">
      <c r="G672235"/>
      <c r="H672235"/>
      <c r="I672235"/>
      <c r="K672235"/>
      <c r="M672235"/>
      <c r="N672235" s="4"/>
      <c r="O672235" s="15"/>
    </row>
    <row r="672236" spans="7:15" s="3" customFormat="1" x14ac:dyDescent="0.3">
      <c r="G672236"/>
      <c r="H672236"/>
      <c r="I672236"/>
      <c r="K672236"/>
      <c r="M672236"/>
      <c r="N672236" s="4"/>
      <c r="O672236" s="15"/>
    </row>
    <row r="672237" spans="7:15" s="3" customFormat="1" x14ac:dyDescent="0.3">
      <c r="G672237"/>
      <c r="H672237"/>
      <c r="I672237"/>
      <c r="K672237"/>
      <c r="M672237"/>
      <c r="N672237" s="4"/>
      <c r="O672237" s="15"/>
    </row>
    <row r="672238" spans="7:15" s="3" customFormat="1" x14ac:dyDescent="0.3">
      <c r="G672238"/>
      <c r="H672238"/>
      <c r="I672238"/>
      <c r="K672238"/>
      <c r="M672238"/>
      <c r="N672238" s="4"/>
      <c r="O672238" s="15"/>
    </row>
    <row r="672239" spans="7:15" s="3" customFormat="1" x14ac:dyDescent="0.3">
      <c r="G672239"/>
      <c r="H672239"/>
      <c r="I672239"/>
      <c r="K672239"/>
      <c r="M672239"/>
      <c r="N672239" s="4"/>
      <c r="O672239" s="15"/>
    </row>
    <row r="672240" spans="7:15" s="3" customFormat="1" x14ac:dyDescent="0.3">
      <c r="G672240"/>
      <c r="H672240"/>
      <c r="I672240"/>
      <c r="K672240"/>
      <c r="M672240"/>
      <c r="N672240" s="4"/>
      <c r="O672240" s="15"/>
    </row>
    <row r="672241" spans="7:15" s="3" customFormat="1" x14ac:dyDescent="0.3">
      <c r="G672241"/>
      <c r="H672241"/>
      <c r="I672241"/>
      <c r="K672241"/>
      <c r="M672241"/>
      <c r="N672241" s="4"/>
      <c r="O672241" s="15"/>
    </row>
    <row r="672242" spans="7:15" s="3" customFormat="1" x14ac:dyDescent="0.3">
      <c r="G672242"/>
      <c r="H672242"/>
      <c r="I672242"/>
      <c r="K672242"/>
      <c r="M672242"/>
      <c r="N672242" s="4"/>
      <c r="O672242" s="15"/>
    </row>
    <row r="672243" spans="7:15" s="3" customFormat="1" x14ac:dyDescent="0.3">
      <c r="G672243"/>
      <c r="H672243"/>
      <c r="I672243"/>
      <c r="K672243"/>
      <c r="M672243"/>
      <c r="N672243" s="4"/>
      <c r="O672243" s="15"/>
    </row>
    <row r="672244" spans="7:15" s="3" customFormat="1" x14ac:dyDescent="0.3">
      <c r="G672244"/>
      <c r="H672244"/>
      <c r="I672244"/>
      <c r="K672244"/>
      <c r="M672244"/>
      <c r="N672244" s="4"/>
      <c r="O672244" s="15"/>
    </row>
    <row r="672245" spans="7:15" s="3" customFormat="1" x14ac:dyDescent="0.3">
      <c r="G672245"/>
      <c r="H672245"/>
      <c r="I672245"/>
      <c r="K672245"/>
      <c r="M672245"/>
      <c r="N672245" s="4"/>
      <c r="O672245" s="15"/>
    </row>
    <row r="672246" spans="7:15" s="3" customFormat="1" x14ac:dyDescent="0.3">
      <c r="G672246"/>
      <c r="H672246"/>
      <c r="I672246"/>
      <c r="K672246"/>
      <c r="M672246"/>
      <c r="N672246" s="4"/>
      <c r="O672246" s="15"/>
    </row>
    <row r="672247" spans="7:15" s="3" customFormat="1" x14ac:dyDescent="0.3">
      <c r="G672247"/>
      <c r="H672247"/>
      <c r="I672247"/>
      <c r="K672247"/>
      <c r="M672247"/>
      <c r="N672247" s="4"/>
      <c r="O672247" s="15"/>
    </row>
    <row r="672248" spans="7:15" s="3" customFormat="1" x14ac:dyDescent="0.3">
      <c r="G672248"/>
      <c r="H672248"/>
      <c r="I672248"/>
      <c r="K672248"/>
      <c r="M672248"/>
      <c r="N672248" s="4"/>
      <c r="O672248" s="15"/>
    </row>
    <row r="672249" spans="7:15" s="3" customFormat="1" x14ac:dyDescent="0.3">
      <c r="G672249"/>
      <c r="H672249"/>
      <c r="I672249"/>
      <c r="K672249"/>
      <c r="M672249"/>
      <c r="N672249" s="4"/>
      <c r="O672249" s="15"/>
    </row>
    <row r="672250" spans="7:15" s="3" customFormat="1" x14ac:dyDescent="0.3">
      <c r="G672250"/>
      <c r="H672250"/>
      <c r="I672250"/>
      <c r="K672250"/>
      <c r="M672250"/>
      <c r="N672250" s="4"/>
      <c r="O672250" s="15"/>
    </row>
    <row r="672251" spans="7:15" s="3" customFormat="1" x14ac:dyDescent="0.3">
      <c r="G672251"/>
      <c r="H672251"/>
      <c r="I672251"/>
      <c r="K672251"/>
      <c r="M672251"/>
      <c r="N672251" s="4"/>
      <c r="O672251" s="15"/>
    </row>
    <row r="672252" spans="7:15" s="3" customFormat="1" x14ac:dyDescent="0.3">
      <c r="G672252"/>
      <c r="H672252"/>
      <c r="I672252"/>
      <c r="K672252"/>
      <c r="M672252"/>
      <c r="N672252" s="4"/>
      <c r="O672252" s="15"/>
    </row>
    <row r="672253" spans="7:15" s="3" customFormat="1" x14ac:dyDescent="0.3">
      <c r="G672253"/>
      <c r="H672253"/>
      <c r="I672253"/>
      <c r="K672253"/>
      <c r="M672253"/>
      <c r="N672253" s="4"/>
      <c r="O672253" s="15"/>
    </row>
    <row r="672254" spans="7:15" s="3" customFormat="1" x14ac:dyDescent="0.3">
      <c r="G672254"/>
      <c r="H672254"/>
      <c r="I672254"/>
      <c r="K672254"/>
      <c r="M672254"/>
      <c r="N672254" s="4"/>
      <c r="O672254" s="15"/>
    </row>
    <row r="672255" spans="7:15" s="3" customFormat="1" x14ac:dyDescent="0.3">
      <c r="G672255"/>
      <c r="H672255"/>
      <c r="I672255"/>
      <c r="K672255"/>
      <c r="M672255"/>
      <c r="N672255" s="4"/>
      <c r="O672255" s="15"/>
    </row>
    <row r="672256" spans="7:15" s="3" customFormat="1" x14ac:dyDescent="0.3">
      <c r="G672256"/>
      <c r="H672256"/>
      <c r="I672256"/>
      <c r="K672256"/>
      <c r="M672256"/>
      <c r="N672256" s="4"/>
      <c r="O672256" s="15"/>
    </row>
    <row r="672257" spans="7:15" s="3" customFormat="1" x14ac:dyDescent="0.3">
      <c r="G672257"/>
      <c r="H672257"/>
      <c r="I672257"/>
      <c r="K672257"/>
      <c r="M672257"/>
      <c r="N672257" s="4"/>
      <c r="O672257" s="15"/>
    </row>
    <row r="672258" spans="7:15" s="3" customFormat="1" x14ac:dyDescent="0.3">
      <c r="G672258"/>
      <c r="H672258"/>
      <c r="I672258"/>
      <c r="K672258"/>
      <c r="M672258"/>
      <c r="N672258" s="4"/>
      <c r="O672258" s="15"/>
    </row>
    <row r="672259" spans="7:15" s="3" customFormat="1" x14ac:dyDescent="0.3">
      <c r="G672259"/>
      <c r="H672259"/>
      <c r="I672259"/>
      <c r="K672259"/>
      <c r="M672259"/>
      <c r="N672259" s="4"/>
      <c r="O672259" s="15"/>
    </row>
    <row r="672260" spans="7:15" s="3" customFormat="1" x14ac:dyDescent="0.3">
      <c r="G672260"/>
      <c r="H672260"/>
      <c r="I672260"/>
      <c r="K672260"/>
      <c r="M672260"/>
      <c r="N672260" s="4"/>
      <c r="O672260" s="15"/>
    </row>
    <row r="672261" spans="7:15" s="3" customFormat="1" x14ac:dyDescent="0.3">
      <c r="G672261"/>
      <c r="H672261"/>
      <c r="I672261"/>
      <c r="K672261"/>
      <c r="M672261"/>
      <c r="N672261" s="4"/>
      <c r="O672261" s="15"/>
    </row>
    <row r="672262" spans="7:15" s="3" customFormat="1" x14ac:dyDescent="0.3">
      <c r="G672262"/>
      <c r="H672262"/>
      <c r="I672262"/>
      <c r="K672262"/>
      <c r="M672262"/>
      <c r="N672262" s="4"/>
      <c r="O672262" s="15"/>
    </row>
    <row r="672263" spans="7:15" s="3" customFormat="1" x14ac:dyDescent="0.3">
      <c r="G672263"/>
      <c r="H672263"/>
      <c r="I672263"/>
      <c r="K672263"/>
      <c r="M672263"/>
      <c r="N672263" s="4"/>
      <c r="O672263" s="15"/>
    </row>
    <row r="672264" spans="7:15" s="3" customFormat="1" x14ac:dyDescent="0.3">
      <c r="G672264"/>
      <c r="H672264"/>
      <c r="I672264"/>
      <c r="K672264"/>
      <c r="M672264"/>
      <c r="N672264" s="4"/>
      <c r="O672264" s="15"/>
    </row>
    <row r="672265" spans="7:15" s="3" customFormat="1" x14ac:dyDescent="0.3">
      <c r="G672265"/>
      <c r="H672265"/>
      <c r="I672265"/>
      <c r="K672265"/>
      <c r="M672265"/>
      <c r="N672265" s="4"/>
      <c r="O672265" s="15"/>
    </row>
    <row r="672266" spans="7:15" s="3" customFormat="1" x14ac:dyDescent="0.3">
      <c r="G672266"/>
      <c r="H672266"/>
      <c r="I672266"/>
      <c r="K672266"/>
      <c r="M672266"/>
      <c r="N672266" s="4"/>
      <c r="O672266" s="15"/>
    </row>
    <row r="672267" spans="7:15" s="3" customFormat="1" x14ac:dyDescent="0.3">
      <c r="G672267"/>
      <c r="H672267"/>
      <c r="I672267"/>
      <c r="K672267"/>
      <c r="M672267"/>
      <c r="N672267" s="4"/>
      <c r="O672267" s="15"/>
    </row>
    <row r="672268" spans="7:15" s="3" customFormat="1" x14ac:dyDescent="0.3">
      <c r="G672268"/>
      <c r="H672268"/>
      <c r="I672268"/>
      <c r="K672268"/>
      <c r="M672268"/>
      <c r="N672268" s="4"/>
      <c r="O672268" s="15"/>
    </row>
    <row r="672269" spans="7:15" s="3" customFormat="1" x14ac:dyDescent="0.3">
      <c r="G672269"/>
      <c r="H672269"/>
      <c r="I672269"/>
      <c r="K672269"/>
      <c r="M672269"/>
      <c r="N672269" s="4"/>
      <c r="O672269" s="15"/>
    </row>
    <row r="672270" spans="7:15" s="3" customFormat="1" x14ac:dyDescent="0.3">
      <c r="G672270"/>
      <c r="H672270"/>
      <c r="I672270"/>
      <c r="K672270"/>
      <c r="M672270"/>
      <c r="N672270" s="4"/>
      <c r="O672270" s="15"/>
    </row>
    <row r="672271" spans="7:15" s="3" customFormat="1" x14ac:dyDescent="0.3">
      <c r="G672271"/>
      <c r="H672271"/>
      <c r="I672271"/>
      <c r="K672271"/>
      <c r="M672271"/>
      <c r="N672271" s="4"/>
      <c r="O672271" s="15"/>
    </row>
    <row r="672272" spans="7:15" s="3" customFormat="1" x14ac:dyDescent="0.3">
      <c r="G672272"/>
      <c r="H672272"/>
      <c r="I672272"/>
      <c r="K672272"/>
      <c r="M672272"/>
      <c r="N672272" s="4"/>
      <c r="O672272" s="15"/>
    </row>
    <row r="672273" spans="7:15" s="3" customFormat="1" x14ac:dyDescent="0.3">
      <c r="G672273"/>
      <c r="H672273"/>
      <c r="I672273"/>
      <c r="K672273"/>
      <c r="M672273"/>
      <c r="N672273" s="4"/>
      <c r="O672273" s="15"/>
    </row>
    <row r="672274" spans="7:15" s="3" customFormat="1" x14ac:dyDescent="0.3">
      <c r="G672274"/>
      <c r="H672274"/>
      <c r="I672274"/>
      <c r="K672274"/>
      <c r="M672274"/>
      <c r="N672274" s="4"/>
      <c r="O672274" s="15"/>
    </row>
    <row r="672275" spans="7:15" s="3" customFormat="1" x14ac:dyDescent="0.3">
      <c r="G672275"/>
      <c r="H672275"/>
      <c r="I672275"/>
      <c r="K672275"/>
      <c r="M672275"/>
      <c r="N672275" s="4"/>
      <c r="O672275" s="15"/>
    </row>
    <row r="672276" spans="7:15" s="3" customFormat="1" x14ac:dyDescent="0.3">
      <c r="G672276"/>
      <c r="H672276"/>
      <c r="I672276"/>
      <c r="K672276"/>
      <c r="M672276"/>
      <c r="N672276" s="4"/>
      <c r="O672276" s="15"/>
    </row>
    <row r="672277" spans="7:15" s="3" customFormat="1" x14ac:dyDescent="0.3">
      <c r="G672277"/>
      <c r="H672277"/>
      <c r="I672277"/>
      <c r="K672277"/>
      <c r="M672277"/>
      <c r="N672277" s="4"/>
      <c r="O672277" s="15"/>
    </row>
    <row r="672278" spans="7:15" s="3" customFormat="1" x14ac:dyDescent="0.3">
      <c r="G672278"/>
      <c r="H672278"/>
      <c r="I672278"/>
      <c r="K672278"/>
      <c r="M672278"/>
      <c r="N672278" s="4"/>
      <c r="O672278" s="15"/>
    </row>
    <row r="672279" spans="7:15" s="3" customFormat="1" x14ac:dyDescent="0.3">
      <c r="G672279"/>
      <c r="H672279"/>
      <c r="I672279"/>
      <c r="K672279"/>
      <c r="M672279"/>
      <c r="N672279" s="4"/>
      <c r="O672279" s="15"/>
    </row>
    <row r="672280" spans="7:15" s="3" customFormat="1" x14ac:dyDescent="0.3">
      <c r="G672280"/>
      <c r="H672280"/>
      <c r="I672280"/>
      <c r="K672280"/>
      <c r="M672280"/>
      <c r="N672280" s="4"/>
      <c r="O672280" s="15"/>
    </row>
    <row r="672281" spans="7:15" s="3" customFormat="1" x14ac:dyDescent="0.3">
      <c r="G672281"/>
      <c r="H672281"/>
      <c r="I672281"/>
      <c r="K672281"/>
      <c r="M672281"/>
      <c r="N672281" s="4"/>
      <c r="O672281" s="15"/>
    </row>
    <row r="672282" spans="7:15" s="3" customFormat="1" x14ac:dyDescent="0.3">
      <c r="G672282"/>
      <c r="H672282"/>
      <c r="I672282"/>
      <c r="K672282"/>
      <c r="M672282"/>
      <c r="N672282" s="4"/>
      <c r="O672282" s="15"/>
    </row>
    <row r="672283" spans="7:15" s="3" customFormat="1" x14ac:dyDescent="0.3">
      <c r="G672283"/>
      <c r="H672283"/>
      <c r="I672283"/>
      <c r="K672283"/>
      <c r="M672283"/>
      <c r="N672283" s="4"/>
      <c r="O672283" s="15"/>
    </row>
    <row r="672284" spans="7:15" s="3" customFormat="1" x14ac:dyDescent="0.3">
      <c r="G672284"/>
      <c r="H672284"/>
      <c r="I672284"/>
      <c r="K672284"/>
      <c r="M672284"/>
      <c r="N672284" s="4"/>
      <c r="O672284" s="15"/>
    </row>
    <row r="672285" spans="7:15" s="3" customFormat="1" x14ac:dyDescent="0.3">
      <c r="G672285"/>
      <c r="H672285"/>
      <c r="I672285"/>
      <c r="K672285"/>
      <c r="M672285"/>
      <c r="N672285" s="4"/>
      <c r="O672285" s="15"/>
    </row>
    <row r="672286" spans="7:15" s="3" customFormat="1" x14ac:dyDescent="0.3">
      <c r="G672286"/>
      <c r="H672286"/>
      <c r="I672286"/>
      <c r="K672286"/>
      <c r="M672286"/>
      <c r="N672286" s="4"/>
      <c r="O672286" s="15"/>
    </row>
    <row r="672287" spans="7:15" s="3" customFormat="1" x14ac:dyDescent="0.3">
      <c r="G672287"/>
      <c r="H672287"/>
      <c r="I672287"/>
      <c r="K672287"/>
      <c r="M672287"/>
      <c r="N672287" s="4"/>
      <c r="O672287" s="15"/>
    </row>
    <row r="672288" spans="7:15" s="3" customFormat="1" x14ac:dyDescent="0.3">
      <c r="G672288"/>
      <c r="H672288"/>
      <c r="I672288"/>
      <c r="K672288"/>
      <c r="M672288"/>
      <c r="N672288" s="4"/>
      <c r="O672288" s="15"/>
    </row>
    <row r="672289" spans="7:15" s="3" customFormat="1" x14ac:dyDescent="0.3">
      <c r="G672289"/>
      <c r="H672289"/>
      <c r="I672289"/>
      <c r="K672289"/>
      <c r="M672289"/>
      <c r="N672289" s="4"/>
      <c r="O672289" s="15"/>
    </row>
    <row r="688127" spans="7:15" s="3" customFormat="1" x14ac:dyDescent="0.3">
      <c r="G688127"/>
      <c r="H688127"/>
      <c r="I688127"/>
      <c r="K688127"/>
      <c r="M688127"/>
      <c r="N688127" s="4"/>
      <c r="O688127" s="15"/>
    </row>
    <row r="688128" spans="7:15" s="3" customFormat="1" x14ac:dyDescent="0.3">
      <c r="G688128"/>
      <c r="H688128"/>
      <c r="I688128"/>
      <c r="K688128"/>
      <c r="M688128"/>
      <c r="N688128" s="4"/>
      <c r="O688128" s="15"/>
    </row>
    <row r="688129" spans="7:15" s="3" customFormat="1" x14ac:dyDescent="0.3">
      <c r="G688129"/>
      <c r="H688129"/>
      <c r="I688129"/>
      <c r="K688129"/>
      <c r="M688129"/>
      <c r="N688129" s="4"/>
      <c r="O688129" s="15"/>
    </row>
    <row r="688130" spans="7:15" s="3" customFormat="1" x14ac:dyDescent="0.3">
      <c r="G688130"/>
      <c r="H688130"/>
      <c r="I688130"/>
      <c r="K688130"/>
      <c r="M688130"/>
      <c r="N688130" s="4"/>
      <c r="O688130" s="15"/>
    </row>
    <row r="688131" spans="7:15" s="3" customFormat="1" x14ac:dyDescent="0.3">
      <c r="G688131"/>
      <c r="H688131"/>
      <c r="I688131"/>
      <c r="K688131"/>
      <c r="M688131"/>
      <c r="N688131" s="4"/>
      <c r="O688131" s="15"/>
    </row>
    <row r="688132" spans="7:15" s="3" customFormat="1" x14ac:dyDescent="0.3">
      <c r="G688132"/>
      <c r="H688132"/>
      <c r="I688132"/>
      <c r="K688132"/>
      <c r="M688132"/>
      <c r="N688132" s="4"/>
      <c r="O688132" s="15"/>
    </row>
    <row r="688133" spans="7:15" s="3" customFormat="1" x14ac:dyDescent="0.3">
      <c r="G688133"/>
      <c r="H688133"/>
      <c r="I688133"/>
      <c r="K688133"/>
      <c r="M688133"/>
      <c r="N688133" s="4"/>
      <c r="O688133" s="15"/>
    </row>
    <row r="688134" spans="7:15" s="3" customFormat="1" x14ac:dyDescent="0.3">
      <c r="G688134"/>
      <c r="H688134"/>
      <c r="I688134"/>
      <c r="K688134"/>
      <c r="M688134"/>
      <c r="N688134" s="4"/>
      <c r="O688134" s="15"/>
    </row>
    <row r="688135" spans="7:15" s="3" customFormat="1" x14ac:dyDescent="0.3">
      <c r="G688135"/>
      <c r="H688135"/>
      <c r="I688135"/>
      <c r="K688135"/>
      <c r="M688135"/>
      <c r="N688135" s="4"/>
      <c r="O688135" s="15"/>
    </row>
    <row r="688136" spans="7:15" s="3" customFormat="1" x14ac:dyDescent="0.3">
      <c r="G688136"/>
      <c r="H688136"/>
      <c r="I688136"/>
      <c r="K688136"/>
      <c r="M688136"/>
      <c r="N688136" s="4"/>
      <c r="O688136" s="15"/>
    </row>
    <row r="688137" spans="7:15" s="3" customFormat="1" x14ac:dyDescent="0.3">
      <c r="G688137"/>
      <c r="H688137"/>
      <c r="I688137"/>
      <c r="K688137"/>
      <c r="M688137"/>
      <c r="N688137" s="4"/>
      <c r="O688137" s="15"/>
    </row>
    <row r="688138" spans="7:15" s="3" customFormat="1" x14ac:dyDescent="0.3">
      <c r="G688138"/>
      <c r="H688138"/>
      <c r="I688138"/>
      <c r="K688138"/>
      <c r="M688138"/>
      <c r="N688138" s="4"/>
      <c r="O688138" s="15"/>
    </row>
    <row r="688139" spans="7:15" s="3" customFormat="1" x14ac:dyDescent="0.3">
      <c r="G688139"/>
      <c r="H688139"/>
      <c r="I688139"/>
      <c r="K688139"/>
      <c r="M688139"/>
      <c r="N688139" s="4"/>
      <c r="O688139" s="15"/>
    </row>
    <row r="688140" spans="7:15" s="3" customFormat="1" x14ac:dyDescent="0.3">
      <c r="G688140"/>
      <c r="H688140"/>
      <c r="I688140"/>
      <c r="K688140"/>
      <c r="M688140"/>
      <c r="N688140" s="4"/>
      <c r="O688140" s="15"/>
    </row>
    <row r="688141" spans="7:15" s="3" customFormat="1" x14ac:dyDescent="0.3">
      <c r="G688141"/>
      <c r="H688141"/>
      <c r="I688141"/>
      <c r="K688141"/>
      <c r="M688141"/>
      <c r="N688141" s="4"/>
      <c r="O688141" s="15"/>
    </row>
    <row r="688142" spans="7:15" s="3" customFormat="1" x14ac:dyDescent="0.3">
      <c r="G688142"/>
      <c r="H688142"/>
      <c r="I688142"/>
      <c r="K688142"/>
      <c r="M688142"/>
      <c r="N688142" s="4"/>
      <c r="O688142" s="15"/>
    </row>
    <row r="688143" spans="7:15" s="3" customFormat="1" x14ac:dyDescent="0.3">
      <c r="G688143"/>
      <c r="H688143"/>
      <c r="I688143"/>
      <c r="K688143"/>
      <c r="M688143"/>
      <c r="N688143" s="4"/>
      <c r="O688143" s="15"/>
    </row>
    <row r="688144" spans="7:15" s="3" customFormat="1" x14ac:dyDescent="0.3">
      <c r="G688144"/>
      <c r="H688144"/>
      <c r="I688144"/>
      <c r="K688144"/>
      <c r="M688144"/>
      <c r="N688144" s="4"/>
      <c r="O688144" s="15"/>
    </row>
    <row r="688145" spans="7:15" s="3" customFormat="1" x14ac:dyDescent="0.3">
      <c r="G688145"/>
      <c r="H688145"/>
      <c r="I688145"/>
      <c r="K688145"/>
      <c r="M688145"/>
      <c r="N688145" s="4"/>
      <c r="O688145" s="15"/>
    </row>
    <row r="688146" spans="7:15" s="3" customFormat="1" x14ac:dyDescent="0.3">
      <c r="G688146"/>
      <c r="H688146"/>
      <c r="I688146"/>
      <c r="K688146"/>
      <c r="M688146"/>
      <c r="N688146" s="4"/>
      <c r="O688146" s="15"/>
    </row>
    <row r="688147" spans="7:15" s="3" customFormat="1" x14ac:dyDescent="0.3">
      <c r="G688147"/>
      <c r="H688147"/>
      <c r="I688147"/>
      <c r="K688147"/>
      <c r="M688147"/>
      <c r="N688147" s="4"/>
      <c r="O688147" s="15"/>
    </row>
    <row r="688148" spans="7:15" s="3" customFormat="1" x14ac:dyDescent="0.3">
      <c r="G688148"/>
      <c r="H688148"/>
      <c r="I688148"/>
      <c r="K688148"/>
      <c r="M688148"/>
      <c r="N688148" s="4"/>
      <c r="O688148" s="15"/>
    </row>
    <row r="688149" spans="7:15" s="3" customFormat="1" x14ac:dyDescent="0.3">
      <c r="G688149"/>
      <c r="H688149"/>
      <c r="I688149"/>
      <c r="K688149"/>
      <c r="M688149"/>
      <c r="N688149" s="4"/>
      <c r="O688149" s="15"/>
    </row>
    <row r="688150" spans="7:15" s="3" customFormat="1" x14ac:dyDescent="0.3">
      <c r="G688150"/>
      <c r="H688150"/>
      <c r="I688150"/>
      <c r="K688150"/>
      <c r="M688150"/>
      <c r="N688150" s="4"/>
      <c r="O688150" s="15"/>
    </row>
    <row r="688151" spans="7:15" s="3" customFormat="1" x14ac:dyDescent="0.3">
      <c r="G688151"/>
      <c r="H688151"/>
      <c r="I688151"/>
      <c r="K688151"/>
      <c r="M688151"/>
      <c r="N688151" s="4"/>
      <c r="O688151" s="15"/>
    </row>
    <row r="688152" spans="7:15" s="3" customFormat="1" x14ac:dyDescent="0.3">
      <c r="G688152"/>
      <c r="H688152"/>
      <c r="I688152"/>
      <c r="K688152"/>
      <c r="M688152"/>
      <c r="N688152" s="4"/>
      <c r="O688152" s="15"/>
    </row>
    <row r="688153" spans="7:15" s="3" customFormat="1" x14ac:dyDescent="0.3">
      <c r="G688153"/>
      <c r="H688153"/>
      <c r="I688153"/>
      <c r="K688153"/>
      <c r="M688153"/>
      <c r="N688153" s="4"/>
      <c r="O688153" s="15"/>
    </row>
    <row r="688154" spans="7:15" s="3" customFormat="1" x14ac:dyDescent="0.3">
      <c r="G688154"/>
      <c r="H688154"/>
      <c r="I688154"/>
      <c r="K688154"/>
      <c r="M688154"/>
      <c r="N688154" s="4"/>
      <c r="O688154" s="15"/>
    </row>
    <row r="688155" spans="7:15" s="3" customFormat="1" x14ac:dyDescent="0.3">
      <c r="G688155"/>
      <c r="H688155"/>
      <c r="I688155"/>
      <c r="K688155"/>
      <c r="M688155"/>
      <c r="N688155" s="4"/>
      <c r="O688155" s="15"/>
    </row>
    <row r="688156" spans="7:15" s="3" customFormat="1" x14ac:dyDescent="0.3">
      <c r="G688156"/>
      <c r="H688156"/>
      <c r="I688156"/>
      <c r="K688156"/>
      <c r="M688156"/>
      <c r="N688156" s="4"/>
      <c r="O688156" s="15"/>
    </row>
    <row r="688157" spans="7:15" s="3" customFormat="1" x14ac:dyDescent="0.3">
      <c r="G688157"/>
      <c r="H688157"/>
      <c r="I688157"/>
      <c r="K688157"/>
      <c r="M688157"/>
      <c r="N688157" s="4"/>
      <c r="O688157" s="15"/>
    </row>
    <row r="688158" spans="7:15" s="3" customFormat="1" x14ac:dyDescent="0.3">
      <c r="G688158"/>
      <c r="H688158"/>
      <c r="I688158"/>
      <c r="K688158"/>
      <c r="M688158"/>
      <c r="N688158" s="4"/>
      <c r="O688158" s="15"/>
    </row>
    <row r="688159" spans="7:15" s="3" customFormat="1" x14ac:dyDescent="0.3">
      <c r="G688159"/>
      <c r="H688159"/>
      <c r="I688159"/>
      <c r="K688159"/>
      <c r="M688159"/>
      <c r="N688159" s="4"/>
      <c r="O688159" s="15"/>
    </row>
    <row r="688160" spans="7:15" s="3" customFormat="1" x14ac:dyDescent="0.3">
      <c r="G688160"/>
      <c r="H688160"/>
      <c r="I688160"/>
      <c r="K688160"/>
      <c r="M688160"/>
      <c r="N688160" s="4"/>
      <c r="O688160" s="15"/>
    </row>
    <row r="688161" spans="7:15" s="3" customFormat="1" x14ac:dyDescent="0.3">
      <c r="G688161"/>
      <c r="H688161"/>
      <c r="I688161"/>
      <c r="K688161"/>
      <c r="M688161"/>
      <c r="N688161" s="4"/>
      <c r="O688161" s="15"/>
    </row>
    <row r="688162" spans="7:15" s="3" customFormat="1" x14ac:dyDescent="0.3">
      <c r="G688162"/>
      <c r="H688162"/>
      <c r="I688162"/>
      <c r="K688162"/>
      <c r="M688162"/>
      <c r="N688162" s="4"/>
      <c r="O688162" s="15"/>
    </row>
    <row r="688163" spans="7:15" s="3" customFormat="1" x14ac:dyDescent="0.3">
      <c r="G688163"/>
      <c r="H688163"/>
      <c r="I688163"/>
      <c r="K688163"/>
      <c r="M688163"/>
      <c r="N688163" s="4"/>
      <c r="O688163" s="15"/>
    </row>
    <row r="688164" spans="7:15" s="3" customFormat="1" x14ac:dyDescent="0.3">
      <c r="G688164"/>
      <c r="H688164"/>
      <c r="I688164"/>
      <c r="K688164"/>
      <c r="M688164"/>
      <c r="N688164" s="4"/>
      <c r="O688164" s="15"/>
    </row>
    <row r="688165" spans="7:15" s="3" customFormat="1" x14ac:dyDescent="0.3">
      <c r="G688165"/>
      <c r="H688165"/>
      <c r="I688165"/>
      <c r="K688165"/>
      <c r="M688165"/>
      <c r="N688165" s="4"/>
      <c r="O688165" s="15"/>
    </row>
    <row r="688166" spans="7:15" s="3" customFormat="1" x14ac:dyDescent="0.3">
      <c r="G688166"/>
      <c r="H688166"/>
      <c r="I688166"/>
      <c r="K688166"/>
      <c r="M688166"/>
      <c r="N688166" s="4"/>
      <c r="O688166" s="15"/>
    </row>
    <row r="688167" spans="7:15" s="3" customFormat="1" x14ac:dyDescent="0.3">
      <c r="G688167"/>
      <c r="H688167"/>
      <c r="I688167"/>
      <c r="K688167"/>
      <c r="M688167"/>
      <c r="N688167" s="4"/>
      <c r="O688167" s="15"/>
    </row>
    <row r="688168" spans="7:15" s="3" customFormat="1" x14ac:dyDescent="0.3">
      <c r="G688168"/>
      <c r="H688168"/>
      <c r="I688168"/>
      <c r="K688168"/>
      <c r="M688168"/>
      <c r="N688168" s="4"/>
      <c r="O688168" s="15"/>
    </row>
    <row r="688169" spans="7:15" s="3" customFormat="1" x14ac:dyDescent="0.3">
      <c r="G688169"/>
      <c r="H688169"/>
      <c r="I688169"/>
      <c r="K688169"/>
      <c r="M688169"/>
      <c r="N688169" s="4"/>
      <c r="O688169" s="15"/>
    </row>
    <row r="688170" spans="7:15" s="3" customFormat="1" x14ac:dyDescent="0.3">
      <c r="G688170"/>
      <c r="H688170"/>
      <c r="I688170"/>
      <c r="K688170"/>
      <c r="M688170"/>
      <c r="N688170" s="4"/>
      <c r="O688170" s="15"/>
    </row>
    <row r="688171" spans="7:15" s="3" customFormat="1" x14ac:dyDescent="0.3">
      <c r="G688171"/>
      <c r="H688171"/>
      <c r="I688171"/>
      <c r="K688171"/>
      <c r="M688171"/>
      <c r="N688171" s="4"/>
      <c r="O688171" s="15"/>
    </row>
    <row r="688172" spans="7:15" s="3" customFormat="1" x14ac:dyDescent="0.3">
      <c r="G688172"/>
      <c r="H688172"/>
      <c r="I688172"/>
      <c r="K688172"/>
      <c r="M688172"/>
      <c r="N688172" s="4"/>
      <c r="O688172" s="15"/>
    </row>
    <row r="688173" spans="7:15" s="3" customFormat="1" x14ac:dyDescent="0.3">
      <c r="G688173"/>
      <c r="H688173"/>
      <c r="I688173"/>
      <c r="K688173"/>
      <c r="M688173"/>
      <c r="N688173" s="4"/>
      <c r="O688173" s="15"/>
    </row>
    <row r="688174" spans="7:15" s="3" customFormat="1" x14ac:dyDescent="0.3">
      <c r="G688174"/>
      <c r="H688174"/>
      <c r="I688174"/>
      <c r="K688174"/>
      <c r="M688174"/>
      <c r="N688174" s="4"/>
      <c r="O688174" s="15"/>
    </row>
    <row r="688175" spans="7:15" s="3" customFormat="1" x14ac:dyDescent="0.3">
      <c r="G688175"/>
      <c r="H688175"/>
      <c r="I688175"/>
      <c r="K688175"/>
      <c r="M688175"/>
      <c r="N688175" s="4"/>
      <c r="O688175" s="15"/>
    </row>
    <row r="688176" spans="7:15" s="3" customFormat="1" x14ac:dyDescent="0.3">
      <c r="G688176"/>
      <c r="H688176"/>
      <c r="I688176"/>
      <c r="K688176"/>
      <c r="M688176"/>
      <c r="N688176" s="4"/>
      <c r="O688176" s="15"/>
    </row>
    <row r="688177" spans="7:15" s="3" customFormat="1" x14ac:dyDescent="0.3">
      <c r="G688177"/>
      <c r="H688177"/>
      <c r="I688177"/>
      <c r="K688177"/>
      <c r="M688177"/>
      <c r="N688177" s="4"/>
      <c r="O688177" s="15"/>
    </row>
    <row r="688178" spans="7:15" s="3" customFormat="1" x14ac:dyDescent="0.3">
      <c r="G688178"/>
      <c r="H688178"/>
      <c r="I688178"/>
      <c r="K688178"/>
      <c r="M688178"/>
      <c r="N688178" s="4"/>
      <c r="O688178" s="15"/>
    </row>
    <row r="688179" spans="7:15" s="3" customFormat="1" x14ac:dyDescent="0.3">
      <c r="G688179"/>
      <c r="H688179"/>
      <c r="I688179"/>
      <c r="K688179"/>
      <c r="M688179"/>
      <c r="N688179" s="4"/>
      <c r="O688179" s="15"/>
    </row>
    <row r="688180" spans="7:15" s="3" customFormat="1" x14ac:dyDescent="0.3">
      <c r="G688180"/>
      <c r="H688180"/>
      <c r="I688180"/>
      <c r="K688180"/>
      <c r="M688180"/>
      <c r="N688180" s="4"/>
      <c r="O688180" s="15"/>
    </row>
    <row r="688181" spans="7:15" s="3" customFormat="1" x14ac:dyDescent="0.3">
      <c r="G688181"/>
      <c r="H688181"/>
      <c r="I688181"/>
      <c r="K688181"/>
      <c r="M688181"/>
      <c r="N688181" s="4"/>
      <c r="O688181" s="15"/>
    </row>
    <row r="688182" spans="7:15" s="3" customFormat="1" x14ac:dyDescent="0.3">
      <c r="G688182"/>
      <c r="H688182"/>
      <c r="I688182"/>
      <c r="K688182"/>
      <c r="M688182"/>
      <c r="N688182" s="4"/>
      <c r="O688182" s="15"/>
    </row>
    <row r="688183" spans="7:15" s="3" customFormat="1" x14ac:dyDescent="0.3">
      <c r="G688183"/>
      <c r="H688183"/>
      <c r="I688183"/>
      <c r="K688183"/>
      <c r="M688183"/>
      <c r="N688183" s="4"/>
      <c r="O688183" s="15"/>
    </row>
    <row r="688184" spans="7:15" s="3" customFormat="1" x14ac:dyDescent="0.3">
      <c r="G688184"/>
      <c r="H688184"/>
      <c r="I688184"/>
      <c r="K688184"/>
      <c r="M688184"/>
      <c r="N688184" s="4"/>
      <c r="O688184" s="15"/>
    </row>
    <row r="688185" spans="7:15" s="3" customFormat="1" x14ac:dyDescent="0.3">
      <c r="G688185"/>
      <c r="H688185"/>
      <c r="I688185"/>
      <c r="K688185"/>
      <c r="M688185"/>
      <c r="N688185" s="4"/>
      <c r="O688185" s="15"/>
    </row>
    <row r="688186" spans="7:15" s="3" customFormat="1" x14ac:dyDescent="0.3">
      <c r="G688186"/>
      <c r="H688186"/>
      <c r="I688186"/>
      <c r="K688186"/>
      <c r="M688186"/>
      <c r="N688186" s="4"/>
      <c r="O688186" s="15"/>
    </row>
    <row r="688187" spans="7:15" s="3" customFormat="1" x14ac:dyDescent="0.3">
      <c r="G688187"/>
      <c r="H688187"/>
      <c r="I688187"/>
      <c r="K688187"/>
      <c r="M688187"/>
      <c r="N688187" s="4"/>
      <c r="O688187" s="15"/>
    </row>
    <row r="688188" spans="7:15" s="3" customFormat="1" x14ac:dyDescent="0.3">
      <c r="G688188"/>
      <c r="H688188"/>
      <c r="I688188"/>
      <c r="K688188"/>
      <c r="M688188"/>
      <c r="N688188" s="4"/>
      <c r="O688188" s="15"/>
    </row>
    <row r="688189" spans="7:15" s="3" customFormat="1" x14ac:dyDescent="0.3">
      <c r="G688189"/>
      <c r="H688189"/>
      <c r="I688189"/>
      <c r="K688189"/>
      <c r="M688189"/>
      <c r="N688189" s="4"/>
      <c r="O688189" s="15"/>
    </row>
    <row r="688190" spans="7:15" s="3" customFormat="1" x14ac:dyDescent="0.3">
      <c r="G688190"/>
      <c r="H688190"/>
      <c r="I688190"/>
      <c r="K688190"/>
      <c r="M688190"/>
      <c r="N688190" s="4"/>
      <c r="O688190" s="15"/>
    </row>
    <row r="688191" spans="7:15" s="3" customFormat="1" x14ac:dyDescent="0.3">
      <c r="G688191"/>
      <c r="H688191"/>
      <c r="I688191"/>
      <c r="K688191"/>
      <c r="M688191"/>
      <c r="N688191" s="4"/>
      <c r="O688191" s="15"/>
    </row>
    <row r="688192" spans="7:15" s="3" customFormat="1" x14ac:dyDescent="0.3">
      <c r="G688192"/>
      <c r="H688192"/>
      <c r="I688192"/>
      <c r="K688192"/>
      <c r="M688192"/>
      <c r="N688192" s="4"/>
      <c r="O688192" s="15"/>
    </row>
    <row r="688193" spans="7:15" s="3" customFormat="1" x14ac:dyDescent="0.3">
      <c r="G688193"/>
      <c r="H688193"/>
      <c r="I688193"/>
      <c r="K688193"/>
      <c r="M688193"/>
      <c r="N688193" s="4"/>
      <c r="O688193" s="15"/>
    </row>
    <row r="688194" spans="7:15" s="3" customFormat="1" x14ac:dyDescent="0.3">
      <c r="G688194"/>
      <c r="H688194"/>
      <c r="I688194"/>
      <c r="K688194"/>
      <c r="M688194"/>
      <c r="N688194" s="4"/>
      <c r="O688194" s="15"/>
    </row>
    <row r="688195" spans="7:15" s="3" customFormat="1" x14ac:dyDescent="0.3">
      <c r="G688195"/>
      <c r="H688195"/>
      <c r="I688195"/>
      <c r="K688195"/>
      <c r="M688195"/>
      <c r="N688195" s="4"/>
      <c r="O688195" s="15"/>
    </row>
    <row r="688196" spans="7:15" s="3" customFormat="1" x14ac:dyDescent="0.3">
      <c r="G688196"/>
      <c r="H688196"/>
      <c r="I688196"/>
      <c r="K688196"/>
      <c r="M688196"/>
      <c r="N688196" s="4"/>
      <c r="O688196" s="15"/>
    </row>
    <row r="688197" spans="7:15" s="3" customFormat="1" x14ac:dyDescent="0.3">
      <c r="G688197"/>
      <c r="H688197"/>
      <c r="I688197"/>
      <c r="K688197"/>
      <c r="M688197"/>
      <c r="N688197" s="4"/>
      <c r="O688197" s="15"/>
    </row>
    <row r="688198" spans="7:15" s="3" customFormat="1" x14ac:dyDescent="0.3">
      <c r="G688198"/>
      <c r="H688198"/>
      <c r="I688198"/>
      <c r="K688198"/>
      <c r="M688198"/>
      <c r="N688198" s="4"/>
      <c r="O688198" s="15"/>
    </row>
    <row r="688199" spans="7:15" s="3" customFormat="1" x14ac:dyDescent="0.3">
      <c r="G688199"/>
      <c r="H688199"/>
      <c r="I688199"/>
      <c r="K688199"/>
      <c r="M688199"/>
      <c r="N688199" s="4"/>
      <c r="O688199" s="15"/>
    </row>
    <row r="688200" spans="7:15" s="3" customFormat="1" x14ac:dyDescent="0.3">
      <c r="G688200"/>
      <c r="H688200"/>
      <c r="I688200"/>
      <c r="K688200"/>
      <c r="M688200"/>
      <c r="N688200" s="4"/>
      <c r="O688200" s="15"/>
    </row>
    <row r="688201" spans="7:15" s="3" customFormat="1" x14ac:dyDescent="0.3">
      <c r="G688201"/>
      <c r="H688201"/>
      <c r="I688201"/>
      <c r="K688201"/>
      <c r="M688201"/>
      <c r="N688201" s="4"/>
      <c r="O688201" s="15"/>
    </row>
    <row r="688202" spans="7:15" s="3" customFormat="1" x14ac:dyDescent="0.3">
      <c r="G688202"/>
      <c r="H688202"/>
      <c r="I688202"/>
      <c r="K688202"/>
      <c r="M688202"/>
      <c r="N688202" s="4"/>
      <c r="O688202" s="15"/>
    </row>
    <row r="688203" spans="7:15" s="3" customFormat="1" x14ac:dyDescent="0.3">
      <c r="G688203"/>
      <c r="H688203"/>
      <c r="I688203"/>
      <c r="K688203"/>
      <c r="M688203"/>
      <c r="N688203" s="4"/>
      <c r="O688203" s="15"/>
    </row>
    <row r="688204" spans="7:15" s="3" customFormat="1" x14ac:dyDescent="0.3">
      <c r="G688204"/>
      <c r="H688204"/>
      <c r="I688204"/>
      <c r="K688204"/>
      <c r="M688204"/>
      <c r="N688204" s="4"/>
      <c r="O688204" s="15"/>
    </row>
    <row r="688205" spans="7:15" s="3" customFormat="1" x14ac:dyDescent="0.3">
      <c r="G688205"/>
      <c r="H688205"/>
      <c r="I688205"/>
      <c r="K688205"/>
      <c r="M688205"/>
      <c r="N688205" s="4"/>
      <c r="O688205" s="15"/>
    </row>
    <row r="688206" spans="7:15" s="3" customFormat="1" x14ac:dyDescent="0.3">
      <c r="G688206"/>
      <c r="H688206"/>
      <c r="I688206"/>
      <c r="K688206"/>
      <c r="M688206"/>
      <c r="N688206" s="4"/>
      <c r="O688206" s="15"/>
    </row>
    <row r="688207" spans="7:15" s="3" customFormat="1" x14ac:dyDescent="0.3">
      <c r="G688207"/>
      <c r="H688207"/>
      <c r="I688207"/>
      <c r="K688207"/>
      <c r="M688207"/>
      <c r="N688207" s="4"/>
      <c r="O688207" s="15"/>
    </row>
    <row r="688208" spans="7:15" s="3" customFormat="1" x14ac:dyDescent="0.3">
      <c r="G688208"/>
      <c r="H688208"/>
      <c r="I688208"/>
      <c r="K688208"/>
      <c r="M688208"/>
      <c r="N688208" s="4"/>
      <c r="O688208" s="15"/>
    </row>
    <row r="688209" spans="7:15" s="3" customFormat="1" x14ac:dyDescent="0.3">
      <c r="G688209"/>
      <c r="H688209"/>
      <c r="I688209"/>
      <c r="K688209"/>
      <c r="M688209"/>
      <c r="N688209" s="4"/>
      <c r="O688209" s="15"/>
    </row>
    <row r="688210" spans="7:15" s="3" customFormat="1" x14ac:dyDescent="0.3">
      <c r="G688210"/>
      <c r="H688210"/>
      <c r="I688210"/>
      <c r="K688210"/>
      <c r="M688210"/>
      <c r="N688210" s="4"/>
      <c r="O688210" s="15"/>
    </row>
    <row r="688211" spans="7:15" s="3" customFormat="1" x14ac:dyDescent="0.3">
      <c r="G688211"/>
      <c r="H688211"/>
      <c r="I688211"/>
      <c r="K688211"/>
      <c r="M688211"/>
      <c r="N688211" s="4"/>
      <c r="O688211" s="15"/>
    </row>
    <row r="688212" spans="7:15" s="3" customFormat="1" x14ac:dyDescent="0.3">
      <c r="G688212"/>
      <c r="H688212"/>
      <c r="I688212"/>
      <c r="K688212"/>
      <c r="M688212"/>
      <c r="N688212" s="4"/>
      <c r="O688212" s="15"/>
    </row>
    <row r="688213" spans="7:15" s="3" customFormat="1" x14ac:dyDescent="0.3">
      <c r="G688213"/>
      <c r="H688213"/>
      <c r="I688213"/>
      <c r="K688213"/>
      <c r="M688213"/>
      <c r="N688213" s="4"/>
      <c r="O688213" s="15"/>
    </row>
    <row r="688214" spans="7:15" s="3" customFormat="1" x14ac:dyDescent="0.3">
      <c r="G688214"/>
      <c r="H688214"/>
      <c r="I688214"/>
      <c r="K688214"/>
      <c r="M688214"/>
      <c r="N688214" s="4"/>
      <c r="O688214" s="15"/>
    </row>
    <row r="688215" spans="7:15" s="3" customFormat="1" x14ac:dyDescent="0.3">
      <c r="G688215"/>
      <c r="H688215"/>
      <c r="I688215"/>
      <c r="K688215"/>
      <c r="M688215"/>
      <c r="N688215" s="4"/>
      <c r="O688215" s="15"/>
    </row>
    <row r="688216" spans="7:15" s="3" customFormat="1" x14ac:dyDescent="0.3">
      <c r="G688216"/>
      <c r="H688216"/>
      <c r="I688216"/>
      <c r="K688216"/>
      <c r="M688216"/>
      <c r="N688216" s="4"/>
      <c r="O688216" s="15"/>
    </row>
    <row r="688217" spans="7:15" s="3" customFormat="1" x14ac:dyDescent="0.3">
      <c r="G688217"/>
      <c r="H688217"/>
      <c r="I688217"/>
      <c r="K688217"/>
      <c r="M688217"/>
      <c r="N688217" s="4"/>
      <c r="O688217" s="15"/>
    </row>
    <row r="688218" spans="7:15" s="3" customFormat="1" x14ac:dyDescent="0.3">
      <c r="G688218"/>
      <c r="H688218"/>
      <c r="I688218"/>
      <c r="K688218"/>
      <c r="M688218"/>
      <c r="N688218" s="4"/>
      <c r="O688218" s="15"/>
    </row>
    <row r="688219" spans="7:15" s="3" customFormat="1" x14ac:dyDescent="0.3">
      <c r="G688219"/>
      <c r="H688219"/>
      <c r="I688219"/>
      <c r="K688219"/>
      <c r="M688219"/>
      <c r="N688219" s="4"/>
      <c r="O688219" s="15"/>
    </row>
    <row r="688220" spans="7:15" s="3" customFormat="1" x14ac:dyDescent="0.3">
      <c r="G688220"/>
      <c r="H688220"/>
      <c r="I688220"/>
      <c r="K688220"/>
      <c r="M688220"/>
      <c r="N688220" s="4"/>
      <c r="O688220" s="15"/>
    </row>
    <row r="688221" spans="7:15" s="3" customFormat="1" x14ac:dyDescent="0.3">
      <c r="G688221"/>
      <c r="H688221"/>
      <c r="I688221"/>
      <c r="K688221"/>
      <c r="M688221"/>
      <c r="N688221" s="4"/>
      <c r="O688221" s="15"/>
    </row>
    <row r="688222" spans="7:15" s="3" customFormat="1" x14ac:dyDescent="0.3">
      <c r="G688222"/>
      <c r="H688222"/>
      <c r="I688222"/>
      <c r="K688222"/>
      <c r="M688222"/>
      <c r="N688222" s="4"/>
      <c r="O688222" s="15"/>
    </row>
    <row r="688223" spans="7:15" s="3" customFormat="1" x14ac:dyDescent="0.3">
      <c r="G688223"/>
      <c r="H688223"/>
      <c r="I688223"/>
      <c r="K688223"/>
      <c r="M688223"/>
      <c r="N688223" s="4"/>
      <c r="O688223" s="15"/>
    </row>
    <row r="688224" spans="7:15" s="3" customFormat="1" x14ac:dyDescent="0.3">
      <c r="G688224"/>
      <c r="H688224"/>
      <c r="I688224"/>
      <c r="K688224"/>
      <c r="M688224"/>
      <c r="N688224" s="4"/>
      <c r="O688224" s="15"/>
    </row>
    <row r="688225" spans="7:15" s="3" customFormat="1" x14ac:dyDescent="0.3">
      <c r="G688225"/>
      <c r="H688225"/>
      <c r="I688225"/>
      <c r="K688225"/>
      <c r="M688225"/>
      <c r="N688225" s="4"/>
      <c r="O688225" s="15"/>
    </row>
    <row r="688226" spans="7:15" s="3" customFormat="1" x14ac:dyDescent="0.3">
      <c r="G688226"/>
      <c r="H688226"/>
      <c r="I688226"/>
      <c r="K688226"/>
      <c r="M688226"/>
      <c r="N688226" s="4"/>
      <c r="O688226" s="15"/>
    </row>
    <row r="688227" spans="7:15" s="3" customFormat="1" x14ac:dyDescent="0.3">
      <c r="G688227"/>
      <c r="H688227"/>
      <c r="I688227"/>
      <c r="K688227"/>
      <c r="M688227"/>
      <c r="N688227" s="4"/>
      <c r="O688227" s="15"/>
    </row>
    <row r="688228" spans="7:15" s="3" customFormat="1" x14ac:dyDescent="0.3">
      <c r="G688228"/>
      <c r="H688228"/>
      <c r="I688228"/>
      <c r="K688228"/>
      <c r="M688228"/>
      <c r="N688228" s="4"/>
      <c r="O688228" s="15"/>
    </row>
    <row r="688229" spans="7:15" s="3" customFormat="1" x14ac:dyDescent="0.3">
      <c r="G688229"/>
      <c r="H688229"/>
      <c r="I688229"/>
      <c r="K688229"/>
      <c r="M688229"/>
      <c r="N688229" s="4"/>
      <c r="O688229" s="15"/>
    </row>
    <row r="688230" spans="7:15" s="3" customFormat="1" x14ac:dyDescent="0.3">
      <c r="G688230"/>
      <c r="H688230"/>
      <c r="I688230"/>
      <c r="K688230"/>
      <c r="M688230"/>
      <c r="N688230" s="4"/>
      <c r="O688230" s="15"/>
    </row>
    <row r="688231" spans="7:15" s="3" customFormat="1" x14ac:dyDescent="0.3">
      <c r="G688231"/>
      <c r="H688231"/>
      <c r="I688231"/>
      <c r="K688231"/>
      <c r="M688231"/>
      <c r="N688231" s="4"/>
      <c r="O688231" s="15"/>
    </row>
    <row r="688232" spans="7:15" s="3" customFormat="1" x14ac:dyDescent="0.3">
      <c r="G688232"/>
      <c r="H688232"/>
      <c r="I688232"/>
      <c r="K688232"/>
      <c r="M688232"/>
      <c r="N688232" s="4"/>
      <c r="O688232" s="15"/>
    </row>
    <row r="688233" spans="7:15" s="3" customFormat="1" x14ac:dyDescent="0.3">
      <c r="G688233"/>
      <c r="H688233"/>
      <c r="I688233"/>
      <c r="K688233"/>
      <c r="M688233"/>
      <c r="N688233" s="4"/>
      <c r="O688233" s="15"/>
    </row>
    <row r="688234" spans="7:15" s="3" customFormat="1" x14ac:dyDescent="0.3">
      <c r="G688234"/>
      <c r="H688234"/>
      <c r="I688234"/>
      <c r="K688234"/>
      <c r="M688234"/>
      <c r="N688234" s="4"/>
      <c r="O688234" s="15"/>
    </row>
    <row r="688235" spans="7:15" s="3" customFormat="1" x14ac:dyDescent="0.3">
      <c r="G688235"/>
      <c r="H688235"/>
      <c r="I688235"/>
      <c r="K688235"/>
      <c r="M688235"/>
      <c r="N688235" s="4"/>
      <c r="O688235" s="15"/>
    </row>
    <row r="688236" spans="7:15" s="3" customFormat="1" x14ac:dyDescent="0.3">
      <c r="G688236"/>
      <c r="H688236"/>
      <c r="I688236"/>
      <c r="K688236"/>
      <c r="M688236"/>
      <c r="N688236" s="4"/>
      <c r="O688236" s="15"/>
    </row>
    <row r="688237" spans="7:15" s="3" customFormat="1" x14ac:dyDescent="0.3">
      <c r="G688237"/>
      <c r="H688237"/>
      <c r="I688237"/>
      <c r="K688237"/>
      <c r="M688237"/>
      <c r="N688237" s="4"/>
      <c r="O688237" s="15"/>
    </row>
    <row r="688238" spans="7:15" s="3" customFormat="1" x14ac:dyDescent="0.3">
      <c r="G688238"/>
      <c r="H688238"/>
      <c r="I688238"/>
      <c r="K688238"/>
      <c r="M688238"/>
      <c r="N688238" s="4"/>
      <c r="O688238" s="15"/>
    </row>
    <row r="688239" spans="7:15" s="3" customFormat="1" x14ac:dyDescent="0.3">
      <c r="G688239"/>
      <c r="H688239"/>
      <c r="I688239"/>
      <c r="K688239"/>
      <c r="M688239"/>
      <c r="N688239" s="4"/>
      <c r="O688239" s="15"/>
    </row>
    <row r="688240" spans="7:15" s="3" customFormat="1" x14ac:dyDescent="0.3">
      <c r="G688240"/>
      <c r="H688240"/>
      <c r="I688240"/>
      <c r="K688240"/>
      <c r="M688240"/>
      <c r="N688240" s="4"/>
      <c r="O688240" s="15"/>
    </row>
    <row r="688241" spans="7:15" s="3" customFormat="1" x14ac:dyDescent="0.3">
      <c r="G688241"/>
      <c r="H688241"/>
      <c r="I688241"/>
      <c r="K688241"/>
      <c r="M688241"/>
      <c r="N688241" s="4"/>
      <c r="O688241" s="15"/>
    </row>
    <row r="688242" spans="7:15" s="3" customFormat="1" x14ac:dyDescent="0.3">
      <c r="G688242"/>
      <c r="H688242"/>
      <c r="I688242"/>
      <c r="K688242"/>
      <c r="M688242"/>
      <c r="N688242" s="4"/>
      <c r="O688242" s="15"/>
    </row>
    <row r="688243" spans="7:15" s="3" customFormat="1" x14ac:dyDescent="0.3">
      <c r="G688243"/>
      <c r="H688243"/>
      <c r="I688243"/>
      <c r="K688243"/>
      <c r="M688243"/>
      <c r="N688243" s="4"/>
      <c r="O688243" s="15"/>
    </row>
    <row r="688244" spans="7:15" s="3" customFormat="1" x14ac:dyDescent="0.3">
      <c r="G688244"/>
      <c r="H688244"/>
      <c r="I688244"/>
      <c r="K688244"/>
      <c r="M688244"/>
      <c r="N688244" s="4"/>
      <c r="O688244" s="15"/>
    </row>
    <row r="688245" spans="7:15" s="3" customFormat="1" x14ac:dyDescent="0.3">
      <c r="G688245"/>
      <c r="H688245"/>
      <c r="I688245"/>
      <c r="K688245"/>
      <c r="M688245"/>
      <c r="N688245" s="4"/>
      <c r="O688245" s="15"/>
    </row>
    <row r="688246" spans="7:15" s="3" customFormat="1" x14ac:dyDescent="0.3">
      <c r="G688246"/>
      <c r="H688246"/>
      <c r="I688246"/>
      <c r="K688246"/>
      <c r="M688246"/>
      <c r="N688246" s="4"/>
      <c r="O688246" s="15"/>
    </row>
    <row r="688247" spans="7:15" s="3" customFormat="1" x14ac:dyDescent="0.3">
      <c r="G688247"/>
      <c r="H688247"/>
      <c r="I688247"/>
      <c r="K688247"/>
      <c r="M688247"/>
      <c r="N688247" s="4"/>
      <c r="O688247" s="15"/>
    </row>
    <row r="688248" spans="7:15" s="3" customFormat="1" x14ac:dyDescent="0.3">
      <c r="G688248"/>
      <c r="H688248"/>
      <c r="I688248"/>
      <c r="K688248"/>
      <c r="M688248"/>
      <c r="N688248" s="4"/>
      <c r="O688248" s="15"/>
    </row>
    <row r="688249" spans="7:15" s="3" customFormat="1" x14ac:dyDescent="0.3">
      <c r="G688249"/>
      <c r="H688249"/>
      <c r="I688249"/>
      <c r="K688249"/>
      <c r="M688249"/>
      <c r="N688249" s="4"/>
      <c r="O688249" s="15"/>
    </row>
    <row r="688250" spans="7:15" s="3" customFormat="1" x14ac:dyDescent="0.3">
      <c r="G688250"/>
      <c r="H688250"/>
      <c r="I688250"/>
      <c r="K688250"/>
      <c r="M688250"/>
      <c r="N688250" s="4"/>
      <c r="O688250" s="15"/>
    </row>
    <row r="688251" spans="7:15" s="3" customFormat="1" x14ac:dyDescent="0.3">
      <c r="G688251"/>
      <c r="H688251"/>
      <c r="I688251"/>
      <c r="K688251"/>
      <c r="M688251"/>
      <c r="N688251" s="4"/>
      <c r="O688251" s="15"/>
    </row>
    <row r="688252" spans="7:15" s="3" customFormat="1" x14ac:dyDescent="0.3">
      <c r="G688252"/>
      <c r="H688252"/>
      <c r="I688252"/>
      <c r="K688252"/>
      <c r="M688252"/>
      <c r="N688252" s="4"/>
      <c r="O688252" s="15"/>
    </row>
    <row r="688253" spans="7:15" s="3" customFormat="1" x14ac:dyDescent="0.3">
      <c r="G688253"/>
      <c r="H688253"/>
      <c r="I688253"/>
      <c r="K688253"/>
      <c r="M688253"/>
      <c r="N688253" s="4"/>
      <c r="O688253" s="15"/>
    </row>
    <row r="688254" spans="7:15" s="3" customFormat="1" x14ac:dyDescent="0.3">
      <c r="G688254"/>
      <c r="H688254"/>
      <c r="I688254"/>
      <c r="K688254"/>
      <c r="M688254"/>
      <c r="N688254" s="4"/>
      <c r="O688254" s="15"/>
    </row>
    <row r="688255" spans="7:15" s="3" customFormat="1" x14ac:dyDescent="0.3">
      <c r="G688255"/>
      <c r="H688255"/>
      <c r="I688255"/>
      <c r="K688255"/>
      <c r="M688255"/>
      <c r="N688255" s="4"/>
      <c r="O688255" s="15"/>
    </row>
    <row r="688256" spans="7:15" s="3" customFormat="1" x14ac:dyDescent="0.3">
      <c r="G688256"/>
      <c r="H688256"/>
      <c r="I688256"/>
      <c r="K688256"/>
      <c r="M688256"/>
      <c r="N688256" s="4"/>
      <c r="O688256" s="15"/>
    </row>
    <row r="688257" spans="7:15" s="3" customFormat="1" x14ac:dyDescent="0.3">
      <c r="G688257"/>
      <c r="H688257"/>
      <c r="I688257"/>
      <c r="K688257"/>
      <c r="M688257"/>
      <c r="N688257" s="4"/>
      <c r="O688257" s="15"/>
    </row>
    <row r="688258" spans="7:15" s="3" customFormat="1" x14ac:dyDescent="0.3">
      <c r="G688258"/>
      <c r="H688258"/>
      <c r="I688258"/>
      <c r="K688258"/>
      <c r="M688258"/>
      <c r="N688258" s="4"/>
      <c r="O688258" s="15"/>
    </row>
    <row r="688259" spans="7:15" s="3" customFormat="1" x14ac:dyDescent="0.3">
      <c r="G688259"/>
      <c r="H688259"/>
      <c r="I688259"/>
      <c r="K688259"/>
      <c r="M688259"/>
      <c r="N688259" s="4"/>
      <c r="O688259" s="15"/>
    </row>
    <row r="688260" spans="7:15" s="3" customFormat="1" x14ac:dyDescent="0.3">
      <c r="G688260"/>
      <c r="H688260"/>
      <c r="I688260"/>
      <c r="K688260"/>
      <c r="M688260"/>
      <c r="N688260" s="4"/>
      <c r="O688260" s="15"/>
    </row>
    <row r="688261" spans="7:15" s="3" customFormat="1" x14ac:dyDescent="0.3">
      <c r="G688261"/>
      <c r="H688261"/>
      <c r="I688261"/>
      <c r="K688261"/>
      <c r="M688261"/>
      <c r="N688261" s="4"/>
      <c r="O688261" s="15"/>
    </row>
    <row r="688262" spans="7:15" s="3" customFormat="1" x14ac:dyDescent="0.3">
      <c r="G688262"/>
      <c r="H688262"/>
      <c r="I688262"/>
      <c r="K688262"/>
      <c r="M688262"/>
      <c r="N688262" s="4"/>
      <c r="O688262" s="15"/>
    </row>
    <row r="688263" spans="7:15" s="3" customFormat="1" x14ac:dyDescent="0.3">
      <c r="G688263"/>
      <c r="H688263"/>
      <c r="I688263"/>
      <c r="K688263"/>
      <c r="M688263"/>
      <c r="N688263" s="4"/>
      <c r="O688263" s="15"/>
    </row>
    <row r="688264" spans="7:15" s="3" customFormat="1" x14ac:dyDescent="0.3">
      <c r="G688264"/>
      <c r="H688264"/>
      <c r="I688264"/>
      <c r="K688264"/>
      <c r="M688264"/>
      <c r="N688264" s="4"/>
      <c r="O688264" s="15"/>
    </row>
    <row r="688265" spans="7:15" s="3" customFormat="1" x14ac:dyDescent="0.3">
      <c r="G688265"/>
      <c r="H688265"/>
      <c r="I688265"/>
      <c r="K688265"/>
      <c r="M688265"/>
      <c r="N688265" s="4"/>
      <c r="O688265" s="15"/>
    </row>
    <row r="688266" spans="7:15" s="3" customFormat="1" x14ac:dyDescent="0.3">
      <c r="G688266"/>
      <c r="H688266"/>
      <c r="I688266"/>
      <c r="K688266"/>
      <c r="M688266"/>
      <c r="N688266" s="4"/>
      <c r="O688266" s="15"/>
    </row>
    <row r="688267" spans="7:15" s="3" customFormat="1" x14ac:dyDescent="0.3">
      <c r="G688267"/>
      <c r="H688267"/>
      <c r="I688267"/>
      <c r="K688267"/>
      <c r="M688267"/>
      <c r="N688267" s="4"/>
      <c r="O688267" s="15"/>
    </row>
    <row r="688268" spans="7:15" s="3" customFormat="1" x14ac:dyDescent="0.3">
      <c r="G688268"/>
      <c r="H688268"/>
      <c r="I688268"/>
      <c r="K688268"/>
      <c r="M688268"/>
      <c r="N688268" s="4"/>
      <c r="O688268" s="15"/>
    </row>
    <row r="688269" spans="7:15" s="3" customFormat="1" x14ac:dyDescent="0.3">
      <c r="G688269"/>
      <c r="H688269"/>
      <c r="I688269"/>
      <c r="K688269"/>
      <c r="M688269"/>
      <c r="N688269" s="4"/>
      <c r="O688269" s="15"/>
    </row>
    <row r="688270" spans="7:15" s="3" customFormat="1" x14ac:dyDescent="0.3">
      <c r="G688270"/>
      <c r="H688270"/>
      <c r="I688270"/>
      <c r="K688270"/>
      <c r="M688270"/>
      <c r="N688270" s="4"/>
      <c r="O688270" s="15"/>
    </row>
    <row r="688271" spans="7:15" s="3" customFormat="1" x14ac:dyDescent="0.3">
      <c r="G688271"/>
      <c r="H688271"/>
      <c r="I688271"/>
      <c r="K688271"/>
      <c r="M688271"/>
      <c r="N688271" s="4"/>
      <c r="O688271" s="15"/>
    </row>
    <row r="688272" spans="7:15" s="3" customFormat="1" x14ac:dyDescent="0.3">
      <c r="G688272"/>
      <c r="H688272"/>
      <c r="I688272"/>
      <c r="K688272"/>
      <c r="M688272"/>
      <c r="N688272" s="4"/>
      <c r="O688272" s="15"/>
    </row>
    <row r="688273" spans="7:15" s="3" customFormat="1" x14ac:dyDescent="0.3">
      <c r="G688273"/>
      <c r="H688273"/>
      <c r="I688273"/>
      <c r="K688273"/>
      <c r="M688273"/>
      <c r="N688273" s="4"/>
      <c r="O688273" s="15"/>
    </row>
    <row r="688274" spans="7:15" s="3" customFormat="1" x14ac:dyDescent="0.3">
      <c r="G688274"/>
      <c r="H688274"/>
      <c r="I688274"/>
      <c r="K688274"/>
      <c r="M688274"/>
      <c r="N688274" s="4"/>
      <c r="O688274" s="15"/>
    </row>
    <row r="688275" spans="7:15" s="3" customFormat="1" x14ac:dyDescent="0.3">
      <c r="G688275"/>
      <c r="H688275"/>
      <c r="I688275"/>
      <c r="K688275"/>
      <c r="M688275"/>
      <c r="N688275" s="4"/>
      <c r="O688275" s="15"/>
    </row>
    <row r="688276" spans="7:15" s="3" customFormat="1" x14ac:dyDescent="0.3">
      <c r="G688276"/>
      <c r="H688276"/>
      <c r="I688276"/>
      <c r="K688276"/>
      <c r="M688276"/>
      <c r="N688276" s="4"/>
      <c r="O688276" s="15"/>
    </row>
    <row r="688277" spans="7:15" s="3" customFormat="1" x14ac:dyDescent="0.3">
      <c r="G688277"/>
      <c r="H688277"/>
      <c r="I688277"/>
      <c r="K688277"/>
      <c r="M688277"/>
      <c r="N688277" s="4"/>
      <c r="O688277" s="15"/>
    </row>
    <row r="688278" spans="7:15" s="3" customFormat="1" x14ac:dyDescent="0.3">
      <c r="G688278"/>
      <c r="H688278"/>
      <c r="I688278"/>
      <c r="K688278"/>
      <c r="M688278"/>
      <c r="N688278" s="4"/>
      <c r="O688278" s="15"/>
    </row>
    <row r="688279" spans="7:15" s="3" customFormat="1" x14ac:dyDescent="0.3">
      <c r="G688279"/>
      <c r="H688279"/>
      <c r="I688279"/>
      <c r="K688279"/>
      <c r="M688279"/>
      <c r="N688279" s="4"/>
      <c r="O688279" s="15"/>
    </row>
    <row r="688280" spans="7:15" s="3" customFormat="1" x14ac:dyDescent="0.3">
      <c r="G688280"/>
      <c r="H688280"/>
      <c r="I688280"/>
      <c r="K688280"/>
      <c r="M688280"/>
      <c r="N688280" s="4"/>
      <c r="O688280" s="15"/>
    </row>
    <row r="688281" spans="7:15" s="3" customFormat="1" x14ac:dyDescent="0.3">
      <c r="G688281"/>
      <c r="H688281"/>
      <c r="I688281"/>
      <c r="K688281"/>
      <c r="M688281"/>
      <c r="N688281" s="4"/>
      <c r="O688281" s="15"/>
    </row>
    <row r="688282" spans="7:15" s="3" customFormat="1" x14ac:dyDescent="0.3">
      <c r="G688282"/>
      <c r="H688282"/>
      <c r="I688282"/>
      <c r="K688282"/>
      <c r="M688282"/>
      <c r="N688282" s="4"/>
      <c r="O688282" s="15"/>
    </row>
    <row r="688283" spans="7:15" s="3" customFormat="1" x14ac:dyDescent="0.3">
      <c r="G688283"/>
      <c r="H688283"/>
      <c r="I688283"/>
      <c r="K688283"/>
      <c r="M688283"/>
      <c r="N688283" s="4"/>
      <c r="O688283" s="15"/>
    </row>
    <row r="688284" spans="7:15" s="3" customFormat="1" x14ac:dyDescent="0.3">
      <c r="G688284"/>
      <c r="H688284"/>
      <c r="I688284"/>
      <c r="K688284"/>
      <c r="M688284"/>
      <c r="N688284" s="4"/>
      <c r="O688284" s="15"/>
    </row>
    <row r="688285" spans="7:15" s="3" customFormat="1" x14ac:dyDescent="0.3">
      <c r="G688285"/>
      <c r="H688285"/>
      <c r="I688285"/>
      <c r="K688285"/>
      <c r="M688285"/>
      <c r="N688285" s="4"/>
      <c r="O688285" s="15"/>
    </row>
    <row r="688286" spans="7:15" s="3" customFormat="1" x14ac:dyDescent="0.3">
      <c r="G688286"/>
      <c r="H688286"/>
      <c r="I688286"/>
      <c r="K688286"/>
      <c r="M688286"/>
      <c r="N688286" s="4"/>
      <c r="O688286" s="15"/>
    </row>
    <row r="688287" spans="7:15" s="3" customFormat="1" x14ac:dyDescent="0.3">
      <c r="G688287"/>
      <c r="H688287"/>
      <c r="I688287"/>
      <c r="K688287"/>
      <c r="M688287"/>
      <c r="N688287" s="4"/>
      <c r="O688287" s="15"/>
    </row>
    <row r="688288" spans="7:15" s="3" customFormat="1" x14ac:dyDescent="0.3">
      <c r="G688288"/>
      <c r="H688288"/>
      <c r="I688288"/>
      <c r="K688288"/>
      <c r="M688288"/>
      <c r="N688288" s="4"/>
      <c r="O688288" s="15"/>
    </row>
    <row r="688289" spans="7:15" s="3" customFormat="1" x14ac:dyDescent="0.3">
      <c r="G688289"/>
      <c r="H688289"/>
      <c r="I688289"/>
      <c r="K688289"/>
      <c r="M688289"/>
      <c r="N688289" s="4"/>
      <c r="O688289" s="15"/>
    </row>
    <row r="688290" spans="7:15" s="3" customFormat="1" x14ac:dyDescent="0.3">
      <c r="G688290"/>
      <c r="H688290"/>
      <c r="I688290"/>
      <c r="K688290"/>
      <c r="M688290"/>
      <c r="N688290" s="4"/>
      <c r="O688290" s="15"/>
    </row>
    <row r="688291" spans="7:15" s="3" customFormat="1" x14ac:dyDescent="0.3">
      <c r="G688291"/>
      <c r="H688291"/>
      <c r="I688291"/>
      <c r="K688291"/>
      <c r="M688291"/>
      <c r="N688291" s="4"/>
      <c r="O688291" s="15"/>
    </row>
    <row r="688292" spans="7:15" s="3" customFormat="1" x14ac:dyDescent="0.3">
      <c r="G688292"/>
      <c r="H688292"/>
      <c r="I688292"/>
      <c r="K688292"/>
      <c r="M688292"/>
      <c r="N688292" s="4"/>
      <c r="O688292" s="15"/>
    </row>
    <row r="688293" spans="7:15" s="3" customFormat="1" x14ac:dyDescent="0.3">
      <c r="G688293"/>
      <c r="H688293"/>
      <c r="I688293"/>
      <c r="K688293"/>
      <c r="M688293"/>
      <c r="N688293" s="4"/>
      <c r="O688293" s="15"/>
    </row>
    <row r="688294" spans="7:15" s="3" customFormat="1" x14ac:dyDescent="0.3">
      <c r="G688294"/>
      <c r="H688294"/>
      <c r="I688294"/>
      <c r="K688294"/>
      <c r="M688294"/>
      <c r="N688294" s="4"/>
      <c r="O688294" s="15"/>
    </row>
    <row r="688295" spans="7:15" s="3" customFormat="1" x14ac:dyDescent="0.3">
      <c r="G688295"/>
      <c r="H688295"/>
      <c r="I688295"/>
      <c r="K688295"/>
      <c r="M688295"/>
      <c r="N688295" s="4"/>
      <c r="O688295" s="15"/>
    </row>
    <row r="688296" spans="7:15" s="3" customFormat="1" x14ac:dyDescent="0.3">
      <c r="G688296"/>
      <c r="H688296"/>
      <c r="I688296"/>
      <c r="K688296"/>
      <c r="M688296"/>
      <c r="N688296" s="4"/>
      <c r="O688296" s="15"/>
    </row>
    <row r="688297" spans="7:15" s="3" customFormat="1" x14ac:dyDescent="0.3">
      <c r="G688297"/>
      <c r="H688297"/>
      <c r="I688297"/>
      <c r="K688297"/>
      <c r="M688297"/>
      <c r="N688297" s="4"/>
      <c r="O688297" s="15"/>
    </row>
    <row r="688298" spans="7:15" s="3" customFormat="1" x14ac:dyDescent="0.3">
      <c r="G688298"/>
      <c r="H688298"/>
      <c r="I688298"/>
      <c r="K688298"/>
      <c r="M688298"/>
      <c r="N688298" s="4"/>
      <c r="O688298" s="15"/>
    </row>
    <row r="688299" spans="7:15" s="3" customFormat="1" x14ac:dyDescent="0.3">
      <c r="G688299"/>
      <c r="H688299"/>
      <c r="I688299"/>
      <c r="K688299"/>
      <c r="M688299"/>
      <c r="N688299" s="4"/>
      <c r="O688299" s="15"/>
    </row>
    <row r="688300" spans="7:15" s="3" customFormat="1" x14ac:dyDescent="0.3">
      <c r="G688300"/>
      <c r="H688300"/>
      <c r="I688300"/>
      <c r="K688300"/>
      <c r="M688300"/>
      <c r="N688300" s="4"/>
      <c r="O688300" s="15"/>
    </row>
    <row r="688301" spans="7:15" s="3" customFormat="1" x14ac:dyDescent="0.3">
      <c r="G688301"/>
      <c r="H688301"/>
      <c r="I688301"/>
      <c r="K688301"/>
      <c r="M688301"/>
      <c r="N688301" s="4"/>
      <c r="O688301" s="15"/>
    </row>
    <row r="688302" spans="7:15" s="3" customFormat="1" x14ac:dyDescent="0.3">
      <c r="G688302"/>
      <c r="H688302"/>
      <c r="I688302"/>
      <c r="K688302"/>
      <c r="M688302"/>
      <c r="N688302" s="4"/>
      <c r="O688302" s="15"/>
    </row>
    <row r="688303" spans="7:15" s="3" customFormat="1" x14ac:dyDescent="0.3">
      <c r="G688303"/>
      <c r="H688303"/>
      <c r="I688303"/>
      <c r="K688303"/>
      <c r="M688303"/>
      <c r="N688303" s="4"/>
      <c r="O688303" s="15"/>
    </row>
    <row r="688304" spans="7:15" s="3" customFormat="1" x14ac:dyDescent="0.3">
      <c r="G688304"/>
      <c r="H688304"/>
      <c r="I688304"/>
      <c r="K688304"/>
      <c r="M688304"/>
      <c r="N688304" s="4"/>
      <c r="O688304" s="15"/>
    </row>
    <row r="688305" spans="7:15" s="3" customFormat="1" x14ac:dyDescent="0.3">
      <c r="G688305"/>
      <c r="H688305"/>
      <c r="I688305"/>
      <c r="K688305"/>
      <c r="M688305"/>
      <c r="N688305" s="4"/>
      <c r="O688305" s="15"/>
    </row>
    <row r="688306" spans="7:15" s="3" customFormat="1" x14ac:dyDescent="0.3">
      <c r="G688306"/>
      <c r="H688306"/>
      <c r="I688306"/>
      <c r="K688306"/>
      <c r="M688306"/>
      <c r="N688306" s="4"/>
      <c r="O688306" s="15"/>
    </row>
    <row r="688307" spans="7:15" s="3" customFormat="1" x14ac:dyDescent="0.3">
      <c r="G688307"/>
      <c r="H688307"/>
      <c r="I688307"/>
      <c r="K688307"/>
      <c r="M688307"/>
      <c r="N688307" s="4"/>
      <c r="O688307" s="15"/>
    </row>
    <row r="688308" spans="7:15" s="3" customFormat="1" x14ac:dyDescent="0.3">
      <c r="G688308"/>
      <c r="H688308"/>
      <c r="I688308"/>
      <c r="K688308"/>
      <c r="M688308"/>
      <c r="N688308" s="4"/>
      <c r="O688308" s="15"/>
    </row>
    <row r="688309" spans="7:15" s="3" customFormat="1" x14ac:dyDescent="0.3">
      <c r="G688309"/>
      <c r="H688309"/>
      <c r="I688309"/>
      <c r="K688309"/>
      <c r="M688309"/>
      <c r="N688309" s="4"/>
      <c r="O688309" s="15"/>
    </row>
    <row r="688310" spans="7:15" s="3" customFormat="1" x14ac:dyDescent="0.3">
      <c r="G688310"/>
      <c r="H688310"/>
      <c r="I688310"/>
      <c r="K688310"/>
      <c r="M688310"/>
      <c r="N688310" s="4"/>
      <c r="O688310" s="15"/>
    </row>
    <row r="688311" spans="7:15" s="3" customFormat="1" x14ac:dyDescent="0.3">
      <c r="G688311"/>
      <c r="H688311"/>
      <c r="I688311"/>
      <c r="K688311"/>
      <c r="M688311"/>
      <c r="N688311" s="4"/>
      <c r="O688311" s="15"/>
    </row>
    <row r="688312" spans="7:15" s="3" customFormat="1" x14ac:dyDescent="0.3">
      <c r="G688312"/>
      <c r="H688312"/>
      <c r="I688312"/>
      <c r="K688312"/>
      <c r="M688312"/>
      <c r="N688312" s="4"/>
      <c r="O688312" s="15"/>
    </row>
    <row r="688313" spans="7:15" s="3" customFormat="1" x14ac:dyDescent="0.3">
      <c r="G688313"/>
      <c r="H688313"/>
      <c r="I688313"/>
      <c r="K688313"/>
      <c r="M688313"/>
      <c r="N688313" s="4"/>
      <c r="O688313" s="15"/>
    </row>
    <row r="688314" spans="7:15" s="3" customFormat="1" x14ac:dyDescent="0.3">
      <c r="G688314"/>
      <c r="H688314"/>
      <c r="I688314"/>
      <c r="K688314"/>
      <c r="M688314"/>
      <c r="N688314" s="4"/>
      <c r="O688314" s="15"/>
    </row>
    <row r="688315" spans="7:15" s="3" customFormat="1" x14ac:dyDescent="0.3">
      <c r="G688315"/>
      <c r="H688315"/>
      <c r="I688315"/>
      <c r="K688315"/>
      <c r="M688315"/>
      <c r="N688315" s="4"/>
      <c r="O688315" s="15"/>
    </row>
    <row r="688316" spans="7:15" s="3" customFormat="1" x14ac:dyDescent="0.3">
      <c r="G688316"/>
      <c r="H688316"/>
      <c r="I688316"/>
      <c r="K688316"/>
      <c r="M688316"/>
      <c r="N688316" s="4"/>
      <c r="O688316" s="15"/>
    </row>
    <row r="688317" spans="7:15" s="3" customFormat="1" x14ac:dyDescent="0.3">
      <c r="G688317"/>
      <c r="H688317"/>
      <c r="I688317"/>
      <c r="K688317"/>
      <c r="M688317"/>
      <c r="N688317" s="4"/>
      <c r="O688317" s="15"/>
    </row>
    <row r="688318" spans="7:15" s="3" customFormat="1" x14ac:dyDescent="0.3">
      <c r="G688318"/>
      <c r="H688318"/>
      <c r="I688318"/>
      <c r="K688318"/>
      <c r="M688318"/>
      <c r="N688318" s="4"/>
      <c r="O688318" s="15"/>
    </row>
    <row r="688319" spans="7:15" s="3" customFormat="1" x14ac:dyDescent="0.3">
      <c r="G688319"/>
      <c r="H688319"/>
      <c r="I688319"/>
      <c r="K688319"/>
      <c r="M688319"/>
      <c r="N688319" s="4"/>
      <c r="O688319" s="15"/>
    </row>
    <row r="688320" spans="7:15" s="3" customFormat="1" x14ac:dyDescent="0.3">
      <c r="G688320"/>
      <c r="H688320"/>
      <c r="I688320"/>
      <c r="K688320"/>
      <c r="M688320"/>
      <c r="N688320" s="4"/>
      <c r="O688320" s="15"/>
    </row>
    <row r="688321" spans="7:15" s="3" customFormat="1" x14ac:dyDescent="0.3">
      <c r="G688321"/>
      <c r="H688321"/>
      <c r="I688321"/>
      <c r="K688321"/>
      <c r="M688321"/>
      <c r="N688321" s="4"/>
      <c r="O688321" s="15"/>
    </row>
    <row r="688322" spans="7:15" s="3" customFormat="1" x14ac:dyDescent="0.3">
      <c r="G688322"/>
      <c r="H688322"/>
      <c r="I688322"/>
      <c r="K688322"/>
      <c r="M688322"/>
      <c r="N688322" s="4"/>
      <c r="O688322" s="15"/>
    </row>
    <row r="688323" spans="7:15" s="3" customFormat="1" x14ac:dyDescent="0.3">
      <c r="G688323"/>
      <c r="H688323"/>
      <c r="I688323"/>
      <c r="K688323"/>
      <c r="M688323"/>
      <c r="N688323" s="4"/>
      <c r="O688323" s="15"/>
    </row>
    <row r="688324" spans="7:15" s="3" customFormat="1" x14ac:dyDescent="0.3">
      <c r="G688324"/>
      <c r="H688324"/>
      <c r="I688324"/>
      <c r="K688324"/>
      <c r="M688324"/>
      <c r="N688324" s="4"/>
      <c r="O688324" s="15"/>
    </row>
    <row r="688325" spans="7:15" s="3" customFormat="1" x14ac:dyDescent="0.3">
      <c r="G688325"/>
      <c r="H688325"/>
      <c r="I688325"/>
      <c r="K688325"/>
      <c r="M688325"/>
      <c r="N688325" s="4"/>
      <c r="O688325" s="15"/>
    </row>
    <row r="688326" spans="7:15" s="3" customFormat="1" x14ac:dyDescent="0.3">
      <c r="G688326"/>
      <c r="H688326"/>
      <c r="I688326"/>
      <c r="K688326"/>
      <c r="M688326"/>
      <c r="N688326" s="4"/>
      <c r="O688326" s="15"/>
    </row>
    <row r="688327" spans="7:15" s="3" customFormat="1" x14ac:dyDescent="0.3">
      <c r="G688327"/>
      <c r="H688327"/>
      <c r="I688327"/>
      <c r="K688327"/>
      <c r="M688327"/>
      <c r="N688327" s="4"/>
      <c r="O688327" s="15"/>
    </row>
    <row r="688328" spans="7:15" s="3" customFormat="1" x14ac:dyDescent="0.3">
      <c r="G688328"/>
      <c r="H688328"/>
      <c r="I688328"/>
      <c r="K688328"/>
      <c r="M688328"/>
      <c r="N688328" s="4"/>
      <c r="O688328" s="15"/>
    </row>
    <row r="688329" spans="7:15" s="3" customFormat="1" x14ac:dyDescent="0.3">
      <c r="G688329"/>
      <c r="H688329"/>
      <c r="I688329"/>
      <c r="K688329"/>
      <c r="M688329"/>
      <c r="N688329" s="4"/>
      <c r="O688329" s="15"/>
    </row>
    <row r="688330" spans="7:15" s="3" customFormat="1" x14ac:dyDescent="0.3">
      <c r="G688330"/>
      <c r="H688330"/>
      <c r="I688330"/>
      <c r="K688330"/>
      <c r="M688330"/>
      <c r="N688330" s="4"/>
      <c r="O688330" s="15"/>
    </row>
    <row r="688331" spans="7:15" s="3" customFormat="1" x14ac:dyDescent="0.3">
      <c r="G688331"/>
      <c r="H688331"/>
      <c r="I688331"/>
      <c r="K688331"/>
      <c r="M688331"/>
      <c r="N688331" s="4"/>
      <c r="O688331" s="15"/>
    </row>
    <row r="688332" spans="7:15" s="3" customFormat="1" x14ac:dyDescent="0.3">
      <c r="G688332"/>
      <c r="H688332"/>
      <c r="I688332"/>
      <c r="K688332"/>
      <c r="M688332"/>
      <c r="N688332" s="4"/>
      <c r="O688332" s="15"/>
    </row>
    <row r="688333" spans="7:15" s="3" customFormat="1" x14ac:dyDescent="0.3">
      <c r="G688333"/>
      <c r="H688333"/>
      <c r="I688333"/>
      <c r="K688333"/>
      <c r="M688333"/>
      <c r="N688333" s="4"/>
      <c r="O688333" s="15"/>
    </row>
    <row r="688334" spans="7:15" s="3" customFormat="1" x14ac:dyDescent="0.3">
      <c r="G688334"/>
      <c r="H688334"/>
      <c r="I688334"/>
      <c r="K688334"/>
      <c r="M688334"/>
      <c r="N688334" s="4"/>
      <c r="O688334" s="15"/>
    </row>
    <row r="688335" spans="7:15" s="3" customFormat="1" x14ac:dyDescent="0.3">
      <c r="G688335"/>
      <c r="H688335"/>
      <c r="I688335"/>
      <c r="K688335"/>
      <c r="M688335"/>
      <c r="N688335" s="4"/>
      <c r="O688335" s="15"/>
    </row>
    <row r="688336" spans="7:15" s="3" customFormat="1" x14ac:dyDescent="0.3">
      <c r="G688336"/>
      <c r="H688336"/>
      <c r="I688336"/>
      <c r="K688336"/>
      <c r="M688336"/>
      <c r="N688336" s="4"/>
      <c r="O688336" s="15"/>
    </row>
    <row r="688337" spans="7:15" s="3" customFormat="1" x14ac:dyDescent="0.3">
      <c r="G688337"/>
      <c r="H688337"/>
      <c r="I688337"/>
      <c r="K688337"/>
      <c r="M688337"/>
      <c r="N688337" s="4"/>
      <c r="O688337" s="15"/>
    </row>
    <row r="688338" spans="7:15" s="3" customFormat="1" x14ac:dyDescent="0.3">
      <c r="G688338"/>
      <c r="H688338"/>
      <c r="I688338"/>
      <c r="K688338"/>
      <c r="M688338"/>
      <c r="N688338" s="4"/>
      <c r="O688338" s="15"/>
    </row>
    <row r="688339" spans="7:15" s="3" customFormat="1" x14ac:dyDescent="0.3">
      <c r="G688339"/>
      <c r="H688339"/>
      <c r="I688339"/>
      <c r="K688339"/>
      <c r="M688339"/>
      <c r="N688339" s="4"/>
      <c r="O688339" s="15"/>
    </row>
    <row r="688340" spans="7:15" s="3" customFormat="1" x14ac:dyDescent="0.3">
      <c r="G688340"/>
      <c r="H688340"/>
      <c r="I688340"/>
      <c r="K688340"/>
      <c r="M688340"/>
      <c r="N688340" s="4"/>
      <c r="O688340" s="15"/>
    </row>
    <row r="688341" spans="7:15" s="3" customFormat="1" x14ac:dyDescent="0.3">
      <c r="G688341"/>
      <c r="H688341"/>
      <c r="I688341"/>
      <c r="K688341"/>
      <c r="M688341"/>
      <c r="N688341" s="4"/>
      <c r="O688341" s="15"/>
    </row>
    <row r="688342" spans="7:15" s="3" customFormat="1" x14ac:dyDescent="0.3">
      <c r="G688342"/>
      <c r="H688342"/>
      <c r="I688342"/>
      <c r="K688342"/>
      <c r="M688342"/>
      <c r="N688342" s="4"/>
      <c r="O688342" s="15"/>
    </row>
    <row r="688343" spans="7:15" s="3" customFormat="1" x14ac:dyDescent="0.3">
      <c r="G688343"/>
      <c r="H688343"/>
      <c r="I688343"/>
      <c r="K688343"/>
      <c r="M688343"/>
      <c r="N688343" s="4"/>
      <c r="O688343" s="15"/>
    </row>
    <row r="688344" spans="7:15" s="3" customFormat="1" x14ac:dyDescent="0.3">
      <c r="G688344"/>
      <c r="H688344"/>
      <c r="I688344"/>
      <c r="K688344"/>
      <c r="M688344"/>
      <c r="N688344" s="4"/>
      <c r="O688344" s="15"/>
    </row>
    <row r="688345" spans="7:15" s="3" customFormat="1" x14ac:dyDescent="0.3">
      <c r="G688345"/>
      <c r="H688345"/>
      <c r="I688345"/>
      <c r="K688345"/>
      <c r="M688345"/>
      <c r="N688345" s="4"/>
      <c r="O688345" s="15"/>
    </row>
    <row r="688346" spans="7:15" s="3" customFormat="1" x14ac:dyDescent="0.3">
      <c r="G688346"/>
      <c r="H688346"/>
      <c r="I688346"/>
      <c r="K688346"/>
      <c r="M688346"/>
      <c r="N688346" s="4"/>
      <c r="O688346" s="15"/>
    </row>
    <row r="688347" spans="7:15" s="3" customFormat="1" x14ac:dyDescent="0.3">
      <c r="G688347"/>
      <c r="H688347"/>
      <c r="I688347"/>
      <c r="K688347"/>
      <c r="M688347"/>
      <c r="N688347" s="4"/>
      <c r="O688347" s="15"/>
    </row>
    <row r="688348" spans="7:15" s="3" customFormat="1" x14ac:dyDescent="0.3">
      <c r="G688348"/>
      <c r="H688348"/>
      <c r="I688348"/>
      <c r="K688348"/>
      <c r="M688348"/>
      <c r="N688348" s="4"/>
      <c r="O688348" s="15"/>
    </row>
    <row r="688349" spans="7:15" s="3" customFormat="1" x14ac:dyDescent="0.3">
      <c r="G688349"/>
      <c r="H688349"/>
      <c r="I688349"/>
      <c r="K688349"/>
      <c r="M688349"/>
      <c r="N688349" s="4"/>
      <c r="O688349" s="15"/>
    </row>
    <row r="688350" spans="7:15" s="3" customFormat="1" x14ac:dyDescent="0.3">
      <c r="G688350"/>
      <c r="H688350"/>
      <c r="I688350"/>
      <c r="K688350"/>
      <c r="M688350"/>
      <c r="N688350" s="4"/>
      <c r="O688350" s="15"/>
    </row>
    <row r="688351" spans="7:15" s="3" customFormat="1" x14ac:dyDescent="0.3">
      <c r="G688351"/>
      <c r="H688351"/>
      <c r="I688351"/>
      <c r="K688351"/>
      <c r="M688351"/>
      <c r="N688351" s="4"/>
      <c r="O688351" s="15"/>
    </row>
    <row r="688352" spans="7:15" s="3" customFormat="1" x14ac:dyDescent="0.3">
      <c r="G688352"/>
      <c r="H688352"/>
      <c r="I688352"/>
      <c r="K688352"/>
      <c r="M688352"/>
      <c r="N688352" s="4"/>
      <c r="O688352" s="15"/>
    </row>
    <row r="688353" spans="7:15" s="3" customFormat="1" x14ac:dyDescent="0.3">
      <c r="G688353"/>
      <c r="H688353"/>
      <c r="I688353"/>
      <c r="K688353"/>
      <c r="M688353"/>
      <c r="N688353" s="4"/>
      <c r="O688353" s="15"/>
    </row>
    <row r="688354" spans="7:15" s="3" customFormat="1" x14ac:dyDescent="0.3">
      <c r="G688354"/>
      <c r="H688354"/>
      <c r="I688354"/>
      <c r="K688354"/>
      <c r="M688354"/>
      <c r="N688354" s="4"/>
      <c r="O688354" s="15"/>
    </row>
    <row r="688355" spans="7:15" s="3" customFormat="1" x14ac:dyDescent="0.3">
      <c r="G688355"/>
      <c r="H688355"/>
      <c r="I688355"/>
      <c r="K688355"/>
      <c r="M688355"/>
      <c r="N688355" s="4"/>
      <c r="O688355" s="15"/>
    </row>
    <row r="688356" spans="7:15" s="3" customFormat="1" x14ac:dyDescent="0.3">
      <c r="G688356"/>
      <c r="H688356"/>
      <c r="I688356"/>
      <c r="K688356"/>
      <c r="M688356"/>
      <c r="N688356" s="4"/>
      <c r="O688356" s="15"/>
    </row>
    <row r="688357" spans="7:15" s="3" customFormat="1" x14ac:dyDescent="0.3">
      <c r="G688357"/>
      <c r="H688357"/>
      <c r="I688357"/>
      <c r="K688357"/>
      <c r="M688357"/>
      <c r="N688357" s="4"/>
      <c r="O688357" s="15"/>
    </row>
    <row r="688358" spans="7:15" s="3" customFormat="1" x14ac:dyDescent="0.3">
      <c r="G688358"/>
      <c r="H688358"/>
      <c r="I688358"/>
      <c r="K688358"/>
      <c r="M688358"/>
      <c r="N688358" s="4"/>
      <c r="O688358" s="15"/>
    </row>
    <row r="688359" spans="7:15" s="3" customFormat="1" x14ac:dyDescent="0.3">
      <c r="G688359"/>
      <c r="H688359"/>
      <c r="I688359"/>
      <c r="K688359"/>
      <c r="M688359"/>
      <c r="N688359" s="4"/>
      <c r="O688359" s="15"/>
    </row>
    <row r="688360" spans="7:15" s="3" customFormat="1" x14ac:dyDescent="0.3">
      <c r="G688360"/>
      <c r="H688360"/>
      <c r="I688360"/>
      <c r="K688360"/>
      <c r="M688360"/>
      <c r="N688360" s="4"/>
      <c r="O688360" s="15"/>
    </row>
    <row r="688361" spans="7:15" s="3" customFormat="1" x14ac:dyDescent="0.3">
      <c r="G688361"/>
      <c r="H688361"/>
      <c r="I688361"/>
      <c r="K688361"/>
      <c r="M688361"/>
      <c r="N688361" s="4"/>
      <c r="O688361" s="15"/>
    </row>
    <row r="688362" spans="7:15" s="3" customFormat="1" x14ac:dyDescent="0.3">
      <c r="G688362"/>
      <c r="H688362"/>
      <c r="I688362"/>
      <c r="K688362"/>
      <c r="M688362"/>
      <c r="N688362" s="4"/>
      <c r="O688362" s="15"/>
    </row>
    <row r="688363" spans="7:15" s="3" customFormat="1" x14ac:dyDescent="0.3">
      <c r="G688363"/>
      <c r="H688363"/>
      <c r="I688363"/>
      <c r="K688363"/>
      <c r="M688363"/>
      <c r="N688363" s="4"/>
      <c r="O688363" s="15"/>
    </row>
    <row r="688364" spans="7:15" s="3" customFormat="1" x14ac:dyDescent="0.3">
      <c r="G688364"/>
      <c r="H688364"/>
      <c r="I688364"/>
      <c r="K688364"/>
      <c r="M688364"/>
      <c r="N688364" s="4"/>
      <c r="O688364" s="15"/>
    </row>
    <row r="688365" spans="7:15" s="3" customFormat="1" x14ac:dyDescent="0.3">
      <c r="G688365"/>
      <c r="H688365"/>
      <c r="I688365"/>
      <c r="K688365"/>
      <c r="M688365"/>
      <c r="N688365" s="4"/>
      <c r="O688365" s="15"/>
    </row>
    <row r="688366" spans="7:15" s="3" customFormat="1" x14ac:dyDescent="0.3">
      <c r="G688366"/>
      <c r="H688366"/>
      <c r="I688366"/>
      <c r="K688366"/>
      <c r="M688366"/>
      <c r="N688366" s="4"/>
      <c r="O688366" s="15"/>
    </row>
    <row r="688367" spans="7:15" s="3" customFormat="1" x14ac:dyDescent="0.3">
      <c r="G688367"/>
      <c r="H688367"/>
      <c r="I688367"/>
      <c r="K688367"/>
      <c r="M688367"/>
      <c r="N688367" s="4"/>
      <c r="O688367" s="15"/>
    </row>
    <row r="688368" spans="7:15" s="3" customFormat="1" x14ac:dyDescent="0.3">
      <c r="G688368"/>
      <c r="H688368"/>
      <c r="I688368"/>
      <c r="K688368"/>
      <c r="M688368"/>
      <c r="N688368" s="4"/>
      <c r="O688368" s="15"/>
    </row>
    <row r="688369" spans="7:15" s="3" customFormat="1" x14ac:dyDescent="0.3">
      <c r="G688369"/>
      <c r="H688369"/>
      <c r="I688369"/>
      <c r="K688369"/>
      <c r="M688369"/>
      <c r="N688369" s="4"/>
      <c r="O688369" s="15"/>
    </row>
    <row r="688370" spans="7:15" s="3" customFormat="1" x14ac:dyDescent="0.3">
      <c r="G688370"/>
      <c r="H688370"/>
      <c r="I688370"/>
      <c r="K688370"/>
      <c r="M688370"/>
      <c r="N688370" s="4"/>
      <c r="O688370" s="15"/>
    </row>
    <row r="688371" spans="7:15" s="3" customFormat="1" x14ac:dyDescent="0.3">
      <c r="G688371"/>
      <c r="H688371"/>
      <c r="I688371"/>
      <c r="K688371"/>
      <c r="M688371"/>
      <c r="N688371" s="4"/>
      <c r="O688371" s="15"/>
    </row>
    <row r="688372" spans="7:15" s="3" customFormat="1" x14ac:dyDescent="0.3">
      <c r="G688372"/>
      <c r="H688372"/>
      <c r="I688372"/>
      <c r="K688372"/>
      <c r="M688372"/>
      <c r="N688372" s="4"/>
      <c r="O688372" s="15"/>
    </row>
    <row r="688373" spans="7:15" s="3" customFormat="1" x14ac:dyDescent="0.3">
      <c r="G688373"/>
      <c r="H688373"/>
      <c r="I688373"/>
      <c r="K688373"/>
      <c r="M688373"/>
      <c r="N688373" s="4"/>
      <c r="O688373" s="15"/>
    </row>
    <row r="688374" spans="7:15" s="3" customFormat="1" x14ac:dyDescent="0.3">
      <c r="G688374"/>
      <c r="H688374"/>
      <c r="I688374"/>
      <c r="K688374"/>
      <c r="M688374"/>
      <c r="N688374" s="4"/>
      <c r="O688374" s="15"/>
    </row>
    <row r="688375" spans="7:15" s="3" customFormat="1" x14ac:dyDescent="0.3">
      <c r="G688375"/>
      <c r="H688375"/>
      <c r="I688375"/>
      <c r="K688375"/>
      <c r="M688375"/>
      <c r="N688375" s="4"/>
      <c r="O688375" s="15"/>
    </row>
    <row r="688376" spans="7:15" s="3" customFormat="1" x14ac:dyDescent="0.3">
      <c r="G688376"/>
      <c r="H688376"/>
      <c r="I688376"/>
      <c r="K688376"/>
      <c r="M688376"/>
      <c r="N688376" s="4"/>
      <c r="O688376" s="15"/>
    </row>
    <row r="688377" spans="7:15" s="3" customFormat="1" x14ac:dyDescent="0.3">
      <c r="G688377"/>
      <c r="H688377"/>
      <c r="I688377"/>
      <c r="K688377"/>
      <c r="M688377"/>
      <c r="N688377" s="4"/>
      <c r="O688377" s="15"/>
    </row>
    <row r="688378" spans="7:15" s="3" customFormat="1" x14ac:dyDescent="0.3">
      <c r="G688378"/>
      <c r="H688378"/>
      <c r="I688378"/>
      <c r="K688378"/>
      <c r="M688378"/>
      <c r="N688378" s="4"/>
      <c r="O688378" s="15"/>
    </row>
    <row r="688379" spans="7:15" s="3" customFormat="1" x14ac:dyDescent="0.3">
      <c r="G688379"/>
      <c r="H688379"/>
      <c r="I688379"/>
      <c r="K688379"/>
      <c r="M688379"/>
      <c r="N688379" s="4"/>
      <c r="O688379" s="15"/>
    </row>
    <row r="688380" spans="7:15" s="3" customFormat="1" x14ac:dyDescent="0.3">
      <c r="G688380"/>
      <c r="H688380"/>
      <c r="I688380"/>
      <c r="K688380"/>
      <c r="M688380"/>
      <c r="N688380" s="4"/>
      <c r="O688380" s="15"/>
    </row>
    <row r="688381" spans="7:15" s="3" customFormat="1" x14ac:dyDescent="0.3">
      <c r="G688381"/>
      <c r="H688381"/>
      <c r="I688381"/>
      <c r="K688381"/>
      <c r="M688381"/>
      <c r="N688381" s="4"/>
      <c r="O688381" s="15"/>
    </row>
    <row r="688382" spans="7:15" s="3" customFormat="1" x14ac:dyDescent="0.3">
      <c r="G688382"/>
      <c r="H688382"/>
      <c r="I688382"/>
      <c r="K688382"/>
      <c r="M688382"/>
      <c r="N688382" s="4"/>
      <c r="O688382" s="15"/>
    </row>
    <row r="688383" spans="7:15" s="3" customFormat="1" x14ac:dyDescent="0.3">
      <c r="G688383"/>
      <c r="H688383"/>
      <c r="I688383"/>
      <c r="K688383"/>
      <c r="M688383"/>
      <c r="N688383" s="4"/>
      <c r="O688383" s="15"/>
    </row>
    <row r="688384" spans="7:15" s="3" customFormat="1" x14ac:dyDescent="0.3">
      <c r="G688384"/>
      <c r="H688384"/>
      <c r="I688384"/>
      <c r="K688384"/>
      <c r="M688384"/>
      <c r="N688384" s="4"/>
      <c r="O688384" s="15"/>
    </row>
    <row r="688385" spans="7:15" s="3" customFormat="1" x14ac:dyDescent="0.3">
      <c r="G688385"/>
      <c r="H688385"/>
      <c r="I688385"/>
      <c r="K688385"/>
      <c r="M688385"/>
      <c r="N688385" s="4"/>
      <c r="O688385" s="15"/>
    </row>
    <row r="688386" spans="7:15" s="3" customFormat="1" x14ac:dyDescent="0.3">
      <c r="G688386"/>
      <c r="H688386"/>
      <c r="I688386"/>
      <c r="K688386"/>
      <c r="M688386"/>
      <c r="N688386" s="4"/>
      <c r="O688386" s="15"/>
    </row>
    <row r="688387" spans="7:15" s="3" customFormat="1" x14ac:dyDescent="0.3">
      <c r="G688387"/>
      <c r="H688387"/>
      <c r="I688387"/>
      <c r="K688387"/>
      <c r="M688387"/>
      <c r="N688387" s="4"/>
      <c r="O688387" s="15"/>
    </row>
    <row r="688388" spans="7:15" s="3" customFormat="1" x14ac:dyDescent="0.3">
      <c r="G688388"/>
      <c r="H688388"/>
      <c r="I688388"/>
      <c r="K688388"/>
      <c r="M688388"/>
      <c r="N688388" s="4"/>
      <c r="O688388" s="15"/>
    </row>
    <row r="688389" spans="7:15" s="3" customFormat="1" x14ac:dyDescent="0.3">
      <c r="G688389"/>
      <c r="H688389"/>
      <c r="I688389"/>
      <c r="K688389"/>
      <c r="M688389"/>
      <c r="N688389" s="4"/>
      <c r="O688389" s="15"/>
    </row>
    <row r="688390" spans="7:15" s="3" customFormat="1" x14ac:dyDescent="0.3">
      <c r="G688390"/>
      <c r="H688390"/>
      <c r="I688390"/>
      <c r="K688390"/>
      <c r="M688390"/>
      <c r="N688390" s="4"/>
      <c r="O688390" s="15"/>
    </row>
    <row r="688391" spans="7:15" s="3" customFormat="1" x14ac:dyDescent="0.3">
      <c r="G688391"/>
      <c r="H688391"/>
      <c r="I688391"/>
      <c r="K688391"/>
      <c r="M688391"/>
      <c r="N688391" s="4"/>
      <c r="O688391" s="15"/>
    </row>
    <row r="688392" spans="7:15" s="3" customFormat="1" x14ac:dyDescent="0.3">
      <c r="G688392"/>
      <c r="H688392"/>
      <c r="I688392"/>
      <c r="K688392"/>
      <c r="M688392"/>
      <c r="N688392" s="4"/>
      <c r="O688392" s="15"/>
    </row>
    <row r="688393" spans="7:15" s="3" customFormat="1" x14ac:dyDescent="0.3">
      <c r="G688393"/>
      <c r="H688393"/>
      <c r="I688393"/>
      <c r="K688393"/>
      <c r="M688393"/>
      <c r="N688393" s="4"/>
      <c r="O688393" s="15"/>
    </row>
    <row r="688394" spans="7:15" s="3" customFormat="1" x14ac:dyDescent="0.3">
      <c r="G688394"/>
      <c r="H688394"/>
      <c r="I688394"/>
      <c r="K688394"/>
      <c r="M688394"/>
      <c r="N688394" s="4"/>
      <c r="O688394" s="15"/>
    </row>
    <row r="688395" spans="7:15" s="3" customFormat="1" x14ac:dyDescent="0.3">
      <c r="G688395"/>
      <c r="H688395"/>
      <c r="I688395"/>
      <c r="K688395"/>
      <c r="M688395"/>
      <c r="N688395" s="4"/>
      <c r="O688395" s="15"/>
    </row>
    <row r="688396" spans="7:15" s="3" customFormat="1" x14ac:dyDescent="0.3">
      <c r="G688396"/>
      <c r="H688396"/>
      <c r="I688396"/>
      <c r="K688396"/>
      <c r="M688396"/>
      <c r="N688396" s="4"/>
      <c r="O688396" s="15"/>
    </row>
    <row r="688397" spans="7:15" s="3" customFormat="1" x14ac:dyDescent="0.3">
      <c r="G688397"/>
      <c r="H688397"/>
      <c r="I688397"/>
      <c r="K688397"/>
      <c r="M688397"/>
      <c r="N688397" s="4"/>
      <c r="O688397" s="15"/>
    </row>
    <row r="688398" spans="7:15" s="3" customFormat="1" x14ac:dyDescent="0.3">
      <c r="G688398"/>
      <c r="H688398"/>
      <c r="I688398"/>
      <c r="K688398"/>
      <c r="M688398"/>
      <c r="N688398" s="4"/>
      <c r="O688398" s="15"/>
    </row>
    <row r="688399" spans="7:15" s="3" customFormat="1" x14ac:dyDescent="0.3">
      <c r="G688399"/>
      <c r="H688399"/>
      <c r="I688399"/>
      <c r="K688399"/>
      <c r="M688399"/>
      <c r="N688399" s="4"/>
      <c r="O688399" s="15"/>
    </row>
    <row r="688400" spans="7:15" s="3" customFormat="1" x14ac:dyDescent="0.3">
      <c r="G688400"/>
      <c r="H688400"/>
      <c r="I688400"/>
      <c r="K688400"/>
      <c r="M688400"/>
      <c r="N688400" s="4"/>
      <c r="O688400" s="15"/>
    </row>
    <row r="688401" spans="7:15" s="3" customFormat="1" x14ac:dyDescent="0.3">
      <c r="G688401"/>
      <c r="H688401"/>
      <c r="I688401"/>
      <c r="K688401"/>
      <c r="M688401"/>
      <c r="N688401" s="4"/>
      <c r="O688401" s="15"/>
    </row>
    <row r="688402" spans="7:15" s="3" customFormat="1" x14ac:dyDescent="0.3">
      <c r="G688402"/>
      <c r="H688402"/>
      <c r="I688402"/>
      <c r="K688402"/>
      <c r="M688402"/>
      <c r="N688402" s="4"/>
      <c r="O688402" s="15"/>
    </row>
    <row r="688403" spans="7:15" s="3" customFormat="1" x14ac:dyDescent="0.3">
      <c r="G688403"/>
      <c r="H688403"/>
      <c r="I688403"/>
      <c r="K688403"/>
      <c r="M688403"/>
      <c r="N688403" s="4"/>
      <c r="O688403" s="15"/>
    </row>
    <row r="688404" spans="7:15" s="3" customFormat="1" x14ac:dyDescent="0.3">
      <c r="G688404"/>
      <c r="H688404"/>
      <c r="I688404"/>
      <c r="K688404"/>
      <c r="M688404"/>
      <c r="N688404" s="4"/>
      <c r="O688404" s="15"/>
    </row>
    <row r="688405" spans="7:15" s="3" customFormat="1" x14ac:dyDescent="0.3">
      <c r="G688405"/>
      <c r="H688405"/>
      <c r="I688405"/>
      <c r="K688405"/>
      <c r="M688405"/>
      <c r="N688405" s="4"/>
      <c r="O688405" s="15"/>
    </row>
    <row r="688406" spans="7:15" s="3" customFormat="1" x14ac:dyDescent="0.3">
      <c r="G688406"/>
      <c r="H688406"/>
      <c r="I688406"/>
      <c r="K688406"/>
      <c r="M688406"/>
      <c r="N688406" s="4"/>
      <c r="O688406" s="15"/>
    </row>
    <row r="688407" spans="7:15" s="3" customFormat="1" x14ac:dyDescent="0.3">
      <c r="G688407"/>
      <c r="H688407"/>
      <c r="I688407"/>
      <c r="K688407"/>
      <c r="M688407"/>
      <c r="N688407" s="4"/>
      <c r="O688407" s="15"/>
    </row>
    <row r="688408" spans="7:15" s="3" customFormat="1" x14ac:dyDescent="0.3">
      <c r="G688408"/>
      <c r="H688408"/>
      <c r="I688408"/>
      <c r="K688408"/>
      <c r="M688408"/>
      <c r="N688408" s="4"/>
      <c r="O688408" s="15"/>
    </row>
    <row r="688409" spans="7:15" s="3" customFormat="1" x14ac:dyDescent="0.3">
      <c r="G688409"/>
      <c r="H688409"/>
      <c r="I688409"/>
      <c r="K688409"/>
      <c r="M688409"/>
      <c r="N688409" s="4"/>
      <c r="O688409" s="15"/>
    </row>
    <row r="688410" spans="7:15" s="3" customFormat="1" x14ac:dyDescent="0.3">
      <c r="G688410"/>
      <c r="H688410"/>
      <c r="I688410"/>
      <c r="K688410"/>
      <c r="M688410"/>
      <c r="N688410" s="4"/>
      <c r="O688410" s="15"/>
    </row>
    <row r="688411" spans="7:15" s="3" customFormat="1" x14ac:dyDescent="0.3">
      <c r="G688411"/>
      <c r="H688411"/>
      <c r="I688411"/>
      <c r="K688411"/>
      <c r="M688411"/>
      <c r="N688411" s="4"/>
      <c r="O688411" s="15"/>
    </row>
    <row r="688412" spans="7:15" s="3" customFormat="1" x14ac:dyDescent="0.3">
      <c r="G688412"/>
      <c r="H688412"/>
      <c r="I688412"/>
      <c r="K688412"/>
      <c r="M688412"/>
      <c r="N688412" s="4"/>
      <c r="O688412" s="15"/>
    </row>
    <row r="688413" spans="7:15" s="3" customFormat="1" x14ac:dyDescent="0.3">
      <c r="G688413"/>
      <c r="H688413"/>
      <c r="I688413"/>
      <c r="K688413"/>
      <c r="M688413"/>
      <c r="N688413" s="4"/>
      <c r="O688413" s="15"/>
    </row>
    <row r="688414" spans="7:15" s="3" customFormat="1" x14ac:dyDescent="0.3">
      <c r="G688414"/>
      <c r="H688414"/>
      <c r="I688414"/>
      <c r="K688414"/>
      <c r="M688414"/>
      <c r="N688414" s="4"/>
      <c r="O688414" s="15"/>
    </row>
    <row r="688415" spans="7:15" s="3" customFormat="1" x14ac:dyDescent="0.3">
      <c r="G688415"/>
      <c r="H688415"/>
      <c r="I688415"/>
      <c r="K688415"/>
      <c r="M688415"/>
      <c r="N688415" s="4"/>
      <c r="O688415" s="15"/>
    </row>
    <row r="688416" spans="7:15" s="3" customFormat="1" x14ac:dyDescent="0.3">
      <c r="G688416"/>
      <c r="H688416"/>
      <c r="I688416"/>
      <c r="K688416"/>
      <c r="M688416"/>
      <c r="N688416" s="4"/>
      <c r="O688416" s="15"/>
    </row>
    <row r="688417" spans="7:15" s="3" customFormat="1" x14ac:dyDescent="0.3">
      <c r="G688417"/>
      <c r="H688417"/>
      <c r="I688417"/>
      <c r="K688417"/>
      <c r="M688417"/>
      <c r="N688417" s="4"/>
      <c r="O688417" s="15"/>
    </row>
    <row r="688418" spans="7:15" s="3" customFormat="1" x14ac:dyDescent="0.3">
      <c r="G688418"/>
      <c r="H688418"/>
      <c r="I688418"/>
      <c r="K688418"/>
      <c r="M688418"/>
      <c r="N688418" s="4"/>
      <c r="O688418" s="15"/>
    </row>
    <row r="688419" spans="7:15" s="3" customFormat="1" x14ac:dyDescent="0.3">
      <c r="G688419"/>
      <c r="H688419"/>
      <c r="I688419"/>
      <c r="K688419"/>
      <c r="M688419"/>
      <c r="N688419" s="4"/>
      <c r="O688419" s="15"/>
    </row>
    <row r="688420" spans="7:15" s="3" customFormat="1" x14ac:dyDescent="0.3">
      <c r="G688420"/>
      <c r="H688420"/>
      <c r="I688420"/>
      <c r="K688420"/>
      <c r="M688420"/>
      <c r="N688420" s="4"/>
      <c r="O688420" s="15"/>
    </row>
    <row r="688421" spans="7:15" s="3" customFormat="1" x14ac:dyDescent="0.3">
      <c r="G688421"/>
      <c r="H688421"/>
      <c r="I688421"/>
      <c r="K688421"/>
      <c r="M688421"/>
      <c r="N688421" s="4"/>
      <c r="O688421" s="15"/>
    </row>
    <row r="688422" spans="7:15" s="3" customFormat="1" x14ac:dyDescent="0.3">
      <c r="G688422"/>
      <c r="H688422"/>
      <c r="I688422"/>
      <c r="K688422"/>
      <c r="M688422"/>
      <c r="N688422" s="4"/>
      <c r="O688422" s="15"/>
    </row>
    <row r="688423" spans="7:15" s="3" customFormat="1" x14ac:dyDescent="0.3">
      <c r="G688423"/>
      <c r="H688423"/>
      <c r="I688423"/>
      <c r="K688423"/>
      <c r="M688423"/>
      <c r="N688423" s="4"/>
      <c r="O688423" s="15"/>
    </row>
    <row r="688424" spans="7:15" s="3" customFormat="1" x14ac:dyDescent="0.3">
      <c r="G688424"/>
      <c r="H688424"/>
      <c r="I688424"/>
      <c r="K688424"/>
      <c r="M688424"/>
      <c r="N688424" s="4"/>
      <c r="O688424" s="15"/>
    </row>
    <row r="688425" spans="7:15" s="3" customFormat="1" x14ac:dyDescent="0.3">
      <c r="G688425"/>
      <c r="H688425"/>
      <c r="I688425"/>
      <c r="K688425"/>
      <c r="M688425"/>
      <c r="N688425" s="4"/>
      <c r="O688425" s="15"/>
    </row>
    <row r="688426" spans="7:15" s="3" customFormat="1" x14ac:dyDescent="0.3">
      <c r="G688426"/>
      <c r="H688426"/>
      <c r="I688426"/>
      <c r="K688426"/>
      <c r="M688426"/>
      <c r="N688426" s="4"/>
      <c r="O688426" s="15"/>
    </row>
    <row r="688427" spans="7:15" s="3" customFormat="1" x14ac:dyDescent="0.3">
      <c r="G688427"/>
      <c r="H688427"/>
      <c r="I688427"/>
      <c r="K688427"/>
      <c r="M688427"/>
      <c r="N688427" s="4"/>
      <c r="O688427" s="15"/>
    </row>
    <row r="688428" spans="7:15" s="3" customFormat="1" x14ac:dyDescent="0.3">
      <c r="G688428"/>
      <c r="H688428"/>
      <c r="I688428"/>
      <c r="K688428"/>
      <c r="M688428"/>
      <c r="N688428" s="4"/>
      <c r="O688428" s="15"/>
    </row>
    <row r="688429" spans="7:15" s="3" customFormat="1" x14ac:dyDescent="0.3">
      <c r="G688429"/>
      <c r="H688429"/>
      <c r="I688429"/>
      <c r="K688429"/>
      <c r="M688429"/>
      <c r="N688429" s="4"/>
      <c r="O688429" s="15"/>
    </row>
    <row r="688430" spans="7:15" s="3" customFormat="1" x14ac:dyDescent="0.3">
      <c r="G688430"/>
      <c r="H688430"/>
      <c r="I688430"/>
      <c r="K688430"/>
      <c r="M688430"/>
      <c r="N688430" s="4"/>
      <c r="O688430" s="15"/>
    </row>
    <row r="688431" spans="7:15" s="3" customFormat="1" x14ac:dyDescent="0.3">
      <c r="G688431"/>
      <c r="H688431"/>
      <c r="I688431"/>
      <c r="K688431"/>
      <c r="M688431"/>
      <c r="N688431" s="4"/>
      <c r="O688431" s="15"/>
    </row>
    <row r="688432" spans="7:15" s="3" customFormat="1" x14ac:dyDescent="0.3">
      <c r="G688432"/>
      <c r="H688432"/>
      <c r="I688432"/>
      <c r="K688432"/>
      <c r="M688432"/>
      <c r="N688432" s="4"/>
      <c r="O688432" s="15"/>
    </row>
    <row r="688433" spans="7:15" s="3" customFormat="1" x14ac:dyDescent="0.3">
      <c r="G688433"/>
      <c r="H688433"/>
      <c r="I688433"/>
      <c r="K688433"/>
      <c r="M688433"/>
      <c r="N688433" s="4"/>
      <c r="O688433" s="15"/>
    </row>
    <row r="688434" spans="7:15" s="3" customFormat="1" x14ac:dyDescent="0.3">
      <c r="G688434"/>
      <c r="H688434"/>
      <c r="I688434"/>
      <c r="K688434"/>
      <c r="M688434"/>
      <c r="N688434" s="4"/>
      <c r="O688434" s="15"/>
    </row>
    <row r="688435" spans="7:15" s="3" customFormat="1" x14ac:dyDescent="0.3">
      <c r="G688435"/>
      <c r="H688435"/>
      <c r="I688435"/>
      <c r="K688435"/>
      <c r="M688435"/>
      <c r="N688435" s="4"/>
      <c r="O688435" s="15"/>
    </row>
    <row r="688436" spans="7:15" s="3" customFormat="1" x14ac:dyDescent="0.3">
      <c r="G688436"/>
      <c r="H688436"/>
      <c r="I688436"/>
      <c r="K688436"/>
      <c r="M688436"/>
      <c r="N688436" s="4"/>
      <c r="O688436" s="15"/>
    </row>
    <row r="688437" spans="7:15" s="3" customFormat="1" x14ac:dyDescent="0.3">
      <c r="G688437"/>
      <c r="H688437"/>
      <c r="I688437"/>
      <c r="K688437"/>
      <c r="M688437"/>
      <c r="N688437" s="4"/>
      <c r="O688437" s="15"/>
    </row>
    <row r="688438" spans="7:15" s="3" customFormat="1" x14ac:dyDescent="0.3">
      <c r="G688438"/>
      <c r="H688438"/>
      <c r="I688438"/>
      <c r="K688438"/>
      <c r="M688438"/>
      <c r="N688438" s="4"/>
      <c r="O688438" s="15"/>
    </row>
    <row r="688439" spans="7:15" s="3" customFormat="1" x14ac:dyDescent="0.3">
      <c r="G688439"/>
      <c r="H688439"/>
      <c r="I688439"/>
      <c r="K688439"/>
      <c r="M688439"/>
      <c r="N688439" s="4"/>
      <c r="O688439" s="15"/>
    </row>
    <row r="688440" spans="7:15" s="3" customFormat="1" x14ac:dyDescent="0.3">
      <c r="G688440"/>
      <c r="H688440"/>
      <c r="I688440"/>
      <c r="K688440"/>
      <c r="M688440"/>
      <c r="N688440" s="4"/>
      <c r="O688440" s="15"/>
    </row>
    <row r="688441" spans="7:15" s="3" customFormat="1" x14ac:dyDescent="0.3">
      <c r="G688441"/>
      <c r="H688441"/>
      <c r="I688441"/>
      <c r="K688441"/>
      <c r="M688441"/>
      <c r="N688441" s="4"/>
      <c r="O688441" s="15"/>
    </row>
    <row r="688442" spans="7:15" s="3" customFormat="1" x14ac:dyDescent="0.3">
      <c r="G688442"/>
      <c r="H688442"/>
      <c r="I688442"/>
      <c r="K688442"/>
      <c r="M688442"/>
      <c r="N688442" s="4"/>
      <c r="O688442" s="15"/>
    </row>
    <row r="688443" spans="7:15" s="3" customFormat="1" x14ac:dyDescent="0.3">
      <c r="G688443"/>
      <c r="H688443"/>
      <c r="I688443"/>
      <c r="K688443"/>
      <c r="M688443"/>
      <c r="N688443" s="4"/>
      <c r="O688443" s="15"/>
    </row>
    <row r="688444" spans="7:15" s="3" customFormat="1" x14ac:dyDescent="0.3">
      <c r="G688444"/>
      <c r="H688444"/>
      <c r="I688444"/>
      <c r="K688444"/>
      <c r="M688444"/>
      <c r="N688444" s="4"/>
      <c r="O688444" s="15"/>
    </row>
    <row r="688445" spans="7:15" s="3" customFormat="1" x14ac:dyDescent="0.3">
      <c r="G688445"/>
      <c r="H688445"/>
      <c r="I688445"/>
      <c r="K688445"/>
      <c r="M688445"/>
      <c r="N688445" s="4"/>
      <c r="O688445" s="15"/>
    </row>
    <row r="688446" spans="7:15" s="3" customFormat="1" x14ac:dyDescent="0.3">
      <c r="G688446"/>
      <c r="H688446"/>
      <c r="I688446"/>
      <c r="K688446"/>
      <c r="M688446"/>
      <c r="N688446" s="4"/>
      <c r="O688446" s="15"/>
    </row>
    <row r="688447" spans="7:15" s="3" customFormat="1" x14ac:dyDescent="0.3">
      <c r="G688447"/>
      <c r="H688447"/>
      <c r="I688447"/>
      <c r="K688447"/>
      <c r="M688447"/>
      <c r="N688447" s="4"/>
      <c r="O688447" s="15"/>
    </row>
    <row r="688448" spans="7:15" s="3" customFormat="1" x14ac:dyDescent="0.3">
      <c r="G688448"/>
      <c r="H688448"/>
      <c r="I688448"/>
      <c r="K688448"/>
      <c r="M688448"/>
      <c r="N688448" s="4"/>
      <c r="O688448" s="15"/>
    </row>
    <row r="688449" spans="7:15" s="3" customFormat="1" x14ac:dyDescent="0.3">
      <c r="G688449"/>
      <c r="H688449"/>
      <c r="I688449"/>
      <c r="K688449"/>
      <c r="M688449"/>
      <c r="N688449" s="4"/>
      <c r="O688449" s="15"/>
    </row>
    <row r="688450" spans="7:15" s="3" customFormat="1" x14ac:dyDescent="0.3">
      <c r="G688450"/>
      <c r="H688450"/>
      <c r="I688450"/>
      <c r="K688450"/>
      <c r="M688450"/>
      <c r="N688450" s="4"/>
      <c r="O688450" s="15"/>
    </row>
    <row r="688451" spans="7:15" s="3" customFormat="1" x14ac:dyDescent="0.3">
      <c r="G688451"/>
      <c r="H688451"/>
      <c r="I688451"/>
      <c r="K688451"/>
      <c r="M688451"/>
      <c r="N688451" s="4"/>
      <c r="O688451" s="15"/>
    </row>
    <row r="688452" spans="7:15" s="3" customFormat="1" x14ac:dyDescent="0.3">
      <c r="G688452"/>
      <c r="H688452"/>
      <c r="I688452"/>
      <c r="K688452"/>
      <c r="M688452"/>
      <c r="N688452" s="4"/>
      <c r="O688452" s="15"/>
    </row>
    <row r="688453" spans="7:15" s="3" customFormat="1" x14ac:dyDescent="0.3">
      <c r="G688453"/>
      <c r="H688453"/>
      <c r="I688453"/>
      <c r="K688453"/>
      <c r="M688453"/>
      <c r="N688453" s="4"/>
      <c r="O688453" s="15"/>
    </row>
    <row r="688454" spans="7:15" s="3" customFormat="1" x14ac:dyDescent="0.3">
      <c r="G688454"/>
      <c r="H688454"/>
      <c r="I688454"/>
      <c r="K688454"/>
      <c r="M688454"/>
      <c r="N688454" s="4"/>
      <c r="O688454" s="15"/>
    </row>
    <row r="688455" spans="7:15" s="3" customFormat="1" x14ac:dyDescent="0.3">
      <c r="G688455"/>
      <c r="H688455"/>
      <c r="I688455"/>
      <c r="K688455"/>
      <c r="M688455"/>
      <c r="N688455" s="4"/>
      <c r="O688455" s="15"/>
    </row>
    <row r="688456" spans="7:15" s="3" customFormat="1" x14ac:dyDescent="0.3">
      <c r="G688456"/>
      <c r="H688456"/>
      <c r="I688456"/>
      <c r="K688456"/>
      <c r="M688456"/>
      <c r="N688456" s="4"/>
      <c r="O688456" s="15"/>
    </row>
    <row r="688457" spans="7:15" s="3" customFormat="1" x14ac:dyDescent="0.3">
      <c r="G688457"/>
      <c r="H688457"/>
      <c r="I688457"/>
      <c r="K688457"/>
      <c r="M688457"/>
      <c r="N688457" s="4"/>
      <c r="O688457" s="15"/>
    </row>
    <row r="688458" spans="7:15" s="3" customFormat="1" x14ac:dyDescent="0.3">
      <c r="G688458"/>
      <c r="H688458"/>
      <c r="I688458"/>
      <c r="K688458"/>
      <c r="M688458"/>
      <c r="N688458" s="4"/>
      <c r="O688458" s="15"/>
    </row>
    <row r="688459" spans="7:15" s="3" customFormat="1" x14ac:dyDescent="0.3">
      <c r="G688459"/>
      <c r="H688459"/>
      <c r="I688459"/>
      <c r="K688459"/>
      <c r="M688459"/>
      <c r="N688459" s="4"/>
      <c r="O688459" s="15"/>
    </row>
    <row r="688460" spans="7:15" s="3" customFormat="1" x14ac:dyDescent="0.3">
      <c r="G688460"/>
      <c r="H688460"/>
      <c r="I688460"/>
      <c r="K688460"/>
      <c r="M688460"/>
      <c r="N688460" s="4"/>
      <c r="O688460" s="15"/>
    </row>
    <row r="688461" spans="7:15" s="3" customFormat="1" x14ac:dyDescent="0.3">
      <c r="G688461"/>
      <c r="H688461"/>
      <c r="I688461"/>
      <c r="K688461"/>
      <c r="M688461"/>
      <c r="N688461" s="4"/>
      <c r="O688461" s="15"/>
    </row>
    <row r="688462" spans="7:15" s="3" customFormat="1" x14ac:dyDescent="0.3">
      <c r="G688462"/>
      <c r="H688462"/>
      <c r="I688462"/>
      <c r="K688462"/>
      <c r="M688462"/>
      <c r="N688462" s="4"/>
      <c r="O688462" s="15"/>
    </row>
    <row r="688463" spans="7:15" s="3" customFormat="1" x14ac:dyDescent="0.3">
      <c r="G688463"/>
      <c r="H688463"/>
      <c r="I688463"/>
      <c r="K688463"/>
      <c r="M688463"/>
      <c r="N688463" s="4"/>
      <c r="O688463" s="15"/>
    </row>
    <row r="688464" spans="7:15" s="3" customFormat="1" x14ac:dyDescent="0.3">
      <c r="G688464"/>
      <c r="H688464"/>
      <c r="I688464"/>
      <c r="K688464"/>
      <c r="M688464"/>
      <c r="N688464" s="4"/>
      <c r="O688464" s="15"/>
    </row>
    <row r="688465" spans="7:15" s="3" customFormat="1" x14ac:dyDescent="0.3">
      <c r="G688465"/>
      <c r="H688465"/>
      <c r="I688465"/>
      <c r="K688465"/>
      <c r="M688465"/>
      <c r="N688465" s="4"/>
      <c r="O688465" s="15"/>
    </row>
    <row r="688466" spans="7:15" s="3" customFormat="1" x14ac:dyDescent="0.3">
      <c r="G688466"/>
      <c r="H688466"/>
      <c r="I688466"/>
      <c r="K688466"/>
      <c r="M688466"/>
      <c r="N688466" s="4"/>
      <c r="O688466" s="15"/>
    </row>
    <row r="688467" spans="7:15" s="3" customFormat="1" x14ac:dyDescent="0.3">
      <c r="G688467"/>
      <c r="H688467"/>
      <c r="I688467"/>
      <c r="K688467"/>
      <c r="M688467"/>
      <c r="N688467" s="4"/>
      <c r="O688467" s="15"/>
    </row>
    <row r="688468" spans="7:15" s="3" customFormat="1" x14ac:dyDescent="0.3">
      <c r="G688468"/>
      <c r="H688468"/>
      <c r="I688468"/>
      <c r="K688468"/>
      <c r="M688468"/>
      <c r="N688468" s="4"/>
      <c r="O688468" s="15"/>
    </row>
    <row r="688469" spans="7:15" s="3" customFormat="1" x14ac:dyDescent="0.3">
      <c r="G688469"/>
      <c r="H688469"/>
      <c r="I688469"/>
      <c r="K688469"/>
      <c r="M688469"/>
      <c r="N688469" s="4"/>
      <c r="O688469" s="15"/>
    </row>
    <row r="688470" spans="7:15" s="3" customFormat="1" x14ac:dyDescent="0.3">
      <c r="G688470"/>
      <c r="H688470"/>
      <c r="I688470"/>
      <c r="K688470"/>
      <c r="M688470"/>
      <c r="N688470" s="4"/>
      <c r="O688470" s="15"/>
    </row>
    <row r="688471" spans="7:15" s="3" customFormat="1" x14ac:dyDescent="0.3">
      <c r="G688471"/>
      <c r="H688471"/>
      <c r="I688471"/>
      <c r="K688471"/>
      <c r="M688471"/>
      <c r="N688471" s="4"/>
      <c r="O688471" s="15"/>
    </row>
    <row r="688472" spans="7:15" s="3" customFormat="1" x14ac:dyDescent="0.3">
      <c r="G688472"/>
      <c r="H688472"/>
      <c r="I688472"/>
      <c r="K688472"/>
      <c r="M688472"/>
      <c r="N688472" s="4"/>
      <c r="O688472" s="15"/>
    </row>
    <row r="688473" spans="7:15" s="3" customFormat="1" x14ac:dyDescent="0.3">
      <c r="G688473"/>
      <c r="H688473"/>
      <c r="I688473"/>
      <c r="K688473"/>
      <c r="M688473"/>
      <c r="N688473" s="4"/>
      <c r="O688473" s="15"/>
    </row>
    <row r="688474" spans="7:15" s="3" customFormat="1" x14ac:dyDescent="0.3">
      <c r="G688474"/>
      <c r="H688474"/>
      <c r="I688474"/>
      <c r="K688474"/>
      <c r="M688474"/>
      <c r="N688474" s="4"/>
      <c r="O688474" s="15"/>
    </row>
    <row r="688475" spans="7:15" s="3" customFormat="1" x14ac:dyDescent="0.3">
      <c r="G688475"/>
      <c r="H688475"/>
      <c r="I688475"/>
      <c r="K688475"/>
      <c r="M688475"/>
      <c r="N688475" s="4"/>
      <c r="O688475" s="15"/>
    </row>
    <row r="688476" spans="7:15" s="3" customFormat="1" x14ac:dyDescent="0.3">
      <c r="G688476"/>
      <c r="H688476"/>
      <c r="I688476"/>
      <c r="K688476"/>
      <c r="M688476"/>
      <c r="N688476" s="4"/>
      <c r="O688476" s="15"/>
    </row>
    <row r="688477" spans="7:15" s="3" customFormat="1" x14ac:dyDescent="0.3">
      <c r="G688477"/>
      <c r="H688477"/>
      <c r="I688477"/>
      <c r="K688477"/>
      <c r="M688477"/>
      <c r="N688477" s="4"/>
      <c r="O688477" s="15"/>
    </row>
    <row r="688478" spans="7:15" s="3" customFormat="1" x14ac:dyDescent="0.3">
      <c r="G688478"/>
      <c r="H688478"/>
      <c r="I688478"/>
      <c r="K688478"/>
      <c r="M688478"/>
      <c r="N688478" s="4"/>
      <c r="O688478" s="15"/>
    </row>
    <row r="688479" spans="7:15" s="3" customFormat="1" x14ac:dyDescent="0.3">
      <c r="G688479"/>
      <c r="H688479"/>
      <c r="I688479"/>
      <c r="K688479"/>
      <c r="M688479"/>
      <c r="N688479" s="4"/>
      <c r="O688479" s="15"/>
    </row>
    <row r="688480" spans="7:15" s="3" customFormat="1" x14ac:dyDescent="0.3">
      <c r="G688480"/>
      <c r="H688480"/>
      <c r="I688480"/>
      <c r="K688480"/>
      <c r="M688480"/>
      <c r="N688480" s="4"/>
      <c r="O688480" s="15"/>
    </row>
    <row r="688481" spans="7:15" s="3" customFormat="1" x14ac:dyDescent="0.3">
      <c r="G688481"/>
      <c r="H688481"/>
      <c r="I688481"/>
      <c r="K688481"/>
      <c r="M688481"/>
      <c r="N688481" s="4"/>
      <c r="O688481" s="15"/>
    </row>
    <row r="688482" spans="7:15" s="3" customFormat="1" x14ac:dyDescent="0.3">
      <c r="G688482"/>
      <c r="H688482"/>
      <c r="I688482"/>
      <c r="K688482"/>
      <c r="M688482"/>
      <c r="N688482" s="4"/>
      <c r="O688482" s="15"/>
    </row>
    <row r="688483" spans="7:15" s="3" customFormat="1" x14ac:dyDescent="0.3">
      <c r="G688483"/>
      <c r="H688483"/>
      <c r="I688483"/>
      <c r="K688483"/>
      <c r="M688483"/>
      <c r="N688483" s="4"/>
      <c r="O688483" s="15"/>
    </row>
    <row r="688484" spans="7:15" s="3" customFormat="1" x14ac:dyDescent="0.3">
      <c r="G688484"/>
      <c r="H688484"/>
      <c r="I688484"/>
      <c r="K688484"/>
      <c r="M688484"/>
      <c r="N688484" s="4"/>
      <c r="O688484" s="15"/>
    </row>
    <row r="688485" spans="7:15" s="3" customFormat="1" x14ac:dyDescent="0.3">
      <c r="G688485"/>
      <c r="H688485"/>
      <c r="I688485"/>
      <c r="K688485"/>
      <c r="M688485"/>
      <c r="N688485" s="4"/>
      <c r="O688485" s="15"/>
    </row>
    <row r="688486" spans="7:15" s="3" customFormat="1" x14ac:dyDescent="0.3">
      <c r="G688486"/>
      <c r="H688486"/>
      <c r="I688486"/>
      <c r="K688486"/>
      <c r="M688486"/>
      <c r="N688486" s="4"/>
      <c r="O688486" s="15"/>
    </row>
    <row r="688487" spans="7:15" s="3" customFormat="1" x14ac:dyDescent="0.3">
      <c r="G688487"/>
      <c r="H688487"/>
      <c r="I688487"/>
      <c r="K688487"/>
      <c r="M688487"/>
      <c r="N688487" s="4"/>
      <c r="O688487" s="15"/>
    </row>
    <row r="688488" spans="7:15" s="3" customFormat="1" x14ac:dyDescent="0.3">
      <c r="G688488"/>
      <c r="H688488"/>
      <c r="I688488"/>
      <c r="K688488"/>
      <c r="M688488"/>
      <c r="N688488" s="4"/>
      <c r="O688488" s="15"/>
    </row>
    <row r="688489" spans="7:15" s="3" customFormat="1" x14ac:dyDescent="0.3">
      <c r="G688489"/>
      <c r="H688489"/>
      <c r="I688489"/>
      <c r="K688489"/>
      <c r="M688489"/>
      <c r="N688489" s="4"/>
      <c r="O688489" s="15"/>
    </row>
    <row r="688490" spans="7:15" s="3" customFormat="1" x14ac:dyDescent="0.3">
      <c r="G688490"/>
      <c r="H688490"/>
      <c r="I688490"/>
      <c r="K688490"/>
      <c r="M688490"/>
      <c r="N688490" s="4"/>
      <c r="O688490" s="15"/>
    </row>
    <row r="688491" spans="7:15" s="3" customFormat="1" x14ac:dyDescent="0.3">
      <c r="G688491"/>
      <c r="H688491"/>
      <c r="I688491"/>
      <c r="K688491"/>
      <c r="M688491"/>
      <c r="N688491" s="4"/>
      <c r="O688491" s="15"/>
    </row>
    <row r="688492" spans="7:15" s="3" customFormat="1" x14ac:dyDescent="0.3">
      <c r="G688492"/>
      <c r="H688492"/>
      <c r="I688492"/>
      <c r="K688492"/>
      <c r="M688492"/>
      <c r="N688492" s="4"/>
      <c r="O688492" s="15"/>
    </row>
    <row r="688493" spans="7:15" s="3" customFormat="1" x14ac:dyDescent="0.3">
      <c r="G688493"/>
      <c r="H688493"/>
      <c r="I688493"/>
      <c r="K688493"/>
      <c r="M688493"/>
      <c r="N688493" s="4"/>
      <c r="O688493" s="15"/>
    </row>
    <row r="688494" spans="7:15" s="3" customFormat="1" x14ac:dyDescent="0.3">
      <c r="G688494"/>
      <c r="H688494"/>
      <c r="I688494"/>
      <c r="K688494"/>
      <c r="M688494"/>
      <c r="N688494" s="4"/>
      <c r="O688494" s="15"/>
    </row>
    <row r="688495" spans="7:15" s="3" customFormat="1" x14ac:dyDescent="0.3">
      <c r="G688495"/>
      <c r="H688495"/>
      <c r="I688495"/>
      <c r="K688495"/>
      <c r="M688495"/>
      <c r="N688495" s="4"/>
      <c r="O688495" s="15"/>
    </row>
    <row r="688496" spans="7:15" s="3" customFormat="1" x14ac:dyDescent="0.3">
      <c r="G688496"/>
      <c r="H688496"/>
      <c r="I688496"/>
      <c r="K688496"/>
      <c r="M688496"/>
      <c r="N688496" s="4"/>
      <c r="O688496" s="15"/>
    </row>
    <row r="688497" spans="7:15" s="3" customFormat="1" x14ac:dyDescent="0.3">
      <c r="G688497"/>
      <c r="H688497"/>
      <c r="I688497"/>
      <c r="K688497"/>
      <c r="M688497"/>
      <c r="N688497" s="4"/>
      <c r="O688497" s="15"/>
    </row>
    <row r="688498" spans="7:15" s="3" customFormat="1" x14ac:dyDescent="0.3">
      <c r="G688498"/>
      <c r="H688498"/>
      <c r="I688498"/>
      <c r="K688498"/>
      <c r="M688498"/>
      <c r="N688498" s="4"/>
      <c r="O688498" s="15"/>
    </row>
    <row r="688499" spans="7:15" s="3" customFormat="1" x14ac:dyDescent="0.3">
      <c r="G688499"/>
      <c r="H688499"/>
      <c r="I688499"/>
      <c r="K688499"/>
      <c r="M688499"/>
      <c r="N688499" s="4"/>
      <c r="O688499" s="15"/>
    </row>
    <row r="688500" spans="7:15" s="3" customFormat="1" x14ac:dyDescent="0.3">
      <c r="G688500"/>
      <c r="H688500"/>
      <c r="I688500"/>
      <c r="K688500"/>
      <c r="M688500"/>
      <c r="N688500" s="4"/>
      <c r="O688500" s="15"/>
    </row>
    <row r="688501" spans="7:15" s="3" customFormat="1" x14ac:dyDescent="0.3">
      <c r="G688501"/>
      <c r="H688501"/>
      <c r="I688501"/>
      <c r="K688501"/>
      <c r="M688501"/>
      <c r="N688501" s="4"/>
      <c r="O688501" s="15"/>
    </row>
    <row r="688502" spans="7:15" s="3" customFormat="1" x14ac:dyDescent="0.3">
      <c r="G688502"/>
      <c r="H688502"/>
      <c r="I688502"/>
      <c r="K688502"/>
      <c r="M688502"/>
      <c r="N688502" s="4"/>
      <c r="O688502" s="15"/>
    </row>
    <row r="688503" spans="7:15" s="3" customFormat="1" x14ac:dyDescent="0.3">
      <c r="G688503"/>
      <c r="H688503"/>
      <c r="I688503"/>
      <c r="K688503"/>
      <c r="M688503"/>
      <c r="N688503" s="4"/>
      <c r="O688503" s="15"/>
    </row>
    <row r="688504" spans="7:15" s="3" customFormat="1" x14ac:dyDescent="0.3">
      <c r="G688504"/>
      <c r="H688504"/>
      <c r="I688504"/>
      <c r="K688504"/>
      <c r="M688504"/>
      <c r="N688504" s="4"/>
      <c r="O688504" s="15"/>
    </row>
    <row r="688505" spans="7:15" s="3" customFormat="1" x14ac:dyDescent="0.3">
      <c r="G688505"/>
      <c r="H688505"/>
      <c r="I688505"/>
      <c r="K688505"/>
      <c r="M688505"/>
      <c r="N688505" s="4"/>
      <c r="O688505" s="15"/>
    </row>
    <row r="688506" spans="7:15" s="3" customFormat="1" x14ac:dyDescent="0.3">
      <c r="G688506"/>
      <c r="H688506"/>
      <c r="I688506"/>
      <c r="K688506"/>
      <c r="M688506"/>
      <c r="N688506" s="4"/>
      <c r="O688506" s="15"/>
    </row>
    <row r="688507" spans="7:15" s="3" customFormat="1" x14ac:dyDescent="0.3">
      <c r="G688507"/>
      <c r="H688507"/>
      <c r="I688507"/>
      <c r="K688507"/>
      <c r="M688507"/>
      <c r="N688507" s="4"/>
      <c r="O688507" s="15"/>
    </row>
    <row r="688508" spans="7:15" s="3" customFormat="1" x14ac:dyDescent="0.3">
      <c r="G688508"/>
      <c r="H688508"/>
      <c r="I688508"/>
      <c r="K688508"/>
      <c r="M688508"/>
      <c r="N688508" s="4"/>
      <c r="O688508" s="15"/>
    </row>
    <row r="688509" spans="7:15" s="3" customFormat="1" x14ac:dyDescent="0.3">
      <c r="G688509"/>
      <c r="H688509"/>
      <c r="I688509"/>
      <c r="K688509"/>
      <c r="M688509"/>
      <c r="N688509" s="4"/>
      <c r="O688509" s="15"/>
    </row>
    <row r="688510" spans="7:15" s="3" customFormat="1" x14ac:dyDescent="0.3">
      <c r="G688510"/>
      <c r="H688510"/>
      <c r="I688510"/>
      <c r="K688510"/>
      <c r="M688510"/>
      <c r="N688510" s="4"/>
      <c r="O688510" s="15"/>
    </row>
    <row r="688511" spans="7:15" s="3" customFormat="1" x14ac:dyDescent="0.3">
      <c r="G688511"/>
      <c r="H688511"/>
      <c r="I688511"/>
      <c r="K688511"/>
      <c r="M688511"/>
      <c r="N688511" s="4"/>
      <c r="O688511" s="15"/>
    </row>
    <row r="688512" spans="7:15" s="3" customFormat="1" x14ac:dyDescent="0.3">
      <c r="G688512"/>
      <c r="H688512"/>
      <c r="I688512"/>
      <c r="K688512"/>
      <c r="M688512"/>
      <c r="N688512" s="4"/>
      <c r="O688512" s="15"/>
    </row>
    <row r="688513" spans="7:15" s="3" customFormat="1" x14ac:dyDescent="0.3">
      <c r="G688513"/>
      <c r="H688513"/>
      <c r="I688513"/>
      <c r="K688513"/>
      <c r="M688513"/>
      <c r="N688513" s="4"/>
      <c r="O688513" s="15"/>
    </row>
    <row r="688514" spans="7:15" s="3" customFormat="1" x14ac:dyDescent="0.3">
      <c r="G688514"/>
      <c r="H688514"/>
      <c r="I688514"/>
      <c r="K688514"/>
      <c r="M688514"/>
      <c r="N688514" s="4"/>
      <c r="O688514" s="15"/>
    </row>
    <row r="688515" spans="7:15" s="3" customFormat="1" x14ac:dyDescent="0.3">
      <c r="G688515"/>
      <c r="H688515"/>
      <c r="I688515"/>
      <c r="K688515"/>
      <c r="M688515"/>
      <c r="N688515" s="4"/>
      <c r="O688515" s="15"/>
    </row>
    <row r="688516" spans="7:15" s="3" customFormat="1" x14ac:dyDescent="0.3">
      <c r="G688516"/>
      <c r="H688516"/>
      <c r="I688516"/>
      <c r="K688516"/>
      <c r="M688516"/>
      <c r="N688516" s="4"/>
      <c r="O688516" s="15"/>
    </row>
    <row r="688517" spans="7:15" s="3" customFormat="1" x14ac:dyDescent="0.3">
      <c r="G688517"/>
      <c r="H688517"/>
      <c r="I688517"/>
      <c r="K688517"/>
      <c r="M688517"/>
      <c r="N688517" s="4"/>
      <c r="O688517" s="15"/>
    </row>
    <row r="688518" spans="7:15" s="3" customFormat="1" x14ac:dyDescent="0.3">
      <c r="G688518"/>
      <c r="H688518"/>
      <c r="I688518"/>
      <c r="K688518"/>
      <c r="M688518"/>
      <c r="N688518" s="4"/>
      <c r="O688518" s="15"/>
    </row>
    <row r="688519" spans="7:15" s="3" customFormat="1" x14ac:dyDescent="0.3">
      <c r="G688519"/>
      <c r="H688519"/>
      <c r="I688519"/>
      <c r="K688519"/>
      <c r="M688519"/>
      <c r="N688519" s="4"/>
      <c r="O688519" s="15"/>
    </row>
    <row r="688520" spans="7:15" s="3" customFormat="1" x14ac:dyDescent="0.3">
      <c r="G688520"/>
      <c r="H688520"/>
      <c r="I688520"/>
      <c r="K688520"/>
      <c r="M688520"/>
      <c r="N688520" s="4"/>
      <c r="O688520" s="15"/>
    </row>
    <row r="688521" spans="7:15" s="3" customFormat="1" x14ac:dyDescent="0.3">
      <c r="G688521"/>
      <c r="H688521"/>
      <c r="I688521"/>
      <c r="K688521"/>
      <c r="M688521"/>
      <c r="N688521" s="4"/>
      <c r="O688521" s="15"/>
    </row>
    <row r="688522" spans="7:15" s="3" customFormat="1" x14ac:dyDescent="0.3">
      <c r="G688522"/>
      <c r="H688522"/>
      <c r="I688522"/>
      <c r="K688522"/>
      <c r="M688522"/>
      <c r="N688522" s="4"/>
      <c r="O688522" s="15"/>
    </row>
    <row r="688523" spans="7:15" s="3" customFormat="1" x14ac:dyDescent="0.3">
      <c r="G688523"/>
      <c r="H688523"/>
      <c r="I688523"/>
      <c r="K688523"/>
      <c r="M688523"/>
      <c r="N688523" s="4"/>
      <c r="O688523" s="15"/>
    </row>
    <row r="688524" spans="7:15" s="3" customFormat="1" x14ac:dyDescent="0.3">
      <c r="G688524"/>
      <c r="H688524"/>
      <c r="I688524"/>
      <c r="K688524"/>
      <c r="M688524"/>
      <c r="N688524" s="4"/>
      <c r="O688524" s="15"/>
    </row>
    <row r="688525" spans="7:15" s="3" customFormat="1" x14ac:dyDescent="0.3">
      <c r="G688525"/>
      <c r="H688525"/>
      <c r="I688525"/>
      <c r="K688525"/>
      <c r="M688525"/>
      <c r="N688525" s="4"/>
      <c r="O688525" s="15"/>
    </row>
    <row r="688526" spans="7:15" s="3" customFormat="1" x14ac:dyDescent="0.3">
      <c r="G688526"/>
      <c r="H688526"/>
      <c r="I688526"/>
      <c r="K688526"/>
      <c r="M688526"/>
      <c r="N688526" s="4"/>
      <c r="O688526" s="15"/>
    </row>
    <row r="688527" spans="7:15" s="3" customFormat="1" x14ac:dyDescent="0.3">
      <c r="G688527"/>
      <c r="H688527"/>
      <c r="I688527"/>
      <c r="K688527"/>
      <c r="M688527"/>
      <c r="N688527" s="4"/>
      <c r="O688527" s="15"/>
    </row>
    <row r="688528" spans="7:15" s="3" customFormat="1" x14ac:dyDescent="0.3">
      <c r="G688528"/>
      <c r="H688528"/>
      <c r="I688528"/>
      <c r="K688528"/>
      <c r="M688528"/>
      <c r="N688528" s="4"/>
      <c r="O688528" s="15"/>
    </row>
    <row r="688529" spans="7:15" s="3" customFormat="1" x14ac:dyDescent="0.3">
      <c r="G688529"/>
      <c r="H688529"/>
      <c r="I688529"/>
      <c r="K688529"/>
      <c r="M688529"/>
      <c r="N688529" s="4"/>
      <c r="O688529" s="15"/>
    </row>
    <row r="688530" spans="7:15" s="3" customFormat="1" x14ac:dyDescent="0.3">
      <c r="G688530"/>
      <c r="H688530"/>
      <c r="I688530"/>
      <c r="K688530"/>
      <c r="M688530"/>
      <c r="N688530" s="4"/>
      <c r="O688530" s="15"/>
    </row>
    <row r="688531" spans="7:15" s="3" customFormat="1" x14ac:dyDescent="0.3">
      <c r="G688531"/>
      <c r="H688531"/>
      <c r="I688531"/>
      <c r="K688531"/>
      <c r="M688531"/>
      <c r="N688531" s="4"/>
      <c r="O688531" s="15"/>
    </row>
    <row r="688532" spans="7:15" s="3" customFormat="1" x14ac:dyDescent="0.3">
      <c r="G688532"/>
      <c r="H688532"/>
      <c r="I688532"/>
      <c r="K688532"/>
      <c r="M688532"/>
      <c r="N688532" s="4"/>
      <c r="O688532" s="15"/>
    </row>
    <row r="688533" spans="7:15" s="3" customFormat="1" x14ac:dyDescent="0.3">
      <c r="G688533"/>
      <c r="H688533"/>
      <c r="I688533"/>
      <c r="K688533"/>
      <c r="M688533"/>
      <c r="N688533" s="4"/>
      <c r="O688533" s="15"/>
    </row>
    <row r="688534" spans="7:15" s="3" customFormat="1" x14ac:dyDescent="0.3">
      <c r="G688534"/>
      <c r="H688534"/>
      <c r="I688534"/>
      <c r="K688534"/>
      <c r="M688534"/>
      <c r="N688534" s="4"/>
      <c r="O688534" s="15"/>
    </row>
    <row r="688535" spans="7:15" s="3" customFormat="1" x14ac:dyDescent="0.3">
      <c r="G688535"/>
      <c r="H688535"/>
      <c r="I688535"/>
      <c r="K688535"/>
      <c r="M688535"/>
      <c r="N688535" s="4"/>
      <c r="O688535" s="15"/>
    </row>
    <row r="688536" spans="7:15" s="3" customFormat="1" x14ac:dyDescent="0.3">
      <c r="G688536"/>
      <c r="H688536"/>
      <c r="I688536"/>
      <c r="K688536"/>
      <c r="M688536"/>
      <c r="N688536" s="4"/>
      <c r="O688536" s="15"/>
    </row>
    <row r="688537" spans="7:15" s="3" customFormat="1" x14ac:dyDescent="0.3">
      <c r="G688537"/>
      <c r="H688537"/>
      <c r="I688537"/>
      <c r="K688537"/>
      <c r="M688537"/>
      <c r="N688537" s="4"/>
      <c r="O688537" s="15"/>
    </row>
    <row r="688538" spans="7:15" s="3" customFormat="1" x14ac:dyDescent="0.3">
      <c r="G688538"/>
      <c r="H688538"/>
      <c r="I688538"/>
      <c r="K688538"/>
      <c r="M688538"/>
      <c r="N688538" s="4"/>
      <c r="O688538" s="15"/>
    </row>
    <row r="688539" spans="7:15" s="3" customFormat="1" x14ac:dyDescent="0.3">
      <c r="G688539"/>
      <c r="H688539"/>
      <c r="I688539"/>
      <c r="K688539"/>
      <c r="M688539"/>
      <c r="N688539" s="4"/>
      <c r="O688539" s="15"/>
    </row>
    <row r="688540" spans="7:15" s="3" customFormat="1" x14ac:dyDescent="0.3">
      <c r="G688540"/>
      <c r="H688540"/>
      <c r="I688540"/>
      <c r="K688540"/>
      <c r="M688540"/>
      <c r="N688540" s="4"/>
      <c r="O688540" s="15"/>
    </row>
    <row r="688541" spans="7:15" s="3" customFormat="1" x14ac:dyDescent="0.3">
      <c r="G688541"/>
      <c r="H688541"/>
      <c r="I688541"/>
      <c r="K688541"/>
      <c r="M688541"/>
      <c r="N688541" s="4"/>
      <c r="O688541" s="15"/>
    </row>
    <row r="688542" spans="7:15" s="3" customFormat="1" x14ac:dyDescent="0.3">
      <c r="G688542"/>
      <c r="H688542"/>
      <c r="I688542"/>
      <c r="K688542"/>
      <c r="M688542"/>
      <c r="N688542" s="4"/>
      <c r="O688542" s="15"/>
    </row>
    <row r="688543" spans="7:15" s="3" customFormat="1" x14ac:dyDescent="0.3">
      <c r="G688543"/>
      <c r="H688543"/>
      <c r="I688543"/>
      <c r="K688543"/>
      <c r="M688543"/>
      <c r="N688543" s="4"/>
      <c r="O688543" s="15"/>
    </row>
    <row r="688544" spans="7:15" s="3" customFormat="1" x14ac:dyDescent="0.3">
      <c r="G688544"/>
      <c r="H688544"/>
      <c r="I688544"/>
      <c r="K688544"/>
      <c r="M688544"/>
      <c r="N688544" s="4"/>
      <c r="O688544" s="15"/>
    </row>
    <row r="688545" spans="7:15" s="3" customFormat="1" x14ac:dyDescent="0.3">
      <c r="G688545"/>
      <c r="H688545"/>
      <c r="I688545"/>
      <c r="K688545"/>
      <c r="M688545"/>
      <c r="N688545" s="4"/>
      <c r="O688545" s="15"/>
    </row>
    <row r="688546" spans="7:15" s="3" customFormat="1" x14ac:dyDescent="0.3">
      <c r="G688546"/>
      <c r="H688546"/>
      <c r="I688546"/>
      <c r="K688546"/>
      <c r="M688546"/>
      <c r="N688546" s="4"/>
      <c r="O688546" s="15"/>
    </row>
    <row r="688547" spans="7:15" s="3" customFormat="1" x14ac:dyDescent="0.3">
      <c r="G688547"/>
      <c r="H688547"/>
      <c r="I688547"/>
      <c r="K688547"/>
      <c r="M688547"/>
      <c r="N688547" s="4"/>
      <c r="O688547" s="15"/>
    </row>
    <row r="688548" spans="7:15" s="3" customFormat="1" x14ac:dyDescent="0.3">
      <c r="G688548"/>
      <c r="H688548"/>
      <c r="I688548"/>
      <c r="K688548"/>
      <c r="M688548"/>
      <c r="N688548" s="4"/>
      <c r="O688548" s="15"/>
    </row>
    <row r="688549" spans="7:15" s="3" customFormat="1" x14ac:dyDescent="0.3">
      <c r="G688549"/>
      <c r="H688549"/>
      <c r="I688549"/>
      <c r="K688549"/>
      <c r="M688549"/>
      <c r="N688549" s="4"/>
      <c r="O688549" s="15"/>
    </row>
    <row r="688550" spans="7:15" s="3" customFormat="1" x14ac:dyDescent="0.3">
      <c r="G688550"/>
      <c r="H688550"/>
      <c r="I688550"/>
      <c r="K688550"/>
      <c r="M688550"/>
      <c r="N688550" s="4"/>
      <c r="O688550" s="15"/>
    </row>
    <row r="688551" spans="7:15" s="3" customFormat="1" x14ac:dyDescent="0.3">
      <c r="G688551"/>
      <c r="H688551"/>
      <c r="I688551"/>
      <c r="K688551"/>
      <c r="M688551"/>
      <c r="N688551" s="4"/>
      <c r="O688551" s="15"/>
    </row>
    <row r="688552" spans="7:15" s="3" customFormat="1" x14ac:dyDescent="0.3">
      <c r="G688552"/>
      <c r="H688552"/>
      <c r="I688552"/>
      <c r="K688552"/>
      <c r="M688552"/>
      <c r="N688552" s="4"/>
      <c r="O688552" s="15"/>
    </row>
    <row r="688553" spans="7:15" s="3" customFormat="1" x14ac:dyDescent="0.3">
      <c r="G688553"/>
      <c r="H688553"/>
      <c r="I688553"/>
      <c r="K688553"/>
      <c r="M688553"/>
      <c r="N688553" s="4"/>
      <c r="O688553" s="15"/>
    </row>
    <row r="688554" spans="7:15" s="3" customFormat="1" x14ac:dyDescent="0.3">
      <c r="G688554"/>
      <c r="H688554"/>
      <c r="I688554"/>
      <c r="K688554"/>
      <c r="M688554"/>
      <c r="N688554" s="4"/>
      <c r="O688554" s="15"/>
    </row>
    <row r="688555" spans="7:15" s="3" customFormat="1" x14ac:dyDescent="0.3">
      <c r="G688555"/>
      <c r="H688555"/>
      <c r="I688555"/>
      <c r="K688555"/>
      <c r="M688555"/>
      <c r="N688555" s="4"/>
      <c r="O688555" s="15"/>
    </row>
    <row r="688556" spans="7:15" s="3" customFormat="1" x14ac:dyDescent="0.3">
      <c r="G688556"/>
      <c r="H688556"/>
      <c r="I688556"/>
      <c r="K688556"/>
      <c r="M688556"/>
      <c r="N688556" s="4"/>
      <c r="O688556" s="15"/>
    </row>
    <row r="688557" spans="7:15" s="3" customFormat="1" x14ac:dyDescent="0.3">
      <c r="G688557"/>
      <c r="H688557"/>
      <c r="I688557"/>
      <c r="K688557"/>
      <c r="M688557"/>
      <c r="N688557" s="4"/>
      <c r="O688557" s="15"/>
    </row>
    <row r="688558" spans="7:15" s="3" customFormat="1" x14ac:dyDescent="0.3">
      <c r="G688558"/>
      <c r="H688558"/>
      <c r="I688558"/>
      <c r="K688558"/>
      <c r="M688558"/>
      <c r="N688558" s="4"/>
      <c r="O688558" s="15"/>
    </row>
    <row r="688559" spans="7:15" s="3" customFormat="1" x14ac:dyDescent="0.3">
      <c r="G688559"/>
      <c r="H688559"/>
      <c r="I688559"/>
      <c r="K688559"/>
      <c r="M688559"/>
      <c r="N688559" s="4"/>
      <c r="O688559" s="15"/>
    </row>
    <row r="688560" spans="7:15" s="3" customFormat="1" x14ac:dyDescent="0.3">
      <c r="G688560"/>
      <c r="H688560"/>
      <c r="I688560"/>
      <c r="K688560"/>
      <c r="M688560"/>
      <c r="N688560" s="4"/>
      <c r="O688560" s="15"/>
    </row>
    <row r="688561" spans="7:15" s="3" customFormat="1" x14ac:dyDescent="0.3">
      <c r="G688561"/>
      <c r="H688561"/>
      <c r="I688561"/>
      <c r="K688561"/>
      <c r="M688561"/>
      <c r="N688561" s="4"/>
      <c r="O688561" s="15"/>
    </row>
    <row r="688562" spans="7:15" s="3" customFormat="1" x14ac:dyDescent="0.3">
      <c r="G688562"/>
      <c r="H688562"/>
      <c r="I688562"/>
      <c r="K688562"/>
      <c r="M688562"/>
      <c r="N688562" s="4"/>
      <c r="O688562" s="15"/>
    </row>
    <row r="688563" spans="7:15" s="3" customFormat="1" x14ac:dyDescent="0.3">
      <c r="G688563"/>
      <c r="H688563"/>
      <c r="I688563"/>
      <c r="K688563"/>
      <c r="M688563"/>
      <c r="N688563" s="4"/>
      <c r="O688563" s="15"/>
    </row>
    <row r="688564" spans="7:15" s="3" customFormat="1" x14ac:dyDescent="0.3">
      <c r="G688564"/>
      <c r="H688564"/>
      <c r="I688564"/>
      <c r="K688564"/>
      <c r="M688564"/>
      <c r="N688564" s="4"/>
      <c r="O688564" s="15"/>
    </row>
    <row r="688565" spans="7:15" s="3" customFormat="1" x14ac:dyDescent="0.3">
      <c r="G688565"/>
      <c r="H688565"/>
      <c r="I688565"/>
      <c r="K688565"/>
      <c r="M688565"/>
      <c r="N688565" s="4"/>
      <c r="O688565" s="15"/>
    </row>
    <row r="688566" spans="7:15" s="3" customFormat="1" x14ac:dyDescent="0.3">
      <c r="G688566"/>
      <c r="H688566"/>
      <c r="I688566"/>
      <c r="K688566"/>
      <c r="M688566"/>
      <c r="N688566" s="4"/>
      <c r="O688566" s="15"/>
    </row>
    <row r="688567" spans="7:15" s="3" customFormat="1" x14ac:dyDescent="0.3">
      <c r="G688567"/>
      <c r="H688567"/>
      <c r="I688567"/>
      <c r="K688567"/>
      <c r="M688567"/>
      <c r="N688567" s="4"/>
      <c r="O688567" s="15"/>
    </row>
    <row r="688568" spans="7:15" s="3" customFormat="1" x14ac:dyDescent="0.3">
      <c r="G688568"/>
      <c r="H688568"/>
      <c r="I688568"/>
      <c r="K688568"/>
      <c r="M688568"/>
      <c r="N688568" s="4"/>
      <c r="O688568" s="15"/>
    </row>
    <row r="688569" spans="7:15" s="3" customFormat="1" x14ac:dyDescent="0.3">
      <c r="G688569"/>
      <c r="H688569"/>
      <c r="I688569"/>
      <c r="K688569"/>
      <c r="M688569"/>
      <c r="N688569" s="4"/>
      <c r="O688569" s="15"/>
    </row>
    <row r="688570" spans="7:15" s="3" customFormat="1" x14ac:dyDescent="0.3">
      <c r="G688570"/>
      <c r="H688570"/>
      <c r="I688570"/>
      <c r="K688570"/>
      <c r="M688570"/>
      <c r="N688570" s="4"/>
      <c r="O688570" s="15"/>
    </row>
    <row r="688571" spans="7:15" s="3" customFormat="1" x14ac:dyDescent="0.3">
      <c r="G688571"/>
      <c r="H688571"/>
      <c r="I688571"/>
      <c r="K688571"/>
      <c r="M688571"/>
      <c r="N688571" s="4"/>
      <c r="O688571" s="15"/>
    </row>
    <row r="688572" spans="7:15" s="3" customFormat="1" x14ac:dyDescent="0.3">
      <c r="G688572"/>
      <c r="H688572"/>
      <c r="I688572"/>
      <c r="K688572"/>
      <c r="M688572"/>
      <c r="N688572" s="4"/>
      <c r="O688572" s="15"/>
    </row>
    <row r="688573" spans="7:15" s="3" customFormat="1" x14ac:dyDescent="0.3">
      <c r="G688573"/>
      <c r="H688573"/>
      <c r="I688573"/>
      <c r="K688573"/>
      <c r="M688573"/>
      <c r="N688573" s="4"/>
      <c r="O688573" s="15"/>
    </row>
    <row r="688574" spans="7:15" s="3" customFormat="1" x14ac:dyDescent="0.3">
      <c r="G688574"/>
      <c r="H688574"/>
      <c r="I688574"/>
      <c r="K688574"/>
      <c r="M688574"/>
      <c r="N688574" s="4"/>
      <c r="O688574" s="15"/>
    </row>
    <row r="688575" spans="7:15" s="3" customFormat="1" x14ac:dyDescent="0.3">
      <c r="G688575"/>
      <c r="H688575"/>
      <c r="I688575"/>
      <c r="K688575"/>
      <c r="M688575"/>
      <c r="N688575" s="4"/>
      <c r="O688575" s="15"/>
    </row>
    <row r="688576" spans="7:15" s="3" customFormat="1" x14ac:dyDescent="0.3">
      <c r="G688576"/>
      <c r="H688576"/>
      <c r="I688576"/>
      <c r="K688576"/>
      <c r="M688576"/>
      <c r="N688576" s="4"/>
      <c r="O688576" s="15"/>
    </row>
    <row r="688577" spans="7:15" s="3" customFormat="1" x14ac:dyDescent="0.3">
      <c r="G688577"/>
      <c r="H688577"/>
      <c r="I688577"/>
      <c r="K688577"/>
      <c r="M688577"/>
      <c r="N688577" s="4"/>
      <c r="O688577" s="15"/>
    </row>
    <row r="688578" spans="7:15" s="3" customFormat="1" x14ac:dyDescent="0.3">
      <c r="G688578"/>
      <c r="H688578"/>
      <c r="I688578"/>
      <c r="K688578"/>
      <c r="M688578"/>
      <c r="N688578" s="4"/>
      <c r="O688578" s="15"/>
    </row>
    <row r="688579" spans="7:15" s="3" customFormat="1" x14ac:dyDescent="0.3">
      <c r="G688579"/>
      <c r="H688579"/>
      <c r="I688579"/>
      <c r="K688579"/>
      <c r="M688579"/>
      <c r="N688579" s="4"/>
      <c r="O688579" s="15"/>
    </row>
    <row r="688580" spans="7:15" s="3" customFormat="1" x14ac:dyDescent="0.3">
      <c r="G688580"/>
      <c r="H688580"/>
      <c r="I688580"/>
      <c r="K688580"/>
      <c r="M688580"/>
      <c r="N688580" s="4"/>
      <c r="O688580" s="15"/>
    </row>
    <row r="688581" spans="7:15" s="3" customFormat="1" x14ac:dyDescent="0.3">
      <c r="G688581"/>
      <c r="H688581"/>
      <c r="I688581"/>
      <c r="K688581"/>
      <c r="M688581"/>
      <c r="N688581" s="4"/>
      <c r="O688581" s="15"/>
    </row>
    <row r="688582" spans="7:15" s="3" customFormat="1" x14ac:dyDescent="0.3">
      <c r="G688582"/>
      <c r="H688582"/>
      <c r="I688582"/>
      <c r="K688582"/>
      <c r="M688582"/>
      <c r="N688582" s="4"/>
      <c r="O688582" s="15"/>
    </row>
    <row r="688583" spans="7:15" s="3" customFormat="1" x14ac:dyDescent="0.3">
      <c r="G688583"/>
      <c r="H688583"/>
      <c r="I688583"/>
      <c r="K688583"/>
      <c r="M688583"/>
      <c r="N688583" s="4"/>
      <c r="O688583" s="15"/>
    </row>
    <row r="688584" spans="7:15" s="3" customFormat="1" x14ac:dyDescent="0.3">
      <c r="G688584"/>
      <c r="H688584"/>
      <c r="I688584"/>
      <c r="K688584"/>
      <c r="M688584"/>
      <c r="N688584" s="4"/>
      <c r="O688584" s="15"/>
    </row>
    <row r="688585" spans="7:15" s="3" customFormat="1" x14ac:dyDescent="0.3">
      <c r="G688585"/>
      <c r="H688585"/>
      <c r="I688585"/>
      <c r="K688585"/>
      <c r="M688585"/>
      <c r="N688585" s="4"/>
      <c r="O688585" s="15"/>
    </row>
    <row r="688586" spans="7:15" s="3" customFormat="1" x14ac:dyDescent="0.3">
      <c r="G688586"/>
      <c r="H688586"/>
      <c r="I688586"/>
      <c r="K688586"/>
      <c r="M688586"/>
      <c r="N688586" s="4"/>
      <c r="O688586" s="15"/>
    </row>
    <row r="688587" spans="7:15" s="3" customFormat="1" x14ac:dyDescent="0.3">
      <c r="G688587"/>
      <c r="H688587"/>
      <c r="I688587"/>
      <c r="K688587"/>
      <c r="M688587"/>
      <c r="N688587" s="4"/>
      <c r="O688587" s="15"/>
    </row>
    <row r="688588" spans="7:15" s="3" customFormat="1" x14ac:dyDescent="0.3">
      <c r="G688588"/>
      <c r="H688588"/>
      <c r="I688588"/>
      <c r="K688588"/>
      <c r="M688588"/>
      <c r="N688588" s="4"/>
      <c r="O688588" s="15"/>
    </row>
    <row r="688589" spans="7:15" s="3" customFormat="1" x14ac:dyDescent="0.3">
      <c r="G688589"/>
      <c r="H688589"/>
      <c r="I688589"/>
      <c r="K688589"/>
      <c r="M688589"/>
      <c r="N688589" s="4"/>
      <c r="O688589" s="15"/>
    </row>
    <row r="688590" spans="7:15" s="3" customFormat="1" x14ac:dyDescent="0.3">
      <c r="G688590"/>
      <c r="H688590"/>
      <c r="I688590"/>
      <c r="K688590"/>
      <c r="M688590"/>
      <c r="N688590" s="4"/>
      <c r="O688590" s="15"/>
    </row>
    <row r="688591" spans="7:15" s="3" customFormat="1" x14ac:dyDescent="0.3">
      <c r="G688591"/>
      <c r="H688591"/>
      <c r="I688591"/>
      <c r="K688591"/>
      <c r="M688591"/>
      <c r="N688591" s="4"/>
      <c r="O688591" s="15"/>
    </row>
    <row r="688592" spans="7:15" s="3" customFormat="1" x14ac:dyDescent="0.3">
      <c r="G688592"/>
      <c r="H688592"/>
      <c r="I688592"/>
      <c r="K688592"/>
      <c r="M688592"/>
      <c r="N688592" s="4"/>
      <c r="O688592" s="15"/>
    </row>
    <row r="688593" spans="7:15" s="3" customFormat="1" x14ac:dyDescent="0.3">
      <c r="G688593"/>
      <c r="H688593"/>
      <c r="I688593"/>
      <c r="K688593"/>
      <c r="M688593"/>
      <c r="N688593" s="4"/>
      <c r="O688593" s="15"/>
    </row>
    <row r="688594" spans="7:15" s="3" customFormat="1" x14ac:dyDescent="0.3">
      <c r="G688594"/>
      <c r="H688594"/>
      <c r="I688594"/>
      <c r="K688594"/>
      <c r="M688594"/>
      <c r="N688594" s="4"/>
      <c r="O688594" s="15"/>
    </row>
    <row r="688595" spans="7:15" s="3" customFormat="1" x14ac:dyDescent="0.3">
      <c r="G688595"/>
      <c r="H688595"/>
      <c r="I688595"/>
      <c r="K688595"/>
      <c r="M688595"/>
      <c r="N688595" s="4"/>
      <c r="O688595" s="15"/>
    </row>
    <row r="688596" spans="7:15" s="3" customFormat="1" x14ac:dyDescent="0.3">
      <c r="G688596"/>
      <c r="H688596"/>
      <c r="I688596"/>
      <c r="K688596"/>
      <c r="M688596"/>
      <c r="N688596" s="4"/>
      <c r="O688596" s="15"/>
    </row>
    <row r="688597" spans="7:15" s="3" customFormat="1" x14ac:dyDescent="0.3">
      <c r="G688597"/>
      <c r="H688597"/>
      <c r="I688597"/>
      <c r="K688597"/>
      <c r="M688597"/>
      <c r="N688597" s="4"/>
      <c r="O688597" s="15"/>
    </row>
    <row r="688598" spans="7:15" s="3" customFormat="1" x14ac:dyDescent="0.3">
      <c r="G688598"/>
      <c r="H688598"/>
      <c r="I688598"/>
      <c r="K688598"/>
      <c r="M688598"/>
      <c r="N688598" s="4"/>
      <c r="O688598" s="15"/>
    </row>
    <row r="688599" spans="7:15" s="3" customFormat="1" x14ac:dyDescent="0.3">
      <c r="G688599"/>
      <c r="H688599"/>
      <c r="I688599"/>
      <c r="K688599"/>
      <c r="M688599"/>
      <c r="N688599" s="4"/>
      <c r="O688599" s="15"/>
    </row>
    <row r="688600" spans="7:15" s="3" customFormat="1" x14ac:dyDescent="0.3">
      <c r="G688600"/>
      <c r="H688600"/>
      <c r="I688600"/>
      <c r="K688600"/>
      <c r="M688600"/>
      <c r="N688600" s="4"/>
      <c r="O688600" s="15"/>
    </row>
    <row r="688601" spans="7:15" s="3" customFormat="1" x14ac:dyDescent="0.3">
      <c r="G688601"/>
      <c r="H688601"/>
      <c r="I688601"/>
      <c r="K688601"/>
      <c r="M688601"/>
      <c r="N688601" s="4"/>
      <c r="O688601" s="15"/>
    </row>
    <row r="688602" spans="7:15" s="3" customFormat="1" x14ac:dyDescent="0.3">
      <c r="G688602"/>
      <c r="H688602"/>
      <c r="I688602"/>
      <c r="K688602"/>
      <c r="M688602"/>
      <c r="N688602" s="4"/>
      <c r="O688602" s="15"/>
    </row>
    <row r="688603" spans="7:15" s="3" customFormat="1" x14ac:dyDescent="0.3">
      <c r="G688603"/>
      <c r="H688603"/>
      <c r="I688603"/>
      <c r="K688603"/>
      <c r="M688603"/>
      <c r="N688603" s="4"/>
      <c r="O688603" s="15"/>
    </row>
    <row r="688604" spans="7:15" s="3" customFormat="1" x14ac:dyDescent="0.3">
      <c r="G688604"/>
      <c r="H688604"/>
      <c r="I688604"/>
      <c r="K688604"/>
      <c r="M688604"/>
      <c r="N688604" s="4"/>
      <c r="O688604" s="15"/>
    </row>
    <row r="688605" spans="7:15" s="3" customFormat="1" x14ac:dyDescent="0.3">
      <c r="G688605"/>
      <c r="H688605"/>
      <c r="I688605"/>
      <c r="K688605"/>
      <c r="M688605"/>
      <c r="N688605" s="4"/>
      <c r="O688605" s="15"/>
    </row>
    <row r="688606" spans="7:15" s="3" customFormat="1" x14ac:dyDescent="0.3">
      <c r="G688606"/>
      <c r="H688606"/>
      <c r="I688606"/>
      <c r="K688606"/>
      <c r="M688606"/>
      <c r="N688606" s="4"/>
      <c r="O688606" s="15"/>
    </row>
    <row r="688607" spans="7:15" s="3" customFormat="1" x14ac:dyDescent="0.3">
      <c r="G688607"/>
      <c r="H688607"/>
      <c r="I688607"/>
      <c r="K688607"/>
      <c r="M688607"/>
      <c r="N688607" s="4"/>
      <c r="O688607" s="15"/>
    </row>
    <row r="688608" spans="7:15" s="3" customFormat="1" x14ac:dyDescent="0.3">
      <c r="G688608"/>
      <c r="H688608"/>
      <c r="I688608"/>
      <c r="K688608"/>
      <c r="M688608"/>
      <c r="N688608" s="4"/>
      <c r="O688608" s="15"/>
    </row>
    <row r="688609" spans="7:15" s="3" customFormat="1" x14ac:dyDescent="0.3">
      <c r="G688609"/>
      <c r="H688609"/>
      <c r="I688609"/>
      <c r="K688609"/>
      <c r="M688609"/>
      <c r="N688609" s="4"/>
      <c r="O688609" s="15"/>
    </row>
    <row r="688610" spans="7:15" s="3" customFormat="1" x14ac:dyDescent="0.3">
      <c r="G688610"/>
      <c r="H688610"/>
      <c r="I688610"/>
      <c r="K688610"/>
      <c r="M688610"/>
      <c r="N688610" s="4"/>
      <c r="O688610" s="15"/>
    </row>
    <row r="688611" spans="7:15" s="3" customFormat="1" x14ac:dyDescent="0.3">
      <c r="G688611"/>
      <c r="H688611"/>
      <c r="I688611"/>
      <c r="K688611"/>
      <c r="M688611"/>
      <c r="N688611" s="4"/>
      <c r="O688611" s="15"/>
    </row>
    <row r="688612" spans="7:15" s="3" customFormat="1" x14ac:dyDescent="0.3">
      <c r="G688612"/>
      <c r="H688612"/>
      <c r="I688612"/>
      <c r="K688612"/>
      <c r="M688612"/>
      <c r="N688612" s="4"/>
      <c r="O688612" s="15"/>
    </row>
    <row r="688613" spans="7:15" s="3" customFormat="1" x14ac:dyDescent="0.3">
      <c r="G688613"/>
      <c r="H688613"/>
      <c r="I688613"/>
      <c r="K688613"/>
      <c r="M688613"/>
      <c r="N688613" s="4"/>
      <c r="O688613" s="15"/>
    </row>
    <row r="688614" spans="7:15" s="3" customFormat="1" x14ac:dyDescent="0.3">
      <c r="G688614"/>
      <c r="H688614"/>
      <c r="I688614"/>
      <c r="K688614"/>
      <c r="M688614"/>
      <c r="N688614" s="4"/>
      <c r="O688614" s="15"/>
    </row>
    <row r="688615" spans="7:15" s="3" customFormat="1" x14ac:dyDescent="0.3">
      <c r="G688615"/>
      <c r="H688615"/>
      <c r="I688615"/>
      <c r="K688615"/>
      <c r="M688615"/>
      <c r="N688615" s="4"/>
      <c r="O688615" s="15"/>
    </row>
    <row r="688616" spans="7:15" s="3" customFormat="1" x14ac:dyDescent="0.3">
      <c r="G688616"/>
      <c r="H688616"/>
      <c r="I688616"/>
      <c r="K688616"/>
      <c r="M688616"/>
      <c r="N688616" s="4"/>
      <c r="O688616" s="15"/>
    </row>
    <row r="688617" spans="7:15" s="3" customFormat="1" x14ac:dyDescent="0.3">
      <c r="G688617"/>
      <c r="H688617"/>
      <c r="I688617"/>
      <c r="K688617"/>
      <c r="M688617"/>
      <c r="N688617" s="4"/>
      <c r="O688617" s="15"/>
    </row>
    <row r="688618" spans="7:15" s="3" customFormat="1" x14ac:dyDescent="0.3">
      <c r="G688618"/>
      <c r="H688618"/>
      <c r="I688618"/>
      <c r="K688618"/>
      <c r="M688618"/>
      <c r="N688618" s="4"/>
      <c r="O688618" s="15"/>
    </row>
    <row r="688619" spans="7:15" s="3" customFormat="1" x14ac:dyDescent="0.3">
      <c r="G688619"/>
      <c r="H688619"/>
      <c r="I688619"/>
      <c r="K688619"/>
      <c r="M688619"/>
      <c r="N688619" s="4"/>
      <c r="O688619" s="15"/>
    </row>
    <row r="688620" spans="7:15" s="3" customFormat="1" x14ac:dyDescent="0.3">
      <c r="G688620"/>
      <c r="H688620"/>
      <c r="I688620"/>
      <c r="K688620"/>
      <c r="M688620"/>
      <c r="N688620" s="4"/>
      <c r="O688620" s="15"/>
    </row>
    <row r="688621" spans="7:15" s="3" customFormat="1" x14ac:dyDescent="0.3">
      <c r="G688621"/>
      <c r="H688621"/>
      <c r="I688621"/>
      <c r="K688621"/>
      <c r="M688621"/>
      <c r="N688621" s="4"/>
      <c r="O688621" s="15"/>
    </row>
    <row r="688622" spans="7:15" s="3" customFormat="1" x14ac:dyDescent="0.3">
      <c r="G688622"/>
      <c r="H688622"/>
      <c r="I688622"/>
      <c r="K688622"/>
      <c r="M688622"/>
      <c r="N688622" s="4"/>
      <c r="O688622" s="15"/>
    </row>
    <row r="688623" spans="7:15" s="3" customFormat="1" x14ac:dyDescent="0.3">
      <c r="G688623"/>
      <c r="H688623"/>
      <c r="I688623"/>
      <c r="K688623"/>
      <c r="M688623"/>
      <c r="N688623" s="4"/>
      <c r="O688623" s="15"/>
    </row>
    <row r="688624" spans="7:15" s="3" customFormat="1" x14ac:dyDescent="0.3">
      <c r="G688624"/>
      <c r="H688624"/>
      <c r="I688624"/>
      <c r="K688624"/>
      <c r="M688624"/>
      <c r="N688624" s="4"/>
      <c r="O688624" s="15"/>
    </row>
    <row r="688625" spans="7:15" s="3" customFormat="1" x14ac:dyDescent="0.3">
      <c r="G688625"/>
      <c r="H688625"/>
      <c r="I688625"/>
      <c r="K688625"/>
      <c r="M688625"/>
      <c r="N688625" s="4"/>
      <c r="O688625" s="15"/>
    </row>
    <row r="688626" spans="7:15" s="3" customFormat="1" x14ac:dyDescent="0.3">
      <c r="G688626"/>
      <c r="H688626"/>
      <c r="I688626"/>
      <c r="K688626"/>
      <c r="M688626"/>
      <c r="N688626" s="4"/>
      <c r="O688626" s="15"/>
    </row>
    <row r="688627" spans="7:15" s="3" customFormat="1" x14ac:dyDescent="0.3">
      <c r="G688627"/>
      <c r="H688627"/>
      <c r="I688627"/>
      <c r="K688627"/>
      <c r="M688627"/>
      <c r="N688627" s="4"/>
      <c r="O688627" s="15"/>
    </row>
    <row r="688628" spans="7:15" s="3" customFormat="1" x14ac:dyDescent="0.3">
      <c r="G688628"/>
      <c r="H688628"/>
      <c r="I688628"/>
      <c r="K688628"/>
      <c r="M688628"/>
      <c r="N688628" s="4"/>
      <c r="O688628" s="15"/>
    </row>
    <row r="688629" spans="7:15" s="3" customFormat="1" x14ac:dyDescent="0.3">
      <c r="G688629"/>
      <c r="H688629"/>
      <c r="I688629"/>
      <c r="K688629"/>
      <c r="M688629"/>
      <c r="N688629" s="4"/>
      <c r="O688629" s="15"/>
    </row>
    <row r="688630" spans="7:15" s="3" customFormat="1" x14ac:dyDescent="0.3">
      <c r="G688630"/>
      <c r="H688630"/>
      <c r="I688630"/>
      <c r="K688630"/>
      <c r="M688630"/>
      <c r="N688630" s="4"/>
      <c r="O688630" s="15"/>
    </row>
    <row r="688631" spans="7:15" s="3" customFormat="1" x14ac:dyDescent="0.3">
      <c r="G688631"/>
      <c r="H688631"/>
      <c r="I688631"/>
      <c r="K688631"/>
      <c r="M688631"/>
      <c r="N688631" s="4"/>
      <c r="O688631" s="15"/>
    </row>
    <row r="688632" spans="7:15" s="3" customFormat="1" x14ac:dyDescent="0.3">
      <c r="G688632"/>
      <c r="H688632"/>
      <c r="I688632"/>
      <c r="K688632"/>
      <c r="M688632"/>
      <c r="N688632" s="4"/>
      <c r="O688632" s="15"/>
    </row>
    <row r="688633" spans="7:15" s="3" customFormat="1" x14ac:dyDescent="0.3">
      <c r="G688633"/>
      <c r="H688633"/>
      <c r="I688633"/>
      <c r="K688633"/>
      <c r="M688633"/>
      <c r="N688633" s="4"/>
      <c r="O688633" s="15"/>
    </row>
    <row r="688634" spans="7:15" s="3" customFormat="1" x14ac:dyDescent="0.3">
      <c r="G688634"/>
      <c r="H688634"/>
      <c r="I688634"/>
      <c r="K688634"/>
      <c r="M688634"/>
      <c r="N688634" s="4"/>
      <c r="O688634" s="15"/>
    </row>
    <row r="688635" spans="7:15" s="3" customFormat="1" x14ac:dyDescent="0.3">
      <c r="G688635"/>
      <c r="H688635"/>
      <c r="I688635"/>
      <c r="K688635"/>
      <c r="M688635"/>
      <c r="N688635" s="4"/>
      <c r="O688635" s="15"/>
    </row>
    <row r="688636" spans="7:15" s="3" customFormat="1" x14ac:dyDescent="0.3">
      <c r="G688636"/>
      <c r="H688636"/>
      <c r="I688636"/>
      <c r="K688636"/>
      <c r="M688636"/>
      <c r="N688636" s="4"/>
      <c r="O688636" s="15"/>
    </row>
    <row r="688637" spans="7:15" s="3" customFormat="1" x14ac:dyDescent="0.3">
      <c r="G688637"/>
      <c r="H688637"/>
      <c r="I688637"/>
      <c r="K688637"/>
      <c r="M688637"/>
      <c r="N688637" s="4"/>
      <c r="O688637" s="15"/>
    </row>
    <row r="688638" spans="7:15" s="3" customFormat="1" x14ac:dyDescent="0.3">
      <c r="G688638"/>
      <c r="H688638"/>
      <c r="I688638"/>
      <c r="K688638"/>
      <c r="M688638"/>
      <c r="N688638" s="4"/>
      <c r="O688638" s="15"/>
    </row>
    <row r="688639" spans="7:15" s="3" customFormat="1" x14ac:dyDescent="0.3">
      <c r="G688639"/>
      <c r="H688639"/>
      <c r="I688639"/>
      <c r="K688639"/>
      <c r="M688639"/>
      <c r="N688639" s="4"/>
      <c r="O688639" s="15"/>
    </row>
    <row r="688640" spans="7:15" s="3" customFormat="1" x14ac:dyDescent="0.3">
      <c r="G688640"/>
      <c r="H688640"/>
      <c r="I688640"/>
      <c r="K688640"/>
      <c r="M688640"/>
      <c r="N688640" s="4"/>
      <c r="O688640" s="15"/>
    </row>
    <row r="688641" spans="7:15" s="3" customFormat="1" x14ac:dyDescent="0.3">
      <c r="G688641"/>
      <c r="H688641"/>
      <c r="I688641"/>
      <c r="K688641"/>
      <c r="M688641"/>
      <c r="N688641" s="4"/>
      <c r="O688641" s="15"/>
    </row>
    <row r="688642" spans="7:15" s="3" customFormat="1" x14ac:dyDescent="0.3">
      <c r="G688642"/>
      <c r="H688642"/>
      <c r="I688642"/>
      <c r="K688642"/>
      <c r="M688642"/>
      <c r="N688642" s="4"/>
      <c r="O688642" s="15"/>
    </row>
    <row r="688643" spans="7:15" s="3" customFormat="1" x14ac:dyDescent="0.3">
      <c r="G688643"/>
      <c r="H688643"/>
      <c r="I688643"/>
      <c r="K688643"/>
      <c r="M688643"/>
      <c r="N688643" s="4"/>
      <c r="O688643" s="15"/>
    </row>
    <row r="688644" spans="7:15" s="3" customFormat="1" x14ac:dyDescent="0.3">
      <c r="G688644"/>
      <c r="H688644"/>
      <c r="I688644"/>
      <c r="K688644"/>
      <c r="M688644"/>
      <c r="N688644" s="4"/>
      <c r="O688644" s="15"/>
    </row>
    <row r="688645" spans="7:15" s="3" customFormat="1" x14ac:dyDescent="0.3">
      <c r="G688645"/>
      <c r="H688645"/>
      <c r="I688645"/>
      <c r="K688645"/>
      <c r="M688645"/>
      <c r="N688645" s="4"/>
      <c r="O688645" s="15"/>
    </row>
    <row r="688646" spans="7:15" s="3" customFormat="1" x14ac:dyDescent="0.3">
      <c r="G688646"/>
      <c r="H688646"/>
      <c r="I688646"/>
      <c r="K688646"/>
      <c r="M688646"/>
      <c r="N688646" s="4"/>
      <c r="O688646" s="15"/>
    </row>
    <row r="688647" spans="7:15" s="3" customFormat="1" x14ac:dyDescent="0.3">
      <c r="G688647"/>
      <c r="H688647"/>
      <c r="I688647"/>
      <c r="K688647"/>
      <c r="M688647"/>
      <c r="N688647" s="4"/>
      <c r="O688647" s="15"/>
    </row>
    <row r="688648" spans="7:15" s="3" customFormat="1" x14ac:dyDescent="0.3">
      <c r="G688648"/>
      <c r="H688648"/>
      <c r="I688648"/>
      <c r="K688648"/>
      <c r="M688648"/>
      <c r="N688648" s="4"/>
      <c r="O688648" s="15"/>
    </row>
    <row r="688649" spans="7:15" s="3" customFormat="1" x14ac:dyDescent="0.3">
      <c r="G688649"/>
      <c r="H688649"/>
      <c r="I688649"/>
      <c r="K688649"/>
      <c r="M688649"/>
      <c r="N688649" s="4"/>
      <c r="O688649" s="15"/>
    </row>
    <row r="688650" spans="7:15" s="3" customFormat="1" x14ac:dyDescent="0.3">
      <c r="G688650"/>
      <c r="H688650"/>
      <c r="I688650"/>
      <c r="K688650"/>
      <c r="M688650"/>
      <c r="N688650" s="4"/>
      <c r="O688650" s="15"/>
    </row>
    <row r="688651" spans="7:15" s="3" customFormat="1" x14ac:dyDescent="0.3">
      <c r="G688651"/>
      <c r="H688651"/>
      <c r="I688651"/>
      <c r="K688651"/>
      <c r="M688651"/>
      <c r="N688651" s="4"/>
      <c r="O688651" s="15"/>
    </row>
    <row r="688652" spans="7:15" s="3" customFormat="1" x14ac:dyDescent="0.3">
      <c r="G688652"/>
      <c r="H688652"/>
      <c r="I688652"/>
      <c r="K688652"/>
      <c r="M688652"/>
      <c r="N688652" s="4"/>
      <c r="O688652" s="15"/>
    </row>
    <row r="688653" spans="7:15" s="3" customFormat="1" x14ac:dyDescent="0.3">
      <c r="G688653"/>
      <c r="H688653"/>
      <c r="I688653"/>
      <c r="K688653"/>
      <c r="M688653"/>
      <c r="N688653" s="4"/>
      <c r="O688653" s="15"/>
    </row>
    <row r="688654" spans="7:15" s="3" customFormat="1" x14ac:dyDescent="0.3">
      <c r="G688654"/>
      <c r="H688654"/>
      <c r="I688654"/>
      <c r="K688654"/>
      <c r="M688654"/>
      <c r="N688654" s="4"/>
      <c r="O688654" s="15"/>
    </row>
    <row r="688655" spans="7:15" s="3" customFormat="1" x14ac:dyDescent="0.3">
      <c r="G688655"/>
      <c r="H688655"/>
      <c r="I688655"/>
      <c r="K688655"/>
      <c r="M688655"/>
      <c r="N688655" s="4"/>
      <c r="O688655" s="15"/>
    </row>
    <row r="688656" spans="7:15" s="3" customFormat="1" x14ac:dyDescent="0.3">
      <c r="G688656"/>
      <c r="H688656"/>
      <c r="I688656"/>
      <c r="K688656"/>
      <c r="M688656"/>
      <c r="N688656" s="4"/>
      <c r="O688656" s="15"/>
    </row>
    <row r="688657" spans="7:15" s="3" customFormat="1" x14ac:dyDescent="0.3">
      <c r="G688657"/>
      <c r="H688657"/>
      <c r="I688657"/>
      <c r="K688657"/>
      <c r="M688657"/>
      <c r="N688657" s="4"/>
      <c r="O688657" s="15"/>
    </row>
    <row r="688658" spans="7:15" s="3" customFormat="1" x14ac:dyDescent="0.3">
      <c r="G688658"/>
      <c r="H688658"/>
      <c r="I688658"/>
      <c r="K688658"/>
      <c r="M688658"/>
      <c r="N688658" s="4"/>
      <c r="O688658" s="15"/>
    </row>
    <row r="688659" spans="7:15" s="3" customFormat="1" x14ac:dyDescent="0.3">
      <c r="G688659"/>
      <c r="H688659"/>
      <c r="I688659"/>
      <c r="K688659"/>
      <c r="M688659"/>
      <c r="N688659" s="4"/>
      <c r="O688659" s="15"/>
    </row>
    <row r="688660" spans="7:15" s="3" customFormat="1" x14ac:dyDescent="0.3">
      <c r="G688660"/>
      <c r="H688660"/>
      <c r="I688660"/>
      <c r="K688660"/>
      <c r="M688660"/>
      <c r="N688660" s="4"/>
      <c r="O688660" s="15"/>
    </row>
    <row r="688661" spans="7:15" s="3" customFormat="1" x14ac:dyDescent="0.3">
      <c r="G688661"/>
      <c r="H688661"/>
      <c r="I688661"/>
      <c r="K688661"/>
      <c r="M688661"/>
      <c r="N688661" s="4"/>
      <c r="O688661" s="15"/>
    </row>
    <row r="688662" spans="7:15" s="3" customFormat="1" x14ac:dyDescent="0.3">
      <c r="G688662"/>
      <c r="H688662"/>
      <c r="I688662"/>
      <c r="K688662"/>
      <c r="M688662"/>
      <c r="N688662" s="4"/>
      <c r="O688662" s="15"/>
    </row>
    <row r="688663" spans="7:15" s="3" customFormat="1" x14ac:dyDescent="0.3">
      <c r="G688663"/>
      <c r="H688663"/>
      <c r="I688663"/>
      <c r="K688663"/>
      <c r="M688663"/>
      <c r="N688663" s="4"/>
      <c r="O688663" s="15"/>
    </row>
    <row r="688664" spans="7:15" s="3" customFormat="1" x14ac:dyDescent="0.3">
      <c r="G688664"/>
      <c r="H688664"/>
      <c r="I688664"/>
      <c r="K688664"/>
      <c r="M688664"/>
      <c r="N688664" s="4"/>
      <c r="O688664" s="15"/>
    </row>
    <row r="688665" spans="7:15" s="3" customFormat="1" x14ac:dyDescent="0.3">
      <c r="G688665"/>
      <c r="H688665"/>
      <c r="I688665"/>
      <c r="K688665"/>
      <c r="M688665"/>
      <c r="N688665" s="4"/>
      <c r="O688665" s="15"/>
    </row>
    <row r="688666" spans="7:15" s="3" customFormat="1" x14ac:dyDescent="0.3">
      <c r="G688666"/>
      <c r="H688666"/>
      <c r="I688666"/>
      <c r="K688666"/>
      <c r="M688666"/>
      <c r="N688666" s="4"/>
      <c r="O688666" s="15"/>
    </row>
    <row r="688667" spans="7:15" s="3" customFormat="1" x14ac:dyDescent="0.3">
      <c r="G688667"/>
      <c r="H688667"/>
      <c r="I688667"/>
      <c r="K688667"/>
      <c r="M688667"/>
      <c r="N688667" s="4"/>
      <c r="O688667" s="15"/>
    </row>
    <row r="688668" spans="7:15" s="3" customFormat="1" x14ac:dyDescent="0.3">
      <c r="G688668"/>
      <c r="H688668"/>
      <c r="I688668"/>
      <c r="K688668"/>
      <c r="M688668"/>
      <c r="N688668" s="4"/>
      <c r="O688668" s="15"/>
    </row>
    <row r="688669" spans="7:15" s="3" customFormat="1" x14ac:dyDescent="0.3">
      <c r="G688669"/>
      <c r="H688669"/>
      <c r="I688669"/>
      <c r="K688669"/>
      <c r="M688669"/>
      <c r="N688669" s="4"/>
      <c r="O688669" s="15"/>
    </row>
    <row r="688670" spans="7:15" s="3" customFormat="1" x14ac:dyDescent="0.3">
      <c r="G688670"/>
      <c r="H688670"/>
      <c r="I688670"/>
      <c r="K688670"/>
      <c r="M688670"/>
      <c r="N688670" s="4"/>
      <c r="O688670" s="15"/>
    </row>
    <row r="688671" spans="7:15" s="3" customFormat="1" x14ac:dyDescent="0.3">
      <c r="G688671"/>
      <c r="H688671"/>
      <c r="I688671"/>
      <c r="K688671"/>
      <c r="M688671"/>
      <c r="N688671" s="4"/>
      <c r="O688671" s="15"/>
    </row>
    <row r="688672" spans="7:15" s="3" customFormat="1" x14ac:dyDescent="0.3">
      <c r="G688672"/>
      <c r="H688672"/>
      <c r="I688672"/>
      <c r="K688672"/>
      <c r="M688672"/>
      <c r="N688672" s="4"/>
      <c r="O688672" s="15"/>
    </row>
    <row r="688673" spans="7:15" s="3" customFormat="1" x14ac:dyDescent="0.3">
      <c r="G688673"/>
      <c r="H688673"/>
      <c r="I688673"/>
      <c r="K688673"/>
      <c r="M688673"/>
      <c r="N688673" s="4"/>
      <c r="O688673" s="15"/>
    </row>
    <row r="704511" spans="7:15" s="3" customFormat="1" x14ac:dyDescent="0.3">
      <c r="G704511"/>
      <c r="H704511"/>
      <c r="I704511"/>
      <c r="K704511"/>
      <c r="M704511"/>
      <c r="N704511" s="4"/>
      <c r="O704511" s="15"/>
    </row>
    <row r="704512" spans="7:15" s="3" customFormat="1" x14ac:dyDescent="0.3">
      <c r="G704512"/>
      <c r="H704512"/>
      <c r="I704512"/>
      <c r="K704512"/>
      <c r="M704512"/>
      <c r="N704512" s="4"/>
      <c r="O704512" s="15"/>
    </row>
    <row r="704513" spans="7:15" s="3" customFormat="1" x14ac:dyDescent="0.3">
      <c r="G704513"/>
      <c r="H704513"/>
      <c r="I704513"/>
      <c r="K704513"/>
      <c r="M704513"/>
      <c r="N704513" s="4"/>
      <c r="O704513" s="15"/>
    </row>
    <row r="704514" spans="7:15" s="3" customFormat="1" x14ac:dyDescent="0.3">
      <c r="G704514"/>
      <c r="H704514"/>
      <c r="I704514"/>
      <c r="K704514"/>
      <c r="M704514"/>
      <c r="N704514" s="4"/>
      <c r="O704514" s="15"/>
    </row>
    <row r="704515" spans="7:15" s="3" customFormat="1" x14ac:dyDescent="0.3">
      <c r="G704515"/>
      <c r="H704515"/>
      <c r="I704515"/>
      <c r="K704515"/>
      <c r="M704515"/>
      <c r="N704515" s="4"/>
      <c r="O704515" s="15"/>
    </row>
    <row r="704516" spans="7:15" s="3" customFormat="1" x14ac:dyDescent="0.3">
      <c r="G704516"/>
      <c r="H704516"/>
      <c r="I704516"/>
      <c r="K704516"/>
      <c r="M704516"/>
      <c r="N704516" s="4"/>
      <c r="O704516" s="15"/>
    </row>
    <row r="704517" spans="7:15" s="3" customFormat="1" x14ac:dyDescent="0.3">
      <c r="G704517"/>
      <c r="H704517"/>
      <c r="I704517"/>
      <c r="K704517"/>
      <c r="M704517"/>
      <c r="N704517" s="4"/>
      <c r="O704517" s="15"/>
    </row>
    <row r="704518" spans="7:15" s="3" customFormat="1" x14ac:dyDescent="0.3">
      <c r="G704518"/>
      <c r="H704518"/>
      <c r="I704518"/>
      <c r="K704518"/>
      <c r="M704518"/>
      <c r="N704518" s="4"/>
      <c r="O704518" s="15"/>
    </row>
    <row r="704519" spans="7:15" s="3" customFormat="1" x14ac:dyDescent="0.3">
      <c r="G704519"/>
      <c r="H704519"/>
      <c r="I704519"/>
      <c r="K704519"/>
      <c r="M704519"/>
      <c r="N704519" s="4"/>
      <c r="O704519" s="15"/>
    </row>
    <row r="704520" spans="7:15" s="3" customFormat="1" x14ac:dyDescent="0.3">
      <c r="G704520"/>
      <c r="H704520"/>
      <c r="I704520"/>
      <c r="K704520"/>
      <c r="M704520"/>
      <c r="N704520" s="4"/>
      <c r="O704520" s="15"/>
    </row>
    <row r="704521" spans="7:15" s="3" customFormat="1" x14ac:dyDescent="0.3">
      <c r="G704521"/>
      <c r="H704521"/>
      <c r="I704521"/>
      <c r="K704521"/>
      <c r="M704521"/>
      <c r="N704521" s="4"/>
      <c r="O704521" s="15"/>
    </row>
    <row r="704522" spans="7:15" s="3" customFormat="1" x14ac:dyDescent="0.3">
      <c r="G704522"/>
      <c r="H704522"/>
      <c r="I704522"/>
      <c r="K704522"/>
      <c r="M704522"/>
      <c r="N704522" s="4"/>
      <c r="O704522" s="15"/>
    </row>
    <row r="704523" spans="7:15" s="3" customFormat="1" x14ac:dyDescent="0.3">
      <c r="G704523"/>
      <c r="H704523"/>
      <c r="I704523"/>
      <c r="K704523"/>
      <c r="M704523"/>
      <c r="N704523" s="4"/>
      <c r="O704523" s="15"/>
    </row>
    <row r="704524" spans="7:15" s="3" customFormat="1" x14ac:dyDescent="0.3">
      <c r="G704524"/>
      <c r="H704524"/>
      <c r="I704524"/>
      <c r="K704524"/>
      <c r="M704524"/>
      <c r="N704524" s="4"/>
      <c r="O704524" s="15"/>
    </row>
    <row r="704525" spans="7:15" s="3" customFormat="1" x14ac:dyDescent="0.3">
      <c r="G704525"/>
      <c r="H704525"/>
      <c r="I704525"/>
      <c r="K704525"/>
      <c r="M704525"/>
      <c r="N704525" s="4"/>
      <c r="O704525" s="15"/>
    </row>
    <row r="704526" spans="7:15" s="3" customFormat="1" x14ac:dyDescent="0.3">
      <c r="G704526"/>
      <c r="H704526"/>
      <c r="I704526"/>
      <c r="K704526"/>
      <c r="M704526"/>
      <c r="N704526" s="4"/>
      <c r="O704526" s="15"/>
    </row>
    <row r="704527" spans="7:15" s="3" customFormat="1" x14ac:dyDescent="0.3">
      <c r="G704527"/>
      <c r="H704527"/>
      <c r="I704527"/>
      <c r="K704527"/>
      <c r="M704527"/>
      <c r="N704527" s="4"/>
      <c r="O704527" s="15"/>
    </row>
    <row r="704528" spans="7:15" s="3" customFormat="1" x14ac:dyDescent="0.3">
      <c r="G704528"/>
      <c r="H704528"/>
      <c r="I704528"/>
      <c r="K704528"/>
      <c r="M704528"/>
      <c r="N704528" s="4"/>
      <c r="O704528" s="15"/>
    </row>
    <row r="704529" spans="7:15" s="3" customFormat="1" x14ac:dyDescent="0.3">
      <c r="G704529"/>
      <c r="H704529"/>
      <c r="I704529"/>
      <c r="K704529"/>
      <c r="M704529"/>
      <c r="N704529" s="4"/>
      <c r="O704529" s="15"/>
    </row>
    <row r="704530" spans="7:15" s="3" customFormat="1" x14ac:dyDescent="0.3">
      <c r="G704530"/>
      <c r="H704530"/>
      <c r="I704530"/>
      <c r="K704530"/>
      <c r="M704530"/>
      <c r="N704530" s="4"/>
      <c r="O704530" s="15"/>
    </row>
    <row r="704531" spans="7:15" s="3" customFormat="1" x14ac:dyDescent="0.3">
      <c r="G704531"/>
      <c r="H704531"/>
      <c r="I704531"/>
      <c r="K704531"/>
      <c r="M704531"/>
      <c r="N704531" s="4"/>
      <c r="O704531" s="15"/>
    </row>
    <row r="704532" spans="7:15" s="3" customFormat="1" x14ac:dyDescent="0.3">
      <c r="G704532"/>
      <c r="H704532"/>
      <c r="I704532"/>
      <c r="K704532"/>
      <c r="M704532"/>
      <c r="N704532" s="4"/>
      <c r="O704532" s="15"/>
    </row>
    <row r="704533" spans="7:15" s="3" customFormat="1" x14ac:dyDescent="0.3">
      <c r="G704533"/>
      <c r="H704533"/>
      <c r="I704533"/>
      <c r="K704533"/>
      <c r="M704533"/>
      <c r="N704533" s="4"/>
      <c r="O704533" s="15"/>
    </row>
    <row r="704534" spans="7:15" s="3" customFormat="1" x14ac:dyDescent="0.3">
      <c r="G704534"/>
      <c r="H704534"/>
      <c r="I704534"/>
      <c r="K704534"/>
      <c r="M704534"/>
      <c r="N704534" s="4"/>
      <c r="O704534" s="15"/>
    </row>
    <row r="704535" spans="7:15" s="3" customFormat="1" x14ac:dyDescent="0.3">
      <c r="G704535"/>
      <c r="H704535"/>
      <c r="I704535"/>
      <c r="K704535"/>
      <c r="M704535"/>
      <c r="N704535" s="4"/>
      <c r="O704535" s="15"/>
    </row>
    <row r="704536" spans="7:15" s="3" customFormat="1" x14ac:dyDescent="0.3">
      <c r="G704536"/>
      <c r="H704536"/>
      <c r="I704536"/>
      <c r="K704536"/>
      <c r="M704536"/>
      <c r="N704536" s="4"/>
      <c r="O704536" s="15"/>
    </row>
    <row r="704537" spans="7:15" s="3" customFormat="1" x14ac:dyDescent="0.3">
      <c r="G704537"/>
      <c r="H704537"/>
      <c r="I704537"/>
      <c r="K704537"/>
      <c r="M704537"/>
      <c r="N704537" s="4"/>
      <c r="O704537" s="15"/>
    </row>
    <row r="704538" spans="7:15" s="3" customFormat="1" x14ac:dyDescent="0.3">
      <c r="G704538"/>
      <c r="H704538"/>
      <c r="I704538"/>
      <c r="K704538"/>
      <c r="M704538"/>
      <c r="N704538" s="4"/>
      <c r="O704538" s="15"/>
    </row>
    <row r="704539" spans="7:15" s="3" customFormat="1" x14ac:dyDescent="0.3">
      <c r="G704539"/>
      <c r="H704539"/>
      <c r="I704539"/>
      <c r="K704539"/>
      <c r="M704539"/>
      <c r="N704539" s="4"/>
      <c r="O704539" s="15"/>
    </row>
    <row r="704540" spans="7:15" s="3" customFormat="1" x14ac:dyDescent="0.3">
      <c r="G704540"/>
      <c r="H704540"/>
      <c r="I704540"/>
      <c r="K704540"/>
      <c r="M704540"/>
      <c r="N704540" s="4"/>
      <c r="O704540" s="15"/>
    </row>
    <row r="704541" spans="7:15" s="3" customFormat="1" x14ac:dyDescent="0.3">
      <c r="G704541"/>
      <c r="H704541"/>
      <c r="I704541"/>
      <c r="K704541"/>
      <c r="M704541"/>
      <c r="N704541" s="4"/>
      <c r="O704541" s="15"/>
    </row>
    <row r="704542" spans="7:15" s="3" customFormat="1" x14ac:dyDescent="0.3">
      <c r="G704542"/>
      <c r="H704542"/>
      <c r="I704542"/>
      <c r="K704542"/>
      <c r="M704542"/>
      <c r="N704542" s="4"/>
      <c r="O704542" s="15"/>
    </row>
    <row r="704543" spans="7:15" s="3" customFormat="1" x14ac:dyDescent="0.3">
      <c r="G704543"/>
      <c r="H704543"/>
      <c r="I704543"/>
      <c r="K704543"/>
      <c r="M704543"/>
      <c r="N704543" s="4"/>
      <c r="O704543" s="15"/>
    </row>
    <row r="704544" spans="7:15" s="3" customFormat="1" x14ac:dyDescent="0.3">
      <c r="G704544"/>
      <c r="H704544"/>
      <c r="I704544"/>
      <c r="K704544"/>
      <c r="M704544"/>
      <c r="N704544" s="4"/>
      <c r="O704544" s="15"/>
    </row>
    <row r="704545" spans="7:15" s="3" customFormat="1" x14ac:dyDescent="0.3">
      <c r="G704545"/>
      <c r="H704545"/>
      <c r="I704545"/>
      <c r="K704545"/>
      <c r="M704545"/>
      <c r="N704545" s="4"/>
      <c r="O704545" s="15"/>
    </row>
    <row r="704546" spans="7:15" s="3" customFormat="1" x14ac:dyDescent="0.3">
      <c r="G704546"/>
      <c r="H704546"/>
      <c r="I704546"/>
      <c r="K704546"/>
      <c r="M704546"/>
      <c r="N704546" s="4"/>
      <c r="O704546" s="15"/>
    </row>
    <row r="704547" spans="7:15" s="3" customFormat="1" x14ac:dyDescent="0.3">
      <c r="G704547"/>
      <c r="H704547"/>
      <c r="I704547"/>
      <c r="K704547"/>
      <c r="M704547"/>
      <c r="N704547" s="4"/>
      <c r="O704547" s="15"/>
    </row>
    <row r="704548" spans="7:15" s="3" customFormat="1" x14ac:dyDescent="0.3">
      <c r="G704548"/>
      <c r="H704548"/>
      <c r="I704548"/>
      <c r="K704548"/>
      <c r="M704548"/>
      <c r="N704548" s="4"/>
      <c r="O704548" s="15"/>
    </row>
    <row r="704549" spans="7:15" s="3" customFormat="1" x14ac:dyDescent="0.3">
      <c r="G704549"/>
      <c r="H704549"/>
      <c r="I704549"/>
      <c r="K704549"/>
      <c r="M704549"/>
      <c r="N704549" s="4"/>
      <c r="O704549" s="15"/>
    </row>
    <row r="704550" spans="7:15" s="3" customFormat="1" x14ac:dyDescent="0.3">
      <c r="G704550"/>
      <c r="H704550"/>
      <c r="I704550"/>
      <c r="K704550"/>
      <c r="M704550"/>
      <c r="N704550" s="4"/>
      <c r="O704550" s="15"/>
    </row>
    <row r="704551" spans="7:15" s="3" customFormat="1" x14ac:dyDescent="0.3">
      <c r="G704551"/>
      <c r="H704551"/>
      <c r="I704551"/>
      <c r="K704551"/>
      <c r="M704551"/>
      <c r="N704551" s="4"/>
      <c r="O704551" s="15"/>
    </row>
    <row r="704552" spans="7:15" s="3" customFormat="1" x14ac:dyDescent="0.3">
      <c r="G704552"/>
      <c r="H704552"/>
      <c r="I704552"/>
      <c r="K704552"/>
      <c r="M704552"/>
      <c r="N704552" s="4"/>
      <c r="O704552" s="15"/>
    </row>
    <row r="704553" spans="7:15" s="3" customFormat="1" x14ac:dyDescent="0.3">
      <c r="G704553"/>
      <c r="H704553"/>
      <c r="I704553"/>
      <c r="K704553"/>
      <c r="M704553"/>
      <c r="N704553" s="4"/>
      <c r="O704553" s="15"/>
    </row>
    <row r="704554" spans="7:15" s="3" customFormat="1" x14ac:dyDescent="0.3">
      <c r="G704554"/>
      <c r="H704554"/>
      <c r="I704554"/>
      <c r="K704554"/>
      <c r="M704554"/>
      <c r="N704554" s="4"/>
      <c r="O704554" s="15"/>
    </row>
    <row r="704555" spans="7:15" s="3" customFormat="1" x14ac:dyDescent="0.3">
      <c r="G704555"/>
      <c r="H704555"/>
      <c r="I704555"/>
      <c r="K704555"/>
      <c r="M704555"/>
      <c r="N704555" s="4"/>
      <c r="O704555" s="15"/>
    </row>
    <row r="704556" spans="7:15" s="3" customFormat="1" x14ac:dyDescent="0.3">
      <c r="G704556"/>
      <c r="H704556"/>
      <c r="I704556"/>
      <c r="K704556"/>
      <c r="M704556"/>
      <c r="N704556" s="4"/>
      <c r="O704556" s="15"/>
    </row>
    <row r="704557" spans="7:15" s="3" customFormat="1" x14ac:dyDescent="0.3">
      <c r="G704557"/>
      <c r="H704557"/>
      <c r="I704557"/>
      <c r="K704557"/>
      <c r="M704557"/>
      <c r="N704557" s="4"/>
      <c r="O704557" s="15"/>
    </row>
    <row r="704558" spans="7:15" s="3" customFormat="1" x14ac:dyDescent="0.3">
      <c r="G704558"/>
      <c r="H704558"/>
      <c r="I704558"/>
      <c r="K704558"/>
      <c r="M704558"/>
      <c r="N704558" s="4"/>
      <c r="O704558" s="15"/>
    </row>
    <row r="704559" spans="7:15" s="3" customFormat="1" x14ac:dyDescent="0.3">
      <c r="G704559"/>
      <c r="H704559"/>
      <c r="I704559"/>
      <c r="K704559"/>
      <c r="M704559"/>
      <c r="N704559" s="4"/>
      <c r="O704559" s="15"/>
    </row>
    <row r="704560" spans="7:15" s="3" customFormat="1" x14ac:dyDescent="0.3">
      <c r="G704560"/>
      <c r="H704560"/>
      <c r="I704560"/>
      <c r="K704560"/>
      <c r="M704560"/>
      <c r="N704560" s="4"/>
      <c r="O704560" s="15"/>
    </row>
    <row r="704561" spans="7:15" s="3" customFormat="1" x14ac:dyDescent="0.3">
      <c r="G704561"/>
      <c r="H704561"/>
      <c r="I704561"/>
      <c r="K704561"/>
      <c r="M704561"/>
      <c r="N704561" s="4"/>
      <c r="O704561" s="15"/>
    </row>
    <row r="704562" spans="7:15" s="3" customFormat="1" x14ac:dyDescent="0.3">
      <c r="G704562"/>
      <c r="H704562"/>
      <c r="I704562"/>
      <c r="K704562"/>
      <c r="M704562"/>
      <c r="N704562" s="4"/>
      <c r="O704562" s="15"/>
    </row>
    <row r="704563" spans="7:15" s="3" customFormat="1" x14ac:dyDescent="0.3">
      <c r="G704563"/>
      <c r="H704563"/>
      <c r="I704563"/>
      <c r="K704563"/>
      <c r="M704563"/>
      <c r="N704563" s="4"/>
      <c r="O704563" s="15"/>
    </row>
    <row r="704564" spans="7:15" s="3" customFormat="1" x14ac:dyDescent="0.3">
      <c r="G704564"/>
      <c r="H704564"/>
      <c r="I704564"/>
      <c r="K704564"/>
      <c r="M704564"/>
      <c r="N704564" s="4"/>
      <c r="O704564" s="15"/>
    </row>
    <row r="704565" spans="7:15" s="3" customFormat="1" x14ac:dyDescent="0.3">
      <c r="G704565"/>
      <c r="H704565"/>
      <c r="I704565"/>
      <c r="K704565"/>
      <c r="M704565"/>
      <c r="N704565" s="4"/>
      <c r="O704565" s="15"/>
    </row>
    <row r="704566" spans="7:15" s="3" customFormat="1" x14ac:dyDescent="0.3">
      <c r="G704566"/>
      <c r="H704566"/>
      <c r="I704566"/>
      <c r="K704566"/>
      <c r="M704566"/>
      <c r="N704566" s="4"/>
      <c r="O704566" s="15"/>
    </row>
    <row r="704567" spans="7:15" s="3" customFormat="1" x14ac:dyDescent="0.3">
      <c r="G704567"/>
      <c r="H704567"/>
      <c r="I704567"/>
      <c r="K704567"/>
      <c r="M704567"/>
      <c r="N704567" s="4"/>
      <c r="O704567" s="15"/>
    </row>
    <row r="704568" spans="7:15" s="3" customFormat="1" x14ac:dyDescent="0.3">
      <c r="G704568"/>
      <c r="H704568"/>
      <c r="I704568"/>
      <c r="K704568"/>
      <c r="M704568"/>
      <c r="N704568" s="4"/>
      <c r="O704568" s="15"/>
    </row>
    <row r="704569" spans="7:15" s="3" customFormat="1" x14ac:dyDescent="0.3">
      <c r="G704569"/>
      <c r="H704569"/>
      <c r="I704569"/>
      <c r="K704569"/>
      <c r="M704569"/>
      <c r="N704569" s="4"/>
      <c r="O704569" s="15"/>
    </row>
    <row r="704570" spans="7:15" s="3" customFormat="1" x14ac:dyDescent="0.3">
      <c r="G704570"/>
      <c r="H704570"/>
      <c r="I704570"/>
      <c r="K704570"/>
      <c r="M704570"/>
      <c r="N704570" s="4"/>
      <c r="O704570" s="15"/>
    </row>
    <row r="704571" spans="7:15" s="3" customFormat="1" x14ac:dyDescent="0.3">
      <c r="G704571"/>
      <c r="H704571"/>
      <c r="I704571"/>
      <c r="K704571"/>
      <c r="M704571"/>
      <c r="N704571" s="4"/>
      <c r="O704571" s="15"/>
    </row>
    <row r="704572" spans="7:15" s="3" customFormat="1" x14ac:dyDescent="0.3">
      <c r="G704572"/>
      <c r="H704572"/>
      <c r="I704572"/>
      <c r="K704572"/>
      <c r="M704572"/>
      <c r="N704572" s="4"/>
      <c r="O704572" s="15"/>
    </row>
    <row r="704573" spans="7:15" s="3" customFormat="1" x14ac:dyDescent="0.3">
      <c r="G704573"/>
      <c r="H704573"/>
      <c r="I704573"/>
      <c r="K704573"/>
      <c r="M704573"/>
      <c r="N704573" s="4"/>
      <c r="O704573" s="15"/>
    </row>
    <row r="704574" spans="7:15" s="3" customFormat="1" x14ac:dyDescent="0.3">
      <c r="G704574"/>
      <c r="H704574"/>
      <c r="I704574"/>
      <c r="K704574"/>
      <c r="M704574"/>
      <c r="N704574" s="4"/>
      <c r="O704574" s="15"/>
    </row>
    <row r="704575" spans="7:15" s="3" customFormat="1" x14ac:dyDescent="0.3">
      <c r="G704575"/>
      <c r="H704575"/>
      <c r="I704575"/>
      <c r="K704575"/>
      <c r="M704575"/>
      <c r="N704575" s="4"/>
      <c r="O704575" s="15"/>
    </row>
    <row r="704576" spans="7:15" s="3" customFormat="1" x14ac:dyDescent="0.3">
      <c r="G704576"/>
      <c r="H704576"/>
      <c r="I704576"/>
      <c r="K704576"/>
      <c r="M704576"/>
      <c r="N704576" s="4"/>
      <c r="O704576" s="15"/>
    </row>
    <row r="704577" spans="7:15" s="3" customFormat="1" x14ac:dyDescent="0.3">
      <c r="G704577"/>
      <c r="H704577"/>
      <c r="I704577"/>
      <c r="K704577"/>
      <c r="M704577"/>
      <c r="N704577" s="4"/>
      <c r="O704577" s="15"/>
    </row>
    <row r="704578" spans="7:15" s="3" customFormat="1" x14ac:dyDescent="0.3">
      <c r="G704578"/>
      <c r="H704578"/>
      <c r="I704578"/>
      <c r="K704578"/>
      <c r="M704578"/>
      <c r="N704578" s="4"/>
      <c r="O704578" s="15"/>
    </row>
    <row r="704579" spans="7:15" s="3" customFormat="1" x14ac:dyDescent="0.3">
      <c r="G704579"/>
      <c r="H704579"/>
      <c r="I704579"/>
      <c r="K704579"/>
      <c r="M704579"/>
      <c r="N704579" s="4"/>
      <c r="O704579" s="15"/>
    </row>
    <row r="704580" spans="7:15" s="3" customFormat="1" x14ac:dyDescent="0.3">
      <c r="G704580"/>
      <c r="H704580"/>
      <c r="I704580"/>
      <c r="K704580"/>
      <c r="M704580"/>
      <c r="N704580" s="4"/>
      <c r="O704580" s="15"/>
    </row>
    <row r="704581" spans="7:15" s="3" customFormat="1" x14ac:dyDescent="0.3">
      <c r="G704581"/>
      <c r="H704581"/>
      <c r="I704581"/>
      <c r="K704581"/>
      <c r="M704581"/>
      <c r="N704581" s="4"/>
      <c r="O704581" s="15"/>
    </row>
    <row r="704582" spans="7:15" s="3" customFormat="1" x14ac:dyDescent="0.3">
      <c r="G704582"/>
      <c r="H704582"/>
      <c r="I704582"/>
      <c r="K704582"/>
      <c r="M704582"/>
      <c r="N704582" s="4"/>
      <c r="O704582" s="15"/>
    </row>
    <row r="704583" spans="7:15" s="3" customFormat="1" x14ac:dyDescent="0.3">
      <c r="G704583"/>
      <c r="H704583"/>
      <c r="I704583"/>
      <c r="K704583"/>
      <c r="M704583"/>
      <c r="N704583" s="4"/>
      <c r="O704583" s="15"/>
    </row>
    <row r="704584" spans="7:15" s="3" customFormat="1" x14ac:dyDescent="0.3">
      <c r="G704584"/>
      <c r="H704584"/>
      <c r="I704584"/>
      <c r="K704584"/>
      <c r="M704584"/>
      <c r="N704584" s="4"/>
      <c r="O704584" s="15"/>
    </row>
    <row r="704585" spans="7:15" s="3" customFormat="1" x14ac:dyDescent="0.3">
      <c r="G704585"/>
      <c r="H704585"/>
      <c r="I704585"/>
      <c r="K704585"/>
      <c r="M704585"/>
      <c r="N704585" s="4"/>
      <c r="O704585" s="15"/>
    </row>
    <row r="704586" spans="7:15" s="3" customFormat="1" x14ac:dyDescent="0.3">
      <c r="G704586"/>
      <c r="H704586"/>
      <c r="I704586"/>
      <c r="K704586"/>
      <c r="M704586"/>
      <c r="N704586" s="4"/>
      <c r="O704586" s="15"/>
    </row>
    <row r="704587" spans="7:15" s="3" customFormat="1" x14ac:dyDescent="0.3">
      <c r="G704587"/>
      <c r="H704587"/>
      <c r="I704587"/>
      <c r="K704587"/>
      <c r="M704587"/>
      <c r="N704587" s="4"/>
      <c r="O704587" s="15"/>
    </row>
    <row r="704588" spans="7:15" s="3" customFormat="1" x14ac:dyDescent="0.3">
      <c r="G704588"/>
      <c r="H704588"/>
      <c r="I704588"/>
      <c r="K704588"/>
      <c r="M704588"/>
      <c r="N704588" s="4"/>
      <c r="O704588" s="15"/>
    </row>
    <row r="704589" spans="7:15" s="3" customFormat="1" x14ac:dyDescent="0.3">
      <c r="G704589"/>
      <c r="H704589"/>
      <c r="I704589"/>
      <c r="K704589"/>
      <c r="M704589"/>
      <c r="N704589" s="4"/>
      <c r="O704589" s="15"/>
    </row>
    <row r="704590" spans="7:15" s="3" customFormat="1" x14ac:dyDescent="0.3">
      <c r="G704590"/>
      <c r="H704590"/>
      <c r="I704590"/>
      <c r="K704590"/>
      <c r="M704590"/>
      <c r="N704590" s="4"/>
      <c r="O704590" s="15"/>
    </row>
    <row r="704591" spans="7:15" s="3" customFormat="1" x14ac:dyDescent="0.3">
      <c r="G704591"/>
      <c r="H704591"/>
      <c r="I704591"/>
      <c r="K704591"/>
      <c r="M704591"/>
      <c r="N704591" s="4"/>
      <c r="O704591" s="15"/>
    </row>
    <row r="704592" spans="7:15" s="3" customFormat="1" x14ac:dyDescent="0.3">
      <c r="G704592"/>
      <c r="H704592"/>
      <c r="I704592"/>
      <c r="K704592"/>
      <c r="M704592"/>
      <c r="N704592" s="4"/>
      <c r="O704592" s="15"/>
    </row>
    <row r="704593" spans="7:15" s="3" customFormat="1" x14ac:dyDescent="0.3">
      <c r="G704593"/>
      <c r="H704593"/>
      <c r="I704593"/>
      <c r="K704593"/>
      <c r="M704593"/>
      <c r="N704593" s="4"/>
      <c r="O704593" s="15"/>
    </row>
    <row r="704594" spans="7:15" s="3" customFormat="1" x14ac:dyDescent="0.3">
      <c r="G704594"/>
      <c r="H704594"/>
      <c r="I704594"/>
      <c r="K704594"/>
      <c r="M704594"/>
      <c r="N704594" s="4"/>
      <c r="O704594" s="15"/>
    </row>
    <row r="704595" spans="7:15" s="3" customFormat="1" x14ac:dyDescent="0.3">
      <c r="G704595"/>
      <c r="H704595"/>
      <c r="I704595"/>
      <c r="K704595"/>
      <c r="M704595"/>
      <c r="N704595" s="4"/>
      <c r="O704595" s="15"/>
    </row>
    <row r="704596" spans="7:15" s="3" customFormat="1" x14ac:dyDescent="0.3">
      <c r="G704596"/>
      <c r="H704596"/>
      <c r="I704596"/>
      <c r="K704596"/>
      <c r="M704596"/>
      <c r="N704596" s="4"/>
      <c r="O704596" s="15"/>
    </row>
    <row r="704597" spans="7:15" s="3" customFormat="1" x14ac:dyDescent="0.3">
      <c r="G704597"/>
      <c r="H704597"/>
      <c r="I704597"/>
      <c r="K704597"/>
      <c r="M704597"/>
      <c r="N704597" s="4"/>
      <c r="O704597" s="15"/>
    </row>
    <row r="704598" spans="7:15" s="3" customFormat="1" x14ac:dyDescent="0.3">
      <c r="G704598"/>
      <c r="H704598"/>
      <c r="I704598"/>
      <c r="K704598"/>
      <c r="M704598"/>
      <c r="N704598" s="4"/>
      <c r="O704598" s="15"/>
    </row>
    <row r="704599" spans="7:15" s="3" customFormat="1" x14ac:dyDescent="0.3">
      <c r="G704599"/>
      <c r="H704599"/>
      <c r="I704599"/>
      <c r="K704599"/>
      <c r="M704599"/>
      <c r="N704599" s="4"/>
      <c r="O704599" s="15"/>
    </row>
    <row r="704600" spans="7:15" s="3" customFormat="1" x14ac:dyDescent="0.3">
      <c r="G704600"/>
      <c r="H704600"/>
      <c r="I704600"/>
      <c r="K704600"/>
      <c r="M704600"/>
      <c r="N704600" s="4"/>
      <c r="O704600" s="15"/>
    </row>
    <row r="704601" spans="7:15" s="3" customFormat="1" x14ac:dyDescent="0.3">
      <c r="G704601"/>
      <c r="H704601"/>
      <c r="I704601"/>
      <c r="K704601"/>
      <c r="M704601"/>
      <c r="N704601" s="4"/>
      <c r="O704601" s="15"/>
    </row>
    <row r="704602" spans="7:15" s="3" customFormat="1" x14ac:dyDescent="0.3">
      <c r="G704602"/>
      <c r="H704602"/>
      <c r="I704602"/>
      <c r="K704602"/>
      <c r="M704602"/>
      <c r="N704602" s="4"/>
      <c r="O704602" s="15"/>
    </row>
    <row r="704603" spans="7:15" s="3" customFormat="1" x14ac:dyDescent="0.3">
      <c r="G704603"/>
      <c r="H704603"/>
      <c r="I704603"/>
      <c r="K704603"/>
      <c r="M704603"/>
      <c r="N704603" s="4"/>
      <c r="O704603" s="15"/>
    </row>
    <row r="704604" spans="7:15" s="3" customFormat="1" x14ac:dyDescent="0.3">
      <c r="G704604"/>
      <c r="H704604"/>
      <c r="I704604"/>
      <c r="K704604"/>
      <c r="M704604"/>
      <c r="N704604" s="4"/>
      <c r="O704604" s="15"/>
    </row>
    <row r="704605" spans="7:15" s="3" customFormat="1" x14ac:dyDescent="0.3">
      <c r="G704605"/>
      <c r="H704605"/>
      <c r="I704605"/>
      <c r="K704605"/>
      <c r="M704605"/>
      <c r="N704605" s="4"/>
      <c r="O704605" s="15"/>
    </row>
    <row r="704606" spans="7:15" s="3" customFormat="1" x14ac:dyDescent="0.3">
      <c r="G704606"/>
      <c r="H704606"/>
      <c r="I704606"/>
      <c r="K704606"/>
      <c r="M704606"/>
      <c r="N704606" s="4"/>
      <c r="O704606" s="15"/>
    </row>
    <row r="704607" spans="7:15" s="3" customFormat="1" x14ac:dyDescent="0.3">
      <c r="G704607"/>
      <c r="H704607"/>
      <c r="I704607"/>
      <c r="K704607"/>
      <c r="M704607"/>
      <c r="N704607" s="4"/>
      <c r="O704607" s="15"/>
    </row>
    <row r="704608" spans="7:15" s="3" customFormat="1" x14ac:dyDescent="0.3">
      <c r="G704608"/>
      <c r="H704608"/>
      <c r="I704608"/>
      <c r="K704608"/>
      <c r="M704608"/>
      <c r="N704608" s="4"/>
      <c r="O704608" s="15"/>
    </row>
    <row r="704609" spans="7:15" s="3" customFormat="1" x14ac:dyDescent="0.3">
      <c r="G704609"/>
      <c r="H704609"/>
      <c r="I704609"/>
      <c r="K704609"/>
      <c r="M704609"/>
      <c r="N704609" s="4"/>
      <c r="O704609" s="15"/>
    </row>
    <row r="704610" spans="7:15" s="3" customFormat="1" x14ac:dyDescent="0.3">
      <c r="G704610"/>
      <c r="H704610"/>
      <c r="I704610"/>
      <c r="K704610"/>
      <c r="M704610"/>
      <c r="N704610" s="4"/>
      <c r="O704610" s="15"/>
    </row>
    <row r="704611" spans="7:15" s="3" customFormat="1" x14ac:dyDescent="0.3">
      <c r="G704611"/>
      <c r="H704611"/>
      <c r="I704611"/>
      <c r="K704611"/>
      <c r="M704611"/>
      <c r="N704611" s="4"/>
      <c r="O704611" s="15"/>
    </row>
    <row r="704612" spans="7:15" s="3" customFormat="1" x14ac:dyDescent="0.3">
      <c r="G704612"/>
      <c r="H704612"/>
      <c r="I704612"/>
      <c r="K704612"/>
      <c r="M704612"/>
      <c r="N704612" s="4"/>
      <c r="O704612" s="15"/>
    </row>
    <row r="704613" spans="7:15" s="3" customFormat="1" x14ac:dyDescent="0.3">
      <c r="G704613"/>
      <c r="H704613"/>
      <c r="I704613"/>
      <c r="K704613"/>
      <c r="M704613"/>
      <c r="N704613" s="4"/>
      <c r="O704613" s="15"/>
    </row>
    <row r="704614" spans="7:15" s="3" customFormat="1" x14ac:dyDescent="0.3">
      <c r="G704614"/>
      <c r="H704614"/>
      <c r="I704614"/>
      <c r="K704614"/>
      <c r="M704614"/>
      <c r="N704614" s="4"/>
      <c r="O704614" s="15"/>
    </row>
    <row r="704615" spans="7:15" s="3" customFormat="1" x14ac:dyDescent="0.3">
      <c r="G704615"/>
      <c r="H704615"/>
      <c r="I704615"/>
      <c r="K704615"/>
      <c r="M704615"/>
      <c r="N704615" s="4"/>
      <c r="O704615" s="15"/>
    </row>
    <row r="704616" spans="7:15" s="3" customFormat="1" x14ac:dyDescent="0.3">
      <c r="G704616"/>
      <c r="H704616"/>
      <c r="I704616"/>
      <c r="K704616"/>
      <c r="M704616"/>
      <c r="N704616" s="4"/>
      <c r="O704616" s="15"/>
    </row>
    <row r="704617" spans="7:15" s="3" customFormat="1" x14ac:dyDescent="0.3">
      <c r="G704617"/>
      <c r="H704617"/>
      <c r="I704617"/>
      <c r="K704617"/>
      <c r="M704617"/>
      <c r="N704617" s="4"/>
      <c r="O704617" s="15"/>
    </row>
    <row r="704618" spans="7:15" s="3" customFormat="1" x14ac:dyDescent="0.3">
      <c r="G704618"/>
      <c r="H704618"/>
      <c r="I704618"/>
      <c r="K704618"/>
      <c r="M704618"/>
      <c r="N704618" s="4"/>
      <c r="O704618" s="15"/>
    </row>
    <row r="704619" spans="7:15" s="3" customFormat="1" x14ac:dyDescent="0.3">
      <c r="G704619"/>
      <c r="H704619"/>
      <c r="I704619"/>
      <c r="K704619"/>
      <c r="M704619"/>
      <c r="N704619" s="4"/>
      <c r="O704619" s="15"/>
    </row>
    <row r="704620" spans="7:15" s="3" customFormat="1" x14ac:dyDescent="0.3">
      <c r="G704620"/>
      <c r="H704620"/>
      <c r="I704620"/>
      <c r="K704620"/>
      <c r="M704620"/>
      <c r="N704620" s="4"/>
      <c r="O704620" s="15"/>
    </row>
    <row r="704621" spans="7:15" s="3" customFormat="1" x14ac:dyDescent="0.3">
      <c r="G704621"/>
      <c r="H704621"/>
      <c r="I704621"/>
      <c r="K704621"/>
      <c r="M704621"/>
      <c r="N704621" s="4"/>
      <c r="O704621" s="15"/>
    </row>
    <row r="704622" spans="7:15" s="3" customFormat="1" x14ac:dyDescent="0.3">
      <c r="G704622"/>
      <c r="H704622"/>
      <c r="I704622"/>
      <c r="K704622"/>
      <c r="M704622"/>
      <c r="N704622" s="4"/>
      <c r="O704622" s="15"/>
    </row>
    <row r="704623" spans="7:15" s="3" customFormat="1" x14ac:dyDescent="0.3">
      <c r="G704623"/>
      <c r="H704623"/>
      <c r="I704623"/>
      <c r="K704623"/>
      <c r="M704623"/>
      <c r="N704623" s="4"/>
      <c r="O704623" s="15"/>
    </row>
    <row r="704624" spans="7:15" s="3" customFormat="1" x14ac:dyDescent="0.3">
      <c r="G704624"/>
      <c r="H704624"/>
      <c r="I704624"/>
      <c r="K704624"/>
      <c r="M704624"/>
      <c r="N704624" s="4"/>
      <c r="O704624" s="15"/>
    </row>
    <row r="704625" spans="7:15" s="3" customFormat="1" x14ac:dyDescent="0.3">
      <c r="G704625"/>
      <c r="H704625"/>
      <c r="I704625"/>
      <c r="K704625"/>
      <c r="M704625"/>
      <c r="N704625" s="4"/>
      <c r="O704625" s="15"/>
    </row>
    <row r="704626" spans="7:15" s="3" customFormat="1" x14ac:dyDescent="0.3">
      <c r="G704626"/>
      <c r="H704626"/>
      <c r="I704626"/>
      <c r="K704626"/>
      <c r="M704626"/>
      <c r="N704626" s="4"/>
      <c r="O704626" s="15"/>
    </row>
    <row r="704627" spans="7:15" s="3" customFormat="1" x14ac:dyDescent="0.3">
      <c r="G704627"/>
      <c r="H704627"/>
      <c r="I704627"/>
      <c r="K704627"/>
      <c r="M704627"/>
      <c r="N704627" s="4"/>
      <c r="O704627" s="15"/>
    </row>
    <row r="704628" spans="7:15" s="3" customFormat="1" x14ac:dyDescent="0.3">
      <c r="G704628"/>
      <c r="H704628"/>
      <c r="I704628"/>
      <c r="K704628"/>
      <c r="M704628"/>
      <c r="N704628" s="4"/>
      <c r="O704628" s="15"/>
    </row>
    <row r="704629" spans="7:15" s="3" customFormat="1" x14ac:dyDescent="0.3">
      <c r="G704629"/>
      <c r="H704629"/>
      <c r="I704629"/>
      <c r="K704629"/>
      <c r="M704629"/>
      <c r="N704629" s="4"/>
      <c r="O704629" s="15"/>
    </row>
    <row r="704630" spans="7:15" s="3" customFormat="1" x14ac:dyDescent="0.3">
      <c r="G704630"/>
      <c r="H704630"/>
      <c r="I704630"/>
      <c r="K704630"/>
      <c r="M704630"/>
      <c r="N704630" s="4"/>
      <c r="O704630" s="15"/>
    </row>
    <row r="704631" spans="7:15" s="3" customFormat="1" x14ac:dyDescent="0.3">
      <c r="G704631"/>
      <c r="H704631"/>
      <c r="I704631"/>
      <c r="K704631"/>
      <c r="M704631"/>
      <c r="N704631" s="4"/>
      <c r="O704631" s="15"/>
    </row>
    <row r="704632" spans="7:15" s="3" customFormat="1" x14ac:dyDescent="0.3">
      <c r="G704632"/>
      <c r="H704632"/>
      <c r="I704632"/>
      <c r="K704632"/>
      <c r="M704632"/>
      <c r="N704632" s="4"/>
      <c r="O704632" s="15"/>
    </row>
    <row r="704633" spans="7:15" s="3" customFormat="1" x14ac:dyDescent="0.3">
      <c r="G704633"/>
      <c r="H704633"/>
      <c r="I704633"/>
      <c r="K704633"/>
      <c r="M704633"/>
      <c r="N704633" s="4"/>
      <c r="O704633" s="15"/>
    </row>
    <row r="704634" spans="7:15" s="3" customFormat="1" x14ac:dyDescent="0.3">
      <c r="G704634"/>
      <c r="H704634"/>
      <c r="I704634"/>
      <c r="K704634"/>
      <c r="M704634"/>
      <c r="N704634" s="4"/>
      <c r="O704634" s="15"/>
    </row>
    <row r="704635" spans="7:15" s="3" customFormat="1" x14ac:dyDescent="0.3">
      <c r="G704635"/>
      <c r="H704635"/>
      <c r="I704635"/>
      <c r="K704635"/>
      <c r="M704635"/>
      <c r="N704635" s="4"/>
      <c r="O704635" s="15"/>
    </row>
    <row r="704636" spans="7:15" s="3" customFormat="1" x14ac:dyDescent="0.3">
      <c r="G704636"/>
      <c r="H704636"/>
      <c r="I704636"/>
      <c r="K704636"/>
      <c r="M704636"/>
      <c r="N704636" s="4"/>
      <c r="O704636" s="15"/>
    </row>
    <row r="704637" spans="7:15" s="3" customFormat="1" x14ac:dyDescent="0.3">
      <c r="G704637"/>
      <c r="H704637"/>
      <c r="I704637"/>
      <c r="K704637"/>
      <c r="M704637"/>
      <c r="N704637" s="4"/>
      <c r="O704637" s="15"/>
    </row>
    <row r="704638" spans="7:15" s="3" customFormat="1" x14ac:dyDescent="0.3">
      <c r="G704638"/>
      <c r="H704638"/>
      <c r="I704638"/>
      <c r="K704638"/>
      <c r="M704638"/>
      <c r="N704638" s="4"/>
      <c r="O704638" s="15"/>
    </row>
    <row r="704639" spans="7:15" s="3" customFormat="1" x14ac:dyDescent="0.3">
      <c r="G704639"/>
      <c r="H704639"/>
      <c r="I704639"/>
      <c r="K704639"/>
      <c r="M704639"/>
      <c r="N704639" s="4"/>
      <c r="O704639" s="15"/>
    </row>
    <row r="704640" spans="7:15" s="3" customFormat="1" x14ac:dyDescent="0.3">
      <c r="G704640"/>
      <c r="H704640"/>
      <c r="I704640"/>
      <c r="K704640"/>
      <c r="M704640"/>
      <c r="N704640" s="4"/>
      <c r="O704640" s="15"/>
    </row>
    <row r="704641" spans="7:15" s="3" customFormat="1" x14ac:dyDescent="0.3">
      <c r="G704641"/>
      <c r="H704641"/>
      <c r="I704641"/>
      <c r="K704641"/>
      <c r="M704641"/>
      <c r="N704641" s="4"/>
      <c r="O704641" s="15"/>
    </row>
    <row r="704642" spans="7:15" s="3" customFormat="1" x14ac:dyDescent="0.3">
      <c r="G704642"/>
      <c r="H704642"/>
      <c r="I704642"/>
      <c r="K704642"/>
      <c r="M704642"/>
      <c r="N704642" s="4"/>
      <c r="O704642" s="15"/>
    </row>
    <row r="704643" spans="7:15" s="3" customFormat="1" x14ac:dyDescent="0.3">
      <c r="G704643"/>
      <c r="H704643"/>
      <c r="I704643"/>
      <c r="K704643"/>
      <c r="M704643"/>
      <c r="N704643" s="4"/>
      <c r="O704643" s="15"/>
    </row>
    <row r="704644" spans="7:15" s="3" customFormat="1" x14ac:dyDescent="0.3">
      <c r="G704644"/>
      <c r="H704644"/>
      <c r="I704644"/>
      <c r="K704644"/>
      <c r="M704644"/>
      <c r="N704644" s="4"/>
      <c r="O704644" s="15"/>
    </row>
    <row r="704645" spans="7:15" s="3" customFormat="1" x14ac:dyDescent="0.3">
      <c r="G704645"/>
      <c r="H704645"/>
      <c r="I704645"/>
      <c r="K704645"/>
      <c r="M704645"/>
      <c r="N704645" s="4"/>
      <c r="O704645" s="15"/>
    </row>
    <row r="704646" spans="7:15" s="3" customFormat="1" x14ac:dyDescent="0.3">
      <c r="G704646"/>
      <c r="H704646"/>
      <c r="I704646"/>
      <c r="K704646"/>
      <c r="M704646"/>
      <c r="N704646" s="4"/>
      <c r="O704646" s="15"/>
    </row>
    <row r="704647" spans="7:15" s="3" customFormat="1" x14ac:dyDescent="0.3">
      <c r="G704647"/>
      <c r="H704647"/>
      <c r="I704647"/>
      <c r="K704647"/>
      <c r="M704647"/>
      <c r="N704647" s="4"/>
      <c r="O704647" s="15"/>
    </row>
    <row r="704648" spans="7:15" s="3" customFormat="1" x14ac:dyDescent="0.3">
      <c r="G704648"/>
      <c r="H704648"/>
      <c r="I704648"/>
      <c r="K704648"/>
      <c r="M704648"/>
      <c r="N704648" s="4"/>
      <c r="O704648" s="15"/>
    </row>
    <row r="704649" spans="7:15" s="3" customFormat="1" x14ac:dyDescent="0.3">
      <c r="G704649"/>
      <c r="H704649"/>
      <c r="I704649"/>
      <c r="K704649"/>
      <c r="M704649"/>
      <c r="N704649" s="4"/>
      <c r="O704649" s="15"/>
    </row>
    <row r="704650" spans="7:15" s="3" customFormat="1" x14ac:dyDescent="0.3">
      <c r="G704650"/>
      <c r="H704650"/>
      <c r="I704650"/>
      <c r="K704650"/>
      <c r="M704650"/>
      <c r="N704650" s="4"/>
      <c r="O704650" s="15"/>
    </row>
    <row r="704651" spans="7:15" s="3" customFormat="1" x14ac:dyDescent="0.3">
      <c r="G704651"/>
      <c r="H704651"/>
      <c r="I704651"/>
      <c r="K704651"/>
      <c r="M704651"/>
      <c r="N704651" s="4"/>
      <c r="O704651" s="15"/>
    </row>
    <row r="704652" spans="7:15" s="3" customFormat="1" x14ac:dyDescent="0.3">
      <c r="G704652"/>
      <c r="H704652"/>
      <c r="I704652"/>
      <c r="K704652"/>
      <c r="M704652"/>
      <c r="N704652" s="4"/>
      <c r="O704652" s="15"/>
    </row>
    <row r="704653" spans="7:15" s="3" customFormat="1" x14ac:dyDescent="0.3">
      <c r="G704653"/>
      <c r="H704653"/>
      <c r="I704653"/>
      <c r="K704653"/>
      <c r="M704653"/>
      <c r="N704653" s="4"/>
      <c r="O704653" s="15"/>
    </row>
    <row r="704654" spans="7:15" s="3" customFormat="1" x14ac:dyDescent="0.3">
      <c r="G704654"/>
      <c r="H704654"/>
      <c r="I704654"/>
      <c r="K704654"/>
      <c r="M704654"/>
      <c r="N704654" s="4"/>
      <c r="O704654" s="15"/>
    </row>
    <row r="704655" spans="7:15" s="3" customFormat="1" x14ac:dyDescent="0.3">
      <c r="G704655"/>
      <c r="H704655"/>
      <c r="I704655"/>
      <c r="K704655"/>
      <c r="M704655"/>
      <c r="N704655" s="4"/>
      <c r="O704655" s="15"/>
    </row>
    <row r="704656" spans="7:15" s="3" customFormat="1" x14ac:dyDescent="0.3">
      <c r="G704656"/>
      <c r="H704656"/>
      <c r="I704656"/>
      <c r="K704656"/>
      <c r="M704656"/>
      <c r="N704656" s="4"/>
      <c r="O704656" s="15"/>
    </row>
    <row r="704657" spans="7:15" s="3" customFormat="1" x14ac:dyDescent="0.3">
      <c r="G704657"/>
      <c r="H704657"/>
      <c r="I704657"/>
      <c r="K704657"/>
      <c r="M704657"/>
      <c r="N704657" s="4"/>
      <c r="O704657" s="15"/>
    </row>
    <row r="704658" spans="7:15" s="3" customFormat="1" x14ac:dyDescent="0.3">
      <c r="G704658"/>
      <c r="H704658"/>
      <c r="I704658"/>
      <c r="K704658"/>
      <c r="M704658"/>
      <c r="N704658" s="4"/>
      <c r="O704658" s="15"/>
    </row>
    <row r="704659" spans="7:15" s="3" customFormat="1" x14ac:dyDescent="0.3">
      <c r="G704659"/>
      <c r="H704659"/>
      <c r="I704659"/>
      <c r="K704659"/>
      <c r="M704659"/>
      <c r="N704659" s="4"/>
      <c r="O704659" s="15"/>
    </row>
    <row r="704660" spans="7:15" s="3" customFormat="1" x14ac:dyDescent="0.3">
      <c r="G704660"/>
      <c r="H704660"/>
      <c r="I704660"/>
      <c r="K704660"/>
      <c r="M704660"/>
      <c r="N704660" s="4"/>
      <c r="O704660" s="15"/>
    </row>
    <row r="704661" spans="7:15" s="3" customFormat="1" x14ac:dyDescent="0.3">
      <c r="G704661"/>
      <c r="H704661"/>
      <c r="I704661"/>
      <c r="K704661"/>
      <c r="M704661"/>
      <c r="N704661" s="4"/>
      <c r="O704661" s="15"/>
    </row>
    <row r="704662" spans="7:15" s="3" customFormat="1" x14ac:dyDescent="0.3">
      <c r="G704662"/>
      <c r="H704662"/>
      <c r="I704662"/>
      <c r="K704662"/>
      <c r="M704662"/>
      <c r="N704662" s="4"/>
      <c r="O704662" s="15"/>
    </row>
    <row r="704663" spans="7:15" s="3" customFormat="1" x14ac:dyDescent="0.3">
      <c r="G704663"/>
      <c r="H704663"/>
      <c r="I704663"/>
      <c r="K704663"/>
      <c r="M704663"/>
      <c r="N704663" s="4"/>
      <c r="O704663" s="15"/>
    </row>
    <row r="704664" spans="7:15" s="3" customFormat="1" x14ac:dyDescent="0.3">
      <c r="G704664"/>
      <c r="H704664"/>
      <c r="I704664"/>
      <c r="K704664"/>
      <c r="M704664"/>
      <c r="N704664" s="4"/>
      <c r="O704664" s="15"/>
    </row>
    <row r="704665" spans="7:15" s="3" customFormat="1" x14ac:dyDescent="0.3">
      <c r="G704665"/>
      <c r="H704665"/>
      <c r="I704665"/>
      <c r="K704665"/>
      <c r="M704665"/>
      <c r="N704665" s="4"/>
      <c r="O704665" s="15"/>
    </row>
    <row r="704666" spans="7:15" s="3" customFormat="1" x14ac:dyDescent="0.3">
      <c r="G704666"/>
      <c r="H704666"/>
      <c r="I704666"/>
      <c r="K704666"/>
      <c r="M704666"/>
      <c r="N704666" s="4"/>
      <c r="O704666" s="15"/>
    </row>
    <row r="704667" spans="7:15" s="3" customFormat="1" x14ac:dyDescent="0.3">
      <c r="G704667"/>
      <c r="H704667"/>
      <c r="I704667"/>
      <c r="K704667"/>
      <c r="M704667"/>
      <c r="N704667" s="4"/>
      <c r="O704667" s="15"/>
    </row>
    <row r="704668" spans="7:15" s="3" customFormat="1" x14ac:dyDescent="0.3">
      <c r="G704668"/>
      <c r="H704668"/>
      <c r="I704668"/>
      <c r="K704668"/>
      <c r="M704668"/>
      <c r="N704668" s="4"/>
      <c r="O704668" s="15"/>
    </row>
    <row r="704669" spans="7:15" s="3" customFormat="1" x14ac:dyDescent="0.3">
      <c r="G704669"/>
      <c r="H704669"/>
      <c r="I704669"/>
      <c r="K704669"/>
      <c r="M704669"/>
      <c r="N704669" s="4"/>
      <c r="O704669" s="15"/>
    </row>
    <row r="704670" spans="7:15" s="3" customFormat="1" x14ac:dyDescent="0.3">
      <c r="G704670"/>
      <c r="H704670"/>
      <c r="I704670"/>
      <c r="K704670"/>
      <c r="M704670"/>
      <c r="N704670" s="4"/>
      <c r="O704670" s="15"/>
    </row>
    <row r="704671" spans="7:15" s="3" customFormat="1" x14ac:dyDescent="0.3">
      <c r="G704671"/>
      <c r="H704671"/>
      <c r="I704671"/>
      <c r="K704671"/>
      <c r="M704671"/>
      <c r="N704671" s="4"/>
      <c r="O704671" s="15"/>
    </row>
    <row r="704672" spans="7:15" s="3" customFormat="1" x14ac:dyDescent="0.3">
      <c r="G704672"/>
      <c r="H704672"/>
      <c r="I704672"/>
      <c r="K704672"/>
      <c r="M704672"/>
      <c r="N704672" s="4"/>
      <c r="O704672" s="15"/>
    </row>
    <row r="704673" spans="7:15" s="3" customFormat="1" x14ac:dyDescent="0.3">
      <c r="G704673"/>
      <c r="H704673"/>
      <c r="I704673"/>
      <c r="K704673"/>
      <c r="M704673"/>
      <c r="N704673" s="4"/>
      <c r="O704673" s="15"/>
    </row>
    <row r="704674" spans="7:15" s="3" customFormat="1" x14ac:dyDescent="0.3">
      <c r="G704674"/>
      <c r="H704674"/>
      <c r="I704674"/>
      <c r="K704674"/>
      <c r="M704674"/>
      <c r="N704674" s="4"/>
      <c r="O704674" s="15"/>
    </row>
    <row r="704675" spans="7:15" s="3" customFormat="1" x14ac:dyDescent="0.3">
      <c r="G704675"/>
      <c r="H704675"/>
      <c r="I704675"/>
      <c r="K704675"/>
      <c r="M704675"/>
      <c r="N704675" s="4"/>
      <c r="O704675" s="15"/>
    </row>
    <row r="704676" spans="7:15" s="3" customFormat="1" x14ac:dyDescent="0.3">
      <c r="G704676"/>
      <c r="H704676"/>
      <c r="I704676"/>
      <c r="K704676"/>
      <c r="M704676"/>
      <c r="N704676" s="4"/>
      <c r="O704676" s="15"/>
    </row>
    <row r="704677" spans="7:15" s="3" customFormat="1" x14ac:dyDescent="0.3">
      <c r="G704677"/>
      <c r="H704677"/>
      <c r="I704677"/>
      <c r="K704677"/>
      <c r="M704677"/>
      <c r="N704677" s="4"/>
      <c r="O704677" s="15"/>
    </row>
    <row r="704678" spans="7:15" s="3" customFormat="1" x14ac:dyDescent="0.3">
      <c r="G704678"/>
      <c r="H704678"/>
      <c r="I704678"/>
      <c r="K704678"/>
      <c r="M704678"/>
      <c r="N704678" s="4"/>
      <c r="O704678" s="15"/>
    </row>
    <row r="704679" spans="7:15" s="3" customFormat="1" x14ac:dyDescent="0.3">
      <c r="G704679"/>
      <c r="H704679"/>
      <c r="I704679"/>
      <c r="K704679"/>
      <c r="M704679"/>
      <c r="N704679" s="4"/>
      <c r="O704679" s="15"/>
    </row>
    <row r="704680" spans="7:15" s="3" customFormat="1" x14ac:dyDescent="0.3">
      <c r="G704680"/>
      <c r="H704680"/>
      <c r="I704680"/>
      <c r="K704680"/>
      <c r="M704680"/>
      <c r="N704680" s="4"/>
      <c r="O704680" s="15"/>
    </row>
    <row r="704681" spans="7:15" s="3" customFormat="1" x14ac:dyDescent="0.3">
      <c r="G704681"/>
      <c r="H704681"/>
      <c r="I704681"/>
      <c r="K704681"/>
      <c r="M704681"/>
      <c r="N704681" s="4"/>
      <c r="O704681" s="15"/>
    </row>
    <row r="704682" spans="7:15" s="3" customFormat="1" x14ac:dyDescent="0.3">
      <c r="G704682"/>
      <c r="H704682"/>
      <c r="I704682"/>
      <c r="K704682"/>
      <c r="M704682"/>
      <c r="N704682" s="4"/>
      <c r="O704682" s="15"/>
    </row>
    <row r="704683" spans="7:15" s="3" customFormat="1" x14ac:dyDescent="0.3">
      <c r="G704683"/>
      <c r="H704683"/>
      <c r="I704683"/>
      <c r="K704683"/>
      <c r="M704683"/>
      <c r="N704683" s="4"/>
      <c r="O704683" s="15"/>
    </row>
    <row r="704684" spans="7:15" s="3" customFormat="1" x14ac:dyDescent="0.3">
      <c r="G704684"/>
      <c r="H704684"/>
      <c r="I704684"/>
      <c r="K704684"/>
      <c r="M704684"/>
      <c r="N704684" s="4"/>
      <c r="O704684" s="15"/>
    </row>
    <row r="704685" spans="7:15" s="3" customFormat="1" x14ac:dyDescent="0.3">
      <c r="G704685"/>
      <c r="H704685"/>
      <c r="I704685"/>
      <c r="K704685"/>
      <c r="M704685"/>
      <c r="N704685" s="4"/>
      <c r="O704685" s="15"/>
    </row>
    <row r="704686" spans="7:15" s="3" customFormat="1" x14ac:dyDescent="0.3">
      <c r="G704686"/>
      <c r="H704686"/>
      <c r="I704686"/>
      <c r="K704686"/>
      <c r="M704686"/>
      <c r="N704686" s="4"/>
      <c r="O704686" s="15"/>
    </row>
    <row r="704687" spans="7:15" s="3" customFormat="1" x14ac:dyDescent="0.3">
      <c r="G704687"/>
      <c r="H704687"/>
      <c r="I704687"/>
      <c r="K704687"/>
      <c r="M704687"/>
      <c r="N704687" s="4"/>
      <c r="O704687" s="15"/>
    </row>
    <row r="704688" spans="7:15" s="3" customFormat="1" x14ac:dyDescent="0.3">
      <c r="G704688"/>
      <c r="H704688"/>
      <c r="I704688"/>
      <c r="K704688"/>
      <c r="M704688"/>
      <c r="N704688" s="4"/>
      <c r="O704688" s="15"/>
    </row>
    <row r="704689" spans="7:15" s="3" customFormat="1" x14ac:dyDescent="0.3">
      <c r="G704689"/>
      <c r="H704689"/>
      <c r="I704689"/>
      <c r="K704689"/>
      <c r="M704689"/>
      <c r="N704689" s="4"/>
      <c r="O704689" s="15"/>
    </row>
    <row r="704690" spans="7:15" s="3" customFormat="1" x14ac:dyDescent="0.3">
      <c r="G704690"/>
      <c r="H704690"/>
      <c r="I704690"/>
      <c r="K704690"/>
      <c r="M704690"/>
      <c r="N704690" s="4"/>
      <c r="O704690" s="15"/>
    </row>
    <row r="704691" spans="7:15" s="3" customFormat="1" x14ac:dyDescent="0.3">
      <c r="G704691"/>
      <c r="H704691"/>
      <c r="I704691"/>
      <c r="K704691"/>
      <c r="M704691"/>
      <c r="N704691" s="4"/>
      <c r="O704691" s="15"/>
    </row>
    <row r="704692" spans="7:15" s="3" customFormat="1" x14ac:dyDescent="0.3">
      <c r="G704692"/>
      <c r="H704692"/>
      <c r="I704692"/>
      <c r="K704692"/>
      <c r="M704692"/>
      <c r="N704692" s="4"/>
      <c r="O704692" s="15"/>
    </row>
    <row r="704693" spans="7:15" s="3" customFormat="1" x14ac:dyDescent="0.3">
      <c r="G704693"/>
      <c r="H704693"/>
      <c r="I704693"/>
      <c r="K704693"/>
      <c r="M704693"/>
      <c r="N704693" s="4"/>
      <c r="O704693" s="15"/>
    </row>
    <row r="704694" spans="7:15" s="3" customFormat="1" x14ac:dyDescent="0.3">
      <c r="G704694"/>
      <c r="H704694"/>
      <c r="I704694"/>
      <c r="K704694"/>
      <c r="M704694"/>
      <c r="N704694" s="4"/>
      <c r="O704694" s="15"/>
    </row>
    <row r="704695" spans="7:15" s="3" customFormat="1" x14ac:dyDescent="0.3">
      <c r="G704695"/>
      <c r="H704695"/>
      <c r="I704695"/>
      <c r="K704695"/>
      <c r="M704695"/>
      <c r="N704695" s="4"/>
      <c r="O704695" s="15"/>
    </row>
    <row r="704696" spans="7:15" s="3" customFormat="1" x14ac:dyDescent="0.3">
      <c r="G704696"/>
      <c r="H704696"/>
      <c r="I704696"/>
      <c r="K704696"/>
      <c r="M704696"/>
      <c r="N704696" s="4"/>
      <c r="O704696" s="15"/>
    </row>
    <row r="704697" spans="7:15" s="3" customFormat="1" x14ac:dyDescent="0.3">
      <c r="G704697"/>
      <c r="H704697"/>
      <c r="I704697"/>
      <c r="K704697"/>
      <c r="M704697"/>
      <c r="N704697" s="4"/>
      <c r="O704697" s="15"/>
    </row>
    <row r="704698" spans="7:15" s="3" customFormat="1" x14ac:dyDescent="0.3">
      <c r="G704698"/>
      <c r="H704698"/>
      <c r="I704698"/>
      <c r="K704698"/>
      <c r="M704698"/>
      <c r="N704698" s="4"/>
      <c r="O704698" s="15"/>
    </row>
    <row r="704699" spans="7:15" s="3" customFormat="1" x14ac:dyDescent="0.3">
      <c r="G704699"/>
      <c r="H704699"/>
      <c r="I704699"/>
      <c r="K704699"/>
      <c r="M704699"/>
      <c r="N704699" s="4"/>
      <c r="O704699" s="15"/>
    </row>
    <row r="704700" spans="7:15" s="3" customFormat="1" x14ac:dyDescent="0.3">
      <c r="G704700"/>
      <c r="H704700"/>
      <c r="I704700"/>
      <c r="K704700"/>
      <c r="M704700"/>
      <c r="N704700" s="4"/>
      <c r="O704700" s="15"/>
    </row>
    <row r="704701" spans="7:15" s="3" customFormat="1" x14ac:dyDescent="0.3">
      <c r="G704701"/>
      <c r="H704701"/>
      <c r="I704701"/>
      <c r="K704701"/>
      <c r="M704701"/>
      <c r="N704701" s="4"/>
      <c r="O704701" s="15"/>
    </row>
    <row r="704702" spans="7:15" s="3" customFormat="1" x14ac:dyDescent="0.3">
      <c r="G704702"/>
      <c r="H704702"/>
      <c r="I704702"/>
      <c r="K704702"/>
      <c r="M704702"/>
      <c r="N704702" s="4"/>
      <c r="O704702" s="15"/>
    </row>
    <row r="704703" spans="7:15" s="3" customFormat="1" x14ac:dyDescent="0.3">
      <c r="G704703"/>
      <c r="H704703"/>
      <c r="I704703"/>
      <c r="K704703"/>
      <c r="M704703"/>
      <c r="N704703" s="4"/>
      <c r="O704703" s="15"/>
    </row>
    <row r="704704" spans="7:15" s="3" customFormat="1" x14ac:dyDescent="0.3">
      <c r="G704704"/>
      <c r="H704704"/>
      <c r="I704704"/>
      <c r="K704704"/>
      <c r="M704704"/>
      <c r="N704704" s="4"/>
      <c r="O704704" s="15"/>
    </row>
    <row r="704705" spans="7:15" s="3" customFormat="1" x14ac:dyDescent="0.3">
      <c r="G704705"/>
      <c r="H704705"/>
      <c r="I704705"/>
      <c r="K704705"/>
      <c r="M704705"/>
      <c r="N704705" s="4"/>
      <c r="O704705" s="15"/>
    </row>
    <row r="704706" spans="7:15" s="3" customFormat="1" x14ac:dyDescent="0.3">
      <c r="G704706"/>
      <c r="H704706"/>
      <c r="I704706"/>
      <c r="K704706"/>
      <c r="M704706"/>
      <c r="N704706" s="4"/>
      <c r="O704706" s="15"/>
    </row>
    <row r="704707" spans="7:15" s="3" customFormat="1" x14ac:dyDescent="0.3">
      <c r="G704707"/>
      <c r="H704707"/>
      <c r="I704707"/>
      <c r="K704707"/>
      <c r="M704707"/>
      <c r="N704707" s="4"/>
      <c r="O704707" s="15"/>
    </row>
    <row r="704708" spans="7:15" s="3" customFormat="1" x14ac:dyDescent="0.3">
      <c r="G704708"/>
      <c r="H704708"/>
      <c r="I704708"/>
      <c r="K704708"/>
      <c r="M704708"/>
      <c r="N704708" s="4"/>
      <c r="O704708" s="15"/>
    </row>
    <row r="704709" spans="7:15" s="3" customFormat="1" x14ac:dyDescent="0.3">
      <c r="G704709"/>
      <c r="H704709"/>
      <c r="I704709"/>
      <c r="K704709"/>
      <c r="M704709"/>
      <c r="N704709" s="4"/>
      <c r="O704709" s="15"/>
    </row>
    <row r="704710" spans="7:15" s="3" customFormat="1" x14ac:dyDescent="0.3">
      <c r="G704710"/>
      <c r="H704710"/>
      <c r="I704710"/>
      <c r="K704710"/>
      <c r="M704710"/>
      <c r="N704710" s="4"/>
      <c r="O704710" s="15"/>
    </row>
    <row r="704711" spans="7:15" s="3" customFormat="1" x14ac:dyDescent="0.3">
      <c r="G704711"/>
      <c r="H704711"/>
      <c r="I704711"/>
      <c r="K704711"/>
      <c r="M704711"/>
      <c r="N704711" s="4"/>
      <c r="O704711" s="15"/>
    </row>
    <row r="704712" spans="7:15" s="3" customFormat="1" x14ac:dyDescent="0.3">
      <c r="G704712"/>
      <c r="H704712"/>
      <c r="I704712"/>
      <c r="K704712"/>
      <c r="M704712"/>
      <c r="N704712" s="4"/>
      <c r="O704712" s="15"/>
    </row>
    <row r="704713" spans="7:15" s="3" customFormat="1" x14ac:dyDescent="0.3">
      <c r="G704713"/>
      <c r="H704713"/>
      <c r="I704713"/>
      <c r="K704713"/>
      <c r="M704713"/>
      <c r="N704713" s="4"/>
      <c r="O704713" s="15"/>
    </row>
    <row r="704714" spans="7:15" s="3" customFormat="1" x14ac:dyDescent="0.3">
      <c r="G704714"/>
      <c r="H704714"/>
      <c r="I704714"/>
      <c r="K704714"/>
      <c r="M704714"/>
      <c r="N704714" s="4"/>
      <c r="O704714" s="15"/>
    </row>
    <row r="704715" spans="7:15" s="3" customFormat="1" x14ac:dyDescent="0.3">
      <c r="G704715"/>
      <c r="H704715"/>
      <c r="I704715"/>
      <c r="K704715"/>
      <c r="M704715"/>
      <c r="N704715" s="4"/>
      <c r="O704715" s="15"/>
    </row>
    <row r="704716" spans="7:15" s="3" customFormat="1" x14ac:dyDescent="0.3">
      <c r="G704716"/>
      <c r="H704716"/>
      <c r="I704716"/>
      <c r="K704716"/>
      <c r="M704716"/>
      <c r="N704716" s="4"/>
      <c r="O704716" s="15"/>
    </row>
    <row r="704717" spans="7:15" s="3" customFormat="1" x14ac:dyDescent="0.3">
      <c r="G704717"/>
      <c r="H704717"/>
      <c r="I704717"/>
      <c r="K704717"/>
      <c r="M704717"/>
      <c r="N704717" s="4"/>
      <c r="O704717" s="15"/>
    </row>
    <row r="704718" spans="7:15" s="3" customFormat="1" x14ac:dyDescent="0.3">
      <c r="G704718"/>
      <c r="H704718"/>
      <c r="I704718"/>
      <c r="K704718"/>
      <c r="M704718"/>
      <c r="N704718" s="4"/>
      <c r="O704718" s="15"/>
    </row>
    <row r="704719" spans="7:15" s="3" customFormat="1" x14ac:dyDescent="0.3">
      <c r="G704719"/>
      <c r="H704719"/>
      <c r="I704719"/>
      <c r="K704719"/>
      <c r="M704719"/>
      <c r="N704719" s="4"/>
      <c r="O704719" s="15"/>
    </row>
    <row r="704720" spans="7:15" s="3" customFormat="1" x14ac:dyDescent="0.3">
      <c r="G704720"/>
      <c r="H704720"/>
      <c r="I704720"/>
      <c r="K704720"/>
      <c r="M704720"/>
      <c r="N704720" s="4"/>
      <c r="O704720" s="15"/>
    </row>
    <row r="704721" spans="7:15" s="3" customFormat="1" x14ac:dyDescent="0.3">
      <c r="G704721"/>
      <c r="H704721"/>
      <c r="I704721"/>
      <c r="K704721"/>
      <c r="M704721"/>
      <c r="N704721" s="4"/>
      <c r="O704721" s="15"/>
    </row>
    <row r="704722" spans="7:15" s="3" customFormat="1" x14ac:dyDescent="0.3">
      <c r="G704722"/>
      <c r="H704722"/>
      <c r="I704722"/>
      <c r="K704722"/>
      <c r="M704722"/>
      <c r="N704722" s="4"/>
      <c r="O704722" s="15"/>
    </row>
    <row r="704723" spans="7:15" s="3" customFormat="1" x14ac:dyDescent="0.3">
      <c r="G704723"/>
      <c r="H704723"/>
      <c r="I704723"/>
      <c r="K704723"/>
      <c r="M704723"/>
      <c r="N704723" s="4"/>
      <c r="O704723" s="15"/>
    </row>
    <row r="704724" spans="7:15" s="3" customFormat="1" x14ac:dyDescent="0.3">
      <c r="G704724"/>
      <c r="H704724"/>
      <c r="I704724"/>
      <c r="K704724"/>
      <c r="M704724"/>
      <c r="N704724" s="4"/>
      <c r="O704724" s="15"/>
    </row>
    <row r="704725" spans="7:15" s="3" customFormat="1" x14ac:dyDescent="0.3">
      <c r="G704725"/>
      <c r="H704725"/>
      <c r="I704725"/>
      <c r="K704725"/>
      <c r="M704725"/>
      <c r="N704725" s="4"/>
      <c r="O704725" s="15"/>
    </row>
    <row r="704726" spans="7:15" s="3" customFormat="1" x14ac:dyDescent="0.3">
      <c r="G704726"/>
      <c r="H704726"/>
      <c r="I704726"/>
      <c r="K704726"/>
      <c r="M704726"/>
      <c r="N704726" s="4"/>
      <c r="O704726" s="15"/>
    </row>
    <row r="704727" spans="7:15" s="3" customFormat="1" x14ac:dyDescent="0.3">
      <c r="G704727"/>
      <c r="H704727"/>
      <c r="I704727"/>
      <c r="K704727"/>
      <c r="M704727"/>
      <c r="N704727" s="4"/>
      <c r="O704727" s="15"/>
    </row>
    <row r="704728" spans="7:15" s="3" customFormat="1" x14ac:dyDescent="0.3">
      <c r="G704728"/>
      <c r="H704728"/>
      <c r="I704728"/>
      <c r="K704728"/>
      <c r="M704728"/>
      <c r="N704728" s="4"/>
      <c r="O704728" s="15"/>
    </row>
    <row r="704729" spans="7:15" s="3" customFormat="1" x14ac:dyDescent="0.3">
      <c r="G704729"/>
      <c r="H704729"/>
      <c r="I704729"/>
      <c r="K704729"/>
      <c r="M704729"/>
      <c r="N704729" s="4"/>
      <c r="O704729" s="15"/>
    </row>
    <row r="704730" spans="7:15" s="3" customFormat="1" x14ac:dyDescent="0.3">
      <c r="G704730"/>
      <c r="H704730"/>
      <c r="I704730"/>
      <c r="K704730"/>
      <c r="M704730"/>
      <c r="N704730" s="4"/>
      <c r="O704730" s="15"/>
    </row>
    <row r="704731" spans="7:15" s="3" customFormat="1" x14ac:dyDescent="0.3">
      <c r="G704731"/>
      <c r="H704731"/>
      <c r="I704731"/>
      <c r="K704731"/>
      <c r="M704731"/>
      <c r="N704731" s="4"/>
      <c r="O704731" s="15"/>
    </row>
    <row r="704732" spans="7:15" s="3" customFormat="1" x14ac:dyDescent="0.3">
      <c r="G704732"/>
      <c r="H704732"/>
      <c r="I704732"/>
      <c r="K704732"/>
      <c r="M704732"/>
      <c r="N704732" s="4"/>
      <c r="O704732" s="15"/>
    </row>
    <row r="704733" spans="7:15" s="3" customFormat="1" x14ac:dyDescent="0.3">
      <c r="G704733"/>
      <c r="H704733"/>
      <c r="I704733"/>
      <c r="K704733"/>
      <c r="M704733"/>
      <c r="N704733" s="4"/>
      <c r="O704733" s="15"/>
    </row>
    <row r="704734" spans="7:15" s="3" customFormat="1" x14ac:dyDescent="0.3">
      <c r="G704734"/>
      <c r="H704734"/>
      <c r="I704734"/>
      <c r="K704734"/>
      <c r="M704734"/>
      <c r="N704734" s="4"/>
      <c r="O704734" s="15"/>
    </row>
    <row r="704735" spans="7:15" s="3" customFormat="1" x14ac:dyDescent="0.3">
      <c r="G704735"/>
      <c r="H704735"/>
      <c r="I704735"/>
      <c r="K704735"/>
      <c r="M704735"/>
      <c r="N704735" s="4"/>
      <c r="O704735" s="15"/>
    </row>
    <row r="704736" spans="7:15" s="3" customFormat="1" x14ac:dyDescent="0.3">
      <c r="G704736"/>
      <c r="H704736"/>
      <c r="I704736"/>
      <c r="K704736"/>
      <c r="M704736"/>
      <c r="N704736" s="4"/>
      <c r="O704736" s="15"/>
    </row>
    <row r="704737" spans="7:15" s="3" customFormat="1" x14ac:dyDescent="0.3">
      <c r="G704737"/>
      <c r="H704737"/>
      <c r="I704737"/>
      <c r="K704737"/>
      <c r="M704737"/>
      <c r="N704737" s="4"/>
      <c r="O704737" s="15"/>
    </row>
    <row r="704738" spans="7:15" s="3" customFormat="1" x14ac:dyDescent="0.3">
      <c r="G704738"/>
      <c r="H704738"/>
      <c r="I704738"/>
      <c r="K704738"/>
      <c r="M704738"/>
      <c r="N704738" s="4"/>
      <c r="O704738" s="15"/>
    </row>
    <row r="704739" spans="7:15" s="3" customFormat="1" x14ac:dyDescent="0.3">
      <c r="G704739"/>
      <c r="H704739"/>
      <c r="I704739"/>
      <c r="K704739"/>
      <c r="M704739"/>
      <c r="N704739" s="4"/>
      <c r="O704739" s="15"/>
    </row>
    <row r="704740" spans="7:15" s="3" customFormat="1" x14ac:dyDescent="0.3">
      <c r="G704740"/>
      <c r="H704740"/>
      <c r="I704740"/>
      <c r="K704740"/>
      <c r="M704740"/>
      <c r="N704740" s="4"/>
      <c r="O704740" s="15"/>
    </row>
    <row r="704741" spans="7:15" s="3" customFormat="1" x14ac:dyDescent="0.3">
      <c r="G704741"/>
      <c r="H704741"/>
      <c r="I704741"/>
      <c r="K704741"/>
      <c r="M704741"/>
      <c r="N704741" s="4"/>
      <c r="O704741" s="15"/>
    </row>
    <row r="704742" spans="7:15" s="3" customFormat="1" x14ac:dyDescent="0.3">
      <c r="G704742"/>
      <c r="H704742"/>
      <c r="I704742"/>
      <c r="K704742"/>
      <c r="M704742"/>
      <c r="N704742" s="4"/>
      <c r="O704742" s="15"/>
    </row>
    <row r="704743" spans="7:15" s="3" customFormat="1" x14ac:dyDescent="0.3">
      <c r="G704743"/>
      <c r="H704743"/>
      <c r="I704743"/>
      <c r="K704743"/>
      <c r="M704743"/>
      <c r="N704743" s="4"/>
      <c r="O704743" s="15"/>
    </row>
    <row r="704744" spans="7:15" s="3" customFormat="1" x14ac:dyDescent="0.3">
      <c r="G704744"/>
      <c r="H704744"/>
      <c r="I704744"/>
      <c r="K704744"/>
      <c r="M704744"/>
      <c r="N704744" s="4"/>
      <c r="O704744" s="15"/>
    </row>
    <row r="704745" spans="7:15" s="3" customFormat="1" x14ac:dyDescent="0.3">
      <c r="G704745"/>
      <c r="H704745"/>
      <c r="I704745"/>
      <c r="K704745"/>
      <c r="M704745"/>
      <c r="N704745" s="4"/>
      <c r="O704745" s="15"/>
    </row>
    <row r="704746" spans="7:15" s="3" customFormat="1" x14ac:dyDescent="0.3">
      <c r="G704746"/>
      <c r="H704746"/>
      <c r="I704746"/>
      <c r="K704746"/>
      <c r="M704746"/>
      <c r="N704746" s="4"/>
      <c r="O704746" s="15"/>
    </row>
    <row r="704747" spans="7:15" s="3" customFormat="1" x14ac:dyDescent="0.3">
      <c r="G704747"/>
      <c r="H704747"/>
      <c r="I704747"/>
      <c r="K704747"/>
      <c r="M704747"/>
      <c r="N704747" s="4"/>
      <c r="O704747" s="15"/>
    </row>
    <row r="704748" spans="7:15" s="3" customFormat="1" x14ac:dyDescent="0.3">
      <c r="G704748"/>
      <c r="H704748"/>
      <c r="I704748"/>
      <c r="K704748"/>
      <c r="M704748"/>
      <c r="N704748" s="4"/>
      <c r="O704748" s="15"/>
    </row>
    <row r="704749" spans="7:15" s="3" customFormat="1" x14ac:dyDescent="0.3">
      <c r="G704749"/>
      <c r="H704749"/>
      <c r="I704749"/>
      <c r="K704749"/>
      <c r="M704749"/>
      <c r="N704749" s="4"/>
      <c r="O704749" s="15"/>
    </row>
    <row r="704750" spans="7:15" s="3" customFormat="1" x14ac:dyDescent="0.3">
      <c r="G704750"/>
      <c r="H704750"/>
      <c r="I704750"/>
      <c r="K704750"/>
      <c r="M704750"/>
      <c r="N704750" s="4"/>
      <c r="O704750" s="15"/>
    </row>
    <row r="704751" spans="7:15" s="3" customFormat="1" x14ac:dyDescent="0.3">
      <c r="G704751"/>
      <c r="H704751"/>
      <c r="I704751"/>
      <c r="K704751"/>
      <c r="M704751"/>
      <c r="N704751" s="4"/>
      <c r="O704751" s="15"/>
    </row>
    <row r="704752" spans="7:15" s="3" customFormat="1" x14ac:dyDescent="0.3">
      <c r="G704752"/>
      <c r="H704752"/>
      <c r="I704752"/>
      <c r="K704752"/>
      <c r="M704752"/>
      <c r="N704752" s="4"/>
      <c r="O704752" s="15"/>
    </row>
    <row r="704753" spans="7:15" s="3" customFormat="1" x14ac:dyDescent="0.3">
      <c r="G704753"/>
      <c r="H704753"/>
      <c r="I704753"/>
      <c r="K704753"/>
      <c r="M704753"/>
      <c r="N704753" s="4"/>
      <c r="O704753" s="15"/>
    </row>
    <row r="704754" spans="7:15" s="3" customFormat="1" x14ac:dyDescent="0.3">
      <c r="G704754"/>
      <c r="H704754"/>
      <c r="I704754"/>
      <c r="K704754"/>
      <c r="M704754"/>
      <c r="N704754" s="4"/>
      <c r="O704754" s="15"/>
    </row>
    <row r="704755" spans="7:15" s="3" customFormat="1" x14ac:dyDescent="0.3">
      <c r="G704755"/>
      <c r="H704755"/>
      <c r="I704755"/>
      <c r="K704755"/>
      <c r="M704755"/>
      <c r="N704755" s="4"/>
      <c r="O704755" s="15"/>
    </row>
    <row r="704756" spans="7:15" s="3" customFormat="1" x14ac:dyDescent="0.3">
      <c r="G704756"/>
      <c r="H704756"/>
      <c r="I704756"/>
      <c r="K704756"/>
      <c r="M704756"/>
      <c r="N704756" s="4"/>
      <c r="O704756" s="15"/>
    </row>
    <row r="704757" spans="7:15" s="3" customFormat="1" x14ac:dyDescent="0.3">
      <c r="G704757"/>
      <c r="H704757"/>
      <c r="I704757"/>
      <c r="K704757"/>
      <c r="M704757"/>
      <c r="N704757" s="4"/>
      <c r="O704757" s="15"/>
    </row>
    <row r="704758" spans="7:15" s="3" customFormat="1" x14ac:dyDescent="0.3">
      <c r="G704758"/>
      <c r="H704758"/>
      <c r="I704758"/>
      <c r="K704758"/>
      <c r="M704758"/>
      <c r="N704758" s="4"/>
      <c r="O704758" s="15"/>
    </row>
    <row r="704759" spans="7:15" s="3" customFormat="1" x14ac:dyDescent="0.3">
      <c r="G704759"/>
      <c r="H704759"/>
      <c r="I704759"/>
      <c r="K704759"/>
      <c r="M704759"/>
      <c r="N704759" s="4"/>
      <c r="O704759" s="15"/>
    </row>
    <row r="704760" spans="7:15" s="3" customFormat="1" x14ac:dyDescent="0.3">
      <c r="G704760"/>
      <c r="H704760"/>
      <c r="I704760"/>
      <c r="K704760"/>
      <c r="M704760"/>
      <c r="N704760" s="4"/>
      <c r="O704760" s="15"/>
    </row>
    <row r="704761" spans="7:15" s="3" customFormat="1" x14ac:dyDescent="0.3">
      <c r="G704761"/>
      <c r="H704761"/>
      <c r="I704761"/>
      <c r="K704761"/>
      <c r="M704761"/>
      <c r="N704761" s="4"/>
      <c r="O704761" s="15"/>
    </row>
    <row r="704762" spans="7:15" s="3" customFormat="1" x14ac:dyDescent="0.3">
      <c r="G704762"/>
      <c r="H704762"/>
      <c r="I704762"/>
      <c r="K704762"/>
      <c r="M704762"/>
      <c r="N704762" s="4"/>
      <c r="O704762" s="15"/>
    </row>
    <row r="704763" spans="7:15" s="3" customFormat="1" x14ac:dyDescent="0.3">
      <c r="G704763"/>
      <c r="H704763"/>
      <c r="I704763"/>
      <c r="K704763"/>
      <c r="M704763"/>
      <c r="N704763" s="4"/>
      <c r="O704763" s="15"/>
    </row>
    <row r="704764" spans="7:15" s="3" customFormat="1" x14ac:dyDescent="0.3">
      <c r="G704764"/>
      <c r="H704764"/>
      <c r="I704764"/>
      <c r="K704764"/>
      <c r="M704764"/>
      <c r="N704764" s="4"/>
      <c r="O704764" s="15"/>
    </row>
    <row r="704765" spans="7:15" s="3" customFormat="1" x14ac:dyDescent="0.3">
      <c r="G704765"/>
      <c r="H704765"/>
      <c r="I704765"/>
      <c r="K704765"/>
      <c r="M704765"/>
      <c r="N704765" s="4"/>
      <c r="O704765" s="15"/>
    </row>
    <row r="704766" spans="7:15" s="3" customFormat="1" x14ac:dyDescent="0.3">
      <c r="G704766"/>
      <c r="H704766"/>
      <c r="I704766"/>
      <c r="K704766"/>
      <c r="M704766"/>
      <c r="N704766" s="4"/>
      <c r="O704766" s="15"/>
    </row>
    <row r="704767" spans="7:15" s="3" customFormat="1" x14ac:dyDescent="0.3">
      <c r="G704767"/>
      <c r="H704767"/>
      <c r="I704767"/>
      <c r="K704767"/>
      <c r="M704767"/>
      <c r="N704767" s="4"/>
      <c r="O704767" s="15"/>
    </row>
    <row r="704768" spans="7:15" s="3" customFormat="1" x14ac:dyDescent="0.3">
      <c r="G704768"/>
      <c r="H704768"/>
      <c r="I704768"/>
      <c r="K704768"/>
      <c r="M704768"/>
      <c r="N704768" s="4"/>
      <c r="O704768" s="15"/>
    </row>
    <row r="704769" spans="7:15" s="3" customFormat="1" x14ac:dyDescent="0.3">
      <c r="G704769"/>
      <c r="H704769"/>
      <c r="I704769"/>
      <c r="K704769"/>
      <c r="M704769"/>
      <c r="N704769" s="4"/>
      <c r="O704769" s="15"/>
    </row>
    <row r="704770" spans="7:15" s="3" customFormat="1" x14ac:dyDescent="0.3">
      <c r="G704770"/>
      <c r="H704770"/>
      <c r="I704770"/>
      <c r="K704770"/>
      <c r="M704770"/>
      <c r="N704770" s="4"/>
      <c r="O704770" s="15"/>
    </row>
    <row r="704771" spans="7:15" s="3" customFormat="1" x14ac:dyDescent="0.3">
      <c r="G704771"/>
      <c r="H704771"/>
      <c r="I704771"/>
      <c r="K704771"/>
      <c r="M704771"/>
      <c r="N704771" s="4"/>
      <c r="O704771" s="15"/>
    </row>
    <row r="704772" spans="7:15" s="3" customFormat="1" x14ac:dyDescent="0.3">
      <c r="G704772"/>
      <c r="H704772"/>
      <c r="I704772"/>
      <c r="K704772"/>
      <c r="M704772"/>
      <c r="N704772" s="4"/>
      <c r="O704772" s="15"/>
    </row>
    <row r="704773" spans="7:15" s="3" customFormat="1" x14ac:dyDescent="0.3">
      <c r="G704773"/>
      <c r="H704773"/>
      <c r="I704773"/>
      <c r="K704773"/>
      <c r="M704773"/>
      <c r="N704773" s="4"/>
      <c r="O704773" s="15"/>
    </row>
    <row r="704774" spans="7:15" s="3" customFormat="1" x14ac:dyDescent="0.3">
      <c r="G704774"/>
      <c r="H704774"/>
      <c r="I704774"/>
      <c r="K704774"/>
      <c r="M704774"/>
      <c r="N704774" s="4"/>
      <c r="O704774" s="15"/>
    </row>
    <row r="704775" spans="7:15" s="3" customFormat="1" x14ac:dyDescent="0.3">
      <c r="G704775"/>
      <c r="H704775"/>
      <c r="I704775"/>
      <c r="K704775"/>
      <c r="M704775"/>
      <c r="N704775" s="4"/>
      <c r="O704775" s="15"/>
    </row>
    <row r="704776" spans="7:15" s="3" customFormat="1" x14ac:dyDescent="0.3">
      <c r="G704776"/>
      <c r="H704776"/>
      <c r="I704776"/>
      <c r="K704776"/>
      <c r="M704776"/>
      <c r="N704776" s="4"/>
      <c r="O704776" s="15"/>
    </row>
    <row r="704777" spans="7:15" s="3" customFormat="1" x14ac:dyDescent="0.3">
      <c r="G704777"/>
      <c r="H704777"/>
      <c r="I704777"/>
      <c r="K704777"/>
      <c r="M704777"/>
      <c r="N704777" s="4"/>
      <c r="O704777" s="15"/>
    </row>
    <row r="704778" spans="7:15" s="3" customFormat="1" x14ac:dyDescent="0.3">
      <c r="G704778"/>
      <c r="H704778"/>
      <c r="I704778"/>
      <c r="K704778"/>
      <c r="M704778"/>
      <c r="N704778" s="4"/>
      <c r="O704778" s="15"/>
    </row>
    <row r="704779" spans="7:15" s="3" customFormat="1" x14ac:dyDescent="0.3">
      <c r="G704779"/>
      <c r="H704779"/>
      <c r="I704779"/>
      <c r="K704779"/>
      <c r="M704779"/>
      <c r="N704779" s="4"/>
      <c r="O704779" s="15"/>
    </row>
    <row r="704780" spans="7:15" s="3" customFormat="1" x14ac:dyDescent="0.3">
      <c r="G704780"/>
      <c r="H704780"/>
      <c r="I704780"/>
      <c r="K704780"/>
      <c r="M704780"/>
      <c r="N704780" s="4"/>
      <c r="O704780" s="15"/>
    </row>
    <row r="704781" spans="7:15" s="3" customFormat="1" x14ac:dyDescent="0.3">
      <c r="G704781"/>
      <c r="H704781"/>
      <c r="I704781"/>
      <c r="K704781"/>
      <c r="M704781"/>
      <c r="N704781" s="4"/>
      <c r="O704781" s="15"/>
    </row>
    <row r="704782" spans="7:15" s="3" customFormat="1" x14ac:dyDescent="0.3">
      <c r="G704782"/>
      <c r="H704782"/>
      <c r="I704782"/>
      <c r="K704782"/>
      <c r="M704782"/>
      <c r="N704782" s="4"/>
      <c r="O704782" s="15"/>
    </row>
    <row r="704783" spans="7:15" s="3" customFormat="1" x14ac:dyDescent="0.3">
      <c r="G704783"/>
      <c r="H704783"/>
      <c r="I704783"/>
      <c r="K704783"/>
      <c r="M704783"/>
      <c r="N704783" s="4"/>
      <c r="O704783" s="15"/>
    </row>
    <row r="704784" spans="7:15" s="3" customFormat="1" x14ac:dyDescent="0.3">
      <c r="G704784"/>
      <c r="H704784"/>
      <c r="I704784"/>
      <c r="K704784"/>
      <c r="M704784"/>
      <c r="N704784" s="4"/>
      <c r="O704784" s="15"/>
    </row>
    <row r="704785" spans="7:15" s="3" customFormat="1" x14ac:dyDescent="0.3">
      <c r="G704785"/>
      <c r="H704785"/>
      <c r="I704785"/>
      <c r="K704785"/>
      <c r="M704785"/>
      <c r="N704785" s="4"/>
      <c r="O704785" s="15"/>
    </row>
    <row r="704786" spans="7:15" s="3" customFormat="1" x14ac:dyDescent="0.3">
      <c r="G704786"/>
      <c r="H704786"/>
      <c r="I704786"/>
      <c r="K704786"/>
      <c r="M704786"/>
      <c r="N704786" s="4"/>
      <c r="O704786" s="15"/>
    </row>
    <row r="704787" spans="7:15" s="3" customFormat="1" x14ac:dyDescent="0.3">
      <c r="G704787"/>
      <c r="H704787"/>
      <c r="I704787"/>
      <c r="K704787"/>
      <c r="M704787"/>
      <c r="N704787" s="4"/>
      <c r="O704787" s="15"/>
    </row>
    <row r="704788" spans="7:15" s="3" customFormat="1" x14ac:dyDescent="0.3">
      <c r="G704788"/>
      <c r="H704788"/>
      <c r="I704788"/>
      <c r="K704788"/>
      <c r="M704788"/>
      <c r="N704788" s="4"/>
      <c r="O704788" s="15"/>
    </row>
    <row r="704789" spans="7:15" s="3" customFormat="1" x14ac:dyDescent="0.3">
      <c r="G704789"/>
      <c r="H704789"/>
      <c r="I704789"/>
      <c r="K704789"/>
      <c r="M704789"/>
      <c r="N704789" s="4"/>
      <c r="O704789" s="15"/>
    </row>
    <row r="704790" spans="7:15" s="3" customFormat="1" x14ac:dyDescent="0.3">
      <c r="G704790"/>
      <c r="H704790"/>
      <c r="I704790"/>
      <c r="K704790"/>
      <c r="M704790"/>
      <c r="N704790" s="4"/>
      <c r="O704790" s="15"/>
    </row>
    <row r="704791" spans="7:15" s="3" customFormat="1" x14ac:dyDescent="0.3">
      <c r="G704791"/>
      <c r="H704791"/>
      <c r="I704791"/>
      <c r="K704791"/>
      <c r="M704791"/>
      <c r="N704791" s="4"/>
      <c r="O704791" s="15"/>
    </row>
    <row r="704792" spans="7:15" s="3" customFormat="1" x14ac:dyDescent="0.3">
      <c r="G704792"/>
      <c r="H704792"/>
      <c r="I704792"/>
      <c r="K704792"/>
      <c r="M704792"/>
      <c r="N704792" s="4"/>
      <c r="O704792" s="15"/>
    </row>
    <row r="704793" spans="7:15" s="3" customFormat="1" x14ac:dyDescent="0.3">
      <c r="G704793"/>
      <c r="H704793"/>
      <c r="I704793"/>
      <c r="K704793"/>
      <c r="M704793"/>
      <c r="N704793" s="4"/>
      <c r="O704793" s="15"/>
    </row>
    <row r="704794" spans="7:15" s="3" customFormat="1" x14ac:dyDescent="0.3">
      <c r="G704794"/>
      <c r="H704794"/>
      <c r="I704794"/>
      <c r="K704794"/>
      <c r="M704794"/>
      <c r="N704794" s="4"/>
      <c r="O704794" s="15"/>
    </row>
    <row r="704795" spans="7:15" s="3" customFormat="1" x14ac:dyDescent="0.3">
      <c r="G704795"/>
      <c r="H704795"/>
      <c r="I704795"/>
      <c r="K704795"/>
      <c r="M704795"/>
      <c r="N704795" s="4"/>
      <c r="O704795" s="15"/>
    </row>
    <row r="704796" spans="7:15" s="3" customFormat="1" x14ac:dyDescent="0.3">
      <c r="G704796"/>
      <c r="H704796"/>
      <c r="I704796"/>
      <c r="K704796"/>
      <c r="M704796"/>
      <c r="N704796" s="4"/>
      <c r="O704796" s="15"/>
    </row>
    <row r="704797" spans="7:15" s="3" customFormat="1" x14ac:dyDescent="0.3">
      <c r="G704797"/>
      <c r="H704797"/>
      <c r="I704797"/>
      <c r="K704797"/>
      <c r="M704797"/>
      <c r="N704797" s="4"/>
      <c r="O704797" s="15"/>
    </row>
    <row r="704798" spans="7:15" s="3" customFormat="1" x14ac:dyDescent="0.3">
      <c r="G704798"/>
      <c r="H704798"/>
      <c r="I704798"/>
      <c r="K704798"/>
      <c r="M704798"/>
      <c r="N704798" s="4"/>
      <c r="O704798" s="15"/>
    </row>
    <row r="704799" spans="7:15" s="3" customFormat="1" x14ac:dyDescent="0.3">
      <c r="G704799"/>
      <c r="H704799"/>
      <c r="I704799"/>
      <c r="K704799"/>
      <c r="M704799"/>
      <c r="N704799" s="4"/>
      <c r="O704799" s="15"/>
    </row>
    <row r="704800" spans="7:15" s="3" customFormat="1" x14ac:dyDescent="0.3">
      <c r="G704800"/>
      <c r="H704800"/>
      <c r="I704800"/>
      <c r="K704800"/>
      <c r="M704800"/>
      <c r="N704800" s="4"/>
      <c r="O704800" s="15"/>
    </row>
    <row r="704801" spans="7:15" s="3" customFormat="1" x14ac:dyDescent="0.3">
      <c r="G704801"/>
      <c r="H704801"/>
      <c r="I704801"/>
      <c r="K704801"/>
      <c r="M704801"/>
      <c r="N704801" s="4"/>
      <c r="O704801" s="15"/>
    </row>
    <row r="704802" spans="7:15" s="3" customFormat="1" x14ac:dyDescent="0.3">
      <c r="G704802"/>
      <c r="H704802"/>
      <c r="I704802"/>
      <c r="K704802"/>
      <c r="M704802"/>
      <c r="N704802" s="4"/>
      <c r="O704802" s="15"/>
    </row>
    <row r="704803" spans="7:15" s="3" customFormat="1" x14ac:dyDescent="0.3">
      <c r="G704803"/>
      <c r="H704803"/>
      <c r="I704803"/>
      <c r="K704803"/>
      <c r="M704803"/>
      <c r="N704803" s="4"/>
      <c r="O704803" s="15"/>
    </row>
    <row r="704804" spans="7:15" s="3" customFormat="1" x14ac:dyDescent="0.3">
      <c r="G704804"/>
      <c r="H704804"/>
      <c r="I704804"/>
      <c r="K704804"/>
      <c r="M704804"/>
      <c r="N704804" s="4"/>
      <c r="O704804" s="15"/>
    </row>
    <row r="704805" spans="7:15" s="3" customFormat="1" x14ac:dyDescent="0.3">
      <c r="G704805"/>
      <c r="H704805"/>
      <c r="I704805"/>
      <c r="K704805"/>
      <c r="M704805"/>
      <c r="N704805" s="4"/>
      <c r="O704805" s="15"/>
    </row>
    <row r="704806" spans="7:15" s="3" customFormat="1" x14ac:dyDescent="0.3">
      <c r="G704806"/>
      <c r="H704806"/>
      <c r="I704806"/>
      <c r="K704806"/>
      <c r="M704806"/>
      <c r="N704806" s="4"/>
      <c r="O704806" s="15"/>
    </row>
    <row r="704807" spans="7:15" s="3" customFormat="1" x14ac:dyDescent="0.3">
      <c r="G704807"/>
      <c r="H704807"/>
      <c r="I704807"/>
      <c r="K704807"/>
      <c r="M704807"/>
      <c r="N704807" s="4"/>
      <c r="O704807" s="15"/>
    </row>
    <row r="704808" spans="7:15" s="3" customFormat="1" x14ac:dyDescent="0.3">
      <c r="G704808"/>
      <c r="H704808"/>
      <c r="I704808"/>
      <c r="K704808"/>
      <c r="M704808"/>
      <c r="N704808" s="4"/>
      <c r="O704808" s="15"/>
    </row>
    <row r="704809" spans="7:15" s="3" customFormat="1" x14ac:dyDescent="0.3">
      <c r="G704809"/>
      <c r="H704809"/>
      <c r="I704809"/>
      <c r="K704809"/>
      <c r="M704809"/>
      <c r="N704809" s="4"/>
      <c r="O704809" s="15"/>
    </row>
    <row r="704810" spans="7:15" s="3" customFormat="1" x14ac:dyDescent="0.3">
      <c r="G704810"/>
      <c r="H704810"/>
      <c r="I704810"/>
      <c r="K704810"/>
      <c r="M704810"/>
      <c r="N704810" s="4"/>
      <c r="O704810" s="15"/>
    </row>
    <row r="704811" spans="7:15" s="3" customFormat="1" x14ac:dyDescent="0.3">
      <c r="G704811"/>
      <c r="H704811"/>
      <c r="I704811"/>
      <c r="K704811"/>
      <c r="M704811"/>
      <c r="N704811" s="4"/>
      <c r="O704811" s="15"/>
    </row>
    <row r="704812" spans="7:15" s="3" customFormat="1" x14ac:dyDescent="0.3">
      <c r="G704812"/>
      <c r="H704812"/>
      <c r="I704812"/>
      <c r="K704812"/>
      <c r="M704812"/>
      <c r="N704812" s="4"/>
      <c r="O704812" s="15"/>
    </row>
    <row r="704813" spans="7:15" s="3" customFormat="1" x14ac:dyDescent="0.3">
      <c r="G704813"/>
      <c r="H704813"/>
      <c r="I704813"/>
      <c r="K704813"/>
      <c r="M704813"/>
      <c r="N704813" s="4"/>
      <c r="O704813" s="15"/>
    </row>
    <row r="704814" spans="7:15" s="3" customFormat="1" x14ac:dyDescent="0.3">
      <c r="G704814"/>
      <c r="H704814"/>
      <c r="I704814"/>
      <c r="K704814"/>
      <c r="M704814"/>
      <c r="N704814" s="4"/>
      <c r="O704814" s="15"/>
    </row>
    <row r="704815" spans="7:15" s="3" customFormat="1" x14ac:dyDescent="0.3">
      <c r="G704815"/>
      <c r="H704815"/>
      <c r="I704815"/>
      <c r="K704815"/>
      <c r="M704815"/>
      <c r="N704815" s="4"/>
      <c r="O704815" s="15"/>
    </row>
    <row r="704816" spans="7:15" s="3" customFormat="1" x14ac:dyDescent="0.3">
      <c r="G704816"/>
      <c r="H704816"/>
      <c r="I704816"/>
      <c r="K704816"/>
      <c r="M704816"/>
      <c r="N704816" s="4"/>
      <c r="O704816" s="15"/>
    </row>
    <row r="704817" spans="7:15" s="3" customFormat="1" x14ac:dyDescent="0.3">
      <c r="G704817"/>
      <c r="H704817"/>
      <c r="I704817"/>
      <c r="K704817"/>
      <c r="M704817"/>
      <c r="N704817" s="4"/>
      <c r="O704817" s="15"/>
    </row>
    <row r="704818" spans="7:15" s="3" customFormat="1" x14ac:dyDescent="0.3">
      <c r="G704818"/>
      <c r="H704818"/>
      <c r="I704818"/>
      <c r="K704818"/>
      <c r="M704818"/>
      <c r="N704818" s="4"/>
      <c r="O704818" s="15"/>
    </row>
    <row r="704819" spans="7:15" s="3" customFormat="1" x14ac:dyDescent="0.3">
      <c r="G704819"/>
      <c r="H704819"/>
      <c r="I704819"/>
      <c r="K704819"/>
      <c r="M704819"/>
      <c r="N704819" s="4"/>
      <c r="O704819" s="15"/>
    </row>
    <row r="704820" spans="7:15" s="3" customFormat="1" x14ac:dyDescent="0.3">
      <c r="G704820"/>
      <c r="H704820"/>
      <c r="I704820"/>
      <c r="K704820"/>
      <c r="M704820"/>
      <c r="N704820" s="4"/>
      <c r="O704820" s="15"/>
    </row>
    <row r="704821" spans="7:15" s="3" customFormat="1" x14ac:dyDescent="0.3">
      <c r="G704821"/>
      <c r="H704821"/>
      <c r="I704821"/>
      <c r="K704821"/>
      <c r="M704821"/>
      <c r="N704821" s="4"/>
      <c r="O704821" s="15"/>
    </row>
    <row r="704822" spans="7:15" s="3" customFormat="1" x14ac:dyDescent="0.3">
      <c r="G704822"/>
      <c r="H704822"/>
      <c r="I704822"/>
      <c r="K704822"/>
      <c r="M704822"/>
      <c r="N704822" s="4"/>
      <c r="O704822" s="15"/>
    </row>
    <row r="704823" spans="7:15" s="3" customFormat="1" x14ac:dyDescent="0.3">
      <c r="G704823"/>
      <c r="H704823"/>
      <c r="I704823"/>
      <c r="K704823"/>
      <c r="M704823"/>
      <c r="N704823" s="4"/>
      <c r="O704823" s="15"/>
    </row>
    <row r="704824" spans="7:15" s="3" customFormat="1" x14ac:dyDescent="0.3">
      <c r="G704824"/>
      <c r="H704824"/>
      <c r="I704824"/>
      <c r="K704824"/>
      <c r="M704824"/>
      <c r="N704824" s="4"/>
      <c r="O704824" s="15"/>
    </row>
    <row r="704825" spans="7:15" s="3" customFormat="1" x14ac:dyDescent="0.3">
      <c r="G704825"/>
      <c r="H704825"/>
      <c r="I704825"/>
      <c r="K704825"/>
      <c r="M704825"/>
      <c r="N704825" s="4"/>
      <c r="O704825" s="15"/>
    </row>
    <row r="704826" spans="7:15" s="3" customFormat="1" x14ac:dyDescent="0.3">
      <c r="G704826"/>
      <c r="H704826"/>
      <c r="I704826"/>
      <c r="K704826"/>
      <c r="M704826"/>
      <c r="N704826" s="4"/>
      <c r="O704826" s="15"/>
    </row>
    <row r="704827" spans="7:15" s="3" customFormat="1" x14ac:dyDescent="0.3">
      <c r="G704827"/>
      <c r="H704827"/>
      <c r="I704827"/>
      <c r="K704827"/>
      <c r="M704827"/>
      <c r="N704827" s="4"/>
      <c r="O704827" s="15"/>
    </row>
    <row r="704828" spans="7:15" s="3" customFormat="1" x14ac:dyDescent="0.3">
      <c r="G704828"/>
      <c r="H704828"/>
      <c r="I704828"/>
      <c r="K704828"/>
      <c r="M704828"/>
      <c r="N704828" s="4"/>
      <c r="O704828" s="15"/>
    </row>
    <row r="704829" spans="7:15" s="3" customFormat="1" x14ac:dyDescent="0.3">
      <c r="G704829"/>
      <c r="H704829"/>
      <c r="I704829"/>
      <c r="K704829"/>
      <c r="M704829"/>
      <c r="N704829" s="4"/>
      <c r="O704829" s="15"/>
    </row>
    <row r="704830" spans="7:15" s="3" customFormat="1" x14ac:dyDescent="0.3">
      <c r="G704830"/>
      <c r="H704830"/>
      <c r="I704830"/>
      <c r="K704830"/>
      <c r="M704830"/>
      <c r="N704830" s="4"/>
      <c r="O704830" s="15"/>
    </row>
    <row r="704831" spans="7:15" s="3" customFormat="1" x14ac:dyDescent="0.3">
      <c r="G704831"/>
      <c r="H704831"/>
      <c r="I704831"/>
      <c r="K704831"/>
      <c r="M704831"/>
      <c r="N704831" s="4"/>
      <c r="O704831" s="15"/>
    </row>
    <row r="704832" spans="7:15" s="3" customFormat="1" x14ac:dyDescent="0.3">
      <c r="G704832"/>
      <c r="H704832"/>
      <c r="I704832"/>
      <c r="K704832"/>
      <c r="M704832"/>
      <c r="N704832" s="4"/>
      <c r="O704832" s="15"/>
    </row>
    <row r="704833" spans="7:15" s="3" customFormat="1" x14ac:dyDescent="0.3">
      <c r="G704833"/>
      <c r="H704833"/>
      <c r="I704833"/>
      <c r="K704833"/>
      <c r="M704833"/>
      <c r="N704833" s="4"/>
      <c r="O704833" s="15"/>
    </row>
    <row r="704834" spans="7:15" s="3" customFormat="1" x14ac:dyDescent="0.3">
      <c r="G704834"/>
      <c r="H704834"/>
      <c r="I704834"/>
      <c r="K704834"/>
      <c r="M704834"/>
      <c r="N704834" s="4"/>
      <c r="O704834" s="15"/>
    </row>
    <row r="704835" spans="7:15" s="3" customFormat="1" x14ac:dyDescent="0.3">
      <c r="G704835"/>
      <c r="H704835"/>
      <c r="I704835"/>
      <c r="K704835"/>
      <c r="M704835"/>
      <c r="N704835" s="4"/>
      <c r="O704835" s="15"/>
    </row>
    <row r="704836" spans="7:15" s="3" customFormat="1" x14ac:dyDescent="0.3">
      <c r="G704836"/>
      <c r="H704836"/>
      <c r="I704836"/>
      <c r="K704836"/>
      <c r="M704836"/>
      <c r="N704836" s="4"/>
      <c r="O704836" s="15"/>
    </row>
    <row r="704837" spans="7:15" s="3" customFormat="1" x14ac:dyDescent="0.3">
      <c r="G704837"/>
      <c r="H704837"/>
      <c r="I704837"/>
      <c r="K704837"/>
      <c r="M704837"/>
      <c r="N704837" s="4"/>
      <c r="O704837" s="15"/>
    </row>
    <row r="704838" spans="7:15" s="3" customFormat="1" x14ac:dyDescent="0.3">
      <c r="G704838"/>
      <c r="H704838"/>
      <c r="I704838"/>
      <c r="K704838"/>
      <c r="M704838"/>
      <c r="N704838" s="4"/>
      <c r="O704838" s="15"/>
    </row>
    <row r="704839" spans="7:15" s="3" customFormat="1" x14ac:dyDescent="0.3">
      <c r="G704839"/>
      <c r="H704839"/>
      <c r="I704839"/>
      <c r="K704839"/>
      <c r="M704839"/>
      <c r="N704839" s="4"/>
      <c r="O704839" s="15"/>
    </row>
    <row r="704840" spans="7:15" s="3" customFormat="1" x14ac:dyDescent="0.3">
      <c r="G704840"/>
      <c r="H704840"/>
      <c r="I704840"/>
      <c r="K704840"/>
      <c r="M704840"/>
      <c r="N704840" s="4"/>
      <c r="O704840" s="15"/>
    </row>
    <row r="704841" spans="7:15" s="3" customFormat="1" x14ac:dyDescent="0.3">
      <c r="G704841"/>
      <c r="H704841"/>
      <c r="I704841"/>
      <c r="K704841"/>
      <c r="M704841"/>
      <c r="N704841" s="4"/>
      <c r="O704841" s="15"/>
    </row>
    <row r="704842" spans="7:15" s="3" customFormat="1" x14ac:dyDescent="0.3">
      <c r="G704842"/>
      <c r="H704842"/>
      <c r="I704842"/>
      <c r="K704842"/>
      <c r="M704842"/>
      <c r="N704842" s="4"/>
      <c r="O704842" s="15"/>
    </row>
    <row r="704843" spans="7:15" s="3" customFormat="1" x14ac:dyDescent="0.3">
      <c r="G704843"/>
      <c r="H704843"/>
      <c r="I704843"/>
      <c r="K704843"/>
      <c r="M704843"/>
      <c r="N704843" s="4"/>
      <c r="O704843" s="15"/>
    </row>
    <row r="704844" spans="7:15" s="3" customFormat="1" x14ac:dyDescent="0.3">
      <c r="G704844"/>
      <c r="H704844"/>
      <c r="I704844"/>
      <c r="K704844"/>
      <c r="M704844"/>
      <c r="N704844" s="4"/>
      <c r="O704844" s="15"/>
    </row>
    <row r="704845" spans="7:15" s="3" customFormat="1" x14ac:dyDescent="0.3">
      <c r="G704845"/>
      <c r="H704845"/>
      <c r="I704845"/>
      <c r="K704845"/>
      <c r="M704845"/>
      <c r="N704845" s="4"/>
      <c r="O704845" s="15"/>
    </row>
    <row r="704846" spans="7:15" s="3" customFormat="1" x14ac:dyDescent="0.3">
      <c r="G704846"/>
      <c r="H704846"/>
      <c r="I704846"/>
      <c r="K704846"/>
      <c r="M704846"/>
      <c r="N704846" s="4"/>
      <c r="O704846" s="15"/>
    </row>
    <row r="704847" spans="7:15" s="3" customFormat="1" x14ac:dyDescent="0.3">
      <c r="G704847"/>
      <c r="H704847"/>
      <c r="I704847"/>
      <c r="K704847"/>
      <c r="M704847"/>
      <c r="N704847" s="4"/>
      <c r="O704847" s="15"/>
    </row>
    <row r="704848" spans="7:15" s="3" customFormat="1" x14ac:dyDescent="0.3">
      <c r="G704848"/>
      <c r="H704848"/>
      <c r="I704848"/>
      <c r="K704848"/>
      <c r="M704848"/>
      <c r="N704848" s="4"/>
      <c r="O704848" s="15"/>
    </row>
    <row r="704849" spans="7:15" s="3" customFormat="1" x14ac:dyDescent="0.3">
      <c r="G704849"/>
      <c r="H704849"/>
      <c r="I704849"/>
      <c r="K704849"/>
      <c r="M704849"/>
      <c r="N704849" s="4"/>
      <c r="O704849" s="15"/>
    </row>
    <row r="704850" spans="7:15" s="3" customFormat="1" x14ac:dyDescent="0.3">
      <c r="G704850"/>
      <c r="H704850"/>
      <c r="I704850"/>
      <c r="K704850"/>
      <c r="M704850"/>
      <c r="N704850" s="4"/>
      <c r="O704850" s="15"/>
    </row>
    <row r="704851" spans="7:15" s="3" customFormat="1" x14ac:dyDescent="0.3">
      <c r="G704851"/>
      <c r="H704851"/>
      <c r="I704851"/>
      <c r="K704851"/>
      <c r="M704851"/>
      <c r="N704851" s="4"/>
      <c r="O704851" s="15"/>
    </row>
    <row r="704852" spans="7:15" s="3" customFormat="1" x14ac:dyDescent="0.3">
      <c r="G704852"/>
      <c r="H704852"/>
      <c r="I704852"/>
      <c r="K704852"/>
      <c r="M704852"/>
      <c r="N704852" s="4"/>
      <c r="O704852" s="15"/>
    </row>
    <row r="704853" spans="7:15" s="3" customFormat="1" x14ac:dyDescent="0.3">
      <c r="G704853"/>
      <c r="H704853"/>
      <c r="I704853"/>
      <c r="K704853"/>
      <c r="M704853"/>
      <c r="N704853" s="4"/>
      <c r="O704853" s="15"/>
    </row>
    <row r="704854" spans="7:15" s="3" customFormat="1" x14ac:dyDescent="0.3">
      <c r="G704854"/>
      <c r="H704854"/>
      <c r="I704854"/>
      <c r="K704854"/>
      <c r="M704854"/>
      <c r="N704854" s="4"/>
      <c r="O704854" s="15"/>
    </row>
    <row r="704855" spans="7:15" s="3" customFormat="1" x14ac:dyDescent="0.3">
      <c r="G704855"/>
      <c r="H704855"/>
      <c r="I704855"/>
      <c r="K704855"/>
      <c r="M704855"/>
      <c r="N704855" s="4"/>
      <c r="O704855" s="15"/>
    </row>
    <row r="704856" spans="7:15" s="3" customFormat="1" x14ac:dyDescent="0.3">
      <c r="G704856"/>
      <c r="H704856"/>
      <c r="I704856"/>
      <c r="K704856"/>
      <c r="M704856"/>
      <c r="N704856" s="4"/>
      <c r="O704856" s="15"/>
    </row>
    <row r="704857" spans="7:15" s="3" customFormat="1" x14ac:dyDescent="0.3">
      <c r="G704857"/>
      <c r="H704857"/>
      <c r="I704857"/>
      <c r="K704857"/>
      <c r="M704857"/>
      <c r="N704857" s="4"/>
      <c r="O704857" s="15"/>
    </row>
    <row r="704858" spans="7:15" s="3" customFormat="1" x14ac:dyDescent="0.3">
      <c r="G704858"/>
      <c r="H704858"/>
      <c r="I704858"/>
      <c r="K704858"/>
      <c r="M704858"/>
      <c r="N704858" s="4"/>
      <c r="O704858" s="15"/>
    </row>
    <row r="704859" spans="7:15" s="3" customFormat="1" x14ac:dyDescent="0.3">
      <c r="G704859"/>
      <c r="H704859"/>
      <c r="I704859"/>
      <c r="K704859"/>
      <c r="M704859"/>
      <c r="N704859" s="4"/>
      <c r="O704859" s="15"/>
    </row>
    <row r="704860" spans="7:15" s="3" customFormat="1" x14ac:dyDescent="0.3">
      <c r="G704860"/>
      <c r="H704860"/>
      <c r="I704860"/>
      <c r="K704860"/>
      <c r="M704860"/>
      <c r="N704860" s="4"/>
      <c r="O704860" s="15"/>
    </row>
    <row r="704861" spans="7:15" s="3" customFormat="1" x14ac:dyDescent="0.3">
      <c r="G704861"/>
      <c r="H704861"/>
      <c r="I704861"/>
      <c r="K704861"/>
      <c r="M704861"/>
      <c r="N704861" s="4"/>
      <c r="O704861" s="15"/>
    </row>
    <row r="704862" spans="7:15" s="3" customFormat="1" x14ac:dyDescent="0.3">
      <c r="G704862"/>
      <c r="H704862"/>
      <c r="I704862"/>
      <c r="K704862"/>
      <c r="M704862"/>
      <c r="N704862" s="4"/>
      <c r="O704862" s="15"/>
    </row>
    <row r="704863" spans="7:15" s="3" customFormat="1" x14ac:dyDescent="0.3">
      <c r="G704863"/>
      <c r="H704863"/>
      <c r="I704863"/>
      <c r="K704863"/>
      <c r="M704863"/>
      <c r="N704863" s="4"/>
      <c r="O704863" s="15"/>
    </row>
    <row r="704864" spans="7:15" s="3" customFormat="1" x14ac:dyDescent="0.3">
      <c r="G704864"/>
      <c r="H704864"/>
      <c r="I704864"/>
      <c r="K704864"/>
      <c r="M704864"/>
      <c r="N704864" s="4"/>
      <c r="O704864" s="15"/>
    </row>
    <row r="704865" spans="7:15" s="3" customFormat="1" x14ac:dyDescent="0.3">
      <c r="G704865"/>
      <c r="H704865"/>
      <c r="I704865"/>
      <c r="K704865"/>
      <c r="M704865"/>
      <c r="N704865" s="4"/>
      <c r="O704865" s="15"/>
    </row>
    <row r="704866" spans="7:15" s="3" customFormat="1" x14ac:dyDescent="0.3">
      <c r="G704866"/>
      <c r="H704866"/>
      <c r="I704866"/>
      <c r="K704866"/>
      <c r="M704866"/>
      <c r="N704866" s="4"/>
      <c r="O704866" s="15"/>
    </row>
    <row r="704867" spans="7:15" s="3" customFormat="1" x14ac:dyDescent="0.3">
      <c r="G704867"/>
      <c r="H704867"/>
      <c r="I704867"/>
      <c r="K704867"/>
      <c r="M704867"/>
      <c r="N704867" s="4"/>
      <c r="O704867" s="15"/>
    </row>
    <row r="704868" spans="7:15" s="3" customFormat="1" x14ac:dyDescent="0.3">
      <c r="G704868"/>
      <c r="H704868"/>
      <c r="I704868"/>
      <c r="K704868"/>
      <c r="M704868"/>
      <c r="N704868" s="4"/>
      <c r="O704868" s="15"/>
    </row>
    <row r="704869" spans="7:15" s="3" customFormat="1" x14ac:dyDescent="0.3">
      <c r="G704869"/>
      <c r="H704869"/>
      <c r="I704869"/>
      <c r="K704869"/>
      <c r="M704869"/>
      <c r="N704869" s="4"/>
      <c r="O704869" s="15"/>
    </row>
    <row r="704870" spans="7:15" s="3" customFormat="1" x14ac:dyDescent="0.3">
      <c r="G704870"/>
      <c r="H704870"/>
      <c r="I704870"/>
      <c r="K704870"/>
      <c r="M704870"/>
      <c r="N704870" s="4"/>
      <c r="O704870" s="15"/>
    </row>
    <row r="704871" spans="7:15" s="3" customFormat="1" x14ac:dyDescent="0.3">
      <c r="G704871"/>
      <c r="H704871"/>
      <c r="I704871"/>
      <c r="K704871"/>
      <c r="M704871"/>
      <c r="N704871" s="4"/>
      <c r="O704871" s="15"/>
    </row>
    <row r="704872" spans="7:15" s="3" customFormat="1" x14ac:dyDescent="0.3">
      <c r="G704872"/>
      <c r="H704872"/>
      <c r="I704872"/>
      <c r="K704872"/>
      <c r="M704872"/>
      <c r="N704872" s="4"/>
      <c r="O704872" s="15"/>
    </row>
    <row r="704873" spans="7:15" s="3" customFormat="1" x14ac:dyDescent="0.3">
      <c r="G704873"/>
      <c r="H704873"/>
      <c r="I704873"/>
      <c r="K704873"/>
      <c r="M704873"/>
      <c r="N704873" s="4"/>
      <c r="O704873" s="15"/>
    </row>
    <row r="704874" spans="7:15" s="3" customFormat="1" x14ac:dyDescent="0.3">
      <c r="G704874"/>
      <c r="H704874"/>
      <c r="I704874"/>
      <c r="K704874"/>
      <c r="M704874"/>
      <c r="N704874" s="4"/>
      <c r="O704874" s="15"/>
    </row>
    <row r="704875" spans="7:15" s="3" customFormat="1" x14ac:dyDescent="0.3">
      <c r="G704875"/>
      <c r="H704875"/>
      <c r="I704875"/>
      <c r="K704875"/>
      <c r="M704875"/>
      <c r="N704875" s="4"/>
      <c r="O704875" s="15"/>
    </row>
    <row r="704876" spans="7:15" s="3" customFormat="1" x14ac:dyDescent="0.3">
      <c r="G704876"/>
      <c r="H704876"/>
      <c r="I704876"/>
      <c r="K704876"/>
      <c r="M704876"/>
      <c r="N704876" s="4"/>
      <c r="O704876" s="15"/>
    </row>
    <row r="704877" spans="7:15" s="3" customFormat="1" x14ac:dyDescent="0.3">
      <c r="G704877"/>
      <c r="H704877"/>
      <c r="I704877"/>
      <c r="K704877"/>
      <c r="M704877"/>
      <c r="N704877" s="4"/>
      <c r="O704877" s="15"/>
    </row>
    <row r="704878" spans="7:15" s="3" customFormat="1" x14ac:dyDescent="0.3">
      <c r="G704878"/>
      <c r="H704878"/>
      <c r="I704878"/>
      <c r="K704878"/>
      <c r="M704878"/>
      <c r="N704878" s="4"/>
      <c r="O704878" s="15"/>
    </row>
    <row r="704879" spans="7:15" s="3" customFormat="1" x14ac:dyDescent="0.3">
      <c r="G704879"/>
      <c r="H704879"/>
      <c r="I704879"/>
      <c r="K704879"/>
      <c r="M704879"/>
      <c r="N704879" s="4"/>
      <c r="O704879" s="15"/>
    </row>
    <row r="704880" spans="7:15" s="3" customFormat="1" x14ac:dyDescent="0.3">
      <c r="G704880"/>
      <c r="H704880"/>
      <c r="I704880"/>
      <c r="K704880"/>
      <c r="M704880"/>
      <c r="N704880" s="4"/>
      <c r="O704880" s="15"/>
    </row>
    <row r="704881" spans="7:15" s="3" customFormat="1" x14ac:dyDescent="0.3">
      <c r="G704881"/>
      <c r="H704881"/>
      <c r="I704881"/>
      <c r="K704881"/>
      <c r="M704881"/>
      <c r="N704881" s="4"/>
      <c r="O704881" s="15"/>
    </row>
    <row r="704882" spans="7:15" s="3" customFormat="1" x14ac:dyDescent="0.3">
      <c r="G704882"/>
      <c r="H704882"/>
      <c r="I704882"/>
      <c r="K704882"/>
      <c r="M704882"/>
      <c r="N704882" s="4"/>
      <c r="O704882" s="15"/>
    </row>
    <row r="704883" spans="7:15" s="3" customFormat="1" x14ac:dyDescent="0.3">
      <c r="G704883"/>
      <c r="H704883"/>
      <c r="I704883"/>
      <c r="K704883"/>
      <c r="M704883"/>
      <c r="N704883" s="4"/>
      <c r="O704883" s="15"/>
    </row>
    <row r="704884" spans="7:15" s="3" customFormat="1" x14ac:dyDescent="0.3">
      <c r="G704884"/>
      <c r="H704884"/>
      <c r="I704884"/>
      <c r="K704884"/>
      <c r="M704884"/>
      <c r="N704884" s="4"/>
      <c r="O704884" s="15"/>
    </row>
    <row r="704885" spans="7:15" s="3" customFormat="1" x14ac:dyDescent="0.3">
      <c r="G704885"/>
      <c r="H704885"/>
      <c r="I704885"/>
      <c r="K704885"/>
      <c r="M704885"/>
      <c r="N704885" s="4"/>
      <c r="O704885" s="15"/>
    </row>
    <row r="704886" spans="7:15" s="3" customFormat="1" x14ac:dyDescent="0.3">
      <c r="G704886"/>
      <c r="H704886"/>
      <c r="I704886"/>
      <c r="K704886"/>
      <c r="M704886"/>
      <c r="N704886" s="4"/>
      <c r="O704886" s="15"/>
    </row>
    <row r="704887" spans="7:15" s="3" customFormat="1" x14ac:dyDescent="0.3">
      <c r="G704887"/>
      <c r="H704887"/>
      <c r="I704887"/>
      <c r="K704887"/>
      <c r="M704887"/>
      <c r="N704887" s="4"/>
      <c r="O704887" s="15"/>
    </row>
    <row r="704888" spans="7:15" s="3" customFormat="1" x14ac:dyDescent="0.3">
      <c r="G704888"/>
      <c r="H704888"/>
      <c r="I704888"/>
      <c r="K704888"/>
      <c r="M704888"/>
      <c r="N704888" s="4"/>
      <c r="O704888" s="15"/>
    </row>
    <row r="704889" spans="7:15" s="3" customFormat="1" x14ac:dyDescent="0.3">
      <c r="G704889"/>
      <c r="H704889"/>
      <c r="I704889"/>
      <c r="K704889"/>
      <c r="M704889"/>
      <c r="N704889" s="4"/>
      <c r="O704889" s="15"/>
    </row>
    <row r="704890" spans="7:15" s="3" customFormat="1" x14ac:dyDescent="0.3">
      <c r="G704890"/>
      <c r="H704890"/>
      <c r="I704890"/>
      <c r="K704890"/>
      <c r="M704890"/>
      <c r="N704890" s="4"/>
      <c r="O704890" s="15"/>
    </row>
    <row r="704891" spans="7:15" s="3" customFormat="1" x14ac:dyDescent="0.3">
      <c r="G704891"/>
      <c r="H704891"/>
      <c r="I704891"/>
      <c r="K704891"/>
      <c r="M704891"/>
      <c r="N704891" s="4"/>
      <c r="O704891" s="15"/>
    </row>
    <row r="704892" spans="7:15" s="3" customFormat="1" x14ac:dyDescent="0.3">
      <c r="G704892"/>
      <c r="H704892"/>
      <c r="I704892"/>
      <c r="K704892"/>
      <c r="M704892"/>
      <c r="N704892" s="4"/>
      <c r="O704892" s="15"/>
    </row>
    <row r="704893" spans="7:15" s="3" customFormat="1" x14ac:dyDescent="0.3">
      <c r="G704893"/>
      <c r="H704893"/>
      <c r="I704893"/>
      <c r="K704893"/>
      <c r="M704893"/>
      <c r="N704893" s="4"/>
      <c r="O704893" s="15"/>
    </row>
    <row r="704894" spans="7:15" s="3" customFormat="1" x14ac:dyDescent="0.3">
      <c r="G704894"/>
      <c r="H704894"/>
      <c r="I704894"/>
      <c r="K704894"/>
      <c r="M704894"/>
      <c r="N704894" s="4"/>
      <c r="O704894" s="15"/>
    </row>
    <row r="704895" spans="7:15" s="3" customFormat="1" x14ac:dyDescent="0.3">
      <c r="G704895"/>
      <c r="H704895"/>
      <c r="I704895"/>
      <c r="K704895"/>
      <c r="M704895"/>
      <c r="N704895" s="4"/>
      <c r="O704895" s="15"/>
    </row>
    <row r="704896" spans="7:15" s="3" customFormat="1" x14ac:dyDescent="0.3">
      <c r="G704896"/>
      <c r="H704896"/>
      <c r="I704896"/>
      <c r="K704896"/>
      <c r="M704896"/>
      <c r="N704896" s="4"/>
      <c r="O704896" s="15"/>
    </row>
    <row r="704897" spans="7:15" s="3" customFormat="1" x14ac:dyDescent="0.3">
      <c r="G704897"/>
      <c r="H704897"/>
      <c r="I704897"/>
      <c r="K704897"/>
      <c r="M704897"/>
      <c r="N704897" s="4"/>
      <c r="O704897" s="15"/>
    </row>
    <row r="704898" spans="7:15" s="3" customFormat="1" x14ac:dyDescent="0.3">
      <c r="G704898"/>
      <c r="H704898"/>
      <c r="I704898"/>
      <c r="K704898"/>
      <c r="M704898"/>
      <c r="N704898" s="4"/>
      <c r="O704898" s="15"/>
    </row>
    <row r="704899" spans="7:15" s="3" customFormat="1" x14ac:dyDescent="0.3">
      <c r="G704899"/>
      <c r="H704899"/>
      <c r="I704899"/>
      <c r="K704899"/>
      <c r="M704899"/>
      <c r="N704899" s="4"/>
      <c r="O704899" s="15"/>
    </row>
    <row r="704900" spans="7:15" s="3" customFormat="1" x14ac:dyDescent="0.3">
      <c r="G704900"/>
      <c r="H704900"/>
      <c r="I704900"/>
      <c r="K704900"/>
      <c r="M704900"/>
      <c r="N704900" s="4"/>
      <c r="O704900" s="15"/>
    </row>
    <row r="704901" spans="7:15" s="3" customFormat="1" x14ac:dyDescent="0.3">
      <c r="G704901"/>
      <c r="H704901"/>
      <c r="I704901"/>
      <c r="K704901"/>
      <c r="M704901"/>
      <c r="N704901" s="4"/>
      <c r="O704901" s="15"/>
    </row>
    <row r="704902" spans="7:15" s="3" customFormat="1" x14ac:dyDescent="0.3">
      <c r="G704902"/>
      <c r="H704902"/>
      <c r="I704902"/>
      <c r="K704902"/>
      <c r="M704902"/>
      <c r="N704902" s="4"/>
      <c r="O704902" s="15"/>
    </row>
    <row r="704903" spans="7:15" s="3" customFormat="1" x14ac:dyDescent="0.3">
      <c r="G704903"/>
      <c r="H704903"/>
      <c r="I704903"/>
      <c r="K704903"/>
      <c r="M704903"/>
      <c r="N704903" s="4"/>
      <c r="O704903" s="15"/>
    </row>
    <row r="704904" spans="7:15" s="3" customFormat="1" x14ac:dyDescent="0.3">
      <c r="G704904"/>
      <c r="H704904"/>
      <c r="I704904"/>
      <c r="K704904"/>
      <c r="M704904"/>
      <c r="N704904" s="4"/>
      <c r="O704904" s="15"/>
    </row>
    <row r="704905" spans="7:15" s="3" customFormat="1" x14ac:dyDescent="0.3">
      <c r="G704905"/>
      <c r="H704905"/>
      <c r="I704905"/>
      <c r="K704905"/>
      <c r="M704905"/>
      <c r="N704905" s="4"/>
      <c r="O704905" s="15"/>
    </row>
    <row r="704906" spans="7:15" s="3" customFormat="1" x14ac:dyDescent="0.3">
      <c r="G704906"/>
      <c r="H704906"/>
      <c r="I704906"/>
      <c r="K704906"/>
      <c r="M704906"/>
      <c r="N704906" s="4"/>
      <c r="O704906" s="15"/>
    </row>
    <row r="704907" spans="7:15" s="3" customFormat="1" x14ac:dyDescent="0.3">
      <c r="G704907"/>
      <c r="H704907"/>
      <c r="I704907"/>
      <c r="K704907"/>
      <c r="M704907"/>
      <c r="N704907" s="4"/>
      <c r="O704907" s="15"/>
    </row>
    <row r="704908" spans="7:15" s="3" customFormat="1" x14ac:dyDescent="0.3">
      <c r="G704908"/>
      <c r="H704908"/>
      <c r="I704908"/>
      <c r="K704908"/>
      <c r="M704908"/>
      <c r="N704908" s="4"/>
      <c r="O704908" s="15"/>
    </row>
    <row r="704909" spans="7:15" s="3" customFormat="1" x14ac:dyDescent="0.3">
      <c r="G704909"/>
      <c r="H704909"/>
      <c r="I704909"/>
      <c r="K704909"/>
      <c r="M704909"/>
      <c r="N704909" s="4"/>
      <c r="O704909" s="15"/>
    </row>
    <row r="704910" spans="7:15" s="3" customFormat="1" x14ac:dyDescent="0.3">
      <c r="G704910"/>
      <c r="H704910"/>
      <c r="I704910"/>
      <c r="K704910"/>
      <c r="M704910"/>
      <c r="N704910" s="4"/>
      <c r="O704910" s="15"/>
    </row>
    <row r="704911" spans="7:15" s="3" customFormat="1" x14ac:dyDescent="0.3">
      <c r="G704911"/>
      <c r="H704911"/>
      <c r="I704911"/>
      <c r="K704911"/>
      <c r="M704911"/>
      <c r="N704911" s="4"/>
      <c r="O704911" s="15"/>
    </row>
    <row r="704912" spans="7:15" s="3" customFormat="1" x14ac:dyDescent="0.3">
      <c r="G704912"/>
      <c r="H704912"/>
      <c r="I704912"/>
      <c r="K704912"/>
      <c r="M704912"/>
      <c r="N704912" s="4"/>
      <c r="O704912" s="15"/>
    </row>
    <row r="704913" spans="7:15" s="3" customFormat="1" x14ac:dyDescent="0.3">
      <c r="G704913"/>
      <c r="H704913"/>
      <c r="I704913"/>
      <c r="K704913"/>
      <c r="M704913"/>
      <c r="N704913" s="4"/>
      <c r="O704913" s="15"/>
    </row>
    <row r="704914" spans="7:15" s="3" customFormat="1" x14ac:dyDescent="0.3">
      <c r="G704914"/>
      <c r="H704914"/>
      <c r="I704914"/>
      <c r="K704914"/>
      <c r="M704914"/>
      <c r="N704914" s="4"/>
      <c r="O704914" s="15"/>
    </row>
    <row r="704915" spans="7:15" s="3" customFormat="1" x14ac:dyDescent="0.3">
      <c r="G704915"/>
      <c r="H704915"/>
      <c r="I704915"/>
      <c r="K704915"/>
      <c r="M704915"/>
      <c r="N704915" s="4"/>
      <c r="O704915" s="15"/>
    </row>
    <row r="704916" spans="7:15" s="3" customFormat="1" x14ac:dyDescent="0.3">
      <c r="G704916"/>
      <c r="H704916"/>
      <c r="I704916"/>
      <c r="K704916"/>
      <c r="M704916"/>
      <c r="N704916" s="4"/>
      <c r="O704916" s="15"/>
    </row>
    <row r="704917" spans="7:15" s="3" customFormat="1" x14ac:dyDescent="0.3">
      <c r="G704917"/>
      <c r="H704917"/>
      <c r="I704917"/>
      <c r="K704917"/>
      <c r="M704917"/>
      <c r="N704917" s="4"/>
      <c r="O704917" s="15"/>
    </row>
    <row r="704918" spans="7:15" s="3" customFormat="1" x14ac:dyDescent="0.3">
      <c r="G704918"/>
      <c r="H704918"/>
      <c r="I704918"/>
      <c r="K704918"/>
      <c r="M704918"/>
      <c r="N704918" s="4"/>
      <c r="O704918" s="15"/>
    </row>
    <row r="704919" spans="7:15" s="3" customFormat="1" x14ac:dyDescent="0.3">
      <c r="G704919"/>
      <c r="H704919"/>
      <c r="I704919"/>
      <c r="K704919"/>
      <c r="M704919"/>
      <c r="N704919" s="4"/>
      <c r="O704919" s="15"/>
    </row>
    <row r="704920" spans="7:15" s="3" customFormat="1" x14ac:dyDescent="0.3">
      <c r="G704920"/>
      <c r="H704920"/>
      <c r="I704920"/>
      <c r="K704920"/>
      <c r="M704920"/>
      <c r="N704920" s="4"/>
      <c r="O704920" s="15"/>
    </row>
    <row r="704921" spans="7:15" s="3" customFormat="1" x14ac:dyDescent="0.3">
      <c r="G704921"/>
      <c r="H704921"/>
      <c r="I704921"/>
      <c r="K704921"/>
      <c r="M704921"/>
      <c r="N704921" s="4"/>
      <c r="O704921" s="15"/>
    </row>
    <row r="704922" spans="7:15" s="3" customFormat="1" x14ac:dyDescent="0.3">
      <c r="G704922"/>
      <c r="H704922"/>
      <c r="I704922"/>
      <c r="K704922"/>
      <c r="M704922"/>
      <c r="N704922" s="4"/>
      <c r="O704922" s="15"/>
    </row>
    <row r="704923" spans="7:15" s="3" customFormat="1" x14ac:dyDescent="0.3">
      <c r="G704923"/>
      <c r="H704923"/>
      <c r="I704923"/>
      <c r="K704923"/>
      <c r="M704923"/>
      <c r="N704923" s="4"/>
      <c r="O704923" s="15"/>
    </row>
    <row r="704924" spans="7:15" s="3" customFormat="1" x14ac:dyDescent="0.3">
      <c r="G704924"/>
      <c r="H704924"/>
      <c r="I704924"/>
      <c r="K704924"/>
      <c r="M704924"/>
      <c r="N704924" s="4"/>
      <c r="O704924" s="15"/>
    </row>
    <row r="704925" spans="7:15" s="3" customFormat="1" x14ac:dyDescent="0.3">
      <c r="G704925"/>
      <c r="H704925"/>
      <c r="I704925"/>
      <c r="K704925"/>
      <c r="M704925"/>
      <c r="N704925" s="4"/>
      <c r="O704925" s="15"/>
    </row>
    <row r="704926" spans="7:15" s="3" customFormat="1" x14ac:dyDescent="0.3">
      <c r="G704926"/>
      <c r="H704926"/>
      <c r="I704926"/>
      <c r="K704926"/>
      <c r="M704926"/>
      <c r="N704926" s="4"/>
      <c r="O704926" s="15"/>
    </row>
    <row r="704927" spans="7:15" s="3" customFormat="1" x14ac:dyDescent="0.3">
      <c r="G704927"/>
      <c r="H704927"/>
      <c r="I704927"/>
      <c r="K704927"/>
      <c r="M704927"/>
      <c r="N704927" s="4"/>
      <c r="O704927" s="15"/>
    </row>
    <row r="704928" spans="7:15" s="3" customFormat="1" x14ac:dyDescent="0.3">
      <c r="G704928"/>
      <c r="H704928"/>
      <c r="I704928"/>
      <c r="K704928"/>
      <c r="M704928"/>
      <c r="N704928" s="4"/>
      <c r="O704928" s="15"/>
    </row>
    <row r="704929" spans="7:15" s="3" customFormat="1" x14ac:dyDescent="0.3">
      <c r="G704929"/>
      <c r="H704929"/>
      <c r="I704929"/>
      <c r="K704929"/>
      <c r="M704929"/>
      <c r="N704929" s="4"/>
      <c r="O704929" s="15"/>
    </row>
    <row r="704930" spans="7:15" s="3" customFormat="1" x14ac:dyDescent="0.3">
      <c r="G704930"/>
      <c r="H704930"/>
      <c r="I704930"/>
      <c r="K704930"/>
      <c r="M704930"/>
      <c r="N704930" s="4"/>
      <c r="O704930" s="15"/>
    </row>
    <row r="704931" spans="7:15" s="3" customFormat="1" x14ac:dyDescent="0.3">
      <c r="G704931"/>
      <c r="H704931"/>
      <c r="I704931"/>
      <c r="K704931"/>
      <c r="M704931"/>
      <c r="N704931" s="4"/>
      <c r="O704931" s="15"/>
    </row>
    <row r="704932" spans="7:15" s="3" customFormat="1" x14ac:dyDescent="0.3">
      <c r="G704932"/>
      <c r="H704932"/>
      <c r="I704932"/>
      <c r="K704932"/>
      <c r="M704932"/>
      <c r="N704932" s="4"/>
      <c r="O704932" s="15"/>
    </row>
    <row r="704933" spans="7:15" s="3" customFormat="1" x14ac:dyDescent="0.3">
      <c r="G704933"/>
      <c r="H704933"/>
      <c r="I704933"/>
      <c r="K704933"/>
      <c r="M704933"/>
      <c r="N704933" s="4"/>
      <c r="O704933" s="15"/>
    </row>
    <row r="704934" spans="7:15" s="3" customFormat="1" x14ac:dyDescent="0.3">
      <c r="G704934"/>
      <c r="H704934"/>
      <c r="I704934"/>
      <c r="K704934"/>
      <c r="M704934"/>
      <c r="N704934" s="4"/>
      <c r="O704934" s="15"/>
    </row>
    <row r="704935" spans="7:15" s="3" customFormat="1" x14ac:dyDescent="0.3">
      <c r="G704935"/>
      <c r="H704935"/>
      <c r="I704935"/>
      <c r="K704935"/>
      <c r="M704935"/>
      <c r="N704935" s="4"/>
      <c r="O704935" s="15"/>
    </row>
    <row r="704936" spans="7:15" s="3" customFormat="1" x14ac:dyDescent="0.3">
      <c r="G704936"/>
      <c r="H704936"/>
      <c r="I704936"/>
      <c r="K704936"/>
      <c r="M704936"/>
      <c r="N704936" s="4"/>
      <c r="O704936" s="15"/>
    </row>
    <row r="704937" spans="7:15" s="3" customFormat="1" x14ac:dyDescent="0.3">
      <c r="G704937"/>
      <c r="H704937"/>
      <c r="I704937"/>
      <c r="K704937"/>
      <c r="M704937"/>
      <c r="N704937" s="4"/>
      <c r="O704937" s="15"/>
    </row>
    <row r="704938" spans="7:15" s="3" customFormat="1" x14ac:dyDescent="0.3">
      <c r="G704938"/>
      <c r="H704938"/>
      <c r="I704938"/>
      <c r="K704938"/>
      <c r="M704938"/>
      <c r="N704938" s="4"/>
      <c r="O704938" s="15"/>
    </row>
    <row r="704939" spans="7:15" s="3" customFormat="1" x14ac:dyDescent="0.3">
      <c r="G704939"/>
      <c r="H704939"/>
      <c r="I704939"/>
      <c r="K704939"/>
      <c r="M704939"/>
      <c r="N704939" s="4"/>
      <c r="O704939" s="15"/>
    </row>
    <row r="704940" spans="7:15" s="3" customFormat="1" x14ac:dyDescent="0.3">
      <c r="G704940"/>
      <c r="H704940"/>
      <c r="I704940"/>
      <c r="K704940"/>
      <c r="M704940"/>
      <c r="N704940" s="4"/>
      <c r="O704940" s="15"/>
    </row>
    <row r="704941" spans="7:15" s="3" customFormat="1" x14ac:dyDescent="0.3">
      <c r="G704941"/>
      <c r="H704941"/>
      <c r="I704941"/>
      <c r="K704941"/>
      <c r="M704941"/>
      <c r="N704941" s="4"/>
      <c r="O704941" s="15"/>
    </row>
    <row r="704942" spans="7:15" s="3" customFormat="1" x14ac:dyDescent="0.3">
      <c r="G704942"/>
      <c r="H704942"/>
      <c r="I704942"/>
      <c r="K704942"/>
      <c r="M704942"/>
      <c r="N704942" s="4"/>
      <c r="O704942" s="15"/>
    </row>
    <row r="704943" spans="7:15" s="3" customFormat="1" x14ac:dyDescent="0.3">
      <c r="G704943"/>
      <c r="H704943"/>
      <c r="I704943"/>
      <c r="K704943"/>
      <c r="M704943"/>
      <c r="N704943" s="4"/>
      <c r="O704943" s="15"/>
    </row>
    <row r="704944" spans="7:15" s="3" customFormat="1" x14ac:dyDescent="0.3">
      <c r="G704944"/>
      <c r="H704944"/>
      <c r="I704944"/>
      <c r="K704944"/>
      <c r="M704944"/>
      <c r="N704944" s="4"/>
      <c r="O704944" s="15"/>
    </row>
    <row r="704945" spans="7:15" s="3" customFormat="1" x14ac:dyDescent="0.3">
      <c r="G704945"/>
      <c r="H704945"/>
      <c r="I704945"/>
      <c r="K704945"/>
      <c r="M704945"/>
      <c r="N704945" s="4"/>
      <c r="O704945" s="15"/>
    </row>
    <row r="704946" spans="7:15" s="3" customFormat="1" x14ac:dyDescent="0.3">
      <c r="G704946"/>
      <c r="H704946"/>
      <c r="I704946"/>
      <c r="K704946"/>
      <c r="M704946"/>
      <c r="N704946" s="4"/>
      <c r="O704946" s="15"/>
    </row>
    <row r="704947" spans="7:15" s="3" customFormat="1" x14ac:dyDescent="0.3">
      <c r="G704947"/>
      <c r="H704947"/>
      <c r="I704947"/>
      <c r="K704947"/>
      <c r="M704947"/>
      <c r="N704947" s="4"/>
      <c r="O704947" s="15"/>
    </row>
    <row r="704948" spans="7:15" s="3" customFormat="1" x14ac:dyDescent="0.3">
      <c r="G704948"/>
      <c r="H704948"/>
      <c r="I704948"/>
      <c r="K704948"/>
      <c r="M704948"/>
      <c r="N704948" s="4"/>
      <c r="O704948" s="15"/>
    </row>
    <row r="704949" spans="7:15" s="3" customFormat="1" x14ac:dyDescent="0.3">
      <c r="G704949"/>
      <c r="H704949"/>
      <c r="I704949"/>
      <c r="K704949"/>
      <c r="M704949"/>
      <c r="N704949" s="4"/>
      <c r="O704949" s="15"/>
    </row>
    <row r="704950" spans="7:15" s="3" customFormat="1" x14ac:dyDescent="0.3">
      <c r="G704950"/>
      <c r="H704950"/>
      <c r="I704950"/>
      <c r="K704950"/>
      <c r="M704950"/>
      <c r="N704950" s="4"/>
      <c r="O704950" s="15"/>
    </row>
    <row r="704951" spans="7:15" s="3" customFormat="1" x14ac:dyDescent="0.3">
      <c r="G704951"/>
      <c r="H704951"/>
      <c r="I704951"/>
      <c r="K704951"/>
      <c r="M704951"/>
      <c r="N704951" s="4"/>
      <c r="O704951" s="15"/>
    </row>
    <row r="704952" spans="7:15" s="3" customFormat="1" x14ac:dyDescent="0.3">
      <c r="G704952"/>
      <c r="H704952"/>
      <c r="I704952"/>
      <c r="K704952"/>
      <c r="M704952"/>
      <c r="N704952" s="4"/>
      <c r="O704952" s="15"/>
    </row>
    <row r="704953" spans="7:15" s="3" customFormat="1" x14ac:dyDescent="0.3">
      <c r="G704953"/>
      <c r="H704953"/>
      <c r="I704953"/>
      <c r="K704953"/>
      <c r="M704953"/>
      <c r="N704953" s="4"/>
      <c r="O704953" s="15"/>
    </row>
    <row r="704954" spans="7:15" s="3" customFormat="1" x14ac:dyDescent="0.3">
      <c r="G704954"/>
      <c r="H704954"/>
      <c r="I704954"/>
      <c r="K704954"/>
      <c r="M704954"/>
      <c r="N704954" s="4"/>
      <c r="O704954" s="15"/>
    </row>
    <row r="704955" spans="7:15" s="3" customFormat="1" x14ac:dyDescent="0.3">
      <c r="G704955"/>
      <c r="H704955"/>
      <c r="I704955"/>
      <c r="K704955"/>
      <c r="M704955"/>
      <c r="N704955" s="4"/>
      <c r="O704955" s="15"/>
    </row>
    <row r="704956" spans="7:15" s="3" customFormat="1" x14ac:dyDescent="0.3">
      <c r="G704956"/>
      <c r="H704956"/>
      <c r="I704956"/>
      <c r="K704956"/>
      <c r="M704956"/>
      <c r="N704956" s="4"/>
      <c r="O704956" s="15"/>
    </row>
    <row r="704957" spans="7:15" s="3" customFormat="1" x14ac:dyDescent="0.3">
      <c r="G704957"/>
      <c r="H704957"/>
      <c r="I704957"/>
      <c r="K704957"/>
      <c r="M704957"/>
      <c r="N704957" s="4"/>
      <c r="O704957" s="15"/>
    </row>
    <row r="704958" spans="7:15" s="3" customFormat="1" x14ac:dyDescent="0.3">
      <c r="G704958"/>
      <c r="H704958"/>
      <c r="I704958"/>
      <c r="K704958"/>
      <c r="M704958"/>
      <c r="N704958" s="4"/>
      <c r="O704958" s="15"/>
    </row>
    <row r="704959" spans="7:15" s="3" customFormat="1" x14ac:dyDescent="0.3">
      <c r="G704959"/>
      <c r="H704959"/>
      <c r="I704959"/>
      <c r="K704959"/>
      <c r="M704959"/>
      <c r="N704959" s="4"/>
      <c r="O704959" s="15"/>
    </row>
    <row r="704960" spans="7:15" s="3" customFormat="1" x14ac:dyDescent="0.3">
      <c r="G704960"/>
      <c r="H704960"/>
      <c r="I704960"/>
      <c r="K704960"/>
      <c r="M704960"/>
      <c r="N704960" s="4"/>
      <c r="O704960" s="15"/>
    </row>
    <row r="704961" spans="7:15" s="3" customFormat="1" x14ac:dyDescent="0.3">
      <c r="G704961"/>
      <c r="H704961"/>
      <c r="I704961"/>
      <c r="K704961"/>
      <c r="M704961"/>
      <c r="N704961" s="4"/>
      <c r="O704961" s="15"/>
    </row>
    <row r="704962" spans="7:15" s="3" customFormat="1" x14ac:dyDescent="0.3">
      <c r="G704962"/>
      <c r="H704962"/>
      <c r="I704962"/>
      <c r="K704962"/>
      <c r="M704962"/>
      <c r="N704962" s="4"/>
      <c r="O704962" s="15"/>
    </row>
    <row r="704963" spans="7:15" s="3" customFormat="1" x14ac:dyDescent="0.3">
      <c r="G704963"/>
      <c r="H704963"/>
      <c r="I704963"/>
      <c r="K704963"/>
      <c r="M704963"/>
      <c r="N704963" s="4"/>
      <c r="O704963" s="15"/>
    </row>
    <row r="704964" spans="7:15" s="3" customFormat="1" x14ac:dyDescent="0.3">
      <c r="G704964"/>
      <c r="H704964"/>
      <c r="I704964"/>
      <c r="K704964"/>
      <c r="M704964"/>
      <c r="N704964" s="4"/>
      <c r="O704964" s="15"/>
    </row>
    <row r="704965" spans="7:15" s="3" customFormat="1" x14ac:dyDescent="0.3">
      <c r="G704965"/>
      <c r="H704965"/>
      <c r="I704965"/>
      <c r="K704965"/>
      <c r="M704965"/>
      <c r="N704965" s="4"/>
      <c r="O704965" s="15"/>
    </row>
    <row r="704966" spans="7:15" s="3" customFormat="1" x14ac:dyDescent="0.3">
      <c r="G704966"/>
      <c r="H704966"/>
      <c r="I704966"/>
      <c r="K704966"/>
      <c r="M704966"/>
      <c r="N704966" s="4"/>
      <c r="O704966" s="15"/>
    </row>
    <row r="704967" spans="7:15" s="3" customFormat="1" x14ac:dyDescent="0.3">
      <c r="G704967"/>
      <c r="H704967"/>
      <c r="I704967"/>
      <c r="K704967"/>
      <c r="M704967"/>
      <c r="N704967" s="4"/>
      <c r="O704967" s="15"/>
    </row>
    <row r="704968" spans="7:15" s="3" customFormat="1" x14ac:dyDescent="0.3">
      <c r="G704968"/>
      <c r="H704968"/>
      <c r="I704968"/>
      <c r="K704968"/>
      <c r="M704968"/>
      <c r="N704968" s="4"/>
      <c r="O704968" s="15"/>
    </row>
    <row r="704969" spans="7:15" s="3" customFormat="1" x14ac:dyDescent="0.3">
      <c r="G704969"/>
      <c r="H704969"/>
      <c r="I704969"/>
      <c r="K704969"/>
      <c r="M704969"/>
      <c r="N704969" s="4"/>
      <c r="O704969" s="15"/>
    </row>
    <row r="704970" spans="7:15" s="3" customFormat="1" x14ac:dyDescent="0.3">
      <c r="G704970"/>
      <c r="H704970"/>
      <c r="I704970"/>
      <c r="K704970"/>
      <c r="M704970"/>
      <c r="N704970" s="4"/>
      <c r="O704970" s="15"/>
    </row>
    <row r="704971" spans="7:15" s="3" customFormat="1" x14ac:dyDescent="0.3">
      <c r="G704971"/>
      <c r="H704971"/>
      <c r="I704971"/>
      <c r="K704971"/>
      <c r="M704971"/>
      <c r="N704971" s="4"/>
      <c r="O704971" s="15"/>
    </row>
    <row r="704972" spans="7:15" s="3" customFormat="1" x14ac:dyDescent="0.3">
      <c r="G704972"/>
      <c r="H704972"/>
      <c r="I704972"/>
      <c r="K704972"/>
      <c r="M704972"/>
      <c r="N704972" s="4"/>
      <c r="O704972" s="15"/>
    </row>
    <row r="704973" spans="7:15" s="3" customFormat="1" x14ac:dyDescent="0.3">
      <c r="G704973"/>
      <c r="H704973"/>
      <c r="I704973"/>
      <c r="K704973"/>
      <c r="M704973"/>
      <c r="N704973" s="4"/>
      <c r="O704973" s="15"/>
    </row>
    <row r="704974" spans="7:15" s="3" customFormat="1" x14ac:dyDescent="0.3">
      <c r="G704974"/>
      <c r="H704974"/>
      <c r="I704974"/>
      <c r="K704974"/>
      <c r="M704974"/>
      <c r="N704974" s="4"/>
      <c r="O704974" s="15"/>
    </row>
    <row r="704975" spans="7:15" s="3" customFormat="1" x14ac:dyDescent="0.3">
      <c r="G704975"/>
      <c r="H704975"/>
      <c r="I704975"/>
      <c r="K704975"/>
      <c r="M704975"/>
      <c r="N704975" s="4"/>
      <c r="O704975" s="15"/>
    </row>
    <row r="704976" spans="7:15" s="3" customFormat="1" x14ac:dyDescent="0.3">
      <c r="G704976"/>
      <c r="H704976"/>
      <c r="I704976"/>
      <c r="K704976"/>
      <c r="M704976"/>
      <c r="N704976" s="4"/>
      <c r="O704976" s="15"/>
    </row>
    <row r="704977" spans="7:15" s="3" customFormat="1" x14ac:dyDescent="0.3">
      <c r="G704977"/>
      <c r="H704977"/>
      <c r="I704977"/>
      <c r="K704977"/>
      <c r="M704977"/>
      <c r="N704977" s="4"/>
      <c r="O704977" s="15"/>
    </row>
    <row r="704978" spans="7:15" s="3" customFormat="1" x14ac:dyDescent="0.3">
      <c r="G704978"/>
      <c r="H704978"/>
      <c r="I704978"/>
      <c r="K704978"/>
      <c r="M704978"/>
      <c r="N704978" s="4"/>
      <c r="O704978" s="15"/>
    </row>
    <row r="704979" spans="7:15" s="3" customFormat="1" x14ac:dyDescent="0.3">
      <c r="G704979"/>
      <c r="H704979"/>
      <c r="I704979"/>
      <c r="K704979"/>
      <c r="M704979"/>
      <c r="N704979" s="4"/>
      <c r="O704979" s="15"/>
    </row>
    <row r="704980" spans="7:15" s="3" customFormat="1" x14ac:dyDescent="0.3">
      <c r="G704980"/>
      <c r="H704980"/>
      <c r="I704980"/>
      <c r="K704980"/>
      <c r="M704980"/>
      <c r="N704980" s="4"/>
      <c r="O704980" s="15"/>
    </row>
    <row r="704981" spans="7:15" s="3" customFormat="1" x14ac:dyDescent="0.3">
      <c r="G704981"/>
      <c r="H704981"/>
      <c r="I704981"/>
      <c r="K704981"/>
      <c r="M704981"/>
      <c r="N704981" s="4"/>
      <c r="O704981" s="15"/>
    </row>
    <row r="704982" spans="7:15" s="3" customFormat="1" x14ac:dyDescent="0.3">
      <c r="G704982"/>
      <c r="H704982"/>
      <c r="I704982"/>
      <c r="K704982"/>
      <c r="M704982"/>
      <c r="N704982" s="4"/>
      <c r="O704982" s="15"/>
    </row>
    <row r="704983" spans="7:15" s="3" customFormat="1" x14ac:dyDescent="0.3">
      <c r="G704983"/>
      <c r="H704983"/>
      <c r="I704983"/>
      <c r="K704983"/>
      <c r="M704983"/>
      <c r="N704983" s="4"/>
      <c r="O704983" s="15"/>
    </row>
    <row r="704984" spans="7:15" s="3" customFormat="1" x14ac:dyDescent="0.3">
      <c r="G704984"/>
      <c r="H704984"/>
      <c r="I704984"/>
      <c r="K704984"/>
      <c r="M704984"/>
      <c r="N704984" s="4"/>
      <c r="O704984" s="15"/>
    </row>
    <row r="704985" spans="7:15" s="3" customFormat="1" x14ac:dyDescent="0.3">
      <c r="G704985"/>
      <c r="H704985"/>
      <c r="I704985"/>
      <c r="K704985"/>
      <c r="M704985"/>
      <c r="N704985" s="4"/>
      <c r="O704985" s="15"/>
    </row>
    <row r="704986" spans="7:15" s="3" customFormat="1" x14ac:dyDescent="0.3">
      <c r="G704986"/>
      <c r="H704986"/>
      <c r="I704986"/>
      <c r="K704986"/>
      <c r="M704986"/>
      <c r="N704986" s="4"/>
      <c r="O704986" s="15"/>
    </row>
    <row r="704987" spans="7:15" s="3" customFormat="1" x14ac:dyDescent="0.3">
      <c r="G704987"/>
      <c r="H704987"/>
      <c r="I704987"/>
      <c r="K704987"/>
      <c r="M704987"/>
      <c r="N704987" s="4"/>
      <c r="O704987" s="15"/>
    </row>
    <row r="704988" spans="7:15" s="3" customFormat="1" x14ac:dyDescent="0.3">
      <c r="G704988"/>
      <c r="H704988"/>
      <c r="I704988"/>
      <c r="K704988"/>
      <c r="M704988"/>
      <c r="N704988" s="4"/>
      <c r="O704988" s="15"/>
    </row>
    <row r="704989" spans="7:15" s="3" customFormat="1" x14ac:dyDescent="0.3">
      <c r="G704989"/>
      <c r="H704989"/>
      <c r="I704989"/>
      <c r="K704989"/>
      <c r="M704989"/>
      <c r="N704989" s="4"/>
      <c r="O704989" s="15"/>
    </row>
    <row r="704990" spans="7:15" s="3" customFormat="1" x14ac:dyDescent="0.3">
      <c r="G704990"/>
      <c r="H704990"/>
      <c r="I704990"/>
      <c r="K704990"/>
      <c r="M704990"/>
      <c r="N704990" s="4"/>
      <c r="O704990" s="15"/>
    </row>
    <row r="704991" spans="7:15" s="3" customFormat="1" x14ac:dyDescent="0.3">
      <c r="G704991"/>
      <c r="H704991"/>
      <c r="I704991"/>
      <c r="K704991"/>
      <c r="M704991"/>
      <c r="N704991" s="4"/>
      <c r="O704991" s="15"/>
    </row>
    <row r="704992" spans="7:15" s="3" customFormat="1" x14ac:dyDescent="0.3">
      <c r="G704992"/>
      <c r="H704992"/>
      <c r="I704992"/>
      <c r="K704992"/>
      <c r="M704992"/>
      <c r="N704992" s="4"/>
      <c r="O704992" s="15"/>
    </row>
    <row r="704993" spans="7:15" s="3" customFormat="1" x14ac:dyDescent="0.3">
      <c r="G704993"/>
      <c r="H704993"/>
      <c r="I704993"/>
      <c r="K704993"/>
      <c r="M704993"/>
      <c r="N704993" s="4"/>
      <c r="O704993" s="15"/>
    </row>
    <row r="704994" spans="7:15" s="3" customFormat="1" x14ac:dyDescent="0.3">
      <c r="G704994"/>
      <c r="H704994"/>
      <c r="I704994"/>
      <c r="K704994"/>
      <c r="M704994"/>
      <c r="N704994" s="4"/>
      <c r="O704994" s="15"/>
    </row>
    <row r="704995" spans="7:15" s="3" customFormat="1" x14ac:dyDescent="0.3">
      <c r="G704995"/>
      <c r="H704995"/>
      <c r="I704995"/>
      <c r="K704995"/>
      <c r="M704995"/>
      <c r="N704995" s="4"/>
      <c r="O704995" s="15"/>
    </row>
    <row r="704996" spans="7:15" s="3" customFormat="1" x14ac:dyDescent="0.3">
      <c r="G704996"/>
      <c r="H704996"/>
      <c r="I704996"/>
      <c r="K704996"/>
      <c r="M704996"/>
      <c r="N704996" s="4"/>
      <c r="O704996" s="15"/>
    </row>
    <row r="704997" spans="7:15" s="3" customFormat="1" x14ac:dyDescent="0.3">
      <c r="G704997"/>
      <c r="H704997"/>
      <c r="I704997"/>
      <c r="K704997"/>
      <c r="M704997"/>
      <c r="N704997" s="4"/>
      <c r="O704997" s="15"/>
    </row>
    <row r="704998" spans="7:15" s="3" customFormat="1" x14ac:dyDescent="0.3">
      <c r="G704998"/>
      <c r="H704998"/>
      <c r="I704998"/>
      <c r="K704998"/>
      <c r="M704998"/>
      <c r="N704998" s="4"/>
      <c r="O704998" s="15"/>
    </row>
    <row r="704999" spans="7:15" s="3" customFormat="1" x14ac:dyDescent="0.3">
      <c r="G704999"/>
      <c r="H704999"/>
      <c r="I704999"/>
      <c r="K704999"/>
      <c r="M704999"/>
      <c r="N704999" s="4"/>
      <c r="O704999" s="15"/>
    </row>
    <row r="705000" spans="7:15" s="3" customFormat="1" x14ac:dyDescent="0.3">
      <c r="G705000"/>
      <c r="H705000"/>
      <c r="I705000"/>
      <c r="K705000"/>
      <c r="M705000"/>
      <c r="N705000" s="4"/>
      <c r="O705000" s="15"/>
    </row>
    <row r="705001" spans="7:15" s="3" customFormat="1" x14ac:dyDescent="0.3">
      <c r="G705001"/>
      <c r="H705001"/>
      <c r="I705001"/>
      <c r="K705001"/>
      <c r="M705001"/>
      <c r="N705001" s="4"/>
      <c r="O705001" s="15"/>
    </row>
    <row r="705002" spans="7:15" s="3" customFormat="1" x14ac:dyDescent="0.3">
      <c r="G705002"/>
      <c r="H705002"/>
      <c r="I705002"/>
      <c r="K705002"/>
      <c r="M705002"/>
      <c r="N705002" s="4"/>
      <c r="O705002" s="15"/>
    </row>
    <row r="705003" spans="7:15" s="3" customFormat="1" x14ac:dyDescent="0.3">
      <c r="G705003"/>
      <c r="H705003"/>
      <c r="I705003"/>
      <c r="K705003"/>
      <c r="M705003"/>
      <c r="N705003" s="4"/>
      <c r="O705003" s="15"/>
    </row>
    <row r="705004" spans="7:15" s="3" customFormat="1" x14ac:dyDescent="0.3">
      <c r="G705004"/>
      <c r="H705004"/>
      <c r="I705004"/>
      <c r="K705004"/>
      <c r="M705004"/>
      <c r="N705004" s="4"/>
      <c r="O705004" s="15"/>
    </row>
    <row r="705005" spans="7:15" s="3" customFormat="1" x14ac:dyDescent="0.3">
      <c r="G705005"/>
      <c r="H705005"/>
      <c r="I705005"/>
      <c r="K705005"/>
      <c r="M705005"/>
      <c r="N705005" s="4"/>
      <c r="O705005" s="15"/>
    </row>
    <row r="705006" spans="7:15" s="3" customFormat="1" x14ac:dyDescent="0.3">
      <c r="G705006"/>
      <c r="H705006"/>
      <c r="I705006"/>
      <c r="K705006"/>
      <c r="M705006"/>
      <c r="N705006" s="4"/>
      <c r="O705006" s="15"/>
    </row>
    <row r="705007" spans="7:15" s="3" customFormat="1" x14ac:dyDescent="0.3">
      <c r="G705007"/>
      <c r="H705007"/>
      <c r="I705007"/>
      <c r="K705007"/>
      <c r="M705007"/>
      <c r="N705007" s="4"/>
      <c r="O705007" s="15"/>
    </row>
    <row r="705008" spans="7:15" s="3" customFormat="1" x14ac:dyDescent="0.3">
      <c r="G705008"/>
      <c r="H705008"/>
      <c r="I705008"/>
      <c r="K705008"/>
      <c r="M705008"/>
      <c r="N705008" s="4"/>
      <c r="O705008" s="15"/>
    </row>
    <row r="705009" spans="7:15" s="3" customFormat="1" x14ac:dyDescent="0.3">
      <c r="G705009"/>
      <c r="H705009"/>
      <c r="I705009"/>
      <c r="K705009"/>
      <c r="M705009"/>
      <c r="N705009" s="4"/>
      <c r="O705009" s="15"/>
    </row>
    <row r="705010" spans="7:15" s="3" customFormat="1" x14ac:dyDescent="0.3">
      <c r="G705010"/>
      <c r="H705010"/>
      <c r="I705010"/>
      <c r="K705010"/>
      <c r="M705010"/>
      <c r="N705010" s="4"/>
      <c r="O705010" s="15"/>
    </row>
    <row r="705011" spans="7:15" s="3" customFormat="1" x14ac:dyDescent="0.3">
      <c r="G705011"/>
      <c r="H705011"/>
      <c r="I705011"/>
      <c r="K705011"/>
      <c r="M705011"/>
      <c r="N705011" s="4"/>
      <c r="O705011" s="15"/>
    </row>
    <row r="705012" spans="7:15" s="3" customFormat="1" x14ac:dyDescent="0.3">
      <c r="G705012"/>
      <c r="H705012"/>
      <c r="I705012"/>
      <c r="K705012"/>
      <c r="M705012"/>
      <c r="N705012" s="4"/>
      <c r="O705012" s="15"/>
    </row>
    <row r="705013" spans="7:15" s="3" customFormat="1" x14ac:dyDescent="0.3">
      <c r="G705013"/>
      <c r="H705013"/>
      <c r="I705013"/>
      <c r="K705013"/>
      <c r="M705013"/>
      <c r="N705013" s="4"/>
      <c r="O705013" s="15"/>
    </row>
    <row r="705014" spans="7:15" s="3" customFormat="1" x14ac:dyDescent="0.3">
      <c r="G705014"/>
      <c r="H705014"/>
      <c r="I705014"/>
      <c r="K705014"/>
      <c r="M705014"/>
      <c r="N705014" s="4"/>
      <c r="O705014" s="15"/>
    </row>
    <row r="705015" spans="7:15" s="3" customFormat="1" x14ac:dyDescent="0.3">
      <c r="G705015"/>
      <c r="H705015"/>
      <c r="I705015"/>
      <c r="K705015"/>
      <c r="M705015"/>
      <c r="N705015" s="4"/>
      <c r="O705015" s="15"/>
    </row>
    <row r="705016" spans="7:15" s="3" customFormat="1" x14ac:dyDescent="0.3">
      <c r="G705016"/>
      <c r="H705016"/>
      <c r="I705016"/>
      <c r="K705016"/>
      <c r="M705016"/>
      <c r="N705016" s="4"/>
      <c r="O705016" s="15"/>
    </row>
    <row r="705017" spans="7:15" s="3" customFormat="1" x14ac:dyDescent="0.3">
      <c r="G705017"/>
      <c r="H705017"/>
      <c r="I705017"/>
      <c r="K705017"/>
      <c r="M705017"/>
      <c r="N705017" s="4"/>
      <c r="O705017" s="15"/>
    </row>
    <row r="705018" spans="7:15" s="3" customFormat="1" x14ac:dyDescent="0.3">
      <c r="G705018"/>
      <c r="H705018"/>
      <c r="I705018"/>
      <c r="K705018"/>
      <c r="M705018"/>
      <c r="N705018" s="4"/>
      <c r="O705018" s="15"/>
    </row>
    <row r="705019" spans="7:15" s="3" customFormat="1" x14ac:dyDescent="0.3">
      <c r="G705019"/>
      <c r="H705019"/>
      <c r="I705019"/>
      <c r="K705019"/>
      <c r="M705019"/>
      <c r="N705019" s="4"/>
      <c r="O705019" s="15"/>
    </row>
    <row r="705020" spans="7:15" s="3" customFormat="1" x14ac:dyDescent="0.3">
      <c r="G705020"/>
      <c r="H705020"/>
      <c r="I705020"/>
      <c r="K705020"/>
      <c r="M705020"/>
      <c r="N705020" s="4"/>
      <c r="O705020" s="15"/>
    </row>
    <row r="705021" spans="7:15" s="3" customFormat="1" x14ac:dyDescent="0.3">
      <c r="G705021"/>
      <c r="H705021"/>
      <c r="I705021"/>
      <c r="K705021"/>
      <c r="M705021"/>
      <c r="N705021" s="4"/>
      <c r="O705021" s="15"/>
    </row>
    <row r="705022" spans="7:15" s="3" customFormat="1" x14ac:dyDescent="0.3">
      <c r="G705022"/>
      <c r="H705022"/>
      <c r="I705022"/>
      <c r="K705022"/>
      <c r="M705022"/>
      <c r="N705022" s="4"/>
      <c r="O705022" s="15"/>
    </row>
    <row r="705023" spans="7:15" s="3" customFormat="1" x14ac:dyDescent="0.3">
      <c r="G705023"/>
      <c r="H705023"/>
      <c r="I705023"/>
      <c r="K705023"/>
      <c r="M705023"/>
      <c r="N705023" s="4"/>
      <c r="O705023" s="15"/>
    </row>
    <row r="705024" spans="7:15" s="3" customFormat="1" x14ac:dyDescent="0.3">
      <c r="G705024"/>
      <c r="H705024"/>
      <c r="I705024"/>
      <c r="K705024"/>
      <c r="M705024"/>
      <c r="N705024" s="4"/>
      <c r="O705024" s="15"/>
    </row>
    <row r="705025" spans="7:15" s="3" customFormat="1" x14ac:dyDescent="0.3">
      <c r="G705025"/>
      <c r="H705025"/>
      <c r="I705025"/>
      <c r="K705025"/>
      <c r="M705025"/>
      <c r="N705025" s="4"/>
      <c r="O705025" s="15"/>
    </row>
    <row r="705026" spans="7:15" s="3" customFormat="1" x14ac:dyDescent="0.3">
      <c r="G705026"/>
      <c r="H705026"/>
      <c r="I705026"/>
      <c r="K705026"/>
      <c r="M705026"/>
      <c r="N705026" s="4"/>
      <c r="O705026" s="15"/>
    </row>
    <row r="705027" spans="7:15" s="3" customFormat="1" x14ac:dyDescent="0.3">
      <c r="G705027"/>
      <c r="H705027"/>
      <c r="I705027"/>
      <c r="K705027"/>
      <c r="M705027"/>
      <c r="N705027" s="4"/>
      <c r="O705027" s="15"/>
    </row>
    <row r="705028" spans="7:15" s="3" customFormat="1" x14ac:dyDescent="0.3">
      <c r="G705028"/>
      <c r="H705028"/>
      <c r="I705028"/>
      <c r="K705028"/>
      <c r="M705028"/>
      <c r="N705028" s="4"/>
      <c r="O705028" s="15"/>
    </row>
    <row r="705029" spans="7:15" s="3" customFormat="1" x14ac:dyDescent="0.3">
      <c r="G705029"/>
      <c r="H705029"/>
      <c r="I705029"/>
      <c r="K705029"/>
      <c r="M705029"/>
      <c r="N705029" s="4"/>
      <c r="O705029" s="15"/>
    </row>
    <row r="705030" spans="7:15" s="3" customFormat="1" x14ac:dyDescent="0.3">
      <c r="G705030"/>
      <c r="H705030"/>
      <c r="I705030"/>
      <c r="K705030"/>
      <c r="M705030"/>
      <c r="N705030" s="4"/>
      <c r="O705030" s="15"/>
    </row>
    <row r="705031" spans="7:15" s="3" customFormat="1" x14ac:dyDescent="0.3">
      <c r="G705031"/>
      <c r="H705031"/>
      <c r="I705031"/>
      <c r="K705031"/>
      <c r="M705031"/>
      <c r="N705031" s="4"/>
      <c r="O705031" s="15"/>
    </row>
    <row r="705032" spans="7:15" s="3" customFormat="1" x14ac:dyDescent="0.3">
      <c r="G705032"/>
      <c r="H705032"/>
      <c r="I705032"/>
      <c r="K705032"/>
      <c r="M705032"/>
      <c r="N705032" s="4"/>
      <c r="O705032" s="15"/>
    </row>
    <row r="705033" spans="7:15" s="3" customFormat="1" x14ac:dyDescent="0.3">
      <c r="G705033"/>
      <c r="H705033"/>
      <c r="I705033"/>
      <c r="K705033"/>
      <c r="M705033"/>
      <c r="N705033" s="4"/>
      <c r="O705033" s="15"/>
    </row>
    <row r="705034" spans="7:15" s="3" customFormat="1" x14ac:dyDescent="0.3">
      <c r="G705034"/>
      <c r="H705034"/>
      <c r="I705034"/>
      <c r="K705034"/>
      <c r="M705034"/>
      <c r="N705034" s="4"/>
      <c r="O705034" s="15"/>
    </row>
    <row r="705035" spans="7:15" s="3" customFormat="1" x14ac:dyDescent="0.3">
      <c r="G705035"/>
      <c r="H705035"/>
      <c r="I705035"/>
      <c r="K705035"/>
      <c r="M705035"/>
      <c r="N705035" s="4"/>
      <c r="O705035" s="15"/>
    </row>
    <row r="705036" spans="7:15" s="3" customFormat="1" x14ac:dyDescent="0.3">
      <c r="G705036"/>
      <c r="H705036"/>
      <c r="I705036"/>
      <c r="K705036"/>
      <c r="M705036"/>
      <c r="N705036" s="4"/>
      <c r="O705036" s="15"/>
    </row>
    <row r="705037" spans="7:15" s="3" customFormat="1" x14ac:dyDescent="0.3">
      <c r="G705037"/>
      <c r="H705037"/>
      <c r="I705037"/>
      <c r="K705037"/>
      <c r="M705037"/>
      <c r="N705037" s="4"/>
      <c r="O705037" s="15"/>
    </row>
    <row r="705038" spans="7:15" s="3" customFormat="1" x14ac:dyDescent="0.3">
      <c r="G705038"/>
      <c r="H705038"/>
      <c r="I705038"/>
      <c r="K705038"/>
      <c r="M705038"/>
      <c r="N705038" s="4"/>
      <c r="O705038" s="15"/>
    </row>
    <row r="705039" spans="7:15" s="3" customFormat="1" x14ac:dyDescent="0.3">
      <c r="G705039"/>
      <c r="H705039"/>
      <c r="I705039"/>
      <c r="K705039"/>
      <c r="M705039"/>
      <c r="N705039" s="4"/>
      <c r="O705039" s="15"/>
    </row>
    <row r="705040" spans="7:15" s="3" customFormat="1" x14ac:dyDescent="0.3">
      <c r="G705040"/>
      <c r="H705040"/>
      <c r="I705040"/>
      <c r="K705040"/>
      <c r="M705040"/>
      <c r="N705040" s="4"/>
      <c r="O705040" s="15"/>
    </row>
    <row r="705041" spans="7:15" s="3" customFormat="1" x14ac:dyDescent="0.3">
      <c r="G705041"/>
      <c r="H705041"/>
      <c r="I705041"/>
      <c r="K705041"/>
      <c r="M705041"/>
      <c r="N705041" s="4"/>
      <c r="O705041" s="15"/>
    </row>
    <row r="705042" spans="7:15" s="3" customFormat="1" x14ac:dyDescent="0.3">
      <c r="G705042"/>
      <c r="H705042"/>
      <c r="I705042"/>
      <c r="K705042"/>
      <c r="M705042"/>
      <c r="N705042" s="4"/>
      <c r="O705042" s="15"/>
    </row>
    <row r="705043" spans="7:15" s="3" customFormat="1" x14ac:dyDescent="0.3">
      <c r="G705043"/>
      <c r="H705043"/>
      <c r="I705043"/>
      <c r="K705043"/>
      <c r="M705043"/>
      <c r="N705043" s="4"/>
      <c r="O705043" s="15"/>
    </row>
    <row r="705044" spans="7:15" s="3" customFormat="1" x14ac:dyDescent="0.3">
      <c r="G705044"/>
      <c r="H705044"/>
      <c r="I705044"/>
      <c r="K705044"/>
      <c r="M705044"/>
      <c r="N705044" s="4"/>
      <c r="O705044" s="15"/>
    </row>
    <row r="705045" spans="7:15" s="3" customFormat="1" x14ac:dyDescent="0.3">
      <c r="G705045"/>
      <c r="H705045"/>
      <c r="I705045"/>
      <c r="K705045"/>
      <c r="M705045"/>
      <c r="N705045" s="4"/>
      <c r="O705045" s="15"/>
    </row>
    <row r="705046" spans="7:15" s="3" customFormat="1" x14ac:dyDescent="0.3">
      <c r="G705046"/>
      <c r="H705046"/>
      <c r="I705046"/>
      <c r="K705046"/>
      <c r="M705046"/>
      <c r="N705046" s="4"/>
      <c r="O705046" s="15"/>
    </row>
    <row r="705047" spans="7:15" s="3" customFormat="1" x14ac:dyDescent="0.3">
      <c r="G705047"/>
      <c r="H705047"/>
      <c r="I705047"/>
      <c r="K705047"/>
      <c r="M705047"/>
      <c r="N705047" s="4"/>
      <c r="O705047" s="15"/>
    </row>
    <row r="705048" spans="7:15" s="3" customFormat="1" x14ac:dyDescent="0.3">
      <c r="G705048"/>
      <c r="H705048"/>
      <c r="I705048"/>
      <c r="K705048"/>
      <c r="M705048"/>
      <c r="N705048" s="4"/>
      <c r="O705048" s="15"/>
    </row>
    <row r="705049" spans="7:15" s="3" customFormat="1" x14ac:dyDescent="0.3">
      <c r="G705049"/>
      <c r="H705049"/>
      <c r="I705049"/>
      <c r="K705049"/>
      <c r="M705049"/>
      <c r="N705049" s="4"/>
      <c r="O705049" s="15"/>
    </row>
    <row r="705050" spans="7:15" s="3" customFormat="1" x14ac:dyDescent="0.3">
      <c r="G705050"/>
      <c r="H705050"/>
      <c r="I705050"/>
      <c r="K705050"/>
      <c r="M705050"/>
      <c r="N705050" s="4"/>
      <c r="O705050" s="15"/>
    </row>
    <row r="705051" spans="7:15" s="3" customFormat="1" x14ac:dyDescent="0.3">
      <c r="G705051"/>
      <c r="H705051"/>
      <c r="I705051"/>
      <c r="K705051"/>
      <c r="M705051"/>
      <c r="N705051" s="4"/>
      <c r="O705051" s="15"/>
    </row>
    <row r="705052" spans="7:15" s="3" customFormat="1" x14ac:dyDescent="0.3">
      <c r="G705052"/>
      <c r="H705052"/>
      <c r="I705052"/>
      <c r="K705052"/>
      <c r="M705052"/>
      <c r="N705052" s="4"/>
      <c r="O705052" s="15"/>
    </row>
    <row r="705053" spans="7:15" s="3" customFormat="1" x14ac:dyDescent="0.3">
      <c r="G705053"/>
      <c r="H705053"/>
      <c r="I705053"/>
      <c r="K705053"/>
      <c r="M705053"/>
      <c r="N705053" s="4"/>
      <c r="O705053" s="15"/>
    </row>
    <row r="705054" spans="7:15" s="3" customFormat="1" x14ac:dyDescent="0.3">
      <c r="G705054"/>
      <c r="H705054"/>
      <c r="I705054"/>
      <c r="K705054"/>
      <c r="M705054"/>
      <c r="N705054" s="4"/>
      <c r="O705054" s="15"/>
    </row>
    <row r="705055" spans="7:15" s="3" customFormat="1" x14ac:dyDescent="0.3">
      <c r="G705055"/>
      <c r="H705055"/>
      <c r="I705055"/>
      <c r="K705055"/>
      <c r="M705055"/>
      <c r="N705055" s="4"/>
      <c r="O705055" s="15"/>
    </row>
    <row r="705056" spans="7:15" s="3" customFormat="1" x14ac:dyDescent="0.3">
      <c r="G705056"/>
      <c r="H705056"/>
      <c r="I705056"/>
      <c r="K705056"/>
      <c r="M705056"/>
      <c r="N705056" s="4"/>
      <c r="O705056" s="15"/>
    </row>
    <row r="705057" spans="7:15" s="3" customFormat="1" x14ac:dyDescent="0.3">
      <c r="G705057"/>
      <c r="H705057"/>
      <c r="I705057"/>
      <c r="K705057"/>
      <c r="M705057"/>
      <c r="N705057" s="4"/>
      <c r="O705057" s="15"/>
    </row>
    <row r="720895" spans="7:15" s="3" customFormat="1" x14ac:dyDescent="0.3">
      <c r="G720895"/>
      <c r="H720895"/>
      <c r="I720895"/>
      <c r="K720895"/>
      <c r="M720895"/>
      <c r="N720895" s="4"/>
      <c r="O720895" s="15"/>
    </row>
    <row r="720896" spans="7:15" s="3" customFormat="1" x14ac:dyDescent="0.3">
      <c r="G720896"/>
      <c r="H720896"/>
      <c r="I720896"/>
      <c r="K720896"/>
      <c r="M720896"/>
      <c r="N720896" s="4"/>
      <c r="O720896" s="15"/>
    </row>
    <row r="720897" spans="7:15" s="3" customFormat="1" x14ac:dyDescent="0.3">
      <c r="G720897"/>
      <c r="H720897"/>
      <c r="I720897"/>
      <c r="K720897"/>
      <c r="M720897"/>
      <c r="N720897" s="4"/>
      <c r="O720897" s="15"/>
    </row>
    <row r="720898" spans="7:15" s="3" customFormat="1" x14ac:dyDescent="0.3">
      <c r="G720898"/>
      <c r="H720898"/>
      <c r="I720898"/>
      <c r="K720898"/>
      <c r="M720898"/>
      <c r="N720898" s="4"/>
      <c r="O720898" s="15"/>
    </row>
    <row r="720899" spans="7:15" s="3" customFormat="1" x14ac:dyDescent="0.3">
      <c r="G720899"/>
      <c r="H720899"/>
      <c r="I720899"/>
      <c r="K720899"/>
      <c r="M720899"/>
      <c r="N720899" s="4"/>
      <c r="O720899" s="15"/>
    </row>
    <row r="720900" spans="7:15" s="3" customFormat="1" x14ac:dyDescent="0.3">
      <c r="G720900"/>
      <c r="H720900"/>
      <c r="I720900"/>
      <c r="K720900"/>
      <c r="M720900"/>
      <c r="N720900" s="4"/>
      <c r="O720900" s="15"/>
    </row>
    <row r="720901" spans="7:15" s="3" customFormat="1" x14ac:dyDescent="0.3">
      <c r="G720901"/>
      <c r="H720901"/>
      <c r="I720901"/>
      <c r="K720901"/>
      <c r="M720901"/>
      <c r="N720901" s="4"/>
      <c r="O720901" s="15"/>
    </row>
    <row r="720902" spans="7:15" s="3" customFormat="1" x14ac:dyDescent="0.3">
      <c r="G720902"/>
      <c r="H720902"/>
      <c r="I720902"/>
      <c r="K720902"/>
      <c r="M720902"/>
      <c r="N720902" s="4"/>
      <c r="O720902" s="15"/>
    </row>
    <row r="720903" spans="7:15" s="3" customFormat="1" x14ac:dyDescent="0.3">
      <c r="G720903"/>
      <c r="H720903"/>
      <c r="I720903"/>
      <c r="K720903"/>
      <c r="M720903"/>
      <c r="N720903" s="4"/>
      <c r="O720903" s="15"/>
    </row>
    <row r="720904" spans="7:15" s="3" customFormat="1" x14ac:dyDescent="0.3">
      <c r="G720904"/>
      <c r="H720904"/>
      <c r="I720904"/>
      <c r="K720904"/>
      <c r="M720904"/>
      <c r="N720904" s="4"/>
      <c r="O720904" s="15"/>
    </row>
    <row r="720905" spans="7:15" s="3" customFormat="1" x14ac:dyDescent="0.3">
      <c r="G720905"/>
      <c r="H720905"/>
      <c r="I720905"/>
      <c r="K720905"/>
      <c r="M720905"/>
      <c r="N720905" s="4"/>
      <c r="O720905" s="15"/>
    </row>
    <row r="720906" spans="7:15" s="3" customFormat="1" x14ac:dyDescent="0.3">
      <c r="G720906"/>
      <c r="H720906"/>
      <c r="I720906"/>
      <c r="K720906"/>
      <c r="M720906"/>
      <c r="N720906" s="4"/>
      <c r="O720906" s="15"/>
    </row>
    <row r="720907" spans="7:15" s="3" customFormat="1" x14ac:dyDescent="0.3">
      <c r="G720907"/>
      <c r="H720907"/>
      <c r="I720907"/>
      <c r="K720907"/>
      <c r="M720907"/>
      <c r="N720907" s="4"/>
      <c r="O720907" s="15"/>
    </row>
    <row r="720908" spans="7:15" s="3" customFormat="1" x14ac:dyDescent="0.3">
      <c r="G720908"/>
      <c r="H720908"/>
      <c r="I720908"/>
      <c r="K720908"/>
      <c r="M720908"/>
      <c r="N720908" s="4"/>
      <c r="O720908" s="15"/>
    </row>
    <row r="720909" spans="7:15" s="3" customFormat="1" x14ac:dyDescent="0.3">
      <c r="G720909"/>
      <c r="H720909"/>
      <c r="I720909"/>
      <c r="K720909"/>
      <c r="M720909"/>
      <c r="N720909" s="4"/>
      <c r="O720909" s="15"/>
    </row>
    <row r="720910" spans="7:15" s="3" customFormat="1" x14ac:dyDescent="0.3">
      <c r="G720910"/>
      <c r="H720910"/>
      <c r="I720910"/>
      <c r="K720910"/>
      <c r="M720910"/>
      <c r="N720910" s="4"/>
      <c r="O720910" s="15"/>
    </row>
    <row r="720911" spans="7:15" s="3" customFormat="1" x14ac:dyDescent="0.3">
      <c r="G720911"/>
      <c r="H720911"/>
      <c r="I720911"/>
      <c r="K720911"/>
      <c r="M720911"/>
      <c r="N720911" s="4"/>
      <c r="O720911" s="15"/>
    </row>
    <row r="720912" spans="7:15" s="3" customFormat="1" x14ac:dyDescent="0.3">
      <c r="G720912"/>
      <c r="H720912"/>
      <c r="I720912"/>
      <c r="K720912"/>
      <c r="M720912"/>
      <c r="N720912" s="4"/>
      <c r="O720912" s="15"/>
    </row>
    <row r="720913" spans="7:15" s="3" customFormat="1" x14ac:dyDescent="0.3">
      <c r="G720913"/>
      <c r="H720913"/>
      <c r="I720913"/>
      <c r="K720913"/>
      <c r="M720913"/>
      <c r="N720913" s="4"/>
      <c r="O720913" s="15"/>
    </row>
    <row r="720914" spans="7:15" s="3" customFormat="1" x14ac:dyDescent="0.3">
      <c r="G720914"/>
      <c r="H720914"/>
      <c r="I720914"/>
      <c r="K720914"/>
      <c r="M720914"/>
      <c r="N720914" s="4"/>
      <c r="O720914" s="15"/>
    </row>
    <row r="720915" spans="7:15" s="3" customFormat="1" x14ac:dyDescent="0.3">
      <c r="G720915"/>
      <c r="H720915"/>
      <c r="I720915"/>
      <c r="K720915"/>
      <c r="M720915"/>
      <c r="N720915" s="4"/>
      <c r="O720915" s="15"/>
    </row>
    <row r="720916" spans="7:15" s="3" customFormat="1" x14ac:dyDescent="0.3">
      <c r="G720916"/>
      <c r="H720916"/>
      <c r="I720916"/>
      <c r="K720916"/>
      <c r="M720916"/>
      <c r="N720916" s="4"/>
      <c r="O720916" s="15"/>
    </row>
    <row r="720917" spans="7:15" s="3" customFormat="1" x14ac:dyDescent="0.3">
      <c r="G720917"/>
      <c r="H720917"/>
      <c r="I720917"/>
      <c r="K720917"/>
      <c r="M720917"/>
      <c r="N720917" s="4"/>
      <c r="O720917" s="15"/>
    </row>
    <row r="720918" spans="7:15" s="3" customFormat="1" x14ac:dyDescent="0.3">
      <c r="G720918"/>
      <c r="H720918"/>
      <c r="I720918"/>
      <c r="K720918"/>
      <c r="M720918"/>
      <c r="N720918" s="4"/>
      <c r="O720918" s="15"/>
    </row>
    <row r="720919" spans="7:15" s="3" customFormat="1" x14ac:dyDescent="0.3">
      <c r="G720919"/>
      <c r="H720919"/>
      <c r="I720919"/>
      <c r="K720919"/>
      <c r="M720919"/>
      <c r="N720919" s="4"/>
      <c r="O720919" s="15"/>
    </row>
    <row r="720920" spans="7:15" s="3" customFormat="1" x14ac:dyDescent="0.3">
      <c r="G720920"/>
      <c r="H720920"/>
      <c r="I720920"/>
      <c r="K720920"/>
      <c r="M720920"/>
      <c r="N720920" s="4"/>
      <c r="O720920" s="15"/>
    </row>
    <row r="720921" spans="7:15" s="3" customFormat="1" x14ac:dyDescent="0.3">
      <c r="G720921"/>
      <c r="H720921"/>
      <c r="I720921"/>
      <c r="K720921"/>
      <c r="M720921"/>
      <c r="N720921" s="4"/>
      <c r="O720921" s="15"/>
    </row>
    <row r="720922" spans="7:15" s="3" customFormat="1" x14ac:dyDescent="0.3">
      <c r="G720922"/>
      <c r="H720922"/>
      <c r="I720922"/>
      <c r="K720922"/>
      <c r="M720922"/>
      <c r="N720922" s="4"/>
      <c r="O720922" s="15"/>
    </row>
    <row r="720923" spans="7:15" s="3" customFormat="1" x14ac:dyDescent="0.3">
      <c r="G720923"/>
      <c r="H720923"/>
      <c r="I720923"/>
      <c r="K720923"/>
      <c r="M720923"/>
      <c r="N720923" s="4"/>
      <c r="O720923" s="15"/>
    </row>
    <row r="720924" spans="7:15" s="3" customFormat="1" x14ac:dyDescent="0.3">
      <c r="G720924"/>
      <c r="H720924"/>
      <c r="I720924"/>
      <c r="K720924"/>
      <c r="M720924"/>
      <c r="N720924" s="4"/>
      <c r="O720924" s="15"/>
    </row>
    <row r="720925" spans="7:15" s="3" customFormat="1" x14ac:dyDescent="0.3">
      <c r="G720925"/>
      <c r="H720925"/>
      <c r="I720925"/>
      <c r="K720925"/>
      <c r="M720925"/>
      <c r="N720925" s="4"/>
      <c r="O720925" s="15"/>
    </row>
    <row r="720926" spans="7:15" s="3" customFormat="1" x14ac:dyDescent="0.3">
      <c r="G720926"/>
      <c r="H720926"/>
      <c r="I720926"/>
      <c r="K720926"/>
      <c r="M720926"/>
      <c r="N720926" s="4"/>
      <c r="O720926" s="15"/>
    </row>
    <row r="720927" spans="7:15" s="3" customFormat="1" x14ac:dyDescent="0.3">
      <c r="G720927"/>
      <c r="H720927"/>
      <c r="I720927"/>
      <c r="K720927"/>
      <c r="M720927"/>
      <c r="N720927" s="4"/>
      <c r="O720927" s="15"/>
    </row>
    <row r="720928" spans="7:15" s="3" customFormat="1" x14ac:dyDescent="0.3">
      <c r="G720928"/>
      <c r="H720928"/>
      <c r="I720928"/>
      <c r="K720928"/>
      <c r="M720928"/>
      <c r="N720928" s="4"/>
      <c r="O720928" s="15"/>
    </row>
    <row r="720929" spans="7:15" s="3" customFormat="1" x14ac:dyDescent="0.3">
      <c r="G720929"/>
      <c r="H720929"/>
      <c r="I720929"/>
      <c r="K720929"/>
      <c r="M720929"/>
      <c r="N720929" s="4"/>
      <c r="O720929" s="15"/>
    </row>
    <row r="720930" spans="7:15" s="3" customFormat="1" x14ac:dyDescent="0.3">
      <c r="G720930"/>
      <c r="H720930"/>
      <c r="I720930"/>
      <c r="K720930"/>
      <c r="M720930"/>
      <c r="N720930" s="4"/>
      <c r="O720930" s="15"/>
    </row>
    <row r="720931" spans="7:15" s="3" customFormat="1" x14ac:dyDescent="0.3">
      <c r="G720931"/>
      <c r="H720931"/>
      <c r="I720931"/>
      <c r="K720931"/>
      <c r="M720931"/>
      <c r="N720931" s="4"/>
      <c r="O720931" s="15"/>
    </row>
    <row r="720932" spans="7:15" s="3" customFormat="1" x14ac:dyDescent="0.3">
      <c r="G720932"/>
      <c r="H720932"/>
      <c r="I720932"/>
      <c r="K720932"/>
      <c r="M720932"/>
      <c r="N720932" s="4"/>
      <c r="O720932" s="15"/>
    </row>
    <row r="720933" spans="7:15" s="3" customFormat="1" x14ac:dyDescent="0.3">
      <c r="G720933"/>
      <c r="H720933"/>
      <c r="I720933"/>
      <c r="K720933"/>
      <c r="M720933"/>
      <c r="N720933" s="4"/>
      <c r="O720933" s="15"/>
    </row>
    <row r="720934" spans="7:15" s="3" customFormat="1" x14ac:dyDescent="0.3">
      <c r="G720934"/>
      <c r="H720934"/>
      <c r="I720934"/>
      <c r="K720934"/>
      <c r="M720934"/>
      <c r="N720934" s="4"/>
      <c r="O720934" s="15"/>
    </row>
    <row r="720935" spans="7:15" s="3" customFormat="1" x14ac:dyDescent="0.3">
      <c r="G720935"/>
      <c r="H720935"/>
      <c r="I720935"/>
      <c r="K720935"/>
      <c r="M720935"/>
      <c r="N720935" s="4"/>
      <c r="O720935" s="15"/>
    </row>
    <row r="720936" spans="7:15" s="3" customFormat="1" x14ac:dyDescent="0.3">
      <c r="G720936"/>
      <c r="H720936"/>
      <c r="I720936"/>
      <c r="K720936"/>
      <c r="M720936"/>
      <c r="N720936" s="4"/>
      <c r="O720936" s="15"/>
    </row>
    <row r="720937" spans="7:15" s="3" customFormat="1" x14ac:dyDescent="0.3">
      <c r="G720937"/>
      <c r="H720937"/>
      <c r="I720937"/>
      <c r="K720937"/>
      <c r="M720937"/>
      <c r="N720937" s="4"/>
      <c r="O720937" s="15"/>
    </row>
    <row r="720938" spans="7:15" s="3" customFormat="1" x14ac:dyDescent="0.3">
      <c r="G720938"/>
      <c r="H720938"/>
      <c r="I720938"/>
      <c r="K720938"/>
      <c r="M720938"/>
      <c r="N720938" s="4"/>
      <c r="O720938" s="15"/>
    </row>
    <row r="720939" spans="7:15" s="3" customFormat="1" x14ac:dyDescent="0.3">
      <c r="G720939"/>
      <c r="H720939"/>
      <c r="I720939"/>
      <c r="K720939"/>
      <c r="M720939"/>
      <c r="N720939" s="4"/>
      <c r="O720939" s="15"/>
    </row>
    <row r="720940" spans="7:15" s="3" customFormat="1" x14ac:dyDescent="0.3">
      <c r="G720940"/>
      <c r="H720940"/>
      <c r="I720940"/>
      <c r="K720940"/>
      <c r="M720940"/>
      <c r="N720940" s="4"/>
      <c r="O720940" s="15"/>
    </row>
    <row r="720941" spans="7:15" s="3" customFormat="1" x14ac:dyDescent="0.3">
      <c r="G720941"/>
      <c r="H720941"/>
      <c r="I720941"/>
      <c r="K720941"/>
      <c r="M720941"/>
      <c r="N720941" s="4"/>
      <c r="O720941" s="15"/>
    </row>
    <row r="720942" spans="7:15" s="3" customFormat="1" x14ac:dyDescent="0.3">
      <c r="G720942"/>
      <c r="H720942"/>
      <c r="I720942"/>
      <c r="K720942"/>
      <c r="M720942"/>
      <c r="N720942" s="4"/>
      <c r="O720942" s="15"/>
    </row>
    <row r="720943" spans="7:15" s="3" customFormat="1" x14ac:dyDescent="0.3">
      <c r="G720943"/>
      <c r="H720943"/>
      <c r="I720943"/>
      <c r="K720943"/>
      <c r="M720943"/>
      <c r="N720943" s="4"/>
      <c r="O720943" s="15"/>
    </row>
    <row r="720944" spans="7:15" s="3" customFormat="1" x14ac:dyDescent="0.3">
      <c r="G720944"/>
      <c r="H720944"/>
      <c r="I720944"/>
      <c r="K720944"/>
      <c r="M720944"/>
      <c r="N720944" s="4"/>
      <c r="O720944" s="15"/>
    </row>
    <row r="720945" spans="7:15" s="3" customFormat="1" x14ac:dyDescent="0.3">
      <c r="G720945"/>
      <c r="H720945"/>
      <c r="I720945"/>
      <c r="K720945"/>
      <c r="M720945"/>
      <c r="N720945" s="4"/>
      <c r="O720945" s="15"/>
    </row>
    <row r="720946" spans="7:15" s="3" customFormat="1" x14ac:dyDescent="0.3">
      <c r="G720946"/>
      <c r="H720946"/>
      <c r="I720946"/>
      <c r="K720946"/>
      <c r="M720946"/>
      <c r="N720946" s="4"/>
      <c r="O720946" s="15"/>
    </row>
    <row r="720947" spans="7:15" s="3" customFormat="1" x14ac:dyDescent="0.3">
      <c r="G720947"/>
      <c r="H720947"/>
      <c r="I720947"/>
      <c r="K720947"/>
      <c r="M720947"/>
      <c r="N720947" s="4"/>
      <c r="O720947" s="15"/>
    </row>
    <row r="720948" spans="7:15" s="3" customFormat="1" x14ac:dyDescent="0.3">
      <c r="G720948"/>
      <c r="H720948"/>
      <c r="I720948"/>
      <c r="K720948"/>
      <c r="M720948"/>
      <c r="N720948" s="4"/>
      <c r="O720948" s="15"/>
    </row>
    <row r="720949" spans="7:15" s="3" customFormat="1" x14ac:dyDescent="0.3">
      <c r="G720949"/>
      <c r="H720949"/>
      <c r="I720949"/>
      <c r="K720949"/>
      <c r="M720949"/>
      <c r="N720949" s="4"/>
      <c r="O720949" s="15"/>
    </row>
    <row r="720950" spans="7:15" s="3" customFormat="1" x14ac:dyDescent="0.3">
      <c r="G720950"/>
      <c r="H720950"/>
      <c r="I720950"/>
      <c r="K720950"/>
      <c r="M720950"/>
      <c r="N720950" s="4"/>
      <c r="O720950" s="15"/>
    </row>
    <row r="720951" spans="7:15" s="3" customFormat="1" x14ac:dyDescent="0.3">
      <c r="G720951"/>
      <c r="H720951"/>
      <c r="I720951"/>
      <c r="K720951"/>
      <c r="M720951"/>
      <c r="N720951" s="4"/>
      <c r="O720951" s="15"/>
    </row>
    <row r="720952" spans="7:15" s="3" customFormat="1" x14ac:dyDescent="0.3">
      <c r="G720952"/>
      <c r="H720952"/>
      <c r="I720952"/>
      <c r="K720952"/>
      <c r="M720952"/>
      <c r="N720952" s="4"/>
      <c r="O720952" s="15"/>
    </row>
    <row r="720953" spans="7:15" s="3" customFormat="1" x14ac:dyDescent="0.3">
      <c r="G720953"/>
      <c r="H720953"/>
      <c r="I720953"/>
      <c r="K720953"/>
      <c r="M720953"/>
      <c r="N720953" s="4"/>
      <c r="O720953" s="15"/>
    </row>
    <row r="720954" spans="7:15" s="3" customFormat="1" x14ac:dyDescent="0.3">
      <c r="G720954"/>
      <c r="H720954"/>
      <c r="I720954"/>
      <c r="K720954"/>
      <c r="M720954"/>
      <c r="N720954" s="4"/>
      <c r="O720954" s="15"/>
    </row>
    <row r="720955" spans="7:15" s="3" customFormat="1" x14ac:dyDescent="0.3">
      <c r="G720955"/>
      <c r="H720955"/>
      <c r="I720955"/>
      <c r="K720955"/>
      <c r="M720955"/>
      <c r="N720955" s="4"/>
      <c r="O720955" s="15"/>
    </row>
    <row r="720956" spans="7:15" s="3" customFormat="1" x14ac:dyDescent="0.3">
      <c r="G720956"/>
      <c r="H720956"/>
      <c r="I720956"/>
      <c r="K720956"/>
      <c r="M720956"/>
      <c r="N720956" s="4"/>
      <c r="O720956" s="15"/>
    </row>
    <row r="720957" spans="7:15" s="3" customFormat="1" x14ac:dyDescent="0.3">
      <c r="G720957"/>
      <c r="H720957"/>
      <c r="I720957"/>
      <c r="K720957"/>
      <c r="M720957"/>
      <c r="N720957" s="4"/>
      <c r="O720957" s="15"/>
    </row>
    <row r="720958" spans="7:15" s="3" customFormat="1" x14ac:dyDescent="0.3">
      <c r="G720958"/>
      <c r="H720958"/>
      <c r="I720958"/>
      <c r="K720958"/>
      <c r="M720958"/>
      <c r="N720958" s="4"/>
      <c r="O720958" s="15"/>
    </row>
    <row r="720959" spans="7:15" s="3" customFormat="1" x14ac:dyDescent="0.3">
      <c r="G720959"/>
      <c r="H720959"/>
      <c r="I720959"/>
      <c r="K720959"/>
      <c r="M720959"/>
      <c r="N720959" s="4"/>
      <c r="O720959" s="15"/>
    </row>
    <row r="720960" spans="7:15" s="3" customFormat="1" x14ac:dyDescent="0.3">
      <c r="G720960"/>
      <c r="H720960"/>
      <c r="I720960"/>
      <c r="K720960"/>
      <c r="M720960"/>
      <c r="N720960" s="4"/>
      <c r="O720960" s="15"/>
    </row>
    <row r="720961" spans="7:15" s="3" customFormat="1" x14ac:dyDescent="0.3">
      <c r="G720961"/>
      <c r="H720961"/>
      <c r="I720961"/>
      <c r="K720961"/>
      <c r="M720961"/>
      <c r="N720961" s="4"/>
      <c r="O720961" s="15"/>
    </row>
    <row r="720962" spans="7:15" s="3" customFormat="1" x14ac:dyDescent="0.3">
      <c r="G720962"/>
      <c r="H720962"/>
      <c r="I720962"/>
      <c r="K720962"/>
      <c r="M720962"/>
      <c r="N720962" s="4"/>
      <c r="O720962" s="15"/>
    </row>
    <row r="720963" spans="7:15" s="3" customFormat="1" x14ac:dyDescent="0.3">
      <c r="G720963"/>
      <c r="H720963"/>
      <c r="I720963"/>
      <c r="K720963"/>
      <c r="M720963"/>
      <c r="N720963" s="4"/>
      <c r="O720963" s="15"/>
    </row>
    <row r="720964" spans="7:15" s="3" customFormat="1" x14ac:dyDescent="0.3">
      <c r="G720964"/>
      <c r="H720964"/>
      <c r="I720964"/>
      <c r="K720964"/>
      <c r="M720964"/>
      <c r="N720964" s="4"/>
      <c r="O720964" s="15"/>
    </row>
    <row r="720965" spans="7:15" s="3" customFormat="1" x14ac:dyDescent="0.3">
      <c r="G720965"/>
      <c r="H720965"/>
      <c r="I720965"/>
      <c r="K720965"/>
      <c r="M720965"/>
      <c r="N720965" s="4"/>
      <c r="O720965" s="15"/>
    </row>
    <row r="720966" spans="7:15" s="3" customFormat="1" x14ac:dyDescent="0.3">
      <c r="G720966"/>
      <c r="H720966"/>
      <c r="I720966"/>
      <c r="K720966"/>
      <c r="M720966"/>
      <c r="N720966" s="4"/>
      <c r="O720966" s="15"/>
    </row>
    <row r="720967" spans="7:15" s="3" customFormat="1" x14ac:dyDescent="0.3">
      <c r="G720967"/>
      <c r="H720967"/>
      <c r="I720967"/>
      <c r="K720967"/>
      <c r="M720967"/>
      <c r="N720967" s="4"/>
      <c r="O720967" s="15"/>
    </row>
    <row r="720968" spans="7:15" s="3" customFormat="1" x14ac:dyDescent="0.3">
      <c r="G720968"/>
      <c r="H720968"/>
      <c r="I720968"/>
      <c r="K720968"/>
      <c r="M720968"/>
      <c r="N720968" s="4"/>
      <c r="O720968" s="15"/>
    </row>
    <row r="720969" spans="7:15" s="3" customFormat="1" x14ac:dyDescent="0.3">
      <c r="G720969"/>
      <c r="H720969"/>
      <c r="I720969"/>
      <c r="K720969"/>
      <c r="M720969"/>
      <c r="N720969" s="4"/>
      <c r="O720969" s="15"/>
    </row>
    <row r="720970" spans="7:15" s="3" customFormat="1" x14ac:dyDescent="0.3">
      <c r="G720970"/>
      <c r="H720970"/>
      <c r="I720970"/>
      <c r="K720970"/>
      <c r="M720970"/>
      <c r="N720970" s="4"/>
      <c r="O720970" s="15"/>
    </row>
    <row r="720971" spans="7:15" s="3" customFormat="1" x14ac:dyDescent="0.3">
      <c r="G720971"/>
      <c r="H720971"/>
      <c r="I720971"/>
      <c r="K720971"/>
      <c r="M720971"/>
      <c r="N720971" s="4"/>
      <c r="O720971" s="15"/>
    </row>
    <row r="720972" spans="7:15" s="3" customFormat="1" x14ac:dyDescent="0.3">
      <c r="G720972"/>
      <c r="H720972"/>
      <c r="I720972"/>
      <c r="K720972"/>
      <c r="M720972"/>
      <c r="N720972" s="4"/>
      <c r="O720972" s="15"/>
    </row>
    <row r="720973" spans="7:15" s="3" customFormat="1" x14ac:dyDescent="0.3">
      <c r="G720973"/>
      <c r="H720973"/>
      <c r="I720973"/>
      <c r="K720973"/>
      <c r="M720973"/>
      <c r="N720973" s="4"/>
      <c r="O720973" s="15"/>
    </row>
    <row r="720974" spans="7:15" s="3" customFormat="1" x14ac:dyDescent="0.3">
      <c r="G720974"/>
      <c r="H720974"/>
      <c r="I720974"/>
      <c r="K720974"/>
      <c r="M720974"/>
      <c r="N720974" s="4"/>
      <c r="O720974" s="15"/>
    </row>
    <row r="720975" spans="7:15" s="3" customFormat="1" x14ac:dyDescent="0.3">
      <c r="G720975"/>
      <c r="H720975"/>
      <c r="I720975"/>
      <c r="K720975"/>
      <c r="M720975"/>
      <c r="N720975" s="4"/>
      <c r="O720975" s="15"/>
    </row>
    <row r="720976" spans="7:15" s="3" customFormat="1" x14ac:dyDescent="0.3">
      <c r="G720976"/>
      <c r="H720976"/>
      <c r="I720976"/>
      <c r="K720976"/>
      <c r="M720976"/>
      <c r="N720976" s="4"/>
      <c r="O720976" s="15"/>
    </row>
    <row r="720977" spans="7:15" s="3" customFormat="1" x14ac:dyDescent="0.3">
      <c r="G720977"/>
      <c r="H720977"/>
      <c r="I720977"/>
      <c r="K720977"/>
      <c r="M720977"/>
      <c r="N720977" s="4"/>
      <c r="O720977" s="15"/>
    </row>
    <row r="720978" spans="7:15" s="3" customFormat="1" x14ac:dyDescent="0.3">
      <c r="G720978"/>
      <c r="H720978"/>
      <c r="I720978"/>
      <c r="K720978"/>
      <c r="M720978"/>
      <c r="N720978" s="4"/>
      <c r="O720978" s="15"/>
    </row>
    <row r="720979" spans="7:15" s="3" customFormat="1" x14ac:dyDescent="0.3">
      <c r="G720979"/>
      <c r="H720979"/>
      <c r="I720979"/>
      <c r="K720979"/>
      <c r="M720979"/>
      <c r="N720979" s="4"/>
      <c r="O720979" s="15"/>
    </row>
    <row r="720980" spans="7:15" s="3" customFormat="1" x14ac:dyDescent="0.3">
      <c r="G720980"/>
      <c r="H720980"/>
      <c r="I720980"/>
      <c r="K720980"/>
      <c r="M720980"/>
      <c r="N720980" s="4"/>
      <c r="O720980" s="15"/>
    </row>
    <row r="720981" spans="7:15" s="3" customFormat="1" x14ac:dyDescent="0.3">
      <c r="G720981"/>
      <c r="H720981"/>
      <c r="I720981"/>
      <c r="K720981"/>
      <c r="M720981"/>
      <c r="N720981" s="4"/>
      <c r="O720981" s="15"/>
    </row>
    <row r="720982" spans="7:15" s="3" customFormat="1" x14ac:dyDescent="0.3">
      <c r="G720982"/>
      <c r="H720982"/>
      <c r="I720982"/>
      <c r="K720982"/>
      <c r="M720982"/>
      <c r="N720982" s="4"/>
      <c r="O720982" s="15"/>
    </row>
    <row r="720983" spans="7:15" s="3" customFormat="1" x14ac:dyDescent="0.3">
      <c r="G720983"/>
      <c r="H720983"/>
      <c r="I720983"/>
      <c r="K720983"/>
      <c r="M720983"/>
      <c r="N720983" s="4"/>
      <c r="O720983" s="15"/>
    </row>
    <row r="720984" spans="7:15" s="3" customFormat="1" x14ac:dyDescent="0.3">
      <c r="G720984"/>
      <c r="H720984"/>
      <c r="I720984"/>
      <c r="K720984"/>
      <c r="M720984"/>
      <c r="N720984" s="4"/>
      <c r="O720984" s="15"/>
    </row>
    <row r="720985" spans="7:15" s="3" customFormat="1" x14ac:dyDescent="0.3">
      <c r="G720985"/>
      <c r="H720985"/>
      <c r="I720985"/>
      <c r="K720985"/>
      <c r="M720985"/>
      <c r="N720985" s="4"/>
      <c r="O720985" s="15"/>
    </row>
    <row r="720986" spans="7:15" s="3" customFormat="1" x14ac:dyDescent="0.3">
      <c r="G720986"/>
      <c r="H720986"/>
      <c r="I720986"/>
      <c r="K720986"/>
      <c r="M720986"/>
      <c r="N720986" s="4"/>
      <c r="O720986" s="15"/>
    </row>
    <row r="720987" spans="7:15" s="3" customFormat="1" x14ac:dyDescent="0.3">
      <c r="G720987"/>
      <c r="H720987"/>
      <c r="I720987"/>
      <c r="K720987"/>
      <c r="M720987"/>
      <c r="N720987" s="4"/>
      <c r="O720987" s="15"/>
    </row>
    <row r="720988" spans="7:15" s="3" customFormat="1" x14ac:dyDescent="0.3">
      <c r="G720988"/>
      <c r="H720988"/>
      <c r="I720988"/>
      <c r="K720988"/>
      <c r="M720988"/>
      <c r="N720988" s="4"/>
      <c r="O720988" s="15"/>
    </row>
    <row r="720989" spans="7:15" s="3" customFormat="1" x14ac:dyDescent="0.3">
      <c r="G720989"/>
      <c r="H720989"/>
      <c r="I720989"/>
      <c r="K720989"/>
      <c r="M720989"/>
      <c r="N720989" s="4"/>
      <c r="O720989" s="15"/>
    </row>
    <row r="720990" spans="7:15" s="3" customFormat="1" x14ac:dyDescent="0.3">
      <c r="G720990"/>
      <c r="H720990"/>
      <c r="I720990"/>
      <c r="K720990"/>
      <c r="M720990"/>
      <c r="N720990" s="4"/>
      <c r="O720990" s="15"/>
    </row>
    <row r="720991" spans="7:15" s="3" customFormat="1" x14ac:dyDescent="0.3">
      <c r="G720991"/>
      <c r="H720991"/>
      <c r="I720991"/>
      <c r="K720991"/>
      <c r="M720991"/>
      <c r="N720991" s="4"/>
      <c r="O720991" s="15"/>
    </row>
    <row r="720992" spans="7:15" s="3" customFormat="1" x14ac:dyDescent="0.3">
      <c r="G720992"/>
      <c r="H720992"/>
      <c r="I720992"/>
      <c r="K720992"/>
      <c r="M720992"/>
      <c r="N720992" s="4"/>
      <c r="O720992" s="15"/>
    </row>
    <row r="720993" spans="7:15" s="3" customFormat="1" x14ac:dyDescent="0.3">
      <c r="G720993"/>
      <c r="H720993"/>
      <c r="I720993"/>
      <c r="K720993"/>
      <c r="M720993"/>
      <c r="N720993" s="4"/>
      <c r="O720993" s="15"/>
    </row>
    <row r="720994" spans="7:15" s="3" customFormat="1" x14ac:dyDescent="0.3">
      <c r="G720994"/>
      <c r="H720994"/>
      <c r="I720994"/>
      <c r="K720994"/>
      <c r="M720994"/>
      <c r="N720994" s="4"/>
      <c r="O720994" s="15"/>
    </row>
    <row r="720995" spans="7:15" s="3" customFormat="1" x14ac:dyDescent="0.3">
      <c r="G720995"/>
      <c r="H720995"/>
      <c r="I720995"/>
      <c r="K720995"/>
      <c r="M720995"/>
      <c r="N720995" s="4"/>
      <c r="O720995" s="15"/>
    </row>
    <row r="720996" spans="7:15" s="3" customFormat="1" x14ac:dyDescent="0.3">
      <c r="G720996"/>
      <c r="H720996"/>
      <c r="I720996"/>
      <c r="K720996"/>
      <c r="M720996"/>
      <c r="N720996" s="4"/>
      <c r="O720996" s="15"/>
    </row>
    <row r="720997" spans="7:15" s="3" customFormat="1" x14ac:dyDescent="0.3">
      <c r="G720997"/>
      <c r="H720997"/>
      <c r="I720997"/>
      <c r="K720997"/>
      <c r="M720997"/>
      <c r="N720997" s="4"/>
      <c r="O720997" s="15"/>
    </row>
    <row r="720998" spans="7:15" s="3" customFormat="1" x14ac:dyDescent="0.3">
      <c r="G720998"/>
      <c r="H720998"/>
      <c r="I720998"/>
      <c r="K720998"/>
      <c r="M720998"/>
      <c r="N720998" s="4"/>
      <c r="O720998" s="15"/>
    </row>
    <row r="720999" spans="7:15" s="3" customFormat="1" x14ac:dyDescent="0.3">
      <c r="G720999"/>
      <c r="H720999"/>
      <c r="I720999"/>
      <c r="K720999"/>
      <c r="M720999"/>
      <c r="N720999" s="4"/>
      <c r="O720999" s="15"/>
    </row>
    <row r="721000" spans="7:15" s="3" customFormat="1" x14ac:dyDescent="0.3">
      <c r="G721000"/>
      <c r="H721000"/>
      <c r="I721000"/>
      <c r="K721000"/>
      <c r="M721000"/>
      <c r="N721000" s="4"/>
      <c r="O721000" s="15"/>
    </row>
    <row r="721001" spans="7:15" s="3" customFormat="1" x14ac:dyDescent="0.3">
      <c r="G721001"/>
      <c r="H721001"/>
      <c r="I721001"/>
      <c r="K721001"/>
      <c r="M721001"/>
      <c r="N721001" s="4"/>
      <c r="O721001" s="15"/>
    </row>
    <row r="721002" spans="7:15" s="3" customFormat="1" x14ac:dyDescent="0.3">
      <c r="G721002"/>
      <c r="H721002"/>
      <c r="I721002"/>
      <c r="K721002"/>
      <c r="M721002"/>
      <c r="N721002" s="4"/>
      <c r="O721002" s="15"/>
    </row>
    <row r="721003" spans="7:15" s="3" customFormat="1" x14ac:dyDescent="0.3">
      <c r="G721003"/>
      <c r="H721003"/>
      <c r="I721003"/>
      <c r="K721003"/>
      <c r="M721003"/>
      <c r="N721003" s="4"/>
      <c r="O721003" s="15"/>
    </row>
    <row r="721004" spans="7:15" s="3" customFormat="1" x14ac:dyDescent="0.3">
      <c r="G721004"/>
      <c r="H721004"/>
      <c r="I721004"/>
      <c r="K721004"/>
      <c r="M721004"/>
      <c r="N721004" s="4"/>
      <c r="O721004" s="15"/>
    </row>
    <row r="721005" spans="7:15" s="3" customFormat="1" x14ac:dyDescent="0.3">
      <c r="G721005"/>
      <c r="H721005"/>
      <c r="I721005"/>
      <c r="K721005"/>
      <c r="M721005"/>
      <c r="N721005" s="4"/>
      <c r="O721005" s="15"/>
    </row>
    <row r="721006" spans="7:15" s="3" customFormat="1" x14ac:dyDescent="0.3">
      <c r="G721006"/>
      <c r="H721006"/>
      <c r="I721006"/>
      <c r="K721006"/>
      <c r="M721006"/>
      <c r="N721006" s="4"/>
      <c r="O721006" s="15"/>
    </row>
    <row r="721007" spans="7:15" s="3" customFormat="1" x14ac:dyDescent="0.3">
      <c r="G721007"/>
      <c r="H721007"/>
      <c r="I721007"/>
      <c r="K721007"/>
      <c r="M721007"/>
      <c r="N721007" s="4"/>
      <c r="O721007" s="15"/>
    </row>
    <row r="721008" spans="7:15" s="3" customFormat="1" x14ac:dyDescent="0.3">
      <c r="G721008"/>
      <c r="H721008"/>
      <c r="I721008"/>
      <c r="K721008"/>
      <c r="M721008"/>
      <c r="N721008" s="4"/>
      <c r="O721008" s="15"/>
    </row>
    <row r="721009" spans="7:15" s="3" customFormat="1" x14ac:dyDescent="0.3">
      <c r="G721009"/>
      <c r="H721009"/>
      <c r="I721009"/>
      <c r="K721009"/>
      <c r="M721009"/>
      <c r="N721009" s="4"/>
      <c r="O721009" s="15"/>
    </row>
    <row r="721010" spans="7:15" s="3" customFormat="1" x14ac:dyDescent="0.3">
      <c r="G721010"/>
      <c r="H721010"/>
      <c r="I721010"/>
      <c r="K721010"/>
      <c r="M721010"/>
      <c r="N721010" s="4"/>
      <c r="O721010" s="15"/>
    </row>
    <row r="721011" spans="7:15" s="3" customFormat="1" x14ac:dyDescent="0.3">
      <c r="G721011"/>
      <c r="H721011"/>
      <c r="I721011"/>
      <c r="K721011"/>
      <c r="M721011"/>
      <c r="N721011" s="4"/>
      <c r="O721011" s="15"/>
    </row>
    <row r="721012" spans="7:15" s="3" customFormat="1" x14ac:dyDescent="0.3">
      <c r="G721012"/>
      <c r="H721012"/>
      <c r="I721012"/>
      <c r="K721012"/>
      <c r="M721012"/>
      <c r="N721012" s="4"/>
      <c r="O721012" s="15"/>
    </row>
    <row r="721013" spans="7:15" s="3" customFormat="1" x14ac:dyDescent="0.3">
      <c r="G721013"/>
      <c r="H721013"/>
      <c r="I721013"/>
      <c r="K721013"/>
      <c r="M721013"/>
      <c r="N721013" s="4"/>
      <c r="O721013" s="15"/>
    </row>
    <row r="721014" spans="7:15" s="3" customFormat="1" x14ac:dyDescent="0.3">
      <c r="G721014"/>
      <c r="H721014"/>
      <c r="I721014"/>
      <c r="K721014"/>
      <c r="M721014"/>
      <c r="N721014" s="4"/>
      <c r="O721014" s="15"/>
    </row>
    <row r="721015" spans="7:15" s="3" customFormat="1" x14ac:dyDescent="0.3">
      <c r="G721015"/>
      <c r="H721015"/>
      <c r="I721015"/>
      <c r="K721015"/>
      <c r="M721015"/>
      <c r="N721015" s="4"/>
      <c r="O721015" s="15"/>
    </row>
    <row r="721016" spans="7:15" s="3" customFormat="1" x14ac:dyDescent="0.3">
      <c r="G721016"/>
      <c r="H721016"/>
      <c r="I721016"/>
      <c r="K721016"/>
      <c r="M721016"/>
      <c r="N721016" s="4"/>
      <c r="O721016" s="15"/>
    </row>
    <row r="721017" spans="7:15" s="3" customFormat="1" x14ac:dyDescent="0.3">
      <c r="G721017"/>
      <c r="H721017"/>
      <c r="I721017"/>
      <c r="K721017"/>
      <c r="M721017"/>
      <c r="N721017" s="4"/>
      <c r="O721017" s="15"/>
    </row>
    <row r="721018" spans="7:15" s="3" customFormat="1" x14ac:dyDescent="0.3">
      <c r="G721018"/>
      <c r="H721018"/>
      <c r="I721018"/>
      <c r="K721018"/>
      <c r="M721018"/>
      <c r="N721018" s="4"/>
      <c r="O721018" s="15"/>
    </row>
    <row r="721019" spans="7:15" s="3" customFormat="1" x14ac:dyDescent="0.3">
      <c r="G721019"/>
      <c r="H721019"/>
      <c r="I721019"/>
      <c r="K721019"/>
      <c r="M721019"/>
      <c r="N721019" s="4"/>
      <c r="O721019" s="15"/>
    </row>
    <row r="721020" spans="7:15" s="3" customFormat="1" x14ac:dyDescent="0.3">
      <c r="G721020"/>
      <c r="H721020"/>
      <c r="I721020"/>
      <c r="K721020"/>
      <c r="M721020"/>
      <c r="N721020" s="4"/>
      <c r="O721020" s="15"/>
    </row>
    <row r="721021" spans="7:15" s="3" customFormat="1" x14ac:dyDescent="0.3">
      <c r="G721021"/>
      <c r="H721021"/>
      <c r="I721021"/>
      <c r="K721021"/>
      <c r="M721021"/>
      <c r="N721021" s="4"/>
      <c r="O721021" s="15"/>
    </row>
    <row r="721022" spans="7:15" s="3" customFormat="1" x14ac:dyDescent="0.3">
      <c r="G721022"/>
      <c r="H721022"/>
      <c r="I721022"/>
      <c r="K721022"/>
      <c r="M721022"/>
      <c r="N721022" s="4"/>
      <c r="O721022" s="15"/>
    </row>
    <row r="721023" spans="7:15" s="3" customFormat="1" x14ac:dyDescent="0.3">
      <c r="G721023"/>
      <c r="H721023"/>
      <c r="I721023"/>
      <c r="K721023"/>
      <c r="M721023"/>
      <c r="N721023" s="4"/>
      <c r="O721023" s="15"/>
    </row>
    <row r="721024" spans="7:15" s="3" customFormat="1" x14ac:dyDescent="0.3">
      <c r="G721024"/>
      <c r="H721024"/>
      <c r="I721024"/>
      <c r="K721024"/>
      <c r="M721024"/>
      <c r="N721024" s="4"/>
      <c r="O721024" s="15"/>
    </row>
    <row r="721025" spans="7:15" s="3" customFormat="1" x14ac:dyDescent="0.3">
      <c r="G721025"/>
      <c r="H721025"/>
      <c r="I721025"/>
      <c r="K721025"/>
      <c r="M721025"/>
      <c r="N721025" s="4"/>
      <c r="O721025" s="15"/>
    </row>
    <row r="721026" spans="7:15" s="3" customFormat="1" x14ac:dyDescent="0.3">
      <c r="G721026"/>
      <c r="H721026"/>
      <c r="I721026"/>
      <c r="K721026"/>
      <c r="M721026"/>
      <c r="N721026" s="4"/>
      <c r="O721026" s="15"/>
    </row>
    <row r="721027" spans="7:15" s="3" customFormat="1" x14ac:dyDescent="0.3">
      <c r="G721027"/>
      <c r="H721027"/>
      <c r="I721027"/>
      <c r="K721027"/>
      <c r="M721027"/>
      <c r="N721027" s="4"/>
      <c r="O721027" s="15"/>
    </row>
    <row r="721028" spans="7:15" s="3" customFormat="1" x14ac:dyDescent="0.3">
      <c r="G721028"/>
      <c r="H721028"/>
      <c r="I721028"/>
      <c r="K721028"/>
      <c r="M721028"/>
      <c r="N721028" s="4"/>
      <c r="O721028" s="15"/>
    </row>
    <row r="721029" spans="7:15" s="3" customFormat="1" x14ac:dyDescent="0.3">
      <c r="G721029"/>
      <c r="H721029"/>
      <c r="I721029"/>
      <c r="K721029"/>
      <c r="M721029"/>
      <c r="N721029" s="4"/>
      <c r="O721029" s="15"/>
    </row>
    <row r="721030" spans="7:15" s="3" customFormat="1" x14ac:dyDescent="0.3">
      <c r="G721030"/>
      <c r="H721030"/>
      <c r="I721030"/>
      <c r="K721030"/>
      <c r="M721030"/>
      <c r="N721030" s="4"/>
      <c r="O721030" s="15"/>
    </row>
    <row r="721031" spans="7:15" s="3" customFormat="1" x14ac:dyDescent="0.3">
      <c r="G721031"/>
      <c r="H721031"/>
      <c r="I721031"/>
      <c r="K721031"/>
      <c r="M721031"/>
      <c r="N721031" s="4"/>
      <c r="O721031" s="15"/>
    </row>
    <row r="721032" spans="7:15" s="3" customFormat="1" x14ac:dyDescent="0.3">
      <c r="G721032"/>
      <c r="H721032"/>
      <c r="I721032"/>
      <c r="K721032"/>
      <c r="M721032"/>
      <c r="N721032" s="4"/>
      <c r="O721032" s="15"/>
    </row>
    <row r="721033" spans="7:15" s="3" customFormat="1" x14ac:dyDescent="0.3">
      <c r="G721033"/>
      <c r="H721033"/>
      <c r="I721033"/>
      <c r="K721033"/>
      <c r="M721033"/>
      <c r="N721033" s="4"/>
      <c r="O721033" s="15"/>
    </row>
    <row r="721034" spans="7:15" s="3" customFormat="1" x14ac:dyDescent="0.3">
      <c r="G721034"/>
      <c r="H721034"/>
      <c r="I721034"/>
      <c r="K721034"/>
      <c r="M721034"/>
      <c r="N721034" s="4"/>
      <c r="O721034" s="15"/>
    </row>
    <row r="721035" spans="7:15" s="3" customFormat="1" x14ac:dyDescent="0.3">
      <c r="G721035"/>
      <c r="H721035"/>
      <c r="I721035"/>
      <c r="K721035"/>
      <c r="M721035"/>
      <c r="N721035" s="4"/>
      <c r="O721035" s="15"/>
    </row>
    <row r="721036" spans="7:15" s="3" customFormat="1" x14ac:dyDescent="0.3">
      <c r="G721036"/>
      <c r="H721036"/>
      <c r="I721036"/>
      <c r="K721036"/>
      <c r="M721036"/>
      <c r="N721036" s="4"/>
      <c r="O721036" s="15"/>
    </row>
    <row r="721037" spans="7:15" s="3" customFormat="1" x14ac:dyDescent="0.3">
      <c r="G721037"/>
      <c r="H721037"/>
      <c r="I721037"/>
      <c r="K721037"/>
      <c r="M721037"/>
      <c r="N721037" s="4"/>
      <c r="O721037" s="15"/>
    </row>
    <row r="721038" spans="7:15" s="3" customFormat="1" x14ac:dyDescent="0.3">
      <c r="G721038"/>
      <c r="H721038"/>
      <c r="I721038"/>
      <c r="K721038"/>
      <c r="M721038"/>
      <c r="N721038" s="4"/>
      <c r="O721038" s="15"/>
    </row>
    <row r="721039" spans="7:15" s="3" customFormat="1" x14ac:dyDescent="0.3">
      <c r="G721039"/>
      <c r="H721039"/>
      <c r="I721039"/>
      <c r="K721039"/>
      <c r="M721039"/>
      <c r="N721039" s="4"/>
      <c r="O721039" s="15"/>
    </row>
    <row r="721040" spans="7:15" s="3" customFormat="1" x14ac:dyDescent="0.3">
      <c r="G721040"/>
      <c r="H721040"/>
      <c r="I721040"/>
      <c r="K721040"/>
      <c r="M721040"/>
      <c r="N721040" s="4"/>
      <c r="O721040" s="15"/>
    </row>
    <row r="721041" spans="7:15" s="3" customFormat="1" x14ac:dyDescent="0.3">
      <c r="G721041"/>
      <c r="H721041"/>
      <c r="I721041"/>
      <c r="K721041"/>
      <c r="M721041"/>
      <c r="N721041" s="4"/>
      <c r="O721041" s="15"/>
    </row>
    <row r="721042" spans="7:15" s="3" customFormat="1" x14ac:dyDescent="0.3">
      <c r="G721042"/>
      <c r="H721042"/>
      <c r="I721042"/>
      <c r="K721042"/>
      <c r="M721042"/>
      <c r="N721042" s="4"/>
      <c r="O721042" s="15"/>
    </row>
    <row r="721043" spans="7:15" s="3" customFormat="1" x14ac:dyDescent="0.3">
      <c r="G721043"/>
      <c r="H721043"/>
      <c r="I721043"/>
      <c r="K721043"/>
      <c r="M721043"/>
      <c r="N721043" s="4"/>
      <c r="O721043" s="15"/>
    </row>
    <row r="721044" spans="7:15" s="3" customFormat="1" x14ac:dyDescent="0.3">
      <c r="G721044"/>
      <c r="H721044"/>
      <c r="I721044"/>
      <c r="K721044"/>
      <c r="M721044"/>
      <c r="N721044" s="4"/>
      <c r="O721044" s="15"/>
    </row>
    <row r="721045" spans="7:15" s="3" customFormat="1" x14ac:dyDescent="0.3">
      <c r="G721045"/>
      <c r="H721045"/>
      <c r="I721045"/>
      <c r="K721045"/>
      <c r="M721045"/>
      <c r="N721045" s="4"/>
      <c r="O721045" s="15"/>
    </row>
    <row r="721046" spans="7:15" s="3" customFormat="1" x14ac:dyDescent="0.3">
      <c r="G721046"/>
      <c r="H721046"/>
      <c r="I721046"/>
      <c r="K721046"/>
      <c r="M721046"/>
      <c r="N721046" s="4"/>
      <c r="O721046" s="15"/>
    </row>
    <row r="721047" spans="7:15" s="3" customFormat="1" x14ac:dyDescent="0.3">
      <c r="G721047"/>
      <c r="H721047"/>
      <c r="I721047"/>
      <c r="K721047"/>
      <c r="M721047"/>
      <c r="N721047" s="4"/>
      <c r="O721047" s="15"/>
    </row>
    <row r="721048" spans="7:15" s="3" customFormat="1" x14ac:dyDescent="0.3">
      <c r="G721048"/>
      <c r="H721048"/>
      <c r="I721048"/>
      <c r="K721048"/>
      <c r="M721048"/>
      <c r="N721048" s="4"/>
      <c r="O721048" s="15"/>
    </row>
    <row r="721049" spans="7:15" s="3" customFormat="1" x14ac:dyDescent="0.3">
      <c r="G721049"/>
      <c r="H721049"/>
      <c r="I721049"/>
      <c r="K721049"/>
      <c r="M721049"/>
      <c r="N721049" s="4"/>
      <c r="O721049" s="15"/>
    </row>
    <row r="721050" spans="7:15" s="3" customFormat="1" x14ac:dyDescent="0.3">
      <c r="G721050"/>
      <c r="H721050"/>
      <c r="I721050"/>
      <c r="K721050"/>
      <c r="M721050"/>
      <c r="N721050" s="4"/>
      <c r="O721050" s="15"/>
    </row>
    <row r="721051" spans="7:15" s="3" customFormat="1" x14ac:dyDescent="0.3">
      <c r="G721051"/>
      <c r="H721051"/>
      <c r="I721051"/>
      <c r="K721051"/>
      <c r="M721051"/>
      <c r="N721051" s="4"/>
      <c r="O721051" s="15"/>
    </row>
    <row r="721052" spans="7:15" s="3" customFormat="1" x14ac:dyDescent="0.3">
      <c r="G721052"/>
      <c r="H721052"/>
      <c r="I721052"/>
      <c r="K721052"/>
      <c r="M721052"/>
      <c r="N721052" s="4"/>
      <c r="O721052" s="15"/>
    </row>
    <row r="721053" spans="7:15" s="3" customFormat="1" x14ac:dyDescent="0.3">
      <c r="G721053"/>
      <c r="H721053"/>
      <c r="I721053"/>
      <c r="K721053"/>
      <c r="M721053"/>
      <c r="N721053" s="4"/>
      <c r="O721053" s="15"/>
    </row>
    <row r="721054" spans="7:15" s="3" customFormat="1" x14ac:dyDescent="0.3">
      <c r="G721054"/>
      <c r="H721054"/>
      <c r="I721054"/>
      <c r="K721054"/>
      <c r="M721054"/>
      <c r="N721054" s="4"/>
      <c r="O721054" s="15"/>
    </row>
    <row r="721055" spans="7:15" s="3" customFormat="1" x14ac:dyDescent="0.3">
      <c r="G721055"/>
      <c r="H721055"/>
      <c r="I721055"/>
      <c r="K721055"/>
      <c r="M721055"/>
      <c r="N721055" s="4"/>
      <c r="O721055" s="15"/>
    </row>
    <row r="721056" spans="7:15" s="3" customFormat="1" x14ac:dyDescent="0.3">
      <c r="G721056"/>
      <c r="H721056"/>
      <c r="I721056"/>
      <c r="K721056"/>
      <c r="M721056"/>
      <c r="N721056" s="4"/>
      <c r="O721056" s="15"/>
    </row>
    <row r="721057" spans="7:15" s="3" customFormat="1" x14ac:dyDescent="0.3">
      <c r="G721057"/>
      <c r="H721057"/>
      <c r="I721057"/>
      <c r="K721057"/>
      <c r="M721057"/>
      <c r="N721057" s="4"/>
      <c r="O721057" s="15"/>
    </row>
    <row r="721058" spans="7:15" s="3" customFormat="1" x14ac:dyDescent="0.3">
      <c r="G721058"/>
      <c r="H721058"/>
      <c r="I721058"/>
      <c r="K721058"/>
      <c r="M721058"/>
      <c r="N721058" s="4"/>
      <c r="O721058" s="15"/>
    </row>
    <row r="721059" spans="7:15" s="3" customFormat="1" x14ac:dyDescent="0.3">
      <c r="G721059"/>
      <c r="H721059"/>
      <c r="I721059"/>
      <c r="K721059"/>
      <c r="M721059"/>
      <c r="N721059" s="4"/>
      <c r="O721059" s="15"/>
    </row>
    <row r="721060" spans="7:15" s="3" customFormat="1" x14ac:dyDescent="0.3">
      <c r="G721060"/>
      <c r="H721060"/>
      <c r="I721060"/>
      <c r="K721060"/>
      <c r="M721060"/>
      <c r="N721060" s="4"/>
      <c r="O721060" s="15"/>
    </row>
    <row r="721061" spans="7:15" s="3" customFormat="1" x14ac:dyDescent="0.3">
      <c r="G721061"/>
      <c r="H721061"/>
      <c r="I721061"/>
      <c r="K721061"/>
      <c r="M721061"/>
      <c r="N721061" s="4"/>
      <c r="O721061" s="15"/>
    </row>
    <row r="721062" spans="7:15" s="3" customFormat="1" x14ac:dyDescent="0.3">
      <c r="G721062"/>
      <c r="H721062"/>
      <c r="I721062"/>
      <c r="K721062"/>
      <c r="M721062"/>
      <c r="N721062" s="4"/>
      <c r="O721062" s="15"/>
    </row>
    <row r="721063" spans="7:15" s="3" customFormat="1" x14ac:dyDescent="0.3">
      <c r="G721063"/>
      <c r="H721063"/>
      <c r="I721063"/>
      <c r="K721063"/>
      <c r="M721063"/>
      <c r="N721063" s="4"/>
      <c r="O721063" s="15"/>
    </row>
    <row r="721064" spans="7:15" s="3" customFormat="1" x14ac:dyDescent="0.3">
      <c r="G721064"/>
      <c r="H721064"/>
      <c r="I721064"/>
      <c r="K721064"/>
      <c r="M721064"/>
      <c r="N721064" s="4"/>
      <c r="O721064" s="15"/>
    </row>
    <row r="721065" spans="7:15" s="3" customFormat="1" x14ac:dyDescent="0.3">
      <c r="G721065"/>
      <c r="H721065"/>
      <c r="I721065"/>
      <c r="K721065"/>
      <c r="M721065"/>
      <c r="N721065" s="4"/>
      <c r="O721065" s="15"/>
    </row>
    <row r="721066" spans="7:15" s="3" customFormat="1" x14ac:dyDescent="0.3">
      <c r="G721066"/>
      <c r="H721066"/>
      <c r="I721066"/>
      <c r="K721066"/>
      <c r="M721066"/>
      <c r="N721066" s="4"/>
      <c r="O721066" s="15"/>
    </row>
    <row r="721067" spans="7:15" s="3" customFormat="1" x14ac:dyDescent="0.3">
      <c r="G721067"/>
      <c r="H721067"/>
      <c r="I721067"/>
      <c r="K721067"/>
      <c r="M721067"/>
      <c r="N721067" s="4"/>
      <c r="O721067" s="15"/>
    </row>
    <row r="721068" spans="7:15" s="3" customFormat="1" x14ac:dyDescent="0.3">
      <c r="G721068"/>
      <c r="H721068"/>
      <c r="I721068"/>
      <c r="K721068"/>
      <c r="M721068"/>
      <c r="N721068" s="4"/>
      <c r="O721068" s="15"/>
    </row>
    <row r="721069" spans="7:15" s="3" customFormat="1" x14ac:dyDescent="0.3">
      <c r="G721069"/>
      <c r="H721069"/>
      <c r="I721069"/>
      <c r="K721069"/>
      <c r="M721069"/>
      <c r="N721069" s="4"/>
      <c r="O721069" s="15"/>
    </row>
    <row r="721070" spans="7:15" s="3" customFormat="1" x14ac:dyDescent="0.3">
      <c r="G721070"/>
      <c r="H721070"/>
      <c r="I721070"/>
      <c r="K721070"/>
      <c r="M721070"/>
      <c r="N721070" s="4"/>
      <c r="O721070" s="15"/>
    </row>
    <row r="721071" spans="7:15" s="3" customFormat="1" x14ac:dyDescent="0.3">
      <c r="G721071"/>
      <c r="H721071"/>
      <c r="I721071"/>
      <c r="K721071"/>
      <c r="M721071"/>
      <c r="N721071" s="4"/>
      <c r="O721071" s="15"/>
    </row>
    <row r="721072" spans="7:15" s="3" customFormat="1" x14ac:dyDescent="0.3">
      <c r="G721072"/>
      <c r="H721072"/>
      <c r="I721072"/>
      <c r="K721072"/>
      <c r="M721072"/>
      <c r="N721072" s="4"/>
      <c r="O721072" s="15"/>
    </row>
    <row r="721073" spans="7:15" s="3" customFormat="1" x14ac:dyDescent="0.3">
      <c r="G721073"/>
      <c r="H721073"/>
      <c r="I721073"/>
      <c r="K721073"/>
      <c r="M721073"/>
      <c r="N721073" s="4"/>
      <c r="O721073" s="15"/>
    </row>
    <row r="721074" spans="7:15" s="3" customFormat="1" x14ac:dyDescent="0.3">
      <c r="G721074"/>
      <c r="H721074"/>
      <c r="I721074"/>
      <c r="K721074"/>
      <c r="M721074"/>
      <c r="N721074" s="4"/>
      <c r="O721074" s="15"/>
    </row>
    <row r="721075" spans="7:15" s="3" customFormat="1" x14ac:dyDescent="0.3">
      <c r="G721075"/>
      <c r="H721075"/>
      <c r="I721075"/>
      <c r="K721075"/>
      <c r="M721075"/>
      <c r="N721075" s="4"/>
      <c r="O721075" s="15"/>
    </row>
    <row r="721076" spans="7:15" s="3" customFormat="1" x14ac:dyDescent="0.3">
      <c r="G721076"/>
      <c r="H721076"/>
      <c r="I721076"/>
      <c r="K721076"/>
      <c r="M721076"/>
      <c r="N721076" s="4"/>
      <c r="O721076" s="15"/>
    </row>
    <row r="721077" spans="7:15" s="3" customFormat="1" x14ac:dyDescent="0.3">
      <c r="G721077"/>
      <c r="H721077"/>
      <c r="I721077"/>
      <c r="K721077"/>
      <c r="M721077"/>
      <c r="N721077" s="4"/>
      <c r="O721077" s="15"/>
    </row>
    <row r="721078" spans="7:15" s="3" customFormat="1" x14ac:dyDescent="0.3">
      <c r="G721078"/>
      <c r="H721078"/>
      <c r="I721078"/>
      <c r="K721078"/>
      <c r="M721078"/>
      <c r="N721078" s="4"/>
      <c r="O721078" s="15"/>
    </row>
    <row r="721079" spans="7:15" s="3" customFormat="1" x14ac:dyDescent="0.3">
      <c r="G721079"/>
      <c r="H721079"/>
      <c r="I721079"/>
      <c r="K721079"/>
      <c r="M721079"/>
      <c r="N721079" s="4"/>
      <c r="O721079" s="15"/>
    </row>
    <row r="721080" spans="7:15" s="3" customFormat="1" x14ac:dyDescent="0.3">
      <c r="G721080"/>
      <c r="H721080"/>
      <c r="I721080"/>
      <c r="K721080"/>
      <c r="M721080"/>
      <c r="N721080" s="4"/>
      <c r="O721080" s="15"/>
    </row>
    <row r="721081" spans="7:15" s="3" customFormat="1" x14ac:dyDescent="0.3">
      <c r="G721081"/>
      <c r="H721081"/>
      <c r="I721081"/>
      <c r="K721081"/>
      <c r="M721081"/>
      <c r="N721081" s="4"/>
      <c r="O721081" s="15"/>
    </row>
    <row r="721082" spans="7:15" s="3" customFormat="1" x14ac:dyDescent="0.3">
      <c r="G721082"/>
      <c r="H721082"/>
      <c r="I721082"/>
      <c r="K721082"/>
      <c r="M721082"/>
      <c r="N721082" s="4"/>
      <c r="O721082" s="15"/>
    </row>
    <row r="721083" spans="7:15" s="3" customFormat="1" x14ac:dyDescent="0.3">
      <c r="G721083"/>
      <c r="H721083"/>
      <c r="I721083"/>
      <c r="K721083"/>
      <c r="M721083"/>
      <c r="N721083" s="4"/>
      <c r="O721083" s="15"/>
    </row>
    <row r="721084" spans="7:15" s="3" customFormat="1" x14ac:dyDescent="0.3">
      <c r="G721084"/>
      <c r="H721084"/>
      <c r="I721084"/>
      <c r="K721084"/>
      <c r="M721084"/>
      <c r="N721084" s="4"/>
      <c r="O721084" s="15"/>
    </row>
    <row r="721085" spans="7:15" s="3" customFormat="1" x14ac:dyDescent="0.3">
      <c r="G721085"/>
      <c r="H721085"/>
      <c r="I721085"/>
      <c r="K721085"/>
      <c r="M721085"/>
      <c r="N721085" s="4"/>
      <c r="O721085" s="15"/>
    </row>
    <row r="721086" spans="7:15" s="3" customFormat="1" x14ac:dyDescent="0.3">
      <c r="G721086"/>
      <c r="H721086"/>
      <c r="I721086"/>
      <c r="K721086"/>
      <c r="M721086"/>
      <c r="N721086" s="4"/>
      <c r="O721086" s="15"/>
    </row>
    <row r="721087" spans="7:15" s="3" customFormat="1" x14ac:dyDescent="0.3">
      <c r="G721087"/>
      <c r="H721087"/>
      <c r="I721087"/>
      <c r="K721087"/>
      <c r="M721087"/>
      <c r="N721087" s="4"/>
      <c r="O721087" s="15"/>
    </row>
    <row r="721088" spans="7:15" s="3" customFormat="1" x14ac:dyDescent="0.3">
      <c r="G721088"/>
      <c r="H721088"/>
      <c r="I721088"/>
      <c r="K721088"/>
      <c r="M721088"/>
      <c r="N721088" s="4"/>
      <c r="O721088" s="15"/>
    </row>
    <row r="721089" spans="7:15" s="3" customFormat="1" x14ac:dyDescent="0.3">
      <c r="G721089"/>
      <c r="H721089"/>
      <c r="I721089"/>
      <c r="K721089"/>
      <c r="M721089"/>
      <c r="N721089" s="4"/>
      <c r="O721089" s="15"/>
    </row>
    <row r="721090" spans="7:15" s="3" customFormat="1" x14ac:dyDescent="0.3">
      <c r="G721090"/>
      <c r="H721090"/>
      <c r="I721090"/>
      <c r="K721090"/>
      <c r="M721090"/>
      <c r="N721090" s="4"/>
      <c r="O721090" s="15"/>
    </row>
    <row r="721091" spans="7:15" s="3" customFormat="1" x14ac:dyDescent="0.3">
      <c r="G721091"/>
      <c r="H721091"/>
      <c r="I721091"/>
      <c r="K721091"/>
      <c r="M721091"/>
      <c r="N721091" s="4"/>
      <c r="O721091" s="15"/>
    </row>
    <row r="721092" spans="7:15" s="3" customFormat="1" x14ac:dyDescent="0.3">
      <c r="G721092"/>
      <c r="H721092"/>
      <c r="I721092"/>
      <c r="K721092"/>
      <c r="M721092"/>
      <c r="N721092" s="4"/>
      <c r="O721092" s="15"/>
    </row>
    <row r="721093" spans="7:15" s="3" customFormat="1" x14ac:dyDescent="0.3">
      <c r="G721093"/>
      <c r="H721093"/>
      <c r="I721093"/>
      <c r="K721093"/>
      <c r="M721093"/>
      <c r="N721093" s="4"/>
      <c r="O721093" s="15"/>
    </row>
    <row r="721094" spans="7:15" s="3" customFormat="1" x14ac:dyDescent="0.3">
      <c r="G721094"/>
      <c r="H721094"/>
      <c r="I721094"/>
      <c r="K721094"/>
      <c r="M721094"/>
      <c r="N721094" s="4"/>
      <c r="O721094" s="15"/>
    </row>
    <row r="721095" spans="7:15" s="3" customFormat="1" x14ac:dyDescent="0.3">
      <c r="G721095"/>
      <c r="H721095"/>
      <c r="I721095"/>
      <c r="K721095"/>
      <c r="M721095"/>
      <c r="N721095" s="4"/>
      <c r="O721095" s="15"/>
    </row>
    <row r="721096" spans="7:15" s="3" customFormat="1" x14ac:dyDescent="0.3">
      <c r="G721096"/>
      <c r="H721096"/>
      <c r="I721096"/>
      <c r="K721096"/>
      <c r="M721096"/>
      <c r="N721096" s="4"/>
      <c r="O721096" s="15"/>
    </row>
    <row r="721097" spans="7:15" s="3" customFormat="1" x14ac:dyDescent="0.3">
      <c r="G721097"/>
      <c r="H721097"/>
      <c r="I721097"/>
      <c r="K721097"/>
      <c r="M721097"/>
      <c r="N721097" s="4"/>
      <c r="O721097" s="15"/>
    </row>
    <row r="721098" spans="7:15" s="3" customFormat="1" x14ac:dyDescent="0.3">
      <c r="G721098"/>
      <c r="H721098"/>
      <c r="I721098"/>
      <c r="K721098"/>
      <c r="M721098"/>
      <c r="N721098" s="4"/>
      <c r="O721098" s="15"/>
    </row>
    <row r="721099" spans="7:15" s="3" customFormat="1" x14ac:dyDescent="0.3">
      <c r="G721099"/>
      <c r="H721099"/>
      <c r="I721099"/>
      <c r="K721099"/>
      <c r="M721099"/>
      <c r="N721099" s="4"/>
      <c r="O721099" s="15"/>
    </row>
    <row r="721100" spans="7:15" s="3" customFormat="1" x14ac:dyDescent="0.3">
      <c r="G721100"/>
      <c r="H721100"/>
      <c r="I721100"/>
      <c r="K721100"/>
      <c r="M721100"/>
      <c r="N721100" s="4"/>
      <c r="O721100" s="15"/>
    </row>
    <row r="721101" spans="7:15" s="3" customFormat="1" x14ac:dyDescent="0.3">
      <c r="G721101"/>
      <c r="H721101"/>
      <c r="I721101"/>
      <c r="K721101"/>
      <c r="M721101"/>
      <c r="N721101" s="4"/>
      <c r="O721101" s="15"/>
    </row>
    <row r="721102" spans="7:15" s="3" customFormat="1" x14ac:dyDescent="0.3">
      <c r="G721102"/>
      <c r="H721102"/>
      <c r="I721102"/>
      <c r="K721102"/>
      <c r="M721102"/>
      <c r="N721102" s="4"/>
      <c r="O721102" s="15"/>
    </row>
    <row r="721103" spans="7:15" s="3" customFormat="1" x14ac:dyDescent="0.3">
      <c r="G721103"/>
      <c r="H721103"/>
      <c r="I721103"/>
      <c r="K721103"/>
      <c r="M721103"/>
      <c r="N721103" s="4"/>
      <c r="O721103" s="15"/>
    </row>
    <row r="721104" spans="7:15" s="3" customFormat="1" x14ac:dyDescent="0.3">
      <c r="G721104"/>
      <c r="H721104"/>
      <c r="I721104"/>
      <c r="K721104"/>
      <c r="M721104"/>
      <c r="N721104" s="4"/>
      <c r="O721104" s="15"/>
    </row>
    <row r="721105" spans="7:15" s="3" customFormat="1" x14ac:dyDescent="0.3">
      <c r="G721105"/>
      <c r="H721105"/>
      <c r="I721105"/>
      <c r="K721105"/>
      <c r="M721105"/>
      <c r="N721105" s="4"/>
      <c r="O721105" s="15"/>
    </row>
    <row r="721106" spans="7:15" s="3" customFormat="1" x14ac:dyDescent="0.3">
      <c r="G721106"/>
      <c r="H721106"/>
      <c r="I721106"/>
      <c r="K721106"/>
      <c r="M721106"/>
      <c r="N721106" s="4"/>
      <c r="O721106" s="15"/>
    </row>
    <row r="721107" spans="7:15" s="3" customFormat="1" x14ac:dyDescent="0.3">
      <c r="G721107"/>
      <c r="H721107"/>
      <c r="I721107"/>
      <c r="K721107"/>
      <c r="M721107"/>
      <c r="N721107" s="4"/>
      <c r="O721107" s="15"/>
    </row>
    <row r="721108" spans="7:15" s="3" customFormat="1" x14ac:dyDescent="0.3">
      <c r="G721108"/>
      <c r="H721108"/>
      <c r="I721108"/>
      <c r="K721108"/>
      <c r="M721108"/>
      <c r="N721108" s="4"/>
      <c r="O721108" s="15"/>
    </row>
    <row r="721109" spans="7:15" s="3" customFormat="1" x14ac:dyDescent="0.3">
      <c r="G721109"/>
      <c r="H721109"/>
      <c r="I721109"/>
      <c r="K721109"/>
      <c r="M721109"/>
      <c r="N721109" s="4"/>
      <c r="O721109" s="15"/>
    </row>
    <row r="721110" spans="7:15" s="3" customFormat="1" x14ac:dyDescent="0.3">
      <c r="G721110"/>
      <c r="H721110"/>
      <c r="I721110"/>
      <c r="K721110"/>
      <c r="M721110"/>
      <c r="N721110" s="4"/>
      <c r="O721110" s="15"/>
    </row>
    <row r="721111" spans="7:15" s="3" customFormat="1" x14ac:dyDescent="0.3">
      <c r="G721111"/>
      <c r="H721111"/>
      <c r="I721111"/>
      <c r="K721111"/>
      <c r="M721111"/>
      <c r="N721111" s="4"/>
      <c r="O721111" s="15"/>
    </row>
    <row r="721112" spans="7:15" s="3" customFormat="1" x14ac:dyDescent="0.3">
      <c r="G721112"/>
      <c r="H721112"/>
      <c r="I721112"/>
      <c r="K721112"/>
      <c r="M721112"/>
      <c r="N721112" s="4"/>
      <c r="O721112" s="15"/>
    </row>
    <row r="721113" spans="7:15" s="3" customFormat="1" x14ac:dyDescent="0.3">
      <c r="G721113"/>
      <c r="H721113"/>
      <c r="I721113"/>
      <c r="K721113"/>
      <c r="M721113"/>
      <c r="N721113" s="4"/>
      <c r="O721113" s="15"/>
    </row>
    <row r="721114" spans="7:15" s="3" customFormat="1" x14ac:dyDescent="0.3">
      <c r="G721114"/>
      <c r="H721114"/>
      <c r="I721114"/>
      <c r="K721114"/>
      <c r="M721114"/>
      <c r="N721114" s="4"/>
      <c r="O721114" s="15"/>
    </row>
    <row r="721115" spans="7:15" s="3" customFormat="1" x14ac:dyDescent="0.3">
      <c r="G721115"/>
      <c r="H721115"/>
      <c r="I721115"/>
      <c r="K721115"/>
      <c r="M721115"/>
      <c r="N721115" s="4"/>
      <c r="O721115" s="15"/>
    </row>
    <row r="721116" spans="7:15" s="3" customFormat="1" x14ac:dyDescent="0.3">
      <c r="G721116"/>
      <c r="H721116"/>
      <c r="I721116"/>
      <c r="K721116"/>
      <c r="M721116"/>
      <c r="N721116" s="4"/>
      <c r="O721116" s="15"/>
    </row>
    <row r="721117" spans="7:15" s="3" customFormat="1" x14ac:dyDescent="0.3">
      <c r="G721117"/>
      <c r="H721117"/>
      <c r="I721117"/>
      <c r="K721117"/>
      <c r="M721117"/>
      <c r="N721117" s="4"/>
      <c r="O721117" s="15"/>
    </row>
    <row r="721118" spans="7:15" s="3" customFormat="1" x14ac:dyDescent="0.3">
      <c r="G721118"/>
      <c r="H721118"/>
      <c r="I721118"/>
      <c r="K721118"/>
      <c r="M721118"/>
      <c r="N721118" s="4"/>
      <c r="O721118" s="15"/>
    </row>
    <row r="721119" spans="7:15" s="3" customFormat="1" x14ac:dyDescent="0.3">
      <c r="G721119"/>
      <c r="H721119"/>
      <c r="I721119"/>
      <c r="K721119"/>
      <c r="M721119"/>
      <c r="N721119" s="4"/>
      <c r="O721119" s="15"/>
    </row>
    <row r="721120" spans="7:15" s="3" customFormat="1" x14ac:dyDescent="0.3">
      <c r="G721120"/>
      <c r="H721120"/>
      <c r="I721120"/>
      <c r="K721120"/>
      <c r="M721120"/>
      <c r="N721120" s="4"/>
      <c r="O721120" s="15"/>
    </row>
    <row r="721121" spans="7:15" s="3" customFormat="1" x14ac:dyDescent="0.3">
      <c r="G721121"/>
      <c r="H721121"/>
      <c r="I721121"/>
      <c r="K721121"/>
      <c r="M721121"/>
      <c r="N721121" s="4"/>
      <c r="O721121" s="15"/>
    </row>
    <row r="721122" spans="7:15" s="3" customFormat="1" x14ac:dyDescent="0.3">
      <c r="G721122"/>
      <c r="H721122"/>
      <c r="I721122"/>
      <c r="K721122"/>
      <c r="M721122"/>
      <c r="N721122" s="4"/>
      <c r="O721122" s="15"/>
    </row>
    <row r="721123" spans="7:15" s="3" customFormat="1" x14ac:dyDescent="0.3">
      <c r="G721123"/>
      <c r="H721123"/>
      <c r="I721123"/>
      <c r="K721123"/>
      <c r="M721123"/>
      <c r="N721123" s="4"/>
      <c r="O721123" s="15"/>
    </row>
    <row r="721124" spans="7:15" s="3" customFormat="1" x14ac:dyDescent="0.3">
      <c r="G721124"/>
      <c r="H721124"/>
      <c r="I721124"/>
      <c r="K721124"/>
      <c r="M721124"/>
      <c r="N721124" s="4"/>
      <c r="O721124" s="15"/>
    </row>
    <row r="721125" spans="7:15" s="3" customFormat="1" x14ac:dyDescent="0.3">
      <c r="G721125"/>
      <c r="H721125"/>
      <c r="I721125"/>
      <c r="K721125"/>
      <c r="M721125"/>
      <c r="N721125" s="4"/>
      <c r="O721125" s="15"/>
    </row>
    <row r="721126" spans="7:15" s="3" customFormat="1" x14ac:dyDescent="0.3">
      <c r="G721126"/>
      <c r="H721126"/>
      <c r="I721126"/>
      <c r="K721126"/>
      <c r="M721126"/>
      <c r="N721126" s="4"/>
      <c r="O721126" s="15"/>
    </row>
    <row r="721127" spans="7:15" s="3" customFormat="1" x14ac:dyDescent="0.3">
      <c r="G721127"/>
      <c r="H721127"/>
      <c r="I721127"/>
      <c r="K721127"/>
      <c r="M721127"/>
      <c r="N721127" s="4"/>
      <c r="O721127" s="15"/>
    </row>
    <row r="721128" spans="7:15" s="3" customFormat="1" x14ac:dyDescent="0.3">
      <c r="G721128"/>
      <c r="H721128"/>
      <c r="I721128"/>
      <c r="K721128"/>
      <c r="M721128"/>
      <c r="N721128" s="4"/>
      <c r="O721128" s="15"/>
    </row>
    <row r="721129" spans="7:15" s="3" customFormat="1" x14ac:dyDescent="0.3">
      <c r="G721129"/>
      <c r="H721129"/>
      <c r="I721129"/>
      <c r="K721129"/>
      <c r="M721129"/>
      <c r="N721129" s="4"/>
      <c r="O721129" s="15"/>
    </row>
    <row r="721130" spans="7:15" s="3" customFormat="1" x14ac:dyDescent="0.3">
      <c r="G721130"/>
      <c r="H721130"/>
      <c r="I721130"/>
      <c r="K721130"/>
      <c r="M721130"/>
      <c r="N721130" s="4"/>
      <c r="O721130" s="15"/>
    </row>
    <row r="721131" spans="7:15" s="3" customFormat="1" x14ac:dyDescent="0.3">
      <c r="G721131"/>
      <c r="H721131"/>
      <c r="I721131"/>
      <c r="K721131"/>
      <c r="M721131"/>
      <c r="N721131" s="4"/>
      <c r="O721131" s="15"/>
    </row>
    <row r="721132" spans="7:15" s="3" customFormat="1" x14ac:dyDescent="0.3">
      <c r="G721132"/>
      <c r="H721132"/>
      <c r="I721132"/>
      <c r="K721132"/>
      <c r="M721132"/>
      <c r="N721132" s="4"/>
      <c r="O721132" s="15"/>
    </row>
    <row r="721133" spans="7:15" s="3" customFormat="1" x14ac:dyDescent="0.3">
      <c r="G721133"/>
      <c r="H721133"/>
      <c r="I721133"/>
      <c r="K721133"/>
      <c r="M721133"/>
      <c r="N721133" s="4"/>
      <c r="O721133" s="15"/>
    </row>
    <row r="721134" spans="7:15" s="3" customFormat="1" x14ac:dyDescent="0.3">
      <c r="G721134"/>
      <c r="H721134"/>
      <c r="I721134"/>
      <c r="K721134"/>
      <c r="M721134"/>
      <c r="N721134" s="4"/>
      <c r="O721134" s="15"/>
    </row>
    <row r="721135" spans="7:15" s="3" customFormat="1" x14ac:dyDescent="0.3">
      <c r="G721135"/>
      <c r="H721135"/>
      <c r="I721135"/>
      <c r="K721135"/>
      <c r="M721135"/>
      <c r="N721135" s="4"/>
      <c r="O721135" s="15"/>
    </row>
    <row r="721136" spans="7:15" s="3" customFormat="1" x14ac:dyDescent="0.3">
      <c r="G721136"/>
      <c r="H721136"/>
      <c r="I721136"/>
      <c r="K721136"/>
      <c r="M721136"/>
      <c r="N721136" s="4"/>
      <c r="O721136" s="15"/>
    </row>
    <row r="721137" spans="7:15" s="3" customFormat="1" x14ac:dyDescent="0.3">
      <c r="G721137"/>
      <c r="H721137"/>
      <c r="I721137"/>
      <c r="K721137"/>
      <c r="M721137"/>
      <c r="N721137" s="4"/>
      <c r="O721137" s="15"/>
    </row>
    <row r="721138" spans="7:15" s="3" customFormat="1" x14ac:dyDescent="0.3">
      <c r="G721138"/>
      <c r="H721138"/>
      <c r="I721138"/>
      <c r="K721138"/>
      <c r="M721138"/>
      <c r="N721138" s="4"/>
      <c r="O721138" s="15"/>
    </row>
    <row r="721139" spans="7:15" s="3" customFormat="1" x14ac:dyDescent="0.3">
      <c r="G721139"/>
      <c r="H721139"/>
      <c r="I721139"/>
      <c r="K721139"/>
      <c r="M721139"/>
      <c r="N721139" s="4"/>
      <c r="O721139" s="15"/>
    </row>
    <row r="721140" spans="7:15" s="3" customFormat="1" x14ac:dyDescent="0.3">
      <c r="G721140"/>
      <c r="H721140"/>
      <c r="I721140"/>
      <c r="K721140"/>
      <c r="M721140"/>
      <c r="N721140" s="4"/>
      <c r="O721140" s="15"/>
    </row>
    <row r="721141" spans="7:15" s="3" customFormat="1" x14ac:dyDescent="0.3">
      <c r="G721141"/>
      <c r="H721141"/>
      <c r="I721141"/>
      <c r="K721141"/>
      <c r="M721141"/>
      <c r="N721141" s="4"/>
      <c r="O721141" s="15"/>
    </row>
    <row r="721142" spans="7:15" s="3" customFormat="1" x14ac:dyDescent="0.3">
      <c r="G721142"/>
      <c r="H721142"/>
      <c r="I721142"/>
      <c r="K721142"/>
      <c r="M721142"/>
      <c r="N721142" s="4"/>
      <c r="O721142" s="15"/>
    </row>
    <row r="721143" spans="7:15" s="3" customFormat="1" x14ac:dyDescent="0.3">
      <c r="G721143"/>
      <c r="H721143"/>
      <c r="I721143"/>
      <c r="K721143"/>
      <c r="M721143"/>
      <c r="N721143" s="4"/>
      <c r="O721143" s="15"/>
    </row>
    <row r="721144" spans="7:15" s="3" customFormat="1" x14ac:dyDescent="0.3">
      <c r="G721144"/>
      <c r="H721144"/>
      <c r="I721144"/>
      <c r="K721144"/>
      <c r="M721144"/>
      <c r="N721144" s="4"/>
      <c r="O721144" s="15"/>
    </row>
    <row r="721145" spans="7:15" s="3" customFormat="1" x14ac:dyDescent="0.3">
      <c r="G721145"/>
      <c r="H721145"/>
      <c r="I721145"/>
      <c r="K721145"/>
      <c r="M721145"/>
      <c r="N721145" s="4"/>
      <c r="O721145" s="15"/>
    </row>
    <row r="721146" spans="7:15" s="3" customFormat="1" x14ac:dyDescent="0.3">
      <c r="G721146"/>
      <c r="H721146"/>
      <c r="I721146"/>
      <c r="K721146"/>
      <c r="M721146"/>
      <c r="N721146" s="4"/>
      <c r="O721146" s="15"/>
    </row>
    <row r="721147" spans="7:15" s="3" customFormat="1" x14ac:dyDescent="0.3">
      <c r="G721147"/>
      <c r="H721147"/>
      <c r="I721147"/>
      <c r="K721147"/>
      <c r="M721147"/>
      <c r="N721147" s="4"/>
      <c r="O721147" s="15"/>
    </row>
    <row r="721148" spans="7:15" s="3" customFormat="1" x14ac:dyDescent="0.3">
      <c r="G721148"/>
      <c r="H721148"/>
      <c r="I721148"/>
      <c r="K721148"/>
      <c r="M721148"/>
      <c r="N721148" s="4"/>
      <c r="O721148" s="15"/>
    </row>
    <row r="721149" spans="7:15" s="3" customFormat="1" x14ac:dyDescent="0.3">
      <c r="G721149"/>
      <c r="H721149"/>
      <c r="I721149"/>
      <c r="K721149"/>
      <c r="M721149"/>
      <c r="N721149" s="4"/>
      <c r="O721149" s="15"/>
    </row>
    <row r="721150" spans="7:15" s="3" customFormat="1" x14ac:dyDescent="0.3">
      <c r="G721150"/>
      <c r="H721150"/>
      <c r="I721150"/>
      <c r="K721150"/>
      <c r="M721150"/>
      <c r="N721150" s="4"/>
      <c r="O721150" s="15"/>
    </row>
    <row r="721151" spans="7:15" s="3" customFormat="1" x14ac:dyDescent="0.3">
      <c r="G721151"/>
      <c r="H721151"/>
      <c r="I721151"/>
      <c r="K721151"/>
      <c r="M721151"/>
      <c r="N721151" s="4"/>
      <c r="O721151" s="15"/>
    </row>
    <row r="721152" spans="7:15" s="3" customFormat="1" x14ac:dyDescent="0.3">
      <c r="G721152"/>
      <c r="H721152"/>
      <c r="I721152"/>
      <c r="K721152"/>
      <c r="M721152"/>
      <c r="N721152" s="4"/>
      <c r="O721152" s="15"/>
    </row>
    <row r="721153" spans="7:15" s="3" customFormat="1" x14ac:dyDescent="0.3">
      <c r="G721153"/>
      <c r="H721153"/>
      <c r="I721153"/>
      <c r="K721153"/>
      <c r="M721153"/>
      <c r="N721153" s="4"/>
      <c r="O721153" s="15"/>
    </row>
    <row r="721154" spans="7:15" s="3" customFormat="1" x14ac:dyDescent="0.3">
      <c r="G721154"/>
      <c r="H721154"/>
      <c r="I721154"/>
      <c r="K721154"/>
      <c r="M721154"/>
      <c r="N721154" s="4"/>
      <c r="O721154" s="15"/>
    </row>
    <row r="721155" spans="7:15" s="3" customFormat="1" x14ac:dyDescent="0.3">
      <c r="G721155"/>
      <c r="H721155"/>
      <c r="I721155"/>
      <c r="K721155"/>
      <c r="M721155"/>
      <c r="N721155" s="4"/>
      <c r="O721155" s="15"/>
    </row>
    <row r="721156" spans="7:15" s="3" customFormat="1" x14ac:dyDescent="0.3">
      <c r="G721156"/>
      <c r="H721156"/>
      <c r="I721156"/>
      <c r="K721156"/>
      <c r="M721156"/>
      <c r="N721156" s="4"/>
      <c r="O721156" s="15"/>
    </row>
    <row r="721157" spans="7:15" s="3" customFormat="1" x14ac:dyDescent="0.3">
      <c r="G721157"/>
      <c r="H721157"/>
      <c r="I721157"/>
      <c r="K721157"/>
      <c r="M721157"/>
      <c r="N721157" s="4"/>
      <c r="O721157" s="15"/>
    </row>
    <row r="721158" spans="7:15" s="3" customFormat="1" x14ac:dyDescent="0.3">
      <c r="G721158"/>
      <c r="H721158"/>
      <c r="I721158"/>
      <c r="K721158"/>
      <c r="M721158"/>
      <c r="N721158" s="4"/>
      <c r="O721158" s="15"/>
    </row>
    <row r="721159" spans="7:15" s="3" customFormat="1" x14ac:dyDescent="0.3">
      <c r="G721159"/>
      <c r="H721159"/>
      <c r="I721159"/>
      <c r="K721159"/>
      <c r="M721159"/>
      <c r="N721159" s="4"/>
      <c r="O721159" s="15"/>
    </row>
    <row r="721160" spans="7:15" s="3" customFormat="1" x14ac:dyDescent="0.3">
      <c r="G721160"/>
      <c r="H721160"/>
      <c r="I721160"/>
      <c r="K721160"/>
      <c r="M721160"/>
      <c r="N721160" s="4"/>
      <c r="O721160" s="15"/>
    </row>
    <row r="721161" spans="7:15" s="3" customFormat="1" x14ac:dyDescent="0.3">
      <c r="G721161"/>
      <c r="H721161"/>
      <c r="I721161"/>
      <c r="K721161"/>
      <c r="M721161"/>
      <c r="N721161" s="4"/>
      <c r="O721161" s="15"/>
    </row>
    <row r="721162" spans="7:15" s="3" customFormat="1" x14ac:dyDescent="0.3">
      <c r="G721162"/>
      <c r="H721162"/>
      <c r="I721162"/>
      <c r="K721162"/>
      <c r="M721162"/>
      <c r="N721162" s="4"/>
      <c r="O721162" s="15"/>
    </row>
    <row r="721163" spans="7:15" s="3" customFormat="1" x14ac:dyDescent="0.3">
      <c r="G721163"/>
      <c r="H721163"/>
      <c r="I721163"/>
      <c r="K721163"/>
      <c r="M721163"/>
      <c r="N721163" s="4"/>
      <c r="O721163" s="15"/>
    </row>
    <row r="721164" spans="7:15" s="3" customFormat="1" x14ac:dyDescent="0.3">
      <c r="G721164"/>
      <c r="H721164"/>
      <c r="I721164"/>
      <c r="K721164"/>
      <c r="M721164"/>
      <c r="N721164" s="4"/>
      <c r="O721164" s="15"/>
    </row>
    <row r="721165" spans="7:15" s="3" customFormat="1" x14ac:dyDescent="0.3">
      <c r="G721165"/>
      <c r="H721165"/>
      <c r="I721165"/>
      <c r="K721165"/>
      <c r="M721165"/>
      <c r="N721165" s="4"/>
      <c r="O721165" s="15"/>
    </row>
    <row r="721166" spans="7:15" s="3" customFormat="1" x14ac:dyDescent="0.3">
      <c r="G721166"/>
      <c r="H721166"/>
      <c r="I721166"/>
      <c r="K721166"/>
      <c r="M721166"/>
      <c r="N721166" s="4"/>
      <c r="O721166" s="15"/>
    </row>
    <row r="721167" spans="7:15" s="3" customFormat="1" x14ac:dyDescent="0.3">
      <c r="G721167"/>
      <c r="H721167"/>
      <c r="I721167"/>
      <c r="K721167"/>
      <c r="M721167"/>
      <c r="N721167" s="4"/>
      <c r="O721167" s="15"/>
    </row>
    <row r="721168" spans="7:15" s="3" customFormat="1" x14ac:dyDescent="0.3">
      <c r="G721168"/>
      <c r="H721168"/>
      <c r="I721168"/>
      <c r="K721168"/>
      <c r="M721168"/>
      <c r="N721168" s="4"/>
      <c r="O721168" s="15"/>
    </row>
    <row r="721169" spans="7:15" s="3" customFormat="1" x14ac:dyDescent="0.3">
      <c r="G721169"/>
      <c r="H721169"/>
      <c r="I721169"/>
      <c r="K721169"/>
      <c r="M721169"/>
      <c r="N721169" s="4"/>
      <c r="O721169" s="15"/>
    </row>
    <row r="721170" spans="7:15" s="3" customFormat="1" x14ac:dyDescent="0.3">
      <c r="G721170"/>
      <c r="H721170"/>
      <c r="I721170"/>
      <c r="K721170"/>
      <c r="M721170"/>
      <c r="N721170" s="4"/>
      <c r="O721170" s="15"/>
    </row>
    <row r="721171" spans="7:15" s="3" customFormat="1" x14ac:dyDescent="0.3">
      <c r="G721171"/>
      <c r="H721171"/>
      <c r="I721171"/>
      <c r="K721171"/>
      <c r="M721171"/>
      <c r="N721171" s="4"/>
      <c r="O721171" s="15"/>
    </row>
    <row r="721172" spans="7:15" s="3" customFormat="1" x14ac:dyDescent="0.3">
      <c r="G721172"/>
      <c r="H721172"/>
      <c r="I721172"/>
      <c r="K721172"/>
      <c r="M721172"/>
      <c r="N721172" s="4"/>
      <c r="O721172" s="15"/>
    </row>
    <row r="721173" spans="7:15" s="3" customFormat="1" x14ac:dyDescent="0.3">
      <c r="G721173"/>
      <c r="H721173"/>
      <c r="I721173"/>
      <c r="K721173"/>
      <c r="M721173"/>
      <c r="N721173" s="4"/>
      <c r="O721173" s="15"/>
    </row>
    <row r="721174" spans="7:15" s="3" customFormat="1" x14ac:dyDescent="0.3">
      <c r="G721174"/>
      <c r="H721174"/>
      <c r="I721174"/>
      <c r="K721174"/>
      <c r="M721174"/>
      <c r="N721174" s="4"/>
      <c r="O721174" s="15"/>
    </row>
    <row r="721175" spans="7:15" s="3" customFormat="1" x14ac:dyDescent="0.3">
      <c r="G721175"/>
      <c r="H721175"/>
      <c r="I721175"/>
      <c r="K721175"/>
      <c r="M721175"/>
      <c r="N721175" s="4"/>
      <c r="O721175" s="15"/>
    </row>
    <row r="721176" spans="7:15" s="3" customFormat="1" x14ac:dyDescent="0.3">
      <c r="G721176"/>
      <c r="H721176"/>
      <c r="I721176"/>
      <c r="K721176"/>
      <c r="M721176"/>
      <c r="N721176" s="4"/>
      <c r="O721176" s="15"/>
    </row>
    <row r="721177" spans="7:15" s="3" customFormat="1" x14ac:dyDescent="0.3">
      <c r="G721177"/>
      <c r="H721177"/>
      <c r="I721177"/>
      <c r="K721177"/>
      <c r="M721177"/>
      <c r="N721177" s="4"/>
      <c r="O721177" s="15"/>
    </row>
    <row r="721178" spans="7:15" s="3" customFormat="1" x14ac:dyDescent="0.3">
      <c r="G721178"/>
      <c r="H721178"/>
      <c r="I721178"/>
      <c r="K721178"/>
      <c r="M721178"/>
      <c r="N721178" s="4"/>
      <c r="O721178" s="15"/>
    </row>
    <row r="721179" spans="7:15" s="3" customFormat="1" x14ac:dyDescent="0.3">
      <c r="G721179"/>
      <c r="H721179"/>
      <c r="I721179"/>
      <c r="K721179"/>
      <c r="M721179"/>
      <c r="N721179" s="4"/>
      <c r="O721179" s="15"/>
    </row>
    <row r="721180" spans="7:15" s="3" customFormat="1" x14ac:dyDescent="0.3">
      <c r="G721180"/>
      <c r="H721180"/>
      <c r="I721180"/>
      <c r="K721180"/>
      <c r="M721180"/>
      <c r="N721180" s="4"/>
      <c r="O721180" s="15"/>
    </row>
    <row r="721181" spans="7:15" s="3" customFormat="1" x14ac:dyDescent="0.3">
      <c r="G721181"/>
      <c r="H721181"/>
      <c r="I721181"/>
      <c r="K721181"/>
      <c r="M721181"/>
      <c r="N721181" s="4"/>
      <c r="O721181" s="15"/>
    </row>
    <row r="721182" spans="7:15" s="3" customFormat="1" x14ac:dyDescent="0.3">
      <c r="G721182"/>
      <c r="H721182"/>
      <c r="I721182"/>
      <c r="K721182"/>
      <c r="M721182"/>
      <c r="N721182" s="4"/>
      <c r="O721182" s="15"/>
    </row>
    <row r="721183" spans="7:15" s="3" customFormat="1" x14ac:dyDescent="0.3">
      <c r="G721183"/>
      <c r="H721183"/>
      <c r="I721183"/>
      <c r="K721183"/>
      <c r="M721183"/>
      <c r="N721183" s="4"/>
      <c r="O721183" s="15"/>
    </row>
    <row r="721184" spans="7:15" s="3" customFormat="1" x14ac:dyDescent="0.3">
      <c r="G721184"/>
      <c r="H721184"/>
      <c r="I721184"/>
      <c r="K721184"/>
      <c r="M721184"/>
      <c r="N721184" s="4"/>
      <c r="O721184" s="15"/>
    </row>
    <row r="721185" spans="7:15" s="3" customFormat="1" x14ac:dyDescent="0.3">
      <c r="G721185"/>
      <c r="H721185"/>
      <c r="I721185"/>
      <c r="K721185"/>
      <c r="M721185"/>
      <c r="N721185" s="4"/>
      <c r="O721185" s="15"/>
    </row>
    <row r="721186" spans="7:15" s="3" customFormat="1" x14ac:dyDescent="0.3">
      <c r="G721186"/>
      <c r="H721186"/>
      <c r="I721186"/>
      <c r="K721186"/>
      <c r="M721186"/>
      <c r="N721186" s="4"/>
      <c r="O721186" s="15"/>
    </row>
    <row r="721187" spans="7:15" s="3" customFormat="1" x14ac:dyDescent="0.3">
      <c r="G721187"/>
      <c r="H721187"/>
      <c r="I721187"/>
      <c r="K721187"/>
      <c r="M721187"/>
      <c r="N721187" s="4"/>
      <c r="O721187" s="15"/>
    </row>
    <row r="721188" spans="7:15" s="3" customFormat="1" x14ac:dyDescent="0.3">
      <c r="G721188"/>
      <c r="H721188"/>
      <c r="I721188"/>
      <c r="K721188"/>
      <c r="M721188"/>
      <c r="N721188" s="4"/>
      <c r="O721188" s="15"/>
    </row>
    <row r="721189" spans="7:15" s="3" customFormat="1" x14ac:dyDescent="0.3">
      <c r="G721189"/>
      <c r="H721189"/>
      <c r="I721189"/>
      <c r="K721189"/>
      <c r="M721189"/>
      <c r="N721189" s="4"/>
      <c r="O721189" s="15"/>
    </row>
    <row r="721190" spans="7:15" s="3" customFormat="1" x14ac:dyDescent="0.3">
      <c r="G721190"/>
      <c r="H721190"/>
      <c r="I721190"/>
      <c r="K721190"/>
      <c r="M721190"/>
      <c r="N721190" s="4"/>
      <c r="O721190" s="15"/>
    </row>
    <row r="721191" spans="7:15" s="3" customFormat="1" x14ac:dyDescent="0.3">
      <c r="G721191"/>
      <c r="H721191"/>
      <c r="I721191"/>
      <c r="K721191"/>
      <c r="M721191"/>
      <c r="N721191" s="4"/>
      <c r="O721191" s="15"/>
    </row>
    <row r="721192" spans="7:15" s="3" customFormat="1" x14ac:dyDescent="0.3">
      <c r="G721192"/>
      <c r="H721192"/>
      <c r="I721192"/>
      <c r="K721192"/>
      <c r="M721192"/>
      <c r="N721192" s="4"/>
      <c r="O721192" s="15"/>
    </row>
    <row r="721193" spans="7:15" s="3" customFormat="1" x14ac:dyDescent="0.3">
      <c r="G721193"/>
      <c r="H721193"/>
      <c r="I721193"/>
      <c r="K721193"/>
      <c r="M721193"/>
      <c r="N721193" s="4"/>
      <c r="O721193" s="15"/>
    </row>
    <row r="721194" spans="7:15" s="3" customFormat="1" x14ac:dyDescent="0.3">
      <c r="G721194"/>
      <c r="H721194"/>
      <c r="I721194"/>
      <c r="K721194"/>
      <c r="M721194"/>
      <c r="N721194" s="4"/>
      <c r="O721194" s="15"/>
    </row>
    <row r="721195" spans="7:15" s="3" customFormat="1" x14ac:dyDescent="0.3">
      <c r="G721195"/>
      <c r="H721195"/>
      <c r="I721195"/>
      <c r="K721195"/>
      <c r="M721195"/>
      <c r="N721195" s="4"/>
      <c r="O721195" s="15"/>
    </row>
    <row r="721196" spans="7:15" s="3" customFormat="1" x14ac:dyDescent="0.3">
      <c r="G721196"/>
      <c r="H721196"/>
      <c r="I721196"/>
      <c r="K721196"/>
      <c r="M721196"/>
      <c r="N721196" s="4"/>
      <c r="O721196" s="15"/>
    </row>
    <row r="721197" spans="7:15" s="3" customFormat="1" x14ac:dyDescent="0.3">
      <c r="G721197"/>
      <c r="H721197"/>
      <c r="I721197"/>
      <c r="K721197"/>
      <c r="M721197"/>
      <c r="N721197" s="4"/>
      <c r="O721197" s="15"/>
    </row>
    <row r="721198" spans="7:15" s="3" customFormat="1" x14ac:dyDescent="0.3">
      <c r="G721198"/>
      <c r="H721198"/>
      <c r="I721198"/>
      <c r="K721198"/>
      <c r="M721198"/>
      <c r="N721198" s="4"/>
      <c r="O721198" s="15"/>
    </row>
    <row r="721199" spans="7:15" s="3" customFormat="1" x14ac:dyDescent="0.3">
      <c r="G721199"/>
      <c r="H721199"/>
      <c r="I721199"/>
      <c r="K721199"/>
      <c r="M721199"/>
      <c r="N721199" s="4"/>
      <c r="O721199" s="15"/>
    </row>
    <row r="721200" spans="7:15" s="3" customFormat="1" x14ac:dyDescent="0.3">
      <c r="G721200"/>
      <c r="H721200"/>
      <c r="I721200"/>
      <c r="K721200"/>
      <c r="M721200"/>
      <c r="N721200" s="4"/>
      <c r="O721200" s="15"/>
    </row>
    <row r="721201" spans="7:15" s="3" customFormat="1" x14ac:dyDescent="0.3">
      <c r="G721201"/>
      <c r="H721201"/>
      <c r="I721201"/>
      <c r="K721201"/>
      <c r="M721201"/>
      <c r="N721201" s="4"/>
      <c r="O721201" s="15"/>
    </row>
    <row r="721202" spans="7:15" s="3" customFormat="1" x14ac:dyDescent="0.3">
      <c r="G721202"/>
      <c r="H721202"/>
      <c r="I721202"/>
      <c r="K721202"/>
      <c r="M721202"/>
      <c r="N721202" s="4"/>
      <c r="O721202" s="15"/>
    </row>
    <row r="721203" spans="7:15" s="3" customFormat="1" x14ac:dyDescent="0.3">
      <c r="G721203"/>
      <c r="H721203"/>
      <c r="I721203"/>
      <c r="K721203"/>
      <c r="M721203"/>
      <c r="N721203" s="4"/>
      <c r="O721203" s="15"/>
    </row>
    <row r="721204" spans="7:15" s="3" customFormat="1" x14ac:dyDescent="0.3">
      <c r="G721204"/>
      <c r="H721204"/>
      <c r="I721204"/>
      <c r="K721204"/>
      <c r="M721204"/>
      <c r="N721204" s="4"/>
      <c r="O721204" s="15"/>
    </row>
    <row r="721205" spans="7:15" s="3" customFormat="1" x14ac:dyDescent="0.3">
      <c r="G721205"/>
      <c r="H721205"/>
      <c r="I721205"/>
      <c r="K721205"/>
      <c r="M721205"/>
      <c r="N721205" s="4"/>
      <c r="O721205" s="15"/>
    </row>
    <row r="721206" spans="7:15" s="3" customFormat="1" x14ac:dyDescent="0.3">
      <c r="G721206"/>
      <c r="H721206"/>
      <c r="I721206"/>
      <c r="K721206"/>
      <c r="M721206"/>
      <c r="N721206" s="4"/>
      <c r="O721206" s="15"/>
    </row>
    <row r="721207" spans="7:15" s="3" customFormat="1" x14ac:dyDescent="0.3">
      <c r="G721207"/>
      <c r="H721207"/>
      <c r="I721207"/>
      <c r="K721207"/>
      <c r="M721207"/>
      <c r="N721207" s="4"/>
      <c r="O721207" s="15"/>
    </row>
    <row r="721208" spans="7:15" s="3" customFormat="1" x14ac:dyDescent="0.3">
      <c r="G721208"/>
      <c r="H721208"/>
      <c r="I721208"/>
      <c r="K721208"/>
      <c r="M721208"/>
      <c r="N721208" s="4"/>
      <c r="O721208" s="15"/>
    </row>
    <row r="721209" spans="7:15" s="3" customFormat="1" x14ac:dyDescent="0.3">
      <c r="G721209"/>
      <c r="H721209"/>
      <c r="I721209"/>
      <c r="K721209"/>
      <c r="M721209"/>
      <c r="N721209" s="4"/>
      <c r="O721209" s="15"/>
    </row>
    <row r="721210" spans="7:15" s="3" customFormat="1" x14ac:dyDescent="0.3">
      <c r="G721210"/>
      <c r="H721210"/>
      <c r="I721210"/>
      <c r="K721210"/>
      <c r="M721210"/>
      <c r="N721210" s="4"/>
      <c r="O721210" s="15"/>
    </row>
    <row r="721211" spans="7:15" s="3" customFormat="1" x14ac:dyDescent="0.3">
      <c r="G721211"/>
      <c r="H721211"/>
      <c r="I721211"/>
      <c r="K721211"/>
      <c r="M721211"/>
      <c r="N721211" s="4"/>
      <c r="O721211" s="15"/>
    </row>
    <row r="721212" spans="7:15" s="3" customFormat="1" x14ac:dyDescent="0.3">
      <c r="G721212"/>
      <c r="H721212"/>
      <c r="I721212"/>
      <c r="K721212"/>
      <c r="M721212"/>
      <c r="N721212" s="4"/>
      <c r="O721212" s="15"/>
    </row>
    <row r="721213" spans="7:15" s="3" customFormat="1" x14ac:dyDescent="0.3">
      <c r="G721213"/>
      <c r="H721213"/>
      <c r="I721213"/>
      <c r="K721213"/>
      <c r="M721213"/>
      <c r="N721213" s="4"/>
      <c r="O721213" s="15"/>
    </row>
    <row r="721214" spans="7:15" s="3" customFormat="1" x14ac:dyDescent="0.3">
      <c r="G721214"/>
      <c r="H721214"/>
      <c r="I721214"/>
      <c r="K721214"/>
      <c r="M721214"/>
      <c r="N721214" s="4"/>
      <c r="O721214" s="15"/>
    </row>
    <row r="721215" spans="7:15" s="3" customFormat="1" x14ac:dyDescent="0.3">
      <c r="G721215"/>
      <c r="H721215"/>
      <c r="I721215"/>
      <c r="K721215"/>
      <c r="M721215"/>
      <c r="N721215" s="4"/>
      <c r="O721215" s="15"/>
    </row>
    <row r="721216" spans="7:15" s="3" customFormat="1" x14ac:dyDescent="0.3">
      <c r="G721216"/>
      <c r="H721216"/>
      <c r="I721216"/>
      <c r="K721216"/>
      <c r="M721216"/>
      <c r="N721216" s="4"/>
      <c r="O721216" s="15"/>
    </row>
    <row r="721217" spans="7:15" s="3" customFormat="1" x14ac:dyDescent="0.3">
      <c r="G721217"/>
      <c r="H721217"/>
      <c r="I721217"/>
      <c r="K721217"/>
      <c r="M721217"/>
      <c r="N721217" s="4"/>
      <c r="O721217" s="15"/>
    </row>
    <row r="721218" spans="7:15" s="3" customFormat="1" x14ac:dyDescent="0.3">
      <c r="G721218"/>
      <c r="H721218"/>
      <c r="I721218"/>
      <c r="K721218"/>
      <c r="M721218"/>
      <c r="N721218" s="4"/>
      <c r="O721218" s="15"/>
    </row>
    <row r="721219" spans="7:15" s="3" customFormat="1" x14ac:dyDescent="0.3">
      <c r="G721219"/>
      <c r="H721219"/>
      <c r="I721219"/>
      <c r="K721219"/>
      <c r="M721219"/>
      <c r="N721219" s="4"/>
      <c r="O721219" s="15"/>
    </row>
    <row r="721220" spans="7:15" s="3" customFormat="1" x14ac:dyDescent="0.3">
      <c r="G721220"/>
      <c r="H721220"/>
      <c r="I721220"/>
      <c r="K721220"/>
      <c r="M721220"/>
      <c r="N721220" s="4"/>
      <c r="O721220" s="15"/>
    </row>
    <row r="721221" spans="7:15" s="3" customFormat="1" x14ac:dyDescent="0.3">
      <c r="G721221"/>
      <c r="H721221"/>
      <c r="I721221"/>
      <c r="K721221"/>
      <c r="M721221"/>
      <c r="N721221" s="4"/>
      <c r="O721221" s="15"/>
    </row>
    <row r="721222" spans="7:15" s="3" customFormat="1" x14ac:dyDescent="0.3">
      <c r="G721222"/>
      <c r="H721222"/>
      <c r="I721222"/>
      <c r="K721222"/>
      <c r="M721222"/>
      <c r="N721222" s="4"/>
      <c r="O721222" s="15"/>
    </row>
    <row r="721223" spans="7:15" s="3" customFormat="1" x14ac:dyDescent="0.3">
      <c r="G721223"/>
      <c r="H721223"/>
      <c r="I721223"/>
      <c r="K721223"/>
      <c r="M721223"/>
      <c r="N721223" s="4"/>
      <c r="O721223" s="15"/>
    </row>
    <row r="721224" spans="7:15" s="3" customFormat="1" x14ac:dyDescent="0.3">
      <c r="G721224"/>
      <c r="H721224"/>
      <c r="I721224"/>
      <c r="K721224"/>
      <c r="M721224"/>
      <c r="N721224" s="4"/>
      <c r="O721224" s="15"/>
    </row>
    <row r="721225" spans="7:15" s="3" customFormat="1" x14ac:dyDescent="0.3">
      <c r="G721225"/>
      <c r="H721225"/>
      <c r="I721225"/>
      <c r="K721225"/>
      <c r="M721225"/>
      <c r="N721225" s="4"/>
      <c r="O721225" s="15"/>
    </row>
    <row r="721226" spans="7:15" s="3" customFormat="1" x14ac:dyDescent="0.3">
      <c r="G721226"/>
      <c r="H721226"/>
      <c r="I721226"/>
      <c r="K721226"/>
      <c r="M721226"/>
      <c r="N721226" s="4"/>
      <c r="O721226" s="15"/>
    </row>
    <row r="721227" spans="7:15" s="3" customFormat="1" x14ac:dyDescent="0.3">
      <c r="G721227"/>
      <c r="H721227"/>
      <c r="I721227"/>
      <c r="K721227"/>
      <c r="M721227"/>
      <c r="N721227" s="4"/>
      <c r="O721227" s="15"/>
    </row>
    <row r="721228" spans="7:15" s="3" customFormat="1" x14ac:dyDescent="0.3">
      <c r="G721228"/>
      <c r="H721228"/>
      <c r="I721228"/>
      <c r="K721228"/>
      <c r="M721228"/>
      <c r="N721228" s="4"/>
      <c r="O721228" s="15"/>
    </row>
    <row r="721229" spans="7:15" s="3" customFormat="1" x14ac:dyDescent="0.3">
      <c r="G721229"/>
      <c r="H721229"/>
      <c r="I721229"/>
      <c r="K721229"/>
      <c r="M721229"/>
      <c r="N721229" s="4"/>
      <c r="O721229" s="15"/>
    </row>
    <row r="721230" spans="7:15" s="3" customFormat="1" x14ac:dyDescent="0.3">
      <c r="G721230"/>
      <c r="H721230"/>
      <c r="I721230"/>
      <c r="K721230"/>
      <c r="M721230"/>
      <c r="N721230" s="4"/>
      <c r="O721230" s="15"/>
    </row>
    <row r="721231" spans="7:15" s="3" customFormat="1" x14ac:dyDescent="0.3">
      <c r="G721231"/>
      <c r="H721231"/>
      <c r="I721231"/>
      <c r="K721231"/>
      <c r="M721231"/>
      <c r="N721231" s="4"/>
      <c r="O721231" s="15"/>
    </row>
    <row r="721232" spans="7:15" s="3" customFormat="1" x14ac:dyDescent="0.3">
      <c r="G721232"/>
      <c r="H721232"/>
      <c r="I721232"/>
      <c r="K721232"/>
      <c r="M721232"/>
      <c r="N721232" s="4"/>
      <c r="O721232" s="15"/>
    </row>
    <row r="721233" spans="7:15" s="3" customFormat="1" x14ac:dyDescent="0.3">
      <c r="G721233"/>
      <c r="H721233"/>
      <c r="I721233"/>
      <c r="K721233"/>
      <c r="M721233"/>
      <c r="N721233" s="4"/>
      <c r="O721233" s="15"/>
    </row>
    <row r="721234" spans="7:15" s="3" customFormat="1" x14ac:dyDescent="0.3">
      <c r="G721234"/>
      <c r="H721234"/>
      <c r="I721234"/>
      <c r="K721234"/>
      <c r="M721234"/>
      <c r="N721234" s="4"/>
      <c r="O721234" s="15"/>
    </row>
    <row r="721235" spans="7:15" s="3" customFormat="1" x14ac:dyDescent="0.3">
      <c r="G721235"/>
      <c r="H721235"/>
      <c r="I721235"/>
      <c r="K721235"/>
      <c r="M721235"/>
      <c r="N721235" s="4"/>
      <c r="O721235" s="15"/>
    </row>
    <row r="721236" spans="7:15" s="3" customFormat="1" x14ac:dyDescent="0.3">
      <c r="G721236"/>
      <c r="H721236"/>
      <c r="I721236"/>
      <c r="K721236"/>
      <c r="M721236"/>
      <c r="N721236" s="4"/>
      <c r="O721236" s="15"/>
    </row>
    <row r="721237" spans="7:15" s="3" customFormat="1" x14ac:dyDescent="0.3">
      <c r="G721237"/>
      <c r="H721237"/>
      <c r="I721237"/>
      <c r="K721237"/>
      <c r="M721237"/>
      <c r="N721237" s="4"/>
      <c r="O721237" s="15"/>
    </row>
    <row r="721238" spans="7:15" s="3" customFormat="1" x14ac:dyDescent="0.3">
      <c r="G721238"/>
      <c r="H721238"/>
      <c r="I721238"/>
      <c r="K721238"/>
      <c r="M721238"/>
      <c r="N721238" s="4"/>
      <c r="O721238" s="15"/>
    </row>
    <row r="721239" spans="7:15" s="3" customFormat="1" x14ac:dyDescent="0.3">
      <c r="G721239"/>
      <c r="H721239"/>
      <c r="I721239"/>
      <c r="K721239"/>
      <c r="M721239"/>
      <c r="N721239" s="4"/>
      <c r="O721239" s="15"/>
    </row>
    <row r="721240" spans="7:15" s="3" customFormat="1" x14ac:dyDescent="0.3">
      <c r="G721240"/>
      <c r="H721240"/>
      <c r="I721240"/>
      <c r="K721240"/>
      <c r="M721240"/>
      <c r="N721240" s="4"/>
      <c r="O721240" s="15"/>
    </row>
    <row r="721241" spans="7:15" s="3" customFormat="1" x14ac:dyDescent="0.3">
      <c r="G721241"/>
      <c r="H721241"/>
      <c r="I721241"/>
      <c r="K721241"/>
      <c r="M721241"/>
      <c r="N721241" s="4"/>
      <c r="O721241" s="15"/>
    </row>
    <row r="721242" spans="7:15" s="3" customFormat="1" x14ac:dyDescent="0.3">
      <c r="G721242"/>
      <c r="H721242"/>
      <c r="I721242"/>
      <c r="K721242"/>
      <c r="M721242"/>
      <c r="N721242" s="4"/>
      <c r="O721242" s="15"/>
    </row>
    <row r="721243" spans="7:15" s="3" customFormat="1" x14ac:dyDescent="0.3">
      <c r="G721243"/>
      <c r="H721243"/>
      <c r="I721243"/>
      <c r="K721243"/>
      <c r="M721243"/>
      <c r="N721243" s="4"/>
      <c r="O721243" s="15"/>
    </row>
    <row r="721244" spans="7:15" s="3" customFormat="1" x14ac:dyDescent="0.3">
      <c r="G721244"/>
      <c r="H721244"/>
      <c r="I721244"/>
      <c r="K721244"/>
      <c r="M721244"/>
      <c r="N721244" s="4"/>
      <c r="O721244" s="15"/>
    </row>
    <row r="721245" spans="7:15" s="3" customFormat="1" x14ac:dyDescent="0.3">
      <c r="G721245"/>
      <c r="H721245"/>
      <c r="I721245"/>
      <c r="K721245"/>
      <c r="M721245"/>
      <c r="N721245" s="4"/>
      <c r="O721245" s="15"/>
    </row>
    <row r="721246" spans="7:15" s="3" customFormat="1" x14ac:dyDescent="0.3">
      <c r="G721246"/>
      <c r="H721246"/>
      <c r="I721246"/>
      <c r="K721246"/>
      <c r="M721246"/>
      <c r="N721246" s="4"/>
      <c r="O721246" s="15"/>
    </row>
    <row r="721247" spans="7:15" s="3" customFormat="1" x14ac:dyDescent="0.3">
      <c r="G721247"/>
      <c r="H721247"/>
      <c r="I721247"/>
      <c r="K721247"/>
      <c r="M721247"/>
      <c r="N721247" s="4"/>
      <c r="O721247" s="15"/>
    </row>
    <row r="721248" spans="7:15" s="3" customFormat="1" x14ac:dyDescent="0.3">
      <c r="G721248"/>
      <c r="H721248"/>
      <c r="I721248"/>
      <c r="K721248"/>
      <c r="M721248"/>
      <c r="N721248" s="4"/>
      <c r="O721248" s="15"/>
    </row>
    <row r="721249" spans="7:15" s="3" customFormat="1" x14ac:dyDescent="0.3">
      <c r="G721249"/>
      <c r="H721249"/>
      <c r="I721249"/>
      <c r="K721249"/>
      <c r="M721249"/>
      <c r="N721249" s="4"/>
      <c r="O721249" s="15"/>
    </row>
    <row r="721250" spans="7:15" s="3" customFormat="1" x14ac:dyDescent="0.3">
      <c r="G721250"/>
      <c r="H721250"/>
      <c r="I721250"/>
      <c r="K721250"/>
      <c r="M721250"/>
      <c r="N721250" s="4"/>
      <c r="O721250" s="15"/>
    </row>
    <row r="721251" spans="7:15" s="3" customFormat="1" x14ac:dyDescent="0.3">
      <c r="G721251"/>
      <c r="H721251"/>
      <c r="I721251"/>
      <c r="K721251"/>
      <c r="M721251"/>
      <c r="N721251" s="4"/>
      <c r="O721251" s="15"/>
    </row>
    <row r="721252" spans="7:15" s="3" customFormat="1" x14ac:dyDescent="0.3">
      <c r="G721252"/>
      <c r="H721252"/>
      <c r="I721252"/>
      <c r="K721252"/>
      <c r="M721252"/>
      <c r="N721252" s="4"/>
      <c r="O721252" s="15"/>
    </row>
    <row r="721253" spans="7:15" s="3" customFormat="1" x14ac:dyDescent="0.3">
      <c r="G721253"/>
      <c r="H721253"/>
      <c r="I721253"/>
      <c r="K721253"/>
      <c r="M721253"/>
      <c r="N721253" s="4"/>
      <c r="O721253" s="15"/>
    </row>
    <row r="721254" spans="7:15" s="3" customFormat="1" x14ac:dyDescent="0.3">
      <c r="G721254"/>
      <c r="H721254"/>
      <c r="I721254"/>
      <c r="K721254"/>
      <c r="M721254"/>
      <c r="N721254" s="4"/>
      <c r="O721254" s="15"/>
    </row>
    <row r="721255" spans="7:15" s="3" customFormat="1" x14ac:dyDescent="0.3">
      <c r="G721255"/>
      <c r="H721255"/>
      <c r="I721255"/>
      <c r="K721255"/>
      <c r="M721255"/>
      <c r="N721255" s="4"/>
      <c r="O721255" s="15"/>
    </row>
    <row r="721256" spans="7:15" s="3" customFormat="1" x14ac:dyDescent="0.3">
      <c r="G721256"/>
      <c r="H721256"/>
      <c r="I721256"/>
      <c r="K721256"/>
      <c r="M721256"/>
      <c r="N721256" s="4"/>
      <c r="O721256" s="15"/>
    </row>
    <row r="721257" spans="7:15" s="3" customFormat="1" x14ac:dyDescent="0.3">
      <c r="G721257"/>
      <c r="H721257"/>
      <c r="I721257"/>
      <c r="K721257"/>
      <c r="M721257"/>
      <c r="N721257" s="4"/>
      <c r="O721257" s="15"/>
    </row>
    <row r="721258" spans="7:15" s="3" customFormat="1" x14ac:dyDescent="0.3">
      <c r="G721258"/>
      <c r="H721258"/>
      <c r="I721258"/>
      <c r="K721258"/>
      <c r="M721258"/>
      <c r="N721258" s="4"/>
      <c r="O721258" s="15"/>
    </row>
    <row r="721259" spans="7:15" s="3" customFormat="1" x14ac:dyDescent="0.3">
      <c r="G721259"/>
      <c r="H721259"/>
      <c r="I721259"/>
      <c r="K721259"/>
      <c r="M721259"/>
      <c r="N721259" s="4"/>
      <c r="O721259" s="15"/>
    </row>
    <row r="721260" spans="7:15" s="3" customFormat="1" x14ac:dyDescent="0.3">
      <c r="G721260"/>
      <c r="H721260"/>
      <c r="I721260"/>
      <c r="K721260"/>
      <c r="M721260"/>
      <c r="N721260" s="4"/>
      <c r="O721260" s="15"/>
    </row>
    <row r="721261" spans="7:15" s="3" customFormat="1" x14ac:dyDescent="0.3">
      <c r="G721261"/>
      <c r="H721261"/>
      <c r="I721261"/>
      <c r="K721261"/>
      <c r="M721261"/>
      <c r="N721261" s="4"/>
      <c r="O721261" s="15"/>
    </row>
    <row r="721262" spans="7:15" s="3" customFormat="1" x14ac:dyDescent="0.3">
      <c r="G721262"/>
      <c r="H721262"/>
      <c r="I721262"/>
      <c r="K721262"/>
      <c r="M721262"/>
      <c r="N721262" s="4"/>
      <c r="O721262" s="15"/>
    </row>
    <row r="721263" spans="7:15" s="3" customFormat="1" x14ac:dyDescent="0.3">
      <c r="G721263"/>
      <c r="H721263"/>
      <c r="I721263"/>
      <c r="K721263"/>
      <c r="M721263"/>
      <c r="N721263" s="4"/>
      <c r="O721263" s="15"/>
    </row>
    <row r="721264" spans="7:15" s="3" customFormat="1" x14ac:dyDescent="0.3">
      <c r="G721264"/>
      <c r="H721264"/>
      <c r="I721264"/>
      <c r="K721264"/>
      <c r="M721264"/>
      <c r="N721264" s="4"/>
      <c r="O721264" s="15"/>
    </row>
    <row r="721265" spans="7:15" s="3" customFormat="1" x14ac:dyDescent="0.3">
      <c r="G721265"/>
      <c r="H721265"/>
      <c r="I721265"/>
      <c r="K721265"/>
      <c r="M721265"/>
      <c r="N721265" s="4"/>
      <c r="O721265" s="15"/>
    </row>
    <row r="721266" spans="7:15" s="3" customFormat="1" x14ac:dyDescent="0.3">
      <c r="G721266"/>
      <c r="H721266"/>
      <c r="I721266"/>
      <c r="K721266"/>
      <c r="M721266"/>
      <c r="N721266" s="4"/>
      <c r="O721266" s="15"/>
    </row>
    <row r="721267" spans="7:15" s="3" customFormat="1" x14ac:dyDescent="0.3">
      <c r="G721267"/>
      <c r="H721267"/>
      <c r="I721267"/>
      <c r="K721267"/>
      <c r="M721267"/>
      <c r="N721267" s="4"/>
      <c r="O721267" s="15"/>
    </row>
    <row r="721268" spans="7:15" s="3" customFormat="1" x14ac:dyDescent="0.3">
      <c r="G721268"/>
      <c r="H721268"/>
      <c r="I721268"/>
      <c r="K721268"/>
      <c r="M721268"/>
      <c r="N721268" s="4"/>
      <c r="O721268" s="15"/>
    </row>
    <row r="721269" spans="7:15" s="3" customFormat="1" x14ac:dyDescent="0.3">
      <c r="G721269"/>
      <c r="H721269"/>
      <c r="I721269"/>
      <c r="K721269"/>
      <c r="M721269"/>
      <c r="N721269" s="4"/>
      <c r="O721269" s="15"/>
    </row>
    <row r="721270" spans="7:15" s="3" customFormat="1" x14ac:dyDescent="0.3">
      <c r="G721270"/>
      <c r="H721270"/>
      <c r="I721270"/>
      <c r="K721270"/>
      <c r="M721270"/>
      <c r="N721270" s="4"/>
      <c r="O721270" s="15"/>
    </row>
    <row r="721271" spans="7:15" s="3" customFormat="1" x14ac:dyDescent="0.3">
      <c r="G721271"/>
      <c r="H721271"/>
      <c r="I721271"/>
      <c r="K721271"/>
      <c r="M721271"/>
      <c r="N721271" s="4"/>
      <c r="O721271" s="15"/>
    </row>
    <row r="721272" spans="7:15" s="3" customFormat="1" x14ac:dyDescent="0.3">
      <c r="G721272"/>
      <c r="H721272"/>
      <c r="I721272"/>
      <c r="K721272"/>
      <c r="M721272"/>
      <c r="N721272" s="4"/>
      <c r="O721272" s="15"/>
    </row>
    <row r="721273" spans="7:15" s="3" customFormat="1" x14ac:dyDescent="0.3">
      <c r="G721273"/>
      <c r="H721273"/>
      <c r="I721273"/>
      <c r="K721273"/>
      <c r="M721273"/>
      <c r="N721273" s="4"/>
      <c r="O721273" s="15"/>
    </row>
    <row r="721274" spans="7:15" s="3" customFormat="1" x14ac:dyDescent="0.3">
      <c r="G721274"/>
      <c r="H721274"/>
      <c r="I721274"/>
      <c r="K721274"/>
      <c r="M721274"/>
      <c r="N721274" s="4"/>
      <c r="O721274" s="15"/>
    </row>
    <row r="721275" spans="7:15" s="3" customFormat="1" x14ac:dyDescent="0.3">
      <c r="G721275"/>
      <c r="H721275"/>
      <c r="I721275"/>
      <c r="K721275"/>
      <c r="M721275"/>
      <c r="N721275" s="4"/>
      <c r="O721275" s="15"/>
    </row>
    <row r="721276" spans="7:15" s="3" customFormat="1" x14ac:dyDescent="0.3">
      <c r="G721276"/>
      <c r="H721276"/>
      <c r="I721276"/>
      <c r="K721276"/>
      <c r="M721276"/>
      <c r="N721276" s="4"/>
      <c r="O721276" s="15"/>
    </row>
    <row r="721277" spans="7:15" s="3" customFormat="1" x14ac:dyDescent="0.3">
      <c r="G721277"/>
      <c r="H721277"/>
      <c r="I721277"/>
      <c r="K721277"/>
      <c r="M721277"/>
      <c r="N721277" s="4"/>
      <c r="O721277" s="15"/>
    </row>
    <row r="721278" spans="7:15" s="3" customFormat="1" x14ac:dyDescent="0.3">
      <c r="G721278"/>
      <c r="H721278"/>
      <c r="I721278"/>
      <c r="K721278"/>
      <c r="M721278"/>
      <c r="N721278" s="4"/>
      <c r="O721278" s="15"/>
    </row>
    <row r="721279" spans="7:15" s="3" customFormat="1" x14ac:dyDescent="0.3">
      <c r="G721279"/>
      <c r="H721279"/>
      <c r="I721279"/>
      <c r="K721279"/>
      <c r="M721279"/>
      <c r="N721279" s="4"/>
      <c r="O721279" s="15"/>
    </row>
    <row r="721280" spans="7:15" s="3" customFormat="1" x14ac:dyDescent="0.3">
      <c r="G721280"/>
      <c r="H721280"/>
      <c r="I721280"/>
      <c r="K721280"/>
      <c r="M721280"/>
      <c r="N721280" s="4"/>
      <c r="O721280" s="15"/>
    </row>
    <row r="721281" spans="7:15" s="3" customFormat="1" x14ac:dyDescent="0.3">
      <c r="G721281"/>
      <c r="H721281"/>
      <c r="I721281"/>
      <c r="K721281"/>
      <c r="M721281"/>
      <c r="N721281" s="4"/>
      <c r="O721281" s="15"/>
    </row>
    <row r="721282" spans="7:15" s="3" customFormat="1" x14ac:dyDescent="0.3">
      <c r="G721282"/>
      <c r="H721282"/>
      <c r="I721282"/>
      <c r="K721282"/>
      <c r="M721282"/>
      <c r="N721282" s="4"/>
      <c r="O721282" s="15"/>
    </row>
    <row r="721283" spans="7:15" s="3" customFormat="1" x14ac:dyDescent="0.3">
      <c r="G721283"/>
      <c r="H721283"/>
      <c r="I721283"/>
      <c r="K721283"/>
      <c r="M721283"/>
      <c r="N721283" s="4"/>
      <c r="O721283" s="15"/>
    </row>
    <row r="721284" spans="7:15" s="3" customFormat="1" x14ac:dyDescent="0.3">
      <c r="G721284"/>
      <c r="H721284"/>
      <c r="I721284"/>
      <c r="K721284"/>
      <c r="M721284"/>
      <c r="N721284" s="4"/>
      <c r="O721284" s="15"/>
    </row>
    <row r="721285" spans="7:15" s="3" customFormat="1" x14ac:dyDescent="0.3">
      <c r="G721285"/>
      <c r="H721285"/>
      <c r="I721285"/>
      <c r="K721285"/>
      <c r="M721285"/>
      <c r="N721285" s="4"/>
      <c r="O721285" s="15"/>
    </row>
    <row r="721286" spans="7:15" s="3" customFormat="1" x14ac:dyDescent="0.3">
      <c r="G721286"/>
      <c r="H721286"/>
      <c r="I721286"/>
      <c r="K721286"/>
      <c r="M721286"/>
      <c r="N721286" s="4"/>
      <c r="O721286" s="15"/>
    </row>
    <row r="721287" spans="7:15" s="3" customFormat="1" x14ac:dyDescent="0.3">
      <c r="G721287"/>
      <c r="H721287"/>
      <c r="I721287"/>
      <c r="K721287"/>
      <c r="M721287"/>
      <c r="N721287" s="4"/>
      <c r="O721287" s="15"/>
    </row>
    <row r="721288" spans="7:15" s="3" customFormat="1" x14ac:dyDescent="0.3">
      <c r="G721288"/>
      <c r="H721288"/>
      <c r="I721288"/>
      <c r="K721288"/>
      <c r="M721288"/>
      <c r="N721288" s="4"/>
      <c r="O721288" s="15"/>
    </row>
    <row r="721289" spans="7:15" s="3" customFormat="1" x14ac:dyDescent="0.3">
      <c r="G721289"/>
      <c r="H721289"/>
      <c r="I721289"/>
      <c r="K721289"/>
      <c r="M721289"/>
      <c r="N721289" s="4"/>
      <c r="O721289" s="15"/>
    </row>
    <row r="721290" spans="7:15" s="3" customFormat="1" x14ac:dyDescent="0.3">
      <c r="G721290"/>
      <c r="H721290"/>
      <c r="I721290"/>
      <c r="K721290"/>
      <c r="M721290"/>
      <c r="N721290" s="4"/>
      <c r="O721290" s="15"/>
    </row>
    <row r="721291" spans="7:15" s="3" customFormat="1" x14ac:dyDescent="0.3">
      <c r="G721291"/>
      <c r="H721291"/>
      <c r="I721291"/>
      <c r="K721291"/>
      <c r="M721291"/>
      <c r="N721291" s="4"/>
      <c r="O721291" s="15"/>
    </row>
    <row r="721292" spans="7:15" s="3" customFormat="1" x14ac:dyDescent="0.3">
      <c r="G721292"/>
      <c r="H721292"/>
      <c r="I721292"/>
      <c r="K721292"/>
      <c r="M721292"/>
      <c r="N721292" s="4"/>
      <c r="O721292" s="15"/>
    </row>
    <row r="721293" spans="7:15" s="3" customFormat="1" x14ac:dyDescent="0.3">
      <c r="G721293"/>
      <c r="H721293"/>
      <c r="I721293"/>
      <c r="K721293"/>
      <c r="M721293"/>
      <c r="N721293" s="4"/>
      <c r="O721293" s="15"/>
    </row>
    <row r="721294" spans="7:15" s="3" customFormat="1" x14ac:dyDescent="0.3">
      <c r="G721294"/>
      <c r="H721294"/>
      <c r="I721294"/>
      <c r="K721294"/>
      <c r="M721294"/>
      <c r="N721294" s="4"/>
      <c r="O721294" s="15"/>
    </row>
    <row r="721295" spans="7:15" s="3" customFormat="1" x14ac:dyDescent="0.3">
      <c r="G721295"/>
      <c r="H721295"/>
      <c r="I721295"/>
      <c r="K721295"/>
      <c r="M721295"/>
      <c r="N721295" s="4"/>
      <c r="O721295" s="15"/>
    </row>
    <row r="721296" spans="7:15" s="3" customFormat="1" x14ac:dyDescent="0.3">
      <c r="G721296"/>
      <c r="H721296"/>
      <c r="I721296"/>
      <c r="K721296"/>
      <c r="M721296"/>
      <c r="N721296" s="4"/>
      <c r="O721296" s="15"/>
    </row>
    <row r="721297" spans="7:15" s="3" customFormat="1" x14ac:dyDescent="0.3">
      <c r="G721297"/>
      <c r="H721297"/>
      <c r="I721297"/>
      <c r="K721297"/>
      <c r="M721297"/>
      <c r="N721297" s="4"/>
      <c r="O721297" s="15"/>
    </row>
    <row r="721298" spans="7:15" s="3" customFormat="1" x14ac:dyDescent="0.3">
      <c r="G721298"/>
      <c r="H721298"/>
      <c r="I721298"/>
      <c r="K721298"/>
      <c r="M721298"/>
      <c r="N721298" s="4"/>
      <c r="O721298" s="15"/>
    </row>
    <row r="721299" spans="7:15" s="3" customFormat="1" x14ac:dyDescent="0.3">
      <c r="G721299"/>
      <c r="H721299"/>
      <c r="I721299"/>
      <c r="K721299"/>
      <c r="M721299"/>
      <c r="N721299" s="4"/>
      <c r="O721299" s="15"/>
    </row>
    <row r="721300" spans="7:15" s="3" customFormat="1" x14ac:dyDescent="0.3">
      <c r="G721300"/>
      <c r="H721300"/>
      <c r="I721300"/>
      <c r="K721300"/>
      <c r="M721300"/>
      <c r="N721300" s="4"/>
      <c r="O721300" s="15"/>
    </row>
    <row r="721301" spans="7:15" s="3" customFormat="1" x14ac:dyDescent="0.3">
      <c r="G721301"/>
      <c r="H721301"/>
      <c r="I721301"/>
      <c r="K721301"/>
      <c r="M721301"/>
      <c r="N721301" s="4"/>
      <c r="O721301" s="15"/>
    </row>
    <row r="721302" spans="7:15" s="3" customFormat="1" x14ac:dyDescent="0.3">
      <c r="G721302"/>
      <c r="H721302"/>
      <c r="I721302"/>
      <c r="K721302"/>
      <c r="M721302"/>
      <c r="N721302" s="4"/>
      <c r="O721302" s="15"/>
    </row>
    <row r="721303" spans="7:15" s="3" customFormat="1" x14ac:dyDescent="0.3">
      <c r="G721303"/>
      <c r="H721303"/>
      <c r="I721303"/>
      <c r="K721303"/>
      <c r="M721303"/>
      <c r="N721303" s="4"/>
      <c r="O721303" s="15"/>
    </row>
    <row r="721304" spans="7:15" s="3" customFormat="1" x14ac:dyDescent="0.3">
      <c r="G721304"/>
      <c r="H721304"/>
      <c r="I721304"/>
      <c r="K721304"/>
      <c r="M721304"/>
      <c r="N721304" s="4"/>
      <c r="O721304" s="15"/>
    </row>
    <row r="721305" spans="7:15" s="3" customFormat="1" x14ac:dyDescent="0.3">
      <c r="G721305"/>
      <c r="H721305"/>
      <c r="I721305"/>
      <c r="K721305"/>
      <c r="M721305"/>
      <c r="N721305" s="4"/>
      <c r="O721305" s="15"/>
    </row>
    <row r="721306" spans="7:15" s="3" customFormat="1" x14ac:dyDescent="0.3">
      <c r="G721306"/>
      <c r="H721306"/>
      <c r="I721306"/>
      <c r="K721306"/>
      <c r="M721306"/>
      <c r="N721306" s="4"/>
      <c r="O721306" s="15"/>
    </row>
    <row r="721307" spans="7:15" s="3" customFormat="1" x14ac:dyDescent="0.3">
      <c r="G721307"/>
      <c r="H721307"/>
      <c r="I721307"/>
      <c r="K721307"/>
      <c r="M721307"/>
      <c r="N721307" s="4"/>
      <c r="O721307" s="15"/>
    </row>
    <row r="721308" spans="7:15" s="3" customFormat="1" x14ac:dyDescent="0.3">
      <c r="G721308"/>
      <c r="H721308"/>
      <c r="I721308"/>
      <c r="K721308"/>
      <c r="M721308"/>
      <c r="N721308" s="4"/>
      <c r="O721308" s="15"/>
    </row>
    <row r="721309" spans="7:15" s="3" customFormat="1" x14ac:dyDescent="0.3">
      <c r="G721309"/>
      <c r="H721309"/>
      <c r="I721309"/>
      <c r="K721309"/>
      <c r="M721309"/>
      <c r="N721309" s="4"/>
      <c r="O721309" s="15"/>
    </row>
    <row r="721310" spans="7:15" s="3" customFormat="1" x14ac:dyDescent="0.3">
      <c r="G721310"/>
      <c r="H721310"/>
      <c r="I721310"/>
      <c r="K721310"/>
      <c r="M721310"/>
      <c r="N721310" s="4"/>
      <c r="O721310" s="15"/>
    </row>
    <row r="721311" spans="7:15" s="3" customFormat="1" x14ac:dyDescent="0.3">
      <c r="G721311"/>
      <c r="H721311"/>
      <c r="I721311"/>
      <c r="K721311"/>
      <c r="M721311"/>
      <c r="N721311" s="4"/>
      <c r="O721311" s="15"/>
    </row>
    <row r="721312" spans="7:15" s="3" customFormat="1" x14ac:dyDescent="0.3">
      <c r="G721312"/>
      <c r="H721312"/>
      <c r="I721312"/>
      <c r="K721312"/>
      <c r="M721312"/>
      <c r="N721312" s="4"/>
      <c r="O721312" s="15"/>
    </row>
    <row r="721313" spans="7:15" s="3" customFormat="1" x14ac:dyDescent="0.3">
      <c r="G721313"/>
      <c r="H721313"/>
      <c r="I721313"/>
      <c r="K721313"/>
      <c r="M721313"/>
      <c r="N721313" s="4"/>
      <c r="O721313" s="15"/>
    </row>
    <row r="721314" spans="7:15" s="3" customFormat="1" x14ac:dyDescent="0.3">
      <c r="G721314"/>
      <c r="H721314"/>
      <c r="I721314"/>
      <c r="K721314"/>
      <c r="M721314"/>
      <c r="N721314" s="4"/>
      <c r="O721314" s="15"/>
    </row>
    <row r="721315" spans="7:15" s="3" customFormat="1" x14ac:dyDescent="0.3">
      <c r="G721315"/>
      <c r="H721315"/>
      <c r="I721315"/>
      <c r="K721315"/>
      <c r="M721315"/>
      <c r="N721315" s="4"/>
      <c r="O721315" s="15"/>
    </row>
    <row r="721316" spans="7:15" s="3" customFormat="1" x14ac:dyDescent="0.3">
      <c r="G721316"/>
      <c r="H721316"/>
      <c r="I721316"/>
      <c r="K721316"/>
      <c r="M721316"/>
      <c r="N721316" s="4"/>
      <c r="O721316" s="15"/>
    </row>
    <row r="721317" spans="7:15" s="3" customFormat="1" x14ac:dyDescent="0.3">
      <c r="G721317"/>
      <c r="H721317"/>
      <c r="I721317"/>
      <c r="K721317"/>
      <c r="M721317"/>
      <c r="N721317" s="4"/>
      <c r="O721317" s="15"/>
    </row>
    <row r="721318" spans="7:15" s="3" customFormat="1" x14ac:dyDescent="0.3">
      <c r="G721318"/>
      <c r="H721318"/>
      <c r="I721318"/>
      <c r="K721318"/>
      <c r="M721318"/>
      <c r="N721318" s="4"/>
      <c r="O721318" s="15"/>
    </row>
    <row r="721319" spans="7:15" s="3" customFormat="1" x14ac:dyDescent="0.3">
      <c r="G721319"/>
      <c r="H721319"/>
      <c r="I721319"/>
      <c r="K721319"/>
      <c r="M721319"/>
      <c r="N721319" s="4"/>
      <c r="O721319" s="15"/>
    </row>
    <row r="721320" spans="7:15" s="3" customFormat="1" x14ac:dyDescent="0.3">
      <c r="G721320"/>
      <c r="H721320"/>
      <c r="I721320"/>
      <c r="K721320"/>
      <c r="M721320"/>
      <c r="N721320" s="4"/>
      <c r="O721320" s="15"/>
    </row>
    <row r="721321" spans="7:15" s="3" customFormat="1" x14ac:dyDescent="0.3">
      <c r="G721321"/>
      <c r="H721321"/>
      <c r="I721321"/>
      <c r="K721321"/>
      <c r="M721321"/>
      <c r="N721321" s="4"/>
      <c r="O721321" s="15"/>
    </row>
    <row r="721322" spans="7:15" s="3" customFormat="1" x14ac:dyDescent="0.3">
      <c r="G721322"/>
      <c r="H721322"/>
      <c r="I721322"/>
      <c r="K721322"/>
      <c r="M721322"/>
      <c r="N721322" s="4"/>
      <c r="O721322" s="15"/>
    </row>
    <row r="721323" spans="7:15" s="3" customFormat="1" x14ac:dyDescent="0.3">
      <c r="G721323"/>
      <c r="H721323"/>
      <c r="I721323"/>
      <c r="K721323"/>
      <c r="M721323"/>
      <c r="N721323" s="4"/>
      <c r="O721323" s="15"/>
    </row>
    <row r="721324" spans="7:15" s="3" customFormat="1" x14ac:dyDescent="0.3">
      <c r="G721324"/>
      <c r="H721324"/>
      <c r="I721324"/>
      <c r="K721324"/>
      <c r="M721324"/>
      <c r="N721324" s="4"/>
      <c r="O721324" s="15"/>
    </row>
    <row r="721325" spans="7:15" s="3" customFormat="1" x14ac:dyDescent="0.3">
      <c r="G721325"/>
      <c r="H721325"/>
      <c r="I721325"/>
      <c r="K721325"/>
      <c r="M721325"/>
      <c r="N721325" s="4"/>
      <c r="O721325" s="15"/>
    </row>
    <row r="721326" spans="7:15" s="3" customFormat="1" x14ac:dyDescent="0.3">
      <c r="G721326"/>
      <c r="H721326"/>
      <c r="I721326"/>
      <c r="K721326"/>
      <c r="M721326"/>
      <c r="N721326" s="4"/>
      <c r="O721326" s="15"/>
    </row>
    <row r="721327" spans="7:15" s="3" customFormat="1" x14ac:dyDescent="0.3">
      <c r="G721327"/>
      <c r="H721327"/>
      <c r="I721327"/>
      <c r="K721327"/>
      <c r="M721327"/>
      <c r="N721327" s="4"/>
      <c r="O721327" s="15"/>
    </row>
    <row r="721328" spans="7:15" s="3" customFormat="1" x14ac:dyDescent="0.3">
      <c r="G721328"/>
      <c r="H721328"/>
      <c r="I721328"/>
      <c r="K721328"/>
      <c r="M721328"/>
      <c r="N721328" s="4"/>
      <c r="O721328" s="15"/>
    </row>
    <row r="721329" spans="7:15" s="3" customFormat="1" x14ac:dyDescent="0.3">
      <c r="G721329"/>
      <c r="H721329"/>
      <c r="I721329"/>
      <c r="K721329"/>
      <c r="M721329"/>
      <c r="N721329" s="4"/>
      <c r="O721329" s="15"/>
    </row>
    <row r="721330" spans="7:15" s="3" customFormat="1" x14ac:dyDescent="0.3">
      <c r="G721330"/>
      <c r="H721330"/>
      <c r="I721330"/>
      <c r="K721330"/>
      <c r="M721330"/>
      <c r="N721330" s="4"/>
      <c r="O721330" s="15"/>
    </row>
    <row r="721331" spans="7:15" s="3" customFormat="1" x14ac:dyDescent="0.3">
      <c r="G721331"/>
      <c r="H721331"/>
      <c r="I721331"/>
      <c r="K721331"/>
      <c r="M721331"/>
      <c r="N721331" s="4"/>
      <c r="O721331" s="15"/>
    </row>
    <row r="721332" spans="7:15" s="3" customFormat="1" x14ac:dyDescent="0.3">
      <c r="G721332"/>
      <c r="H721332"/>
      <c r="I721332"/>
      <c r="K721332"/>
      <c r="M721332"/>
      <c r="N721332" s="4"/>
      <c r="O721332" s="15"/>
    </row>
    <row r="721333" spans="7:15" s="3" customFormat="1" x14ac:dyDescent="0.3">
      <c r="G721333"/>
      <c r="H721333"/>
      <c r="I721333"/>
      <c r="K721333"/>
      <c r="M721333"/>
      <c r="N721333" s="4"/>
      <c r="O721333" s="15"/>
    </row>
    <row r="721334" spans="7:15" s="3" customFormat="1" x14ac:dyDescent="0.3">
      <c r="G721334"/>
      <c r="H721334"/>
      <c r="I721334"/>
      <c r="K721334"/>
      <c r="M721334"/>
      <c r="N721334" s="4"/>
      <c r="O721334" s="15"/>
    </row>
    <row r="721335" spans="7:15" s="3" customFormat="1" x14ac:dyDescent="0.3">
      <c r="G721335"/>
      <c r="H721335"/>
      <c r="I721335"/>
      <c r="K721335"/>
      <c r="M721335"/>
      <c r="N721335" s="4"/>
      <c r="O721335" s="15"/>
    </row>
    <row r="721336" spans="7:15" s="3" customFormat="1" x14ac:dyDescent="0.3">
      <c r="G721336"/>
      <c r="H721336"/>
      <c r="I721336"/>
      <c r="K721336"/>
      <c r="M721336"/>
      <c r="N721336" s="4"/>
      <c r="O721336" s="15"/>
    </row>
    <row r="721337" spans="7:15" s="3" customFormat="1" x14ac:dyDescent="0.3">
      <c r="G721337"/>
      <c r="H721337"/>
      <c r="I721337"/>
      <c r="K721337"/>
      <c r="M721337"/>
      <c r="N721337" s="4"/>
      <c r="O721337" s="15"/>
    </row>
    <row r="721338" spans="7:15" s="3" customFormat="1" x14ac:dyDescent="0.3">
      <c r="G721338"/>
      <c r="H721338"/>
      <c r="I721338"/>
      <c r="K721338"/>
      <c r="M721338"/>
      <c r="N721338" s="4"/>
      <c r="O721338" s="15"/>
    </row>
    <row r="721339" spans="7:15" s="3" customFormat="1" x14ac:dyDescent="0.3">
      <c r="G721339"/>
      <c r="H721339"/>
      <c r="I721339"/>
      <c r="K721339"/>
      <c r="M721339"/>
      <c r="N721339" s="4"/>
      <c r="O721339" s="15"/>
    </row>
    <row r="721340" spans="7:15" s="3" customFormat="1" x14ac:dyDescent="0.3">
      <c r="G721340"/>
      <c r="H721340"/>
      <c r="I721340"/>
      <c r="K721340"/>
      <c r="M721340"/>
      <c r="N721340" s="4"/>
      <c r="O721340" s="15"/>
    </row>
    <row r="721341" spans="7:15" s="3" customFormat="1" x14ac:dyDescent="0.3">
      <c r="G721341"/>
      <c r="H721341"/>
      <c r="I721341"/>
      <c r="K721341"/>
      <c r="M721341"/>
      <c r="N721341" s="4"/>
      <c r="O721341" s="15"/>
    </row>
    <row r="721342" spans="7:15" s="3" customFormat="1" x14ac:dyDescent="0.3">
      <c r="G721342"/>
      <c r="H721342"/>
      <c r="I721342"/>
      <c r="K721342"/>
      <c r="M721342"/>
      <c r="N721342" s="4"/>
      <c r="O721342" s="15"/>
    </row>
    <row r="721343" spans="7:15" s="3" customFormat="1" x14ac:dyDescent="0.3">
      <c r="G721343"/>
      <c r="H721343"/>
      <c r="I721343"/>
      <c r="K721343"/>
      <c r="M721343"/>
      <c r="N721343" s="4"/>
      <c r="O721343" s="15"/>
    </row>
    <row r="721344" spans="7:15" s="3" customFormat="1" x14ac:dyDescent="0.3">
      <c r="G721344"/>
      <c r="H721344"/>
      <c r="I721344"/>
      <c r="K721344"/>
      <c r="M721344"/>
      <c r="N721344" s="4"/>
      <c r="O721344" s="15"/>
    </row>
    <row r="721345" spans="7:15" s="3" customFormat="1" x14ac:dyDescent="0.3">
      <c r="G721345"/>
      <c r="H721345"/>
      <c r="I721345"/>
      <c r="K721345"/>
      <c r="M721345"/>
      <c r="N721345" s="4"/>
      <c r="O721345" s="15"/>
    </row>
    <row r="721346" spans="7:15" s="3" customFormat="1" x14ac:dyDescent="0.3">
      <c r="G721346"/>
      <c r="H721346"/>
      <c r="I721346"/>
      <c r="K721346"/>
      <c r="M721346"/>
      <c r="N721346" s="4"/>
      <c r="O721346" s="15"/>
    </row>
    <row r="721347" spans="7:15" s="3" customFormat="1" x14ac:dyDescent="0.3">
      <c r="G721347"/>
      <c r="H721347"/>
      <c r="I721347"/>
      <c r="K721347"/>
      <c r="M721347"/>
      <c r="N721347" s="4"/>
      <c r="O721347" s="15"/>
    </row>
    <row r="721348" spans="7:15" s="3" customFormat="1" x14ac:dyDescent="0.3">
      <c r="G721348"/>
      <c r="H721348"/>
      <c r="I721348"/>
      <c r="K721348"/>
      <c r="M721348"/>
      <c r="N721348" s="4"/>
      <c r="O721348" s="15"/>
    </row>
    <row r="721349" spans="7:15" s="3" customFormat="1" x14ac:dyDescent="0.3">
      <c r="G721349"/>
      <c r="H721349"/>
      <c r="I721349"/>
      <c r="K721349"/>
      <c r="M721349"/>
      <c r="N721349" s="4"/>
      <c r="O721349" s="15"/>
    </row>
    <row r="721350" spans="7:15" s="3" customFormat="1" x14ac:dyDescent="0.3">
      <c r="G721350"/>
      <c r="H721350"/>
      <c r="I721350"/>
      <c r="K721350"/>
      <c r="M721350"/>
      <c r="N721350" s="4"/>
      <c r="O721350" s="15"/>
    </row>
    <row r="721351" spans="7:15" s="3" customFormat="1" x14ac:dyDescent="0.3">
      <c r="G721351"/>
      <c r="H721351"/>
      <c r="I721351"/>
      <c r="K721351"/>
      <c r="M721351"/>
      <c r="N721351" s="4"/>
      <c r="O721351" s="15"/>
    </row>
    <row r="721352" spans="7:15" s="3" customFormat="1" x14ac:dyDescent="0.3">
      <c r="G721352"/>
      <c r="H721352"/>
      <c r="I721352"/>
      <c r="K721352"/>
      <c r="M721352"/>
      <c r="N721352" s="4"/>
      <c r="O721352" s="15"/>
    </row>
    <row r="721353" spans="7:15" s="3" customFormat="1" x14ac:dyDescent="0.3">
      <c r="G721353"/>
      <c r="H721353"/>
      <c r="I721353"/>
      <c r="K721353"/>
      <c r="M721353"/>
      <c r="N721353" s="4"/>
      <c r="O721353" s="15"/>
    </row>
    <row r="721354" spans="7:15" s="3" customFormat="1" x14ac:dyDescent="0.3">
      <c r="G721354"/>
      <c r="H721354"/>
      <c r="I721354"/>
      <c r="K721354"/>
      <c r="M721354"/>
      <c r="N721354" s="4"/>
      <c r="O721354" s="15"/>
    </row>
    <row r="721355" spans="7:15" s="3" customFormat="1" x14ac:dyDescent="0.3">
      <c r="G721355"/>
      <c r="H721355"/>
      <c r="I721355"/>
      <c r="K721355"/>
      <c r="M721355"/>
      <c r="N721355" s="4"/>
      <c r="O721355" s="15"/>
    </row>
    <row r="721356" spans="7:15" s="3" customFormat="1" x14ac:dyDescent="0.3">
      <c r="G721356"/>
      <c r="H721356"/>
      <c r="I721356"/>
      <c r="K721356"/>
      <c r="M721356"/>
      <c r="N721356" s="4"/>
      <c r="O721356" s="15"/>
    </row>
    <row r="721357" spans="7:15" s="3" customFormat="1" x14ac:dyDescent="0.3">
      <c r="G721357"/>
      <c r="H721357"/>
      <c r="I721357"/>
      <c r="K721357"/>
      <c r="M721357"/>
      <c r="N721357" s="4"/>
      <c r="O721357" s="15"/>
    </row>
    <row r="721358" spans="7:15" s="3" customFormat="1" x14ac:dyDescent="0.3">
      <c r="G721358"/>
      <c r="H721358"/>
      <c r="I721358"/>
      <c r="K721358"/>
      <c r="M721358"/>
      <c r="N721358" s="4"/>
      <c r="O721358" s="15"/>
    </row>
    <row r="721359" spans="7:15" s="3" customFormat="1" x14ac:dyDescent="0.3">
      <c r="G721359"/>
      <c r="H721359"/>
      <c r="I721359"/>
      <c r="K721359"/>
      <c r="M721359"/>
      <c r="N721359" s="4"/>
      <c r="O721359" s="15"/>
    </row>
    <row r="721360" spans="7:15" s="3" customFormat="1" x14ac:dyDescent="0.3">
      <c r="G721360"/>
      <c r="H721360"/>
      <c r="I721360"/>
      <c r="K721360"/>
      <c r="M721360"/>
      <c r="N721360" s="4"/>
      <c r="O721360" s="15"/>
    </row>
    <row r="721361" spans="7:15" s="3" customFormat="1" x14ac:dyDescent="0.3">
      <c r="G721361"/>
      <c r="H721361"/>
      <c r="I721361"/>
      <c r="K721361"/>
      <c r="M721361"/>
      <c r="N721361" s="4"/>
      <c r="O721361" s="15"/>
    </row>
    <row r="721362" spans="7:15" s="3" customFormat="1" x14ac:dyDescent="0.3">
      <c r="G721362"/>
      <c r="H721362"/>
      <c r="I721362"/>
      <c r="K721362"/>
      <c r="M721362"/>
      <c r="N721362" s="4"/>
      <c r="O721362" s="15"/>
    </row>
    <row r="721363" spans="7:15" s="3" customFormat="1" x14ac:dyDescent="0.3">
      <c r="G721363"/>
      <c r="H721363"/>
      <c r="I721363"/>
      <c r="K721363"/>
      <c r="M721363"/>
      <c r="N721363" s="4"/>
      <c r="O721363" s="15"/>
    </row>
    <row r="721364" spans="7:15" s="3" customFormat="1" x14ac:dyDescent="0.3">
      <c r="G721364"/>
      <c r="H721364"/>
      <c r="I721364"/>
      <c r="K721364"/>
      <c r="M721364"/>
      <c r="N721364" s="4"/>
      <c r="O721364" s="15"/>
    </row>
    <row r="721365" spans="7:15" s="3" customFormat="1" x14ac:dyDescent="0.3">
      <c r="G721365"/>
      <c r="H721365"/>
      <c r="I721365"/>
      <c r="K721365"/>
      <c r="M721365"/>
      <c r="N721365" s="4"/>
      <c r="O721365" s="15"/>
    </row>
    <row r="721366" spans="7:15" s="3" customFormat="1" x14ac:dyDescent="0.3">
      <c r="G721366"/>
      <c r="H721366"/>
      <c r="I721366"/>
      <c r="K721366"/>
      <c r="M721366"/>
      <c r="N721366" s="4"/>
      <c r="O721366" s="15"/>
    </row>
    <row r="721367" spans="7:15" s="3" customFormat="1" x14ac:dyDescent="0.3">
      <c r="G721367"/>
      <c r="H721367"/>
      <c r="I721367"/>
      <c r="K721367"/>
      <c r="M721367"/>
      <c r="N721367" s="4"/>
      <c r="O721367" s="15"/>
    </row>
    <row r="721368" spans="7:15" s="3" customFormat="1" x14ac:dyDescent="0.3">
      <c r="G721368"/>
      <c r="H721368"/>
      <c r="I721368"/>
      <c r="K721368"/>
      <c r="M721368"/>
      <c r="N721368" s="4"/>
      <c r="O721368" s="15"/>
    </row>
    <row r="721369" spans="7:15" s="3" customFormat="1" x14ac:dyDescent="0.3">
      <c r="G721369"/>
      <c r="H721369"/>
      <c r="I721369"/>
      <c r="K721369"/>
      <c r="M721369"/>
      <c r="N721369" s="4"/>
      <c r="O721369" s="15"/>
    </row>
    <row r="721370" spans="7:15" s="3" customFormat="1" x14ac:dyDescent="0.3">
      <c r="G721370"/>
      <c r="H721370"/>
      <c r="I721370"/>
      <c r="K721370"/>
      <c r="M721370"/>
      <c r="N721370" s="4"/>
      <c r="O721370" s="15"/>
    </row>
    <row r="721371" spans="7:15" s="3" customFormat="1" x14ac:dyDescent="0.3">
      <c r="G721371"/>
      <c r="H721371"/>
      <c r="I721371"/>
      <c r="K721371"/>
      <c r="M721371"/>
      <c r="N721371" s="4"/>
      <c r="O721371" s="15"/>
    </row>
    <row r="721372" spans="7:15" s="3" customFormat="1" x14ac:dyDescent="0.3">
      <c r="G721372"/>
      <c r="H721372"/>
      <c r="I721372"/>
      <c r="K721372"/>
      <c r="M721372"/>
      <c r="N721372" s="4"/>
      <c r="O721372" s="15"/>
    </row>
    <row r="721373" spans="7:15" s="3" customFormat="1" x14ac:dyDescent="0.3">
      <c r="G721373"/>
      <c r="H721373"/>
      <c r="I721373"/>
      <c r="K721373"/>
      <c r="M721373"/>
      <c r="N721373" s="4"/>
      <c r="O721373" s="15"/>
    </row>
    <row r="721374" spans="7:15" s="3" customFormat="1" x14ac:dyDescent="0.3">
      <c r="G721374"/>
      <c r="H721374"/>
      <c r="I721374"/>
      <c r="K721374"/>
      <c r="M721374"/>
      <c r="N721374" s="4"/>
      <c r="O721374" s="15"/>
    </row>
    <row r="721375" spans="7:15" s="3" customFormat="1" x14ac:dyDescent="0.3">
      <c r="G721375"/>
      <c r="H721375"/>
      <c r="I721375"/>
      <c r="K721375"/>
      <c r="M721375"/>
      <c r="N721375" s="4"/>
      <c r="O721375" s="15"/>
    </row>
    <row r="721376" spans="7:15" s="3" customFormat="1" x14ac:dyDescent="0.3">
      <c r="G721376"/>
      <c r="H721376"/>
      <c r="I721376"/>
      <c r="K721376"/>
      <c r="M721376"/>
      <c r="N721376" s="4"/>
      <c r="O721376" s="15"/>
    </row>
    <row r="721377" spans="7:15" s="3" customFormat="1" x14ac:dyDescent="0.3">
      <c r="G721377"/>
      <c r="H721377"/>
      <c r="I721377"/>
      <c r="K721377"/>
      <c r="M721377"/>
      <c r="N721377" s="4"/>
      <c r="O721377" s="15"/>
    </row>
    <row r="721378" spans="7:15" s="3" customFormat="1" x14ac:dyDescent="0.3">
      <c r="G721378"/>
      <c r="H721378"/>
      <c r="I721378"/>
      <c r="K721378"/>
      <c r="M721378"/>
      <c r="N721378" s="4"/>
      <c r="O721378" s="15"/>
    </row>
    <row r="721379" spans="7:15" s="3" customFormat="1" x14ac:dyDescent="0.3">
      <c r="G721379"/>
      <c r="H721379"/>
      <c r="I721379"/>
      <c r="K721379"/>
      <c r="M721379"/>
      <c r="N721379" s="4"/>
      <c r="O721379" s="15"/>
    </row>
    <row r="721380" spans="7:15" s="3" customFormat="1" x14ac:dyDescent="0.3">
      <c r="G721380"/>
      <c r="H721380"/>
      <c r="I721380"/>
      <c r="K721380"/>
      <c r="M721380"/>
      <c r="N721380" s="4"/>
      <c r="O721380" s="15"/>
    </row>
    <row r="721381" spans="7:15" s="3" customFormat="1" x14ac:dyDescent="0.3">
      <c r="G721381"/>
      <c r="H721381"/>
      <c r="I721381"/>
      <c r="K721381"/>
      <c r="M721381"/>
      <c r="N721381" s="4"/>
      <c r="O721381" s="15"/>
    </row>
    <row r="721382" spans="7:15" s="3" customFormat="1" x14ac:dyDescent="0.3">
      <c r="G721382"/>
      <c r="H721382"/>
      <c r="I721382"/>
      <c r="K721382"/>
      <c r="M721382"/>
      <c r="N721382" s="4"/>
      <c r="O721382" s="15"/>
    </row>
    <row r="721383" spans="7:15" s="3" customFormat="1" x14ac:dyDescent="0.3">
      <c r="G721383"/>
      <c r="H721383"/>
      <c r="I721383"/>
      <c r="K721383"/>
      <c r="M721383"/>
      <c r="N721383" s="4"/>
      <c r="O721383" s="15"/>
    </row>
    <row r="721384" spans="7:15" s="3" customFormat="1" x14ac:dyDescent="0.3">
      <c r="G721384"/>
      <c r="H721384"/>
      <c r="I721384"/>
      <c r="K721384"/>
      <c r="M721384"/>
      <c r="N721384" s="4"/>
      <c r="O721384" s="15"/>
    </row>
    <row r="721385" spans="7:15" s="3" customFormat="1" x14ac:dyDescent="0.3">
      <c r="G721385"/>
      <c r="H721385"/>
      <c r="I721385"/>
      <c r="K721385"/>
      <c r="M721385"/>
      <c r="N721385" s="4"/>
      <c r="O721385" s="15"/>
    </row>
    <row r="721386" spans="7:15" s="3" customFormat="1" x14ac:dyDescent="0.3">
      <c r="G721386"/>
      <c r="H721386"/>
      <c r="I721386"/>
      <c r="K721386"/>
      <c r="M721386"/>
      <c r="N721386" s="4"/>
      <c r="O721386" s="15"/>
    </row>
    <row r="721387" spans="7:15" s="3" customFormat="1" x14ac:dyDescent="0.3">
      <c r="G721387"/>
      <c r="H721387"/>
      <c r="I721387"/>
      <c r="K721387"/>
      <c r="M721387"/>
      <c r="N721387" s="4"/>
      <c r="O721387" s="15"/>
    </row>
    <row r="721388" spans="7:15" s="3" customFormat="1" x14ac:dyDescent="0.3">
      <c r="G721388"/>
      <c r="H721388"/>
      <c r="I721388"/>
      <c r="K721388"/>
      <c r="M721388"/>
      <c r="N721388" s="4"/>
      <c r="O721388" s="15"/>
    </row>
    <row r="721389" spans="7:15" s="3" customFormat="1" x14ac:dyDescent="0.3">
      <c r="G721389"/>
      <c r="H721389"/>
      <c r="I721389"/>
      <c r="K721389"/>
      <c r="M721389"/>
      <c r="N721389" s="4"/>
      <c r="O721389" s="15"/>
    </row>
    <row r="721390" spans="7:15" s="3" customFormat="1" x14ac:dyDescent="0.3">
      <c r="G721390"/>
      <c r="H721390"/>
      <c r="I721390"/>
      <c r="K721390"/>
      <c r="M721390"/>
      <c r="N721390" s="4"/>
      <c r="O721390" s="15"/>
    </row>
    <row r="721391" spans="7:15" s="3" customFormat="1" x14ac:dyDescent="0.3">
      <c r="G721391"/>
      <c r="H721391"/>
      <c r="I721391"/>
      <c r="K721391"/>
      <c r="M721391"/>
      <c r="N721391" s="4"/>
      <c r="O721391" s="15"/>
    </row>
    <row r="721392" spans="7:15" s="3" customFormat="1" x14ac:dyDescent="0.3">
      <c r="G721392"/>
      <c r="H721392"/>
      <c r="I721392"/>
      <c r="K721392"/>
      <c r="M721392"/>
      <c r="N721392" s="4"/>
      <c r="O721392" s="15"/>
    </row>
    <row r="721393" spans="7:15" s="3" customFormat="1" x14ac:dyDescent="0.3">
      <c r="G721393"/>
      <c r="H721393"/>
      <c r="I721393"/>
      <c r="K721393"/>
      <c r="M721393"/>
      <c r="N721393" s="4"/>
      <c r="O721393" s="15"/>
    </row>
    <row r="721394" spans="7:15" s="3" customFormat="1" x14ac:dyDescent="0.3">
      <c r="G721394"/>
      <c r="H721394"/>
      <c r="I721394"/>
      <c r="K721394"/>
      <c r="M721394"/>
      <c r="N721394" s="4"/>
      <c r="O721394" s="15"/>
    </row>
    <row r="721395" spans="7:15" s="3" customFormat="1" x14ac:dyDescent="0.3">
      <c r="G721395"/>
      <c r="H721395"/>
      <c r="I721395"/>
      <c r="K721395"/>
      <c r="M721395"/>
      <c r="N721395" s="4"/>
      <c r="O721395" s="15"/>
    </row>
    <row r="721396" spans="7:15" s="3" customFormat="1" x14ac:dyDescent="0.3">
      <c r="G721396"/>
      <c r="H721396"/>
      <c r="I721396"/>
      <c r="K721396"/>
      <c r="M721396"/>
      <c r="N721396" s="4"/>
      <c r="O721396" s="15"/>
    </row>
    <row r="721397" spans="7:15" s="3" customFormat="1" x14ac:dyDescent="0.3">
      <c r="G721397"/>
      <c r="H721397"/>
      <c r="I721397"/>
      <c r="K721397"/>
      <c r="M721397"/>
      <c r="N721397" s="4"/>
      <c r="O721397" s="15"/>
    </row>
    <row r="721398" spans="7:15" s="3" customFormat="1" x14ac:dyDescent="0.3">
      <c r="G721398"/>
      <c r="H721398"/>
      <c r="I721398"/>
      <c r="K721398"/>
      <c r="M721398"/>
      <c r="N721398" s="4"/>
      <c r="O721398" s="15"/>
    </row>
    <row r="721399" spans="7:15" s="3" customFormat="1" x14ac:dyDescent="0.3">
      <c r="G721399"/>
      <c r="H721399"/>
      <c r="I721399"/>
      <c r="K721399"/>
      <c r="M721399"/>
      <c r="N721399" s="4"/>
      <c r="O721399" s="15"/>
    </row>
    <row r="721400" spans="7:15" s="3" customFormat="1" x14ac:dyDescent="0.3">
      <c r="G721400"/>
      <c r="H721400"/>
      <c r="I721400"/>
      <c r="K721400"/>
      <c r="M721400"/>
      <c r="N721400" s="4"/>
      <c r="O721400" s="15"/>
    </row>
    <row r="721401" spans="7:15" s="3" customFormat="1" x14ac:dyDescent="0.3">
      <c r="G721401"/>
      <c r="H721401"/>
      <c r="I721401"/>
      <c r="K721401"/>
      <c r="M721401"/>
      <c r="N721401" s="4"/>
      <c r="O721401" s="15"/>
    </row>
    <row r="721402" spans="7:15" s="3" customFormat="1" x14ac:dyDescent="0.3">
      <c r="G721402"/>
      <c r="H721402"/>
      <c r="I721402"/>
      <c r="K721402"/>
      <c r="M721402"/>
      <c r="N721402" s="4"/>
      <c r="O721402" s="15"/>
    </row>
    <row r="721403" spans="7:15" s="3" customFormat="1" x14ac:dyDescent="0.3">
      <c r="G721403"/>
      <c r="H721403"/>
      <c r="I721403"/>
      <c r="K721403"/>
      <c r="M721403"/>
      <c r="N721403" s="4"/>
      <c r="O721403" s="15"/>
    </row>
    <row r="721404" spans="7:15" s="3" customFormat="1" x14ac:dyDescent="0.3">
      <c r="G721404"/>
      <c r="H721404"/>
      <c r="I721404"/>
      <c r="K721404"/>
      <c r="M721404"/>
      <c r="N721404" s="4"/>
      <c r="O721404" s="15"/>
    </row>
    <row r="721405" spans="7:15" s="3" customFormat="1" x14ac:dyDescent="0.3">
      <c r="G721405"/>
      <c r="H721405"/>
      <c r="I721405"/>
      <c r="K721405"/>
      <c r="M721405"/>
      <c r="N721405" s="4"/>
      <c r="O721405" s="15"/>
    </row>
    <row r="721406" spans="7:15" s="3" customFormat="1" x14ac:dyDescent="0.3">
      <c r="G721406"/>
      <c r="H721406"/>
      <c r="I721406"/>
      <c r="K721406"/>
      <c r="M721406"/>
      <c r="N721406" s="4"/>
      <c r="O721406" s="15"/>
    </row>
    <row r="721407" spans="7:15" s="3" customFormat="1" x14ac:dyDescent="0.3">
      <c r="G721407"/>
      <c r="H721407"/>
      <c r="I721407"/>
      <c r="K721407"/>
      <c r="M721407"/>
      <c r="N721407" s="4"/>
      <c r="O721407" s="15"/>
    </row>
    <row r="721408" spans="7:15" s="3" customFormat="1" x14ac:dyDescent="0.3">
      <c r="G721408"/>
      <c r="H721408"/>
      <c r="I721408"/>
      <c r="K721408"/>
      <c r="M721408"/>
      <c r="N721408" s="4"/>
      <c r="O721408" s="15"/>
    </row>
    <row r="721409" spans="7:15" s="3" customFormat="1" x14ac:dyDescent="0.3">
      <c r="G721409"/>
      <c r="H721409"/>
      <c r="I721409"/>
      <c r="K721409"/>
      <c r="M721409"/>
      <c r="N721409" s="4"/>
      <c r="O721409" s="15"/>
    </row>
    <row r="721410" spans="7:15" s="3" customFormat="1" x14ac:dyDescent="0.3">
      <c r="G721410"/>
      <c r="H721410"/>
      <c r="I721410"/>
      <c r="K721410"/>
      <c r="M721410"/>
      <c r="N721410" s="4"/>
      <c r="O721410" s="15"/>
    </row>
    <row r="721411" spans="7:15" s="3" customFormat="1" x14ac:dyDescent="0.3">
      <c r="G721411"/>
      <c r="H721411"/>
      <c r="I721411"/>
      <c r="K721411"/>
      <c r="M721411"/>
      <c r="N721411" s="4"/>
      <c r="O721411" s="15"/>
    </row>
    <row r="721412" spans="7:15" s="3" customFormat="1" x14ac:dyDescent="0.3">
      <c r="G721412"/>
      <c r="H721412"/>
      <c r="I721412"/>
      <c r="K721412"/>
      <c r="M721412"/>
      <c r="N721412" s="4"/>
      <c r="O721412" s="15"/>
    </row>
    <row r="721413" spans="7:15" s="3" customFormat="1" x14ac:dyDescent="0.3">
      <c r="G721413"/>
      <c r="H721413"/>
      <c r="I721413"/>
      <c r="K721413"/>
      <c r="M721413"/>
      <c r="N721413" s="4"/>
      <c r="O721413" s="15"/>
    </row>
    <row r="721414" spans="7:15" s="3" customFormat="1" x14ac:dyDescent="0.3">
      <c r="G721414"/>
      <c r="H721414"/>
      <c r="I721414"/>
      <c r="K721414"/>
      <c r="M721414"/>
      <c r="N721414" s="4"/>
      <c r="O721414" s="15"/>
    </row>
    <row r="721415" spans="7:15" s="3" customFormat="1" x14ac:dyDescent="0.3">
      <c r="G721415"/>
      <c r="H721415"/>
      <c r="I721415"/>
      <c r="K721415"/>
      <c r="M721415"/>
      <c r="N721415" s="4"/>
      <c r="O721415" s="15"/>
    </row>
    <row r="721416" spans="7:15" s="3" customFormat="1" x14ac:dyDescent="0.3">
      <c r="G721416"/>
      <c r="H721416"/>
      <c r="I721416"/>
      <c r="K721416"/>
      <c r="M721416"/>
      <c r="N721416" s="4"/>
      <c r="O721416" s="15"/>
    </row>
    <row r="721417" spans="7:15" s="3" customFormat="1" x14ac:dyDescent="0.3">
      <c r="G721417"/>
      <c r="H721417"/>
      <c r="I721417"/>
      <c r="K721417"/>
      <c r="M721417"/>
      <c r="N721417" s="4"/>
      <c r="O721417" s="15"/>
    </row>
    <row r="721418" spans="7:15" s="3" customFormat="1" x14ac:dyDescent="0.3">
      <c r="G721418"/>
      <c r="H721418"/>
      <c r="I721418"/>
      <c r="K721418"/>
      <c r="M721418"/>
      <c r="N721418" s="4"/>
      <c r="O721418" s="15"/>
    </row>
    <row r="721419" spans="7:15" s="3" customFormat="1" x14ac:dyDescent="0.3">
      <c r="G721419"/>
      <c r="H721419"/>
      <c r="I721419"/>
      <c r="K721419"/>
      <c r="M721419"/>
      <c r="N721419" s="4"/>
      <c r="O721419" s="15"/>
    </row>
    <row r="721420" spans="7:15" s="3" customFormat="1" x14ac:dyDescent="0.3">
      <c r="G721420"/>
      <c r="H721420"/>
      <c r="I721420"/>
      <c r="K721420"/>
      <c r="M721420"/>
      <c r="N721420" s="4"/>
      <c r="O721420" s="15"/>
    </row>
    <row r="721421" spans="7:15" s="3" customFormat="1" x14ac:dyDescent="0.3">
      <c r="G721421"/>
      <c r="H721421"/>
      <c r="I721421"/>
      <c r="K721421"/>
      <c r="M721421"/>
      <c r="N721421" s="4"/>
      <c r="O721421" s="15"/>
    </row>
    <row r="721422" spans="7:15" s="3" customFormat="1" x14ac:dyDescent="0.3">
      <c r="G721422"/>
      <c r="H721422"/>
      <c r="I721422"/>
      <c r="K721422"/>
      <c r="M721422"/>
      <c r="N721422" s="4"/>
      <c r="O721422" s="15"/>
    </row>
    <row r="721423" spans="7:15" s="3" customFormat="1" x14ac:dyDescent="0.3">
      <c r="G721423"/>
      <c r="H721423"/>
      <c r="I721423"/>
      <c r="K721423"/>
      <c r="M721423"/>
      <c r="N721423" s="4"/>
      <c r="O721423" s="15"/>
    </row>
    <row r="721424" spans="7:15" s="3" customFormat="1" x14ac:dyDescent="0.3">
      <c r="G721424"/>
      <c r="H721424"/>
      <c r="I721424"/>
      <c r="K721424"/>
      <c r="M721424"/>
      <c r="N721424" s="4"/>
      <c r="O721424" s="15"/>
    </row>
    <row r="721425" spans="7:15" s="3" customFormat="1" x14ac:dyDescent="0.3">
      <c r="G721425"/>
      <c r="H721425"/>
      <c r="I721425"/>
      <c r="K721425"/>
      <c r="M721425"/>
      <c r="N721425" s="4"/>
      <c r="O721425" s="15"/>
    </row>
    <row r="721426" spans="7:15" s="3" customFormat="1" x14ac:dyDescent="0.3">
      <c r="G721426"/>
      <c r="H721426"/>
      <c r="I721426"/>
      <c r="K721426"/>
      <c r="M721426"/>
      <c r="N721426" s="4"/>
      <c r="O721426" s="15"/>
    </row>
    <row r="721427" spans="7:15" s="3" customFormat="1" x14ac:dyDescent="0.3">
      <c r="G721427"/>
      <c r="H721427"/>
      <c r="I721427"/>
      <c r="K721427"/>
      <c r="M721427"/>
      <c r="N721427" s="4"/>
      <c r="O721427" s="15"/>
    </row>
    <row r="721428" spans="7:15" s="3" customFormat="1" x14ac:dyDescent="0.3">
      <c r="G721428"/>
      <c r="H721428"/>
      <c r="I721428"/>
      <c r="K721428"/>
      <c r="M721428"/>
      <c r="N721428" s="4"/>
      <c r="O721428" s="15"/>
    </row>
    <row r="721429" spans="7:15" s="3" customFormat="1" x14ac:dyDescent="0.3">
      <c r="G721429"/>
      <c r="H721429"/>
      <c r="I721429"/>
      <c r="K721429"/>
      <c r="M721429"/>
      <c r="N721429" s="4"/>
      <c r="O721429" s="15"/>
    </row>
    <row r="721430" spans="7:15" s="3" customFormat="1" x14ac:dyDescent="0.3">
      <c r="G721430"/>
      <c r="H721430"/>
      <c r="I721430"/>
      <c r="K721430"/>
      <c r="M721430"/>
      <c r="N721430" s="4"/>
      <c r="O721430" s="15"/>
    </row>
    <row r="721431" spans="7:15" s="3" customFormat="1" x14ac:dyDescent="0.3">
      <c r="G721431"/>
      <c r="H721431"/>
      <c r="I721431"/>
      <c r="K721431"/>
      <c r="M721431"/>
      <c r="N721431" s="4"/>
      <c r="O721431" s="15"/>
    </row>
    <row r="721432" spans="7:15" s="3" customFormat="1" x14ac:dyDescent="0.3">
      <c r="G721432"/>
      <c r="H721432"/>
      <c r="I721432"/>
      <c r="K721432"/>
      <c r="M721432"/>
      <c r="N721432" s="4"/>
      <c r="O721432" s="15"/>
    </row>
    <row r="721433" spans="7:15" s="3" customFormat="1" x14ac:dyDescent="0.3">
      <c r="G721433"/>
      <c r="H721433"/>
      <c r="I721433"/>
      <c r="K721433"/>
      <c r="M721433"/>
      <c r="N721433" s="4"/>
      <c r="O721433" s="15"/>
    </row>
    <row r="721434" spans="7:15" s="3" customFormat="1" x14ac:dyDescent="0.3">
      <c r="G721434"/>
      <c r="H721434"/>
      <c r="I721434"/>
      <c r="K721434"/>
      <c r="M721434"/>
      <c r="N721434" s="4"/>
      <c r="O721434" s="15"/>
    </row>
    <row r="721435" spans="7:15" s="3" customFormat="1" x14ac:dyDescent="0.3">
      <c r="G721435"/>
      <c r="H721435"/>
      <c r="I721435"/>
      <c r="K721435"/>
      <c r="M721435"/>
      <c r="N721435" s="4"/>
      <c r="O721435" s="15"/>
    </row>
    <row r="721436" spans="7:15" s="3" customFormat="1" x14ac:dyDescent="0.3">
      <c r="G721436"/>
      <c r="H721436"/>
      <c r="I721436"/>
      <c r="K721436"/>
      <c r="M721436"/>
      <c r="N721436" s="4"/>
      <c r="O721436" s="15"/>
    </row>
    <row r="721437" spans="7:15" s="3" customFormat="1" x14ac:dyDescent="0.3">
      <c r="G721437"/>
      <c r="H721437"/>
      <c r="I721437"/>
      <c r="K721437"/>
      <c r="M721437"/>
      <c r="N721437" s="4"/>
      <c r="O721437" s="15"/>
    </row>
    <row r="721438" spans="7:15" s="3" customFormat="1" x14ac:dyDescent="0.3">
      <c r="G721438"/>
      <c r="H721438"/>
      <c r="I721438"/>
      <c r="K721438"/>
      <c r="M721438"/>
      <c r="N721438" s="4"/>
      <c r="O721438" s="15"/>
    </row>
    <row r="721439" spans="7:15" s="3" customFormat="1" x14ac:dyDescent="0.3">
      <c r="G721439"/>
      <c r="H721439"/>
      <c r="I721439"/>
      <c r="K721439"/>
      <c r="M721439"/>
      <c r="N721439" s="4"/>
      <c r="O721439" s="15"/>
    </row>
    <row r="721440" spans="7:15" s="3" customFormat="1" x14ac:dyDescent="0.3">
      <c r="G721440"/>
      <c r="H721440"/>
      <c r="I721440"/>
      <c r="K721440"/>
      <c r="M721440"/>
      <c r="N721440" s="4"/>
      <c r="O721440" s="15"/>
    </row>
    <row r="721441" spans="7:15" s="3" customFormat="1" x14ac:dyDescent="0.3">
      <c r="G721441"/>
      <c r="H721441"/>
      <c r="I721441"/>
      <c r="K721441"/>
      <c r="M721441"/>
      <c r="N721441" s="4"/>
      <c r="O721441" s="15"/>
    </row>
    <row r="737279" spans="7:15" s="3" customFormat="1" x14ac:dyDescent="0.3">
      <c r="G737279"/>
      <c r="H737279"/>
      <c r="I737279"/>
      <c r="K737279"/>
      <c r="M737279"/>
      <c r="N737279" s="4"/>
      <c r="O737279" s="15"/>
    </row>
    <row r="737280" spans="7:15" s="3" customFormat="1" x14ac:dyDescent="0.3">
      <c r="G737280"/>
      <c r="H737280"/>
      <c r="I737280"/>
      <c r="K737280"/>
      <c r="M737280"/>
      <c r="N737280" s="4"/>
      <c r="O737280" s="15"/>
    </row>
    <row r="737281" spans="7:15" s="3" customFormat="1" x14ac:dyDescent="0.3">
      <c r="G737281"/>
      <c r="H737281"/>
      <c r="I737281"/>
      <c r="K737281"/>
      <c r="M737281"/>
      <c r="N737281" s="4"/>
      <c r="O737281" s="15"/>
    </row>
    <row r="737282" spans="7:15" s="3" customFormat="1" x14ac:dyDescent="0.3">
      <c r="G737282"/>
      <c r="H737282"/>
      <c r="I737282"/>
      <c r="K737282"/>
      <c r="M737282"/>
      <c r="N737282" s="4"/>
      <c r="O737282" s="15"/>
    </row>
    <row r="737283" spans="7:15" s="3" customFormat="1" x14ac:dyDescent="0.3">
      <c r="G737283"/>
      <c r="H737283"/>
      <c r="I737283"/>
      <c r="K737283"/>
      <c r="M737283"/>
      <c r="N737283" s="4"/>
      <c r="O737283" s="15"/>
    </row>
    <row r="737284" spans="7:15" s="3" customFormat="1" x14ac:dyDescent="0.3">
      <c r="G737284"/>
      <c r="H737284"/>
      <c r="I737284"/>
      <c r="K737284"/>
      <c r="M737284"/>
      <c r="N737284" s="4"/>
      <c r="O737284" s="15"/>
    </row>
    <row r="737285" spans="7:15" s="3" customFormat="1" x14ac:dyDescent="0.3">
      <c r="G737285"/>
      <c r="H737285"/>
      <c r="I737285"/>
      <c r="K737285"/>
      <c r="M737285"/>
      <c r="N737285" s="4"/>
      <c r="O737285" s="15"/>
    </row>
    <row r="737286" spans="7:15" s="3" customFormat="1" x14ac:dyDescent="0.3">
      <c r="G737286"/>
      <c r="H737286"/>
      <c r="I737286"/>
      <c r="K737286"/>
      <c r="M737286"/>
      <c r="N737286" s="4"/>
      <c r="O737286" s="15"/>
    </row>
    <row r="737287" spans="7:15" s="3" customFormat="1" x14ac:dyDescent="0.3">
      <c r="G737287"/>
      <c r="H737287"/>
      <c r="I737287"/>
      <c r="K737287"/>
      <c r="M737287"/>
      <c r="N737287" s="4"/>
      <c r="O737287" s="15"/>
    </row>
    <row r="737288" spans="7:15" s="3" customFormat="1" x14ac:dyDescent="0.3">
      <c r="G737288"/>
      <c r="H737288"/>
      <c r="I737288"/>
      <c r="K737288"/>
      <c r="M737288"/>
      <c r="N737288" s="4"/>
      <c r="O737288" s="15"/>
    </row>
    <row r="737289" spans="7:15" s="3" customFormat="1" x14ac:dyDescent="0.3">
      <c r="G737289"/>
      <c r="H737289"/>
      <c r="I737289"/>
      <c r="K737289"/>
      <c r="M737289"/>
      <c r="N737289" s="4"/>
      <c r="O737289" s="15"/>
    </row>
    <row r="737290" spans="7:15" s="3" customFormat="1" x14ac:dyDescent="0.3">
      <c r="G737290"/>
      <c r="H737290"/>
      <c r="I737290"/>
      <c r="K737290"/>
      <c r="M737290"/>
      <c r="N737290" s="4"/>
      <c r="O737290" s="15"/>
    </row>
    <row r="737291" spans="7:15" s="3" customFormat="1" x14ac:dyDescent="0.3">
      <c r="G737291"/>
      <c r="H737291"/>
      <c r="I737291"/>
      <c r="K737291"/>
      <c r="M737291"/>
      <c r="N737291" s="4"/>
      <c r="O737291" s="15"/>
    </row>
    <row r="737292" spans="7:15" s="3" customFormat="1" x14ac:dyDescent="0.3">
      <c r="G737292"/>
      <c r="H737292"/>
      <c r="I737292"/>
      <c r="K737292"/>
      <c r="M737292"/>
      <c r="N737292" s="4"/>
      <c r="O737292" s="15"/>
    </row>
    <row r="737293" spans="7:15" s="3" customFormat="1" x14ac:dyDescent="0.3">
      <c r="G737293"/>
      <c r="H737293"/>
      <c r="I737293"/>
      <c r="K737293"/>
      <c r="M737293"/>
      <c r="N737293" s="4"/>
      <c r="O737293" s="15"/>
    </row>
    <row r="737294" spans="7:15" s="3" customFormat="1" x14ac:dyDescent="0.3">
      <c r="G737294"/>
      <c r="H737294"/>
      <c r="I737294"/>
      <c r="K737294"/>
      <c r="M737294"/>
      <c r="N737294" s="4"/>
      <c r="O737294" s="15"/>
    </row>
    <row r="737295" spans="7:15" s="3" customFormat="1" x14ac:dyDescent="0.3">
      <c r="G737295"/>
      <c r="H737295"/>
      <c r="I737295"/>
      <c r="K737295"/>
      <c r="M737295"/>
      <c r="N737295" s="4"/>
      <c r="O737295" s="15"/>
    </row>
    <row r="737296" spans="7:15" s="3" customFormat="1" x14ac:dyDescent="0.3">
      <c r="G737296"/>
      <c r="H737296"/>
      <c r="I737296"/>
      <c r="K737296"/>
      <c r="M737296"/>
      <c r="N737296" s="4"/>
      <c r="O737296" s="15"/>
    </row>
    <row r="737297" spans="7:15" s="3" customFormat="1" x14ac:dyDescent="0.3">
      <c r="G737297"/>
      <c r="H737297"/>
      <c r="I737297"/>
      <c r="K737297"/>
      <c r="M737297"/>
      <c r="N737297" s="4"/>
      <c r="O737297" s="15"/>
    </row>
    <row r="737298" spans="7:15" s="3" customFormat="1" x14ac:dyDescent="0.3">
      <c r="G737298"/>
      <c r="H737298"/>
      <c r="I737298"/>
      <c r="K737298"/>
      <c r="M737298"/>
      <c r="N737298" s="4"/>
      <c r="O737298" s="15"/>
    </row>
    <row r="737299" spans="7:15" s="3" customFormat="1" x14ac:dyDescent="0.3">
      <c r="G737299"/>
      <c r="H737299"/>
      <c r="I737299"/>
      <c r="K737299"/>
      <c r="M737299"/>
      <c r="N737299" s="4"/>
      <c r="O737299" s="15"/>
    </row>
    <row r="737300" spans="7:15" s="3" customFormat="1" x14ac:dyDescent="0.3">
      <c r="G737300"/>
      <c r="H737300"/>
      <c r="I737300"/>
      <c r="K737300"/>
      <c r="M737300"/>
      <c r="N737300" s="4"/>
      <c r="O737300" s="15"/>
    </row>
    <row r="737301" spans="7:15" s="3" customFormat="1" x14ac:dyDescent="0.3">
      <c r="G737301"/>
      <c r="H737301"/>
      <c r="I737301"/>
      <c r="K737301"/>
      <c r="M737301"/>
      <c r="N737301" s="4"/>
      <c r="O737301" s="15"/>
    </row>
    <row r="737302" spans="7:15" s="3" customFormat="1" x14ac:dyDescent="0.3">
      <c r="G737302"/>
      <c r="H737302"/>
      <c r="I737302"/>
      <c r="K737302"/>
      <c r="M737302"/>
      <c r="N737302" s="4"/>
      <c r="O737302" s="15"/>
    </row>
    <row r="737303" spans="7:15" s="3" customFormat="1" x14ac:dyDescent="0.3">
      <c r="G737303"/>
      <c r="H737303"/>
      <c r="I737303"/>
      <c r="K737303"/>
      <c r="M737303"/>
      <c r="N737303" s="4"/>
      <c r="O737303" s="15"/>
    </row>
    <row r="737304" spans="7:15" s="3" customFormat="1" x14ac:dyDescent="0.3">
      <c r="G737304"/>
      <c r="H737304"/>
      <c r="I737304"/>
      <c r="K737304"/>
      <c r="M737304"/>
      <c r="N737304" s="4"/>
      <c r="O737304" s="15"/>
    </row>
    <row r="737305" spans="7:15" s="3" customFormat="1" x14ac:dyDescent="0.3">
      <c r="G737305"/>
      <c r="H737305"/>
      <c r="I737305"/>
      <c r="K737305"/>
      <c r="M737305"/>
      <c r="N737305" s="4"/>
      <c r="O737305" s="15"/>
    </row>
    <row r="737306" spans="7:15" s="3" customFormat="1" x14ac:dyDescent="0.3">
      <c r="G737306"/>
      <c r="H737306"/>
      <c r="I737306"/>
      <c r="K737306"/>
      <c r="M737306"/>
      <c r="N737306" s="4"/>
      <c r="O737306" s="15"/>
    </row>
    <row r="737307" spans="7:15" s="3" customFormat="1" x14ac:dyDescent="0.3">
      <c r="G737307"/>
      <c r="H737307"/>
      <c r="I737307"/>
      <c r="K737307"/>
      <c r="M737307"/>
      <c r="N737307" s="4"/>
      <c r="O737307" s="15"/>
    </row>
    <row r="737308" spans="7:15" s="3" customFormat="1" x14ac:dyDescent="0.3">
      <c r="G737308"/>
      <c r="H737308"/>
      <c r="I737308"/>
      <c r="K737308"/>
      <c r="M737308"/>
      <c r="N737308" s="4"/>
      <c r="O737308" s="15"/>
    </row>
    <row r="737309" spans="7:15" s="3" customFormat="1" x14ac:dyDescent="0.3">
      <c r="G737309"/>
      <c r="H737309"/>
      <c r="I737309"/>
      <c r="K737309"/>
      <c r="M737309"/>
      <c r="N737309" s="4"/>
      <c r="O737309" s="15"/>
    </row>
    <row r="737310" spans="7:15" s="3" customFormat="1" x14ac:dyDescent="0.3">
      <c r="G737310"/>
      <c r="H737310"/>
      <c r="I737310"/>
      <c r="K737310"/>
      <c r="M737310"/>
      <c r="N737310" s="4"/>
      <c r="O737310" s="15"/>
    </row>
    <row r="737311" spans="7:15" s="3" customFormat="1" x14ac:dyDescent="0.3">
      <c r="G737311"/>
      <c r="H737311"/>
      <c r="I737311"/>
      <c r="K737311"/>
      <c r="M737311"/>
      <c r="N737311" s="4"/>
      <c r="O737311" s="15"/>
    </row>
    <row r="737312" spans="7:15" s="3" customFormat="1" x14ac:dyDescent="0.3">
      <c r="G737312"/>
      <c r="H737312"/>
      <c r="I737312"/>
      <c r="K737312"/>
      <c r="M737312"/>
      <c r="N737312" s="4"/>
      <c r="O737312" s="15"/>
    </row>
    <row r="737313" spans="7:15" s="3" customFormat="1" x14ac:dyDescent="0.3">
      <c r="G737313"/>
      <c r="H737313"/>
      <c r="I737313"/>
      <c r="K737313"/>
      <c r="M737313"/>
      <c r="N737313" s="4"/>
      <c r="O737313" s="15"/>
    </row>
    <row r="737314" spans="7:15" s="3" customFormat="1" x14ac:dyDescent="0.3">
      <c r="G737314"/>
      <c r="H737314"/>
      <c r="I737314"/>
      <c r="K737314"/>
      <c r="M737314"/>
      <c r="N737314" s="4"/>
      <c r="O737314" s="15"/>
    </row>
    <row r="737315" spans="7:15" s="3" customFormat="1" x14ac:dyDescent="0.3">
      <c r="G737315"/>
      <c r="H737315"/>
      <c r="I737315"/>
      <c r="K737315"/>
      <c r="M737315"/>
      <c r="N737315" s="4"/>
      <c r="O737315" s="15"/>
    </row>
    <row r="737316" spans="7:15" s="3" customFormat="1" x14ac:dyDescent="0.3">
      <c r="G737316"/>
      <c r="H737316"/>
      <c r="I737316"/>
      <c r="K737316"/>
      <c r="M737316"/>
      <c r="N737316" s="4"/>
      <c r="O737316" s="15"/>
    </row>
    <row r="737317" spans="7:15" s="3" customFormat="1" x14ac:dyDescent="0.3">
      <c r="G737317"/>
      <c r="H737317"/>
      <c r="I737317"/>
      <c r="K737317"/>
      <c r="M737317"/>
      <c r="N737317" s="4"/>
      <c r="O737317" s="15"/>
    </row>
    <row r="737318" spans="7:15" s="3" customFormat="1" x14ac:dyDescent="0.3">
      <c r="G737318"/>
      <c r="H737318"/>
      <c r="I737318"/>
      <c r="K737318"/>
      <c r="M737318"/>
      <c r="N737318" s="4"/>
      <c r="O737318" s="15"/>
    </row>
    <row r="737319" spans="7:15" s="3" customFormat="1" x14ac:dyDescent="0.3">
      <c r="G737319"/>
      <c r="H737319"/>
      <c r="I737319"/>
      <c r="K737319"/>
      <c r="M737319"/>
      <c r="N737319" s="4"/>
      <c r="O737319" s="15"/>
    </row>
    <row r="737320" spans="7:15" s="3" customFormat="1" x14ac:dyDescent="0.3">
      <c r="G737320"/>
      <c r="H737320"/>
      <c r="I737320"/>
      <c r="K737320"/>
      <c r="M737320"/>
      <c r="N737320" s="4"/>
      <c r="O737320" s="15"/>
    </row>
    <row r="737321" spans="7:15" s="3" customFormat="1" x14ac:dyDescent="0.3">
      <c r="G737321"/>
      <c r="H737321"/>
      <c r="I737321"/>
      <c r="K737321"/>
      <c r="M737321"/>
      <c r="N737321" s="4"/>
      <c r="O737321" s="15"/>
    </row>
    <row r="737322" spans="7:15" s="3" customFormat="1" x14ac:dyDescent="0.3">
      <c r="G737322"/>
      <c r="H737322"/>
      <c r="I737322"/>
      <c r="K737322"/>
      <c r="M737322"/>
      <c r="N737322" s="4"/>
      <c r="O737322" s="15"/>
    </row>
    <row r="737323" spans="7:15" s="3" customFormat="1" x14ac:dyDescent="0.3">
      <c r="G737323"/>
      <c r="H737323"/>
      <c r="I737323"/>
      <c r="K737323"/>
      <c r="M737323"/>
      <c r="N737323" s="4"/>
      <c r="O737323" s="15"/>
    </row>
    <row r="737324" spans="7:15" s="3" customFormat="1" x14ac:dyDescent="0.3">
      <c r="G737324"/>
      <c r="H737324"/>
      <c r="I737324"/>
      <c r="K737324"/>
      <c r="M737324"/>
      <c r="N737324" s="4"/>
      <c r="O737324" s="15"/>
    </row>
    <row r="737325" spans="7:15" s="3" customFormat="1" x14ac:dyDescent="0.3">
      <c r="G737325"/>
      <c r="H737325"/>
      <c r="I737325"/>
      <c r="K737325"/>
      <c r="M737325"/>
      <c r="N737325" s="4"/>
      <c r="O737325" s="15"/>
    </row>
    <row r="737326" spans="7:15" s="3" customFormat="1" x14ac:dyDescent="0.3">
      <c r="G737326"/>
      <c r="H737326"/>
      <c r="I737326"/>
      <c r="K737326"/>
      <c r="M737326"/>
      <c r="N737326" s="4"/>
      <c r="O737326" s="15"/>
    </row>
    <row r="737327" spans="7:15" s="3" customFormat="1" x14ac:dyDescent="0.3">
      <c r="G737327"/>
      <c r="H737327"/>
      <c r="I737327"/>
      <c r="K737327"/>
      <c r="M737327"/>
      <c r="N737327" s="4"/>
      <c r="O737327" s="15"/>
    </row>
    <row r="737328" spans="7:15" s="3" customFormat="1" x14ac:dyDescent="0.3">
      <c r="G737328"/>
      <c r="H737328"/>
      <c r="I737328"/>
      <c r="K737328"/>
      <c r="M737328"/>
      <c r="N737328" s="4"/>
      <c r="O737328" s="15"/>
    </row>
    <row r="737329" spans="7:15" s="3" customFormat="1" x14ac:dyDescent="0.3">
      <c r="G737329"/>
      <c r="H737329"/>
      <c r="I737329"/>
      <c r="K737329"/>
      <c r="M737329"/>
      <c r="N737329" s="4"/>
      <c r="O737329" s="15"/>
    </row>
    <row r="737330" spans="7:15" s="3" customFormat="1" x14ac:dyDescent="0.3">
      <c r="G737330"/>
      <c r="H737330"/>
      <c r="I737330"/>
      <c r="K737330"/>
      <c r="M737330"/>
      <c r="N737330" s="4"/>
      <c r="O737330" s="15"/>
    </row>
    <row r="737331" spans="7:15" s="3" customFormat="1" x14ac:dyDescent="0.3">
      <c r="G737331"/>
      <c r="H737331"/>
      <c r="I737331"/>
      <c r="K737331"/>
      <c r="M737331"/>
      <c r="N737331" s="4"/>
      <c r="O737331" s="15"/>
    </row>
    <row r="737332" spans="7:15" s="3" customFormat="1" x14ac:dyDescent="0.3">
      <c r="G737332"/>
      <c r="H737332"/>
      <c r="I737332"/>
      <c r="K737332"/>
      <c r="M737332"/>
      <c r="N737332" s="4"/>
      <c r="O737332" s="15"/>
    </row>
    <row r="737333" spans="7:15" s="3" customFormat="1" x14ac:dyDescent="0.3">
      <c r="G737333"/>
      <c r="H737333"/>
      <c r="I737333"/>
      <c r="K737333"/>
      <c r="M737333"/>
      <c r="N737333" s="4"/>
      <c r="O737333" s="15"/>
    </row>
    <row r="737334" spans="7:15" s="3" customFormat="1" x14ac:dyDescent="0.3">
      <c r="G737334"/>
      <c r="H737334"/>
      <c r="I737334"/>
      <c r="K737334"/>
      <c r="M737334"/>
      <c r="N737334" s="4"/>
      <c r="O737334" s="15"/>
    </row>
    <row r="737335" spans="7:15" s="3" customFormat="1" x14ac:dyDescent="0.3">
      <c r="G737335"/>
      <c r="H737335"/>
      <c r="I737335"/>
      <c r="K737335"/>
      <c r="M737335"/>
      <c r="N737335" s="4"/>
      <c r="O737335" s="15"/>
    </row>
    <row r="737336" spans="7:15" s="3" customFormat="1" x14ac:dyDescent="0.3">
      <c r="G737336"/>
      <c r="H737336"/>
      <c r="I737336"/>
      <c r="K737336"/>
      <c r="M737336"/>
      <c r="N737336" s="4"/>
      <c r="O737336" s="15"/>
    </row>
    <row r="737337" spans="7:15" s="3" customFormat="1" x14ac:dyDescent="0.3">
      <c r="G737337"/>
      <c r="H737337"/>
      <c r="I737337"/>
      <c r="K737337"/>
      <c r="M737337"/>
      <c r="N737337" s="4"/>
      <c r="O737337" s="15"/>
    </row>
    <row r="737338" spans="7:15" s="3" customFormat="1" x14ac:dyDescent="0.3">
      <c r="G737338"/>
      <c r="H737338"/>
      <c r="I737338"/>
      <c r="K737338"/>
      <c r="M737338"/>
      <c r="N737338" s="4"/>
      <c r="O737338" s="15"/>
    </row>
    <row r="737339" spans="7:15" s="3" customFormat="1" x14ac:dyDescent="0.3">
      <c r="G737339"/>
      <c r="H737339"/>
      <c r="I737339"/>
      <c r="K737339"/>
      <c r="M737339"/>
      <c r="N737339" s="4"/>
      <c r="O737339" s="15"/>
    </row>
    <row r="737340" spans="7:15" s="3" customFormat="1" x14ac:dyDescent="0.3">
      <c r="G737340"/>
      <c r="H737340"/>
      <c r="I737340"/>
      <c r="K737340"/>
      <c r="M737340"/>
      <c r="N737340" s="4"/>
      <c r="O737340" s="15"/>
    </row>
    <row r="737341" spans="7:15" s="3" customFormat="1" x14ac:dyDescent="0.3">
      <c r="G737341"/>
      <c r="H737341"/>
      <c r="I737341"/>
      <c r="K737341"/>
      <c r="M737341"/>
      <c r="N737341" s="4"/>
      <c r="O737341" s="15"/>
    </row>
    <row r="737342" spans="7:15" s="3" customFormat="1" x14ac:dyDescent="0.3">
      <c r="G737342"/>
      <c r="H737342"/>
      <c r="I737342"/>
      <c r="K737342"/>
      <c r="M737342"/>
      <c r="N737342" s="4"/>
      <c r="O737342" s="15"/>
    </row>
    <row r="737343" spans="7:15" s="3" customFormat="1" x14ac:dyDescent="0.3">
      <c r="G737343"/>
      <c r="H737343"/>
      <c r="I737343"/>
      <c r="K737343"/>
      <c r="M737343"/>
      <c r="N737343" s="4"/>
      <c r="O737343" s="15"/>
    </row>
    <row r="737344" spans="7:15" s="3" customFormat="1" x14ac:dyDescent="0.3">
      <c r="G737344"/>
      <c r="H737344"/>
      <c r="I737344"/>
      <c r="K737344"/>
      <c r="M737344"/>
      <c r="N737344" s="4"/>
      <c r="O737344" s="15"/>
    </row>
    <row r="737345" spans="7:15" s="3" customFormat="1" x14ac:dyDescent="0.3">
      <c r="G737345"/>
      <c r="H737345"/>
      <c r="I737345"/>
      <c r="K737345"/>
      <c r="M737345"/>
      <c r="N737345" s="4"/>
      <c r="O737345" s="15"/>
    </row>
    <row r="737346" spans="7:15" s="3" customFormat="1" x14ac:dyDescent="0.3">
      <c r="G737346"/>
      <c r="H737346"/>
      <c r="I737346"/>
      <c r="K737346"/>
      <c r="M737346"/>
      <c r="N737346" s="4"/>
      <c r="O737346" s="15"/>
    </row>
    <row r="737347" spans="7:15" s="3" customFormat="1" x14ac:dyDescent="0.3">
      <c r="G737347"/>
      <c r="H737347"/>
      <c r="I737347"/>
      <c r="K737347"/>
      <c r="M737347"/>
      <c r="N737347" s="4"/>
      <c r="O737347" s="15"/>
    </row>
    <row r="737348" spans="7:15" s="3" customFormat="1" x14ac:dyDescent="0.3">
      <c r="G737348"/>
      <c r="H737348"/>
      <c r="I737348"/>
      <c r="K737348"/>
      <c r="M737348"/>
      <c r="N737348" s="4"/>
      <c r="O737348" s="15"/>
    </row>
    <row r="737349" spans="7:15" s="3" customFormat="1" x14ac:dyDescent="0.3">
      <c r="G737349"/>
      <c r="H737349"/>
      <c r="I737349"/>
      <c r="K737349"/>
      <c r="M737349"/>
      <c r="N737349" s="4"/>
      <c r="O737349" s="15"/>
    </row>
    <row r="737350" spans="7:15" s="3" customFormat="1" x14ac:dyDescent="0.3">
      <c r="G737350"/>
      <c r="H737350"/>
      <c r="I737350"/>
      <c r="K737350"/>
      <c r="M737350"/>
      <c r="N737350" s="4"/>
      <c r="O737350" s="15"/>
    </row>
    <row r="737351" spans="7:15" s="3" customFormat="1" x14ac:dyDescent="0.3">
      <c r="G737351"/>
      <c r="H737351"/>
      <c r="I737351"/>
      <c r="K737351"/>
      <c r="M737351"/>
      <c r="N737351" s="4"/>
      <c r="O737351" s="15"/>
    </row>
    <row r="737352" spans="7:15" s="3" customFormat="1" x14ac:dyDescent="0.3">
      <c r="G737352"/>
      <c r="H737352"/>
      <c r="I737352"/>
      <c r="K737352"/>
      <c r="M737352"/>
      <c r="N737352" s="4"/>
      <c r="O737352" s="15"/>
    </row>
    <row r="737353" spans="7:15" s="3" customFormat="1" x14ac:dyDescent="0.3">
      <c r="G737353"/>
      <c r="H737353"/>
      <c r="I737353"/>
      <c r="K737353"/>
      <c r="M737353"/>
      <c r="N737353" s="4"/>
      <c r="O737353" s="15"/>
    </row>
    <row r="737354" spans="7:15" s="3" customFormat="1" x14ac:dyDescent="0.3">
      <c r="G737354"/>
      <c r="H737354"/>
      <c r="I737354"/>
      <c r="K737354"/>
      <c r="M737354"/>
      <c r="N737354" s="4"/>
      <c r="O737354" s="15"/>
    </row>
    <row r="737355" spans="7:15" s="3" customFormat="1" x14ac:dyDescent="0.3">
      <c r="G737355"/>
      <c r="H737355"/>
      <c r="I737355"/>
      <c r="K737355"/>
      <c r="M737355"/>
      <c r="N737355" s="4"/>
      <c r="O737355" s="15"/>
    </row>
    <row r="737356" spans="7:15" s="3" customFormat="1" x14ac:dyDescent="0.3">
      <c r="G737356"/>
      <c r="H737356"/>
      <c r="I737356"/>
      <c r="K737356"/>
      <c r="M737356"/>
      <c r="N737356" s="4"/>
      <c r="O737356" s="15"/>
    </row>
    <row r="737357" spans="7:15" s="3" customFormat="1" x14ac:dyDescent="0.3">
      <c r="G737357"/>
      <c r="H737357"/>
      <c r="I737357"/>
      <c r="K737357"/>
      <c r="M737357"/>
      <c r="N737357" s="4"/>
      <c r="O737357" s="15"/>
    </row>
    <row r="737358" spans="7:15" s="3" customFormat="1" x14ac:dyDescent="0.3">
      <c r="G737358"/>
      <c r="H737358"/>
      <c r="I737358"/>
      <c r="K737358"/>
      <c r="M737358"/>
      <c r="N737358" s="4"/>
      <c r="O737358" s="15"/>
    </row>
    <row r="737359" spans="7:15" s="3" customFormat="1" x14ac:dyDescent="0.3">
      <c r="G737359"/>
      <c r="H737359"/>
      <c r="I737359"/>
      <c r="K737359"/>
      <c r="M737359"/>
      <c r="N737359" s="4"/>
      <c r="O737359" s="15"/>
    </row>
    <row r="737360" spans="7:15" s="3" customFormat="1" x14ac:dyDescent="0.3">
      <c r="G737360"/>
      <c r="H737360"/>
      <c r="I737360"/>
      <c r="K737360"/>
      <c r="M737360"/>
      <c r="N737360" s="4"/>
      <c r="O737360" s="15"/>
    </row>
    <row r="737361" spans="7:15" s="3" customFormat="1" x14ac:dyDescent="0.3">
      <c r="G737361"/>
      <c r="H737361"/>
      <c r="I737361"/>
      <c r="K737361"/>
      <c r="M737361"/>
      <c r="N737361" s="4"/>
      <c r="O737361" s="15"/>
    </row>
    <row r="737362" spans="7:15" s="3" customFormat="1" x14ac:dyDescent="0.3">
      <c r="G737362"/>
      <c r="H737362"/>
      <c r="I737362"/>
      <c r="K737362"/>
      <c r="M737362"/>
      <c r="N737362" s="4"/>
      <c r="O737362" s="15"/>
    </row>
    <row r="737363" spans="7:15" s="3" customFormat="1" x14ac:dyDescent="0.3">
      <c r="G737363"/>
      <c r="H737363"/>
      <c r="I737363"/>
      <c r="K737363"/>
      <c r="M737363"/>
      <c r="N737363" s="4"/>
      <c r="O737363" s="15"/>
    </row>
    <row r="737364" spans="7:15" s="3" customFormat="1" x14ac:dyDescent="0.3">
      <c r="G737364"/>
      <c r="H737364"/>
      <c r="I737364"/>
      <c r="K737364"/>
      <c r="M737364"/>
      <c r="N737364" s="4"/>
      <c r="O737364" s="15"/>
    </row>
    <row r="737365" spans="7:15" s="3" customFormat="1" x14ac:dyDescent="0.3">
      <c r="G737365"/>
      <c r="H737365"/>
      <c r="I737365"/>
      <c r="K737365"/>
      <c r="M737365"/>
      <c r="N737365" s="4"/>
      <c r="O737365" s="15"/>
    </row>
    <row r="737366" spans="7:15" s="3" customFormat="1" x14ac:dyDescent="0.3">
      <c r="G737366"/>
      <c r="H737366"/>
      <c r="I737366"/>
      <c r="K737366"/>
      <c r="M737366"/>
      <c r="N737366" s="4"/>
      <c r="O737366" s="15"/>
    </row>
    <row r="737367" spans="7:15" s="3" customFormat="1" x14ac:dyDescent="0.3">
      <c r="G737367"/>
      <c r="H737367"/>
      <c r="I737367"/>
      <c r="K737367"/>
      <c r="M737367"/>
      <c r="N737367" s="4"/>
      <c r="O737367" s="15"/>
    </row>
    <row r="737368" spans="7:15" s="3" customFormat="1" x14ac:dyDescent="0.3">
      <c r="G737368"/>
      <c r="H737368"/>
      <c r="I737368"/>
      <c r="K737368"/>
      <c r="M737368"/>
      <c r="N737368" s="4"/>
      <c r="O737368" s="15"/>
    </row>
    <row r="737369" spans="7:15" s="3" customFormat="1" x14ac:dyDescent="0.3">
      <c r="G737369"/>
      <c r="H737369"/>
      <c r="I737369"/>
      <c r="K737369"/>
      <c r="M737369"/>
      <c r="N737369" s="4"/>
      <c r="O737369" s="15"/>
    </row>
    <row r="737370" spans="7:15" s="3" customFormat="1" x14ac:dyDescent="0.3">
      <c r="G737370"/>
      <c r="H737370"/>
      <c r="I737370"/>
      <c r="K737370"/>
      <c r="M737370"/>
      <c r="N737370" s="4"/>
      <c r="O737370" s="15"/>
    </row>
    <row r="737371" spans="7:15" s="3" customFormat="1" x14ac:dyDescent="0.3">
      <c r="G737371"/>
      <c r="H737371"/>
      <c r="I737371"/>
      <c r="K737371"/>
      <c r="M737371"/>
      <c r="N737371" s="4"/>
      <c r="O737371" s="15"/>
    </row>
    <row r="737372" spans="7:15" s="3" customFormat="1" x14ac:dyDescent="0.3">
      <c r="G737372"/>
      <c r="H737372"/>
      <c r="I737372"/>
      <c r="K737372"/>
      <c r="M737372"/>
      <c r="N737372" s="4"/>
      <c r="O737372" s="15"/>
    </row>
    <row r="737373" spans="7:15" s="3" customFormat="1" x14ac:dyDescent="0.3">
      <c r="G737373"/>
      <c r="H737373"/>
      <c r="I737373"/>
      <c r="K737373"/>
      <c r="M737373"/>
      <c r="N737373" s="4"/>
      <c r="O737373" s="15"/>
    </row>
    <row r="737374" spans="7:15" s="3" customFormat="1" x14ac:dyDescent="0.3">
      <c r="G737374"/>
      <c r="H737374"/>
      <c r="I737374"/>
      <c r="K737374"/>
      <c r="M737374"/>
      <c r="N737374" s="4"/>
      <c r="O737374" s="15"/>
    </row>
    <row r="737375" spans="7:15" s="3" customFormat="1" x14ac:dyDescent="0.3">
      <c r="G737375"/>
      <c r="H737375"/>
      <c r="I737375"/>
      <c r="K737375"/>
      <c r="M737375"/>
      <c r="N737375" s="4"/>
      <c r="O737375" s="15"/>
    </row>
    <row r="737376" spans="7:15" s="3" customFormat="1" x14ac:dyDescent="0.3">
      <c r="G737376"/>
      <c r="H737376"/>
      <c r="I737376"/>
      <c r="K737376"/>
      <c r="M737376"/>
      <c r="N737376" s="4"/>
      <c r="O737376" s="15"/>
    </row>
    <row r="737377" spans="7:15" s="3" customFormat="1" x14ac:dyDescent="0.3">
      <c r="G737377"/>
      <c r="H737377"/>
      <c r="I737377"/>
      <c r="K737377"/>
      <c r="M737377"/>
      <c r="N737377" s="4"/>
      <c r="O737377" s="15"/>
    </row>
    <row r="737378" spans="7:15" s="3" customFormat="1" x14ac:dyDescent="0.3">
      <c r="G737378"/>
      <c r="H737378"/>
      <c r="I737378"/>
      <c r="K737378"/>
      <c r="M737378"/>
      <c r="N737378" s="4"/>
      <c r="O737378" s="15"/>
    </row>
    <row r="737379" spans="7:15" s="3" customFormat="1" x14ac:dyDescent="0.3">
      <c r="G737379"/>
      <c r="H737379"/>
      <c r="I737379"/>
      <c r="K737379"/>
      <c r="M737379"/>
      <c r="N737379" s="4"/>
      <c r="O737379" s="15"/>
    </row>
    <row r="737380" spans="7:15" s="3" customFormat="1" x14ac:dyDescent="0.3">
      <c r="G737380"/>
      <c r="H737380"/>
      <c r="I737380"/>
      <c r="K737380"/>
      <c r="M737380"/>
      <c r="N737380" s="4"/>
      <c r="O737380" s="15"/>
    </row>
    <row r="737381" spans="7:15" s="3" customFormat="1" x14ac:dyDescent="0.3">
      <c r="G737381"/>
      <c r="H737381"/>
      <c r="I737381"/>
      <c r="K737381"/>
      <c r="M737381"/>
      <c r="N737381" s="4"/>
      <c r="O737381" s="15"/>
    </row>
    <row r="737382" spans="7:15" s="3" customFormat="1" x14ac:dyDescent="0.3">
      <c r="G737382"/>
      <c r="H737382"/>
      <c r="I737382"/>
      <c r="K737382"/>
      <c r="M737382"/>
      <c r="N737382" s="4"/>
      <c r="O737382" s="15"/>
    </row>
    <row r="737383" spans="7:15" s="3" customFormat="1" x14ac:dyDescent="0.3">
      <c r="G737383"/>
      <c r="H737383"/>
      <c r="I737383"/>
      <c r="K737383"/>
      <c r="M737383"/>
      <c r="N737383" s="4"/>
      <c r="O737383" s="15"/>
    </row>
    <row r="737384" spans="7:15" s="3" customFormat="1" x14ac:dyDescent="0.3">
      <c r="G737384"/>
      <c r="H737384"/>
      <c r="I737384"/>
      <c r="K737384"/>
      <c r="M737384"/>
      <c r="N737384" s="4"/>
      <c r="O737384" s="15"/>
    </row>
    <row r="737385" spans="7:15" s="3" customFormat="1" x14ac:dyDescent="0.3">
      <c r="G737385"/>
      <c r="H737385"/>
      <c r="I737385"/>
      <c r="K737385"/>
      <c r="M737385"/>
      <c r="N737385" s="4"/>
      <c r="O737385" s="15"/>
    </row>
    <row r="737386" spans="7:15" s="3" customFormat="1" x14ac:dyDescent="0.3">
      <c r="G737386"/>
      <c r="H737386"/>
      <c r="I737386"/>
      <c r="K737386"/>
      <c r="M737386"/>
      <c r="N737386" s="4"/>
      <c r="O737386" s="15"/>
    </row>
    <row r="737387" spans="7:15" s="3" customFormat="1" x14ac:dyDescent="0.3">
      <c r="G737387"/>
      <c r="H737387"/>
      <c r="I737387"/>
      <c r="K737387"/>
      <c r="M737387"/>
      <c r="N737387" s="4"/>
      <c r="O737387" s="15"/>
    </row>
    <row r="737388" spans="7:15" s="3" customFormat="1" x14ac:dyDescent="0.3">
      <c r="G737388"/>
      <c r="H737388"/>
      <c r="I737388"/>
      <c r="K737388"/>
      <c r="M737388"/>
      <c r="N737388" s="4"/>
      <c r="O737388" s="15"/>
    </row>
    <row r="737389" spans="7:15" s="3" customFormat="1" x14ac:dyDescent="0.3">
      <c r="G737389"/>
      <c r="H737389"/>
      <c r="I737389"/>
      <c r="K737389"/>
      <c r="M737389"/>
      <c r="N737389" s="4"/>
      <c r="O737389" s="15"/>
    </row>
    <row r="737390" spans="7:15" s="3" customFormat="1" x14ac:dyDescent="0.3">
      <c r="G737390"/>
      <c r="H737390"/>
      <c r="I737390"/>
      <c r="K737390"/>
      <c r="M737390"/>
      <c r="N737390" s="4"/>
      <c r="O737390" s="15"/>
    </row>
    <row r="737391" spans="7:15" s="3" customFormat="1" x14ac:dyDescent="0.3">
      <c r="G737391"/>
      <c r="H737391"/>
      <c r="I737391"/>
      <c r="K737391"/>
      <c r="M737391"/>
      <c r="N737391" s="4"/>
      <c r="O737391" s="15"/>
    </row>
    <row r="737392" spans="7:15" s="3" customFormat="1" x14ac:dyDescent="0.3">
      <c r="G737392"/>
      <c r="H737392"/>
      <c r="I737392"/>
      <c r="K737392"/>
      <c r="M737392"/>
      <c r="N737392" s="4"/>
      <c r="O737392" s="15"/>
    </row>
    <row r="737393" spans="7:15" s="3" customFormat="1" x14ac:dyDescent="0.3">
      <c r="G737393"/>
      <c r="H737393"/>
      <c r="I737393"/>
      <c r="K737393"/>
      <c r="M737393"/>
      <c r="N737393" s="4"/>
      <c r="O737393" s="15"/>
    </row>
    <row r="737394" spans="7:15" s="3" customFormat="1" x14ac:dyDescent="0.3">
      <c r="G737394"/>
      <c r="H737394"/>
      <c r="I737394"/>
      <c r="K737394"/>
      <c r="M737394"/>
      <c r="N737394" s="4"/>
      <c r="O737394" s="15"/>
    </row>
    <row r="737395" spans="7:15" s="3" customFormat="1" x14ac:dyDescent="0.3">
      <c r="G737395"/>
      <c r="H737395"/>
      <c r="I737395"/>
      <c r="K737395"/>
      <c r="M737395"/>
      <c r="N737395" s="4"/>
      <c r="O737395" s="15"/>
    </row>
    <row r="737396" spans="7:15" s="3" customFormat="1" x14ac:dyDescent="0.3">
      <c r="G737396"/>
      <c r="H737396"/>
      <c r="I737396"/>
      <c r="K737396"/>
      <c r="M737396"/>
      <c r="N737396" s="4"/>
      <c r="O737396" s="15"/>
    </row>
    <row r="737397" spans="7:15" s="3" customFormat="1" x14ac:dyDescent="0.3">
      <c r="G737397"/>
      <c r="H737397"/>
      <c r="I737397"/>
      <c r="K737397"/>
      <c r="M737397"/>
      <c r="N737397" s="4"/>
      <c r="O737397" s="15"/>
    </row>
    <row r="737398" spans="7:15" s="3" customFormat="1" x14ac:dyDescent="0.3">
      <c r="G737398"/>
      <c r="H737398"/>
      <c r="I737398"/>
      <c r="K737398"/>
      <c r="M737398"/>
      <c r="N737398" s="4"/>
      <c r="O737398" s="15"/>
    </row>
    <row r="737399" spans="7:15" s="3" customFormat="1" x14ac:dyDescent="0.3">
      <c r="G737399"/>
      <c r="H737399"/>
      <c r="I737399"/>
      <c r="K737399"/>
      <c r="M737399"/>
      <c r="N737399" s="4"/>
      <c r="O737399" s="15"/>
    </row>
    <row r="737400" spans="7:15" s="3" customFormat="1" x14ac:dyDescent="0.3">
      <c r="G737400"/>
      <c r="H737400"/>
      <c r="I737400"/>
      <c r="K737400"/>
      <c r="M737400"/>
      <c r="N737400" s="4"/>
      <c r="O737400" s="15"/>
    </row>
    <row r="737401" spans="7:15" s="3" customFormat="1" x14ac:dyDescent="0.3">
      <c r="G737401"/>
      <c r="H737401"/>
      <c r="I737401"/>
      <c r="K737401"/>
      <c r="M737401"/>
      <c r="N737401" s="4"/>
      <c r="O737401" s="15"/>
    </row>
    <row r="737402" spans="7:15" s="3" customFormat="1" x14ac:dyDescent="0.3">
      <c r="G737402"/>
      <c r="H737402"/>
      <c r="I737402"/>
      <c r="K737402"/>
      <c r="M737402"/>
      <c r="N737402" s="4"/>
      <c r="O737402" s="15"/>
    </row>
    <row r="737403" spans="7:15" s="3" customFormat="1" x14ac:dyDescent="0.3">
      <c r="G737403"/>
      <c r="H737403"/>
      <c r="I737403"/>
      <c r="K737403"/>
      <c r="M737403"/>
      <c r="N737403" s="4"/>
      <c r="O737403" s="15"/>
    </row>
    <row r="737404" spans="7:15" s="3" customFormat="1" x14ac:dyDescent="0.3">
      <c r="G737404"/>
      <c r="H737404"/>
      <c r="I737404"/>
      <c r="K737404"/>
      <c r="M737404"/>
      <c r="N737404" s="4"/>
      <c r="O737404" s="15"/>
    </row>
    <row r="737405" spans="7:15" s="3" customFormat="1" x14ac:dyDescent="0.3">
      <c r="G737405"/>
      <c r="H737405"/>
      <c r="I737405"/>
      <c r="K737405"/>
      <c r="M737405"/>
      <c r="N737405" s="4"/>
      <c r="O737405" s="15"/>
    </row>
    <row r="737406" spans="7:15" s="3" customFormat="1" x14ac:dyDescent="0.3">
      <c r="G737406"/>
      <c r="H737406"/>
      <c r="I737406"/>
      <c r="K737406"/>
      <c r="M737406"/>
      <c r="N737406" s="4"/>
      <c r="O737406" s="15"/>
    </row>
    <row r="737407" spans="7:15" s="3" customFormat="1" x14ac:dyDescent="0.3">
      <c r="G737407"/>
      <c r="H737407"/>
      <c r="I737407"/>
      <c r="K737407"/>
      <c r="M737407"/>
      <c r="N737407" s="4"/>
      <c r="O737407" s="15"/>
    </row>
    <row r="737408" spans="7:15" s="3" customFormat="1" x14ac:dyDescent="0.3">
      <c r="G737408"/>
      <c r="H737408"/>
      <c r="I737408"/>
      <c r="K737408"/>
      <c r="M737408"/>
      <c r="N737408" s="4"/>
      <c r="O737408" s="15"/>
    </row>
    <row r="737409" spans="7:15" s="3" customFormat="1" x14ac:dyDescent="0.3">
      <c r="G737409"/>
      <c r="H737409"/>
      <c r="I737409"/>
      <c r="K737409"/>
      <c r="M737409"/>
      <c r="N737409" s="4"/>
      <c r="O737409" s="15"/>
    </row>
    <row r="737410" spans="7:15" s="3" customFormat="1" x14ac:dyDescent="0.3">
      <c r="G737410"/>
      <c r="H737410"/>
      <c r="I737410"/>
      <c r="K737410"/>
      <c r="M737410"/>
      <c r="N737410" s="4"/>
      <c r="O737410" s="15"/>
    </row>
    <row r="737411" spans="7:15" s="3" customFormat="1" x14ac:dyDescent="0.3">
      <c r="G737411"/>
      <c r="H737411"/>
      <c r="I737411"/>
      <c r="K737411"/>
      <c r="M737411"/>
      <c r="N737411" s="4"/>
      <c r="O737411" s="15"/>
    </row>
    <row r="737412" spans="7:15" s="3" customFormat="1" x14ac:dyDescent="0.3">
      <c r="G737412"/>
      <c r="H737412"/>
      <c r="I737412"/>
      <c r="K737412"/>
      <c r="M737412"/>
      <c r="N737412" s="4"/>
      <c r="O737412" s="15"/>
    </row>
    <row r="737413" spans="7:15" s="3" customFormat="1" x14ac:dyDescent="0.3">
      <c r="G737413"/>
      <c r="H737413"/>
      <c r="I737413"/>
      <c r="K737413"/>
      <c r="M737413"/>
      <c r="N737413" s="4"/>
      <c r="O737413" s="15"/>
    </row>
    <row r="737414" spans="7:15" s="3" customFormat="1" x14ac:dyDescent="0.3">
      <c r="G737414"/>
      <c r="H737414"/>
      <c r="I737414"/>
      <c r="K737414"/>
      <c r="M737414"/>
      <c r="N737414" s="4"/>
      <c r="O737414" s="15"/>
    </row>
    <row r="737415" spans="7:15" s="3" customFormat="1" x14ac:dyDescent="0.3">
      <c r="G737415"/>
      <c r="H737415"/>
      <c r="I737415"/>
      <c r="K737415"/>
      <c r="M737415"/>
      <c r="N737415" s="4"/>
      <c r="O737415" s="15"/>
    </row>
    <row r="737416" spans="7:15" s="3" customFormat="1" x14ac:dyDescent="0.3">
      <c r="G737416"/>
      <c r="H737416"/>
      <c r="I737416"/>
      <c r="K737416"/>
      <c r="M737416"/>
      <c r="N737416" s="4"/>
      <c r="O737416" s="15"/>
    </row>
    <row r="737417" spans="7:15" s="3" customFormat="1" x14ac:dyDescent="0.3">
      <c r="G737417"/>
      <c r="H737417"/>
      <c r="I737417"/>
      <c r="K737417"/>
      <c r="M737417"/>
      <c r="N737417" s="4"/>
      <c r="O737417" s="15"/>
    </row>
    <row r="737418" spans="7:15" s="3" customFormat="1" x14ac:dyDescent="0.3">
      <c r="G737418"/>
      <c r="H737418"/>
      <c r="I737418"/>
      <c r="K737418"/>
      <c r="M737418"/>
      <c r="N737418" s="4"/>
      <c r="O737418" s="15"/>
    </row>
    <row r="737419" spans="7:15" s="3" customFormat="1" x14ac:dyDescent="0.3">
      <c r="G737419"/>
      <c r="H737419"/>
      <c r="I737419"/>
      <c r="K737419"/>
      <c r="M737419"/>
      <c r="N737419" s="4"/>
      <c r="O737419" s="15"/>
    </row>
    <row r="737420" spans="7:15" s="3" customFormat="1" x14ac:dyDescent="0.3">
      <c r="G737420"/>
      <c r="H737420"/>
      <c r="I737420"/>
      <c r="K737420"/>
      <c r="M737420"/>
      <c r="N737420" s="4"/>
      <c r="O737420" s="15"/>
    </row>
    <row r="737421" spans="7:15" s="3" customFormat="1" x14ac:dyDescent="0.3">
      <c r="G737421"/>
      <c r="H737421"/>
      <c r="I737421"/>
      <c r="K737421"/>
      <c r="M737421"/>
      <c r="N737421" s="4"/>
      <c r="O737421" s="15"/>
    </row>
    <row r="737422" spans="7:15" s="3" customFormat="1" x14ac:dyDescent="0.3">
      <c r="G737422"/>
      <c r="H737422"/>
      <c r="I737422"/>
      <c r="K737422"/>
      <c r="M737422"/>
      <c r="N737422" s="4"/>
      <c r="O737422" s="15"/>
    </row>
    <row r="737423" spans="7:15" s="3" customFormat="1" x14ac:dyDescent="0.3">
      <c r="G737423"/>
      <c r="H737423"/>
      <c r="I737423"/>
      <c r="K737423"/>
      <c r="M737423"/>
      <c r="N737423" s="4"/>
      <c r="O737423" s="15"/>
    </row>
    <row r="737424" spans="7:15" s="3" customFormat="1" x14ac:dyDescent="0.3">
      <c r="G737424"/>
      <c r="H737424"/>
      <c r="I737424"/>
      <c r="K737424"/>
      <c r="M737424"/>
      <c r="N737424" s="4"/>
      <c r="O737424" s="15"/>
    </row>
    <row r="737425" spans="7:15" s="3" customFormat="1" x14ac:dyDescent="0.3">
      <c r="G737425"/>
      <c r="H737425"/>
      <c r="I737425"/>
      <c r="K737425"/>
      <c r="M737425"/>
      <c r="N737425" s="4"/>
      <c r="O737425" s="15"/>
    </row>
    <row r="737426" spans="7:15" s="3" customFormat="1" x14ac:dyDescent="0.3">
      <c r="G737426"/>
      <c r="H737426"/>
      <c r="I737426"/>
      <c r="K737426"/>
      <c r="M737426"/>
      <c r="N737426" s="4"/>
      <c r="O737426" s="15"/>
    </row>
    <row r="737427" spans="7:15" s="3" customFormat="1" x14ac:dyDescent="0.3">
      <c r="G737427"/>
      <c r="H737427"/>
      <c r="I737427"/>
      <c r="K737427"/>
      <c r="M737427"/>
      <c r="N737427" s="4"/>
      <c r="O737427" s="15"/>
    </row>
    <row r="737428" spans="7:15" s="3" customFormat="1" x14ac:dyDescent="0.3">
      <c r="G737428"/>
      <c r="H737428"/>
      <c r="I737428"/>
      <c r="K737428"/>
      <c r="M737428"/>
      <c r="N737428" s="4"/>
      <c r="O737428" s="15"/>
    </row>
    <row r="737429" spans="7:15" s="3" customFormat="1" x14ac:dyDescent="0.3">
      <c r="G737429"/>
      <c r="H737429"/>
      <c r="I737429"/>
      <c r="K737429"/>
      <c r="M737429"/>
      <c r="N737429" s="4"/>
      <c r="O737429" s="15"/>
    </row>
    <row r="737430" spans="7:15" s="3" customFormat="1" x14ac:dyDescent="0.3">
      <c r="G737430"/>
      <c r="H737430"/>
      <c r="I737430"/>
      <c r="K737430"/>
      <c r="M737430"/>
      <c r="N737430" s="4"/>
      <c r="O737430" s="15"/>
    </row>
    <row r="737431" spans="7:15" s="3" customFormat="1" x14ac:dyDescent="0.3">
      <c r="G737431"/>
      <c r="H737431"/>
      <c r="I737431"/>
      <c r="K737431"/>
      <c r="M737431"/>
      <c r="N737431" s="4"/>
      <c r="O737431" s="15"/>
    </row>
    <row r="737432" spans="7:15" s="3" customFormat="1" x14ac:dyDescent="0.3">
      <c r="G737432"/>
      <c r="H737432"/>
      <c r="I737432"/>
      <c r="K737432"/>
      <c r="M737432"/>
      <c r="N737432" s="4"/>
      <c r="O737432" s="15"/>
    </row>
    <row r="737433" spans="7:15" s="3" customFormat="1" x14ac:dyDescent="0.3">
      <c r="G737433"/>
      <c r="H737433"/>
      <c r="I737433"/>
      <c r="K737433"/>
      <c r="M737433"/>
      <c r="N737433" s="4"/>
      <c r="O737433" s="15"/>
    </row>
    <row r="737434" spans="7:15" s="3" customFormat="1" x14ac:dyDescent="0.3">
      <c r="G737434"/>
      <c r="H737434"/>
      <c r="I737434"/>
      <c r="K737434"/>
      <c r="M737434"/>
      <c r="N737434" s="4"/>
      <c r="O737434" s="15"/>
    </row>
    <row r="737435" spans="7:15" s="3" customFormat="1" x14ac:dyDescent="0.3">
      <c r="G737435"/>
      <c r="H737435"/>
      <c r="I737435"/>
      <c r="K737435"/>
      <c r="M737435"/>
      <c r="N737435" s="4"/>
      <c r="O737435" s="15"/>
    </row>
    <row r="737436" spans="7:15" s="3" customFormat="1" x14ac:dyDescent="0.3">
      <c r="G737436"/>
      <c r="H737436"/>
      <c r="I737436"/>
      <c r="K737436"/>
      <c r="M737436"/>
      <c r="N737436" s="4"/>
      <c r="O737436" s="15"/>
    </row>
    <row r="737437" spans="7:15" s="3" customFormat="1" x14ac:dyDescent="0.3">
      <c r="G737437"/>
      <c r="H737437"/>
      <c r="I737437"/>
      <c r="K737437"/>
      <c r="M737437"/>
      <c r="N737437" s="4"/>
      <c r="O737437" s="15"/>
    </row>
    <row r="737438" spans="7:15" s="3" customFormat="1" x14ac:dyDescent="0.3">
      <c r="G737438"/>
      <c r="H737438"/>
      <c r="I737438"/>
      <c r="K737438"/>
      <c r="M737438"/>
      <c r="N737438" s="4"/>
      <c r="O737438" s="15"/>
    </row>
    <row r="737439" spans="7:15" s="3" customFormat="1" x14ac:dyDescent="0.3">
      <c r="G737439"/>
      <c r="H737439"/>
      <c r="I737439"/>
      <c r="K737439"/>
      <c r="M737439"/>
      <c r="N737439" s="4"/>
      <c r="O737439" s="15"/>
    </row>
    <row r="737440" spans="7:15" s="3" customFormat="1" x14ac:dyDescent="0.3">
      <c r="G737440"/>
      <c r="H737440"/>
      <c r="I737440"/>
      <c r="K737440"/>
      <c r="M737440"/>
      <c r="N737440" s="4"/>
      <c r="O737440" s="15"/>
    </row>
    <row r="737441" spans="7:15" s="3" customFormat="1" x14ac:dyDescent="0.3">
      <c r="G737441"/>
      <c r="H737441"/>
      <c r="I737441"/>
      <c r="K737441"/>
      <c r="M737441"/>
      <c r="N737441" s="4"/>
      <c r="O737441" s="15"/>
    </row>
    <row r="737442" spans="7:15" s="3" customFormat="1" x14ac:dyDescent="0.3">
      <c r="G737442"/>
      <c r="H737442"/>
      <c r="I737442"/>
      <c r="K737442"/>
      <c r="M737442"/>
      <c r="N737442" s="4"/>
      <c r="O737442" s="15"/>
    </row>
    <row r="737443" spans="7:15" s="3" customFormat="1" x14ac:dyDescent="0.3">
      <c r="G737443"/>
      <c r="H737443"/>
      <c r="I737443"/>
      <c r="K737443"/>
      <c r="M737443"/>
      <c r="N737443" s="4"/>
      <c r="O737443" s="15"/>
    </row>
    <row r="737444" spans="7:15" s="3" customFormat="1" x14ac:dyDescent="0.3">
      <c r="G737444"/>
      <c r="H737444"/>
      <c r="I737444"/>
      <c r="K737444"/>
      <c r="M737444"/>
      <c r="N737444" s="4"/>
      <c r="O737444" s="15"/>
    </row>
    <row r="737445" spans="7:15" s="3" customFormat="1" x14ac:dyDescent="0.3">
      <c r="G737445"/>
      <c r="H737445"/>
      <c r="I737445"/>
      <c r="K737445"/>
      <c r="M737445"/>
      <c r="N737445" s="4"/>
      <c r="O737445" s="15"/>
    </row>
    <row r="737446" spans="7:15" s="3" customFormat="1" x14ac:dyDescent="0.3">
      <c r="G737446"/>
      <c r="H737446"/>
      <c r="I737446"/>
      <c r="K737446"/>
      <c r="M737446"/>
      <c r="N737446" s="4"/>
      <c r="O737446" s="15"/>
    </row>
    <row r="737447" spans="7:15" s="3" customFormat="1" x14ac:dyDescent="0.3">
      <c r="G737447"/>
      <c r="H737447"/>
      <c r="I737447"/>
      <c r="K737447"/>
      <c r="M737447"/>
      <c r="N737447" s="4"/>
      <c r="O737447" s="15"/>
    </row>
    <row r="737448" spans="7:15" s="3" customFormat="1" x14ac:dyDescent="0.3">
      <c r="G737448"/>
      <c r="H737448"/>
      <c r="I737448"/>
      <c r="K737448"/>
      <c r="M737448"/>
      <c r="N737448" s="4"/>
      <c r="O737448" s="15"/>
    </row>
    <row r="737449" spans="7:15" s="3" customFormat="1" x14ac:dyDescent="0.3">
      <c r="G737449"/>
      <c r="H737449"/>
      <c r="I737449"/>
      <c r="K737449"/>
      <c r="M737449"/>
      <c r="N737449" s="4"/>
      <c r="O737449" s="15"/>
    </row>
    <row r="737450" spans="7:15" s="3" customFormat="1" x14ac:dyDescent="0.3">
      <c r="G737450"/>
      <c r="H737450"/>
      <c r="I737450"/>
      <c r="K737450"/>
      <c r="M737450"/>
      <c r="N737450" s="4"/>
      <c r="O737450" s="15"/>
    </row>
    <row r="737451" spans="7:15" s="3" customFormat="1" x14ac:dyDescent="0.3">
      <c r="G737451"/>
      <c r="H737451"/>
      <c r="I737451"/>
      <c r="K737451"/>
      <c r="M737451"/>
      <c r="N737451" s="4"/>
      <c r="O737451" s="15"/>
    </row>
    <row r="737452" spans="7:15" s="3" customFormat="1" x14ac:dyDescent="0.3">
      <c r="G737452"/>
      <c r="H737452"/>
      <c r="I737452"/>
      <c r="K737452"/>
      <c r="M737452"/>
      <c r="N737452" s="4"/>
      <c r="O737452" s="15"/>
    </row>
    <row r="737453" spans="7:15" s="3" customFormat="1" x14ac:dyDescent="0.3">
      <c r="G737453"/>
      <c r="H737453"/>
      <c r="I737453"/>
      <c r="K737453"/>
      <c r="M737453"/>
      <c r="N737453" s="4"/>
      <c r="O737453" s="15"/>
    </row>
    <row r="737454" spans="7:15" s="3" customFormat="1" x14ac:dyDescent="0.3">
      <c r="G737454"/>
      <c r="H737454"/>
      <c r="I737454"/>
      <c r="K737454"/>
      <c r="M737454"/>
      <c r="N737454" s="4"/>
      <c r="O737454" s="15"/>
    </row>
    <row r="737455" spans="7:15" s="3" customFormat="1" x14ac:dyDescent="0.3">
      <c r="G737455"/>
      <c r="H737455"/>
      <c r="I737455"/>
      <c r="K737455"/>
      <c r="M737455"/>
      <c r="N737455" s="4"/>
      <c r="O737455" s="15"/>
    </row>
    <row r="737456" spans="7:15" s="3" customFormat="1" x14ac:dyDescent="0.3">
      <c r="G737456"/>
      <c r="H737456"/>
      <c r="I737456"/>
      <c r="K737456"/>
      <c r="M737456"/>
      <c r="N737456" s="4"/>
      <c r="O737456" s="15"/>
    </row>
    <row r="737457" spans="7:15" s="3" customFormat="1" x14ac:dyDescent="0.3">
      <c r="G737457"/>
      <c r="H737457"/>
      <c r="I737457"/>
      <c r="K737457"/>
      <c r="M737457"/>
      <c r="N737457" s="4"/>
      <c r="O737457" s="15"/>
    </row>
    <row r="737458" spans="7:15" s="3" customFormat="1" x14ac:dyDescent="0.3">
      <c r="G737458"/>
      <c r="H737458"/>
      <c r="I737458"/>
      <c r="K737458"/>
      <c r="M737458"/>
      <c r="N737458" s="4"/>
      <c r="O737458" s="15"/>
    </row>
    <row r="737459" spans="7:15" s="3" customFormat="1" x14ac:dyDescent="0.3">
      <c r="G737459"/>
      <c r="H737459"/>
      <c r="I737459"/>
      <c r="K737459"/>
      <c r="M737459"/>
      <c r="N737459" s="4"/>
      <c r="O737459" s="15"/>
    </row>
    <row r="737460" spans="7:15" s="3" customFormat="1" x14ac:dyDescent="0.3">
      <c r="G737460"/>
      <c r="H737460"/>
      <c r="I737460"/>
      <c r="K737460"/>
      <c r="M737460"/>
      <c r="N737460" s="4"/>
      <c r="O737460" s="15"/>
    </row>
    <row r="737461" spans="7:15" s="3" customFormat="1" x14ac:dyDescent="0.3">
      <c r="G737461"/>
      <c r="H737461"/>
      <c r="I737461"/>
      <c r="K737461"/>
      <c r="M737461"/>
      <c r="N737461" s="4"/>
      <c r="O737461" s="15"/>
    </row>
    <row r="737462" spans="7:15" s="3" customFormat="1" x14ac:dyDescent="0.3">
      <c r="G737462"/>
      <c r="H737462"/>
      <c r="I737462"/>
      <c r="K737462"/>
      <c r="M737462"/>
      <c r="N737462" s="4"/>
      <c r="O737462" s="15"/>
    </row>
    <row r="737463" spans="7:15" s="3" customFormat="1" x14ac:dyDescent="0.3">
      <c r="G737463"/>
      <c r="H737463"/>
      <c r="I737463"/>
      <c r="K737463"/>
      <c r="M737463"/>
      <c r="N737463" s="4"/>
      <c r="O737463" s="15"/>
    </row>
    <row r="737464" spans="7:15" s="3" customFormat="1" x14ac:dyDescent="0.3">
      <c r="G737464"/>
      <c r="H737464"/>
      <c r="I737464"/>
      <c r="K737464"/>
      <c r="M737464"/>
      <c r="N737464" s="4"/>
      <c r="O737464" s="15"/>
    </row>
    <row r="737465" spans="7:15" s="3" customFormat="1" x14ac:dyDescent="0.3">
      <c r="G737465"/>
      <c r="H737465"/>
      <c r="I737465"/>
      <c r="K737465"/>
      <c r="M737465"/>
      <c r="N737465" s="4"/>
      <c r="O737465" s="15"/>
    </row>
    <row r="737466" spans="7:15" s="3" customFormat="1" x14ac:dyDescent="0.3">
      <c r="G737466"/>
      <c r="H737466"/>
      <c r="I737466"/>
      <c r="K737466"/>
      <c r="M737466"/>
      <c r="N737466" s="4"/>
      <c r="O737466" s="15"/>
    </row>
    <row r="737467" spans="7:15" s="3" customFormat="1" x14ac:dyDescent="0.3">
      <c r="G737467"/>
      <c r="H737467"/>
      <c r="I737467"/>
      <c r="K737467"/>
      <c r="M737467"/>
      <c r="N737467" s="4"/>
      <c r="O737467" s="15"/>
    </row>
    <row r="737468" spans="7:15" s="3" customFormat="1" x14ac:dyDescent="0.3">
      <c r="G737468"/>
      <c r="H737468"/>
      <c r="I737468"/>
      <c r="K737468"/>
      <c r="M737468"/>
      <c r="N737468" s="4"/>
      <c r="O737468" s="15"/>
    </row>
    <row r="737469" spans="7:15" s="3" customFormat="1" x14ac:dyDescent="0.3">
      <c r="G737469"/>
      <c r="H737469"/>
      <c r="I737469"/>
      <c r="K737469"/>
      <c r="M737469"/>
      <c r="N737469" s="4"/>
      <c r="O737469" s="15"/>
    </row>
    <row r="737470" spans="7:15" s="3" customFormat="1" x14ac:dyDescent="0.3">
      <c r="G737470"/>
      <c r="H737470"/>
      <c r="I737470"/>
      <c r="K737470"/>
      <c r="M737470"/>
      <c r="N737470" s="4"/>
      <c r="O737470" s="15"/>
    </row>
    <row r="737471" spans="7:15" s="3" customFormat="1" x14ac:dyDescent="0.3">
      <c r="G737471"/>
      <c r="H737471"/>
      <c r="I737471"/>
      <c r="K737471"/>
      <c r="M737471"/>
      <c r="N737471" s="4"/>
      <c r="O737471" s="15"/>
    </row>
    <row r="737472" spans="7:15" s="3" customFormat="1" x14ac:dyDescent="0.3">
      <c r="G737472"/>
      <c r="H737472"/>
      <c r="I737472"/>
      <c r="K737472"/>
      <c r="M737472"/>
      <c r="N737472" s="4"/>
      <c r="O737472" s="15"/>
    </row>
    <row r="737473" spans="7:15" s="3" customFormat="1" x14ac:dyDescent="0.3">
      <c r="G737473"/>
      <c r="H737473"/>
      <c r="I737473"/>
      <c r="K737473"/>
      <c r="M737473"/>
      <c r="N737473" s="4"/>
      <c r="O737473" s="15"/>
    </row>
    <row r="737474" spans="7:15" s="3" customFormat="1" x14ac:dyDescent="0.3">
      <c r="G737474"/>
      <c r="H737474"/>
      <c r="I737474"/>
      <c r="K737474"/>
      <c r="M737474"/>
      <c r="N737474" s="4"/>
      <c r="O737474" s="15"/>
    </row>
    <row r="737475" spans="7:15" s="3" customFormat="1" x14ac:dyDescent="0.3">
      <c r="G737475"/>
      <c r="H737475"/>
      <c r="I737475"/>
      <c r="K737475"/>
      <c r="M737475"/>
      <c r="N737475" s="4"/>
      <c r="O737475" s="15"/>
    </row>
    <row r="737476" spans="7:15" s="3" customFormat="1" x14ac:dyDescent="0.3">
      <c r="G737476"/>
      <c r="H737476"/>
      <c r="I737476"/>
      <c r="K737476"/>
      <c r="M737476"/>
      <c r="N737476" s="4"/>
      <c r="O737476" s="15"/>
    </row>
    <row r="737477" spans="7:15" s="3" customFormat="1" x14ac:dyDescent="0.3">
      <c r="G737477"/>
      <c r="H737477"/>
      <c r="I737477"/>
      <c r="K737477"/>
      <c r="M737477"/>
      <c r="N737477" s="4"/>
      <c r="O737477" s="15"/>
    </row>
    <row r="737478" spans="7:15" s="3" customFormat="1" x14ac:dyDescent="0.3">
      <c r="G737478"/>
      <c r="H737478"/>
      <c r="I737478"/>
      <c r="K737478"/>
      <c r="M737478"/>
      <c r="N737478" s="4"/>
      <c r="O737478" s="15"/>
    </row>
    <row r="737479" spans="7:15" s="3" customFormat="1" x14ac:dyDescent="0.3">
      <c r="G737479"/>
      <c r="H737479"/>
      <c r="I737479"/>
      <c r="K737479"/>
      <c r="M737479"/>
      <c r="N737479" s="4"/>
      <c r="O737479" s="15"/>
    </row>
    <row r="737480" spans="7:15" s="3" customFormat="1" x14ac:dyDescent="0.3">
      <c r="G737480"/>
      <c r="H737480"/>
      <c r="I737480"/>
      <c r="K737480"/>
      <c r="M737480"/>
      <c r="N737480" s="4"/>
      <c r="O737480" s="15"/>
    </row>
    <row r="737481" spans="7:15" s="3" customFormat="1" x14ac:dyDescent="0.3">
      <c r="G737481"/>
      <c r="H737481"/>
      <c r="I737481"/>
      <c r="K737481"/>
      <c r="M737481"/>
      <c r="N737481" s="4"/>
      <c r="O737481" s="15"/>
    </row>
    <row r="737482" spans="7:15" s="3" customFormat="1" x14ac:dyDescent="0.3">
      <c r="G737482"/>
      <c r="H737482"/>
      <c r="I737482"/>
      <c r="K737482"/>
      <c r="M737482"/>
      <c r="N737482" s="4"/>
      <c r="O737482" s="15"/>
    </row>
    <row r="737483" spans="7:15" s="3" customFormat="1" x14ac:dyDescent="0.3">
      <c r="G737483"/>
      <c r="H737483"/>
      <c r="I737483"/>
      <c r="K737483"/>
      <c r="M737483"/>
      <c r="N737483" s="4"/>
      <c r="O737483" s="15"/>
    </row>
    <row r="737484" spans="7:15" s="3" customFormat="1" x14ac:dyDescent="0.3">
      <c r="G737484"/>
      <c r="H737484"/>
      <c r="I737484"/>
      <c r="K737484"/>
      <c r="M737484"/>
      <c r="N737484" s="4"/>
      <c r="O737484" s="15"/>
    </row>
    <row r="737485" spans="7:15" s="3" customFormat="1" x14ac:dyDescent="0.3">
      <c r="G737485"/>
      <c r="H737485"/>
      <c r="I737485"/>
      <c r="K737485"/>
      <c r="M737485"/>
      <c r="N737485" s="4"/>
      <c r="O737485" s="15"/>
    </row>
    <row r="737486" spans="7:15" s="3" customFormat="1" x14ac:dyDescent="0.3">
      <c r="G737486"/>
      <c r="H737486"/>
      <c r="I737486"/>
      <c r="K737486"/>
      <c r="M737486"/>
      <c r="N737486" s="4"/>
      <c r="O737486" s="15"/>
    </row>
    <row r="737487" spans="7:15" s="3" customFormat="1" x14ac:dyDescent="0.3">
      <c r="G737487"/>
      <c r="H737487"/>
      <c r="I737487"/>
      <c r="K737487"/>
      <c r="M737487"/>
      <c r="N737487" s="4"/>
      <c r="O737487" s="15"/>
    </row>
    <row r="737488" spans="7:15" s="3" customFormat="1" x14ac:dyDescent="0.3">
      <c r="G737488"/>
      <c r="H737488"/>
      <c r="I737488"/>
      <c r="K737488"/>
      <c r="M737488"/>
      <c r="N737488" s="4"/>
      <c r="O737488" s="15"/>
    </row>
    <row r="737489" spans="7:15" s="3" customFormat="1" x14ac:dyDescent="0.3">
      <c r="G737489"/>
      <c r="H737489"/>
      <c r="I737489"/>
      <c r="K737489"/>
      <c r="M737489"/>
      <c r="N737489" s="4"/>
      <c r="O737489" s="15"/>
    </row>
    <row r="737490" spans="7:15" s="3" customFormat="1" x14ac:dyDescent="0.3">
      <c r="G737490"/>
      <c r="H737490"/>
      <c r="I737490"/>
      <c r="K737490"/>
      <c r="M737490"/>
      <c r="N737490" s="4"/>
      <c r="O737490" s="15"/>
    </row>
    <row r="737491" spans="7:15" s="3" customFormat="1" x14ac:dyDescent="0.3">
      <c r="G737491"/>
      <c r="H737491"/>
      <c r="I737491"/>
      <c r="K737491"/>
      <c r="M737491"/>
      <c r="N737491" s="4"/>
      <c r="O737491" s="15"/>
    </row>
    <row r="737492" spans="7:15" s="3" customFormat="1" x14ac:dyDescent="0.3">
      <c r="G737492"/>
      <c r="H737492"/>
      <c r="I737492"/>
      <c r="K737492"/>
      <c r="M737492"/>
      <c r="N737492" s="4"/>
      <c r="O737492" s="15"/>
    </row>
    <row r="737493" spans="7:15" s="3" customFormat="1" x14ac:dyDescent="0.3">
      <c r="G737493"/>
      <c r="H737493"/>
      <c r="I737493"/>
      <c r="K737493"/>
      <c r="M737493"/>
      <c r="N737493" s="4"/>
      <c r="O737493" s="15"/>
    </row>
    <row r="737494" spans="7:15" s="3" customFormat="1" x14ac:dyDescent="0.3">
      <c r="G737494"/>
      <c r="H737494"/>
      <c r="I737494"/>
      <c r="K737494"/>
      <c r="M737494"/>
      <c r="N737494" s="4"/>
      <c r="O737494" s="15"/>
    </row>
    <row r="737495" spans="7:15" s="3" customFormat="1" x14ac:dyDescent="0.3">
      <c r="G737495"/>
      <c r="H737495"/>
      <c r="I737495"/>
      <c r="K737495"/>
      <c r="M737495"/>
      <c r="N737495" s="4"/>
      <c r="O737495" s="15"/>
    </row>
    <row r="737496" spans="7:15" s="3" customFormat="1" x14ac:dyDescent="0.3">
      <c r="G737496"/>
      <c r="H737496"/>
      <c r="I737496"/>
      <c r="K737496"/>
      <c r="M737496"/>
      <c r="N737496" s="4"/>
      <c r="O737496" s="15"/>
    </row>
    <row r="737497" spans="7:15" s="3" customFormat="1" x14ac:dyDescent="0.3">
      <c r="G737497"/>
      <c r="H737497"/>
      <c r="I737497"/>
      <c r="K737497"/>
      <c r="M737497"/>
      <c r="N737497" s="4"/>
      <c r="O737497" s="15"/>
    </row>
    <row r="737498" spans="7:15" s="3" customFormat="1" x14ac:dyDescent="0.3">
      <c r="G737498"/>
      <c r="H737498"/>
      <c r="I737498"/>
      <c r="K737498"/>
      <c r="M737498"/>
      <c r="N737498" s="4"/>
      <c r="O737498" s="15"/>
    </row>
    <row r="737499" spans="7:15" s="3" customFormat="1" x14ac:dyDescent="0.3">
      <c r="G737499"/>
      <c r="H737499"/>
      <c r="I737499"/>
      <c r="K737499"/>
      <c r="M737499"/>
      <c r="N737499" s="4"/>
      <c r="O737499" s="15"/>
    </row>
    <row r="737500" spans="7:15" s="3" customFormat="1" x14ac:dyDescent="0.3">
      <c r="G737500"/>
      <c r="H737500"/>
      <c r="I737500"/>
      <c r="K737500"/>
      <c r="M737500"/>
      <c r="N737500" s="4"/>
      <c r="O737500" s="15"/>
    </row>
    <row r="737501" spans="7:15" s="3" customFormat="1" x14ac:dyDescent="0.3">
      <c r="G737501"/>
      <c r="H737501"/>
      <c r="I737501"/>
      <c r="K737501"/>
      <c r="M737501"/>
      <c r="N737501" s="4"/>
      <c r="O737501" s="15"/>
    </row>
    <row r="737502" spans="7:15" s="3" customFormat="1" x14ac:dyDescent="0.3">
      <c r="G737502"/>
      <c r="H737502"/>
      <c r="I737502"/>
      <c r="K737502"/>
      <c r="M737502"/>
      <c r="N737502" s="4"/>
      <c r="O737502" s="15"/>
    </row>
    <row r="737503" spans="7:15" s="3" customFormat="1" x14ac:dyDescent="0.3">
      <c r="G737503"/>
      <c r="H737503"/>
      <c r="I737503"/>
      <c r="K737503"/>
      <c r="M737503"/>
      <c r="N737503" s="4"/>
      <c r="O737503" s="15"/>
    </row>
    <row r="737504" spans="7:15" s="3" customFormat="1" x14ac:dyDescent="0.3">
      <c r="G737504"/>
      <c r="H737504"/>
      <c r="I737504"/>
      <c r="K737504"/>
      <c r="M737504"/>
      <c r="N737504" s="4"/>
      <c r="O737504" s="15"/>
    </row>
    <row r="737505" spans="7:15" s="3" customFormat="1" x14ac:dyDescent="0.3">
      <c r="G737505"/>
      <c r="H737505"/>
      <c r="I737505"/>
      <c r="K737505"/>
      <c r="M737505"/>
      <c r="N737505" s="4"/>
      <c r="O737505" s="15"/>
    </row>
    <row r="737506" spans="7:15" s="3" customFormat="1" x14ac:dyDescent="0.3">
      <c r="G737506"/>
      <c r="H737506"/>
      <c r="I737506"/>
      <c r="K737506"/>
      <c r="M737506"/>
      <c r="N737506" s="4"/>
      <c r="O737506" s="15"/>
    </row>
    <row r="737507" spans="7:15" s="3" customFormat="1" x14ac:dyDescent="0.3">
      <c r="G737507"/>
      <c r="H737507"/>
      <c r="I737507"/>
      <c r="K737507"/>
      <c r="M737507"/>
      <c r="N737507" s="4"/>
      <c r="O737507" s="15"/>
    </row>
    <row r="737508" spans="7:15" s="3" customFormat="1" x14ac:dyDescent="0.3">
      <c r="G737508"/>
      <c r="H737508"/>
      <c r="I737508"/>
      <c r="K737508"/>
      <c r="M737508"/>
      <c r="N737508" s="4"/>
      <c r="O737508" s="15"/>
    </row>
    <row r="737509" spans="7:15" s="3" customFormat="1" x14ac:dyDescent="0.3">
      <c r="G737509"/>
      <c r="H737509"/>
      <c r="I737509"/>
      <c r="K737509"/>
      <c r="M737509"/>
      <c r="N737509" s="4"/>
      <c r="O737509" s="15"/>
    </row>
    <row r="737510" spans="7:15" s="3" customFormat="1" x14ac:dyDescent="0.3">
      <c r="G737510"/>
      <c r="H737510"/>
      <c r="I737510"/>
      <c r="K737510"/>
      <c r="M737510"/>
      <c r="N737510" s="4"/>
      <c r="O737510" s="15"/>
    </row>
    <row r="737511" spans="7:15" s="3" customFormat="1" x14ac:dyDescent="0.3">
      <c r="G737511"/>
      <c r="H737511"/>
      <c r="I737511"/>
      <c r="K737511"/>
      <c r="M737511"/>
      <c r="N737511" s="4"/>
      <c r="O737511" s="15"/>
    </row>
    <row r="737512" spans="7:15" s="3" customFormat="1" x14ac:dyDescent="0.3">
      <c r="G737512"/>
      <c r="H737512"/>
      <c r="I737512"/>
      <c r="K737512"/>
      <c r="M737512"/>
      <c r="N737512" s="4"/>
      <c r="O737512" s="15"/>
    </row>
    <row r="737513" spans="7:15" s="3" customFormat="1" x14ac:dyDescent="0.3">
      <c r="G737513"/>
      <c r="H737513"/>
      <c r="I737513"/>
      <c r="K737513"/>
      <c r="M737513"/>
      <c r="N737513" s="4"/>
      <c r="O737513" s="15"/>
    </row>
    <row r="737514" spans="7:15" s="3" customFormat="1" x14ac:dyDescent="0.3">
      <c r="G737514"/>
      <c r="H737514"/>
      <c r="I737514"/>
      <c r="K737514"/>
      <c r="M737514"/>
      <c r="N737514" s="4"/>
      <c r="O737514" s="15"/>
    </row>
    <row r="737515" spans="7:15" s="3" customFormat="1" x14ac:dyDescent="0.3">
      <c r="G737515"/>
      <c r="H737515"/>
      <c r="I737515"/>
      <c r="K737515"/>
      <c r="M737515"/>
      <c r="N737515" s="4"/>
      <c r="O737515" s="15"/>
    </row>
    <row r="737516" spans="7:15" s="3" customFormat="1" x14ac:dyDescent="0.3">
      <c r="G737516"/>
      <c r="H737516"/>
      <c r="I737516"/>
      <c r="K737516"/>
      <c r="M737516"/>
      <c r="N737516" s="4"/>
      <c r="O737516" s="15"/>
    </row>
    <row r="737517" spans="7:15" s="3" customFormat="1" x14ac:dyDescent="0.3">
      <c r="G737517"/>
      <c r="H737517"/>
      <c r="I737517"/>
      <c r="K737517"/>
      <c r="M737517"/>
      <c r="N737517" s="4"/>
      <c r="O737517" s="15"/>
    </row>
    <row r="737518" spans="7:15" s="3" customFormat="1" x14ac:dyDescent="0.3">
      <c r="G737518"/>
      <c r="H737518"/>
      <c r="I737518"/>
      <c r="K737518"/>
      <c r="M737518"/>
      <c r="N737518" s="4"/>
      <c r="O737518" s="15"/>
    </row>
    <row r="737519" spans="7:15" s="3" customFormat="1" x14ac:dyDescent="0.3">
      <c r="G737519"/>
      <c r="H737519"/>
      <c r="I737519"/>
      <c r="K737519"/>
      <c r="M737519"/>
      <c r="N737519" s="4"/>
      <c r="O737519" s="15"/>
    </row>
    <row r="737520" spans="7:15" s="3" customFormat="1" x14ac:dyDescent="0.3">
      <c r="G737520"/>
      <c r="H737520"/>
      <c r="I737520"/>
      <c r="K737520"/>
      <c r="M737520"/>
      <c r="N737520" s="4"/>
      <c r="O737520" s="15"/>
    </row>
    <row r="737521" spans="7:15" s="3" customFormat="1" x14ac:dyDescent="0.3">
      <c r="G737521"/>
      <c r="H737521"/>
      <c r="I737521"/>
      <c r="K737521"/>
      <c r="M737521"/>
      <c r="N737521" s="4"/>
      <c r="O737521" s="15"/>
    </row>
    <row r="737522" spans="7:15" s="3" customFormat="1" x14ac:dyDescent="0.3">
      <c r="G737522"/>
      <c r="H737522"/>
      <c r="I737522"/>
      <c r="K737522"/>
      <c r="M737522"/>
      <c r="N737522" s="4"/>
      <c r="O737522" s="15"/>
    </row>
    <row r="737523" spans="7:15" s="3" customFormat="1" x14ac:dyDescent="0.3">
      <c r="G737523"/>
      <c r="H737523"/>
      <c r="I737523"/>
      <c r="K737523"/>
      <c r="M737523"/>
      <c r="N737523" s="4"/>
      <c r="O737523" s="15"/>
    </row>
    <row r="737524" spans="7:15" s="3" customFormat="1" x14ac:dyDescent="0.3">
      <c r="G737524"/>
      <c r="H737524"/>
      <c r="I737524"/>
      <c r="K737524"/>
      <c r="M737524"/>
      <c r="N737524" s="4"/>
      <c r="O737524" s="15"/>
    </row>
    <row r="737525" spans="7:15" s="3" customFormat="1" x14ac:dyDescent="0.3">
      <c r="G737525"/>
      <c r="H737525"/>
      <c r="I737525"/>
      <c r="K737525"/>
      <c r="M737525"/>
      <c r="N737525" s="4"/>
      <c r="O737525" s="15"/>
    </row>
    <row r="737526" spans="7:15" s="3" customFormat="1" x14ac:dyDescent="0.3">
      <c r="G737526"/>
      <c r="H737526"/>
      <c r="I737526"/>
      <c r="K737526"/>
      <c r="M737526"/>
      <c r="N737526" s="4"/>
      <c r="O737526" s="15"/>
    </row>
    <row r="737527" spans="7:15" s="3" customFormat="1" x14ac:dyDescent="0.3">
      <c r="G737527"/>
      <c r="H737527"/>
      <c r="I737527"/>
      <c r="K737527"/>
      <c r="M737527"/>
      <c r="N737527" s="4"/>
      <c r="O737527" s="15"/>
    </row>
    <row r="737528" spans="7:15" s="3" customFormat="1" x14ac:dyDescent="0.3">
      <c r="G737528"/>
      <c r="H737528"/>
      <c r="I737528"/>
      <c r="K737528"/>
      <c r="M737528"/>
      <c r="N737528" s="4"/>
      <c r="O737528" s="15"/>
    </row>
    <row r="737529" spans="7:15" s="3" customFormat="1" x14ac:dyDescent="0.3">
      <c r="G737529"/>
      <c r="H737529"/>
      <c r="I737529"/>
      <c r="K737529"/>
      <c r="M737529"/>
      <c r="N737529" s="4"/>
      <c r="O737529" s="15"/>
    </row>
    <row r="737530" spans="7:15" s="3" customFormat="1" x14ac:dyDescent="0.3">
      <c r="G737530"/>
      <c r="H737530"/>
      <c r="I737530"/>
      <c r="K737530"/>
      <c r="M737530"/>
      <c r="N737530" s="4"/>
      <c r="O737530" s="15"/>
    </row>
    <row r="737531" spans="7:15" s="3" customFormat="1" x14ac:dyDescent="0.3">
      <c r="G737531"/>
      <c r="H737531"/>
      <c r="I737531"/>
      <c r="K737531"/>
      <c r="M737531"/>
      <c r="N737531" s="4"/>
      <c r="O737531" s="15"/>
    </row>
    <row r="737532" spans="7:15" s="3" customFormat="1" x14ac:dyDescent="0.3">
      <c r="G737532"/>
      <c r="H737532"/>
      <c r="I737532"/>
      <c r="K737532"/>
      <c r="M737532"/>
      <c r="N737532" s="4"/>
      <c r="O737532" s="15"/>
    </row>
    <row r="737533" spans="7:15" s="3" customFormat="1" x14ac:dyDescent="0.3">
      <c r="G737533"/>
      <c r="H737533"/>
      <c r="I737533"/>
      <c r="K737533"/>
      <c r="M737533"/>
      <c r="N737533" s="4"/>
      <c r="O737533" s="15"/>
    </row>
    <row r="737534" spans="7:15" s="3" customFormat="1" x14ac:dyDescent="0.3">
      <c r="G737534"/>
      <c r="H737534"/>
      <c r="I737534"/>
      <c r="K737534"/>
      <c r="M737534"/>
      <c r="N737534" s="4"/>
      <c r="O737534" s="15"/>
    </row>
    <row r="737535" spans="7:15" s="3" customFormat="1" x14ac:dyDescent="0.3">
      <c r="G737535"/>
      <c r="H737535"/>
      <c r="I737535"/>
      <c r="K737535"/>
      <c r="M737535"/>
      <c r="N737535" s="4"/>
      <c r="O737535" s="15"/>
    </row>
    <row r="737536" spans="7:15" s="3" customFormat="1" x14ac:dyDescent="0.3">
      <c r="G737536"/>
      <c r="H737536"/>
      <c r="I737536"/>
      <c r="K737536"/>
      <c r="M737536"/>
      <c r="N737536" s="4"/>
      <c r="O737536" s="15"/>
    </row>
    <row r="737537" spans="7:15" s="3" customFormat="1" x14ac:dyDescent="0.3">
      <c r="G737537"/>
      <c r="H737537"/>
      <c r="I737537"/>
      <c r="K737537"/>
      <c r="M737537"/>
      <c r="N737537" s="4"/>
      <c r="O737537" s="15"/>
    </row>
    <row r="737538" spans="7:15" s="3" customFormat="1" x14ac:dyDescent="0.3">
      <c r="G737538"/>
      <c r="H737538"/>
      <c r="I737538"/>
      <c r="K737538"/>
      <c r="M737538"/>
      <c r="N737538" s="4"/>
      <c r="O737538" s="15"/>
    </row>
    <row r="737539" spans="7:15" s="3" customFormat="1" x14ac:dyDescent="0.3">
      <c r="G737539"/>
      <c r="H737539"/>
      <c r="I737539"/>
      <c r="K737539"/>
      <c r="M737539"/>
      <c r="N737539" s="4"/>
      <c r="O737539" s="15"/>
    </row>
    <row r="737540" spans="7:15" s="3" customFormat="1" x14ac:dyDescent="0.3">
      <c r="G737540"/>
      <c r="H737540"/>
      <c r="I737540"/>
      <c r="K737540"/>
      <c r="M737540"/>
      <c r="N737540" s="4"/>
      <c r="O737540" s="15"/>
    </row>
    <row r="737541" spans="7:15" s="3" customFormat="1" x14ac:dyDescent="0.3">
      <c r="G737541"/>
      <c r="H737541"/>
      <c r="I737541"/>
      <c r="K737541"/>
      <c r="M737541"/>
      <c r="N737541" s="4"/>
      <c r="O737541" s="15"/>
    </row>
    <row r="737542" spans="7:15" s="3" customFormat="1" x14ac:dyDescent="0.3">
      <c r="G737542"/>
      <c r="H737542"/>
      <c r="I737542"/>
      <c r="K737542"/>
      <c r="M737542"/>
      <c r="N737542" s="4"/>
      <c r="O737542" s="15"/>
    </row>
    <row r="737543" spans="7:15" s="3" customFormat="1" x14ac:dyDescent="0.3">
      <c r="G737543"/>
      <c r="H737543"/>
      <c r="I737543"/>
      <c r="K737543"/>
      <c r="M737543"/>
      <c r="N737543" s="4"/>
      <c r="O737543" s="15"/>
    </row>
    <row r="737544" spans="7:15" s="3" customFormat="1" x14ac:dyDescent="0.3">
      <c r="G737544"/>
      <c r="H737544"/>
      <c r="I737544"/>
      <c r="K737544"/>
      <c r="M737544"/>
      <c r="N737544" s="4"/>
      <c r="O737544" s="15"/>
    </row>
    <row r="737545" spans="7:15" s="3" customFormat="1" x14ac:dyDescent="0.3">
      <c r="G737545"/>
      <c r="H737545"/>
      <c r="I737545"/>
      <c r="K737545"/>
      <c r="M737545"/>
      <c r="N737545" s="4"/>
      <c r="O737545" s="15"/>
    </row>
    <row r="737546" spans="7:15" s="3" customFormat="1" x14ac:dyDescent="0.3">
      <c r="G737546"/>
      <c r="H737546"/>
      <c r="I737546"/>
      <c r="K737546"/>
      <c r="M737546"/>
      <c r="N737546" s="4"/>
      <c r="O737546" s="15"/>
    </row>
    <row r="737547" spans="7:15" s="3" customFormat="1" x14ac:dyDescent="0.3">
      <c r="G737547"/>
      <c r="H737547"/>
      <c r="I737547"/>
      <c r="K737547"/>
      <c r="M737547"/>
      <c r="N737547" s="4"/>
      <c r="O737547" s="15"/>
    </row>
    <row r="737548" spans="7:15" s="3" customFormat="1" x14ac:dyDescent="0.3">
      <c r="G737548"/>
      <c r="H737548"/>
      <c r="I737548"/>
      <c r="K737548"/>
      <c r="M737548"/>
      <c r="N737548" s="4"/>
      <c r="O737548" s="15"/>
    </row>
    <row r="737549" spans="7:15" s="3" customFormat="1" x14ac:dyDescent="0.3">
      <c r="G737549"/>
      <c r="H737549"/>
      <c r="I737549"/>
      <c r="K737549"/>
      <c r="M737549"/>
      <c r="N737549" s="4"/>
      <c r="O737549" s="15"/>
    </row>
    <row r="737550" spans="7:15" s="3" customFormat="1" x14ac:dyDescent="0.3">
      <c r="G737550"/>
      <c r="H737550"/>
      <c r="I737550"/>
      <c r="K737550"/>
      <c r="M737550"/>
      <c r="N737550" s="4"/>
      <c r="O737550" s="15"/>
    </row>
    <row r="737551" spans="7:15" s="3" customFormat="1" x14ac:dyDescent="0.3">
      <c r="G737551"/>
      <c r="H737551"/>
      <c r="I737551"/>
      <c r="K737551"/>
      <c r="M737551"/>
      <c r="N737551" s="4"/>
      <c r="O737551" s="15"/>
    </row>
    <row r="737552" spans="7:15" s="3" customFormat="1" x14ac:dyDescent="0.3">
      <c r="G737552"/>
      <c r="H737552"/>
      <c r="I737552"/>
      <c r="K737552"/>
      <c r="M737552"/>
      <c r="N737552" s="4"/>
      <c r="O737552" s="15"/>
    </row>
    <row r="737553" spans="7:15" s="3" customFormat="1" x14ac:dyDescent="0.3">
      <c r="G737553"/>
      <c r="H737553"/>
      <c r="I737553"/>
      <c r="K737553"/>
      <c r="M737553"/>
      <c r="N737553" s="4"/>
      <c r="O737553" s="15"/>
    </row>
    <row r="737554" spans="7:15" s="3" customFormat="1" x14ac:dyDescent="0.3">
      <c r="G737554"/>
      <c r="H737554"/>
      <c r="I737554"/>
      <c r="K737554"/>
      <c r="M737554"/>
      <c r="N737554" s="4"/>
      <c r="O737554" s="15"/>
    </row>
    <row r="737555" spans="7:15" s="3" customFormat="1" x14ac:dyDescent="0.3">
      <c r="G737555"/>
      <c r="H737555"/>
      <c r="I737555"/>
      <c r="K737555"/>
      <c r="M737555"/>
      <c r="N737555" s="4"/>
      <c r="O737555" s="15"/>
    </row>
    <row r="737556" spans="7:15" s="3" customFormat="1" x14ac:dyDescent="0.3">
      <c r="G737556"/>
      <c r="H737556"/>
      <c r="I737556"/>
      <c r="K737556"/>
      <c r="M737556"/>
      <c r="N737556" s="4"/>
      <c r="O737556" s="15"/>
    </row>
    <row r="737557" spans="7:15" s="3" customFormat="1" x14ac:dyDescent="0.3">
      <c r="G737557"/>
      <c r="H737557"/>
      <c r="I737557"/>
      <c r="K737557"/>
      <c r="M737557"/>
      <c r="N737557" s="4"/>
      <c r="O737557" s="15"/>
    </row>
    <row r="737558" spans="7:15" s="3" customFormat="1" x14ac:dyDescent="0.3">
      <c r="G737558"/>
      <c r="H737558"/>
      <c r="I737558"/>
      <c r="K737558"/>
      <c r="M737558"/>
      <c r="N737558" s="4"/>
      <c r="O737558" s="15"/>
    </row>
    <row r="737559" spans="7:15" s="3" customFormat="1" x14ac:dyDescent="0.3">
      <c r="G737559"/>
      <c r="H737559"/>
      <c r="I737559"/>
      <c r="K737559"/>
      <c r="M737559"/>
      <c r="N737559" s="4"/>
      <c r="O737559" s="15"/>
    </row>
    <row r="737560" spans="7:15" s="3" customFormat="1" x14ac:dyDescent="0.3">
      <c r="G737560"/>
      <c r="H737560"/>
      <c r="I737560"/>
      <c r="K737560"/>
      <c r="M737560"/>
      <c r="N737560" s="4"/>
      <c r="O737560" s="15"/>
    </row>
    <row r="737561" spans="7:15" s="3" customFormat="1" x14ac:dyDescent="0.3">
      <c r="G737561"/>
      <c r="H737561"/>
      <c r="I737561"/>
      <c r="K737561"/>
      <c r="M737561"/>
      <c r="N737561" s="4"/>
      <c r="O737561" s="15"/>
    </row>
    <row r="737562" spans="7:15" s="3" customFormat="1" x14ac:dyDescent="0.3">
      <c r="G737562"/>
      <c r="H737562"/>
      <c r="I737562"/>
      <c r="K737562"/>
      <c r="M737562"/>
      <c r="N737562" s="4"/>
      <c r="O737562" s="15"/>
    </row>
    <row r="737563" spans="7:15" s="3" customFormat="1" x14ac:dyDescent="0.3">
      <c r="G737563"/>
      <c r="H737563"/>
      <c r="I737563"/>
      <c r="K737563"/>
      <c r="M737563"/>
      <c r="N737563" s="4"/>
      <c r="O737563" s="15"/>
    </row>
    <row r="737564" spans="7:15" s="3" customFormat="1" x14ac:dyDescent="0.3">
      <c r="G737564"/>
      <c r="H737564"/>
      <c r="I737564"/>
      <c r="K737564"/>
      <c r="M737564"/>
      <c r="N737564" s="4"/>
      <c r="O737564" s="15"/>
    </row>
    <row r="737565" spans="7:15" s="3" customFormat="1" x14ac:dyDescent="0.3">
      <c r="G737565"/>
      <c r="H737565"/>
      <c r="I737565"/>
      <c r="K737565"/>
      <c r="M737565"/>
      <c r="N737565" s="4"/>
      <c r="O737565" s="15"/>
    </row>
    <row r="737566" spans="7:15" s="3" customFormat="1" x14ac:dyDescent="0.3">
      <c r="G737566"/>
      <c r="H737566"/>
      <c r="I737566"/>
      <c r="K737566"/>
      <c r="M737566"/>
      <c r="N737566" s="4"/>
      <c r="O737566" s="15"/>
    </row>
    <row r="737567" spans="7:15" s="3" customFormat="1" x14ac:dyDescent="0.3">
      <c r="G737567"/>
      <c r="H737567"/>
      <c r="I737567"/>
      <c r="K737567"/>
      <c r="M737567"/>
      <c r="N737567" s="4"/>
      <c r="O737567" s="15"/>
    </row>
    <row r="737568" spans="7:15" s="3" customFormat="1" x14ac:dyDescent="0.3">
      <c r="G737568"/>
      <c r="H737568"/>
      <c r="I737568"/>
      <c r="K737568"/>
      <c r="M737568"/>
      <c r="N737568" s="4"/>
      <c r="O737568" s="15"/>
    </row>
    <row r="737569" spans="7:15" s="3" customFormat="1" x14ac:dyDescent="0.3">
      <c r="G737569"/>
      <c r="H737569"/>
      <c r="I737569"/>
      <c r="K737569"/>
      <c r="M737569"/>
      <c r="N737569" s="4"/>
      <c r="O737569" s="15"/>
    </row>
    <row r="737570" spans="7:15" s="3" customFormat="1" x14ac:dyDescent="0.3">
      <c r="G737570"/>
      <c r="H737570"/>
      <c r="I737570"/>
      <c r="K737570"/>
      <c r="M737570"/>
      <c r="N737570" s="4"/>
      <c r="O737570" s="15"/>
    </row>
    <row r="737571" spans="7:15" s="3" customFormat="1" x14ac:dyDescent="0.3">
      <c r="G737571"/>
      <c r="H737571"/>
      <c r="I737571"/>
      <c r="K737571"/>
      <c r="M737571"/>
      <c r="N737571" s="4"/>
      <c r="O737571" s="15"/>
    </row>
    <row r="737572" spans="7:15" s="3" customFormat="1" x14ac:dyDescent="0.3">
      <c r="G737572"/>
      <c r="H737572"/>
      <c r="I737572"/>
      <c r="K737572"/>
      <c r="M737572"/>
      <c r="N737572" s="4"/>
      <c r="O737572" s="15"/>
    </row>
    <row r="737573" spans="7:15" s="3" customFormat="1" x14ac:dyDescent="0.3">
      <c r="G737573"/>
      <c r="H737573"/>
      <c r="I737573"/>
      <c r="K737573"/>
      <c r="M737573"/>
      <c r="N737573" s="4"/>
      <c r="O737573" s="15"/>
    </row>
    <row r="737574" spans="7:15" s="3" customFormat="1" x14ac:dyDescent="0.3">
      <c r="G737574"/>
      <c r="H737574"/>
      <c r="I737574"/>
      <c r="K737574"/>
      <c r="M737574"/>
      <c r="N737574" s="4"/>
      <c r="O737574" s="15"/>
    </row>
    <row r="737575" spans="7:15" s="3" customFormat="1" x14ac:dyDescent="0.3">
      <c r="G737575"/>
      <c r="H737575"/>
      <c r="I737575"/>
      <c r="K737575"/>
      <c r="M737575"/>
      <c r="N737575" s="4"/>
      <c r="O737575" s="15"/>
    </row>
    <row r="737576" spans="7:15" s="3" customFormat="1" x14ac:dyDescent="0.3">
      <c r="G737576"/>
      <c r="H737576"/>
      <c r="I737576"/>
      <c r="K737576"/>
      <c r="M737576"/>
      <c r="N737576" s="4"/>
      <c r="O737576" s="15"/>
    </row>
    <row r="737577" spans="7:15" s="3" customFormat="1" x14ac:dyDescent="0.3">
      <c r="G737577"/>
      <c r="H737577"/>
      <c r="I737577"/>
      <c r="K737577"/>
      <c r="M737577"/>
      <c r="N737577" s="4"/>
      <c r="O737577" s="15"/>
    </row>
    <row r="737578" spans="7:15" s="3" customFormat="1" x14ac:dyDescent="0.3">
      <c r="G737578"/>
      <c r="H737578"/>
      <c r="I737578"/>
      <c r="K737578"/>
      <c r="M737578"/>
      <c r="N737578" s="4"/>
      <c r="O737578" s="15"/>
    </row>
    <row r="737579" spans="7:15" s="3" customFormat="1" x14ac:dyDescent="0.3">
      <c r="G737579"/>
      <c r="H737579"/>
      <c r="I737579"/>
      <c r="K737579"/>
      <c r="M737579"/>
      <c r="N737579" s="4"/>
      <c r="O737579" s="15"/>
    </row>
    <row r="737580" spans="7:15" s="3" customFormat="1" x14ac:dyDescent="0.3">
      <c r="G737580"/>
      <c r="H737580"/>
      <c r="I737580"/>
      <c r="K737580"/>
      <c r="M737580"/>
      <c r="N737580" s="4"/>
      <c r="O737580" s="15"/>
    </row>
    <row r="737581" spans="7:15" s="3" customFormat="1" x14ac:dyDescent="0.3">
      <c r="G737581"/>
      <c r="H737581"/>
      <c r="I737581"/>
      <c r="K737581"/>
      <c r="M737581"/>
      <c r="N737581" s="4"/>
      <c r="O737581" s="15"/>
    </row>
    <row r="737582" spans="7:15" s="3" customFormat="1" x14ac:dyDescent="0.3">
      <c r="G737582"/>
      <c r="H737582"/>
      <c r="I737582"/>
      <c r="K737582"/>
      <c r="M737582"/>
      <c r="N737582" s="4"/>
      <c r="O737582" s="15"/>
    </row>
    <row r="737583" spans="7:15" s="3" customFormat="1" x14ac:dyDescent="0.3">
      <c r="G737583"/>
      <c r="H737583"/>
      <c r="I737583"/>
      <c r="K737583"/>
      <c r="M737583"/>
      <c r="N737583" s="4"/>
      <c r="O737583" s="15"/>
    </row>
    <row r="737584" spans="7:15" s="3" customFormat="1" x14ac:dyDescent="0.3">
      <c r="G737584"/>
      <c r="H737584"/>
      <c r="I737584"/>
      <c r="K737584"/>
      <c r="M737584"/>
      <c r="N737584" s="4"/>
      <c r="O737584" s="15"/>
    </row>
    <row r="737585" spans="7:15" s="3" customFormat="1" x14ac:dyDescent="0.3">
      <c r="G737585"/>
      <c r="H737585"/>
      <c r="I737585"/>
      <c r="K737585"/>
      <c r="M737585"/>
      <c r="N737585" s="4"/>
      <c r="O737585" s="15"/>
    </row>
    <row r="737586" spans="7:15" s="3" customFormat="1" x14ac:dyDescent="0.3">
      <c r="G737586"/>
      <c r="H737586"/>
      <c r="I737586"/>
      <c r="K737586"/>
      <c r="M737586"/>
      <c r="N737586" s="4"/>
      <c r="O737586" s="15"/>
    </row>
    <row r="737587" spans="7:15" s="3" customFormat="1" x14ac:dyDescent="0.3">
      <c r="G737587"/>
      <c r="H737587"/>
      <c r="I737587"/>
      <c r="K737587"/>
      <c r="M737587"/>
      <c r="N737587" s="4"/>
      <c r="O737587" s="15"/>
    </row>
    <row r="737588" spans="7:15" s="3" customFormat="1" x14ac:dyDescent="0.3">
      <c r="G737588"/>
      <c r="H737588"/>
      <c r="I737588"/>
      <c r="K737588"/>
      <c r="M737588"/>
      <c r="N737588" s="4"/>
      <c r="O737588" s="15"/>
    </row>
    <row r="737589" spans="7:15" s="3" customFormat="1" x14ac:dyDescent="0.3">
      <c r="G737589"/>
      <c r="H737589"/>
      <c r="I737589"/>
      <c r="K737589"/>
      <c r="M737589"/>
      <c r="N737589" s="4"/>
      <c r="O737589" s="15"/>
    </row>
    <row r="737590" spans="7:15" s="3" customFormat="1" x14ac:dyDescent="0.3">
      <c r="G737590"/>
      <c r="H737590"/>
      <c r="I737590"/>
      <c r="K737590"/>
      <c r="M737590"/>
      <c r="N737590" s="4"/>
      <c r="O737590" s="15"/>
    </row>
    <row r="737591" spans="7:15" s="3" customFormat="1" x14ac:dyDescent="0.3">
      <c r="G737591"/>
      <c r="H737591"/>
      <c r="I737591"/>
      <c r="K737591"/>
      <c r="M737591"/>
      <c r="N737591" s="4"/>
      <c r="O737591" s="15"/>
    </row>
    <row r="737592" spans="7:15" s="3" customFormat="1" x14ac:dyDescent="0.3">
      <c r="G737592"/>
      <c r="H737592"/>
      <c r="I737592"/>
      <c r="K737592"/>
      <c r="M737592"/>
      <c r="N737592" s="4"/>
      <c r="O737592" s="15"/>
    </row>
    <row r="737593" spans="7:15" s="3" customFormat="1" x14ac:dyDescent="0.3">
      <c r="G737593"/>
      <c r="H737593"/>
      <c r="I737593"/>
      <c r="K737593"/>
      <c r="M737593"/>
      <c r="N737593" s="4"/>
      <c r="O737593" s="15"/>
    </row>
    <row r="737594" spans="7:15" s="3" customFormat="1" x14ac:dyDescent="0.3">
      <c r="G737594"/>
      <c r="H737594"/>
      <c r="I737594"/>
      <c r="K737594"/>
      <c r="M737594"/>
      <c r="N737594" s="4"/>
      <c r="O737594" s="15"/>
    </row>
    <row r="737595" spans="7:15" s="3" customFormat="1" x14ac:dyDescent="0.3">
      <c r="G737595"/>
      <c r="H737595"/>
      <c r="I737595"/>
      <c r="K737595"/>
      <c r="M737595"/>
      <c r="N737595" s="4"/>
      <c r="O737595" s="15"/>
    </row>
    <row r="737596" spans="7:15" s="3" customFormat="1" x14ac:dyDescent="0.3">
      <c r="G737596"/>
      <c r="H737596"/>
      <c r="I737596"/>
      <c r="K737596"/>
      <c r="M737596"/>
      <c r="N737596" s="4"/>
      <c r="O737596" s="15"/>
    </row>
    <row r="737597" spans="7:15" s="3" customFormat="1" x14ac:dyDescent="0.3">
      <c r="G737597"/>
      <c r="H737597"/>
      <c r="I737597"/>
      <c r="K737597"/>
      <c r="M737597"/>
      <c r="N737597" s="4"/>
      <c r="O737597" s="15"/>
    </row>
    <row r="737598" spans="7:15" s="3" customFormat="1" x14ac:dyDescent="0.3">
      <c r="G737598"/>
      <c r="H737598"/>
      <c r="I737598"/>
      <c r="K737598"/>
      <c r="M737598"/>
      <c r="N737598" s="4"/>
      <c r="O737598" s="15"/>
    </row>
    <row r="737599" spans="7:15" s="3" customFormat="1" x14ac:dyDescent="0.3">
      <c r="G737599"/>
      <c r="H737599"/>
      <c r="I737599"/>
      <c r="K737599"/>
      <c r="M737599"/>
      <c r="N737599" s="4"/>
      <c r="O737599" s="15"/>
    </row>
    <row r="737600" spans="7:15" s="3" customFormat="1" x14ac:dyDescent="0.3">
      <c r="G737600"/>
      <c r="H737600"/>
      <c r="I737600"/>
      <c r="K737600"/>
      <c r="M737600"/>
      <c r="N737600" s="4"/>
      <c r="O737600" s="15"/>
    </row>
    <row r="737601" spans="7:15" s="3" customFormat="1" x14ac:dyDescent="0.3">
      <c r="G737601"/>
      <c r="H737601"/>
      <c r="I737601"/>
      <c r="K737601"/>
      <c r="M737601"/>
      <c r="N737601" s="4"/>
      <c r="O737601" s="15"/>
    </row>
    <row r="737602" spans="7:15" s="3" customFormat="1" x14ac:dyDescent="0.3">
      <c r="G737602"/>
      <c r="H737602"/>
      <c r="I737602"/>
      <c r="K737602"/>
      <c r="M737602"/>
      <c r="N737602" s="4"/>
      <c r="O737602" s="15"/>
    </row>
    <row r="737603" spans="7:15" s="3" customFormat="1" x14ac:dyDescent="0.3">
      <c r="G737603"/>
      <c r="H737603"/>
      <c r="I737603"/>
      <c r="K737603"/>
      <c r="M737603"/>
      <c r="N737603" s="4"/>
      <c r="O737603" s="15"/>
    </row>
    <row r="737604" spans="7:15" s="3" customFormat="1" x14ac:dyDescent="0.3">
      <c r="G737604"/>
      <c r="H737604"/>
      <c r="I737604"/>
      <c r="K737604"/>
      <c r="M737604"/>
      <c r="N737604" s="4"/>
      <c r="O737604" s="15"/>
    </row>
    <row r="737605" spans="7:15" s="3" customFormat="1" x14ac:dyDescent="0.3">
      <c r="G737605"/>
      <c r="H737605"/>
      <c r="I737605"/>
      <c r="K737605"/>
      <c r="M737605"/>
      <c r="N737605" s="4"/>
      <c r="O737605" s="15"/>
    </row>
    <row r="737606" spans="7:15" s="3" customFormat="1" x14ac:dyDescent="0.3">
      <c r="G737606"/>
      <c r="H737606"/>
      <c r="I737606"/>
      <c r="K737606"/>
      <c r="M737606"/>
      <c r="N737606" s="4"/>
      <c r="O737606" s="15"/>
    </row>
    <row r="737607" spans="7:15" s="3" customFormat="1" x14ac:dyDescent="0.3">
      <c r="G737607"/>
      <c r="H737607"/>
      <c r="I737607"/>
      <c r="K737607"/>
      <c r="M737607"/>
      <c r="N737607" s="4"/>
      <c r="O737607" s="15"/>
    </row>
    <row r="737608" spans="7:15" s="3" customFormat="1" x14ac:dyDescent="0.3">
      <c r="G737608"/>
      <c r="H737608"/>
      <c r="I737608"/>
      <c r="K737608"/>
      <c r="M737608"/>
      <c r="N737608" s="4"/>
      <c r="O737608" s="15"/>
    </row>
    <row r="737609" spans="7:15" s="3" customFormat="1" x14ac:dyDescent="0.3">
      <c r="G737609"/>
      <c r="H737609"/>
      <c r="I737609"/>
      <c r="K737609"/>
      <c r="M737609"/>
      <c r="N737609" s="4"/>
      <c r="O737609" s="15"/>
    </row>
    <row r="737610" spans="7:15" s="3" customFormat="1" x14ac:dyDescent="0.3">
      <c r="G737610"/>
      <c r="H737610"/>
      <c r="I737610"/>
      <c r="K737610"/>
      <c r="M737610"/>
      <c r="N737610" s="4"/>
      <c r="O737610" s="15"/>
    </row>
    <row r="737611" spans="7:15" s="3" customFormat="1" x14ac:dyDescent="0.3">
      <c r="G737611"/>
      <c r="H737611"/>
      <c r="I737611"/>
      <c r="K737611"/>
      <c r="M737611"/>
      <c r="N737611" s="4"/>
      <c r="O737611" s="15"/>
    </row>
    <row r="737612" spans="7:15" s="3" customFormat="1" x14ac:dyDescent="0.3">
      <c r="G737612"/>
      <c r="H737612"/>
      <c r="I737612"/>
      <c r="K737612"/>
      <c r="M737612"/>
      <c r="N737612" s="4"/>
      <c r="O737612" s="15"/>
    </row>
    <row r="737613" spans="7:15" s="3" customFormat="1" x14ac:dyDescent="0.3">
      <c r="G737613"/>
      <c r="H737613"/>
      <c r="I737613"/>
      <c r="K737613"/>
      <c r="M737613"/>
      <c r="N737613" s="4"/>
      <c r="O737613" s="15"/>
    </row>
    <row r="737614" spans="7:15" s="3" customFormat="1" x14ac:dyDescent="0.3">
      <c r="G737614"/>
      <c r="H737614"/>
      <c r="I737614"/>
      <c r="K737614"/>
      <c r="M737614"/>
      <c r="N737614" s="4"/>
      <c r="O737614" s="15"/>
    </row>
    <row r="737615" spans="7:15" s="3" customFormat="1" x14ac:dyDescent="0.3">
      <c r="G737615"/>
      <c r="H737615"/>
      <c r="I737615"/>
      <c r="K737615"/>
      <c r="M737615"/>
      <c r="N737615" s="4"/>
      <c r="O737615" s="15"/>
    </row>
    <row r="737616" spans="7:15" s="3" customFormat="1" x14ac:dyDescent="0.3">
      <c r="G737616"/>
      <c r="H737616"/>
      <c r="I737616"/>
      <c r="K737616"/>
      <c r="M737616"/>
      <c r="N737616" s="4"/>
      <c r="O737616" s="15"/>
    </row>
    <row r="737617" spans="7:15" s="3" customFormat="1" x14ac:dyDescent="0.3">
      <c r="G737617"/>
      <c r="H737617"/>
      <c r="I737617"/>
      <c r="K737617"/>
      <c r="M737617"/>
      <c r="N737617" s="4"/>
      <c r="O737617" s="15"/>
    </row>
    <row r="737618" spans="7:15" s="3" customFormat="1" x14ac:dyDescent="0.3">
      <c r="G737618"/>
      <c r="H737618"/>
      <c r="I737618"/>
      <c r="K737618"/>
      <c r="M737618"/>
      <c r="N737618" s="4"/>
      <c r="O737618" s="15"/>
    </row>
    <row r="737619" spans="7:15" s="3" customFormat="1" x14ac:dyDescent="0.3">
      <c r="G737619"/>
      <c r="H737619"/>
      <c r="I737619"/>
      <c r="K737619"/>
      <c r="M737619"/>
      <c r="N737619" s="4"/>
      <c r="O737619" s="15"/>
    </row>
    <row r="737620" spans="7:15" s="3" customFormat="1" x14ac:dyDescent="0.3">
      <c r="G737620"/>
      <c r="H737620"/>
      <c r="I737620"/>
      <c r="K737620"/>
      <c r="M737620"/>
      <c r="N737620" s="4"/>
      <c r="O737620" s="15"/>
    </row>
    <row r="737621" spans="7:15" s="3" customFormat="1" x14ac:dyDescent="0.3">
      <c r="G737621"/>
      <c r="H737621"/>
      <c r="I737621"/>
      <c r="K737621"/>
      <c r="M737621"/>
      <c r="N737621" s="4"/>
      <c r="O737621" s="15"/>
    </row>
    <row r="737622" spans="7:15" s="3" customFormat="1" x14ac:dyDescent="0.3">
      <c r="G737622"/>
      <c r="H737622"/>
      <c r="I737622"/>
      <c r="K737622"/>
      <c r="M737622"/>
      <c r="N737622" s="4"/>
      <c r="O737622" s="15"/>
    </row>
    <row r="737623" spans="7:15" s="3" customFormat="1" x14ac:dyDescent="0.3">
      <c r="G737623"/>
      <c r="H737623"/>
      <c r="I737623"/>
      <c r="K737623"/>
      <c r="M737623"/>
      <c r="N737623" s="4"/>
      <c r="O737623" s="15"/>
    </row>
    <row r="737624" spans="7:15" s="3" customFormat="1" x14ac:dyDescent="0.3">
      <c r="G737624"/>
      <c r="H737624"/>
      <c r="I737624"/>
      <c r="K737624"/>
      <c r="M737624"/>
      <c r="N737624" s="4"/>
      <c r="O737624" s="15"/>
    </row>
    <row r="737625" spans="7:15" s="3" customFormat="1" x14ac:dyDescent="0.3">
      <c r="G737625"/>
      <c r="H737625"/>
      <c r="I737625"/>
      <c r="K737625"/>
      <c r="M737625"/>
      <c r="N737625" s="4"/>
      <c r="O737625" s="15"/>
    </row>
    <row r="737626" spans="7:15" s="3" customFormat="1" x14ac:dyDescent="0.3">
      <c r="G737626"/>
      <c r="H737626"/>
      <c r="I737626"/>
      <c r="K737626"/>
      <c r="M737626"/>
      <c r="N737626" s="4"/>
      <c r="O737626" s="15"/>
    </row>
    <row r="737627" spans="7:15" s="3" customFormat="1" x14ac:dyDescent="0.3">
      <c r="G737627"/>
      <c r="H737627"/>
      <c r="I737627"/>
      <c r="K737627"/>
      <c r="M737627"/>
      <c r="N737627" s="4"/>
      <c r="O737627" s="15"/>
    </row>
    <row r="737628" spans="7:15" s="3" customFormat="1" x14ac:dyDescent="0.3">
      <c r="G737628"/>
      <c r="H737628"/>
      <c r="I737628"/>
      <c r="K737628"/>
      <c r="M737628"/>
      <c r="N737628" s="4"/>
      <c r="O737628" s="15"/>
    </row>
    <row r="737629" spans="7:15" s="3" customFormat="1" x14ac:dyDescent="0.3">
      <c r="G737629"/>
      <c r="H737629"/>
      <c r="I737629"/>
      <c r="K737629"/>
      <c r="M737629"/>
      <c r="N737629" s="4"/>
      <c r="O737629" s="15"/>
    </row>
    <row r="737630" spans="7:15" s="3" customFormat="1" x14ac:dyDescent="0.3">
      <c r="G737630"/>
      <c r="H737630"/>
      <c r="I737630"/>
      <c r="K737630"/>
      <c r="M737630"/>
      <c r="N737630" s="4"/>
      <c r="O737630" s="15"/>
    </row>
    <row r="737631" spans="7:15" s="3" customFormat="1" x14ac:dyDescent="0.3">
      <c r="G737631"/>
      <c r="H737631"/>
      <c r="I737631"/>
      <c r="K737631"/>
      <c r="M737631"/>
      <c r="N737631" s="4"/>
      <c r="O737631" s="15"/>
    </row>
    <row r="737632" spans="7:15" s="3" customFormat="1" x14ac:dyDescent="0.3">
      <c r="G737632"/>
      <c r="H737632"/>
      <c r="I737632"/>
      <c r="K737632"/>
      <c r="M737632"/>
      <c r="N737632" s="4"/>
      <c r="O737632" s="15"/>
    </row>
    <row r="737633" spans="7:15" s="3" customFormat="1" x14ac:dyDescent="0.3">
      <c r="G737633"/>
      <c r="H737633"/>
      <c r="I737633"/>
      <c r="K737633"/>
      <c r="M737633"/>
      <c r="N737633" s="4"/>
      <c r="O737633" s="15"/>
    </row>
    <row r="737634" spans="7:15" s="3" customFormat="1" x14ac:dyDescent="0.3">
      <c r="G737634"/>
      <c r="H737634"/>
      <c r="I737634"/>
      <c r="K737634"/>
      <c r="M737634"/>
      <c r="N737634" s="4"/>
      <c r="O737634" s="15"/>
    </row>
    <row r="737635" spans="7:15" s="3" customFormat="1" x14ac:dyDescent="0.3">
      <c r="G737635"/>
      <c r="H737635"/>
      <c r="I737635"/>
      <c r="K737635"/>
      <c r="M737635"/>
      <c r="N737635" s="4"/>
      <c r="O737635" s="15"/>
    </row>
    <row r="737636" spans="7:15" s="3" customFormat="1" x14ac:dyDescent="0.3">
      <c r="G737636"/>
      <c r="H737636"/>
      <c r="I737636"/>
      <c r="K737636"/>
      <c r="M737636"/>
      <c r="N737636" s="4"/>
      <c r="O737636" s="15"/>
    </row>
    <row r="737637" spans="7:15" s="3" customFormat="1" x14ac:dyDescent="0.3">
      <c r="G737637"/>
      <c r="H737637"/>
      <c r="I737637"/>
      <c r="K737637"/>
      <c r="M737637"/>
      <c r="N737637" s="4"/>
      <c r="O737637" s="15"/>
    </row>
    <row r="737638" spans="7:15" s="3" customFormat="1" x14ac:dyDescent="0.3">
      <c r="G737638"/>
      <c r="H737638"/>
      <c r="I737638"/>
      <c r="K737638"/>
      <c r="M737638"/>
      <c r="N737638" s="4"/>
      <c r="O737638" s="15"/>
    </row>
    <row r="737639" spans="7:15" s="3" customFormat="1" x14ac:dyDescent="0.3">
      <c r="G737639"/>
      <c r="H737639"/>
      <c r="I737639"/>
      <c r="K737639"/>
      <c r="M737639"/>
      <c r="N737639" s="4"/>
      <c r="O737639" s="15"/>
    </row>
    <row r="737640" spans="7:15" s="3" customFormat="1" x14ac:dyDescent="0.3">
      <c r="G737640"/>
      <c r="H737640"/>
      <c r="I737640"/>
      <c r="K737640"/>
      <c r="M737640"/>
      <c r="N737640" s="4"/>
      <c r="O737640" s="15"/>
    </row>
    <row r="737641" spans="7:15" s="3" customFormat="1" x14ac:dyDescent="0.3">
      <c r="G737641"/>
      <c r="H737641"/>
      <c r="I737641"/>
      <c r="K737641"/>
      <c r="M737641"/>
      <c r="N737641" s="4"/>
      <c r="O737641" s="15"/>
    </row>
    <row r="737642" spans="7:15" s="3" customFormat="1" x14ac:dyDescent="0.3">
      <c r="G737642"/>
      <c r="H737642"/>
      <c r="I737642"/>
      <c r="K737642"/>
      <c r="M737642"/>
      <c r="N737642" s="4"/>
      <c r="O737642" s="15"/>
    </row>
    <row r="737643" spans="7:15" s="3" customFormat="1" x14ac:dyDescent="0.3">
      <c r="G737643"/>
      <c r="H737643"/>
      <c r="I737643"/>
      <c r="K737643"/>
      <c r="M737643"/>
      <c r="N737643" s="4"/>
      <c r="O737643" s="15"/>
    </row>
    <row r="737644" spans="7:15" s="3" customFormat="1" x14ac:dyDescent="0.3">
      <c r="G737644"/>
      <c r="H737644"/>
      <c r="I737644"/>
      <c r="K737644"/>
      <c r="M737644"/>
      <c r="N737644" s="4"/>
      <c r="O737644" s="15"/>
    </row>
    <row r="737645" spans="7:15" s="3" customFormat="1" x14ac:dyDescent="0.3">
      <c r="G737645"/>
      <c r="H737645"/>
      <c r="I737645"/>
      <c r="K737645"/>
      <c r="M737645"/>
      <c r="N737645" s="4"/>
      <c r="O737645" s="15"/>
    </row>
    <row r="737646" spans="7:15" s="3" customFormat="1" x14ac:dyDescent="0.3">
      <c r="G737646"/>
      <c r="H737646"/>
      <c r="I737646"/>
      <c r="K737646"/>
      <c r="M737646"/>
      <c r="N737646" s="4"/>
      <c r="O737646" s="15"/>
    </row>
    <row r="737647" spans="7:15" s="3" customFormat="1" x14ac:dyDescent="0.3">
      <c r="G737647"/>
      <c r="H737647"/>
      <c r="I737647"/>
      <c r="K737647"/>
      <c r="M737647"/>
      <c r="N737647" s="4"/>
      <c r="O737647" s="15"/>
    </row>
    <row r="737648" spans="7:15" s="3" customFormat="1" x14ac:dyDescent="0.3">
      <c r="G737648"/>
      <c r="H737648"/>
      <c r="I737648"/>
      <c r="K737648"/>
      <c r="M737648"/>
      <c r="N737648" s="4"/>
      <c r="O737648" s="15"/>
    </row>
    <row r="737649" spans="7:15" s="3" customFormat="1" x14ac:dyDescent="0.3">
      <c r="G737649"/>
      <c r="H737649"/>
      <c r="I737649"/>
      <c r="K737649"/>
      <c r="M737649"/>
      <c r="N737649" s="4"/>
      <c r="O737649" s="15"/>
    </row>
    <row r="737650" spans="7:15" s="3" customFormat="1" x14ac:dyDescent="0.3">
      <c r="G737650"/>
      <c r="H737650"/>
      <c r="I737650"/>
      <c r="K737650"/>
      <c r="M737650"/>
      <c r="N737650" s="4"/>
      <c r="O737650" s="15"/>
    </row>
    <row r="737651" spans="7:15" s="3" customFormat="1" x14ac:dyDescent="0.3">
      <c r="G737651"/>
      <c r="H737651"/>
      <c r="I737651"/>
      <c r="K737651"/>
      <c r="M737651"/>
      <c r="N737651" s="4"/>
      <c r="O737651" s="15"/>
    </row>
    <row r="737652" spans="7:15" s="3" customFormat="1" x14ac:dyDescent="0.3">
      <c r="G737652"/>
      <c r="H737652"/>
      <c r="I737652"/>
      <c r="K737652"/>
      <c r="M737652"/>
      <c r="N737652" s="4"/>
      <c r="O737652" s="15"/>
    </row>
    <row r="737653" spans="7:15" s="3" customFormat="1" x14ac:dyDescent="0.3">
      <c r="G737653"/>
      <c r="H737653"/>
      <c r="I737653"/>
      <c r="K737653"/>
      <c r="M737653"/>
      <c r="N737653" s="4"/>
      <c r="O737653" s="15"/>
    </row>
    <row r="737654" spans="7:15" s="3" customFormat="1" x14ac:dyDescent="0.3">
      <c r="G737654"/>
      <c r="H737654"/>
      <c r="I737654"/>
      <c r="K737654"/>
      <c r="M737654"/>
      <c r="N737654" s="4"/>
      <c r="O737654" s="15"/>
    </row>
    <row r="737655" spans="7:15" s="3" customFormat="1" x14ac:dyDescent="0.3">
      <c r="G737655"/>
      <c r="H737655"/>
      <c r="I737655"/>
      <c r="K737655"/>
      <c r="M737655"/>
      <c r="N737655" s="4"/>
      <c r="O737655" s="15"/>
    </row>
    <row r="737656" spans="7:15" s="3" customFormat="1" x14ac:dyDescent="0.3">
      <c r="G737656"/>
      <c r="H737656"/>
      <c r="I737656"/>
      <c r="K737656"/>
      <c r="M737656"/>
      <c r="N737656" s="4"/>
      <c r="O737656" s="15"/>
    </row>
    <row r="737657" spans="7:15" s="3" customFormat="1" x14ac:dyDescent="0.3">
      <c r="G737657"/>
      <c r="H737657"/>
      <c r="I737657"/>
      <c r="K737657"/>
      <c r="M737657"/>
      <c r="N737657" s="4"/>
      <c r="O737657" s="15"/>
    </row>
    <row r="737658" spans="7:15" s="3" customFormat="1" x14ac:dyDescent="0.3">
      <c r="G737658"/>
      <c r="H737658"/>
      <c r="I737658"/>
      <c r="K737658"/>
      <c r="M737658"/>
      <c r="N737658" s="4"/>
      <c r="O737658" s="15"/>
    </row>
    <row r="737659" spans="7:15" s="3" customFormat="1" x14ac:dyDescent="0.3">
      <c r="G737659"/>
      <c r="H737659"/>
      <c r="I737659"/>
      <c r="K737659"/>
      <c r="M737659"/>
      <c r="N737659" s="4"/>
      <c r="O737659" s="15"/>
    </row>
    <row r="737660" spans="7:15" s="3" customFormat="1" x14ac:dyDescent="0.3">
      <c r="G737660"/>
      <c r="H737660"/>
      <c r="I737660"/>
      <c r="K737660"/>
      <c r="M737660"/>
      <c r="N737660" s="4"/>
      <c r="O737660" s="15"/>
    </row>
    <row r="737661" spans="7:15" s="3" customFormat="1" x14ac:dyDescent="0.3">
      <c r="G737661"/>
      <c r="H737661"/>
      <c r="I737661"/>
      <c r="K737661"/>
      <c r="M737661"/>
      <c r="N737661" s="4"/>
      <c r="O737661" s="15"/>
    </row>
    <row r="737662" spans="7:15" s="3" customFormat="1" x14ac:dyDescent="0.3">
      <c r="G737662"/>
      <c r="H737662"/>
      <c r="I737662"/>
      <c r="K737662"/>
      <c r="M737662"/>
      <c r="N737662" s="4"/>
      <c r="O737662" s="15"/>
    </row>
    <row r="737663" spans="7:15" s="3" customFormat="1" x14ac:dyDescent="0.3">
      <c r="G737663"/>
      <c r="H737663"/>
      <c r="I737663"/>
      <c r="K737663"/>
      <c r="M737663"/>
      <c r="N737663" s="4"/>
      <c r="O737663" s="15"/>
    </row>
    <row r="737664" spans="7:15" s="3" customFormat="1" x14ac:dyDescent="0.3">
      <c r="G737664"/>
      <c r="H737664"/>
      <c r="I737664"/>
      <c r="K737664"/>
      <c r="M737664"/>
      <c r="N737664" s="4"/>
      <c r="O737664" s="15"/>
    </row>
    <row r="737665" spans="7:15" s="3" customFormat="1" x14ac:dyDescent="0.3">
      <c r="G737665"/>
      <c r="H737665"/>
      <c r="I737665"/>
      <c r="K737665"/>
      <c r="M737665"/>
      <c r="N737665" s="4"/>
      <c r="O737665" s="15"/>
    </row>
    <row r="737666" spans="7:15" s="3" customFormat="1" x14ac:dyDescent="0.3">
      <c r="G737666"/>
      <c r="H737666"/>
      <c r="I737666"/>
      <c r="K737666"/>
      <c r="M737666"/>
      <c r="N737666" s="4"/>
      <c r="O737666" s="15"/>
    </row>
    <row r="737667" spans="7:15" s="3" customFormat="1" x14ac:dyDescent="0.3">
      <c r="G737667"/>
      <c r="H737667"/>
      <c r="I737667"/>
      <c r="K737667"/>
      <c r="M737667"/>
      <c r="N737667" s="4"/>
      <c r="O737667" s="15"/>
    </row>
    <row r="737668" spans="7:15" s="3" customFormat="1" x14ac:dyDescent="0.3">
      <c r="G737668"/>
      <c r="H737668"/>
      <c r="I737668"/>
      <c r="K737668"/>
      <c r="M737668"/>
      <c r="N737668" s="4"/>
      <c r="O737668" s="15"/>
    </row>
    <row r="737669" spans="7:15" s="3" customFormat="1" x14ac:dyDescent="0.3">
      <c r="G737669"/>
      <c r="H737669"/>
      <c r="I737669"/>
      <c r="K737669"/>
      <c r="M737669"/>
      <c r="N737669" s="4"/>
      <c r="O737669" s="15"/>
    </row>
    <row r="737670" spans="7:15" s="3" customFormat="1" x14ac:dyDescent="0.3">
      <c r="G737670"/>
      <c r="H737670"/>
      <c r="I737670"/>
      <c r="K737670"/>
      <c r="M737670"/>
      <c r="N737670" s="4"/>
      <c r="O737670" s="15"/>
    </row>
    <row r="737671" spans="7:15" s="3" customFormat="1" x14ac:dyDescent="0.3">
      <c r="G737671"/>
      <c r="H737671"/>
      <c r="I737671"/>
      <c r="K737671"/>
      <c r="M737671"/>
      <c r="N737671" s="4"/>
      <c r="O737671" s="15"/>
    </row>
    <row r="737672" spans="7:15" s="3" customFormat="1" x14ac:dyDescent="0.3">
      <c r="G737672"/>
      <c r="H737672"/>
      <c r="I737672"/>
      <c r="K737672"/>
      <c r="M737672"/>
      <c r="N737672" s="4"/>
      <c r="O737672" s="15"/>
    </row>
    <row r="737673" spans="7:15" s="3" customFormat="1" x14ac:dyDescent="0.3">
      <c r="G737673"/>
      <c r="H737673"/>
      <c r="I737673"/>
      <c r="K737673"/>
      <c r="M737673"/>
      <c r="N737673" s="4"/>
      <c r="O737673" s="15"/>
    </row>
    <row r="737674" spans="7:15" s="3" customFormat="1" x14ac:dyDescent="0.3">
      <c r="G737674"/>
      <c r="H737674"/>
      <c r="I737674"/>
      <c r="K737674"/>
      <c r="M737674"/>
      <c r="N737674" s="4"/>
      <c r="O737674" s="15"/>
    </row>
    <row r="737675" spans="7:15" s="3" customFormat="1" x14ac:dyDescent="0.3">
      <c r="G737675"/>
      <c r="H737675"/>
      <c r="I737675"/>
      <c r="K737675"/>
      <c r="M737675"/>
      <c r="N737675" s="4"/>
      <c r="O737675" s="15"/>
    </row>
    <row r="737676" spans="7:15" s="3" customFormat="1" x14ac:dyDescent="0.3">
      <c r="G737676"/>
      <c r="H737676"/>
      <c r="I737676"/>
      <c r="K737676"/>
      <c r="M737676"/>
      <c r="N737676" s="4"/>
      <c r="O737676" s="15"/>
    </row>
    <row r="737677" spans="7:15" s="3" customFormat="1" x14ac:dyDescent="0.3">
      <c r="G737677"/>
      <c r="H737677"/>
      <c r="I737677"/>
      <c r="K737677"/>
      <c r="M737677"/>
      <c r="N737677" s="4"/>
      <c r="O737677" s="15"/>
    </row>
    <row r="737678" spans="7:15" s="3" customFormat="1" x14ac:dyDescent="0.3">
      <c r="G737678"/>
      <c r="H737678"/>
      <c r="I737678"/>
      <c r="K737678"/>
      <c r="M737678"/>
      <c r="N737678" s="4"/>
      <c r="O737678" s="15"/>
    </row>
    <row r="737679" spans="7:15" s="3" customFormat="1" x14ac:dyDescent="0.3">
      <c r="G737679"/>
      <c r="H737679"/>
      <c r="I737679"/>
      <c r="K737679"/>
      <c r="M737679"/>
      <c r="N737679" s="4"/>
      <c r="O737679" s="15"/>
    </row>
    <row r="737680" spans="7:15" s="3" customFormat="1" x14ac:dyDescent="0.3">
      <c r="G737680"/>
      <c r="H737680"/>
      <c r="I737680"/>
      <c r="K737680"/>
      <c r="M737680"/>
      <c r="N737680" s="4"/>
      <c r="O737680" s="15"/>
    </row>
    <row r="737681" spans="7:15" s="3" customFormat="1" x14ac:dyDescent="0.3">
      <c r="G737681"/>
      <c r="H737681"/>
      <c r="I737681"/>
      <c r="K737681"/>
      <c r="M737681"/>
      <c r="N737681" s="4"/>
      <c r="O737681" s="15"/>
    </row>
    <row r="737682" spans="7:15" s="3" customFormat="1" x14ac:dyDescent="0.3">
      <c r="G737682"/>
      <c r="H737682"/>
      <c r="I737682"/>
      <c r="K737682"/>
      <c r="M737682"/>
      <c r="N737682" s="4"/>
      <c r="O737682" s="15"/>
    </row>
    <row r="737683" spans="7:15" s="3" customFormat="1" x14ac:dyDescent="0.3">
      <c r="G737683"/>
      <c r="H737683"/>
      <c r="I737683"/>
      <c r="K737683"/>
      <c r="M737683"/>
      <c r="N737683" s="4"/>
      <c r="O737683" s="15"/>
    </row>
    <row r="737684" spans="7:15" s="3" customFormat="1" x14ac:dyDescent="0.3">
      <c r="G737684"/>
      <c r="H737684"/>
      <c r="I737684"/>
      <c r="K737684"/>
      <c r="M737684"/>
      <c r="N737684" s="4"/>
      <c r="O737684" s="15"/>
    </row>
    <row r="737685" spans="7:15" s="3" customFormat="1" x14ac:dyDescent="0.3">
      <c r="G737685"/>
      <c r="H737685"/>
      <c r="I737685"/>
      <c r="K737685"/>
      <c r="M737685"/>
      <c r="N737685" s="4"/>
      <c r="O737685" s="15"/>
    </row>
    <row r="737686" spans="7:15" s="3" customFormat="1" x14ac:dyDescent="0.3">
      <c r="G737686"/>
      <c r="H737686"/>
      <c r="I737686"/>
      <c r="K737686"/>
      <c r="M737686"/>
      <c r="N737686" s="4"/>
      <c r="O737686" s="15"/>
    </row>
    <row r="737687" spans="7:15" s="3" customFormat="1" x14ac:dyDescent="0.3">
      <c r="G737687"/>
      <c r="H737687"/>
      <c r="I737687"/>
      <c r="K737687"/>
      <c r="M737687"/>
      <c r="N737687" s="4"/>
      <c r="O737687" s="15"/>
    </row>
    <row r="737688" spans="7:15" s="3" customFormat="1" x14ac:dyDescent="0.3">
      <c r="G737688"/>
      <c r="H737688"/>
      <c r="I737688"/>
      <c r="K737688"/>
      <c r="M737688"/>
      <c r="N737688" s="4"/>
      <c r="O737688" s="15"/>
    </row>
    <row r="737689" spans="7:15" s="3" customFormat="1" x14ac:dyDescent="0.3">
      <c r="G737689"/>
      <c r="H737689"/>
      <c r="I737689"/>
      <c r="K737689"/>
      <c r="M737689"/>
      <c r="N737689" s="4"/>
      <c r="O737689" s="15"/>
    </row>
    <row r="737690" spans="7:15" s="3" customFormat="1" x14ac:dyDescent="0.3">
      <c r="G737690"/>
      <c r="H737690"/>
      <c r="I737690"/>
      <c r="K737690"/>
      <c r="M737690"/>
      <c r="N737690" s="4"/>
      <c r="O737690" s="15"/>
    </row>
    <row r="737691" spans="7:15" s="3" customFormat="1" x14ac:dyDescent="0.3">
      <c r="G737691"/>
      <c r="H737691"/>
      <c r="I737691"/>
      <c r="K737691"/>
      <c r="M737691"/>
      <c r="N737691" s="4"/>
      <c r="O737691" s="15"/>
    </row>
    <row r="737692" spans="7:15" s="3" customFormat="1" x14ac:dyDescent="0.3">
      <c r="G737692"/>
      <c r="H737692"/>
      <c r="I737692"/>
      <c r="K737692"/>
      <c r="M737692"/>
      <c r="N737692" s="4"/>
      <c r="O737692" s="15"/>
    </row>
    <row r="737693" spans="7:15" s="3" customFormat="1" x14ac:dyDescent="0.3">
      <c r="G737693"/>
      <c r="H737693"/>
      <c r="I737693"/>
      <c r="K737693"/>
      <c r="M737693"/>
      <c r="N737693" s="4"/>
      <c r="O737693" s="15"/>
    </row>
    <row r="737694" spans="7:15" s="3" customFormat="1" x14ac:dyDescent="0.3">
      <c r="G737694"/>
      <c r="H737694"/>
      <c r="I737694"/>
      <c r="K737694"/>
      <c r="M737694"/>
      <c r="N737694" s="4"/>
      <c r="O737694" s="15"/>
    </row>
    <row r="737695" spans="7:15" s="3" customFormat="1" x14ac:dyDescent="0.3">
      <c r="G737695"/>
      <c r="H737695"/>
      <c r="I737695"/>
      <c r="K737695"/>
      <c r="M737695"/>
      <c r="N737695" s="4"/>
      <c r="O737695" s="15"/>
    </row>
    <row r="737696" spans="7:15" s="3" customFormat="1" x14ac:dyDescent="0.3">
      <c r="G737696"/>
      <c r="H737696"/>
      <c r="I737696"/>
      <c r="K737696"/>
      <c r="M737696"/>
      <c r="N737696" s="4"/>
      <c r="O737696" s="15"/>
    </row>
    <row r="737697" spans="7:15" s="3" customFormat="1" x14ac:dyDescent="0.3">
      <c r="G737697"/>
      <c r="H737697"/>
      <c r="I737697"/>
      <c r="K737697"/>
      <c r="M737697"/>
      <c r="N737697" s="4"/>
      <c r="O737697" s="15"/>
    </row>
    <row r="737698" spans="7:15" s="3" customFormat="1" x14ac:dyDescent="0.3">
      <c r="G737698"/>
      <c r="H737698"/>
      <c r="I737698"/>
      <c r="K737698"/>
      <c r="M737698"/>
      <c r="N737698" s="4"/>
      <c r="O737698" s="15"/>
    </row>
    <row r="737699" spans="7:15" s="3" customFormat="1" x14ac:dyDescent="0.3">
      <c r="G737699"/>
      <c r="H737699"/>
      <c r="I737699"/>
      <c r="K737699"/>
      <c r="M737699"/>
      <c r="N737699" s="4"/>
      <c r="O737699" s="15"/>
    </row>
    <row r="737700" spans="7:15" s="3" customFormat="1" x14ac:dyDescent="0.3">
      <c r="G737700"/>
      <c r="H737700"/>
      <c r="I737700"/>
      <c r="K737700"/>
      <c r="M737700"/>
      <c r="N737700" s="4"/>
      <c r="O737700" s="15"/>
    </row>
    <row r="737701" spans="7:15" s="3" customFormat="1" x14ac:dyDescent="0.3">
      <c r="G737701"/>
      <c r="H737701"/>
      <c r="I737701"/>
      <c r="K737701"/>
      <c r="M737701"/>
      <c r="N737701" s="4"/>
      <c r="O737701" s="15"/>
    </row>
    <row r="737702" spans="7:15" s="3" customFormat="1" x14ac:dyDescent="0.3">
      <c r="G737702"/>
      <c r="H737702"/>
      <c r="I737702"/>
      <c r="K737702"/>
      <c r="M737702"/>
      <c r="N737702" s="4"/>
      <c r="O737702" s="15"/>
    </row>
    <row r="737703" spans="7:15" s="3" customFormat="1" x14ac:dyDescent="0.3">
      <c r="G737703"/>
      <c r="H737703"/>
      <c r="I737703"/>
      <c r="K737703"/>
      <c r="M737703"/>
      <c r="N737703" s="4"/>
      <c r="O737703" s="15"/>
    </row>
    <row r="737704" spans="7:15" s="3" customFormat="1" x14ac:dyDescent="0.3">
      <c r="G737704"/>
      <c r="H737704"/>
      <c r="I737704"/>
      <c r="K737704"/>
      <c r="M737704"/>
      <c r="N737704" s="4"/>
      <c r="O737704" s="15"/>
    </row>
    <row r="737705" spans="7:15" s="3" customFormat="1" x14ac:dyDescent="0.3">
      <c r="G737705"/>
      <c r="H737705"/>
      <c r="I737705"/>
      <c r="K737705"/>
      <c r="M737705"/>
      <c r="N737705" s="4"/>
      <c r="O737705" s="15"/>
    </row>
    <row r="737706" spans="7:15" s="3" customFormat="1" x14ac:dyDescent="0.3">
      <c r="G737706"/>
      <c r="H737706"/>
      <c r="I737706"/>
      <c r="K737706"/>
      <c r="M737706"/>
      <c r="N737706" s="4"/>
      <c r="O737706" s="15"/>
    </row>
    <row r="737707" spans="7:15" s="3" customFormat="1" x14ac:dyDescent="0.3">
      <c r="G737707"/>
      <c r="H737707"/>
      <c r="I737707"/>
      <c r="K737707"/>
      <c r="M737707"/>
      <c r="N737707" s="4"/>
      <c r="O737707" s="15"/>
    </row>
    <row r="737708" spans="7:15" s="3" customFormat="1" x14ac:dyDescent="0.3">
      <c r="G737708"/>
      <c r="H737708"/>
      <c r="I737708"/>
      <c r="K737708"/>
      <c r="M737708"/>
      <c r="N737708" s="4"/>
      <c r="O737708" s="15"/>
    </row>
    <row r="737709" spans="7:15" s="3" customFormat="1" x14ac:dyDescent="0.3">
      <c r="G737709"/>
      <c r="H737709"/>
      <c r="I737709"/>
      <c r="K737709"/>
      <c r="M737709"/>
      <c r="N737709" s="4"/>
      <c r="O737709" s="15"/>
    </row>
    <row r="737710" spans="7:15" s="3" customFormat="1" x14ac:dyDescent="0.3">
      <c r="G737710"/>
      <c r="H737710"/>
      <c r="I737710"/>
      <c r="K737710"/>
      <c r="M737710"/>
      <c r="N737710" s="4"/>
      <c r="O737710" s="15"/>
    </row>
    <row r="737711" spans="7:15" s="3" customFormat="1" x14ac:dyDescent="0.3">
      <c r="G737711"/>
      <c r="H737711"/>
      <c r="I737711"/>
      <c r="K737711"/>
      <c r="M737711"/>
      <c r="N737711" s="4"/>
      <c r="O737711" s="15"/>
    </row>
    <row r="737712" spans="7:15" s="3" customFormat="1" x14ac:dyDescent="0.3">
      <c r="G737712"/>
      <c r="H737712"/>
      <c r="I737712"/>
      <c r="K737712"/>
      <c r="M737712"/>
      <c r="N737712" s="4"/>
      <c r="O737712" s="15"/>
    </row>
    <row r="737713" spans="7:15" s="3" customFormat="1" x14ac:dyDescent="0.3">
      <c r="G737713"/>
      <c r="H737713"/>
      <c r="I737713"/>
      <c r="K737713"/>
      <c r="M737713"/>
      <c r="N737713" s="4"/>
      <c r="O737713" s="15"/>
    </row>
    <row r="737714" spans="7:15" s="3" customFormat="1" x14ac:dyDescent="0.3">
      <c r="G737714"/>
      <c r="H737714"/>
      <c r="I737714"/>
      <c r="K737714"/>
      <c r="M737714"/>
      <c r="N737714" s="4"/>
      <c r="O737714" s="15"/>
    </row>
    <row r="737715" spans="7:15" s="3" customFormat="1" x14ac:dyDescent="0.3">
      <c r="G737715"/>
      <c r="H737715"/>
      <c r="I737715"/>
      <c r="K737715"/>
      <c r="M737715"/>
      <c r="N737715" s="4"/>
      <c r="O737715" s="15"/>
    </row>
    <row r="737716" spans="7:15" s="3" customFormat="1" x14ac:dyDescent="0.3">
      <c r="G737716"/>
      <c r="H737716"/>
      <c r="I737716"/>
      <c r="K737716"/>
      <c r="M737716"/>
      <c r="N737716" s="4"/>
      <c r="O737716" s="15"/>
    </row>
    <row r="737717" spans="7:15" s="3" customFormat="1" x14ac:dyDescent="0.3">
      <c r="G737717"/>
      <c r="H737717"/>
      <c r="I737717"/>
      <c r="K737717"/>
      <c r="M737717"/>
      <c r="N737717" s="4"/>
      <c r="O737717" s="15"/>
    </row>
    <row r="737718" spans="7:15" s="3" customFormat="1" x14ac:dyDescent="0.3">
      <c r="G737718"/>
      <c r="H737718"/>
      <c r="I737718"/>
      <c r="K737718"/>
      <c r="M737718"/>
      <c r="N737718" s="4"/>
      <c r="O737718" s="15"/>
    </row>
    <row r="737719" spans="7:15" s="3" customFormat="1" x14ac:dyDescent="0.3">
      <c r="G737719"/>
      <c r="H737719"/>
      <c r="I737719"/>
      <c r="K737719"/>
      <c r="M737719"/>
      <c r="N737719" s="4"/>
      <c r="O737719" s="15"/>
    </row>
    <row r="737720" spans="7:15" s="3" customFormat="1" x14ac:dyDescent="0.3">
      <c r="G737720"/>
      <c r="H737720"/>
      <c r="I737720"/>
      <c r="K737720"/>
      <c r="M737720"/>
      <c r="N737720" s="4"/>
      <c r="O737720" s="15"/>
    </row>
    <row r="737721" spans="7:15" s="3" customFormat="1" x14ac:dyDescent="0.3">
      <c r="G737721"/>
      <c r="H737721"/>
      <c r="I737721"/>
      <c r="K737721"/>
      <c r="M737721"/>
      <c r="N737721" s="4"/>
      <c r="O737721" s="15"/>
    </row>
    <row r="737722" spans="7:15" s="3" customFormat="1" x14ac:dyDescent="0.3">
      <c r="G737722"/>
      <c r="H737722"/>
      <c r="I737722"/>
      <c r="K737722"/>
      <c r="M737722"/>
      <c r="N737722" s="4"/>
      <c r="O737722" s="15"/>
    </row>
    <row r="737723" spans="7:15" s="3" customFormat="1" x14ac:dyDescent="0.3">
      <c r="G737723"/>
      <c r="H737723"/>
      <c r="I737723"/>
      <c r="K737723"/>
      <c r="M737723"/>
      <c r="N737723" s="4"/>
      <c r="O737723" s="15"/>
    </row>
    <row r="737724" spans="7:15" s="3" customFormat="1" x14ac:dyDescent="0.3">
      <c r="G737724"/>
      <c r="H737724"/>
      <c r="I737724"/>
      <c r="K737724"/>
      <c r="M737724"/>
      <c r="N737724" s="4"/>
      <c r="O737724" s="15"/>
    </row>
    <row r="737725" spans="7:15" s="3" customFormat="1" x14ac:dyDescent="0.3">
      <c r="G737725"/>
      <c r="H737725"/>
      <c r="I737725"/>
      <c r="K737725"/>
      <c r="M737725"/>
      <c r="N737725" s="4"/>
      <c r="O737725" s="15"/>
    </row>
    <row r="737726" spans="7:15" s="3" customFormat="1" x14ac:dyDescent="0.3">
      <c r="G737726"/>
      <c r="H737726"/>
      <c r="I737726"/>
      <c r="K737726"/>
      <c r="M737726"/>
      <c r="N737726" s="4"/>
      <c r="O737726" s="15"/>
    </row>
    <row r="737727" spans="7:15" s="3" customFormat="1" x14ac:dyDescent="0.3">
      <c r="G737727"/>
      <c r="H737727"/>
      <c r="I737727"/>
      <c r="K737727"/>
      <c r="M737727"/>
      <c r="N737727" s="4"/>
      <c r="O737727" s="15"/>
    </row>
    <row r="737728" spans="7:15" s="3" customFormat="1" x14ac:dyDescent="0.3">
      <c r="G737728"/>
      <c r="H737728"/>
      <c r="I737728"/>
      <c r="K737728"/>
      <c r="M737728"/>
      <c r="N737728" s="4"/>
      <c r="O737728" s="15"/>
    </row>
    <row r="737729" spans="7:15" s="3" customFormat="1" x14ac:dyDescent="0.3">
      <c r="G737729"/>
      <c r="H737729"/>
      <c r="I737729"/>
      <c r="K737729"/>
      <c r="M737729"/>
      <c r="N737729" s="4"/>
      <c r="O737729" s="15"/>
    </row>
    <row r="737730" spans="7:15" s="3" customFormat="1" x14ac:dyDescent="0.3">
      <c r="G737730"/>
      <c r="H737730"/>
      <c r="I737730"/>
      <c r="K737730"/>
      <c r="M737730"/>
      <c r="N737730" s="4"/>
      <c r="O737730" s="15"/>
    </row>
    <row r="737731" spans="7:15" s="3" customFormat="1" x14ac:dyDescent="0.3">
      <c r="G737731"/>
      <c r="H737731"/>
      <c r="I737731"/>
      <c r="K737731"/>
      <c r="M737731"/>
      <c r="N737731" s="4"/>
      <c r="O737731" s="15"/>
    </row>
    <row r="737732" spans="7:15" s="3" customFormat="1" x14ac:dyDescent="0.3">
      <c r="G737732"/>
      <c r="H737732"/>
      <c r="I737732"/>
      <c r="K737732"/>
      <c r="M737732"/>
      <c r="N737732" s="4"/>
      <c r="O737732" s="15"/>
    </row>
    <row r="737733" spans="7:15" s="3" customFormat="1" x14ac:dyDescent="0.3">
      <c r="G737733"/>
      <c r="H737733"/>
      <c r="I737733"/>
      <c r="K737733"/>
      <c r="M737733"/>
      <c r="N737733" s="4"/>
      <c r="O737733" s="15"/>
    </row>
    <row r="737734" spans="7:15" s="3" customFormat="1" x14ac:dyDescent="0.3">
      <c r="G737734"/>
      <c r="H737734"/>
      <c r="I737734"/>
      <c r="K737734"/>
      <c r="M737734"/>
      <c r="N737734" s="4"/>
      <c r="O737734" s="15"/>
    </row>
    <row r="737735" spans="7:15" s="3" customFormat="1" x14ac:dyDescent="0.3">
      <c r="G737735"/>
      <c r="H737735"/>
      <c r="I737735"/>
      <c r="K737735"/>
      <c r="M737735"/>
      <c r="N737735" s="4"/>
      <c r="O737735" s="15"/>
    </row>
    <row r="737736" spans="7:15" s="3" customFormat="1" x14ac:dyDescent="0.3">
      <c r="G737736"/>
      <c r="H737736"/>
      <c r="I737736"/>
      <c r="K737736"/>
      <c r="M737736"/>
      <c r="N737736" s="4"/>
      <c r="O737736" s="15"/>
    </row>
    <row r="737737" spans="7:15" s="3" customFormat="1" x14ac:dyDescent="0.3">
      <c r="G737737"/>
      <c r="H737737"/>
      <c r="I737737"/>
      <c r="K737737"/>
      <c r="M737737"/>
      <c r="N737737" s="4"/>
      <c r="O737737" s="15"/>
    </row>
    <row r="737738" spans="7:15" s="3" customFormat="1" x14ac:dyDescent="0.3">
      <c r="G737738"/>
      <c r="H737738"/>
      <c r="I737738"/>
      <c r="K737738"/>
      <c r="M737738"/>
      <c r="N737738" s="4"/>
      <c r="O737738" s="15"/>
    </row>
    <row r="737739" spans="7:15" s="3" customFormat="1" x14ac:dyDescent="0.3">
      <c r="G737739"/>
      <c r="H737739"/>
      <c r="I737739"/>
      <c r="K737739"/>
      <c r="M737739"/>
      <c r="N737739" s="4"/>
      <c r="O737739" s="15"/>
    </row>
    <row r="737740" spans="7:15" s="3" customFormat="1" x14ac:dyDescent="0.3">
      <c r="G737740"/>
      <c r="H737740"/>
      <c r="I737740"/>
      <c r="K737740"/>
      <c r="M737740"/>
      <c r="N737740" s="4"/>
      <c r="O737740" s="15"/>
    </row>
    <row r="737741" spans="7:15" s="3" customFormat="1" x14ac:dyDescent="0.3">
      <c r="G737741"/>
      <c r="H737741"/>
      <c r="I737741"/>
      <c r="K737741"/>
      <c r="M737741"/>
      <c r="N737741" s="4"/>
      <c r="O737741" s="15"/>
    </row>
    <row r="737742" spans="7:15" s="3" customFormat="1" x14ac:dyDescent="0.3">
      <c r="G737742"/>
      <c r="H737742"/>
      <c r="I737742"/>
      <c r="K737742"/>
      <c r="M737742"/>
      <c r="N737742" s="4"/>
      <c r="O737742" s="15"/>
    </row>
    <row r="737743" spans="7:15" s="3" customFormat="1" x14ac:dyDescent="0.3">
      <c r="G737743"/>
      <c r="H737743"/>
      <c r="I737743"/>
      <c r="K737743"/>
      <c r="M737743"/>
      <c r="N737743" s="4"/>
      <c r="O737743" s="15"/>
    </row>
    <row r="737744" spans="7:15" s="3" customFormat="1" x14ac:dyDescent="0.3">
      <c r="G737744"/>
      <c r="H737744"/>
      <c r="I737744"/>
      <c r="K737744"/>
      <c r="M737744"/>
      <c r="N737744" s="4"/>
      <c r="O737744" s="15"/>
    </row>
    <row r="737745" spans="7:15" s="3" customFormat="1" x14ac:dyDescent="0.3">
      <c r="G737745"/>
      <c r="H737745"/>
      <c r="I737745"/>
      <c r="K737745"/>
      <c r="M737745"/>
      <c r="N737745" s="4"/>
      <c r="O737745" s="15"/>
    </row>
    <row r="737746" spans="7:15" s="3" customFormat="1" x14ac:dyDescent="0.3">
      <c r="G737746"/>
      <c r="H737746"/>
      <c r="I737746"/>
      <c r="K737746"/>
      <c r="M737746"/>
      <c r="N737746" s="4"/>
      <c r="O737746" s="15"/>
    </row>
    <row r="737747" spans="7:15" s="3" customFormat="1" x14ac:dyDescent="0.3">
      <c r="G737747"/>
      <c r="H737747"/>
      <c r="I737747"/>
      <c r="K737747"/>
      <c r="M737747"/>
      <c r="N737747" s="4"/>
      <c r="O737747" s="15"/>
    </row>
    <row r="737748" spans="7:15" s="3" customFormat="1" x14ac:dyDescent="0.3">
      <c r="G737748"/>
      <c r="H737748"/>
      <c r="I737748"/>
      <c r="K737748"/>
      <c r="M737748"/>
      <c r="N737748" s="4"/>
      <c r="O737748" s="15"/>
    </row>
    <row r="737749" spans="7:15" s="3" customFormat="1" x14ac:dyDescent="0.3">
      <c r="G737749"/>
      <c r="H737749"/>
      <c r="I737749"/>
      <c r="K737749"/>
      <c r="M737749"/>
      <c r="N737749" s="4"/>
      <c r="O737749" s="15"/>
    </row>
    <row r="737750" spans="7:15" s="3" customFormat="1" x14ac:dyDescent="0.3">
      <c r="G737750"/>
      <c r="H737750"/>
      <c r="I737750"/>
      <c r="K737750"/>
      <c r="M737750"/>
      <c r="N737750" s="4"/>
      <c r="O737750" s="15"/>
    </row>
    <row r="737751" spans="7:15" s="3" customFormat="1" x14ac:dyDescent="0.3">
      <c r="G737751"/>
      <c r="H737751"/>
      <c r="I737751"/>
      <c r="K737751"/>
      <c r="M737751"/>
      <c r="N737751" s="4"/>
      <c r="O737751" s="15"/>
    </row>
    <row r="737752" spans="7:15" s="3" customFormat="1" x14ac:dyDescent="0.3">
      <c r="G737752"/>
      <c r="H737752"/>
      <c r="I737752"/>
      <c r="K737752"/>
      <c r="M737752"/>
      <c r="N737752" s="4"/>
      <c r="O737752" s="15"/>
    </row>
    <row r="737753" spans="7:15" s="3" customFormat="1" x14ac:dyDescent="0.3">
      <c r="G737753"/>
      <c r="H737753"/>
      <c r="I737753"/>
      <c r="K737753"/>
      <c r="M737753"/>
      <c r="N737753" s="4"/>
      <c r="O737753" s="15"/>
    </row>
    <row r="737754" spans="7:15" s="3" customFormat="1" x14ac:dyDescent="0.3">
      <c r="G737754"/>
      <c r="H737754"/>
      <c r="I737754"/>
      <c r="K737754"/>
      <c r="M737754"/>
      <c r="N737754" s="4"/>
      <c r="O737754" s="15"/>
    </row>
    <row r="737755" spans="7:15" s="3" customFormat="1" x14ac:dyDescent="0.3">
      <c r="G737755"/>
      <c r="H737755"/>
      <c r="I737755"/>
      <c r="K737755"/>
      <c r="M737755"/>
      <c r="N737755" s="4"/>
      <c r="O737755" s="15"/>
    </row>
    <row r="737756" spans="7:15" s="3" customFormat="1" x14ac:dyDescent="0.3">
      <c r="G737756"/>
      <c r="H737756"/>
      <c r="I737756"/>
      <c r="K737756"/>
      <c r="M737756"/>
      <c r="N737756" s="4"/>
      <c r="O737756" s="15"/>
    </row>
    <row r="737757" spans="7:15" s="3" customFormat="1" x14ac:dyDescent="0.3">
      <c r="G737757"/>
      <c r="H737757"/>
      <c r="I737757"/>
      <c r="K737757"/>
      <c r="M737757"/>
      <c r="N737757" s="4"/>
      <c r="O737757" s="15"/>
    </row>
    <row r="737758" spans="7:15" s="3" customFormat="1" x14ac:dyDescent="0.3">
      <c r="G737758"/>
      <c r="H737758"/>
      <c r="I737758"/>
      <c r="K737758"/>
      <c r="M737758"/>
      <c r="N737758" s="4"/>
      <c r="O737758" s="15"/>
    </row>
    <row r="737759" spans="7:15" s="3" customFormat="1" x14ac:dyDescent="0.3">
      <c r="G737759"/>
      <c r="H737759"/>
      <c r="I737759"/>
      <c r="K737759"/>
      <c r="M737759"/>
      <c r="N737759" s="4"/>
      <c r="O737759" s="15"/>
    </row>
    <row r="737760" spans="7:15" s="3" customFormat="1" x14ac:dyDescent="0.3">
      <c r="G737760"/>
      <c r="H737760"/>
      <c r="I737760"/>
      <c r="K737760"/>
      <c r="M737760"/>
      <c r="N737760" s="4"/>
      <c r="O737760" s="15"/>
    </row>
    <row r="737761" spans="7:15" s="3" customFormat="1" x14ac:dyDescent="0.3">
      <c r="G737761"/>
      <c r="H737761"/>
      <c r="I737761"/>
      <c r="K737761"/>
      <c r="M737761"/>
      <c r="N737761" s="4"/>
      <c r="O737761" s="15"/>
    </row>
    <row r="737762" spans="7:15" s="3" customFormat="1" x14ac:dyDescent="0.3">
      <c r="G737762"/>
      <c r="H737762"/>
      <c r="I737762"/>
      <c r="K737762"/>
      <c r="M737762"/>
      <c r="N737762" s="4"/>
      <c r="O737762" s="15"/>
    </row>
    <row r="737763" spans="7:15" s="3" customFormat="1" x14ac:dyDescent="0.3">
      <c r="G737763"/>
      <c r="H737763"/>
      <c r="I737763"/>
      <c r="K737763"/>
      <c r="M737763"/>
      <c r="N737763" s="4"/>
      <c r="O737763" s="15"/>
    </row>
    <row r="737764" spans="7:15" s="3" customFormat="1" x14ac:dyDescent="0.3">
      <c r="G737764"/>
      <c r="H737764"/>
      <c r="I737764"/>
      <c r="K737764"/>
      <c r="M737764"/>
      <c r="N737764" s="4"/>
      <c r="O737764" s="15"/>
    </row>
    <row r="737765" spans="7:15" s="3" customFormat="1" x14ac:dyDescent="0.3">
      <c r="G737765"/>
      <c r="H737765"/>
      <c r="I737765"/>
      <c r="K737765"/>
      <c r="M737765"/>
      <c r="N737765" s="4"/>
      <c r="O737765" s="15"/>
    </row>
    <row r="737766" spans="7:15" s="3" customFormat="1" x14ac:dyDescent="0.3">
      <c r="G737766"/>
      <c r="H737766"/>
      <c r="I737766"/>
      <c r="K737766"/>
      <c r="M737766"/>
      <c r="N737766" s="4"/>
      <c r="O737766" s="15"/>
    </row>
    <row r="737767" spans="7:15" s="3" customFormat="1" x14ac:dyDescent="0.3">
      <c r="G737767"/>
      <c r="H737767"/>
      <c r="I737767"/>
      <c r="K737767"/>
      <c r="M737767"/>
      <c r="N737767" s="4"/>
      <c r="O737767" s="15"/>
    </row>
    <row r="737768" spans="7:15" s="3" customFormat="1" x14ac:dyDescent="0.3">
      <c r="G737768"/>
      <c r="H737768"/>
      <c r="I737768"/>
      <c r="K737768"/>
      <c r="M737768"/>
      <c r="N737768" s="4"/>
      <c r="O737768" s="15"/>
    </row>
    <row r="737769" spans="7:15" s="3" customFormat="1" x14ac:dyDescent="0.3">
      <c r="G737769"/>
      <c r="H737769"/>
      <c r="I737769"/>
      <c r="K737769"/>
      <c r="M737769"/>
      <c r="N737769" s="4"/>
      <c r="O737769" s="15"/>
    </row>
    <row r="737770" spans="7:15" s="3" customFormat="1" x14ac:dyDescent="0.3">
      <c r="G737770"/>
      <c r="H737770"/>
      <c r="I737770"/>
      <c r="K737770"/>
      <c r="M737770"/>
      <c r="N737770" s="4"/>
      <c r="O737770" s="15"/>
    </row>
    <row r="737771" spans="7:15" s="3" customFormat="1" x14ac:dyDescent="0.3">
      <c r="G737771"/>
      <c r="H737771"/>
      <c r="I737771"/>
      <c r="K737771"/>
      <c r="M737771"/>
      <c r="N737771" s="4"/>
      <c r="O737771" s="15"/>
    </row>
    <row r="737772" spans="7:15" s="3" customFormat="1" x14ac:dyDescent="0.3">
      <c r="G737772"/>
      <c r="H737772"/>
      <c r="I737772"/>
      <c r="K737772"/>
      <c r="M737772"/>
      <c r="N737772" s="4"/>
      <c r="O737772" s="15"/>
    </row>
    <row r="737773" spans="7:15" s="3" customFormat="1" x14ac:dyDescent="0.3">
      <c r="G737773"/>
      <c r="H737773"/>
      <c r="I737773"/>
      <c r="K737773"/>
      <c r="M737773"/>
      <c r="N737773" s="4"/>
      <c r="O737773" s="15"/>
    </row>
    <row r="737774" spans="7:15" s="3" customFormat="1" x14ac:dyDescent="0.3">
      <c r="G737774"/>
      <c r="H737774"/>
      <c r="I737774"/>
      <c r="K737774"/>
      <c r="M737774"/>
      <c r="N737774" s="4"/>
      <c r="O737774" s="15"/>
    </row>
    <row r="737775" spans="7:15" s="3" customFormat="1" x14ac:dyDescent="0.3">
      <c r="G737775"/>
      <c r="H737775"/>
      <c r="I737775"/>
      <c r="K737775"/>
      <c r="M737775"/>
      <c r="N737775" s="4"/>
      <c r="O737775" s="15"/>
    </row>
    <row r="737776" spans="7:15" s="3" customFormat="1" x14ac:dyDescent="0.3">
      <c r="G737776"/>
      <c r="H737776"/>
      <c r="I737776"/>
      <c r="K737776"/>
      <c r="M737776"/>
      <c r="N737776" s="4"/>
      <c r="O737776" s="15"/>
    </row>
    <row r="737777" spans="7:15" s="3" customFormat="1" x14ac:dyDescent="0.3">
      <c r="G737777"/>
      <c r="H737777"/>
      <c r="I737777"/>
      <c r="K737777"/>
      <c r="M737777"/>
      <c r="N737777" s="4"/>
      <c r="O737777" s="15"/>
    </row>
    <row r="737778" spans="7:15" s="3" customFormat="1" x14ac:dyDescent="0.3">
      <c r="G737778"/>
      <c r="H737778"/>
      <c r="I737778"/>
      <c r="K737778"/>
      <c r="M737778"/>
      <c r="N737778" s="4"/>
      <c r="O737778" s="15"/>
    </row>
    <row r="737779" spans="7:15" s="3" customFormat="1" x14ac:dyDescent="0.3">
      <c r="G737779"/>
      <c r="H737779"/>
      <c r="I737779"/>
      <c r="K737779"/>
      <c r="M737779"/>
      <c r="N737779" s="4"/>
      <c r="O737779" s="15"/>
    </row>
    <row r="737780" spans="7:15" s="3" customFormat="1" x14ac:dyDescent="0.3">
      <c r="G737780"/>
      <c r="H737780"/>
      <c r="I737780"/>
      <c r="K737780"/>
      <c r="M737780"/>
      <c r="N737780" s="4"/>
      <c r="O737780" s="15"/>
    </row>
    <row r="737781" spans="7:15" s="3" customFormat="1" x14ac:dyDescent="0.3">
      <c r="G737781"/>
      <c r="H737781"/>
      <c r="I737781"/>
      <c r="K737781"/>
      <c r="M737781"/>
      <c r="N737781" s="4"/>
      <c r="O737781" s="15"/>
    </row>
    <row r="737782" spans="7:15" s="3" customFormat="1" x14ac:dyDescent="0.3">
      <c r="G737782"/>
      <c r="H737782"/>
      <c r="I737782"/>
      <c r="K737782"/>
      <c r="M737782"/>
      <c r="N737782" s="4"/>
      <c r="O737782" s="15"/>
    </row>
    <row r="737783" spans="7:15" s="3" customFormat="1" x14ac:dyDescent="0.3">
      <c r="G737783"/>
      <c r="H737783"/>
      <c r="I737783"/>
      <c r="K737783"/>
      <c r="M737783"/>
      <c r="N737783" s="4"/>
      <c r="O737783" s="15"/>
    </row>
    <row r="737784" spans="7:15" s="3" customFormat="1" x14ac:dyDescent="0.3">
      <c r="G737784"/>
      <c r="H737784"/>
      <c r="I737784"/>
      <c r="K737784"/>
      <c r="M737784"/>
      <c r="N737784" s="4"/>
      <c r="O737784" s="15"/>
    </row>
    <row r="737785" spans="7:15" s="3" customFormat="1" x14ac:dyDescent="0.3">
      <c r="G737785"/>
      <c r="H737785"/>
      <c r="I737785"/>
      <c r="K737785"/>
      <c r="M737785"/>
      <c r="N737785" s="4"/>
      <c r="O737785" s="15"/>
    </row>
    <row r="737786" spans="7:15" s="3" customFormat="1" x14ac:dyDescent="0.3">
      <c r="G737786"/>
      <c r="H737786"/>
      <c r="I737786"/>
      <c r="K737786"/>
      <c r="M737786"/>
      <c r="N737786" s="4"/>
      <c r="O737786" s="15"/>
    </row>
    <row r="737787" spans="7:15" s="3" customFormat="1" x14ac:dyDescent="0.3">
      <c r="G737787"/>
      <c r="H737787"/>
      <c r="I737787"/>
      <c r="K737787"/>
      <c r="M737787"/>
      <c r="N737787" s="4"/>
      <c r="O737787" s="15"/>
    </row>
    <row r="737788" spans="7:15" s="3" customFormat="1" x14ac:dyDescent="0.3">
      <c r="G737788"/>
      <c r="H737788"/>
      <c r="I737788"/>
      <c r="K737788"/>
      <c r="M737788"/>
      <c r="N737788" s="4"/>
      <c r="O737788" s="15"/>
    </row>
    <row r="737789" spans="7:15" s="3" customFormat="1" x14ac:dyDescent="0.3">
      <c r="G737789"/>
      <c r="H737789"/>
      <c r="I737789"/>
      <c r="K737789"/>
      <c r="M737789"/>
      <c r="N737789" s="4"/>
      <c r="O737789" s="15"/>
    </row>
    <row r="737790" spans="7:15" s="3" customFormat="1" x14ac:dyDescent="0.3">
      <c r="G737790"/>
      <c r="H737790"/>
      <c r="I737790"/>
      <c r="K737790"/>
      <c r="M737790"/>
      <c r="N737790" s="4"/>
      <c r="O737790" s="15"/>
    </row>
    <row r="737791" spans="7:15" s="3" customFormat="1" x14ac:dyDescent="0.3">
      <c r="G737791"/>
      <c r="H737791"/>
      <c r="I737791"/>
      <c r="K737791"/>
      <c r="M737791"/>
      <c r="N737791" s="4"/>
      <c r="O737791" s="15"/>
    </row>
    <row r="737792" spans="7:15" s="3" customFormat="1" x14ac:dyDescent="0.3">
      <c r="G737792"/>
      <c r="H737792"/>
      <c r="I737792"/>
      <c r="K737792"/>
      <c r="M737792"/>
      <c r="N737792" s="4"/>
      <c r="O737792" s="15"/>
    </row>
    <row r="737793" spans="7:15" s="3" customFormat="1" x14ac:dyDescent="0.3">
      <c r="G737793"/>
      <c r="H737793"/>
      <c r="I737793"/>
      <c r="K737793"/>
      <c r="M737793"/>
      <c r="N737793" s="4"/>
      <c r="O737793" s="15"/>
    </row>
    <row r="737794" spans="7:15" s="3" customFormat="1" x14ac:dyDescent="0.3">
      <c r="G737794"/>
      <c r="H737794"/>
      <c r="I737794"/>
      <c r="K737794"/>
      <c r="M737794"/>
      <c r="N737794" s="4"/>
      <c r="O737794" s="15"/>
    </row>
    <row r="737795" spans="7:15" s="3" customFormat="1" x14ac:dyDescent="0.3">
      <c r="G737795"/>
      <c r="H737795"/>
      <c r="I737795"/>
      <c r="K737795"/>
      <c r="M737795"/>
      <c r="N737795" s="4"/>
      <c r="O737795" s="15"/>
    </row>
    <row r="737796" spans="7:15" s="3" customFormat="1" x14ac:dyDescent="0.3">
      <c r="G737796"/>
      <c r="H737796"/>
      <c r="I737796"/>
      <c r="K737796"/>
      <c r="M737796"/>
      <c r="N737796" s="4"/>
      <c r="O737796" s="15"/>
    </row>
    <row r="737797" spans="7:15" s="3" customFormat="1" x14ac:dyDescent="0.3">
      <c r="G737797"/>
      <c r="H737797"/>
      <c r="I737797"/>
      <c r="K737797"/>
      <c r="M737797"/>
      <c r="N737797" s="4"/>
      <c r="O737797" s="15"/>
    </row>
    <row r="737798" spans="7:15" s="3" customFormat="1" x14ac:dyDescent="0.3">
      <c r="G737798"/>
      <c r="H737798"/>
      <c r="I737798"/>
      <c r="K737798"/>
      <c r="M737798"/>
      <c r="N737798" s="4"/>
      <c r="O737798" s="15"/>
    </row>
    <row r="737799" spans="7:15" s="3" customFormat="1" x14ac:dyDescent="0.3">
      <c r="G737799"/>
      <c r="H737799"/>
      <c r="I737799"/>
      <c r="K737799"/>
      <c r="M737799"/>
      <c r="N737799" s="4"/>
      <c r="O737799" s="15"/>
    </row>
    <row r="737800" spans="7:15" s="3" customFormat="1" x14ac:dyDescent="0.3">
      <c r="G737800"/>
      <c r="H737800"/>
      <c r="I737800"/>
      <c r="K737800"/>
      <c r="M737800"/>
      <c r="N737800" s="4"/>
      <c r="O737800" s="15"/>
    </row>
    <row r="737801" spans="7:15" s="3" customFormat="1" x14ac:dyDescent="0.3">
      <c r="G737801"/>
      <c r="H737801"/>
      <c r="I737801"/>
      <c r="K737801"/>
      <c r="M737801"/>
      <c r="N737801" s="4"/>
      <c r="O737801" s="15"/>
    </row>
    <row r="737802" spans="7:15" s="3" customFormat="1" x14ac:dyDescent="0.3">
      <c r="G737802"/>
      <c r="H737802"/>
      <c r="I737802"/>
      <c r="K737802"/>
      <c r="M737802"/>
      <c r="N737802" s="4"/>
      <c r="O737802" s="15"/>
    </row>
    <row r="737803" spans="7:15" s="3" customFormat="1" x14ac:dyDescent="0.3">
      <c r="G737803"/>
      <c r="H737803"/>
      <c r="I737803"/>
      <c r="K737803"/>
      <c r="M737803"/>
      <c r="N737803" s="4"/>
      <c r="O737803" s="15"/>
    </row>
    <row r="737804" spans="7:15" s="3" customFormat="1" x14ac:dyDescent="0.3">
      <c r="G737804"/>
      <c r="H737804"/>
      <c r="I737804"/>
      <c r="K737804"/>
      <c r="M737804"/>
      <c r="N737804" s="4"/>
      <c r="O737804" s="15"/>
    </row>
    <row r="737805" spans="7:15" s="3" customFormat="1" x14ac:dyDescent="0.3">
      <c r="G737805"/>
      <c r="H737805"/>
      <c r="I737805"/>
      <c r="K737805"/>
      <c r="M737805"/>
      <c r="N737805" s="4"/>
      <c r="O737805" s="15"/>
    </row>
    <row r="737806" spans="7:15" s="3" customFormat="1" x14ac:dyDescent="0.3">
      <c r="G737806"/>
      <c r="H737806"/>
      <c r="I737806"/>
      <c r="K737806"/>
      <c r="M737806"/>
      <c r="N737806" s="4"/>
      <c r="O737806" s="15"/>
    </row>
    <row r="737807" spans="7:15" s="3" customFormat="1" x14ac:dyDescent="0.3">
      <c r="G737807"/>
      <c r="H737807"/>
      <c r="I737807"/>
      <c r="K737807"/>
      <c r="M737807"/>
      <c r="N737807" s="4"/>
      <c r="O737807" s="15"/>
    </row>
    <row r="737808" spans="7:15" s="3" customFormat="1" x14ac:dyDescent="0.3">
      <c r="G737808"/>
      <c r="H737808"/>
      <c r="I737808"/>
      <c r="K737808"/>
      <c r="M737808"/>
      <c r="N737808" s="4"/>
      <c r="O737808" s="15"/>
    </row>
    <row r="737809" spans="7:15" s="3" customFormat="1" x14ac:dyDescent="0.3">
      <c r="G737809"/>
      <c r="H737809"/>
      <c r="I737809"/>
      <c r="K737809"/>
      <c r="M737809"/>
      <c r="N737809" s="4"/>
      <c r="O737809" s="15"/>
    </row>
    <row r="737810" spans="7:15" s="3" customFormat="1" x14ac:dyDescent="0.3">
      <c r="G737810"/>
      <c r="H737810"/>
      <c r="I737810"/>
      <c r="K737810"/>
      <c r="M737810"/>
      <c r="N737810" s="4"/>
      <c r="O737810" s="15"/>
    </row>
    <row r="737811" spans="7:15" s="3" customFormat="1" x14ac:dyDescent="0.3">
      <c r="G737811"/>
      <c r="H737811"/>
      <c r="I737811"/>
      <c r="K737811"/>
      <c r="M737811"/>
      <c r="N737811" s="4"/>
      <c r="O737811" s="15"/>
    </row>
    <row r="737812" spans="7:15" s="3" customFormat="1" x14ac:dyDescent="0.3">
      <c r="G737812"/>
      <c r="H737812"/>
      <c r="I737812"/>
      <c r="K737812"/>
      <c r="M737812"/>
      <c r="N737812" s="4"/>
      <c r="O737812" s="15"/>
    </row>
    <row r="737813" spans="7:15" s="3" customFormat="1" x14ac:dyDescent="0.3">
      <c r="G737813"/>
      <c r="H737813"/>
      <c r="I737813"/>
      <c r="K737813"/>
      <c r="M737813"/>
      <c r="N737813" s="4"/>
      <c r="O737813" s="15"/>
    </row>
    <row r="737814" spans="7:15" s="3" customFormat="1" x14ac:dyDescent="0.3">
      <c r="G737814"/>
      <c r="H737814"/>
      <c r="I737814"/>
      <c r="K737814"/>
      <c r="M737814"/>
      <c r="N737814" s="4"/>
      <c r="O737814" s="15"/>
    </row>
    <row r="737815" spans="7:15" s="3" customFormat="1" x14ac:dyDescent="0.3">
      <c r="G737815"/>
      <c r="H737815"/>
      <c r="I737815"/>
      <c r="K737815"/>
      <c r="M737815"/>
      <c r="N737815" s="4"/>
      <c r="O737815" s="15"/>
    </row>
    <row r="737816" spans="7:15" s="3" customFormat="1" x14ac:dyDescent="0.3">
      <c r="G737816"/>
      <c r="H737816"/>
      <c r="I737816"/>
      <c r="K737816"/>
      <c r="M737816"/>
      <c r="N737816" s="4"/>
      <c r="O737816" s="15"/>
    </row>
    <row r="737817" spans="7:15" s="3" customFormat="1" x14ac:dyDescent="0.3">
      <c r="G737817"/>
      <c r="H737817"/>
      <c r="I737817"/>
      <c r="K737817"/>
      <c r="M737817"/>
      <c r="N737817" s="4"/>
      <c r="O737817" s="15"/>
    </row>
    <row r="737818" spans="7:15" s="3" customFormat="1" x14ac:dyDescent="0.3">
      <c r="G737818"/>
      <c r="H737818"/>
      <c r="I737818"/>
      <c r="K737818"/>
      <c r="M737818"/>
      <c r="N737818" s="4"/>
      <c r="O737818" s="15"/>
    </row>
    <row r="737819" spans="7:15" s="3" customFormat="1" x14ac:dyDescent="0.3">
      <c r="G737819"/>
      <c r="H737819"/>
      <c r="I737819"/>
      <c r="K737819"/>
      <c r="M737819"/>
      <c r="N737819" s="4"/>
      <c r="O737819" s="15"/>
    </row>
    <row r="737820" spans="7:15" s="3" customFormat="1" x14ac:dyDescent="0.3">
      <c r="G737820"/>
      <c r="H737820"/>
      <c r="I737820"/>
      <c r="K737820"/>
      <c r="M737820"/>
      <c r="N737820" s="4"/>
      <c r="O737820" s="15"/>
    </row>
    <row r="737821" spans="7:15" s="3" customFormat="1" x14ac:dyDescent="0.3">
      <c r="G737821"/>
      <c r="H737821"/>
      <c r="I737821"/>
      <c r="K737821"/>
      <c r="M737821"/>
      <c r="N737821" s="4"/>
      <c r="O737821" s="15"/>
    </row>
    <row r="737822" spans="7:15" s="3" customFormat="1" x14ac:dyDescent="0.3">
      <c r="G737822"/>
      <c r="H737822"/>
      <c r="I737822"/>
      <c r="K737822"/>
      <c r="M737822"/>
      <c r="N737822" s="4"/>
      <c r="O737822" s="15"/>
    </row>
    <row r="737823" spans="7:15" s="3" customFormat="1" x14ac:dyDescent="0.3">
      <c r="G737823"/>
      <c r="H737823"/>
      <c r="I737823"/>
      <c r="K737823"/>
      <c r="M737823"/>
      <c r="N737823" s="4"/>
      <c r="O737823" s="15"/>
    </row>
    <row r="737824" spans="7:15" s="3" customFormat="1" x14ac:dyDescent="0.3">
      <c r="G737824"/>
      <c r="H737824"/>
      <c r="I737824"/>
      <c r="K737824"/>
      <c r="M737824"/>
      <c r="N737824" s="4"/>
      <c r="O737824" s="15"/>
    </row>
    <row r="737825" spans="7:15" s="3" customFormat="1" x14ac:dyDescent="0.3">
      <c r="G737825"/>
      <c r="H737825"/>
      <c r="I737825"/>
      <c r="K737825"/>
      <c r="M737825"/>
      <c r="N737825" s="4"/>
      <c r="O737825" s="15"/>
    </row>
    <row r="753663" spans="7:15" s="3" customFormat="1" x14ac:dyDescent="0.3">
      <c r="G753663"/>
      <c r="H753663"/>
      <c r="I753663"/>
      <c r="K753663"/>
      <c r="M753663"/>
      <c r="N753663" s="4"/>
      <c r="O753663" s="15"/>
    </row>
    <row r="753664" spans="7:15" s="3" customFormat="1" x14ac:dyDescent="0.3">
      <c r="G753664"/>
      <c r="H753664"/>
      <c r="I753664"/>
      <c r="K753664"/>
      <c r="M753664"/>
      <c r="N753664" s="4"/>
      <c r="O753664" s="15"/>
    </row>
    <row r="753665" spans="7:15" s="3" customFormat="1" x14ac:dyDescent="0.3">
      <c r="G753665"/>
      <c r="H753665"/>
      <c r="I753665"/>
      <c r="K753665"/>
      <c r="M753665"/>
      <c r="N753665" s="4"/>
      <c r="O753665" s="15"/>
    </row>
    <row r="753666" spans="7:15" s="3" customFormat="1" x14ac:dyDescent="0.3">
      <c r="G753666"/>
      <c r="H753666"/>
      <c r="I753666"/>
      <c r="K753666"/>
      <c r="M753666"/>
      <c r="N753666" s="4"/>
      <c r="O753666" s="15"/>
    </row>
    <row r="753667" spans="7:15" s="3" customFormat="1" x14ac:dyDescent="0.3">
      <c r="G753667"/>
      <c r="H753667"/>
      <c r="I753667"/>
      <c r="K753667"/>
      <c r="M753667"/>
      <c r="N753667" s="4"/>
      <c r="O753667" s="15"/>
    </row>
    <row r="753668" spans="7:15" s="3" customFormat="1" x14ac:dyDescent="0.3">
      <c r="G753668"/>
      <c r="H753668"/>
      <c r="I753668"/>
      <c r="K753668"/>
      <c r="M753668"/>
      <c r="N753668" s="4"/>
      <c r="O753668" s="15"/>
    </row>
    <row r="753669" spans="7:15" s="3" customFormat="1" x14ac:dyDescent="0.3">
      <c r="G753669"/>
      <c r="H753669"/>
      <c r="I753669"/>
      <c r="K753669"/>
      <c r="M753669"/>
      <c r="N753669" s="4"/>
      <c r="O753669" s="15"/>
    </row>
    <row r="753670" spans="7:15" s="3" customFormat="1" x14ac:dyDescent="0.3">
      <c r="G753670"/>
      <c r="H753670"/>
      <c r="I753670"/>
      <c r="K753670"/>
      <c r="M753670"/>
      <c r="N753670" s="4"/>
      <c r="O753670" s="15"/>
    </row>
    <row r="753671" spans="7:15" s="3" customFormat="1" x14ac:dyDescent="0.3">
      <c r="G753671"/>
      <c r="H753671"/>
      <c r="I753671"/>
      <c r="K753671"/>
      <c r="M753671"/>
      <c r="N753671" s="4"/>
      <c r="O753671" s="15"/>
    </row>
    <row r="753672" spans="7:15" s="3" customFormat="1" x14ac:dyDescent="0.3">
      <c r="G753672"/>
      <c r="H753672"/>
      <c r="I753672"/>
      <c r="K753672"/>
      <c r="M753672"/>
      <c r="N753672" s="4"/>
      <c r="O753672" s="15"/>
    </row>
    <row r="753673" spans="7:15" s="3" customFormat="1" x14ac:dyDescent="0.3">
      <c r="G753673"/>
      <c r="H753673"/>
      <c r="I753673"/>
      <c r="K753673"/>
      <c r="M753673"/>
      <c r="N753673" s="4"/>
      <c r="O753673" s="15"/>
    </row>
    <row r="753674" spans="7:15" s="3" customFormat="1" x14ac:dyDescent="0.3">
      <c r="G753674"/>
      <c r="H753674"/>
      <c r="I753674"/>
      <c r="K753674"/>
      <c r="M753674"/>
      <c r="N753674" s="4"/>
      <c r="O753674" s="15"/>
    </row>
    <row r="753675" spans="7:15" s="3" customFormat="1" x14ac:dyDescent="0.3">
      <c r="G753675"/>
      <c r="H753675"/>
      <c r="I753675"/>
      <c r="K753675"/>
      <c r="M753675"/>
      <c r="N753675" s="4"/>
      <c r="O753675" s="15"/>
    </row>
    <row r="753676" spans="7:15" s="3" customFormat="1" x14ac:dyDescent="0.3">
      <c r="G753676"/>
      <c r="H753676"/>
      <c r="I753676"/>
      <c r="K753676"/>
      <c r="M753676"/>
      <c r="N753676" s="4"/>
      <c r="O753676" s="15"/>
    </row>
    <row r="753677" spans="7:15" s="3" customFormat="1" x14ac:dyDescent="0.3">
      <c r="G753677"/>
      <c r="H753677"/>
      <c r="I753677"/>
      <c r="K753677"/>
      <c r="M753677"/>
      <c r="N753677" s="4"/>
      <c r="O753677" s="15"/>
    </row>
    <row r="753678" spans="7:15" s="3" customFormat="1" x14ac:dyDescent="0.3">
      <c r="G753678"/>
      <c r="H753678"/>
      <c r="I753678"/>
      <c r="K753678"/>
      <c r="M753678"/>
      <c r="N753678" s="4"/>
      <c r="O753678" s="15"/>
    </row>
    <row r="753679" spans="7:15" s="3" customFormat="1" x14ac:dyDescent="0.3">
      <c r="G753679"/>
      <c r="H753679"/>
      <c r="I753679"/>
      <c r="K753679"/>
      <c r="M753679"/>
      <c r="N753679" s="4"/>
      <c r="O753679" s="15"/>
    </row>
    <row r="753680" spans="7:15" s="3" customFormat="1" x14ac:dyDescent="0.3">
      <c r="G753680"/>
      <c r="H753680"/>
      <c r="I753680"/>
      <c r="K753680"/>
      <c r="M753680"/>
      <c r="N753680" s="4"/>
      <c r="O753680" s="15"/>
    </row>
    <row r="753681" spans="7:15" s="3" customFormat="1" x14ac:dyDescent="0.3">
      <c r="G753681"/>
      <c r="H753681"/>
      <c r="I753681"/>
      <c r="K753681"/>
      <c r="M753681"/>
      <c r="N753681" s="4"/>
      <c r="O753681" s="15"/>
    </row>
    <row r="753682" spans="7:15" s="3" customFormat="1" x14ac:dyDescent="0.3">
      <c r="G753682"/>
      <c r="H753682"/>
      <c r="I753682"/>
      <c r="K753682"/>
      <c r="M753682"/>
      <c r="N753682" s="4"/>
      <c r="O753682" s="15"/>
    </row>
    <row r="753683" spans="7:15" s="3" customFormat="1" x14ac:dyDescent="0.3">
      <c r="G753683"/>
      <c r="H753683"/>
      <c r="I753683"/>
      <c r="K753683"/>
      <c r="M753683"/>
      <c r="N753683" s="4"/>
      <c r="O753683" s="15"/>
    </row>
    <row r="753684" spans="7:15" s="3" customFormat="1" x14ac:dyDescent="0.3">
      <c r="G753684"/>
      <c r="H753684"/>
      <c r="I753684"/>
      <c r="K753684"/>
      <c r="M753684"/>
      <c r="N753684" s="4"/>
      <c r="O753684" s="15"/>
    </row>
    <row r="753685" spans="7:15" s="3" customFormat="1" x14ac:dyDescent="0.3">
      <c r="G753685"/>
      <c r="H753685"/>
      <c r="I753685"/>
      <c r="K753685"/>
      <c r="M753685"/>
      <c r="N753685" s="4"/>
      <c r="O753685" s="15"/>
    </row>
    <row r="753686" spans="7:15" s="3" customFormat="1" x14ac:dyDescent="0.3">
      <c r="G753686"/>
      <c r="H753686"/>
      <c r="I753686"/>
      <c r="K753686"/>
      <c r="M753686"/>
      <c r="N753686" s="4"/>
      <c r="O753686" s="15"/>
    </row>
    <row r="753687" spans="7:15" s="3" customFormat="1" x14ac:dyDescent="0.3">
      <c r="G753687"/>
      <c r="H753687"/>
      <c r="I753687"/>
      <c r="K753687"/>
      <c r="M753687"/>
      <c r="N753687" s="4"/>
      <c r="O753687" s="15"/>
    </row>
    <row r="753688" spans="7:15" s="3" customFormat="1" x14ac:dyDescent="0.3">
      <c r="G753688"/>
      <c r="H753688"/>
      <c r="I753688"/>
      <c r="K753688"/>
      <c r="M753688"/>
      <c r="N753688" s="4"/>
      <c r="O753688" s="15"/>
    </row>
    <row r="753689" spans="7:15" s="3" customFormat="1" x14ac:dyDescent="0.3">
      <c r="G753689"/>
      <c r="H753689"/>
      <c r="I753689"/>
      <c r="K753689"/>
      <c r="M753689"/>
      <c r="N753689" s="4"/>
      <c r="O753689" s="15"/>
    </row>
    <row r="753690" spans="7:15" s="3" customFormat="1" x14ac:dyDescent="0.3">
      <c r="G753690"/>
      <c r="H753690"/>
      <c r="I753690"/>
      <c r="K753690"/>
      <c r="M753690"/>
      <c r="N753690" s="4"/>
      <c r="O753690" s="15"/>
    </row>
    <row r="753691" spans="7:15" s="3" customFormat="1" x14ac:dyDescent="0.3">
      <c r="G753691"/>
      <c r="H753691"/>
      <c r="I753691"/>
      <c r="K753691"/>
      <c r="M753691"/>
      <c r="N753691" s="4"/>
      <c r="O753691" s="15"/>
    </row>
    <row r="753692" spans="7:15" s="3" customFormat="1" x14ac:dyDescent="0.3">
      <c r="G753692"/>
      <c r="H753692"/>
      <c r="I753692"/>
      <c r="K753692"/>
      <c r="M753692"/>
      <c r="N753692" s="4"/>
      <c r="O753692" s="15"/>
    </row>
    <row r="753693" spans="7:15" s="3" customFormat="1" x14ac:dyDescent="0.3">
      <c r="G753693"/>
      <c r="H753693"/>
      <c r="I753693"/>
      <c r="K753693"/>
      <c r="M753693"/>
      <c r="N753693" s="4"/>
      <c r="O753693" s="15"/>
    </row>
    <row r="753694" spans="7:15" s="3" customFormat="1" x14ac:dyDescent="0.3">
      <c r="G753694"/>
      <c r="H753694"/>
      <c r="I753694"/>
      <c r="K753694"/>
      <c r="M753694"/>
      <c r="N753694" s="4"/>
      <c r="O753694" s="15"/>
    </row>
    <row r="753695" spans="7:15" s="3" customFormat="1" x14ac:dyDescent="0.3">
      <c r="G753695"/>
      <c r="H753695"/>
      <c r="I753695"/>
      <c r="K753695"/>
      <c r="M753695"/>
      <c r="N753695" s="4"/>
      <c r="O753695" s="15"/>
    </row>
    <row r="753696" spans="7:15" s="3" customFormat="1" x14ac:dyDescent="0.3">
      <c r="G753696"/>
      <c r="H753696"/>
      <c r="I753696"/>
      <c r="K753696"/>
      <c r="M753696"/>
      <c r="N753696" s="4"/>
      <c r="O753696" s="15"/>
    </row>
    <row r="753697" spans="7:15" s="3" customFormat="1" x14ac:dyDescent="0.3">
      <c r="G753697"/>
      <c r="H753697"/>
      <c r="I753697"/>
      <c r="K753697"/>
      <c r="M753697"/>
      <c r="N753697" s="4"/>
      <c r="O753697" s="15"/>
    </row>
    <row r="753698" spans="7:15" s="3" customFormat="1" x14ac:dyDescent="0.3">
      <c r="G753698"/>
      <c r="H753698"/>
      <c r="I753698"/>
      <c r="K753698"/>
      <c r="M753698"/>
      <c r="N753698" s="4"/>
      <c r="O753698" s="15"/>
    </row>
    <row r="753699" spans="7:15" s="3" customFormat="1" x14ac:dyDescent="0.3">
      <c r="G753699"/>
      <c r="H753699"/>
      <c r="I753699"/>
      <c r="K753699"/>
      <c r="M753699"/>
      <c r="N753699" s="4"/>
      <c r="O753699" s="15"/>
    </row>
    <row r="753700" spans="7:15" s="3" customFormat="1" x14ac:dyDescent="0.3">
      <c r="G753700"/>
      <c r="H753700"/>
      <c r="I753700"/>
      <c r="K753700"/>
      <c r="M753700"/>
      <c r="N753700" s="4"/>
      <c r="O753700" s="15"/>
    </row>
    <row r="753701" spans="7:15" s="3" customFormat="1" x14ac:dyDescent="0.3">
      <c r="G753701"/>
      <c r="H753701"/>
      <c r="I753701"/>
      <c r="K753701"/>
      <c r="M753701"/>
      <c r="N753701" s="4"/>
      <c r="O753701" s="15"/>
    </row>
    <row r="753702" spans="7:15" s="3" customFormat="1" x14ac:dyDescent="0.3">
      <c r="G753702"/>
      <c r="H753702"/>
      <c r="I753702"/>
      <c r="K753702"/>
      <c r="M753702"/>
      <c r="N753702" s="4"/>
      <c r="O753702" s="15"/>
    </row>
    <row r="753703" spans="7:15" s="3" customFormat="1" x14ac:dyDescent="0.3">
      <c r="G753703"/>
      <c r="H753703"/>
      <c r="I753703"/>
      <c r="K753703"/>
      <c r="M753703"/>
      <c r="N753703" s="4"/>
      <c r="O753703" s="15"/>
    </row>
    <row r="753704" spans="7:15" s="3" customFormat="1" x14ac:dyDescent="0.3">
      <c r="G753704"/>
      <c r="H753704"/>
      <c r="I753704"/>
      <c r="K753704"/>
      <c r="M753704"/>
      <c r="N753704" s="4"/>
      <c r="O753704" s="15"/>
    </row>
    <row r="753705" spans="7:15" s="3" customFormat="1" x14ac:dyDescent="0.3">
      <c r="G753705"/>
      <c r="H753705"/>
      <c r="I753705"/>
      <c r="K753705"/>
      <c r="M753705"/>
      <c r="N753705" s="4"/>
      <c r="O753705" s="15"/>
    </row>
    <row r="753706" spans="7:15" s="3" customFormat="1" x14ac:dyDescent="0.3">
      <c r="G753706"/>
      <c r="H753706"/>
      <c r="I753706"/>
      <c r="K753706"/>
      <c r="M753706"/>
      <c r="N753706" s="4"/>
      <c r="O753706" s="15"/>
    </row>
    <row r="753707" spans="7:15" s="3" customFormat="1" x14ac:dyDescent="0.3">
      <c r="G753707"/>
      <c r="H753707"/>
      <c r="I753707"/>
      <c r="K753707"/>
      <c r="M753707"/>
      <c r="N753707" s="4"/>
      <c r="O753707" s="15"/>
    </row>
    <row r="753708" spans="7:15" s="3" customFormat="1" x14ac:dyDescent="0.3">
      <c r="G753708"/>
      <c r="H753708"/>
      <c r="I753708"/>
      <c r="K753708"/>
      <c r="M753708"/>
      <c r="N753708" s="4"/>
      <c r="O753708" s="15"/>
    </row>
    <row r="753709" spans="7:15" s="3" customFormat="1" x14ac:dyDescent="0.3">
      <c r="G753709"/>
      <c r="H753709"/>
      <c r="I753709"/>
      <c r="K753709"/>
      <c r="M753709"/>
      <c r="N753709" s="4"/>
      <c r="O753709" s="15"/>
    </row>
    <row r="753710" spans="7:15" s="3" customFormat="1" x14ac:dyDescent="0.3">
      <c r="G753710"/>
      <c r="H753710"/>
      <c r="I753710"/>
      <c r="K753710"/>
      <c r="M753710"/>
      <c r="N753710" s="4"/>
      <c r="O753710" s="15"/>
    </row>
    <row r="753711" spans="7:15" s="3" customFormat="1" x14ac:dyDescent="0.3">
      <c r="G753711"/>
      <c r="H753711"/>
      <c r="I753711"/>
      <c r="K753711"/>
      <c r="M753711"/>
      <c r="N753711" s="4"/>
      <c r="O753711" s="15"/>
    </row>
    <row r="753712" spans="7:15" s="3" customFormat="1" x14ac:dyDescent="0.3">
      <c r="G753712"/>
      <c r="H753712"/>
      <c r="I753712"/>
      <c r="K753712"/>
      <c r="M753712"/>
      <c r="N753712" s="4"/>
      <c r="O753712" s="15"/>
    </row>
    <row r="753713" spans="7:15" s="3" customFormat="1" x14ac:dyDescent="0.3">
      <c r="G753713"/>
      <c r="H753713"/>
      <c r="I753713"/>
      <c r="K753713"/>
      <c r="M753713"/>
      <c r="N753713" s="4"/>
      <c r="O753713" s="15"/>
    </row>
    <row r="753714" spans="7:15" s="3" customFormat="1" x14ac:dyDescent="0.3">
      <c r="G753714"/>
      <c r="H753714"/>
      <c r="I753714"/>
      <c r="K753714"/>
      <c r="M753714"/>
      <c r="N753714" s="4"/>
      <c r="O753714" s="15"/>
    </row>
    <row r="753715" spans="7:15" s="3" customFormat="1" x14ac:dyDescent="0.3">
      <c r="G753715"/>
      <c r="H753715"/>
      <c r="I753715"/>
      <c r="K753715"/>
      <c r="M753715"/>
      <c r="N753715" s="4"/>
      <c r="O753715" s="15"/>
    </row>
    <row r="753716" spans="7:15" s="3" customFormat="1" x14ac:dyDescent="0.3">
      <c r="G753716"/>
      <c r="H753716"/>
      <c r="I753716"/>
      <c r="K753716"/>
      <c r="M753716"/>
      <c r="N753716" s="4"/>
      <c r="O753716" s="15"/>
    </row>
    <row r="753717" spans="7:15" s="3" customFormat="1" x14ac:dyDescent="0.3">
      <c r="G753717"/>
      <c r="H753717"/>
      <c r="I753717"/>
      <c r="K753717"/>
      <c r="M753717"/>
      <c r="N753717" s="4"/>
      <c r="O753717" s="15"/>
    </row>
    <row r="753718" spans="7:15" s="3" customFormat="1" x14ac:dyDescent="0.3">
      <c r="G753718"/>
      <c r="H753718"/>
      <c r="I753718"/>
      <c r="K753718"/>
      <c r="M753718"/>
      <c r="N753718" s="4"/>
      <c r="O753718" s="15"/>
    </row>
    <row r="753719" spans="7:15" s="3" customFormat="1" x14ac:dyDescent="0.3">
      <c r="G753719"/>
      <c r="H753719"/>
      <c r="I753719"/>
      <c r="K753719"/>
      <c r="M753719"/>
      <c r="N753719" s="4"/>
      <c r="O753719" s="15"/>
    </row>
    <row r="753720" spans="7:15" s="3" customFormat="1" x14ac:dyDescent="0.3">
      <c r="G753720"/>
      <c r="H753720"/>
      <c r="I753720"/>
      <c r="K753720"/>
      <c r="M753720"/>
      <c r="N753720" s="4"/>
      <c r="O753720" s="15"/>
    </row>
    <row r="753721" spans="7:15" s="3" customFormat="1" x14ac:dyDescent="0.3">
      <c r="G753721"/>
      <c r="H753721"/>
      <c r="I753721"/>
      <c r="K753721"/>
      <c r="M753721"/>
      <c r="N753721" s="4"/>
      <c r="O753721" s="15"/>
    </row>
    <row r="753722" spans="7:15" s="3" customFormat="1" x14ac:dyDescent="0.3">
      <c r="G753722"/>
      <c r="H753722"/>
      <c r="I753722"/>
      <c r="K753722"/>
      <c r="M753722"/>
      <c r="N753722" s="4"/>
      <c r="O753722" s="15"/>
    </row>
    <row r="753723" spans="7:15" s="3" customFormat="1" x14ac:dyDescent="0.3">
      <c r="G753723"/>
      <c r="H753723"/>
      <c r="I753723"/>
      <c r="K753723"/>
      <c r="M753723"/>
      <c r="N753723" s="4"/>
      <c r="O753723" s="15"/>
    </row>
    <row r="753724" spans="7:15" s="3" customFormat="1" x14ac:dyDescent="0.3">
      <c r="G753724"/>
      <c r="H753724"/>
      <c r="I753724"/>
      <c r="K753724"/>
      <c r="M753724"/>
      <c r="N753724" s="4"/>
      <c r="O753724" s="15"/>
    </row>
    <row r="753725" spans="7:15" s="3" customFormat="1" x14ac:dyDescent="0.3">
      <c r="G753725"/>
      <c r="H753725"/>
      <c r="I753725"/>
      <c r="K753725"/>
      <c r="M753725"/>
      <c r="N753725" s="4"/>
      <c r="O753725" s="15"/>
    </row>
    <row r="753726" spans="7:15" s="3" customFormat="1" x14ac:dyDescent="0.3">
      <c r="G753726"/>
      <c r="H753726"/>
      <c r="I753726"/>
      <c r="K753726"/>
      <c r="M753726"/>
      <c r="N753726" s="4"/>
      <c r="O753726" s="15"/>
    </row>
    <row r="753727" spans="7:15" s="3" customFormat="1" x14ac:dyDescent="0.3">
      <c r="G753727"/>
      <c r="H753727"/>
      <c r="I753727"/>
      <c r="K753727"/>
      <c r="M753727"/>
      <c r="N753727" s="4"/>
      <c r="O753727" s="15"/>
    </row>
    <row r="753728" spans="7:15" s="3" customFormat="1" x14ac:dyDescent="0.3">
      <c r="G753728"/>
      <c r="H753728"/>
      <c r="I753728"/>
      <c r="K753728"/>
      <c r="M753728"/>
      <c r="N753728" s="4"/>
      <c r="O753728" s="15"/>
    </row>
    <row r="753729" spans="7:15" s="3" customFormat="1" x14ac:dyDescent="0.3">
      <c r="G753729"/>
      <c r="H753729"/>
      <c r="I753729"/>
      <c r="K753729"/>
      <c r="M753729"/>
      <c r="N753729" s="4"/>
      <c r="O753729" s="15"/>
    </row>
    <row r="753730" spans="7:15" s="3" customFormat="1" x14ac:dyDescent="0.3">
      <c r="G753730"/>
      <c r="H753730"/>
      <c r="I753730"/>
      <c r="K753730"/>
      <c r="M753730"/>
      <c r="N753730" s="4"/>
      <c r="O753730" s="15"/>
    </row>
    <row r="753731" spans="7:15" s="3" customFormat="1" x14ac:dyDescent="0.3">
      <c r="G753731"/>
      <c r="H753731"/>
      <c r="I753731"/>
      <c r="K753731"/>
      <c r="M753731"/>
      <c r="N753731" s="4"/>
      <c r="O753731" s="15"/>
    </row>
    <row r="753732" spans="7:15" s="3" customFormat="1" x14ac:dyDescent="0.3">
      <c r="G753732"/>
      <c r="H753732"/>
      <c r="I753732"/>
      <c r="K753732"/>
      <c r="M753732"/>
      <c r="N753732" s="4"/>
      <c r="O753732" s="15"/>
    </row>
    <row r="753733" spans="7:15" s="3" customFormat="1" x14ac:dyDescent="0.3">
      <c r="G753733"/>
      <c r="H753733"/>
      <c r="I753733"/>
      <c r="K753733"/>
      <c r="M753733"/>
      <c r="N753733" s="4"/>
      <c r="O753733" s="15"/>
    </row>
    <row r="753734" spans="7:15" s="3" customFormat="1" x14ac:dyDescent="0.3">
      <c r="G753734"/>
      <c r="H753734"/>
      <c r="I753734"/>
      <c r="K753734"/>
      <c r="M753734"/>
      <c r="N753734" s="4"/>
      <c r="O753734" s="15"/>
    </row>
    <row r="753735" spans="7:15" s="3" customFormat="1" x14ac:dyDescent="0.3">
      <c r="G753735"/>
      <c r="H753735"/>
      <c r="I753735"/>
      <c r="K753735"/>
      <c r="M753735"/>
      <c r="N753735" s="4"/>
      <c r="O753735" s="15"/>
    </row>
    <row r="753736" spans="7:15" s="3" customFormat="1" x14ac:dyDescent="0.3">
      <c r="G753736"/>
      <c r="H753736"/>
      <c r="I753736"/>
      <c r="K753736"/>
      <c r="M753736"/>
      <c r="N753736" s="4"/>
      <c r="O753736" s="15"/>
    </row>
    <row r="753737" spans="7:15" s="3" customFormat="1" x14ac:dyDescent="0.3">
      <c r="G753737"/>
      <c r="H753737"/>
      <c r="I753737"/>
      <c r="K753737"/>
      <c r="M753737"/>
      <c r="N753737" s="4"/>
      <c r="O753737" s="15"/>
    </row>
    <row r="753738" spans="7:15" s="3" customFormat="1" x14ac:dyDescent="0.3">
      <c r="G753738"/>
      <c r="H753738"/>
      <c r="I753738"/>
      <c r="K753738"/>
      <c r="M753738"/>
      <c r="N753738" s="4"/>
      <c r="O753738" s="15"/>
    </row>
    <row r="753739" spans="7:15" s="3" customFormat="1" x14ac:dyDescent="0.3">
      <c r="G753739"/>
      <c r="H753739"/>
      <c r="I753739"/>
      <c r="K753739"/>
      <c r="M753739"/>
      <c r="N753739" s="4"/>
      <c r="O753739" s="15"/>
    </row>
    <row r="753740" spans="7:15" s="3" customFormat="1" x14ac:dyDescent="0.3">
      <c r="G753740"/>
      <c r="H753740"/>
      <c r="I753740"/>
      <c r="K753740"/>
      <c r="M753740"/>
      <c r="N753740" s="4"/>
      <c r="O753740" s="15"/>
    </row>
    <row r="753741" spans="7:15" s="3" customFormat="1" x14ac:dyDescent="0.3">
      <c r="G753741"/>
      <c r="H753741"/>
      <c r="I753741"/>
      <c r="K753741"/>
      <c r="M753741"/>
      <c r="N753741" s="4"/>
      <c r="O753741" s="15"/>
    </row>
    <row r="753742" spans="7:15" s="3" customFormat="1" x14ac:dyDescent="0.3">
      <c r="G753742"/>
      <c r="H753742"/>
      <c r="I753742"/>
      <c r="K753742"/>
      <c r="M753742"/>
      <c r="N753742" s="4"/>
      <c r="O753742" s="15"/>
    </row>
    <row r="753743" spans="7:15" s="3" customFormat="1" x14ac:dyDescent="0.3">
      <c r="G753743"/>
      <c r="H753743"/>
      <c r="I753743"/>
      <c r="K753743"/>
      <c r="M753743"/>
      <c r="N753743" s="4"/>
      <c r="O753743" s="15"/>
    </row>
    <row r="753744" spans="7:15" s="3" customFormat="1" x14ac:dyDescent="0.3">
      <c r="G753744"/>
      <c r="H753744"/>
      <c r="I753744"/>
      <c r="K753744"/>
      <c r="M753744"/>
      <c r="N753744" s="4"/>
      <c r="O753744" s="15"/>
    </row>
    <row r="753745" spans="7:15" s="3" customFormat="1" x14ac:dyDescent="0.3">
      <c r="G753745"/>
      <c r="H753745"/>
      <c r="I753745"/>
      <c r="K753745"/>
      <c r="M753745"/>
      <c r="N753745" s="4"/>
      <c r="O753745" s="15"/>
    </row>
    <row r="753746" spans="7:15" s="3" customFormat="1" x14ac:dyDescent="0.3">
      <c r="G753746"/>
      <c r="H753746"/>
      <c r="I753746"/>
      <c r="K753746"/>
      <c r="M753746"/>
      <c r="N753746" s="4"/>
      <c r="O753746" s="15"/>
    </row>
    <row r="753747" spans="7:15" s="3" customFormat="1" x14ac:dyDescent="0.3">
      <c r="G753747"/>
      <c r="H753747"/>
      <c r="I753747"/>
      <c r="K753747"/>
      <c r="M753747"/>
      <c r="N753747" s="4"/>
      <c r="O753747" s="15"/>
    </row>
    <row r="753748" spans="7:15" s="3" customFormat="1" x14ac:dyDescent="0.3">
      <c r="G753748"/>
      <c r="H753748"/>
      <c r="I753748"/>
      <c r="K753748"/>
      <c r="M753748"/>
      <c r="N753748" s="4"/>
      <c r="O753748" s="15"/>
    </row>
    <row r="753749" spans="7:15" s="3" customFormat="1" x14ac:dyDescent="0.3">
      <c r="G753749"/>
      <c r="H753749"/>
      <c r="I753749"/>
      <c r="K753749"/>
      <c r="M753749"/>
      <c r="N753749" s="4"/>
      <c r="O753749" s="15"/>
    </row>
    <row r="753750" spans="7:15" s="3" customFormat="1" x14ac:dyDescent="0.3">
      <c r="G753750"/>
      <c r="H753750"/>
      <c r="I753750"/>
      <c r="K753750"/>
      <c r="M753750"/>
      <c r="N753750" s="4"/>
      <c r="O753750" s="15"/>
    </row>
    <row r="753751" spans="7:15" s="3" customFormat="1" x14ac:dyDescent="0.3">
      <c r="G753751"/>
      <c r="H753751"/>
      <c r="I753751"/>
      <c r="K753751"/>
      <c r="M753751"/>
      <c r="N753751" s="4"/>
      <c r="O753751" s="15"/>
    </row>
    <row r="753752" spans="7:15" s="3" customFormat="1" x14ac:dyDescent="0.3">
      <c r="G753752"/>
      <c r="H753752"/>
      <c r="I753752"/>
      <c r="K753752"/>
      <c r="M753752"/>
      <c r="N753752" s="4"/>
      <c r="O753752" s="15"/>
    </row>
    <row r="753753" spans="7:15" s="3" customFormat="1" x14ac:dyDescent="0.3">
      <c r="G753753"/>
      <c r="H753753"/>
      <c r="I753753"/>
      <c r="K753753"/>
      <c r="M753753"/>
      <c r="N753753" s="4"/>
      <c r="O753753" s="15"/>
    </row>
    <row r="753754" spans="7:15" s="3" customFormat="1" x14ac:dyDescent="0.3">
      <c r="G753754"/>
      <c r="H753754"/>
      <c r="I753754"/>
      <c r="K753754"/>
      <c r="M753754"/>
      <c r="N753754" s="4"/>
      <c r="O753754" s="15"/>
    </row>
    <row r="753755" spans="7:15" s="3" customFormat="1" x14ac:dyDescent="0.3">
      <c r="G753755"/>
      <c r="H753755"/>
      <c r="I753755"/>
      <c r="K753755"/>
      <c r="M753755"/>
      <c r="N753755" s="4"/>
      <c r="O753755" s="15"/>
    </row>
    <row r="753756" spans="7:15" s="3" customFormat="1" x14ac:dyDescent="0.3">
      <c r="G753756"/>
      <c r="H753756"/>
      <c r="I753756"/>
      <c r="K753756"/>
      <c r="M753756"/>
      <c r="N753756" s="4"/>
      <c r="O753756" s="15"/>
    </row>
    <row r="753757" spans="7:15" s="3" customFormat="1" x14ac:dyDescent="0.3">
      <c r="G753757"/>
      <c r="H753757"/>
      <c r="I753757"/>
      <c r="K753757"/>
      <c r="M753757"/>
      <c r="N753757" s="4"/>
      <c r="O753757" s="15"/>
    </row>
    <row r="753758" spans="7:15" s="3" customFormat="1" x14ac:dyDescent="0.3">
      <c r="G753758"/>
      <c r="H753758"/>
      <c r="I753758"/>
      <c r="K753758"/>
      <c r="M753758"/>
      <c r="N753758" s="4"/>
      <c r="O753758" s="15"/>
    </row>
    <row r="753759" spans="7:15" s="3" customFormat="1" x14ac:dyDescent="0.3">
      <c r="G753759"/>
      <c r="H753759"/>
      <c r="I753759"/>
      <c r="K753759"/>
      <c r="M753759"/>
      <c r="N753759" s="4"/>
      <c r="O753759" s="15"/>
    </row>
    <row r="753760" spans="7:15" s="3" customFormat="1" x14ac:dyDescent="0.3">
      <c r="G753760"/>
      <c r="H753760"/>
      <c r="I753760"/>
      <c r="K753760"/>
      <c r="M753760"/>
      <c r="N753760" s="4"/>
      <c r="O753760" s="15"/>
    </row>
    <row r="753761" spans="7:15" s="3" customFormat="1" x14ac:dyDescent="0.3">
      <c r="G753761"/>
      <c r="H753761"/>
      <c r="I753761"/>
      <c r="K753761"/>
      <c r="M753761"/>
      <c r="N753761" s="4"/>
      <c r="O753761" s="15"/>
    </row>
    <row r="753762" spans="7:15" s="3" customFormat="1" x14ac:dyDescent="0.3">
      <c r="G753762"/>
      <c r="H753762"/>
      <c r="I753762"/>
      <c r="K753762"/>
      <c r="M753762"/>
      <c r="N753762" s="4"/>
      <c r="O753762" s="15"/>
    </row>
    <row r="753763" spans="7:15" s="3" customFormat="1" x14ac:dyDescent="0.3">
      <c r="G753763"/>
      <c r="H753763"/>
      <c r="I753763"/>
      <c r="K753763"/>
      <c r="M753763"/>
      <c r="N753763" s="4"/>
      <c r="O753763" s="15"/>
    </row>
    <row r="753764" spans="7:15" s="3" customFormat="1" x14ac:dyDescent="0.3">
      <c r="G753764"/>
      <c r="H753764"/>
      <c r="I753764"/>
      <c r="K753764"/>
      <c r="M753764"/>
      <c r="N753764" s="4"/>
      <c r="O753764" s="15"/>
    </row>
    <row r="753765" spans="7:15" s="3" customFormat="1" x14ac:dyDescent="0.3">
      <c r="G753765"/>
      <c r="H753765"/>
      <c r="I753765"/>
      <c r="K753765"/>
      <c r="M753765"/>
      <c r="N753765" s="4"/>
      <c r="O753765" s="15"/>
    </row>
    <row r="753766" spans="7:15" s="3" customFormat="1" x14ac:dyDescent="0.3">
      <c r="G753766"/>
      <c r="H753766"/>
      <c r="I753766"/>
      <c r="K753766"/>
      <c r="M753766"/>
      <c r="N753766" s="4"/>
      <c r="O753766" s="15"/>
    </row>
    <row r="753767" spans="7:15" s="3" customFormat="1" x14ac:dyDescent="0.3">
      <c r="G753767"/>
      <c r="H753767"/>
      <c r="I753767"/>
      <c r="K753767"/>
      <c r="M753767"/>
      <c r="N753767" s="4"/>
      <c r="O753767" s="15"/>
    </row>
    <row r="753768" spans="7:15" s="3" customFormat="1" x14ac:dyDescent="0.3">
      <c r="G753768"/>
      <c r="H753768"/>
      <c r="I753768"/>
      <c r="K753768"/>
      <c r="M753768"/>
      <c r="N753768" s="4"/>
      <c r="O753768" s="15"/>
    </row>
    <row r="753769" spans="7:15" s="3" customFormat="1" x14ac:dyDescent="0.3">
      <c r="G753769"/>
      <c r="H753769"/>
      <c r="I753769"/>
      <c r="K753769"/>
      <c r="M753769"/>
      <c r="N753769" s="4"/>
      <c r="O753769" s="15"/>
    </row>
    <row r="753770" spans="7:15" s="3" customFormat="1" x14ac:dyDescent="0.3">
      <c r="G753770"/>
      <c r="H753770"/>
      <c r="I753770"/>
      <c r="K753770"/>
      <c r="M753770"/>
      <c r="N753770" s="4"/>
      <c r="O753770" s="15"/>
    </row>
    <row r="753771" spans="7:15" s="3" customFormat="1" x14ac:dyDescent="0.3">
      <c r="G753771"/>
      <c r="H753771"/>
      <c r="I753771"/>
      <c r="K753771"/>
      <c r="M753771"/>
      <c r="N753771" s="4"/>
      <c r="O753771" s="15"/>
    </row>
    <row r="753772" spans="7:15" s="3" customFormat="1" x14ac:dyDescent="0.3">
      <c r="G753772"/>
      <c r="H753772"/>
      <c r="I753772"/>
      <c r="K753772"/>
      <c r="M753772"/>
      <c r="N753772" s="4"/>
      <c r="O753772" s="15"/>
    </row>
    <row r="753773" spans="7:15" s="3" customFormat="1" x14ac:dyDescent="0.3">
      <c r="G753773"/>
      <c r="H753773"/>
      <c r="I753773"/>
      <c r="K753773"/>
      <c r="M753773"/>
      <c r="N753773" s="4"/>
      <c r="O753773" s="15"/>
    </row>
    <row r="753774" spans="7:15" s="3" customFormat="1" x14ac:dyDescent="0.3">
      <c r="G753774"/>
      <c r="H753774"/>
      <c r="I753774"/>
      <c r="K753774"/>
      <c r="M753774"/>
      <c r="N753774" s="4"/>
      <c r="O753774" s="15"/>
    </row>
    <row r="753775" spans="7:15" s="3" customFormat="1" x14ac:dyDescent="0.3">
      <c r="G753775"/>
      <c r="H753775"/>
      <c r="I753775"/>
      <c r="K753775"/>
      <c r="M753775"/>
      <c r="N753775" s="4"/>
      <c r="O753775" s="15"/>
    </row>
    <row r="753776" spans="7:15" s="3" customFormat="1" x14ac:dyDescent="0.3">
      <c r="G753776"/>
      <c r="H753776"/>
      <c r="I753776"/>
      <c r="K753776"/>
      <c r="M753776"/>
      <c r="N753776" s="4"/>
      <c r="O753776" s="15"/>
    </row>
    <row r="753777" spans="7:15" s="3" customFormat="1" x14ac:dyDescent="0.3">
      <c r="G753777"/>
      <c r="H753777"/>
      <c r="I753777"/>
      <c r="K753777"/>
      <c r="M753777"/>
      <c r="N753777" s="4"/>
      <c r="O753777" s="15"/>
    </row>
    <row r="753778" spans="7:15" s="3" customFormat="1" x14ac:dyDescent="0.3">
      <c r="G753778"/>
      <c r="H753778"/>
      <c r="I753778"/>
      <c r="K753778"/>
      <c r="M753778"/>
      <c r="N753778" s="4"/>
      <c r="O753778" s="15"/>
    </row>
    <row r="753779" spans="7:15" s="3" customFormat="1" x14ac:dyDescent="0.3">
      <c r="G753779"/>
      <c r="H753779"/>
      <c r="I753779"/>
      <c r="K753779"/>
      <c r="M753779"/>
      <c r="N753779" s="4"/>
      <c r="O753779" s="15"/>
    </row>
    <row r="753780" spans="7:15" s="3" customFormat="1" x14ac:dyDescent="0.3">
      <c r="G753780"/>
      <c r="H753780"/>
      <c r="I753780"/>
      <c r="K753780"/>
      <c r="M753780"/>
      <c r="N753780" s="4"/>
      <c r="O753780" s="15"/>
    </row>
    <row r="753781" spans="7:15" s="3" customFormat="1" x14ac:dyDescent="0.3">
      <c r="G753781"/>
      <c r="H753781"/>
      <c r="I753781"/>
      <c r="K753781"/>
      <c r="M753781"/>
      <c r="N753781" s="4"/>
      <c r="O753781" s="15"/>
    </row>
    <row r="753782" spans="7:15" s="3" customFormat="1" x14ac:dyDescent="0.3">
      <c r="G753782"/>
      <c r="H753782"/>
      <c r="I753782"/>
      <c r="K753782"/>
      <c r="M753782"/>
      <c r="N753782" s="4"/>
      <c r="O753782" s="15"/>
    </row>
    <row r="753783" spans="7:15" s="3" customFormat="1" x14ac:dyDescent="0.3">
      <c r="G753783"/>
      <c r="H753783"/>
      <c r="I753783"/>
      <c r="K753783"/>
      <c r="M753783"/>
      <c r="N753783" s="4"/>
      <c r="O753783" s="15"/>
    </row>
    <row r="753784" spans="7:15" s="3" customFormat="1" x14ac:dyDescent="0.3">
      <c r="G753784"/>
      <c r="H753784"/>
      <c r="I753784"/>
      <c r="K753784"/>
      <c r="M753784"/>
      <c r="N753784" s="4"/>
      <c r="O753784" s="15"/>
    </row>
    <row r="753785" spans="7:15" s="3" customFormat="1" x14ac:dyDescent="0.3">
      <c r="G753785"/>
      <c r="H753785"/>
      <c r="I753785"/>
      <c r="K753785"/>
      <c r="M753785"/>
      <c r="N753785" s="4"/>
      <c r="O753785" s="15"/>
    </row>
    <row r="753786" spans="7:15" s="3" customFormat="1" x14ac:dyDescent="0.3">
      <c r="G753786"/>
      <c r="H753786"/>
      <c r="I753786"/>
      <c r="K753786"/>
      <c r="M753786"/>
      <c r="N753786" s="4"/>
      <c r="O753786" s="15"/>
    </row>
    <row r="753787" spans="7:15" s="3" customFormat="1" x14ac:dyDescent="0.3">
      <c r="G753787"/>
      <c r="H753787"/>
      <c r="I753787"/>
      <c r="K753787"/>
      <c r="M753787"/>
      <c r="N753787" s="4"/>
      <c r="O753787" s="15"/>
    </row>
    <row r="753788" spans="7:15" s="3" customFormat="1" x14ac:dyDescent="0.3">
      <c r="G753788"/>
      <c r="H753788"/>
      <c r="I753788"/>
      <c r="K753788"/>
      <c r="M753788"/>
      <c r="N753788" s="4"/>
      <c r="O753788" s="15"/>
    </row>
    <row r="753789" spans="7:15" s="3" customFormat="1" x14ac:dyDescent="0.3">
      <c r="G753789"/>
      <c r="H753789"/>
      <c r="I753789"/>
      <c r="K753789"/>
      <c r="M753789"/>
      <c r="N753789" s="4"/>
      <c r="O753789" s="15"/>
    </row>
    <row r="753790" spans="7:15" s="3" customFormat="1" x14ac:dyDescent="0.3">
      <c r="G753790"/>
      <c r="H753790"/>
      <c r="I753790"/>
      <c r="K753790"/>
      <c r="M753790"/>
      <c r="N753790" s="4"/>
      <c r="O753790" s="15"/>
    </row>
    <row r="753791" spans="7:15" s="3" customFormat="1" x14ac:dyDescent="0.3">
      <c r="G753791"/>
      <c r="H753791"/>
      <c r="I753791"/>
      <c r="K753791"/>
      <c r="M753791"/>
      <c r="N753791" s="4"/>
      <c r="O753791" s="15"/>
    </row>
    <row r="753792" spans="7:15" s="3" customFormat="1" x14ac:dyDescent="0.3">
      <c r="G753792"/>
      <c r="H753792"/>
      <c r="I753792"/>
      <c r="K753792"/>
      <c r="M753792"/>
      <c r="N753792" s="4"/>
      <c r="O753792" s="15"/>
    </row>
    <row r="753793" spans="7:15" s="3" customFormat="1" x14ac:dyDescent="0.3">
      <c r="G753793"/>
      <c r="H753793"/>
      <c r="I753793"/>
      <c r="K753793"/>
      <c r="M753793"/>
      <c r="N753793" s="4"/>
      <c r="O753793" s="15"/>
    </row>
    <row r="753794" spans="7:15" s="3" customFormat="1" x14ac:dyDescent="0.3">
      <c r="G753794"/>
      <c r="H753794"/>
      <c r="I753794"/>
      <c r="K753794"/>
      <c r="M753794"/>
      <c r="N753794" s="4"/>
      <c r="O753794" s="15"/>
    </row>
    <row r="753795" spans="7:15" s="3" customFormat="1" x14ac:dyDescent="0.3">
      <c r="G753795"/>
      <c r="H753795"/>
      <c r="I753795"/>
      <c r="K753795"/>
      <c r="M753795"/>
      <c r="N753795" s="4"/>
      <c r="O753795" s="15"/>
    </row>
    <row r="753796" spans="7:15" s="3" customFormat="1" x14ac:dyDescent="0.3">
      <c r="G753796"/>
      <c r="H753796"/>
      <c r="I753796"/>
      <c r="K753796"/>
      <c r="M753796"/>
      <c r="N753796" s="4"/>
      <c r="O753796" s="15"/>
    </row>
    <row r="753797" spans="7:15" s="3" customFormat="1" x14ac:dyDescent="0.3">
      <c r="G753797"/>
      <c r="H753797"/>
      <c r="I753797"/>
      <c r="K753797"/>
      <c r="M753797"/>
      <c r="N753797" s="4"/>
      <c r="O753797" s="15"/>
    </row>
    <row r="753798" spans="7:15" s="3" customFormat="1" x14ac:dyDescent="0.3">
      <c r="G753798"/>
      <c r="H753798"/>
      <c r="I753798"/>
      <c r="K753798"/>
      <c r="M753798"/>
      <c r="N753798" s="4"/>
      <c r="O753798" s="15"/>
    </row>
    <row r="753799" spans="7:15" s="3" customFormat="1" x14ac:dyDescent="0.3">
      <c r="G753799"/>
      <c r="H753799"/>
      <c r="I753799"/>
      <c r="K753799"/>
      <c r="M753799"/>
      <c r="N753799" s="4"/>
      <c r="O753799" s="15"/>
    </row>
    <row r="753800" spans="7:15" s="3" customFormat="1" x14ac:dyDescent="0.3">
      <c r="G753800"/>
      <c r="H753800"/>
      <c r="I753800"/>
      <c r="K753800"/>
      <c r="M753800"/>
      <c r="N753800" s="4"/>
      <c r="O753800" s="15"/>
    </row>
    <row r="753801" spans="7:15" s="3" customFormat="1" x14ac:dyDescent="0.3">
      <c r="G753801"/>
      <c r="H753801"/>
      <c r="I753801"/>
      <c r="K753801"/>
      <c r="M753801"/>
      <c r="N753801" s="4"/>
      <c r="O753801" s="15"/>
    </row>
    <row r="753802" spans="7:15" s="3" customFormat="1" x14ac:dyDescent="0.3">
      <c r="G753802"/>
      <c r="H753802"/>
      <c r="I753802"/>
      <c r="K753802"/>
      <c r="M753802"/>
      <c r="N753802" s="4"/>
      <c r="O753802" s="15"/>
    </row>
    <row r="753803" spans="7:15" s="3" customFormat="1" x14ac:dyDescent="0.3">
      <c r="G753803"/>
      <c r="H753803"/>
      <c r="I753803"/>
      <c r="K753803"/>
      <c r="M753803"/>
      <c r="N753803" s="4"/>
      <c r="O753803" s="15"/>
    </row>
    <row r="753804" spans="7:15" s="3" customFormat="1" x14ac:dyDescent="0.3">
      <c r="G753804"/>
      <c r="H753804"/>
      <c r="I753804"/>
      <c r="K753804"/>
      <c r="M753804"/>
      <c r="N753804" s="4"/>
      <c r="O753804" s="15"/>
    </row>
    <row r="753805" spans="7:15" s="3" customFormat="1" x14ac:dyDescent="0.3">
      <c r="G753805"/>
      <c r="H753805"/>
      <c r="I753805"/>
      <c r="K753805"/>
      <c r="M753805"/>
      <c r="N753805" s="4"/>
      <c r="O753805" s="15"/>
    </row>
    <row r="753806" spans="7:15" s="3" customFormat="1" x14ac:dyDescent="0.3">
      <c r="G753806"/>
      <c r="H753806"/>
      <c r="I753806"/>
      <c r="K753806"/>
      <c r="M753806"/>
      <c r="N753806" s="4"/>
      <c r="O753806" s="15"/>
    </row>
    <row r="753807" spans="7:15" s="3" customFormat="1" x14ac:dyDescent="0.3">
      <c r="G753807"/>
      <c r="H753807"/>
      <c r="I753807"/>
      <c r="K753807"/>
      <c r="M753807"/>
      <c r="N753807" s="4"/>
      <c r="O753807" s="15"/>
    </row>
    <row r="753808" spans="7:15" s="3" customFormat="1" x14ac:dyDescent="0.3">
      <c r="G753808"/>
      <c r="H753808"/>
      <c r="I753808"/>
      <c r="K753808"/>
      <c r="M753808"/>
      <c r="N753808" s="4"/>
      <c r="O753808" s="15"/>
    </row>
    <row r="753809" spans="7:15" s="3" customFormat="1" x14ac:dyDescent="0.3">
      <c r="G753809"/>
      <c r="H753809"/>
      <c r="I753809"/>
      <c r="K753809"/>
      <c r="M753809"/>
      <c r="N753809" s="4"/>
      <c r="O753809" s="15"/>
    </row>
    <row r="753810" spans="7:15" s="3" customFormat="1" x14ac:dyDescent="0.3">
      <c r="G753810"/>
      <c r="H753810"/>
      <c r="I753810"/>
      <c r="K753810"/>
      <c r="M753810"/>
      <c r="N753810" s="4"/>
      <c r="O753810" s="15"/>
    </row>
    <row r="753811" spans="7:15" s="3" customFormat="1" x14ac:dyDescent="0.3">
      <c r="G753811"/>
      <c r="H753811"/>
      <c r="I753811"/>
      <c r="K753811"/>
      <c r="M753811"/>
      <c r="N753811" s="4"/>
      <c r="O753811" s="15"/>
    </row>
    <row r="753812" spans="7:15" s="3" customFormat="1" x14ac:dyDescent="0.3">
      <c r="G753812"/>
      <c r="H753812"/>
      <c r="I753812"/>
      <c r="K753812"/>
      <c r="M753812"/>
      <c r="N753812" s="4"/>
      <c r="O753812" s="15"/>
    </row>
    <row r="753813" spans="7:15" s="3" customFormat="1" x14ac:dyDescent="0.3">
      <c r="G753813"/>
      <c r="H753813"/>
      <c r="I753813"/>
      <c r="K753813"/>
      <c r="M753813"/>
      <c r="N753813" s="4"/>
      <c r="O753813" s="15"/>
    </row>
    <row r="753814" spans="7:15" s="3" customFormat="1" x14ac:dyDescent="0.3">
      <c r="G753814"/>
      <c r="H753814"/>
      <c r="I753814"/>
      <c r="K753814"/>
      <c r="M753814"/>
      <c r="N753814" s="4"/>
      <c r="O753814" s="15"/>
    </row>
    <row r="753815" spans="7:15" s="3" customFormat="1" x14ac:dyDescent="0.3">
      <c r="G753815"/>
      <c r="H753815"/>
      <c r="I753815"/>
      <c r="K753815"/>
      <c r="M753815"/>
      <c r="N753815" s="4"/>
      <c r="O753815" s="15"/>
    </row>
    <row r="753816" spans="7:15" s="3" customFormat="1" x14ac:dyDescent="0.3">
      <c r="G753816"/>
      <c r="H753816"/>
      <c r="I753816"/>
      <c r="K753816"/>
      <c r="M753816"/>
      <c r="N753816" s="4"/>
      <c r="O753816" s="15"/>
    </row>
    <row r="753817" spans="7:15" s="3" customFormat="1" x14ac:dyDescent="0.3">
      <c r="G753817"/>
      <c r="H753817"/>
      <c r="I753817"/>
      <c r="K753817"/>
      <c r="M753817"/>
      <c r="N753817" s="4"/>
      <c r="O753817" s="15"/>
    </row>
    <row r="753818" spans="7:15" s="3" customFormat="1" x14ac:dyDescent="0.3">
      <c r="G753818"/>
      <c r="H753818"/>
      <c r="I753818"/>
      <c r="K753818"/>
      <c r="M753818"/>
      <c r="N753818" s="4"/>
      <c r="O753818" s="15"/>
    </row>
    <row r="753819" spans="7:15" s="3" customFormat="1" x14ac:dyDescent="0.3">
      <c r="G753819"/>
      <c r="H753819"/>
      <c r="I753819"/>
      <c r="K753819"/>
      <c r="M753819"/>
      <c r="N753819" s="4"/>
      <c r="O753819" s="15"/>
    </row>
    <row r="753820" spans="7:15" s="3" customFormat="1" x14ac:dyDescent="0.3">
      <c r="G753820"/>
      <c r="H753820"/>
      <c r="I753820"/>
      <c r="K753820"/>
      <c r="M753820"/>
      <c r="N753820" s="4"/>
      <c r="O753820" s="15"/>
    </row>
    <row r="753821" spans="7:15" s="3" customFormat="1" x14ac:dyDescent="0.3">
      <c r="G753821"/>
      <c r="H753821"/>
      <c r="I753821"/>
      <c r="K753821"/>
      <c r="M753821"/>
      <c r="N753821" s="4"/>
      <c r="O753821" s="15"/>
    </row>
    <row r="753822" spans="7:15" s="3" customFormat="1" x14ac:dyDescent="0.3">
      <c r="G753822"/>
      <c r="H753822"/>
      <c r="I753822"/>
      <c r="K753822"/>
      <c r="M753822"/>
      <c r="N753822" s="4"/>
      <c r="O753822" s="15"/>
    </row>
    <row r="753823" spans="7:15" s="3" customFormat="1" x14ac:dyDescent="0.3">
      <c r="G753823"/>
      <c r="H753823"/>
      <c r="I753823"/>
      <c r="K753823"/>
      <c r="M753823"/>
      <c r="N753823" s="4"/>
      <c r="O753823" s="15"/>
    </row>
    <row r="753824" spans="7:15" s="3" customFormat="1" x14ac:dyDescent="0.3">
      <c r="G753824"/>
      <c r="H753824"/>
      <c r="I753824"/>
      <c r="K753824"/>
      <c r="M753824"/>
      <c r="N753824" s="4"/>
      <c r="O753824" s="15"/>
    </row>
    <row r="753825" spans="7:15" s="3" customFormat="1" x14ac:dyDescent="0.3">
      <c r="G753825"/>
      <c r="H753825"/>
      <c r="I753825"/>
      <c r="K753825"/>
      <c r="M753825"/>
      <c r="N753825" s="4"/>
      <c r="O753825" s="15"/>
    </row>
    <row r="753826" spans="7:15" s="3" customFormat="1" x14ac:dyDescent="0.3">
      <c r="G753826"/>
      <c r="H753826"/>
      <c r="I753826"/>
      <c r="K753826"/>
      <c r="M753826"/>
      <c r="N753826" s="4"/>
      <c r="O753826" s="15"/>
    </row>
    <row r="753827" spans="7:15" s="3" customFormat="1" x14ac:dyDescent="0.3">
      <c r="G753827"/>
      <c r="H753827"/>
      <c r="I753827"/>
      <c r="K753827"/>
      <c r="M753827"/>
      <c r="N753827" s="4"/>
      <c r="O753827" s="15"/>
    </row>
    <row r="753828" spans="7:15" s="3" customFormat="1" x14ac:dyDescent="0.3">
      <c r="G753828"/>
      <c r="H753828"/>
      <c r="I753828"/>
      <c r="K753828"/>
      <c r="M753828"/>
      <c r="N753828" s="4"/>
      <c r="O753828" s="15"/>
    </row>
    <row r="753829" spans="7:15" s="3" customFormat="1" x14ac:dyDescent="0.3">
      <c r="G753829"/>
      <c r="H753829"/>
      <c r="I753829"/>
      <c r="K753829"/>
      <c r="M753829"/>
      <c r="N753829" s="4"/>
      <c r="O753829" s="15"/>
    </row>
    <row r="753830" spans="7:15" s="3" customFormat="1" x14ac:dyDescent="0.3">
      <c r="G753830"/>
      <c r="H753830"/>
      <c r="I753830"/>
      <c r="K753830"/>
      <c r="M753830"/>
      <c r="N753830" s="4"/>
      <c r="O753830" s="15"/>
    </row>
    <row r="753831" spans="7:15" s="3" customFormat="1" x14ac:dyDescent="0.3">
      <c r="G753831"/>
      <c r="H753831"/>
      <c r="I753831"/>
      <c r="K753831"/>
      <c r="M753831"/>
      <c r="N753831" s="4"/>
      <c r="O753831" s="15"/>
    </row>
    <row r="753832" spans="7:15" s="3" customFormat="1" x14ac:dyDescent="0.3">
      <c r="G753832"/>
      <c r="H753832"/>
      <c r="I753832"/>
      <c r="K753832"/>
      <c r="M753832"/>
      <c r="N753832" s="4"/>
      <c r="O753832" s="15"/>
    </row>
    <row r="753833" spans="7:15" s="3" customFormat="1" x14ac:dyDescent="0.3">
      <c r="G753833"/>
      <c r="H753833"/>
      <c r="I753833"/>
      <c r="K753833"/>
      <c r="M753833"/>
      <c r="N753833" s="4"/>
      <c r="O753833" s="15"/>
    </row>
    <row r="753834" spans="7:15" s="3" customFormat="1" x14ac:dyDescent="0.3">
      <c r="G753834"/>
      <c r="H753834"/>
      <c r="I753834"/>
      <c r="K753834"/>
      <c r="M753834"/>
      <c r="N753834" s="4"/>
      <c r="O753834" s="15"/>
    </row>
    <row r="753835" spans="7:15" s="3" customFormat="1" x14ac:dyDescent="0.3">
      <c r="G753835"/>
      <c r="H753835"/>
      <c r="I753835"/>
      <c r="K753835"/>
      <c r="M753835"/>
      <c r="N753835" s="4"/>
      <c r="O753835" s="15"/>
    </row>
    <row r="753836" spans="7:15" s="3" customFormat="1" x14ac:dyDescent="0.3">
      <c r="G753836"/>
      <c r="H753836"/>
      <c r="I753836"/>
      <c r="K753836"/>
      <c r="M753836"/>
      <c r="N753836" s="4"/>
      <c r="O753836" s="15"/>
    </row>
    <row r="753837" spans="7:15" s="3" customFormat="1" x14ac:dyDescent="0.3">
      <c r="G753837"/>
      <c r="H753837"/>
      <c r="I753837"/>
      <c r="K753837"/>
      <c r="M753837"/>
      <c r="N753837" s="4"/>
      <c r="O753837" s="15"/>
    </row>
    <row r="753838" spans="7:15" s="3" customFormat="1" x14ac:dyDescent="0.3">
      <c r="G753838"/>
      <c r="H753838"/>
      <c r="I753838"/>
      <c r="K753838"/>
      <c r="M753838"/>
      <c r="N753838" s="4"/>
      <c r="O753838" s="15"/>
    </row>
    <row r="753839" spans="7:15" s="3" customFormat="1" x14ac:dyDescent="0.3">
      <c r="G753839"/>
      <c r="H753839"/>
      <c r="I753839"/>
      <c r="K753839"/>
      <c r="M753839"/>
      <c r="N753839" s="4"/>
      <c r="O753839" s="15"/>
    </row>
    <row r="753840" spans="7:15" s="3" customFormat="1" x14ac:dyDescent="0.3">
      <c r="G753840"/>
      <c r="H753840"/>
      <c r="I753840"/>
      <c r="K753840"/>
      <c r="M753840"/>
      <c r="N753840" s="4"/>
      <c r="O753840" s="15"/>
    </row>
    <row r="753841" spans="7:15" s="3" customFormat="1" x14ac:dyDescent="0.3">
      <c r="G753841"/>
      <c r="H753841"/>
      <c r="I753841"/>
      <c r="K753841"/>
      <c r="M753841"/>
      <c r="N753841" s="4"/>
      <c r="O753841" s="15"/>
    </row>
    <row r="753842" spans="7:15" s="3" customFormat="1" x14ac:dyDescent="0.3">
      <c r="G753842"/>
      <c r="H753842"/>
      <c r="I753842"/>
      <c r="K753842"/>
      <c r="M753842"/>
      <c r="N753842" s="4"/>
      <c r="O753842" s="15"/>
    </row>
    <row r="753843" spans="7:15" s="3" customFormat="1" x14ac:dyDescent="0.3">
      <c r="G753843"/>
      <c r="H753843"/>
      <c r="I753843"/>
      <c r="K753843"/>
      <c r="M753843"/>
      <c r="N753843" s="4"/>
      <c r="O753843" s="15"/>
    </row>
    <row r="753844" spans="7:15" s="3" customFormat="1" x14ac:dyDescent="0.3">
      <c r="G753844"/>
      <c r="H753844"/>
      <c r="I753844"/>
      <c r="K753844"/>
      <c r="M753844"/>
      <c r="N753844" s="4"/>
      <c r="O753844" s="15"/>
    </row>
    <row r="753845" spans="7:15" s="3" customFormat="1" x14ac:dyDescent="0.3">
      <c r="G753845"/>
      <c r="H753845"/>
      <c r="I753845"/>
      <c r="K753845"/>
      <c r="M753845"/>
      <c r="N753845" s="4"/>
      <c r="O753845" s="15"/>
    </row>
    <row r="753846" spans="7:15" s="3" customFormat="1" x14ac:dyDescent="0.3">
      <c r="G753846"/>
      <c r="H753846"/>
      <c r="I753846"/>
      <c r="K753846"/>
      <c r="M753846"/>
      <c r="N753846" s="4"/>
      <c r="O753846" s="15"/>
    </row>
    <row r="753847" spans="7:15" s="3" customFormat="1" x14ac:dyDescent="0.3">
      <c r="G753847"/>
      <c r="H753847"/>
      <c r="I753847"/>
      <c r="K753847"/>
      <c r="M753847"/>
      <c r="N753847" s="4"/>
      <c r="O753847" s="15"/>
    </row>
    <row r="753848" spans="7:15" s="3" customFormat="1" x14ac:dyDescent="0.3">
      <c r="G753848"/>
      <c r="H753848"/>
      <c r="I753848"/>
      <c r="K753848"/>
      <c r="M753848"/>
      <c r="N753848" s="4"/>
      <c r="O753848" s="15"/>
    </row>
    <row r="753849" spans="7:15" s="3" customFormat="1" x14ac:dyDescent="0.3">
      <c r="G753849"/>
      <c r="H753849"/>
      <c r="I753849"/>
      <c r="K753849"/>
      <c r="M753849"/>
      <c r="N753849" s="4"/>
      <c r="O753849" s="15"/>
    </row>
    <row r="753850" spans="7:15" s="3" customFormat="1" x14ac:dyDescent="0.3">
      <c r="G753850"/>
      <c r="H753850"/>
      <c r="I753850"/>
      <c r="K753850"/>
      <c r="M753850"/>
      <c r="N753850" s="4"/>
      <c r="O753850" s="15"/>
    </row>
    <row r="753851" spans="7:15" s="3" customFormat="1" x14ac:dyDescent="0.3">
      <c r="G753851"/>
      <c r="H753851"/>
      <c r="I753851"/>
      <c r="K753851"/>
      <c r="M753851"/>
      <c r="N753851" s="4"/>
      <c r="O753851" s="15"/>
    </row>
    <row r="753852" spans="7:15" s="3" customFormat="1" x14ac:dyDescent="0.3">
      <c r="G753852"/>
      <c r="H753852"/>
      <c r="I753852"/>
      <c r="K753852"/>
      <c r="M753852"/>
      <c r="N753852" s="4"/>
      <c r="O753852" s="15"/>
    </row>
    <row r="753853" spans="7:15" s="3" customFormat="1" x14ac:dyDescent="0.3">
      <c r="G753853"/>
      <c r="H753853"/>
      <c r="I753853"/>
      <c r="K753853"/>
      <c r="M753853"/>
      <c r="N753853" s="4"/>
      <c r="O753853" s="15"/>
    </row>
    <row r="753854" spans="7:15" s="3" customFormat="1" x14ac:dyDescent="0.3">
      <c r="G753854"/>
      <c r="H753854"/>
      <c r="I753854"/>
      <c r="K753854"/>
      <c r="M753854"/>
      <c r="N753854" s="4"/>
      <c r="O753854" s="15"/>
    </row>
    <row r="753855" spans="7:15" s="3" customFormat="1" x14ac:dyDescent="0.3">
      <c r="G753855"/>
      <c r="H753855"/>
      <c r="I753855"/>
      <c r="K753855"/>
      <c r="M753855"/>
      <c r="N753855" s="4"/>
      <c r="O753855" s="15"/>
    </row>
    <row r="753856" spans="7:15" s="3" customFormat="1" x14ac:dyDescent="0.3">
      <c r="G753856"/>
      <c r="H753856"/>
      <c r="I753856"/>
      <c r="K753856"/>
      <c r="M753856"/>
      <c r="N753856" s="4"/>
      <c r="O753856" s="15"/>
    </row>
    <row r="753857" spans="7:15" s="3" customFormat="1" x14ac:dyDescent="0.3">
      <c r="G753857"/>
      <c r="H753857"/>
      <c r="I753857"/>
      <c r="K753857"/>
      <c r="M753857"/>
      <c r="N753857" s="4"/>
      <c r="O753857" s="15"/>
    </row>
    <row r="753858" spans="7:15" s="3" customFormat="1" x14ac:dyDescent="0.3">
      <c r="G753858"/>
      <c r="H753858"/>
      <c r="I753858"/>
      <c r="K753858"/>
      <c r="M753858"/>
      <c r="N753858" s="4"/>
      <c r="O753858" s="15"/>
    </row>
    <row r="753859" spans="7:15" s="3" customFormat="1" x14ac:dyDescent="0.3">
      <c r="G753859"/>
      <c r="H753859"/>
      <c r="I753859"/>
      <c r="K753859"/>
      <c r="M753859"/>
      <c r="N753859" s="4"/>
      <c r="O753859" s="15"/>
    </row>
    <row r="753860" spans="7:15" s="3" customFormat="1" x14ac:dyDescent="0.3">
      <c r="G753860"/>
      <c r="H753860"/>
      <c r="I753860"/>
      <c r="K753860"/>
      <c r="M753860"/>
      <c r="N753860" s="4"/>
      <c r="O753860" s="15"/>
    </row>
    <row r="753861" spans="7:15" s="3" customFormat="1" x14ac:dyDescent="0.3">
      <c r="G753861"/>
      <c r="H753861"/>
      <c r="I753861"/>
      <c r="K753861"/>
      <c r="M753861"/>
      <c r="N753861" s="4"/>
      <c r="O753861" s="15"/>
    </row>
    <row r="753862" spans="7:15" s="3" customFormat="1" x14ac:dyDescent="0.3">
      <c r="G753862"/>
      <c r="H753862"/>
      <c r="I753862"/>
      <c r="K753862"/>
      <c r="M753862"/>
      <c r="N753862" s="4"/>
      <c r="O753862" s="15"/>
    </row>
    <row r="753863" spans="7:15" s="3" customFormat="1" x14ac:dyDescent="0.3">
      <c r="G753863"/>
      <c r="H753863"/>
      <c r="I753863"/>
      <c r="K753863"/>
      <c r="M753863"/>
      <c r="N753863" s="4"/>
      <c r="O753863" s="15"/>
    </row>
    <row r="753864" spans="7:15" s="3" customFormat="1" x14ac:dyDescent="0.3">
      <c r="G753864"/>
      <c r="H753864"/>
      <c r="I753864"/>
      <c r="K753864"/>
      <c r="M753864"/>
      <c r="N753864" s="4"/>
      <c r="O753864" s="15"/>
    </row>
    <row r="753865" spans="7:15" s="3" customFormat="1" x14ac:dyDescent="0.3">
      <c r="G753865"/>
      <c r="H753865"/>
      <c r="I753865"/>
      <c r="K753865"/>
      <c r="M753865"/>
      <c r="N753865" s="4"/>
      <c r="O753865" s="15"/>
    </row>
    <row r="753866" spans="7:15" s="3" customFormat="1" x14ac:dyDescent="0.3">
      <c r="G753866"/>
      <c r="H753866"/>
      <c r="I753866"/>
      <c r="K753866"/>
      <c r="M753866"/>
      <c r="N753866" s="4"/>
      <c r="O753866" s="15"/>
    </row>
    <row r="753867" spans="7:15" s="3" customFormat="1" x14ac:dyDescent="0.3">
      <c r="G753867"/>
      <c r="H753867"/>
      <c r="I753867"/>
      <c r="K753867"/>
      <c r="M753867"/>
      <c r="N753867" s="4"/>
      <c r="O753867" s="15"/>
    </row>
    <row r="753868" spans="7:15" s="3" customFormat="1" x14ac:dyDescent="0.3">
      <c r="G753868"/>
      <c r="H753868"/>
      <c r="I753868"/>
      <c r="K753868"/>
      <c r="M753868"/>
      <c r="N753868" s="4"/>
      <c r="O753868" s="15"/>
    </row>
    <row r="753869" spans="7:15" s="3" customFormat="1" x14ac:dyDescent="0.3">
      <c r="G753869"/>
      <c r="H753869"/>
      <c r="I753869"/>
      <c r="K753869"/>
      <c r="M753869"/>
      <c r="N753869" s="4"/>
      <c r="O753869" s="15"/>
    </row>
    <row r="753870" spans="7:15" s="3" customFormat="1" x14ac:dyDescent="0.3">
      <c r="G753870"/>
      <c r="H753870"/>
      <c r="I753870"/>
      <c r="K753870"/>
      <c r="M753870"/>
      <c r="N753870" s="4"/>
      <c r="O753870" s="15"/>
    </row>
    <row r="753871" spans="7:15" s="3" customFormat="1" x14ac:dyDescent="0.3">
      <c r="G753871"/>
      <c r="H753871"/>
      <c r="I753871"/>
      <c r="K753871"/>
      <c r="M753871"/>
      <c r="N753871" s="4"/>
      <c r="O753871" s="15"/>
    </row>
    <row r="753872" spans="7:15" s="3" customFormat="1" x14ac:dyDescent="0.3">
      <c r="G753872"/>
      <c r="H753872"/>
      <c r="I753872"/>
      <c r="K753872"/>
      <c r="M753872"/>
      <c r="N753872" s="4"/>
      <c r="O753872" s="15"/>
    </row>
    <row r="753873" spans="7:15" s="3" customFormat="1" x14ac:dyDescent="0.3">
      <c r="G753873"/>
      <c r="H753873"/>
      <c r="I753873"/>
      <c r="K753873"/>
      <c r="M753873"/>
      <c r="N753873" s="4"/>
      <c r="O753873" s="15"/>
    </row>
    <row r="753874" spans="7:15" s="3" customFormat="1" x14ac:dyDescent="0.3">
      <c r="G753874"/>
      <c r="H753874"/>
      <c r="I753874"/>
      <c r="K753874"/>
      <c r="M753874"/>
      <c r="N753874" s="4"/>
      <c r="O753874" s="15"/>
    </row>
    <row r="753875" spans="7:15" s="3" customFormat="1" x14ac:dyDescent="0.3">
      <c r="G753875"/>
      <c r="H753875"/>
      <c r="I753875"/>
      <c r="K753875"/>
      <c r="M753875"/>
      <c r="N753875" s="4"/>
      <c r="O753875" s="15"/>
    </row>
    <row r="753876" spans="7:15" s="3" customFormat="1" x14ac:dyDescent="0.3">
      <c r="G753876"/>
      <c r="H753876"/>
      <c r="I753876"/>
      <c r="K753876"/>
      <c r="M753876"/>
      <c r="N753876" s="4"/>
      <c r="O753876" s="15"/>
    </row>
    <row r="753877" spans="7:15" s="3" customFormat="1" x14ac:dyDescent="0.3">
      <c r="G753877"/>
      <c r="H753877"/>
      <c r="I753877"/>
      <c r="K753877"/>
      <c r="M753877"/>
      <c r="N753877" s="4"/>
      <c r="O753877" s="15"/>
    </row>
    <row r="753878" spans="7:15" s="3" customFormat="1" x14ac:dyDescent="0.3">
      <c r="G753878"/>
      <c r="H753878"/>
      <c r="I753878"/>
      <c r="K753878"/>
      <c r="M753878"/>
      <c r="N753878" s="4"/>
      <c r="O753878" s="15"/>
    </row>
    <row r="753879" spans="7:15" s="3" customFormat="1" x14ac:dyDescent="0.3">
      <c r="G753879"/>
      <c r="H753879"/>
      <c r="I753879"/>
      <c r="K753879"/>
      <c r="M753879"/>
      <c r="N753879" s="4"/>
      <c r="O753879" s="15"/>
    </row>
    <row r="753880" spans="7:15" s="3" customFormat="1" x14ac:dyDescent="0.3">
      <c r="G753880"/>
      <c r="H753880"/>
      <c r="I753880"/>
      <c r="K753880"/>
      <c r="M753880"/>
      <c r="N753880" s="4"/>
      <c r="O753880" s="15"/>
    </row>
    <row r="753881" spans="7:15" s="3" customFormat="1" x14ac:dyDescent="0.3">
      <c r="G753881"/>
      <c r="H753881"/>
      <c r="I753881"/>
      <c r="K753881"/>
      <c r="M753881"/>
      <c r="N753881" s="4"/>
      <c r="O753881" s="15"/>
    </row>
    <row r="753882" spans="7:15" s="3" customFormat="1" x14ac:dyDescent="0.3">
      <c r="G753882"/>
      <c r="H753882"/>
      <c r="I753882"/>
      <c r="K753882"/>
      <c r="M753882"/>
      <c r="N753882" s="4"/>
      <c r="O753882" s="15"/>
    </row>
    <row r="753883" spans="7:15" s="3" customFormat="1" x14ac:dyDescent="0.3">
      <c r="G753883"/>
      <c r="H753883"/>
      <c r="I753883"/>
      <c r="K753883"/>
      <c r="M753883"/>
      <c r="N753883" s="4"/>
      <c r="O753883" s="15"/>
    </row>
    <row r="753884" spans="7:15" s="3" customFormat="1" x14ac:dyDescent="0.3">
      <c r="G753884"/>
      <c r="H753884"/>
      <c r="I753884"/>
      <c r="K753884"/>
      <c r="M753884"/>
      <c r="N753884" s="4"/>
      <c r="O753884" s="15"/>
    </row>
    <row r="753885" spans="7:15" s="3" customFormat="1" x14ac:dyDescent="0.3">
      <c r="G753885"/>
      <c r="H753885"/>
      <c r="I753885"/>
      <c r="K753885"/>
      <c r="M753885"/>
      <c r="N753885" s="4"/>
      <c r="O753885" s="15"/>
    </row>
    <row r="753886" spans="7:15" s="3" customFormat="1" x14ac:dyDescent="0.3">
      <c r="G753886"/>
      <c r="H753886"/>
      <c r="I753886"/>
      <c r="K753886"/>
      <c r="M753886"/>
      <c r="N753886" s="4"/>
      <c r="O753886" s="15"/>
    </row>
    <row r="753887" spans="7:15" s="3" customFormat="1" x14ac:dyDescent="0.3">
      <c r="G753887"/>
      <c r="H753887"/>
      <c r="I753887"/>
      <c r="K753887"/>
      <c r="M753887"/>
      <c r="N753887" s="4"/>
      <c r="O753887" s="15"/>
    </row>
    <row r="753888" spans="7:15" s="3" customFormat="1" x14ac:dyDescent="0.3">
      <c r="G753888"/>
      <c r="H753888"/>
      <c r="I753888"/>
      <c r="K753888"/>
      <c r="M753888"/>
      <c r="N753888" s="4"/>
      <c r="O753888" s="15"/>
    </row>
    <row r="753889" spans="7:15" s="3" customFormat="1" x14ac:dyDescent="0.3">
      <c r="G753889"/>
      <c r="H753889"/>
      <c r="I753889"/>
      <c r="K753889"/>
      <c r="M753889"/>
      <c r="N753889" s="4"/>
      <c r="O753889" s="15"/>
    </row>
    <row r="753890" spans="7:15" s="3" customFormat="1" x14ac:dyDescent="0.3">
      <c r="G753890"/>
      <c r="H753890"/>
      <c r="I753890"/>
      <c r="K753890"/>
      <c r="M753890"/>
      <c r="N753890" s="4"/>
      <c r="O753890" s="15"/>
    </row>
    <row r="753891" spans="7:15" s="3" customFormat="1" x14ac:dyDescent="0.3">
      <c r="G753891"/>
      <c r="H753891"/>
      <c r="I753891"/>
      <c r="K753891"/>
      <c r="M753891"/>
      <c r="N753891" s="4"/>
      <c r="O753891" s="15"/>
    </row>
    <row r="753892" spans="7:15" s="3" customFormat="1" x14ac:dyDescent="0.3">
      <c r="G753892"/>
      <c r="H753892"/>
      <c r="I753892"/>
      <c r="K753892"/>
      <c r="M753892"/>
      <c r="N753892" s="4"/>
      <c r="O753892" s="15"/>
    </row>
    <row r="753893" spans="7:15" s="3" customFormat="1" x14ac:dyDescent="0.3">
      <c r="G753893"/>
      <c r="H753893"/>
      <c r="I753893"/>
      <c r="K753893"/>
      <c r="M753893"/>
      <c r="N753893" s="4"/>
      <c r="O753893" s="15"/>
    </row>
    <row r="753894" spans="7:15" s="3" customFormat="1" x14ac:dyDescent="0.3">
      <c r="G753894"/>
      <c r="H753894"/>
      <c r="I753894"/>
      <c r="K753894"/>
      <c r="M753894"/>
      <c r="N753894" s="4"/>
      <c r="O753894" s="15"/>
    </row>
    <row r="753895" spans="7:15" s="3" customFormat="1" x14ac:dyDescent="0.3">
      <c r="G753895"/>
      <c r="H753895"/>
      <c r="I753895"/>
      <c r="K753895"/>
      <c r="M753895"/>
      <c r="N753895" s="4"/>
      <c r="O753895" s="15"/>
    </row>
    <row r="753896" spans="7:15" s="3" customFormat="1" x14ac:dyDescent="0.3">
      <c r="G753896"/>
      <c r="H753896"/>
      <c r="I753896"/>
      <c r="K753896"/>
      <c r="M753896"/>
      <c r="N753896" s="4"/>
      <c r="O753896" s="15"/>
    </row>
    <row r="753897" spans="7:15" s="3" customFormat="1" x14ac:dyDescent="0.3">
      <c r="G753897"/>
      <c r="H753897"/>
      <c r="I753897"/>
      <c r="K753897"/>
      <c r="M753897"/>
      <c r="N753897" s="4"/>
      <c r="O753897" s="15"/>
    </row>
    <row r="753898" spans="7:15" s="3" customFormat="1" x14ac:dyDescent="0.3">
      <c r="G753898"/>
      <c r="H753898"/>
      <c r="I753898"/>
      <c r="K753898"/>
      <c r="M753898"/>
      <c r="N753898" s="4"/>
      <c r="O753898" s="15"/>
    </row>
    <row r="753899" spans="7:15" s="3" customFormat="1" x14ac:dyDescent="0.3">
      <c r="G753899"/>
      <c r="H753899"/>
      <c r="I753899"/>
      <c r="K753899"/>
      <c r="M753899"/>
      <c r="N753899" s="4"/>
      <c r="O753899" s="15"/>
    </row>
    <row r="753900" spans="7:15" s="3" customFormat="1" x14ac:dyDescent="0.3">
      <c r="G753900"/>
      <c r="H753900"/>
      <c r="I753900"/>
      <c r="K753900"/>
      <c r="M753900"/>
      <c r="N753900" s="4"/>
      <c r="O753900" s="15"/>
    </row>
    <row r="753901" spans="7:15" s="3" customFormat="1" x14ac:dyDescent="0.3">
      <c r="G753901"/>
      <c r="H753901"/>
      <c r="I753901"/>
      <c r="K753901"/>
      <c r="M753901"/>
      <c r="N753901" s="4"/>
      <c r="O753901" s="15"/>
    </row>
    <row r="753902" spans="7:15" s="3" customFormat="1" x14ac:dyDescent="0.3">
      <c r="G753902"/>
      <c r="H753902"/>
      <c r="I753902"/>
      <c r="K753902"/>
      <c r="M753902"/>
      <c r="N753902" s="4"/>
      <c r="O753902" s="15"/>
    </row>
    <row r="753903" spans="7:15" s="3" customFormat="1" x14ac:dyDescent="0.3">
      <c r="G753903"/>
      <c r="H753903"/>
      <c r="I753903"/>
      <c r="K753903"/>
      <c r="M753903"/>
      <c r="N753903" s="4"/>
      <c r="O753903" s="15"/>
    </row>
    <row r="753904" spans="7:15" s="3" customFormat="1" x14ac:dyDescent="0.3">
      <c r="G753904"/>
      <c r="H753904"/>
      <c r="I753904"/>
      <c r="K753904"/>
      <c r="M753904"/>
      <c r="N753904" s="4"/>
      <c r="O753904" s="15"/>
    </row>
    <row r="753905" spans="7:15" s="3" customFormat="1" x14ac:dyDescent="0.3">
      <c r="G753905"/>
      <c r="H753905"/>
      <c r="I753905"/>
      <c r="K753905"/>
      <c r="M753905"/>
      <c r="N753905" s="4"/>
      <c r="O753905" s="15"/>
    </row>
    <row r="753906" spans="7:15" s="3" customFormat="1" x14ac:dyDescent="0.3">
      <c r="G753906"/>
      <c r="H753906"/>
      <c r="I753906"/>
      <c r="K753906"/>
      <c r="M753906"/>
      <c r="N753906" s="4"/>
      <c r="O753906" s="15"/>
    </row>
    <row r="753907" spans="7:15" s="3" customFormat="1" x14ac:dyDescent="0.3">
      <c r="G753907"/>
      <c r="H753907"/>
      <c r="I753907"/>
      <c r="K753907"/>
      <c r="M753907"/>
      <c r="N753907" s="4"/>
      <c r="O753907" s="15"/>
    </row>
    <row r="753908" spans="7:15" s="3" customFormat="1" x14ac:dyDescent="0.3">
      <c r="G753908"/>
      <c r="H753908"/>
      <c r="I753908"/>
      <c r="K753908"/>
      <c r="M753908"/>
      <c r="N753908" s="4"/>
      <c r="O753908" s="15"/>
    </row>
    <row r="753909" spans="7:15" s="3" customFormat="1" x14ac:dyDescent="0.3">
      <c r="G753909"/>
      <c r="H753909"/>
      <c r="I753909"/>
      <c r="K753909"/>
      <c r="M753909"/>
      <c r="N753909" s="4"/>
      <c r="O753909" s="15"/>
    </row>
    <row r="753910" spans="7:15" s="3" customFormat="1" x14ac:dyDescent="0.3">
      <c r="G753910"/>
      <c r="H753910"/>
      <c r="I753910"/>
      <c r="K753910"/>
      <c r="M753910"/>
      <c r="N753910" s="4"/>
      <c r="O753910" s="15"/>
    </row>
    <row r="753911" spans="7:15" s="3" customFormat="1" x14ac:dyDescent="0.3">
      <c r="G753911"/>
      <c r="H753911"/>
      <c r="I753911"/>
      <c r="K753911"/>
      <c r="M753911"/>
      <c r="N753911" s="4"/>
      <c r="O753911" s="15"/>
    </row>
    <row r="753912" spans="7:15" s="3" customFormat="1" x14ac:dyDescent="0.3">
      <c r="G753912"/>
      <c r="H753912"/>
      <c r="I753912"/>
      <c r="K753912"/>
      <c r="M753912"/>
      <c r="N753912" s="4"/>
      <c r="O753912" s="15"/>
    </row>
    <row r="753913" spans="7:15" s="3" customFormat="1" x14ac:dyDescent="0.3">
      <c r="G753913"/>
      <c r="H753913"/>
      <c r="I753913"/>
      <c r="K753913"/>
      <c r="M753913"/>
      <c r="N753913" s="4"/>
      <c r="O753913" s="15"/>
    </row>
    <row r="753914" spans="7:15" s="3" customFormat="1" x14ac:dyDescent="0.3">
      <c r="G753914"/>
      <c r="H753914"/>
      <c r="I753914"/>
      <c r="K753914"/>
      <c r="M753914"/>
      <c r="N753914" s="4"/>
      <c r="O753914" s="15"/>
    </row>
    <row r="753915" spans="7:15" s="3" customFormat="1" x14ac:dyDescent="0.3">
      <c r="G753915"/>
      <c r="H753915"/>
      <c r="I753915"/>
      <c r="K753915"/>
      <c r="M753915"/>
      <c r="N753915" s="4"/>
      <c r="O753915" s="15"/>
    </row>
    <row r="753916" spans="7:15" s="3" customFormat="1" x14ac:dyDescent="0.3">
      <c r="G753916"/>
      <c r="H753916"/>
      <c r="I753916"/>
      <c r="K753916"/>
      <c r="M753916"/>
      <c r="N753916" s="4"/>
      <c r="O753916" s="15"/>
    </row>
    <row r="753917" spans="7:15" s="3" customFormat="1" x14ac:dyDescent="0.3">
      <c r="G753917"/>
      <c r="H753917"/>
      <c r="I753917"/>
      <c r="K753917"/>
      <c r="M753917"/>
      <c r="N753917" s="4"/>
      <c r="O753917" s="15"/>
    </row>
    <row r="753918" spans="7:15" s="3" customFormat="1" x14ac:dyDescent="0.3">
      <c r="G753918"/>
      <c r="H753918"/>
      <c r="I753918"/>
      <c r="K753918"/>
      <c r="M753918"/>
      <c r="N753918" s="4"/>
      <c r="O753918" s="15"/>
    </row>
    <row r="753919" spans="7:15" s="3" customFormat="1" x14ac:dyDescent="0.3">
      <c r="G753919"/>
      <c r="H753919"/>
      <c r="I753919"/>
      <c r="K753919"/>
      <c r="M753919"/>
      <c r="N753919" s="4"/>
      <c r="O753919" s="15"/>
    </row>
    <row r="753920" spans="7:15" s="3" customFormat="1" x14ac:dyDescent="0.3">
      <c r="G753920"/>
      <c r="H753920"/>
      <c r="I753920"/>
      <c r="K753920"/>
      <c r="M753920"/>
      <c r="N753920" s="4"/>
      <c r="O753920" s="15"/>
    </row>
    <row r="753921" spans="7:15" s="3" customFormat="1" x14ac:dyDescent="0.3">
      <c r="G753921"/>
      <c r="H753921"/>
      <c r="I753921"/>
      <c r="K753921"/>
      <c r="M753921"/>
      <c r="N753921" s="4"/>
      <c r="O753921" s="15"/>
    </row>
    <row r="753922" spans="7:15" s="3" customFormat="1" x14ac:dyDescent="0.3">
      <c r="G753922"/>
      <c r="H753922"/>
      <c r="I753922"/>
      <c r="K753922"/>
      <c r="M753922"/>
      <c r="N753922" s="4"/>
      <c r="O753922" s="15"/>
    </row>
    <row r="753923" spans="7:15" s="3" customFormat="1" x14ac:dyDescent="0.3">
      <c r="G753923"/>
      <c r="H753923"/>
      <c r="I753923"/>
      <c r="K753923"/>
      <c r="M753923"/>
      <c r="N753923" s="4"/>
      <c r="O753923" s="15"/>
    </row>
    <row r="753924" spans="7:15" s="3" customFormat="1" x14ac:dyDescent="0.3">
      <c r="G753924"/>
      <c r="H753924"/>
      <c r="I753924"/>
      <c r="K753924"/>
      <c r="M753924"/>
      <c r="N753924" s="4"/>
      <c r="O753924" s="15"/>
    </row>
    <row r="753925" spans="7:15" s="3" customFormat="1" x14ac:dyDescent="0.3">
      <c r="G753925"/>
      <c r="H753925"/>
      <c r="I753925"/>
      <c r="K753925"/>
      <c r="M753925"/>
      <c r="N753925" s="4"/>
      <c r="O753925" s="15"/>
    </row>
    <row r="753926" spans="7:15" s="3" customFormat="1" x14ac:dyDescent="0.3">
      <c r="G753926"/>
      <c r="H753926"/>
      <c r="I753926"/>
      <c r="K753926"/>
      <c r="M753926"/>
      <c r="N753926" s="4"/>
      <c r="O753926" s="15"/>
    </row>
    <row r="753927" spans="7:15" s="3" customFormat="1" x14ac:dyDescent="0.3">
      <c r="G753927"/>
      <c r="H753927"/>
      <c r="I753927"/>
      <c r="K753927"/>
      <c r="M753927"/>
      <c r="N753927" s="4"/>
      <c r="O753927" s="15"/>
    </row>
    <row r="753928" spans="7:15" s="3" customFormat="1" x14ac:dyDescent="0.3">
      <c r="G753928"/>
      <c r="H753928"/>
      <c r="I753928"/>
      <c r="K753928"/>
      <c r="M753928"/>
      <c r="N753928" s="4"/>
      <c r="O753928" s="15"/>
    </row>
    <row r="753929" spans="7:15" s="3" customFormat="1" x14ac:dyDescent="0.3">
      <c r="G753929"/>
      <c r="H753929"/>
      <c r="I753929"/>
      <c r="K753929"/>
      <c r="M753929"/>
      <c r="N753929" s="4"/>
      <c r="O753929" s="15"/>
    </row>
    <row r="753930" spans="7:15" s="3" customFormat="1" x14ac:dyDescent="0.3">
      <c r="G753930"/>
      <c r="H753930"/>
      <c r="I753930"/>
      <c r="K753930"/>
      <c r="M753930"/>
      <c r="N753930" s="4"/>
      <c r="O753930" s="15"/>
    </row>
    <row r="753931" spans="7:15" s="3" customFormat="1" x14ac:dyDescent="0.3">
      <c r="G753931"/>
      <c r="H753931"/>
      <c r="I753931"/>
      <c r="K753931"/>
      <c r="M753931"/>
      <c r="N753931" s="4"/>
      <c r="O753931" s="15"/>
    </row>
    <row r="753932" spans="7:15" s="3" customFormat="1" x14ac:dyDescent="0.3">
      <c r="G753932"/>
      <c r="H753932"/>
      <c r="I753932"/>
      <c r="K753932"/>
      <c r="M753932"/>
      <c r="N753932" s="4"/>
      <c r="O753932" s="15"/>
    </row>
    <row r="753933" spans="7:15" s="3" customFormat="1" x14ac:dyDescent="0.3">
      <c r="G753933"/>
      <c r="H753933"/>
      <c r="I753933"/>
      <c r="K753933"/>
      <c r="M753933"/>
      <c r="N753933" s="4"/>
      <c r="O753933" s="15"/>
    </row>
    <row r="753934" spans="7:15" s="3" customFormat="1" x14ac:dyDescent="0.3">
      <c r="G753934"/>
      <c r="H753934"/>
      <c r="I753934"/>
      <c r="K753934"/>
      <c r="M753934"/>
      <c r="N753934" s="4"/>
      <c r="O753934" s="15"/>
    </row>
    <row r="753935" spans="7:15" s="3" customFormat="1" x14ac:dyDescent="0.3">
      <c r="G753935"/>
      <c r="H753935"/>
      <c r="I753935"/>
      <c r="K753935"/>
      <c r="M753935"/>
      <c r="N753935" s="4"/>
      <c r="O753935" s="15"/>
    </row>
    <row r="753936" spans="7:15" s="3" customFormat="1" x14ac:dyDescent="0.3">
      <c r="G753936"/>
      <c r="H753936"/>
      <c r="I753936"/>
      <c r="K753936"/>
      <c r="M753936"/>
      <c r="N753936" s="4"/>
      <c r="O753936" s="15"/>
    </row>
    <row r="753937" spans="7:15" s="3" customFormat="1" x14ac:dyDescent="0.3">
      <c r="G753937"/>
      <c r="H753937"/>
      <c r="I753937"/>
      <c r="K753937"/>
      <c r="M753937"/>
      <c r="N753937" s="4"/>
      <c r="O753937" s="15"/>
    </row>
    <row r="753938" spans="7:15" s="3" customFormat="1" x14ac:dyDescent="0.3">
      <c r="G753938"/>
      <c r="H753938"/>
      <c r="I753938"/>
      <c r="K753938"/>
      <c r="M753938"/>
      <c r="N753938" s="4"/>
      <c r="O753938" s="15"/>
    </row>
    <row r="753939" spans="7:15" s="3" customFormat="1" x14ac:dyDescent="0.3">
      <c r="G753939"/>
      <c r="H753939"/>
      <c r="I753939"/>
      <c r="K753939"/>
      <c r="M753939"/>
      <c r="N753939" s="4"/>
      <c r="O753939" s="15"/>
    </row>
    <row r="753940" spans="7:15" s="3" customFormat="1" x14ac:dyDescent="0.3">
      <c r="G753940"/>
      <c r="H753940"/>
      <c r="I753940"/>
      <c r="K753940"/>
      <c r="M753940"/>
      <c r="N753940" s="4"/>
      <c r="O753940" s="15"/>
    </row>
    <row r="753941" spans="7:15" s="3" customFormat="1" x14ac:dyDescent="0.3">
      <c r="G753941"/>
      <c r="H753941"/>
      <c r="I753941"/>
      <c r="K753941"/>
      <c r="M753941"/>
      <c r="N753941" s="4"/>
      <c r="O753941" s="15"/>
    </row>
    <row r="753942" spans="7:15" s="3" customFormat="1" x14ac:dyDescent="0.3">
      <c r="G753942"/>
      <c r="H753942"/>
      <c r="I753942"/>
      <c r="K753942"/>
      <c r="M753942"/>
      <c r="N753942" s="4"/>
      <c r="O753942" s="15"/>
    </row>
    <row r="753943" spans="7:15" s="3" customFormat="1" x14ac:dyDescent="0.3">
      <c r="G753943"/>
      <c r="H753943"/>
      <c r="I753943"/>
      <c r="K753943"/>
      <c r="M753943"/>
      <c r="N753943" s="4"/>
      <c r="O753943" s="15"/>
    </row>
    <row r="753944" spans="7:15" s="3" customFormat="1" x14ac:dyDescent="0.3">
      <c r="G753944"/>
      <c r="H753944"/>
      <c r="I753944"/>
      <c r="K753944"/>
      <c r="M753944"/>
      <c r="N753944" s="4"/>
      <c r="O753944" s="15"/>
    </row>
    <row r="753945" spans="7:15" s="3" customFormat="1" x14ac:dyDescent="0.3">
      <c r="G753945"/>
      <c r="H753945"/>
      <c r="I753945"/>
      <c r="K753945"/>
      <c r="M753945"/>
      <c r="N753945" s="4"/>
      <c r="O753945" s="15"/>
    </row>
    <row r="753946" spans="7:15" s="3" customFormat="1" x14ac:dyDescent="0.3">
      <c r="G753946"/>
      <c r="H753946"/>
      <c r="I753946"/>
      <c r="K753946"/>
      <c r="M753946"/>
      <c r="N753946" s="4"/>
      <c r="O753946" s="15"/>
    </row>
    <row r="753947" spans="7:15" s="3" customFormat="1" x14ac:dyDescent="0.3">
      <c r="G753947"/>
      <c r="H753947"/>
      <c r="I753947"/>
      <c r="K753947"/>
      <c r="M753947"/>
      <c r="N753947" s="4"/>
      <c r="O753947" s="15"/>
    </row>
    <row r="753948" spans="7:15" s="3" customFormat="1" x14ac:dyDescent="0.3">
      <c r="G753948"/>
      <c r="H753948"/>
      <c r="I753948"/>
      <c r="K753948"/>
      <c r="M753948"/>
      <c r="N753948" s="4"/>
      <c r="O753948" s="15"/>
    </row>
    <row r="753949" spans="7:15" s="3" customFormat="1" x14ac:dyDescent="0.3">
      <c r="G753949"/>
      <c r="H753949"/>
      <c r="I753949"/>
      <c r="K753949"/>
      <c r="M753949"/>
      <c r="N753949" s="4"/>
      <c r="O753949" s="15"/>
    </row>
    <row r="753950" spans="7:15" s="3" customFormat="1" x14ac:dyDescent="0.3">
      <c r="G753950"/>
      <c r="H753950"/>
      <c r="I753950"/>
      <c r="K753950"/>
      <c r="M753950"/>
      <c r="N753950" s="4"/>
      <c r="O753950" s="15"/>
    </row>
    <row r="753951" spans="7:15" s="3" customFormat="1" x14ac:dyDescent="0.3">
      <c r="G753951"/>
      <c r="H753951"/>
      <c r="I753951"/>
      <c r="K753951"/>
      <c r="M753951"/>
      <c r="N753951" s="4"/>
      <c r="O753951" s="15"/>
    </row>
    <row r="753952" spans="7:15" s="3" customFormat="1" x14ac:dyDescent="0.3">
      <c r="G753952"/>
      <c r="H753952"/>
      <c r="I753952"/>
      <c r="K753952"/>
      <c r="M753952"/>
      <c r="N753952" s="4"/>
      <c r="O753952" s="15"/>
    </row>
    <row r="753953" spans="7:15" s="3" customFormat="1" x14ac:dyDescent="0.3">
      <c r="G753953"/>
      <c r="H753953"/>
      <c r="I753953"/>
      <c r="K753953"/>
      <c r="M753953"/>
      <c r="N753953" s="4"/>
      <c r="O753953" s="15"/>
    </row>
    <row r="753954" spans="7:15" s="3" customFormat="1" x14ac:dyDescent="0.3">
      <c r="G753954"/>
      <c r="H753954"/>
      <c r="I753954"/>
      <c r="K753954"/>
      <c r="M753954"/>
      <c r="N753954" s="4"/>
      <c r="O753954" s="15"/>
    </row>
    <row r="753955" spans="7:15" s="3" customFormat="1" x14ac:dyDescent="0.3">
      <c r="G753955"/>
      <c r="H753955"/>
      <c r="I753955"/>
      <c r="K753955"/>
      <c r="M753955"/>
      <c r="N753955" s="4"/>
      <c r="O753955" s="15"/>
    </row>
    <row r="753956" spans="7:15" s="3" customFormat="1" x14ac:dyDescent="0.3">
      <c r="G753956"/>
      <c r="H753956"/>
      <c r="I753956"/>
      <c r="K753956"/>
      <c r="M753956"/>
      <c r="N753956" s="4"/>
      <c r="O753956" s="15"/>
    </row>
    <row r="753957" spans="7:15" s="3" customFormat="1" x14ac:dyDescent="0.3">
      <c r="G753957"/>
      <c r="H753957"/>
      <c r="I753957"/>
      <c r="K753957"/>
      <c r="M753957"/>
      <c r="N753957" s="4"/>
      <c r="O753957" s="15"/>
    </row>
    <row r="753958" spans="7:15" s="3" customFormat="1" x14ac:dyDescent="0.3">
      <c r="G753958"/>
      <c r="H753958"/>
      <c r="I753958"/>
      <c r="K753958"/>
      <c r="M753958"/>
      <c r="N753958" s="4"/>
      <c r="O753958" s="15"/>
    </row>
    <row r="753959" spans="7:15" s="3" customFormat="1" x14ac:dyDescent="0.3">
      <c r="G753959"/>
      <c r="H753959"/>
      <c r="I753959"/>
      <c r="K753959"/>
      <c r="M753959"/>
      <c r="N753959" s="4"/>
      <c r="O753959" s="15"/>
    </row>
    <row r="753960" spans="7:15" s="3" customFormat="1" x14ac:dyDescent="0.3">
      <c r="G753960"/>
      <c r="H753960"/>
      <c r="I753960"/>
      <c r="K753960"/>
      <c r="M753960"/>
      <c r="N753960" s="4"/>
      <c r="O753960" s="15"/>
    </row>
    <row r="753961" spans="7:15" s="3" customFormat="1" x14ac:dyDescent="0.3">
      <c r="G753961"/>
      <c r="H753961"/>
      <c r="I753961"/>
      <c r="K753961"/>
      <c r="M753961"/>
      <c r="N753961" s="4"/>
      <c r="O753961" s="15"/>
    </row>
    <row r="753962" spans="7:15" s="3" customFormat="1" x14ac:dyDescent="0.3">
      <c r="G753962"/>
      <c r="H753962"/>
      <c r="I753962"/>
      <c r="K753962"/>
      <c r="M753962"/>
      <c r="N753962" s="4"/>
      <c r="O753962" s="15"/>
    </row>
    <row r="753963" spans="7:15" s="3" customFormat="1" x14ac:dyDescent="0.3">
      <c r="G753963"/>
      <c r="H753963"/>
      <c r="I753963"/>
      <c r="K753963"/>
      <c r="M753963"/>
      <c r="N753963" s="4"/>
      <c r="O753963" s="15"/>
    </row>
    <row r="753964" spans="7:15" s="3" customFormat="1" x14ac:dyDescent="0.3">
      <c r="G753964"/>
      <c r="H753964"/>
      <c r="I753964"/>
      <c r="K753964"/>
      <c r="M753964"/>
      <c r="N753964" s="4"/>
      <c r="O753964" s="15"/>
    </row>
    <row r="753965" spans="7:15" s="3" customFormat="1" x14ac:dyDescent="0.3">
      <c r="G753965"/>
      <c r="H753965"/>
      <c r="I753965"/>
      <c r="K753965"/>
      <c r="M753965"/>
      <c r="N753965" s="4"/>
      <c r="O753965" s="15"/>
    </row>
    <row r="753966" spans="7:15" s="3" customFormat="1" x14ac:dyDescent="0.3">
      <c r="G753966"/>
      <c r="H753966"/>
      <c r="I753966"/>
      <c r="K753966"/>
      <c r="M753966"/>
      <c r="N753966" s="4"/>
      <c r="O753966" s="15"/>
    </row>
    <row r="753967" spans="7:15" s="3" customFormat="1" x14ac:dyDescent="0.3">
      <c r="G753967"/>
      <c r="H753967"/>
      <c r="I753967"/>
      <c r="K753967"/>
      <c r="M753967"/>
      <c r="N753967" s="4"/>
      <c r="O753967" s="15"/>
    </row>
    <row r="753968" spans="7:15" s="3" customFormat="1" x14ac:dyDescent="0.3">
      <c r="G753968"/>
      <c r="H753968"/>
      <c r="I753968"/>
      <c r="K753968"/>
      <c r="M753968"/>
      <c r="N753968" s="4"/>
      <c r="O753968" s="15"/>
    </row>
    <row r="753969" spans="7:15" s="3" customFormat="1" x14ac:dyDescent="0.3">
      <c r="G753969"/>
      <c r="H753969"/>
      <c r="I753969"/>
      <c r="K753969"/>
      <c r="M753969"/>
      <c r="N753969" s="4"/>
      <c r="O753969" s="15"/>
    </row>
    <row r="753970" spans="7:15" s="3" customFormat="1" x14ac:dyDescent="0.3">
      <c r="G753970"/>
      <c r="H753970"/>
      <c r="I753970"/>
      <c r="K753970"/>
      <c r="M753970"/>
      <c r="N753970" s="4"/>
      <c r="O753970" s="15"/>
    </row>
    <row r="753971" spans="7:15" s="3" customFormat="1" x14ac:dyDescent="0.3">
      <c r="G753971"/>
      <c r="H753971"/>
      <c r="I753971"/>
      <c r="K753971"/>
      <c r="M753971"/>
      <c r="N753971" s="4"/>
      <c r="O753971" s="15"/>
    </row>
    <row r="753972" spans="7:15" s="3" customFormat="1" x14ac:dyDescent="0.3">
      <c r="G753972"/>
      <c r="H753972"/>
      <c r="I753972"/>
      <c r="K753972"/>
      <c r="M753972"/>
      <c r="N753972" s="4"/>
      <c r="O753972" s="15"/>
    </row>
    <row r="753973" spans="7:15" s="3" customFormat="1" x14ac:dyDescent="0.3">
      <c r="G753973"/>
      <c r="H753973"/>
      <c r="I753973"/>
      <c r="K753973"/>
      <c r="M753973"/>
      <c r="N753973" s="4"/>
      <c r="O753973" s="15"/>
    </row>
    <row r="753974" spans="7:15" s="3" customFormat="1" x14ac:dyDescent="0.3">
      <c r="G753974"/>
      <c r="H753974"/>
      <c r="I753974"/>
      <c r="K753974"/>
      <c r="M753974"/>
      <c r="N753974" s="4"/>
      <c r="O753974" s="15"/>
    </row>
    <row r="753975" spans="7:15" s="3" customFormat="1" x14ac:dyDescent="0.3">
      <c r="G753975"/>
      <c r="H753975"/>
      <c r="I753975"/>
      <c r="K753975"/>
      <c r="M753975"/>
      <c r="N753975" s="4"/>
      <c r="O753975" s="15"/>
    </row>
    <row r="753976" spans="7:15" s="3" customFormat="1" x14ac:dyDescent="0.3">
      <c r="G753976"/>
      <c r="H753976"/>
      <c r="I753976"/>
      <c r="K753976"/>
      <c r="M753976"/>
      <c r="N753976" s="4"/>
      <c r="O753976" s="15"/>
    </row>
    <row r="753977" spans="7:15" s="3" customFormat="1" x14ac:dyDescent="0.3">
      <c r="G753977"/>
      <c r="H753977"/>
      <c r="I753977"/>
      <c r="K753977"/>
      <c r="M753977"/>
      <c r="N753977" s="4"/>
      <c r="O753977" s="15"/>
    </row>
    <row r="753978" spans="7:15" s="3" customFormat="1" x14ac:dyDescent="0.3">
      <c r="G753978"/>
      <c r="H753978"/>
      <c r="I753978"/>
      <c r="K753978"/>
      <c r="M753978"/>
      <c r="N753978" s="4"/>
      <c r="O753978" s="15"/>
    </row>
    <row r="753979" spans="7:15" s="3" customFormat="1" x14ac:dyDescent="0.3">
      <c r="G753979"/>
      <c r="H753979"/>
      <c r="I753979"/>
      <c r="K753979"/>
      <c r="M753979"/>
      <c r="N753979" s="4"/>
      <c r="O753979" s="15"/>
    </row>
    <row r="753980" spans="7:15" s="3" customFormat="1" x14ac:dyDescent="0.3">
      <c r="G753980"/>
      <c r="H753980"/>
      <c r="I753980"/>
      <c r="K753980"/>
      <c r="M753980"/>
      <c r="N753980" s="4"/>
      <c r="O753980" s="15"/>
    </row>
    <row r="753981" spans="7:15" s="3" customFormat="1" x14ac:dyDescent="0.3">
      <c r="G753981"/>
      <c r="H753981"/>
      <c r="I753981"/>
      <c r="K753981"/>
      <c r="M753981"/>
      <c r="N753981" s="4"/>
      <c r="O753981" s="15"/>
    </row>
    <row r="753982" spans="7:15" s="3" customFormat="1" x14ac:dyDescent="0.3">
      <c r="G753982"/>
      <c r="H753982"/>
      <c r="I753982"/>
      <c r="K753982"/>
      <c r="M753982"/>
      <c r="N753982" s="4"/>
      <c r="O753982" s="15"/>
    </row>
    <row r="753983" spans="7:15" s="3" customFormat="1" x14ac:dyDescent="0.3">
      <c r="G753983"/>
      <c r="H753983"/>
      <c r="I753983"/>
      <c r="K753983"/>
      <c r="M753983"/>
      <c r="N753983" s="4"/>
      <c r="O753983" s="15"/>
    </row>
    <row r="753984" spans="7:15" s="3" customFormat="1" x14ac:dyDescent="0.3">
      <c r="G753984"/>
      <c r="H753984"/>
      <c r="I753984"/>
      <c r="K753984"/>
      <c r="M753984"/>
      <c r="N753984" s="4"/>
      <c r="O753984" s="15"/>
    </row>
    <row r="753985" spans="7:15" s="3" customFormat="1" x14ac:dyDescent="0.3">
      <c r="G753985"/>
      <c r="H753985"/>
      <c r="I753985"/>
      <c r="K753985"/>
      <c r="M753985"/>
      <c r="N753985" s="4"/>
      <c r="O753985" s="15"/>
    </row>
    <row r="753986" spans="7:15" s="3" customFormat="1" x14ac:dyDescent="0.3">
      <c r="G753986"/>
      <c r="H753986"/>
      <c r="I753986"/>
      <c r="K753986"/>
      <c r="M753986"/>
      <c r="N753986" s="4"/>
      <c r="O753986" s="15"/>
    </row>
    <row r="753987" spans="7:15" s="3" customFormat="1" x14ac:dyDescent="0.3">
      <c r="G753987"/>
      <c r="H753987"/>
      <c r="I753987"/>
      <c r="K753987"/>
      <c r="M753987"/>
      <c r="N753987" s="4"/>
      <c r="O753987" s="15"/>
    </row>
    <row r="753988" spans="7:15" s="3" customFormat="1" x14ac:dyDescent="0.3">
      <c r="G753988"/>
      <c r="H753988"/>
      <c r="I753988"/>
      <c r="K753988"/>
      <c r="M753988"/>
      <c r="N753988" s="4"/>
      <c r="O753988" s="15"/>
    </row>
    <row r="753989" spans="7:15" s="3" customFormat="1" x14ac:dyDescent="0.3">
      <c r="G753989"/>
      <c r="H753989"/>
      <c r="I753989"/>
      <c r="K753989"/>
      <c r="M753989"/>
      <c r="N753989" s="4"/>
      <c r="O753989" s="15"/>
    </row>
    <row r="753990" spans="7:15" s="3" customFormat="1" x14ac:dyDescent="0.3">
      <c r="G753990"/>
      <c r="H753990"/>
      <c r="I753990"/>
      <c r="K753990"/>
      <c r="M753990"/>
      <c r="N753990" s="4"/>
      <c r="O753990" s="15"/>
    </row>
    <row r="753991" spans="7:15" s="3" customFormat="1" x14ac:dyDescent="0.3">
      <c r="G753991"/>
      <c r="H753991"/>
      <c r="I753991"/>
      <c r="K753991"/>
      <c r="M753991"/>
      <c r="N753991" s="4"/>
      <c r="O753991" s="15"/>
    </row>
    <row r="753992" spans="7:15" s="3" customFormat="1" x14ac:dyDescent="0.3">
      <c r="G753992"/>
      <c r="H753992"/>
      <c r="I753992"/>
      <c r="K753992"/>
      <c r="M753992"/>
      <c r="N753992" s="4"/>
      <c r="O753992" s="15"/>
    </row>
    <row r="753993" spans="7:15" s="3" customFormat="1" x14ac:dyDescent="0.3">
      <c r="G753993"/>
      <c r="H753993"/>
      <c r="I753993"/>
      <c r="K753993"/>
      <c r="M753993"/>
      <c r="N753993" s="4"/>
      <c r="O753993" s="15"/>
    </row>
    <row r="753994" spans="7:15" s="3" customFormat="1" x14ac:dyDescent="0.3">
      <c r="G753994"/>
      <c r="H753994"/>
      <c r="I753994"/>
      <c r="K753994"/>
      <c r="M753994"/>
      <c r="N753994" s="4"/>
      <c r="O753994" s="15"/>
    </row>
    <row r="753995" spans="7:15" s="3" customFormat="1" x14ac:dyDescent="0.3">
      <c r="G753995"/>
      <c r="H753995"/>
      <c r="I753995"/>
      <c r="K753995"/>
      <c r="M753995"/>
      <c r="N753995" s="4"/>
      <c r="O753995" s="15"/>
    </row>
    <row r="753996" spans="7:15" s="3" customFormat="1" x14ac:dyDescent="0.3">
      <c r="G753996"/>
      <c r="H753996"/>
      <c r="I753996"/>
      <c r="K753996"/>
      <c r="M753996"/>
      <c r="N753996" s="4"/>
      <c r="O753996" s="15"/>
    </row>
    <row r="753997" spans="7:15" s="3" customFormat="1" x14ac:dyDescent="0.3">
      <c r="G753997"/>
      <c r="H753997"/>
      <c r="I753997"/>
      <c r="K753997"/>
      <c r="M753997"/>
      <c r="N753997" s="4"/>
      <c r="O753997" s="15"/>
    </row>
    <row r="753998" spans="7:15" s="3" customFormat="1" x14ac:dyDescent="0.3">
      <c r="G753998"/>
      <c r="H753998"/>
      <c r="I753998"/>
      <c r="K753998"/>
      <c r="M753998"/>
      <c r="N753998" s="4"/>
      <c r="O753998" s="15"/>
    </row>
    <row r="753999" spans="7:15" s="3" customFormat="1" x14ac:dyDescent="0.3">
      <c r="G753999"/>
      <c r="H753999"/>
      <c r="I753999"/>
      <c r="K753999"/>
      <c r="M753999"/>
      <c r="N753999" s="4"/>
      <c r="O753999" s="15"/>
    </row>
    <row r="754000" spans="7:15" s="3" customFormat="1" x14ac:dyDescent="0.3">
      <c r="G754000"/>
      <c r="H754000"/>
      <c r="I754000"/>
      <c r="K754000"/>
      <c r="M754000"/>
      <c r="N754000" s="4"/>
      <c r="O754000" s="15"/>
    </row>
    <row r="754001" spans="7:15" s="3" customFormat="1" x14ac:dyDescent="0.3">
      <c r="G754001"/>
      <c r="H754001"/>
      <c r="I754001"/>
      <c r="K754001"/>
      <c r="M754001"/>
      <c r="N754001" s="4"/>
      <c r="O754001" s="15"/>
    </row>
    <row r="754002" spans="7:15" s="3" customFormat="1" x14ac:dyDescent="0.3">
      <c r="G754002"/>
      <c r="H754002"/>
      <c r="I754002"/>
      <c r="K754002"/>
      <c r="M754002"/>
      <c r="N754002" s="4"/>
      <c r="O754002" s="15"/>
    </row>
    <row r="754003" spans="7:15" s="3" customFormat="1" x14ac:dyDescent="0.3">
      <c r="G754003"/>
      <c r="H754003"/>
      <c r="I754003"/>
      <c r="K754003"/>
      <c r="M754003"/>
      <c r="N754003" s="4"/>
      <c r="O754003" s="15"/>
    </row>
    <row r="754004" spans="7:15" s="3" customFormat="1" x14ac:dyDescent="0.3">
      <c r="G754004"/>
      <c r="H754004"/>
      <c r="I754004"/>
      <c r="K754004"/>
      <c r="M754004"/>
      <c r="N754004" s="4"/>
      <c r="O754004" s="15"/>
    </row>
    <row r="754005" spans="7:15" s="3" customFormat="1" x14ac:dyDescent="0.3">
      <c r="G754005"/>
      <c r="H754005"/>
      <c r="I754005"/>
      <c r="K754005"/>
      <c r="M754005"/>
      <c r="N754005" s="4"/>
      <c r="O754005" s="15"/>
    </row>
    <row r="754006" spans="7:15" s="3" customFormat="1" x14ac:dyDescent="0.3">
      <c r="G754006"/>
      <c r="H754006"/>
      <c r="I754006"/>
      <c r="K754006"/>
      <c r="M754006"/>
      <c r="N754006" s="4"/>
      <c r="O754006" s="15"/>
    </row>
    <row r="754007" spans="7:15" s="3" customFormat="1" x14ac:dyDescent="0.3">
      <c r="G754007"/>
      <c r="H754007"/>
      <c r="I754007"/>
      <c r="K754007"/>
      <c r="M754007"/>
      <c r="N754007" s="4"/>
      <c r="O754007" s="15"/>
    </row>
    <row r="754008" spans="7:15" s="3" customFormat="1" x14ac:dyDescent="0.3">
      <c r="G754008"/>
      <c r="H754008"/>
      <c r="I754008"/>
      <c r="K754008"/>
      <c r="M754008"/>
      <c r="N754008" s="4"/>
      <c r="O754008" s="15"/>
    </row>
    <row r="754009" spans="7:15" s="3" customFormat="1" x14ac:dyDescent="0.3">
      <c r="G754009"/>
      <c r="H754009"/>
      <c r="I754009"/>
      <c r="K754009"/>
      <c r="M754009"/>
      <c r="N754009" s="4"/>
      <c r="O754009" s="15"/>
    </row>
    <row r="754010" spans="7:15" s="3" customFormat="1" x14ac:dyDescent="0.3">
      <c r="G754010"/>
      <c r="H754010"/>
      <c r="I754010"/>
      <c r="K754010"/>
      <c r="M754010"/>
      <c r="N754010" s="4"/>
      <c r="O754010" s="15"/>
    </row>
    <row r="754011" spans="7:15" s="3" customFormat="1" x14ac:dyDescent="0.3">
      <c r="G754011"/>
      <c r="H754011"/>
      <c r="I754011"/>
      <c r="K754011"/>
      <c r="M754011"/>
      <c r="N754011" s="4"/>
      <c r="O754011" s="15"/>
    </row>
    <row r="754012" spans="7:15" s="3" customFormat="1" x14ac:dyDescent="0.3">
      <c r="G754012"/>
      <c r="H754012"/>
      <c r="I754012"/>
      <c r="K754012"/>
      <c r="M754012"/>
      <c r="N754012" s="4"/>
      <c r="O754012" s="15"/>
    </row>
    <row r="754013" spans="7:15" s="3" customFormat="1" x14ac:dyDescent="0.3">
      <c r="G754013"/>
      <c r="H754013"/>
      <c r="I754013"/>
      <c r="K754013"/>
      <c r="M754013"/>
      <c r="N754013" s="4"/>
      <c r="O754013" s="15"/>
    </row>
    <row r="754014" spans="7:15" s="3" customFormat="1" x14ac:dyDescent="0.3">
      <c r="G754014"/>
      <c r="H754014"/>
      <c r="I754014"/>
      <c r="K754014"/>
      <c r="M754014"/>
      <c r="N754014" s="4"/>
      <c r="O754014" s="15"/>
    </row>
    <row r="754015" spans="7:15" s="3" customFormat="1" x14ac:dyDescent="0.3">
      <c r="G754015"/>
      <c r="H754015"/>
      <c r="I754015"/>
      <c r="K754015"/>
      <c r="M754015"/>
      <c r="N754015" s="4"/>
      <c r="O754015" s="15"/>
    </row>
    <row r="754016" spans="7:15" s="3" customFormat="1" x14ac:dyDescent="0.3">
      <c r="G754016"/>
      <c r="H754016"/>
      <c r="I754016"/>
      <c r="K754016"/>
      <c r="M754016"/>
      <c r="N754016" s="4"/>
      <c r="O754016" s="15"/>
    </row>
    <row r="754017" spans="7:15" s="3" customFormat="1" x14ac:dyDescent="0.3">
      <c r="G754017"/>
      <c r="H754017"/>
      <c r="I754017"/>
      <c r="K754017"/>
      <c r="M754017"/>
      <c r="N754017" s="4"/>
      <c r="O754017" s="15"/>
    </row>
    <row r="754018" spans="7:15" s="3" customFormat="1" x14ac:dyDescent="0.3">
      <c r="G754018"/>
      <c r="H754018"/>
      <c r="I754018"/>
      <c r="K754018"/>
      <c r="M754018"/>
      <c r="N754018" s="4"/>
      <c r="O754018" s="15"/>
    </row>
    <row r="754019" spans="7:15" s="3" customFormat="1" x14ac:dyDescent="0.3">
      <c r="G754019"/>
      <c r="H754019"/>
      <c r="I754019"/>
      <c r="K754019"/>
      <c r="M754019"/>
      <c r="N754019" s="4"/>
      <c r="O754019" s="15"/>
    </row>
    <row r="754020" spans="7:15" s="3" customFormat="1" x14ac:dyDescent="0.3">
      <c r="G754020"/>
      <c r="H754020"/>
      <c r="I754020"/>
      <c r="K754020"/>
      <c r="M754020"/>
      <c r="N754020" s="4"/>
      <c r="O754020" s="15"/>
    </row>
    <row r="754021" spans="7:15" s="3" customFormat="1" x14ac:dyDescent="0.3">
      <c r="G754021"/>
      <c r="H754021"/>
      <c r="I754021"/>
      <c r="K754021"/>
      <c r="M754021"/>
      <c r="N754021" s="4"/>
      <c r="O754021" s="15"/>
    </row>
    <row r="754022" spans="7:15" s="3" customFormat="1" x14ac:dyDescent="0.3">
      <c r="G754022"/>
      <c r="H754022"/>
      <c r="I754022"/>
      <c r="K754022"/>
      <c r="M754022"/>
      <c r="N754022" s="4"/>
      <c r="O754022" s="15"/>
    </row>
    <row r="754023" spans="7:15" s="3" customFormat="1" x14ac:dyDescent="0.3">
      <c r="G754023"/>
      <c r="H754023"/>
      <c r="I754023"/>
      <c r="K754023"/>
      <c r="M754023"/>
      <c r="N754023" s="4"/>
      <c r="O754023" s="15"/>
    </row>
    <row r="754024" spans="7:15" s="3" customFormat="1" x14ac:dyDescent="0.3">
      <c r="G754024"/>
      <c r="H754024"/>
      <c r="I754024"/>
      <c r="K754024"/>
      <c r="M754024"/>
      <c r="N754024" s="4"/>
      <c r="O754024" s="15"/>
    </row>
    <row r="754025" spans="7:15" s="3" customFormat="1" x14ac:dyDescent="0.3">
      <c r="G754025"/>
      <c r="H754025"/>
      <c r="I754025"/>
      <c r="K754025"/>
      <c r="M754025"/>
      <c r="N754025" s="4"/>
      <c r="O754025" s="15"/>
    </row>
    <row r="754026" spans="7:15" s="3" customFormat="1" x14ac:dyDescent="0.3">
      <c r="G754026"/>
      <c r="H754026"/>
      <c r="I754026"/>
      <c r="K754026"/>
      <c r="M754026"/>
      <c r="N754026" s="4"/>
      <c r="O754026" s="15"/>
    </row>
    <row r="754027" spans="7:15" s="3" customFormat="1" x14ac:dyDescent="0.3">
      <c r="G754027"/>
      <c r="H754027"/>
      <c r="I754027"/>
      <c r="K754027"/>
      <c r="M754027"/>
      <c r="N754027" s="4"/>
      <c r="O754027" s="15"/>
    </row>
    <row r="754028" spans="7:15" s="3" customFormat="1" x14ac:dyDescent="0.3">
      <c r="G754028"/>
      <c r="H754028"/>
      <c r="I754028"/>
      <c r="K754028"/>
      <c r="M754028"/>
      <c r="N754028" s="4"/>
      <c r="O754028" s="15"/>
    </row>
    <row r="754029" spans="7:15" s="3" customFormat="1" x14ac:dyDescent="0.3">
      <c r="G754029"/>
      <c r="H754029"/>
      <c r="I754029"/>
      <c r="K754029"/>
      <c r="M754029"/>
      <c r="N754029" s="4"/>
      <c r="O754029" s="15"/>
    </row>
    <row r="754030" spans="7:15" s="3" customFormat="1" x14ac:dyDescent="0.3">
      <c r="G754030"/>
      <c r="H754030"/>
      <c r="I754030"/>
      <c r="K754030"/>
      <c r="M754030"/>
      <c r="N754030" s="4"/>
      <c r="O754030" s="15"/>
    </row>
    <row r="754031" spans="7:15" s="3" customFormat="1" x14ac:dyDescent="0.3">
      <c r="G754031"/>
      <c r="H754031"/>
      <c r="I754031"/>
      <c r="K754031"/>
      <c r="M754031"/>
      <c r="N754031" s="4"/>
      <c r="O754031" s="15"/>
    </row>
    <row r="754032" spans="7:15" s="3" customFormat="1" x14ac:dyDescent="0.3">
      <c r="G754032"/>
      <c r="H754032"/>
      <c r="I754032"/>
      <c r="K754032"/>
      <c r="M754032"/>
      <c r="N754032" s="4"/>
      <c r="O754032" s="15"/>
    </row>
    <row r="754033" spans="7:15" s="3" customFormat="1" x14ac:dyDescent="0.3">
      <c r="G754033"/>
      <c r="H754033"/>
      <c r="I754033"/>
      <c r="K754033"/>
      <c r="M754033"/>
      <c r="N754033" s="4"/>
      <c r="O754033" s="15"/>
    </row>
    <row r="754034" spans="7:15" s="3" customFormat="1" x14ac:dyDescent="0.3">
      <c r="G754034"/>
      <c r="H754034"/>
      <c r="I754034"/>
      <c r="K754034"/>
      <c r="M754034"/>
      <c r="N754034" s="4"/>
      <c r="O754034" s="15"/>
    </row>
    <row r="754035" spans="7:15" s="3" customFormat="1" x14ac:dyDescent="0.3">
      <c r="G754035"/>
      <c r="H754035"/>
      <c r="I754035"/>
      <c r="K754035"/>
      <c r="M754035"/>
      <c r="N754035" s="4"/>
      <c r="O754035" s="15"/>
    </row>
    <row r="754036" spans="7:15" s="3" customFormat="1" x14ac:dyDescent="0.3">
      <c r="G754036"/>
      <c r="H754036"/>
      <c r="I754036"/>
      <c r="K754036"/>
      <c r="M754036"/>
      <c r="N754036" s="4"/>
      <c r="O754036" s="15"/>
    </row>
    <row r="754037" spans="7:15" s="3" customFormat="1" x14ac:dyDescent="0.3">
      <c r="G754037"/>
      <c r="H754037"/>
      <c r="I754037"/>
      <c r="K754037"/>
      <c r="M754037"/>
      <c r="N754037" s="4"/>
      <c r="O754037" s="15"/>
    </row>
    <row r="754038" spans="7:15" s="3" customFormat="1" x14ac:dyDescent="0.3">
      <c r="G754038"/>
      <c r="H754038"/>
      <c r="I754038"/>
      <c r="K754038"/>
      <c r="M754038"/>
      <c r="N754038" s="4"/>
      <c r="O754038" s="15"/>
    </row>
    <row r="754039" spans="7:15" s="3" customFormat="1" x14ac:dyDescent="0.3">
      <c r="G754039"/>
      <c r="H754039"/>
      <c r="I754039"/>
      <c r="K754039"/>
      <c r="M754039"/>
      <c r="N754039" s="4"/>
      <c r="O754039" s="15"/>
    </row>
    <row r="754040" spans="7:15" s="3" customFormat="1" x14ac:dyDescent="0.3">
      <c r="G754040"/>
      <c r="H754040"/>
      <c r="I754040"/>
      <c r="K754040"/>
      <c r="M754040"/>
      <c r="N754040" s="4"/>
      <c r="O754040" s="15"/>
    </row>
    <row r="754041" spans="7:15" s="3" customFormat="1" x14ac:dyDescent="0.3">
      <c r="G754041"/>
      <c r="H754041"/>
      <c r="I754041"/>
      <c r="K754041"/>
      <c r="M754041"/>
      <c r="N754041" s="4"/>
      <c r="O754041" s="15"/>
    </row>
    <row r="754042" spans="7:15" s="3" customFormat="1" x14ac:dyDescent="0.3">
      <c r="G754042"/>
      <c r="H754042"/>
      <c r="I754042"/>
      <c r="K754042"/>
      <c r="M754042"/>
      <c r="N754042" s="4"/>
      <c r="O754042" s="15"/>
    </row>
    <row r="754043" spans="7:15" s="3" customFormat="1" x14ac:dyDescent="0.3">
      <c r="G754043"/>
      <c r="H754043"/>
      <c r="I754043"/>
      <c r="K754043"/>
      <c r="M754043"/>
      <c r="N754043" s="4"/>
      <c r="O754043" s="15"/>
    </row>
    <row r="754044" spans="7:15" s="3" customFormat="1" x14ac:dyDescent="0.3">
      <c r="G754044"/>
      <c r="H754044"/>
      <c r="I754044"/>
      <c r="K754044"/>
      <c r="M754044"/>
      <c r="N754044" s="4"/>
      <c r="O754044" s="15"/>
    </row>
    <row r="754045" spans="7:15" s="3" customFormat="1" x14ac:dyDescent="0.3">
      <c r="G754045"/>
      <c r="H754045"/>
      <c r="I754045"/>
      <c r="K754045"/>
      <c r="M754045"/>
      <c r="N754045" s="4"/>
      <c r="O754045" s="15"/>
    </row>
    <row r="754046" spans="7:15" s="3" customFormat="1" x14ac:dyDescent="0.3">
      <c r="G754046"/>
      <c r="H754046"/>
      <c r="I754046"/>
      <c r="K754046"/>
      <c r="M754046"/>
      <c r="N754046" s="4"/>
      <c r="O754046" s="15"/>
    </row>
    <row r="754047" spans="7:15" s="3" customFormat="1" x14ac:dyDescent="0.3">
      <c r="G754047"/>
      <c r="H754047"/>
      <c r="I754047"/>
      <c r="K754047"/>
      <c r="M754047"/>
      <c r="N754047" s="4"/>
      <c r="O754047" s="15"/>
    </row>
    <row r="754048" spans="7:15" s="3" customFormat="1" x14ac:dyDescent="0.3">
      <c r="G754048"/>
      <c r="H754048"/>
      <c r="I754048"/>
      <c r="K754048"/>
      <c r="M754048"/>
      <c r="N754048" s="4"/>
      <c r="O754048" s="15"/>
    </row>
    <row r="754049" spans="7:15" s="3" customFormat="1" x14ac:dyDescent="0.3">
      <c r="G754049"/>
      <c r="H754049"/>
      <c r="I754049"/>
      <c r="K754049"/>
      <c r="M754049"/>
      <c r="N754049" s="4"/>
      <c r="O754049" s="15"/>
    </row>
    <row r="754050" spans="7:15" s="3" customFormat="1" x14ac:dyDescent="0.3">
      <c r="G754050"/>
      <c r="H754050"/>
      <c r="I754050"/>
      <c r="K754050"/>
      <c r="M754050"/>
      <c r="N754050" s="4"/>
      <c r="O754050" s="15"/>
    </row>
    <row r="754051" spans="7:15" s="3" customFormat="1" x14ac:dyDescent="0.3">
      <c r="G754051"/>
      <c r="H754051"/>
      <c r="I754051"/>
      <c r="K754051"/>
      <c r="M754051"/>
      <c r="N754051" s="4"/>
      <c r="O754051" s="15"/>
    </row>
    <row r="754052" spans="7:15" s="3" customFormat="1" x14ac:dyDescent="0.3">
      <c r="G754052"/>
      <c r="H754052"/>
      <c r="I754052"/>
      <c r="K754052"/>
      <c r="M754052"/>
      <c r="N754052" s="4"/>
      <c r="O754052" s="15"/>
    </row>
    <row r="754053" spans="7:15" s="3" customFormat="1" x14ac:dyDescent="0.3">
      <c r="G754053"/>
      <c r="H754053"/>
      <c r="I754053"/>
      <c r="K754053"/>
      <c r="M754053"/>
      <c r="N754053" s="4"/>
      <c r="O754053" s="15"/>
    </row>
    <row r="754054" spans="7:15" s="3" customFormat="1" x14ac:dyDescent="0.3">
      <c r="G754054"/>
      <c r="H754054"/>
      <c r="I754054"/>
      <c r="K754054"/>
      <c r="M754054"/>
      <c r="N754054" s="4"/>
      <c r="O754054" s="15"/>
    </row>
    <row r="754055" spans="7:15" s="3" customFormat="1" x14ac:dyDescent="0.3">
      <c r="G754055"/>
      <c r="H754055"/>
      <c r="I754055"/>
      <c r="K754055"/>
      <c r="M754055"/>
      <c r="N754055" s="4"/>
      <c r="O754055" s="15"/>
    </row>
    <row r="754056" spans="7:15" s="3" customFormat="1" x14ac:dyDescent="0.3">
      <c r="G754056"/>
      <c r="H754056"/>
      <c r="I754056"/>
      <c r="K754056"/>
      <c r="M754056"/>
      <c r="N754056" s="4"/>
      <c r="O754056" s="15"/>
    </row>
    <row r="754057" spans="7:15" s="3" customFormat="1" x14ac:dyDescent="0.3">
      <c r="G754057"/>
      <c r="H754057"/>
      <c r="I754057"/>
      <c r="K754057"/>
      <c r="M754057"/>
      <c r="N754057" s="4"/>
      <c r="O754057" s="15"/>
    </row>
    <row r="754058" spans="7:15" s="3" customFormat="1" x14ac:dyDescent="0.3">
      <c r="G754058"/>
      <c r="H754058"/>
      <c r="I754058"/>
      <c r="K754058"/>
      <c r="M754058"/>
      <c r="N754058" s="4"/>
      <c r="O754058" s="15"/>
    </row>
    <row r="754059" spans="7:15" s="3" customFormat="1" x14ac:dyDescent="0.3">
      <c r="G754059"/>
      <c r="H754059"/>
      <c r="I754059"/>
      <c r="K754059"/>
      <c r="M754059"/>
      <c r="N754059" s="4"/>
      <c r="O754059" s="15"/>
    </row>
    <row r="754060" spans="7:15" s="3" customFormat="1" x14ac:dyDescent="0.3">
      <c r="G754060"/>
      <c r="H754060"/>
      <c r="I754060"/>
      <c r="K754060"/>
      <c r="M754060"/>
      <c r="N754060" s="4"/>
      <c r="O754060" s="15"/>
    </row>
    <row r="754061" spans="7:15" s="3" customFormat="1" x14ac:dyDescent="0.3">
      <c r="G754061"/>
      <c r="H754061"/>
      <c r="I754061"/>
      <c r="K754061"/>
      <c r="M754061"/>
      <c r="N754061" s="4"/>
      <c r="O754061" s="15"/>
    </row>
    <row r="754062" spans="7:15" s="3" customFormat="1" x14ac:dyDescent="0.3">
      <c r="G754062"/>
      <c r="H754062"/>
      <c r="I754062"/>
      <c r="K754062"/>
      <c r="M754062"/>
      <c r="N754062" s="4"/>
      <c r="O754062" s="15"/>
    </row>
    <row r="754063" spans="7:15" s="3" customFormat="1" x14ac:dyDescent="0.3">
      <c r="G754063"/>
      <c r="H754063"/>
      <c r="I754063"/>
      <c r="K754063"/>
      <c r="M754063"/>
      <c r="N754063" s="4"/>
      <c r="O754063" s="15"/>
    </row>
    <row r="754064" spans="7:15" s="3" customFormat="1" x14ac:dyDescent="0.3">
      <c r="G754064"/>
      <c r="H754064"/>
      <c r="I754064"/>
      <c r="K754064"/>
      <c r="M754064"/>
      <c r="N754064" s="4"/>
      <c r="O754064" s="15"/>
    </row>
    <row r="754065" spans="7:15" s="3" customFormat="1" x14ac:dyDescent="0.3">
      <c r="G754065"/>
      <c r="H754065"/>
      <c r="I754065"/>
      <c r="K754065"/>
      <c r="M754065"/>
      <c r="N754065" s="4"/>
      <c r="O754065" s="15"/>
    </row>
    <row r="754066" spans="7:15" s="3" customFormat="1" x14ac:dyDescent="0.3">
      <c r="G754066"/>
      <c r="H754066"/>
      <c r="I754066"/>
      <c r="K754066"/>
      <c r="M754066"/>
      <c r="N754066" s="4"/>
      <c r="O754066" s="15"/>
    </row>
    <row r="754067" spans="7:15" s="3" customFormat="1" x14ac:dyDescent="0.3">
      <c r="G754067"/>
      <c r="H754067"/>
      <c r="I754067"/>
      <c r="K754067"/>
      <c r="M754067"/>
      <c r="N754067" s="4"/>
      <c r="O754067" s="15"/>
    </row>
    <row r="754068" spans="7:15" s="3" customFormat="1" x14ac:dyDescent="0.3">
      <c r="G754068"/>
      <c r="H754068"/>
      <c r="I754068"/>
      <c r="K754068"/>
      <c r="M754068"/>
      <c r="N754068" s="4"/>
      <c r="O754068" s="15"/>
    </row>
    <row r="754069" spans="7:15" s="3" customFormat="1" x14ac:dyDescent="0.3">
      <c r="G754069"/>
      <c r="H754069"/>
      <c r="I754069"/>
      <c r="K754069"/>
      <c r="M754069"/>
      <c r="N754069" s="4"/>
      <c r="O754069" s="15"/>
    </row>
    <row r="754070" spans="7:15" s="3" customFormat="1" x14ac:dyDescent="0.3">
      <c r="G754070"/>
      <c r="H754070"/>
      <c r="I754070"/>
      <c r="K754070"/>
      <c r="M754070"/>
      <c r="N754070" s="4"/>
      <c r="O754070" s="15"/>
    </row>
    <row r="754071" spans="7:15" s="3" customFormat="1" x14ac:dyDescent="0.3">
      <c r="G754071"/>
      <c r="H754071"/>
      <c r="I754071"/>
      <c r="K754071"/>
      <c r="M754071"/>
      <c r="N754071" s="4"/>
      <c r="O754071" s="15"/>
    </row>
    <row r="754072" spans="7:15" s="3" customFormat="1" x14ac:dyDescent="0.3">
      <c r="G754072"/>
      <c r="H754072"/>
      <c r="I754072"/>
      <c r="K754072"/>
      <c r="M754072"/>
      <c r="N754072" s="4"/>
      <c r="O754072" s="15"/>
    </row>
    <row r="754073" spans="7:15" s="3" customFormat="1" x14ac:dyDescent="0.3">
      <c r="G754073"/>
      <c r="H754073"/>
      <c r="I754073"/>
      <c r="K754073"/>
      <c r="M754073"/>
      <c r="N754073" s="4"/>
      <c r="O754073" s="15"/>
    </row>
    <row r="754074" spans="7:15" s="3" customFormat="1" x14ac:dyDescent="0.3">
      <c r="G754074"/>
      <c r="H754074"/>
      <c r="I754074"/>
      <c r="K754074"/>
      <c r="M754074"/>
      <c r="N754074" s="4"/>
      <c r="O754074" s="15"/>
    </row>
    <row r="754075" spans="7:15" s="3" customFormat="1" x14ac:dyDescent="0.3">
      <c r="G754075"/>
      <c r="H754075"/>
      <c r="I754075"/>
      <c r="K754075"/>
      <c r="M754075"/>
      <c r="N754075" s="4"/>
      <c r="O754075" s="15"/>
    </row>
    <row r="754076" spans="7:15" s="3" customFormat="1" x14ac:dyDescent="0.3">
      <c r="G754076"/>
      <c r="H754076"/>
      <c r="I754076"/>
      <c r="K754076"/>
      <c r="M754076"/>
      <c r="N754076" s="4"/>
      <c r="O754076" s="15"/>
    </row>
    <row r="754077" spans="7:15" s="3" customFormat="1" x14ac:dyDescent="0.3">
      <c r="G754077"/>
      <c r="H754077"/>
      <c r="I754077"/>
      <c r="K754077"/>
      <c r="M754077"/>
      <c r="N754077" s="4"/>
      <c r="O754077" s="15"/>
    </row>
    <row r="754078" spans="7:15" s="3" customFormat="1" x14ac:dyDescent="0.3">
      <c r="G754078"/>
      <c r="H754078"/>
      <c r="I754078"/>
      <c r="K754078"/>
      <c r="M754078"/>
      <c r="N754078" s="4"/>
      <c r="O754078" s="15"/>
    </row>
    <row r="754079" spans="7:15" s="3" customFormat="1" x14ac:dyDescent="0.3">
      <c r="G754079"/>
      <c r="H754079"/>
      <c r="I754079"/>
      <c r="K754079"/>
      <c r="M754079"/>
      <c r="N754079" s="4"/>
      <c r="O754079" s="15"/>
    </row>
    <row r="754080" spans="7:15" s="3" customFormat="1" x14ac:dyDescent="0.3">
      <c r="G754080"/>
      <c r="H754080"/>
      <c r="I754080"/>
      <c r="K754080"/>
      <c r="M754080"/>
      <c r="N754080" s="4"/>
      <c r="O754080" s="15"/>
    </row>
    <row r="754081" spans="7:15" s="3" customFormat="1" x14ac:dyDescent="0.3">
      <c r="G754081"/>
      <c r="H754081"/>
      <c r="I754081"/>
      <c r="K754081"/>
      <c r="M754081"/>
      <c r="N754081" s="4"/>
      <c r="O754081" s="15"/>
    </row>
    <row r="754082" spans="7:15" s="3" customFormat="1" x14ac:dyDescent="0.3">
      <c r="G754082"/>
      <c r="H754082"/>
      <c r="I754082"/>
      <c r="K754082"/>
      <c r="M754082"/>
      <c r="N754082" s="4"/>
      <c r="O754082" s="15"/>
    </row>
    <row r="754083" spans="7:15" s="3" customFormat="1" x14ac:dyDescent="0.3">
      <c r="G754083"/>
      <c r="H754083"/>
      <c r="I754083"/>
      <c r="K754083"/>
      <c r="M754083"/>
      <c r="N754083" s="4"/>
      <c r="O754083" s="15"/>
    </row>
    <row r="754084" spans="7:15" s="3" customFormat="1" x14ac:dyDescent="0.3">
      <c r="G754084"/>
      <c r="H754084"/>
      <c r="I754084"/>
      <c r="K754084"/>
      <c r="M754084"/>
      <c r="N754084" s="4"/>
      <c r="O754084" s="15"/>
    </row>
    <row r="754085" spans="7:15" s="3" customFormat="1" x14ac:dyDescent="0.3">
      <c r="G754085"/>
      <c r="H754085"/>
      <c r="I754085"/>
      <c r="K754085"/>
      <c r="M754085"/>
      <c r="N754085" s="4"/>
      <c r="O754085" s="15"/>
    </row>
    <row r="754086" spans="7:15" s="3" customFormat="1" x14ac:dyDescent="0.3">
      <c r="G754086"/>
      <c r="H754086"/>
      <c r="I754086"/>
      <c r="K754086"/>
      <c r="M754086"/>
      <c r="N754086" s="4"/>
      <c r="O754086" s="15"/>
    </row>
    <row r="754087" spans="7:15" s="3" customFormat="1" x14ac:dyDescent="0.3">
      <c r="G754087"/>
      <c r="H754087"/>
      <c r="I754087"/>
      <c r="K754087"/>
      <c r="M754087"/>
      <c r="N754087" s="4"/>
      <c r="O754087" s="15"/>
    </row>
    <row r="754088" spans="7:15" s="3" customFormat="1" x14ac:dyDescent="0.3">
      <c r="G754088"/>
      <c r="H754088"/>
      <c r="I754088"/>
      <c r="K754088"/>
      <c r="M754088"/>
      <c r="N754088" s="4"/>
      <c r="O754088" s="15"/>
    </row>
    <row r="754089" spans="7:15" s="3" customFormat="1" x14ac:dyDescent="0.3">
      <c r="G754089"/>
      <c r="H754089"/>
      <c r="I754089"/>
      <c r="K754089"/>
      <c r="M754089"/>
      <c r="N754089" s="4"/>
      <c r="O754089" s="15"/>
    </row>
    <row r="754090" spans="7:15" s="3" customFormat="1" x14ac:dyDescent="0.3">
      <c r="G754090"/>
      <c r="H754090"/>
      <c r="I754090"/>
      <c r="K754090"/>
      <c r="M754090"/>
      <c r="N754090" s="4"/>
      <c r="O754090" s="15"/>
    </row>
    <row r="754091" spans="7:15" s="3" customFormat="1" x14ac:dyDescent="0.3">
      <c r="G754091"/>
      <c r="H754091"/>
      <c r="I754091"/>
      <c r="K754091"/>
      <c r="M754091"/>
      <c r="N754091" s="4"/>
      <c r="O754091" s="15"/>
    </row>
    <row r="754092" spans="7:15" s="3" customFormat="1" x14ac:dyDescent="0.3">
      <c r="G754092"/>
      <c r="H754092"/>
      <c r="I754092"/>
      <c r="K754092"/>
      <c r="M754092"/>
      <c r="N754092" s="4"/>
      <c r="O754092" s="15"/>
    </row>
    <row r="754093" spans="7:15" s="3" customFormat="1" x14ac:dyDescent="0.3">
      <c r="G754093"/>
      <c r="H754093"/>
      <c r="I754093"/>
      <c r="K754093"/>
      <c r="M754093"/>
      <c r="N754093" s="4"/>
      <c r="O754093" s="15"/>
    </row>
    <row r="754094" spans="7:15" s="3" customFormat="1" x14ac:dyDescent="0.3">
      <c r="G754094"/>
      <c r="H754094"/>
      <c r="I754094"/>
      <c r="K754094"/>
      <c r="M754094"/>
      <c r="N754094" s="4"/>
      <c r="O754094" s="15"/>
    </row>
    <row r="754095" spans="7:15" s="3" customFormat="1" x14ac:dyDescent="0.3">
      <c r="G754095"/>
      <c r="H754095"/>
      <c r="I754095"/>
      <c r="K754095"/>
      <c r="M754095"/>
      <c r="N754095" s="4"/>
      <c r="O754095" s="15"/>
    </row>
    <row r="754096" spans="7:15" s="3" customFormat="1" x14ac:dyDescent="0.3">
      <c r="G754096"/>
      <c r="H754096"/>
      <c r="I754096"/>
      <c r="K754096"/>
      <c r="M754096"/>
      <c r="N754096" s="4"/>
      <c r="O754096" s="15"/>
    </row>
    <row r="754097" spans="7:15" s="3" customFormat="1" x14ac:dyDescent="0.3">
      <c r="G754097"/>
      <c r="H754097"/>
      <c r="I754097"/>
      <c r="K754097"/>
      <c r="M754097"/>
      <c r="N754097" s="4"/>
      <c r="O754097" s="15"/>
    </row>
    <row r="754098" spans="7:15" s="3" customFormat="1" x14ac:dyDescent="0.3">
      <c r="G754098"/>
      <c r="H754098"/>
      <c r="I754098"/>
      <c r="K754098"/>
      <c r="M754098"/>
      <c r="N754098" s="4"/>
      <c r="O754098" s="15"/>
    </row>
    <row r="754099" spans="7:15" s="3" customFormat="1" x14ac:dyDescent="0.3">
      <c r="G754099"/>
      <c r="H754099"/>
      <c r="I754099"/>
      <c r="K754099"/>
      <c r="M754099"/>
      <c r="N754099" s="4"/>
      <c r="O754099" s="15"/>
    </row>
    <row r="754100" spans="7:15" s="3" customFormat="1" x14ac:dyDescent="0.3">
      <c r="G754100"/>
      <c r="H754100"/>
      <c r="I754100"/>
      <c r="K754100"/>
      <c r="M754100"/>
      <c r="N754100" s="4"/>
      <c r="O754100" s="15"/>
    </row>
    <row r="754101" spans="7:15" s="3" customFormat="1" x14ac:dyDescent="0.3">
      <c r="G754101"/>
      <c r="H754101"/>
      <c r="I754101"/>
      <c r="K754101"/>
      <c r="M754101"/>
      <c r="N754101" s="4"/>
      <c r="O754101" s="15"/>
    </row>
    <row r="754102" spans="7:15" s="3" customFormat="1" x14ac:dyDescent="0.3">
      <c r="G754102"/>
      <c r="H754102"/>
      <c r="I754102"/>
      <c r="K754102"/>
      <c r="M754102"/>
      <c r="N754102" s="4"/>
      <c r="O754102" s="15"/>
    </row>
    <row r="754103" spans="7:15" s="3" customFormat="1" x14ac:dyDescent="0.3">
      <c r="G754103"/>
      <c r="H754103"/>
      <c r="I754103"/>
      <c r="K754103"/>
      <c r="M754103"/>
      <c r="N754103" s="4"/>
      <c r="O754103" s="15"/>
    </row>
    <row r="754104" spans="7:15" s="3" customFormat="1" x14ac:dyDescent="0.3">
      <c r="G754104"/>
      <c r="H754104"/>
      <c r="I754104"/>
      <c r="K754104"/>
      <c r="M754104"/>
      <c r="N754104" s="4"/>
      <c r="O754104" s="15"/>
    </row>
    <row r="754105" spans="7:15" s="3" customFormat="1" x14ac:dyDescent="0.3">
      <c r="G754105"/>
      <c r="H754105"/>
      <c r="I754105"/>
      <c r="K754105"/>
      <c r="M754105"/>
      <c r="N754105" s="4"/>
      <c r="O754105" s="15"/>
    </row>
    <row r="754106" spans="7:15" s="3" customFormat="1" x14ac:dyDescent="0.3">
      <c r="G754106"/>
      <c r="H754106"/>
      <c r="I754106"/>
      <c r="K754106"/>
      <c r="M754106"/>
      <c r="N754106" s="4"/>
      <c r="O754106" s="15"/>
    </row>
    <row r="754107" spans="7:15" s="3" customFormat="1" x14ac:dyDescent="0.3">
      <c r="G754107"/>
      <c r="H754107"/>
      <c r="I754107"/>
      <c r="K754107"/>
      <c r="M754107"/>
      <c r="N754107" s="4"/>
      <c r="O754107" s="15"/>
    </row>
    <row r="754108" spans="7:15" s="3" customFormat="1" x14ac:dyDescent="0.3">
      <c r="G754108"/>
      <c r="H754108"/>
      <c r="I754108"/>
      <c r="K754108"/>
      <c r="M754108"/>
      <c r="N754108" s="4"/>
      <c r="O754108" s="15"/>
    </row>
    <row r="754109" spans="7:15" s="3" customFormat="1" x14ac:dyDescent="0.3">
      <c r="G754109"/>
      <c r="H754109"/>
      <c r="I754109"/>
      <c r="K754109"/>
      <c r="M754109"/>
      <c r="N754109" s="4"/>
      <c r="O754109" s="15"/>
    </row>
    <row r="754110" spans="7:15" s="3" customFormat="1" x14ac:dyDescent="0.3">
      <c r="G754110"/>
      <c r="H754110"/>
      <c r="I754110"/>
      <c r="K754110"/>
      <c r="M754110"/>
      <c r="N754110" s="4"/>
      <c r="O754110" s="15"/>
    </row>
    <row r="754111" spans="7:15" s="3" customFormat="1" x14ac:dyDescent="0.3">
      <c r="G754111"/>
      <c r="H754111"/>
      <c r="I754111"/>
      <c r="K754111"/>
      <c r="M754111"/>
      <c r="N754111" s="4"/>
      <c r="O754111" s="15"/>
    </row>
    <row r="754112" spans="7:15" s="3" customFormat="1" x14ac:dyDescent="0.3">
      <c r="G754112"/>
      <c r="H754112"/>
      <c r="I754112"/>
      <c r="K754112"/>
      <c r="M754112"/>
      <c r="N754112" s="4"/>
      <c r="O754112" s="15"/>
    </row>
    <row r="754113" spans="7:15" s="3" customFormat="1" x14ac:dyDescent="0.3">
      <c r="G754113"/>
      <c r="H754113"/>
      <c r="I754113"/>
      <c r="K754113"/>
      <c r="M754113"/>
      <c r="N754113" s="4"/>
      <c r="O754113" s="15"/>
    </row>
    <row r="754114" spans="7:15" s="3" customFormat="1" x14ac:dyDescent="0.3">
      <c r="G754114"/>
      <c r="H754114"/>
      <c r="I754114"/>
      <c r="K754114"/>
      <c r="M754114"/>
      <c r="N754114" s="4"/>
      <c r="O754114" s="15"/>
    </row>
    <row r="754115" spans="7:15" s="3" customFormat="1" x14ac:dyDescent="0.3">
      <c r="G754115"/>
      <c r="H754115"/>
      <c r="I754115"/>
      <c r="K754115"/>
      <c r="M754115"/>
      <c r="N754115" s="4"/>
      <c r="O754115" s="15"/>
    </row>
    <row r="754116" spans="7:15" s="3" customFormat="1" x14ac:dyDescent="0.3">
      <c r="G754116"/>
      <c r="H754116"/>
      <c r="I754116"/>
      <c r="K754116"/>
      <c r="M754116"/>
      <c r="N754116" s="4"/>
      <c r="O754116" s="15"/>
    </row>
    <row r="754117" spans="7:15" s="3" customFormat="1" x14ac:dyDescent="0.3">
      <c r="G754117"/>
      <c r="H754117"/>
      <c r="I754117"/>
      <c r="K754117"/>
      <c r="M754117"/>
      <c r="N754117" s="4"/>
      <c r="O754117" s="15"/>
    </row>
    <row r="754118" spans="7:15" s="3" customFormat="1" x14ac:dyDescent="0.3">
      <c r="G754118"/>
      <c r="H754118"/>
      <c r="I754118"/>
      <c r="K754118"/>
      <c r="M754118"/>
      <c r="N754118" s="4"/>
      <c r="O754118" s="15"/>
    </row>
    <row r="754119" spans="7:15" s="3" customFormat="1" x14ac:dyDescent="0.3">
      <c r="G754119"/>
      <c r="H754119"/>
      <c r="I754119"/>
      <c r="K754119"/>
      <c r="M754119"/>
      <c r="N754119" s="4"/>
      <c r="O754119" s="15"/>
    </row>
    <row r="754120" spans="7:15" s="3" customFormat="1" x14ac:dyDescent="0.3">
      <c r="G754120"/>
      <c r="H754120"/>
      <c r="I754120"/>
      <c r="K754120"/>
      <c r="M754120"/>
      <c r="N754120" s="4"/>
      <c r="O754120" s="15"/>
    </row>
    <row r="754121" spans="7:15" s="3" customFormat="1" x14ac:dyDescent="0.3">
      <c r="G754121"/>
      <c r="H754121"/>
      <c r="I754121"/>
      <c r="K754121"/>
      <c r="M754121"/>
      <c r="N754121" s="4"/>
      <c r="O754121" s="15"/>
    </row>
    <row r="754122" spans="7:15" s="3" customFormat="1" x14ac:dyDescent="0.3">
      <c r="G754122"/>
      <c r="H754122"/>
      <c r="I754122"/>
      <c r="K754122"/>
      <c r="M754122"/>
      <c r="N754122" s="4"/>
      <c r="O754122" s="15"/>
    </row>
    <row r="754123" spans="7:15" s="3" customFormat="1" x14ac:dyDescent="0.3">
      <c r="G754123"/>
      <c r="H754123"/>
      <c r="I754123"/>
      <c r="K754123"/>
      <c r="M754123"/>
      <c r="N754123" s="4"/>
      <c r="O754123" s="15"/>
    </row>
    <row r="754124" spans="7:15" s="3" customFormat="1" x14ac:dyDescent="0.3">
      <c r="G754124"/>
      <c r="H754124"/>
      <c r="I754124"/>
      <c r="K754124"/>
      <c r="M754124"/>
      <c r="N754124" s="4"/>
      <c r="O754124" s="15"/>
    </row>
    <row r="754125" spans="7:15" s="3" customFormat="1" x14ac:dyDescent="0.3">
      <c r="G754125"/>
      <c r="H754125"/>
      <c r="I754125"/>
      <c r="K754125"/>
      <c r="M754125"/>
      <c r="N754125" s="4"/>
      <c r="O754125" s="15"/>
    </row>
    <row r="754126" spans="7:15" s="3" customFormat="1" x14ac:dyDescent="0.3">
      <c r="G754126"/>
      <c r="H754126"/>
      <c r="I754126"/>
      <c r="K754126"/>
      <c r="M754126"/>
      <c r="N754126" s="4"/>
      <c r="O754126" s="15"/>
    </row>
    <row r="754127" spans="7:15" s="3" customFormat="1" x14ac:dyDescent="0.3">
      <c r="G754127"/>
      <c r="H754127"/>
      <c r="I754127"/>
      <c r="K754127"/>
      <c r="M754127"/>
      <c r="N754127" s="4"/>
      <c r="O754127" s="15"/>
    </row>
    <row r="754128" spans="7:15" s="3" customFormat="1" x14ac:dyDescent="0.3">
      <c r="G754128"/>
      <c r="H754128"/>
      <c r="I754128"/>
      <c r="K754128"/>
      <c r="M754128"/>
      <c r="N754128" s="4"/>
      <c r="O754128" s="15"/>
    </row>
    <row r="754129" spans="7:15" s="3" customFormat="1" x14ac:dyDescent="0.3">
      <c r="G754129"/>
      <c r="H754129"/>
      <c r="I754129"/>
      <c r="K754129"/>
      <c r="M754129"/>
      <c r="N754129" s="4"/>
      <c r="O754129" s="15"/>
    </row>
    <row r="754130" spans="7:15" s="3" customFormat="1" x14ac:dyDescent="0.3">
      <c r="G754130"/>
      <c r="H754130"/>
      <c r="I754130"/>
      <c r="K754130"/>
      <c r="M754130"/>
      <c r="N754130" s="4"/>
      <c r="O754130" s="15"/>
    </row>
    <row r="754131" spans="7:15" s="3" customFormat="1" x14ac:dyDescent="0.3">
      <c r="G754131"/>
      <c r="H754131"/>
      <c r="I754131"/>
      <c r="K754131"/>
      <c r="M754131"/>
      <c r="N754131" s="4"/>
      <c r="O754131" s="15"/>
    </row>
    <row r="754132" spans="7:15" s="3" customFormat="1" x14ac:dyDescent="0.3">
      <c r="G754132"/>
      <c r="H754132"/>
      <c r="I754132"/>
      <c r="K754132"/>
      <c r="M754132"/>
      <c r="N754132" s="4"/>
      <c r="O754132" s="15"/>
    </row>
    <row r="754133" spans="7:15" s="3" customFormat="1" x14ac:dyDescent="0.3">
      <c r="G754133"/>
      <c r="H754133"/>
      <c r="I754133"/>
      <c r="K754133"/>
      <c r="M754133"/>
      <c r="N754133" s="4"/>
      <c r="O754133" s="15"/>
    </row>
    <row r="754134" spans="7:15" s="3" customFormat="1" x14ac:dyDescent="0.3">
      <c r="G754134"/>
      <c r="H754134"/>
      <c r="I754134"/>
      <c r="K754134"/>
      <c r="M754134"/>
      <c r="N754134" s="4"/>
      <c r="O754134" s="15"/>
    </row>
    <row r="754135" spans="7:15" s="3" customFormat="1" x14ac:dyDescent="0.3">
      <c r="G754135"/>
      <c r="H754135"/>
      <c r="I754135"/>
      <c r="K754135"/>
      <c r="M754135"/>
      <c r="N754135" s="4"/>
      <c r="O754135" s="15"/>
    </row>
    <row r="754136" spans="7:15" s="3" customFormat="1" x14ac:dyDescent="0.3">
      <c r="G754136"/>
      <c r="H754136"/>
      <c r="I754136"/>
      <c r="K754136"/>
      <c r="M754136"/>
      <c r="N754136" s="4"/>
      <c r="O754136" s="15"/>
    </row>
    <row r="754137" spans="7:15" s="3" customFormat="1" x14ac:dyDescent="0.3">
      <c r="G754137"/>
      <c r="H754137"/>
      <c r="I754137"/>
      <c r="K754137"/>
      <c r="M754137"/>
      <c r="N754137" s="4"/>
      <c r="O754137" s="15"/>
    </row>
    <row r="754138" spans="7:15" s="3" customFormat="1" x14ac:dyDescent="0.3">
      <c r="G754138"/>
      <c r="H754138"/>
      <c r="I754138"/>
      <c r="K754138"/>
      <c r="M754138"/>
      <c r="N754138" s="4"/>
      <c r="O754138" s="15"/>
    </row>
    <row r="754139" spans="7:15" s="3" customFormat="1" x14ac:dyDescent="0.3">
      <c r="G754139"/>
      <c r="H754139"/>
      <c r="I754139"/>
      <c r="K754139"/>
      <c r="M754139"/>
      <c r="N754139" s="4"/>
      <c r="O754139" s="15"/>
    </row>
    <row r="754140" spans="7:15" s="3" customFormat="1" x14ac:dyDescent="0.3">
      <c r="G754140"/>
      <c r="H754140"/>
      <c r="I754140"/>
      <c r="K754140"/>
      <c r="M754140"/>
      <c r="N754140" s="4"/>
      <c r="O754140" s="15"/>
    </row>
    <row r="754141" spans="7:15" s="3" customFormat="1" x14ac:dyDescent="0.3">
      <c r="G754141"/>
      <c r="H754141"/>
      <c r="I754141"/>
      <c r="K754141"/>
      <c r="M754141"/>
      <c r="N754141" s="4"/>
      <c r="O754141" s="15"/>
    </row>
    <row r="754142" spans="7:15" s="3" customFormat="1" x14ac:dyDescent="0.3">
      <c r="G754142"/>
      <c r="H754142"/>
      <c r="I754142"/>
      <c r="K754142"/>
      <c r="M754142"/>
      <c r="N754142" s="4"/>
      <c r="O754142" s="15"/>
    </row>
    <row r="754143" spans="7:15" s="3" customFormat="1" x14ac:dyDescent="0.3">
      <c r="G754143"/>
      <c r="H754143"/>
      <c r="I754143"/>
      <c r="K754143"/>
      <c r="M754143"/>
      <c r="N754143" s="4"/>
      <c r="O754143" s="15"/>
    </row>
    <row r="754144" spans="7:15" s="3" customFormat="1" x14ac:dyDescent="0.3">
      <c r="G754144"/>
      <c r="H754144"/>
      <c r="I754144"/>
      <c r="K754144"/>
      <c r="M754144"/>
      <c r="N754144" s="4"/>
      <c r="O754144" s="15"/>
    </row>
    <row r="754145" spans="7:15" s="3" customFormat="1" x14ac:dyDescent="0.3">
      <c r="G754145"/>
      <c r="H754145"/>
      <c r="I754145"/>
      <c r="K754145"/>
      <c r="M754145"/>
      <c r="N754145" s="4"/>
      <c r="O754145" s="15"/>
    </row>
    <row r="754146" spans="7:15" s="3" customFormat="1" x14ac:dyDescent="0.3">
      <c r="G754146"/>
      <c r="H754146"/>
      <c r="I754146"/>
      <c r="K754146"/>
      <c r="M754146"/>
      <c r="N754146" s="4"/>
      <c r="O754146" s="15"/>
    </row>
    <row r="754147" spans="7:15" s="3" customFormat="1" x14ac:dyDescent="0.3">
      <c r="G754147"/>
      <c r="H754147"/>
      <c r="I754147"/>
      <c r="K754147"/>
      <c r="M754147"/>
      <c r="N754147" s="4"/>
      <c r="O754147" s="15"/>
    </row>
    <row r="754148" spans="7:15" s="3" customFormat="1" x14ac:dyDescent="0.3">
      <c r="G754148"/>
      <c r="H754148"/>
      <c r="I754148"/>
      <c r="K754148"/>
      <c r="M754148"/>
      <c r="N754148" s="4"/>
      <c r="O754148" s="15"/>
    </row>
    <row r="754149" spans="7:15" s="3" customFormat="1" x14ac:dyDescent="0.3">
      <c r="G754149"/>
      <c r="H754149"/>
      <c r="I754149"/>
      <c r="K754149"/>
      <c r="M754149"/>
      <c r="N754149" s="4"/>
      <c r="O754149" s="15"/>
    </row>
    <row r="754150" spans="7:15" s="3" customFormat="1" x14ac:dyDescent="0.3">
      <c r="G754150"/>
      <c r="H754150"/>
      <c r="I754150"/>
      <c r="K754150"/>
      <c r="M754150"/>
      <c r="N754150" s="4"/>
      <c r="O754150" s="15"/>
    </row>
    <row r="754151" spans="7:15" s="3" customFormat="1" x14ac:dyDescent="0.3">
      <c r="G754151"/>
      <c r="H754151"/>
      <c r="I754151"/>
      <c r="K754151"/>
      <c r="M754151"/>
      <c r="N754151" s="4"/>
      <c r="O754151" s="15"/>
    </row>
    <row r="754152" spans="7:15" s="3" customFormat="1" x14ac:dyDescent="0.3">
      <c r="G754152"/>
      <c r="H754152"/>
      <c r="I754152"/>
      <c r="K754152"/>
      <c r="M754152"/>
      <c r="N754152" s="4"/>
      <c r="O754152" s="15"/>
    </row>
    <row r="754153" spans="7:15" s="3" customFormat="1" x14ac:dyDescent="0.3">
      <c r="G754153"/>
      <c r="H754153"/>
      <c r="I754153"/>
      <c r="K754153"/>
      <c r="M754153"/>
      <c r="N754153" s="4"/>
      <c r="O754153" s="15"/>
    </row>
    <row r="754154" spans="7:15" s="3" customFormat="1" x14ac:dyDescent="0.3">
      <c r="G754154"/>
      <c r="H754154"/>
      <c r="I754154"/>
      <c r="K754154"/>
      <c r="M754154"/>
      <c r="N754154" s="4"/>
      <c r="O754154" s="15"/>
    </row>
    <row r="754155" spans="7:15" s="3" customFormat="1" x14ac:dyDescent="0.3">
      <c r="G754155"/>
      <c r="H754155"/>
      <c r="I754155"/>
      <c r="K754155"/>
      <c r="M754155"/>
      <c r="N754155" s="4"/>
      <c r="O754155" s="15"/>
    </row>
    <row r="754156" spans="7:15" s="3" customFormat="1" x14ac:dyDescent="0.3">
      <c r="G754156"/>
      <c r="H754156"/>
      <c r="I754156"/>
      <c r="K754156"/>
      <c r="M754156"/>
      <c r="N754156" s="4"/>
      <c r="O754156" s="15"/>
    </row>
    <row r="754157" spans="7:15" s="3" customFormat="1" x14ac:dyDescent="0.3">
      <c r="G754157"/>
      <c r="H754157"/>
      <c r="I754157"/>
      <c r="K754157"/>
      <c r="M754157"/>
      <c r="N754157" s="4"/>
      <c r="O754157" s="15"/>
    </row>
    <row r="754158" spans="7:15" s="3" customFormat="1" x14ac:dyDescent="0.3">
      <c r="G754158"/>
      <c r="H754158"/>
      <c r="I754158"/>
      <c r="K754158"/>
      <c r="M754158"/>
      <c r="N754158" s="4"/>
      <c r="O754158" s="15"/>
    </row>
    <row r="754159" spans="7:15" s="3" customFormat="1" x14ac:dyDescent="0.3">
      <c r="G754159"/>
      <c r="H754159"/>
      <c r="I754159"/>
      <c r="K754159"/>
      <c r="M754159"/>
      <c r="N754159" s="4"/>
      <c r="O754159" s="15"/>
    </row>
    <row r="754160" spans="7:15" s="3" customFormat="1" x14ac:dyDescent="0.3">
      <c r="G754160"/>
      <c r="H754160"/>
      <c r="I754160"/>
      <c r="K754160"/>
      <c r="M754160"/>
      <c r="N754160" s="4"/>
      <c r="O754160" s="15"/>
    </row>
    <row r="754161" spans="7:15" s="3" customFormat="1" x14ac:dyDescent="0.3">
      <c r="G754161"/>
      <c r="H754161"/>
      <c r="I754161"/>
      <c r="K754161"/>
      <c r="M754161"/>
      <c r="N754161" s="4"/>
      <c r="O754161" s="15"/>
    </row>
    <row r="754162" spans="7:15" s="3" customFormat="1" x14ac:dyDescent="0.3">
      <c r="G754162"/>
      <c r="H754162"/>
      <c r="I754162"/>
      <c r="K754162"/>
      <c r="M754162"/>
      <c r="N754162" s="4"/>
      <c r="O754162" s="15"/>
    </row>
    <row r="754163" spans="7:15" s="3" customFormat="1" x14ac:dyDescent="0.3">
      <c r="G754163"/>
      <c r="H754163"/>
      <c r="I754163"/>
      <c r="K754163"/>
      <c r="M754163"/>
      <c r="N754163" s="4"/>
      <c r="O754163" s="15"/>
    </row>
    <row r="754164" spans="7:15" s="3" customFormat="1" x14ac:dyDescent="0.3">
      <c r="G754164"/>
      <c r="H754164"/>
      <c r="I754164"/>
      <c r="K754164"/>
      <c r="M754164"/>
      <c r="N754164" s="4"/>
      <c r="O754164" s="15"/>
    </row>
    <row r="754165" spans="7:15" s="3" customFormat="1" x14ac:dyDescent="0.3">
      <c r="G754165"/>
      <c r="H754165"/>
      <c r="I754165"/>
      <c r="K754165"/>
      <c r="M754165"/>
      <c r="N754165" s="4"/>
      <c r="O754165" s="15"/>
    </row>
    <row r="754166" spans="7:15" s="3" customFormat="1" x14ac:dyDescent="0.3">
      <c r="G754166"/>
      <c r="H754166"/>
      <c r="I754166"/>
      <c r="K754166"/>
      <c r="M754166"/>
      <c r="N754166" s="4"/>
      <c r="O754166" s="15"/>
    </row>
    <row r="754167" spans="7:15" s="3" customFormat="1" x14ac:dyDescent="0.3">
      <c r="G754167"/>
      <c r="H754167"/>
      <c r="I754167"/>
      <c r="K754167"/>
      <c r="M754167"/>
      <c r="N754167" s="4"/>
      <c r="O754167" s="15"/>
    </row>
    <row r="754168" spans="7:15" s="3" customFormat="1" x14ac:dyDescent="0.3">
      <c r="G754168"/>
      <c r="H754168"/>
      <c r="I754168"/>
      <c r="K754168"/>
      <c r="M754168"/>
      <c r="N754168" s="4"/>
      <c r="O754168" s="15"/>
    </row>
    <row r="754169" spans="7:15" s="3" customFormat="1" x14ac:dyDescent="0.3">
      <c r="G754169"/>
      <c r="H754169"/>
      <c r="I754169"/>
      <c r="K754169"/>
      <c r="M754169"/>
      <c r="N754169" s="4"/>
      <c r="O754169" s="15"/>
    </row>
    <row r="754170" spans="7:15" s="3" customFormat="1" x14ac:dyDescent="0.3">
      <c r="G754170"/>
      <c r="H754170"/>
      <c r="I754170"/>
      <c r="K754170"/>
      <c r="M754170"/>
      <c r="N754170" s="4"/>
      <c r="O754170" s="15"/>
    </row>
    <row r="754171" spans="7:15" s="3" customFormat="1" x14ac:dyDescent="0.3">
      <c r="G754171"/>
      <c r="H754171"/>
      <c r="I754171"/>
      <c r="K754171"/>
      <c r="M754171"/>
      <c r="N754171" s="4"/>
      <c r="O754171" s="15"/>
    </row>
    <row r="754172" spans="7:15" s="3" customFormat="1" x14ac:dyDescent="0.3">
      <c r="G754172"/>
      <c r="H754172"/>
      <c r="I754172"/>
      <c r="K754172"/>
      <c r="M754172"/>
      <c r="N754172" s="4"/>
      <c r="O754172" s="15"/>
    </row>
    <row r="754173" spans="7:15" s="3" customFormat="1" x14ac:dyDescent="0.3">
      <c r="G754173"/>
      <c r="H754173"/>
      <c r="I754173"/>
      <c r="K754173"/>
      <c r="M754173"/>
      <c r="N754173" s="4"/>
      <c r="O754173" s="15"/>
    </row>
    <row r="754174" spans="7:15" s="3" customFormat="1" x14ac:dyDescent="0.3">
      <c r="G754174"/>
      <c r="H754174"/>
      <c r="I754174"/>
      <c r="K754174"/>
      <c r="M754174"/>
      <c r="N754174" s="4"/>
      <c r="O754174" s="15"/>
    </row>
    <row r="754175" spans="7:15" s="3" customFormat="1" x14ac:dyDescent="0.3">
      <c r="G754175"/>
      <c r="H754175"/>
      <c r="I754175"/>
      <c r="K754175"/>
      <c r="M754175"/>
      <c r="N754175" s="4"/>
      <c r="O754175" s="15"/>
    </row>
    <row r="754176" spans="7:15" s="3" customFormat="1" x14ac:dyDescent="0.3">
      <c r="G754176"/>
      <c r="H754176"/>
      <c r="I754176"/>
      <c r="K754176"/>
      <c r="M754176"/>
      <c r="N754176" s="4"/>
      <c r="O754176" s="15"/>
    </row>
    <row r="754177" spans="7:15" s="3" customFormat="1" x14ac:dyDescent="0.3">
      <c r="G754177"/>
      <c r="H754177"/>
      <c r="I754177"/>
      <c r="K754177"/>
      <c r="M754177"/>
      <c r="N754177" s="4"/>
      <c r="O754177" s="15"/>
    </row>
    <row r="754178" spans="7:15" s="3" customFormat="1" x14ac:dyDescent="0.3">
      <c r="G754178"/>
      <c r="H754178"/>
      <c r="I754178"/>
      <c r="K754178"/>
      <c r="M754178"/>
      <c r="N754178" s="4"/>
      <c r="O754178" s="15"/>
    </row>
    <row r="754179" spans="7:15" s="3" customFormat="1" x14ac:dyDescent="0.3">
      <c r="G754179"/>
      <c r="H754179"/>
      <c r="I754179"/>
      <c r="K754179"/>
      <c r="M754179"/>
      <c r="N754179" s="4"/>
      <c r="O754179" s="15"/>
    </row>
    <row r="754180" spans="7:15" s="3" customFormat="1" x14ac:dyDescent="0.3">
      <c r="G754180"/>
      <c r="H754180"/>
      <c r="I754180"/>
      <c r="K754180"/>
      <c r="M754180"/>
      <c r="N754180" s="4"/>
      <c r="O754180" s="15"/>
    </row>
    <row r="754181" spans="7:15" s="3" customFormat="1" x14ac:dyDescent="0.3">
      <c r="G754181"/>
      <c r="H754181"/>
      <c r="I754181"/>
      <c r="K754181"/>
      <c r="M754181"/>
      <c r="N754181" s="4"/>
      <c r="O754181" s="15"/>
    </row>
    <row r="754182" spans="7:15" s="3" customFormat="1" x14ac:dyDescent="0.3">
      <c r="G754182"/>
      <c r="H754182"/>
      <c r="I754182"/>
      <c r="K754182"/>
      <c r="M754182"/>
      <c r="N754182" s="4"/>
      <c r="O754182" s="15"/>
    </row>
    <row r="754183" spans="7:15" s="3" customFormat="1" x14ac:dyDescent="0.3">
      <c r="G754183"/>
      <c r="H754183"/>
      <c r="I754183"/>
      <c r="K754183"/>
      <c r="M754183"/>
      <c r="N754183" s="4"/>
      <c r="O754183" s="15"/>
    </row>
    <row r="754184" spans="7:15" s="3" customFormat="1" x14ac:dyDescent="0.3">
      <c r="G754184"/>
      <c r="H754184"/>
      <c r="I754184"/>
      <c r="K754184"/>
      <c r="M754184"/>
      <c r="N754184" s="4"/>
      <c r="O754184" s="15"/>
    </row>
    <row r="754185" spans="7:15" s="3" customFormat="1" x14ac:dyDescent="0.3">
      <c r="G754185"/>
      <c r="H754185"/>
      <c r="I754185"/>
      <c r="K754185"/>
      <c r="M754185"/>
      <c r="N754185" s="4"/>
      <c r="O754185" s="15"/>
    </row>
    <row r="754186" spans="7:15" s="3" customFormat="1" x14ac:dyDescent="0.3">
      <c r="G754186"/>
      <c r="H754186"/>
      <c r="I754186"/>
      <c r="K754186"/>
      <c r="M754186"/>
      <c r="N754186" s="4"/>
      <c r="O754186" s="15"/>
    </row>
    <row r="754187" spans="7:15" s="3" customFormat="1" x14ac:dyDescent="0.3">
      <c r="G754187"/>
      <c r="H754187"/>
      <c r="I754187"/>
      <c r="K754187"/>
      <c r="M754187"/>
      <c r="N754187" s="4"/>
      <c r="O754187" s="15"/>
    </row>
    <row r="754188" spans="7:15" s="3" customFormat="1" x14ac:dyDescent="0.3">
      <c r="G754188"/>
      <c r="H754188"/>
      <c r="I754188"/>
      <c r="K754188"/>
      <c r="M754188"/>
      <c r="N754188" s="4"/>
      <c r="O754188" s="15"/>
    </row>
    <row r="754189" spans="7:15" s="3" customFormat="1" x14ac:dyDescent="0.3">
      <c r="G754189"/>
      <c r="H754189"/>
      <c r="I754189"/>
      <c r="K754189"/>
      <c r="M754189"/>
      <c r="N754189" s="4"/>
      <c r="O754189" s="15"/>
    </row>
    <row r="754190" spans="7:15" s="3" customFormat="1" x14ac:dyDescent="0.3">
      <c r="G754190"/>
      <c r="H754190"/>
      <c r="I754190"/>
      <c r="K754190"/>
      <c r="M754190"/>
      <c r="N754190" s="4"/>
      <c r="O754190" s="15"/>
    </row>
    <row r="754191" spans="7:15" s="3" customFormat="1" x14ac:dyDescent="0.3">
      <c r="G754191"/>
      <c r="H754191"/>
      <c r="I754191"/>
      <c r="K754191"/>
      <c r="M754191"/>
      <c r="N754191" s="4"/>
      <c r="O754191" s="15"/>
    </row>
    <row r="754192" spans="7:15" s="3" customFormat="1" x14ac:dyDescent="0.3">
      <c r="G754192"/>
      <c r="H754192"/>
      <c r="I754192"/>
      <c r="K754192"/>
      <c r="M754192"/>
      <c r="N754192" s="4"/>
      <c r="O754192" s="15"/>
    </row>
    <row r="754193" spans="7:15" s="3" customFormat="1" x14ac:dyDescent="0.3">
      <c r="G754193"/>
      <c r="H754193"/>
      <c r="I754193"/>
      <c r="K754193"/>
      <c r="M754193"/>
      <c r="N754193" s="4"/>
      <c r="O754193" s="15"/>
    </row>
    <row r="754194" spans="7:15" s="3" customFormat="1" x14ac:dyDescent="0.3">
      <c r="G754194"/>
      <c r="H754194"/>
      <c r="I754194"/>
      <c r="K754194"/>
      <c r="M754194"/>
      <c r="N754194" s="4"/>
      <c r="O754194" s="15"/>
    </row>
    <row r="754195" spans="7:15" s="3" customFormat="1" x14ac:dyDescent="0.3">
      <c r="G754195"/>
      <c r="H754195"/>
      <c r="I754195"/>
      <c r="K754195"/>
      <c r="M754195"/>
      <c r="N754195" s="4"/>
      <c r="O754195" s="15"/>
    </row>
    <row r="754196" spans="7:15" s="3" customFormat="1" x14ac:dyDescent="0.3">
      <c r="G754196"/>
      <c r="H754196"/>
      <c r="I754196"/>
      <c r="K754196"/>
      <c r="M754196"/>
      <c r="N754196" s="4"/>
      <c r="O754196" s="15"/>
    </row>
    <row r="754197" spans="7:15" s="3" customFormat="1" x14ac:dyDescent="0.3">
      <c r="G754197"/>
      <c r="H754197"/>
      <c r="I754197"/>
      <c r="K754197"/>
      <c r="M754197"/>
      <c r="N754197" s="4"/>
      <c r="O754197" s="15"/>
    </row>
    <row r="754198" spans="7:15" s="3" customFormat="1" x14ac:dyDescent="0.3">
      <c r="G754198"/>
      <c r="H754198"/>
      <c r="I754198"/>
      <c r="K754198"/>
      <c r="M754198"/>
      <c r="N754198" s="4"/>
      <c r="O754198" s="15"/>
    </row>
    <row r="754199" spans="7:15" s="3" customFormat="1" x14ac:dyDescent="0.3">
      <c r="G754199"/>
      <c r="H754199"/>
      <c r="I754199"/>
      <c r="K754199"/>
      <c r="M754199"/>
      <c r="N754199" s="4"/>
      <c r="O754199" s="15"/>
    </row>
    <row r="754200" spans="7:15" s="3" customFormat="1" x14ac:dyDescent="0.3">
      <c r="G754200"/>
      <c r="H754200"/>
      <c r="I754200"/>
      <c r="K754200"/>
      <c r="M754200"/>
      <c r="N754200" s="4"/>
      <c r="O754200" s="15"/>
    </row>
    <row r="754201" spans="7:15" s="3" customFormat="1" x14ac:dyDescent="0.3">
      <c r="G754201"/>
      <c r="H754201"/>
      <c r="I754201"/>
      <c r="K754201"/>
      <c r="M754201"/>
      <c r="N754201" s="4"/>
      <c r="O754201" s="15"/>
    </row>
    <row r="754202" spans="7:15" s="3" customFormat="1" x14ac:dyDescent="0.3">
      <c r="G754202"/>
      <c r="H754202"/>
      <c r="I754202"/>
      <c r="K754202"/>
      <c r="M754202"/>
      <c r="N754202" s="4"/>
      <c r="O754202" s="15"/>
    </row>
    <row r="754203" spans="7:15" s="3" customFormat="1" x14ac:dyDescent="0.3">
      <c r="G754203"/>
      <c r="H754203"/>
      <c r="I754203"/>
      <c r="K754203"/>
      <c r="M754203"/>
      <c r="N754203" s="4"/>
      <c r="O754203" s="15"/>
    </row>
    <row r="754204" spans="7:15" s="3" customFormat="1" x14ac:dyDescent="0.3">
      <c r="G754204"/>
      <c r="H754204"/>
      <c r="I754204"/>
      <c r="K754204"/>
      <c r="M754204"/>
      <c r="N754204" s="4"/>
      <c r="O754204" s="15"/>
    </row>
    <row r="754205" spans="7:15" s="3" customFormat="1" x14ac:dyDescent="0.3">
      <c r="G754205"/>
      <c r="H754205"/>
      <c r="I754205"/>
      <c r="K754205"/>
      <c r="M754205"/>
      <c r="N754205" s="4"/>
      <c r="O754205" s="15"/>
    </row>
    <row r="754206" spans="7:15" s="3" customFormat="1" x14ac:dyDescent="0.3">
      <c r="G754206"/>
      <c r="H754206"/>
      <c r="I754206"/>
      <c r="K754206"/>
      <c r="M754206"/>
      <c r="N754206" s="4"/>
      <c r="O754206" s="15"/>
    </row>
    <row r="754207" spans="7:15" s="3" customFormat="1" x14ac:dyDescent="0.3">
      <c r="G754207"/>
      <c r="H754207"/>
      <c r="I754207"/>
      <c r="K754207"/>
      <c r="M754207"/>
      <c r="N754207" s="4"/>
      <c r="O754207" s="15"/>
    </row>
    <row r="754208" spans="7:15" s="3" customFormat="1" x14ac:dyDescent="0.3">
      <c r="G754208"/>
      <c r="H754208"/>
      <c r="I754208"/>
      <c r="K754208"/>
      <c r="M754208"/>
      <c r="N754208" s="4"/>
      <c r="O754208" s="15"/>
    </row>
    <row r="754209" spans="7:15" s="3" customFormat="1" x14ac:dyDescent="0.3">
      <c r="G754209"/>
      <c r="H754209"/>
      <c r="I754209"/>
      <c r="K754209"/>
      <c r="M754209"/>
      <c r="N754209" s="4"/>
      <c r="O754209" s="15"/>
    </row>
    <row r="770047" spans="7:15" s="3" customFormat="1" x14ac:dyDescent="0.3">
      <c r="G770047"/>
      <c r="H770047"/>
      <c r="I770047"/>
      <c r="K770047"/>
      <c r="M770047"/>
      <c r="N770047" s="4"/>
      <c r="O770047" s="15"/>
    </row>
    <row r="770048" spans="7:15" s="3" customFormat="1" x14ac:dyDescent="0.3">
      <c r="G770048"/>
      <c r="H770048"/>
      <c r="I770048"/>
      <c r="K770048"/>
      <c r="M770048"/>
      <c r="N770048" s="4"/>
      <c r="O770048" s="15"/>
    </row>
    <row r="770049" spans="7:15" s="3" customFormat="1" x14ac:dyDescent="0.3">
      <c r="G770049"/>
      <c r="H770049"/>
      <c r="I770049"/>
      <c r="K770049"/>
      <c r="M770049"/>
      <c r="N770049" s="4"/>
      <c r="O770049" s="15"/>
    </row>
    <row r="770050" spans="7:15" s="3" customFormat="1" x14ac:dyDescent="0.3">
      <c r="G770050"/>
      <c r="H770050"/>
      <c r="I770050"/>
      <c r="K770050"/>
      <c r="M770050"/>
      <c r="N770050" s="4"/>
      <c r="O770050" s="15"/>
    </row>
    <row r="770051" spans="7:15" s="3" customFormat="1" x14ac:dyDescent="0.3">
      <c r="G770051"/>
      <c r="H770051"/>
      <c r="I770051"/>
      <c r="K770051"/>
      <c r="M770051"/>
      <c r="N770051" s="4"/>
      <c r="O770051" s="15"/>
    </row>
    <row r="770052" spans="7:15" s="3" customFormat="1" x14ac:dyDescent="0.3">
      <c r="G770052"/>
      <c r="H770052"/>
      <c r="I770052"/>
      <c r="K770052"/>
      <c r="M770052"/>
      <c r="N770052" s="4"/>
      <c r="O770052" s="15"/>
    </row>
    <row r="770053" spans="7:15" s="3" customFormat="1" x14ac:dyDescent="0.3">
      <c r="G770053"/>
      <c r="H770053"/>
      <c r="I770053"/>
      <c r="K770053"/>
      <c r="M770053"/>
      <c r="N770053" s="4"/>
      <c r="O770053" s="15"/>
    </row>
    <row r="770054" spans="7:15" s="3" customFormat="1" x14ac:dyDescent="0.3">
      <c r="G770054"/>
      <c r="H770054"/>
      <c r="I770054"/>
      <c r="K770054"/>
      <c r="M770054"/>
      <c r="N770054" s="4"/>
      <c r="O770054" s="15"/>
    </row>
    <row r="770055" spans="7:15" s="3" customFormat="1" x14ac:dyDescent="0.3">
      <c r="G770055"/>
      <c r="H770055"/>
      <c r="I770055"/>
      <c r="K770055"/>
      <c r="M770055"/>
      <c r="N770055" s="4"/>
      <c r="O770055" s="15"/>
    </row>
    <row r="770056" spans="7:15" s="3" customFormat="1" x14ac:dyDescent="0.3">
      <c r="G770056"/>
      <c r="H770056"/>
      <c r="I770056"/>
      <c r="K770056"/>
      <c r="M770056"/>
      <c r="N770056" s="4"/>
      <c r="O770056" s="15"/>
    </row>
    <row r="770057" spans="7:15" s="3" customFormat="1" x14ac:dyDescent="0.3">
      <c r="G770057"/>
      <c r="H770057"/>
      <c r="I770057"/>
      <c r="K770057"/>
      <c r="M770057"/>
      <c r="N770057" s="4"/>
      <c r="O770057" s="15"/>
    </row>
    <row r="770058" spans="7:15" s="3" customFormat="1" x14ac:dyDescent="0.3">
      <c r="G770058"/>
      <c r="H770058"/>
      <c r="I770058"/>
      <c r="K770058"/>
      <c r="M770058"/>
      <c r="N770058" s="4"/>
      <c r="O770058" s="15"/>
    </row>
    <row r="770059" spans="7:15" s="3" customFormat="1" x14ac:dyDescent="0.3">
      <c r="G770059"/>
      <c r="H770059"/>
      <c r="I770059"/>
      <c r="K770059"/>
      <c r="M770059"/>
      <c r="N770059" s="4"/>
      <c r="O770059" s="15"/>
    </row>
    <row r="770060" spans="7:15" s="3" customFormat="1" x14ac:dyDescent="0.3">
      <c r="G770060"/>
      <c r="H770060"/>
      <c r="I770060"/>
      <c r="K770060"/>
      <c r="M770060"/>
      <c r="N770060" s="4"/>
      <c r="O770060" s="15"/>
    </row>
    <row r="770061" spans="7:15" s="3" customFormat="1" x14ac:dyDescent="0.3">
      <c r="G770061"/>
      <c r="H770061"/>
      <c r="I770061"/>
      <c r="K770061"/>
      <c r="M770061"/>
      <c r="N770061" s="4"/>
      <c r="O770061" s="15"/>
    </row>
    <row r="770062" spans="7:15" s="3" customFormat="1" x14ac:dyDescent="0.3">
      <c r="G770062"/>
      <c r="H770062"/>
      <c r="I770062"/>
      <c r="K770062"/>
      <c r="M770062"/>
      <c r="N770062" s="4"/>
      <c r="O770062" s="15"/>
    </row>
    <row r="770063" spans="7:15" s="3" customFormat="1" x14ac:dyDescent="0.3">
      <c r="G770063"/>
      <c r="H770063"/>
      <c r="I770063"/>
      <c r="K770063"/>
      <c r="M770063"/>
      <c r="N770063" s="4"/>
      <c r="O770063" s="15"/>
    </row>
    <row r="770064" spans="7:15" s="3" customFormat="1" x14ac:dyDescent="0.3">
      <c r="G770064"/>
      <c r="H770064"/>
      <c r="I770064"/>
      <c r="K770064"/>
      <c r="M770064"/>
      <c r="N770064" s="4"/>
      <c r="O770064" s="15"/>
    </row>
    <row r="770065" spans="7:15" s="3" customFormat="1" x14ac:dyDescent="0.3">
      <c r="G770065"/>
      <c r="H770065"/>
      <c r="I770065"/>
      <c r="K770065"/>
      <c r="M770065"/>
      <c r="N770065" s="4"/>
      <c r="O770065" s="15"/>
    </row>
    <row r="770066" spans="7:15" s="3" customFormat="1" x14ac:dyDescent="0.3">
      <c r="G770066"/>
      <c r="H770066"/>
      <c r="I770066"/>
      <c r="K770066"/>
      <c r="M770066"/>
      <c r="N770066" s="4"/>
      <c r="O770066" s="15"/>
    </row>
    <row r="770067" spans="7:15" s="3" customFormat="1" x14ac:dyDescent="0.3">
      <c r="G770067"/>
      <c r="H770067"/>
      <c r="I770067"/>
      <c r="K770067"/>
      <c r="M770067"/>
      <c r="N770067" s="4"/>
      <c r="O770067" s="15"/>
    </row>
    <row r="770068" spans="7:15" s="3" customFormat="1" x14ac:dyDescent="0.3">
      <c r="G770068"/>
      <c r="H770068"/>
      <c r="I770068"/>
      <c r="K770068"/>
      <c r="M770068"/>
      <c r="N770068" s="4"/>
      <c r="O770068" s="15"/>
    </row>
    <row r="770069" spans="7:15" s="3" customFormat="1" x14ac:dyDescent="0.3">
      <c r="G770069"/>
      <c r="H770069"/>
      <c r="I770069"/>
      <c r="K770069"/>
      <c r="M770069"/>
      <c r="N770069" s="4"/>
      <c r="O770069" s="15"/>
    </row>
    <row r="770070" spans="7:15" s="3" customFormat="1" x14ac:dyDescent="0.3">
      <c r="G770070"/>
      <c r="H770070"/>
      <c r="I770070"/>
      <c r="K770070"/>
      <c r="M770070"/>
      <c r="N770070" s="4"/>
      <c r="O770070" s="15"/>
    </row>
    <row r="770071" spans="7:15" s="3" customFormat="1" x14ac:dyDescent="0.3">
      <c r="G770071"/>
      <c r="H770071"/>
      <c r="I770071"/>
      <c r="K770071"/>
      <c r="M770071"/>
      <c r="N770071" s="4"/>
      <c r="O770071" s="15"/>
    </row>
    <row r="770072" spans="7:15" s="3" customFormat="1" x14ac:dyDescent="0.3">
      <c r="G770072"/>
      <c r="H770072"/>
      <c r="I770072"/>
      <c r="K770072"/>
      <c r="M770072"/>
      <c r="N770072" s="4"/>
      <c r="O770072" s="15"/>
    </row>
    <row r="770073" spans="7:15" s="3" customFormat="1" x14ac:dyDescent="0.3">
      <c r="G770073"/>
      <c r="H770073"/>
      <c r="I770073"/>
      <c r="K770073"/>
      <c r="M770073"/>
      <c r="N770073" s="4"/>
      <c r="O770073" s="15"/>
    </row>
    <row r="770074" spans="7:15" s="3" customFormat="1" x14ac:dyDescent="0.3">
      <c r="G770074"/>
      <c r="H770074"/>
      <c r="I770074"/>
      <c r="K770074"/>
      <c r="M770074"/>
      <c r="N770074" s="4"/>
      <c r="O770074" s="15"/>
    </row>
    <row r="770075" spans="7:15" s="3" customFormat="1" x14ac:dyDescent="0.3">
      <c r="G770075"/>
      <c r="H770075"/>
      <c r="I770075"/>
      <c r="K770075"/>
      <c r="M770075"/>
      <c r="N770075" s="4"/>
      <c r="O770075" s="15"/>
    </row>
    <row r="770076" spans="7:15" s="3" customFormat="1" x14ac:dyDescent="0.3">
      <c r="G770076"/>
      <c r="H770076"/>
      <c r="I770076"/>
      <c r="K770076"/>
      <c r="M770076"/>
      <c r="N770076" s="4"/>
      <c r="O770076" s="15"/>
    </row>
    <row r="770077" spans="7:15" s="3" customFormat="1" x14ac:dyDescent="0.3">
      <c r="G770077"/>
      <c r="H770077"/>
      <c r="I770077"/>
      <c r="K770077"/>
      <c r="M770077"/>
      <c r="N770077" s="4"/>
      <c r="O770077" s="15"/>
    </row>
    <row r="770078" spans="7:15" s="3" customFormat="1" x14ac:dyDescent="0.3">
      <c r="G770078"/>
      <c r="H770078"/>
      <c r="I770078"/>
      <c r="K770078"/>
      <c r="M770078"/>
      <c r="N770078" s="4"/>
      <c r="O770078" s="15"/>
    </row>
    <row r="770079" spans="7:15" s="3" customFormat="1" x14ac:dyDescent="0.3">
      <c r="G770079"/>
      <c r="H770079"/>
      <c r="I770079"/>
      <c r="K770079"/>
      <c r="M770079"/>
      <c r="N770079" s="4"/>
      <c r="O770079" s="15"/>
    </row>
    <row r="770080" spans="7:15" s="3" customFormat="1" x14ac:dyDescent="0.3">
      <c r="G770080"/>
      <c r="H770080"/>
      <c r="I770080"/>
      <c r="K770080"/>
      <c r="M770080"/>
      <c r="N770080" s="4"/>
      <c r="O770080" s="15"/>
    </row>
    <row r="770081" spans="7:15" s="3" customFormat="1" x14ac:dyDescent="0.3">
      <c r="G770081"/>
      <c r="H770081"/>
      <c r="I770081"/>
      <c r="K770081"/>
      <c r="M770081"/>
      <c r="N770081" s="4"/>
      <c r="O770081" s="15"/>
    </row>
    <row r="770082" spans="7:15" s="3" customFormat="1" x14ac:dyDescent="0.3">
      <c r="G770082"/>
      <c r="H770082"/>
      <c r="I770082"/>
      <c r="K770082"/>
      <c r="M770082"/>
      <c r="N770082" s="4"/>
      <c r="O770082" s="15"/>
    </row>
    <row r="770083" spans="7:15" s="3" customFormat="1" x14ac:dyDescent="0.3">
      <c r="G770083"/>
      <c r="H770083"/>
      <c r="I770083"/>
      <c r="K770083"/>
      <c r="M770083"/>
      <c r="N770083" s="4"/>
      <c r="O770083" s="15"/>
    </row>
    <row r="770084" spans="7:15" s="3" customFormat="1" x14ac:dyDescent="0.3">
      <c r="G770084"/>
      <c r="H770084"/>
      <c r="I770084"/>
      <c r="K770084"/>
      <c r="M770084"/>
      <c r="N770084" s="4"/>
      <c r="O770084" s="15"/>
    </row>
    <row r="770085" spans="7:15" s="3" customFormat="1" x14ac:dyDescent="0.3">
      <c r="G770085"/>
      <c r="H770085"/>
      <c r="I770085"/>
      <c r="K770085"/>
      <c r="M770085"/>
      <c r="N770085" s="4"/>
      <c r="O770085" s="15"/>
    </row>
    <row r="770086" spans="7:15" s="3" customFormat="1" x14ac:dyDescent="0.3">
      <c r="G770086"/>
      <c r="H770086"/>
      <c r="I770086"/>
      <c r="K770086"/>
      <c r="M770086"/>
      <c r="N770086" s="4"/>
      <c r="O770086" s="15"/>
    </row>
    <row r="770087" spans="7:15" s="3" customFormat="1" x14ac:dyDescent="0.3">
      <c r="G770087"/>
      <c r="H770087"/>
      <c r="I770087"/>
      <c r="K770087"/>
      <c r="M770087"/>
      <c r="N770087" s="4"/>
      <c r="O770087" s="15"/>
    </row>
    <row r="770088" spans="7:15" s="3" customFormat="1" x14ac:dyDescent="0.3">
      <c r="G770088"/>
      <c r="H770088"/>
      <c r="I770088"/>
      <c r="K770088"/>
      <c r="M770088"/>
      <c r="N770088" s="4"/>
      <c r="O770088" s="15"/>
    </row>
    <row r="770089" spans="7:15" s="3" customFormat="1" x14ac:dyDescent="0.3">
      <c r="G770089"/>
      <c r="H770089"/>
      <c r="I770089"/>
      <c r="K770089"/>
      <c r="M770089"/>
      <c r="N770089" s="4"/>
      <c r="O770089" s="15"/>
    </row>
    <row r="770090" spans="7:15" s="3" customFormat="1" x14ac:dyDescent="0.3">
      <c r="G770090"/>
      <c r="H770090"/>
      <c r="I770090"/>
      <c r="K770090"/>
      <c r="M770090"/>
      <c r="N770090" s="4"/>
      <c r="O770090" s="15"/>
    </row>
    <row r="770091" spans="7:15" s="3" customFormat="1" x14ac:dyDescent="0.3">
      <c r="G770091"/>
      <c r="H770091"/>
      <c r="I770091"/>
      <c r="K770091"/>
      <c r="M770091"/>
      <c r="N770091" s="4"/>
      <c r="O770091" s="15"/>
    </row>
    <row r="770092" spans="7:15" s="3" customFormat="1" x14ac:dyDescent="0.3">
      <c r="G770092"/>
      <c r="H770092"/>
      <c r="I770092"/>
      <c r="K770092"/>
      <c r="M770092"/>
      <c r="N770092" s="4"/>
      <c r="O770092" s="15"/>
    </row>
    <row r="770093" spans="7:15" s="3" customFormat="1" x14ac:dyDescent="0.3">
      <c r="G770093"/>
      <c r="H770093"/>
      <c r="I770093"/>
      <c r="K770093"/>
      <c r="M770093"/>
      <c r="N770093" s="4"/>
      <c r="O770093" s="15"/>
    </row>
    <row r="770094" spans="7:15" s="3" customFormat="1" x14ac:dyDescent="0.3">
      <c r="G770094"/>
      <c r="H770094"/>
      <c r="I770094"/>
      <c r="K770094"/>
      <c r="M770094"/>
      <c r="N770094" s="4"/>
      <c r="O770094" s="15"/>
    </row>
    <row r="770095" spans="7:15" s="3" customFormat="1" x14ac:dyDescent="0.3">
      <c r="G770095"/>
      <c r="H770095"/>
      <c r="I770095"/>
      <c r="K770095"/>
      <c r="M770095"/>
      <c r="N770095" s="4"/>
      <c r="O770095" s="15"/>
    </row>
    <row r="770096" spans="7:15" s="3" customFormat="1" x14ac:dyDescent="0.3">
      <c r="G770096"/>
      <c r="H770096"/>
      <c r="I770096"/>
      <c r="K770096"/>
      <c r="M770096"/>
      <c r="N770096" s="4"/>
      <c r="O770096" s="15"/>
    </row>
    <row r="770097" spans="7:15" s="3" customFormat="1" x14ac:dyDescent="0.3">
      <c r="G770097"/>
      <c r="H770097"/>
      <c r="I770097"/>
      <c r="K770097"/>
      <c r="M770097"/>
      <c r="N770097" s="4"/>
      <c r="O770097" s="15"/>
    </row>
    <row r="770098" spans="7:15" s="3" customFormat="1" x14ac:dyDescent="0.3">
      <c r="G770098"/>
      <c r="H770098"/>
      <c r="I770098"/>
      <c r="K770098"/>
      <c r="M770098"/>
      <c r="N770098" s="4"/>
      <c r="O770098" s="15"/>
    </row>
    <row r="770099" spans="7:15" s="3" customFormat="1" x14ac:dyDescent="0.3">
      <c r="G770099"/>
      <c r="H770099"/>
      <c r="I770099"/>
      <c r="K770099"/>
      <c r="M770099"/>
      <c r="N770099" s="4"/>
      <c r="O770099" s="15"/>
    </row>
    <row r="770100" spans="7:15" s="3" customFormat="1" x14ac:dyDescent="0.3">
      <c r="G770100"/>
      <c r="H770100"/>
      <c r="I770100"/>
      <c r="K770100"/>
      <c r="M770100"/>
      <c r="N770100" s="4"/>
      <c r="O770100" s="15"/>
    </row>
    <row r="770101" spans="7:15" s="3" customFormat="1" x14ac:dyDescent="0.3">
      <c r="G770101"/>
      <c r="H770101"/>
      <c r="I770101"/>
      <c r="K770101"/>
      <c r="M770101"/>
      <c r="N770101" s="4"/>
      <c r="O770101" s="15"/>
    </row>
    <row r="770102" spans="7:15" s="3" customFormat="1" x14ac:dyDescent="0.3">
      <c r="G770102"/>
      <c r="H770102"/>
      <c r="I770102"/>
      <c r="K770102"/>
      <c r="M770102"/>
      <c r="N770102" s="4"/>
      <c r="O770102" s="15"/>
    </row>
    <row r="770103" spans="7:15" s="3" customFormat="1" x14ac:dyDescent="0.3">
      <c r="G770103"/>
      <c r="H770103"/>
      <c r="I770103"/>
      <c r="K770103"/>
      <c r="M770103"/>
      <c r="N770103" s="4"/>
      <c r="O770103" s="15"/>
    </row>
    <row r="770104" spans="7:15" s="3" customFormat="1" x14ac:dyDescent="0.3">
      <c r="G770104"/>
      <c r="H770104"/>
      <c r="I770104"/>
      <c r="K770104"/>
      <c r="M770104"/>
      <c r="N770104" s="4"/>
      <c r="O770104" s="15"/>
    </row>
    <row r="770105" spans="7:15" s="3" customFormat="1" x14ac:dyDescent="0.3">
      <c r="G770105"/>
      <c r="H770105"/>
      <c r="I770105"/>
      <c r="K770105"/>
      <c r="M770105"/>
      <c r="N770105" s="4"/>
      <c r="O770105" s="15"/>
    </row>
    <row r="770106" spans="7:15" s="3" customFormat="1" x14ac:dyDescent="0.3">
      <c r="G770106"/>
      <c r="H770106"/>
      <c r="I770106"/>
      <c r="K770106"/>
      <c r="M770106"/>
      <c r="N770106" s="4"/>
      <c r="O770106" s="15"/>
    </row>
    <row r="770107" spans="7:15" s="3" customFormat="1" x14ac:dyDescent="0.3">
      <c r="G770107"/>
      <c r="H770107"/>
      <c r="I770107"/>
      <c r="K770107"/>
      <c r="M770107"/>
      <c r="N770107" s="4"/>
      <c r="O770107" s="15"/>
    </row>
    <row r="770108" spans="7:15" s="3" customFormat="1" x14ac:dyDescent="0.3">
      <c r="G770108"/>
      <c r="H770108"/>
      <c r="I770108"/>
      <c r="K770108"/>
      <c r="M770108"/>
      <c r="N770108" s="4"/>
      <c r="O770108" s="15"/>
    </row>
    <row r="770109" spans="7:15" s="3" customFormat="1" x14ac:dyDescent="0.3">
      <c r="G770109"/>
      <c r="H770109"/>
      <c r="I770109"/>
      <c r="K770109"/>
      <c r="M770109"/>
      <c r="N770109" s="4"/>
      <c r="O770109" s="15"/>
    </row>
    <row r="770110" spans="7:15" s="3" customFormat="1" x14ac:dyDescent="0.3">
      <c r="G770110"/>
      <c r="H770110"/>
      <c r="I770110"/>
      <c r="K770110"/>
      <c r="M770110"/>
      <c r="N770110" s="4"/>
      <c r="O770110" s="15"/>
    </row>
    <row r="770111" spans="7:15" s="3" customFormat="1" x14ac:dyDescent="0.3">
      <c r="G770111"/>
      <c r="H770111"/>
      <c r="I770111"/>
      <c r="K770111"/>
      <c r="M770111"/>
      <c r="N770111" s="4"/>
      <c r="O770111" s="15"/>
    </row>
    <row r="770112" spans="7:15" s="3" customFormat="1" x14ac:dyDescent="0.3">
      <c r="G770112"/>
      <c r="H770112"/>
      <c r="I770112"/>
      <c r="K770112"/>
      <c r="M770112"/>
      <c r="N770112" s="4"/>
      <c r="O770112" s="15"/>
    </row>
    <row r="770113" spans="7:15" s="3" customFormat="1" x14ac:dyDescent="0.3">
      <c r="G770113"/>
      <c r="H770113"/>
      <c r="I770113"/>
      <c r="K770113"/>
      <c r="M770113"/>
      <c r="N770113" s="4"/>
      <c r="O770113" s="15"/>
    </row>
    <row r="770114" spans="7:15" s="3" customFormat="1" x14ac:dyDescent="0.3">
      <c r="G770114"/>
      <c r="H770114"/>
      <c r="I770114"/>
      <c r="K770114"/>
      <c r="M770114"/>
      <c r="N770114" s="4"/>
      <c r="O770114" s="15"/>
    </row>
    <row r="770115" spans="7:15" s="3" customFormat="1" x14ac:dyDescent="0.3">
      <c r="G770115"/>
      <c r="H770115"/>
      <c r="I770115"/>
      <c r="K770115"/>
      <c r="M770115"/>
      <c r="N770115" s="4"/>
      <c r="O770115" s="15"/>
    </row>
    <row r="770116" spans="7:15" s="3" customFormat="1" x14ac:dyDescent="0.3">
      <c r="G770116"/>
      <c r="H770116"/>
      <c r="I770116"/>
      <c r="K770116"/>
      <c r="M770116"/>
      <c r="N770116" s="4"/>
      <c r="O770116" s="15"/>
    </row>
    <row r="770117" spans="7:15" s="3" customFormat="1" x14ac:dyDescent="0.3">
      <c r="G770117"/>
      <c r="H770117"/>
      <c r="I770117"/>
      <c r="K770117"/>
      <c r="M770117"/>
      <c r="N770117" s="4"/>
      <c r="O770117" s="15"/>
    </row>
    <row r="770118" spans="7:15" s="3" customFormat="1" x14ac:dyDescent="0.3">
      <c r="G770118"/>
      <c r="H770118"/>
      <c r="I770118"/>
      <c r="K770118"/>
      <c r="M770118"/>
      <c r="N770118" s="4"/>
      <c r="O770118" s="15"/>
    </row>
    <row r="770119" spans="7:15" s="3" customFormat="1" x14ac:dyDescent="0.3">
      <c r="G770119"/>
      <c r="H770119"/>
      <c r="I770119"/>
      <c r="K770119"/>
      <c r="M770119"/>
      <c r="N770119" s="4"/>
      <c r="O770119" s="15"/>
    </row>
    <row r="770120" spans="7:15" s="3" customFormat="1" x14ac:dyDescent="0.3">
      <c r="G770120"/>
      <c r="H770120"/>
      <c r="I770120"/>
      <c r="K770120"/>
      <c r="M770120"/>
      <c r="N770120" s="4"/>
      <c r="O770120" s="15"/>
    </row>
    <row r="770121" spans="7:15" s="3" customFormat="1" x14ac:dyDescent="0.3">
      <c r="G770121"/>
      <c r="H770121"/>
      <c r="I770121"/>
      <c r="K770121"/>
      <c r="M770121"/>
      <c r="N770121" s="4"/>
      <c r="O770121" s="15"/>
    </row>
    <row r="770122" spans="7:15" s="3" customFormat="1" x14ac:dyDescent="0.3">
      <c r="G770122"/>
      <c r="H770122"/>
      <c r="I770122"/>
      <c r="K770122"/>
      <c r="M770122"/>
      <c r="N770122" s="4"/>
      <c r="O770122" s="15"/>
    </row>
    <row r="770123" spans="7:15" s="3" customFormat="1" x14ac:dyDescent="0.3">
      <c r="G770123"/>
      <c r="H770123"/>
      <c r="I770123"/>
      <c r="K770123"/>
      <c r="M770123"/>
      <c r="N770123" s="4"/>
      <c r="O770123" s="15"/>
    </row>
    <row r="770124" spans="7:15" s="3" customFormat="1" x14ac:dyDescent="0.3">
      <c r="G770124"/>
      <c r="H770124"/>
      <c r="I770124"/>
      <c r="K770124"/>
      <c r="M770124"/>
      <c r="N770124" s="4"/>
      <c r="O770124" s="15"/>
    </row>
    <row r="770125" spans="7:15" s="3" customFormat="1" x14ac:dyDescent="0.3">
      <c r="G770125"/>
      <c r="H770125"/>
      <c r="I770125"/>
      <c r="K770125"/>
      <c r="M770125"/>
      <c r="N770125" s="4"/>
      <c r="O770125" s="15"/>
    </row>
    <row r="770126" spans="7:15" s="3" customFormat="1" x14ac:dyDescent="0.3">
      <c r="G770126"/>
      <c r="H770126"/>
      <c r="I770126"/>
      <c r="K770126"/>
      <c r="M770126"/>
      <c r="N770126" s="4"/>
      <c r="O770126" s="15"/>
    </row>
    <row r="770127" spans="7:15" s="3" customFormat="1" x14ac:dyDescent="0.3">
      <c r="G770127"/>
      <c r="H770127"/>
      <c r="I770127"/>
      <c r="K770127"/>
      <c r="M770127"/>
      <c r="N770127" s="4"/>
      <c r="O770127" s="15"/>
    </row>
    <row r="770128" spans="7:15" s="3" customFormat="1" x14ac:dyDescent="0.3">
      <c r="G770128"/>
      <c r="H770128"/>
      <c r="I770128"/>
      <c r="K770128"/>
      <c r="M770128"/>
      <c r="N770128" s="4"/>
      <c r="O770128" s="15"/>
    </row>
    <row r="770129" spans="7:15" s="3" customFormat="1" x14ac:dyDescent="0.3">
      <c r="G770129"/>
      <c r="H770129"/>
      <c r="I770129"/>
      <c r="K770129"/>
      <c r="M770129"/>
      <c r="N770129" s="4"/>
      <c r="O770129" s="15"/>
    </row>
    <row r="770130" spans="7:15" s="3" customFormat="1" x14ac:dyDescent="0.3">
      <c r="G770130"/>
      <c r="H770130"/>
      <c r="I770130"/>
      <c r="K770130"/>
      <c r="M770130"/>
      <c r="N770130" s="4"/>
      <c r="O770130" s="15"/>
    </row>
    <row r="770131" spans="7:15" s="3" customFormat="1" x14ac:dyDescent="0.3">
      <c r="G770131"/>
      <c r="H770131"/>
      <c r="I770131"/>
      <c r="K770131"/>
      <c r="M770131"/>
      <c r="N770131" s="4"/>
      <c r="O770131" s="15"/>
    </row>
    <row r="770132" spans="7:15" s="3" customFormat="1" x14ac:dyDescent="0.3">
      <c r="G770132"/>
      <c r="H770132"/>
      <c r="I770132"/>
      <c r="K770132"/>
      <c r="M770132"/>
      <c r="N770132" s="4"/>
      <c r="O770132" s="15"/>
    </row>
    <row r="770133" spans="7:15" s="3" customFormat="1" x14ac:dyDescent="0.3">
      <c r="G770133"/>
      <c r="H770133"/>
      <c r="I770133"/>
      <c r="K770133"/>
      <c r="M770133"/>
      <c r="N770133" s="4"/>
      <c r="O770133" s="15"/>
    </row>
    <row r="770134" spans="7:15" s="3" customFormat="1" x14ac:dyDescent="0.3">
      <c r="G770134"/>
      <c r="H770134"/>
      <c r="I770134"/>
      <c r="K770134"/>
      <c r="M770134"/>
      <c r="N770134" s="4"/>
      <c r="O770134" s="15"/>
    </row>
    <row r="770135" spans="7:15" s="3" customFormat="1" x14ac:dyDescent="0.3">
      <c r="G770135"/>
      <c r="H770135"/>
      <c r="I770135"/>
      <c r="K770135"/>
      <c r="M770135"/>
      <c r="N770135" s="4"/>
      <c r="O770135" s="15"/>
    </row>
    <row r="770136" spans="7:15" s="3" customFormat="1" x14ac:dyDescent="0.3">
      <c r="G770136"/>
      <c r="H770136"/>
      <c r="I770136"/>
      <c r="K770136"/>
      <c r="M770136"/>
      <c r="N770136" s="4"/>
      <c r="O770136" s="15"/>
    </row>
    <row r="770137" spans="7:15" s="3" customFormat="1" x14ac:dyDescent="0.3">
      <c r="G770137"/>
      <c r="H770137"/>
      <c r="I770137"/>
      <c r="K770137"/>
      <c r="M770137"/>
      <c r="N770137" s="4"/>
      <c r="O770137" s="15"/>
    </row>
    <row r="770138" spans="7:15" s="3" customFormat="1" x14ac:dyDescent="0.3">
      <c r="G770138"/>
      <c r="H770138"/>
      <c r="I770138"/>
      <c r="K770138"/>
      <c r="M770138"/>
      <c r="N770138" s="4"/>
      <c r="O770138" s="15"/>
    </row>
    <row r="770139" spans="7:15" s="3" customFormat="1" x14ac:dyDescent="0.3">
      <c r="G770139"/>
      <c r="H770139"/>
      <c r="I770139"/>
      <c r="K770139"/>
      <c r="M770139"/>
      <c r="N770139" s="4"/>
      <c r="O770139" s="15"/>
    </row>
    <row r="770140" spans="7:15" s="3" customFormat="1" x14ac:dyDescent="0.3">
      <c r="G770140"/>
      <c r="H770140"/>
      <c r="I770140"/>
      <c r="K770140"/>
      <c r="M770140"/>
      <c r="N770140" s="4"/>
      <c r="O770140" s="15"/>
    </row>
    <row r="770141" spans="7:15" s="3" customFormat="1" x14ac:dyDescent="0.3">
      <c r="G770141"/>
      <c r="H770141"/>
      <c r="I770141"/>
      <c r="K770141"/>
      <c r="M770141"/>
      <c r="N770141" s="4"/>
      <c r="O770141" s="15"/>
    </row>
    <row r="770142" spans="7:15" s="3" customFormat="1" x14ac:dyDescent="0.3">
      <c r="G770142"/>
      <c r="H770142"/>
      <c r="I770142"/>
      <c r="K770142"/>
      <c r="M770142"/>
      <c r="N770142" s="4"/>
      <c r="O770142" s="15"/>
    </row>
    <row r="770143" spans="7:15" s="3" customFormat="1" x14ac:dyDescent="0.3">
      <c r="G770143"/>
      <c r="H770143"/>
      <c r="I770143"/>
      <c r="K770143"/>
      <c r="M770143"/>
      <c r="N770143" s="4"/>
      <c r="O770143" s="15"/>
    </row>
    <row r="770144" spans="7:15" s="3" customFormat="1" x14ac:dyDescent="0.3">
      <c r="G770144"/>
      <c r="H770144"/>
      <c r="I770144"/>
      <c r="K770144"/>
      <c r="M770144"/>
      <c r="N770144" s="4"/>
      <c r="O770144" s="15"/>
    </row>
    <row r="770145" spans="7:15" s="3" customFormat="1" x14ac:dyDescent="0.3">
      <c r="G770145"/>
      <c r="H770145"/>
      <c r="I770145"/>
      <c r="K770145"/>
      <c r="M770145"/>
      <c r="N770145" s="4"/>
      <c r="O770145" s="15"/>
    </row>
    <row r="770146" spans="7:15" s="3" customFormat="1" x14ac:dyDescent="0.3">
      <c r="G770146"/>
      <c r="H770146"/>
      <c r="I770146"/>
      <c r="K770146"/>
      <c r="M770146"/>
      <c r="N770146" s="4"/>
      <c r="O770146" s="15"/>
    </row>
    <row r="770147" spans="7:15" s="3" customFormat="1" x14ac:dyDescent="0.3">
      <c r="G770147"/>
      <c r="H770147"/>
      <c r="I770147"/>
      <c r="K770147"/>
      <c r="M770147"/>
      <c r="N770147" s="4"/>
      <c r="O770147" s="15"/>
    </row>
    <row r="770148" spans="7:15" s="3" customFormat="1" x14ac:dyDescent="0.3">
      <c r="G770148"/>
      <c r="H770148"/>
      <c r="I770148"/>
      <c r="K770148"/>
      <c r="M770148"/>
      <c r="N770148" s="4"/>
      <c r="O770148" s="15"/>
    </row>
    <row r="770149" spans="7:15" s="3" customFormat="1" x14ac:dyDescent="0.3">
      <c r="G770149"/>
      <c r="H770149"/>
      <c r="I770149"/>
      <c r="K770149"/>
      <c r="M770149"/>
      <c r="N770149" s="4"/>
      <c r="O770149" s="15"/>
    </row>
    <row r="770150" spans="7:15" s="3" customFormat="1" x14ac:dyDescent="0.3">
      <c r="G770150"/>
      <c r="H770150"/>
      <c r="I770150"/>
      <c r="K770150"/>
      <c r="M770150"/>
      <c r="N770150" s="4"/>
      <c r="O770150" s="15"/>
    </row>
    <row r="770151" spans="7:15" s="3" customFormat="1" x14ac:dyDescent="0.3">
      <c r="G770151"/>
      <c r="H770151"/>
      <c r="I770151"/>
      <c r="K770151"/>
      <c r="M770151"/>
      <c r="N770151" s="4"/>
      <c r="O770151" s="15"/>
    </row>
    <row r="770152" spans="7:15" s="3" customFormat="1" x14ac:dyDescent="0.3">
      <c r="G770152"/>
      <c r="H770152"/>
      <c r="I770152"/>
      <c r="K770152"/>
      <c r="M770152"/>
      <c r="N770152" s="4"/>
      <c r="O770152" s="15"/>
    </row>
    <row r="770153" spans="7:15" s="3" customFormat="1" x14ac:dyDescent="0.3">
      <c r="G770153"/>
      <c r="H770153"/>
      <c r="I770153"/>
      <c r="K770153"/>
      <c r="M770153"/>
      <c r="N770153" s="4"/>
      <c r="O770153" s="15"/>
    </row>
    <row r="770154" spans="7:15" s="3" customFormat="1" x14ac:dyDescent="0.3">
      <c r="G770154"/>
      <c r="H770154"/>
      <c r="I770154"/>
      <c r="K770154"/>
      <c r="M770154"/>
      <c r="N770154" s="4"/>
      <c r="O770154" s="15"/>
    </row>
    <row r="770155" spans="7:15" s="3" customFormat="1" x14ac:dyDescent="0.3">
      <c r="G770155"/>
      <c r="H770155"/>
      <c r="I770155"/>
      <c r="K770155"/>
      <c r="M770155"/>
      <c r="N770155" s="4"/>
      <c r="O770155" s="15"/>
    </row>
    <row r="770156" spans="7:15" s="3" customFormat="1" x14ac:dyDescent="0.3">
      <c r="G770156"/>
      <c r="H770156"/>
      <c r="I770156"/>
      <c r="K770156"/>
      <c r="M770156"/>
      <c r="N770156" s="4"/>
      <c r="O770156" s="15"/>
    </row>
    <row r="770157" spans="7:15" s="3" customFormat="1" x14ac:dyDescent="0.3">
      <c r="G770157"/>
      <c r="H770157"/>
      <c r="I770157"/>
      <c r="K770157"/>
      <c r="M770157"/>
      <c r="N770157" s="4"/>
      <c r="O770157" s="15"/>
    </row>
    <row r="770158" spans="7:15" s="3" customFormat="1" x14ac:dyDescent="0.3">
      <c r="G770158"/>
      <c r="H770158"/>
      <c r="I770158"/>
      <c r="K770158"/>
      <c r="M770158"/>
      <c r="N770158" s="4"/>
      <c r="O770158" s="15"/>
    </row>
    <row r="770159" spans="7:15" s="3" customFormat="1" x14ac:dyDescent="0.3">
      <c r="G770159"/>
      <c r="H770159"/>
      <c r="I770159"/>
      <c r="K770159"/>
      <c r="M770159"/>
      <c r="N770159" s="4"/>
      <c r="O770159" s="15"/>
    </row>
    <row r="770160" spans="7:15" s="3" customFormat="1" x14ac:dyDescent="0.3">
      <c r="G770160"/>
      <c r="H770160"/>
      <c r="I770160"/>
      <c r="K770160"/>
      <c r="M770160"/>
      <c r="N770160" s="4"/>
      <c r="O770160" s="15"/>
    </row>
    <row r="770161" spans="7:15" s="3" customFormat="1" x14ac:dyDescent="0.3">
      <c r="G770161"/>
      <c r="H770161"/>
      <c r="I770161"/>
      <c r="K770161"/>
      <c r="M770161"/>
      <c r="N770161" s="4"/>
      <c r="O770161" s="15"/>
    </row>
    <row r="770162" spans="7:15" s="3" customFormat="1" x14ac:dyDescent="0.3">
      <c r="G770162"/>
      <c r="H770162"/>
      <c r="I770162"/>
      <c r="K770162"/>
      <c r="M770162"/>
      <c r="N770162" s="4"/>
      <c r="O770162" s="15"/>
    </row>
    <row r="770163" spans="7:15" s="3" customFormat="1" x14ac:dyDescent="0.3">
      <c r="G770163"/>
      <c r="H770163"/>
      <c r="I770163"/>
      <c r="K770163"/>
      <c r="M770163"/>
      <c r="N770163" s="4"/>
      <c r="O770163" s="15"/>
    </row>
    <row r="770164" spans="7:15" s="3" customFormat="1" x14ac:dyDescent="0.3">
      <c r="G770164"/>
      <c r="H770164"/>
      <c r="I770164"/>
      <c r="K770164"/>
      <c r="M770164"/>
      <c r="N770164" s="4"/>
      <c r="O770164" s="15"/>
    </row>
    <row r="770165" spans="7:15" s="3" customFormat="1" x14ac:dyDescent="0.3">
      <c r="G770165"/>
      <c r="H770165"/>
      <c r="I770165"/>
      <c r="K770165"/>
      <c r="M770165"/>
      <c r="N770165" s="4"/>
      <c r="O770165" s="15"/>
    </row>
    <row r="770166" spans="7:15" s="3" customFormat="1" x14ac:dyDescent="0.3">
      <c r="G770166"/>
      <c r="H770166"/>
      <c r="I770166"/>
      <c r="K770166"/>
      <c r="M770166"/>
      <c r="N770166" s="4"/>
      <c r="O770166" s="15"/>
    </row>
    <row r="770167" spans="7:15" s="3" customFormat="1" x14ac:dyDescent="0.3">
      <c r="G770167"/>
      <c r="H770167"/>
      <c r="I770167"/>
      <c r="K770167"/>
      <c r="M770167"/>
      <c r="N770167" s="4"/>
      <c r="O770167" s="15"/>
    </row>
    <row r="770168" spans="7:15" s="3" customFormat="1" x14ac:dyDescent="0.3">
      <c r="G770168"/>
      <c r="H770168"/>
      <c r="I770168"/>
      <c r="K770168"/>
      <c r="M770168"/>
      <c r="N770168" s="4"/>
      <c r="O770168" s="15"/>
    </row>
    <row r="770169" spans="7:15" s="3" customFormat="1" x14ac:dyDescent="0.3">
      <c r="G770169"/>
      <c r="H770169"/>
      <c r="I770169"/>
      <c r="K770169"/>
      <c r="M770169"/>
      <c r="N770169" s="4"/>
      <c r="O770169" s="15"/>
    </row>
    <row r="770170" spans="7:15" s="3" customFormat="1" x14ac:dyDescent="0.3">
      <c r="G770170"/>
      <c r="H770170"/>
      <c r="I770170"/>
      <c r="K770170"/>
      <c r="M770170"/>
      <c r="N770170" s="4"/>
      <c r="O770170" s="15"/>
    </row>
    <row r="770171" spans="7:15" s="3" customFormat="1" x14ac:dyDescent="0.3">
      <c r="G770171"/>
      <c r="H770171"/>
      <c r="I770171"/>
      <c r="K770171"/>
      <c r="M770171"/>
      <c r="N770171" s="4"/>
      <c r="O770171" s="15"/>
    </row>
    <row r="770172" spans="7:15" s="3" customFormat="1" x14ac:dyDescent="0.3">
      <c r="G770172"/>
      <c r="H770172"/>
      <c r="I770172"/>
      <c r="K770172"/>
      <c r="M770172"/>
      <c r="N770172" s="4"/>
      <c r="O770172" s="15"/>
    </row>
    <row r="770173" spans="7:15" s="3" customFormat="1" x14ac:dyDescent="0.3">
      <c r="G770173"/>
      <c r="H770173"/>
      <c r="I770173"/>
      <c r="K770173"/>
      <c r="M770173"/>
      <c r="N770173" s="4"/>
      <c r="O770173" s="15"/>
    </row>
    <row r="770174" spans="7:15" s="3" customFormat="1" x14ac:dyDescent="0.3">
      <c r="G770174"/>
      <c r="H770174"/>
      <c r="I770174"/>
      <c r="K770174"/>
      <c r="M770174"/>
      <c r="N770174" s="4"/>
      <c r="O770174" s="15"/>
    </row>
    <row r="770175" spans="7:15" s="3" customFormat="1" x14ac:dyDescent="0.3">
      <c r="G770175"/>
      <c r="H770175"/>
      <c r="I770175"/>
      <c r="K770175"/>
      <c r="M770175"/>
      <c r="N770175" s="4"/>
      <c r="O770175" s="15"/>
    </row>
    <row r="770176" spans="7:15" s="3" customFormat="1" x14ac:dyDescent="0.3">
      <c r="G770176"/>
      <c r="H770176"/>
      <c r="I770176"/>
      <c r="K770176"/>
      <c r="M770176"/>
      <c r="N770176" s="4"/>
      <c r="O770176" s="15"/>
    </row>
    <row r="770177" spans="7:15" s="3" customFormat="1" x14ac:dyDescent="0.3">
      <c r="G770177"/>
      <c r="H770177"/>
      <c r="I770177"/>
      <c r="K770177"/>
      <c r="M770177"/>
      <c r="N770177" s="4"/>
      <c r="O770177" s="15"/>
    </row>
    <row r="770178" spans="7:15" s="3" customFormat="1" x14ac:dyDescent="0.3">
      <c r="G770178"/>
      <c r="H770178"/>
      <c r="I770178"/>
      <c r="K770178"/>
      <c r="M770178"/>
      <c r="N770178" s="4"/>
      <c r="O770178" s="15"/>
    </row>
    <row r="770179" spans="7:15" s="3" customFormat="1" x14ac:dyDescent="0.3">
      <c r="G770179"/>
      <c r="H770179"/>
      <c r="I770179"/>
      <c r="K770179"/>
      <c r="M770179"/>
      <c r="N770179" s="4"/>
      <c r="O770179" s="15"/>
    </row>
    <row r="770180" spans="7:15" s="3" customFormat="1" x14ac:dyDescent="0.3">
      <c r="G770180"/>
      <c r="H770180"/>
      <c r="I770180"/>
      <c r="K770180"/>
      <c r="M770180"/>
      <c r="N770180" s="4"/>
      <c r="O770180" s="15"/>
    </row>
    <row r="770181" spans="7:15" s="3" customFormat="1" x14ac:dyDescent="0.3">
      <c r="G770181"/>
      <c r="H770181"/>
      <c r="I770181"/>
      <c r="K770181"/>
      <c r="M770181"/>
      <c r="N770181" s="4"/>
      <c r="O770181" s="15"/>
    </row>
    <row r="770182" spans="7:15" s="3" customFormat="1" x14ac:dyDescent="0.3">
      <c r="G770182"/>
      <c r="H770182"/>
      <c r="I770182"/>
      <c r="K770182"/>
      <c r="M770182"/>
      <c r="N770182" s="4"/>
      <c r="O770182" s="15"/>
    </row>
    <row r="770183" spans="7:15" s="3" customFormat="1" x14ac:dyDescent="0.3">
      <c r="G770183"/>
      <c r="H770183"/>
      <c r="I770183"/>
      <c r="K770183"/>
      <c r="M770183"/>
      <c r="N770183" s="4"/>
      <c r="O770183" s="15"/>
    </row>
    <row r="770184" spans="7:15" s="3" customFormat="1" x14ac:dyDescent="0.3">
      <c r="G770184"/>
      <c r="H770184"/>
      <c r="I770184"/>
      <c r="K770184"/>
      <c r="M770184"/>
      <c r="N770184" s="4"/>
      <c r="O770184" s="15"/>
    </row>
    <row r="770185" spans="7:15" s="3" customFormat="1" x14ac:dyDescent="0.3">
      <c r="G770185"/>
      <c r="H770185"/>
      <c r="I770185"/>
      <c r="K770185"/>
      <c r="M770185"/>
      <c r="N770185" s="4"/>
      <c r="O770185" s="15"/>
    </row>
    <row r="770186" spans="7:15" s="3" customFormat="1" x14ac:dyDescent="0.3">
      <c r="G770186"/>
      <c r="H770186"/>
      <c r="I770186"/>
      <c r="K770186"/>
      <c r="M770186"/>
      <c r="N770186" s="4"/>
      <c r="O770186" s="15"/>
    </row>
    <row r="770187" spans="7:15" s="3" customFormat="1" x14ac:dyDescent="0.3">
      <c r="G770187"/>
      <c r="H770187"/>
      <c r="I770187"/>
      <c r="K770187"/>
      <c r="M770187"/>
      <c r="N770187" s="4"/>
      <c r="O770187" s="15"/>
    </row>
    <row r="770188" spans="7:15" s="3" customFormat="1" x14ac:dyDescent="0.3">
      <c r="G770188"/>
      <c r="H770188"/>
      <c r="I770188"/>
      <c r="K770188"/>
      <c r="M770188"/>
      <c r="N770188" s="4"/>
      <c r="O770188" s="15"/>
    </row>
    <row r="770189" spans="7:15" s="3" customFormat="1" x14ac:dyDescent="0.3">
      <c r="G770189"/>
      <c r="H770189"/>
      <c r="I770189"/>
      <c r="K770189"/>
      <c r="M770189"/>
      <c r="N770189" s="4"/>
      <c r="O770189" s="15"/>
    </row>
    <row r="770190" spans="7:15" s="3" customFormat="1" x14ac:dyDescent="0.3">
      <c r="G770190"/>
      <c r="H770190"/>
      <c r="I770190"/>
      <c r="K770190"/>
      <c r="M770190"/>
      <c r="N770190" s="4"/>
      <c r="O770190" s="15"/>
    </row>
    <row r="770191" spans="7:15" s="3" customFormat="1" x14ac:dyDescent="0.3">
      <c r="G770191"/>
      <c r="H770191"/>
      <c r="I770191"/>
      <c r="K770191"/>
      <c r="M770191"/>
      <c r="N770191" s="4"/>
      <c r="O770191" s="15"/>
    </row>
    <row r="770192" spans="7:15" s="3" customFormat="1" x14ac:dyDescent="0.3">
      <c r="G770192"/>
      <c r="H770192"/>
      <c r="I770192"/>
      <c r="K770192"/>
      <c r="M770192"/>
      <c r="N770192" s="4"/>
      <c r="O770192" s="15"/>
    </row>
    <row r="770193" spans="7:15" s="3" customFormat="1" x14ac:dyDescent="0.3">
      <c r="G770193"/>
      <c r="H770193"/>
      <c r="I770193"/>
      <c r="K770193"/>
      <c r="M770193"/>
      <c r="N770193" s="4"/>
      <c r="O770193" s="15"/>
    </row>
    <row r="770194" spans="7:15" s="3" customFormat="1" x14ac:dyDescent="0.3">
      <c r="G770194"/>
      <c r="H770194"/>
      <c r="I770194"/>
      <c r="K770194"/>
      <c r="M770194"/>
      <c r="N770194" s="4"/>
      <c r="O770194" s="15"/>
    </row>
    <row r="770195" spans="7:15" s="3" customFormat="1" x14ac:dyDescent="0.3">
      <c r="G770195"/>
      <c r="H770195"/>
      <c r="I770195"/>
      <c r="K770195"/>
      <c r="M770195"/>
      <c r="N770195" s="4"/>
      <c r="O770195" s="15"/>
    </row>
    <row r="770196" spans="7:15" s="3" customFormat="1" x14ac:dyDescent="0.3">
      <c r="G770196"/>
      <c r="H770196"/>
      <c r="I770196"/>
      <c r="K770196"/>
      <c r="M770196"/>
      <c r="N770196" s="4"/>
      <c r="O770196" s="15"/>
    </row>
    <row r="770197" spans="7:15" s="3" customFormat="1" x14ac:dyDescent="0.3">
      <c r="G770197"/>
      <c r="H770197"/>
      <c r="I770197"/>
      <c r="K770197"/>
      <c r="M770197"/>
      <c r="N770197" s="4"/>
      <c r="O770197" s="15"/>
    </row>
    <row r="770198" spans="7:15" s="3" customFormat="1" x14ac:dyDescent="0.3">
      <c r="G770198"/>
      <c r="H770198"/>
      <c r="I770198"/>
      <c r="K770198"/>
      <c r="M770198"/>
      <c r="N770198" s="4"/>
      <c r="O770198" s="15"/>
    </row>
    <row r="770199" spans="7:15" s="3" customFormat="1" x14ac:dyDescent="0.3">
      <c r="G770199"/>
      <c r="H770199"/>
      <c r="I770199"/>
      <c r="K770199"/>
      <c r="M770199"/>
      <c r="N770199" s="4"/>
      <c r="O770199" s="15"/>
    </row>
    <row r="770200" spans="7:15" s="3" customFormat="1" x14ac:dyDescent="0.3">
      <c r="G770200"/>
      <c r="H770200"/>
      <c r="I770200"/>
      <c r="K770200"/>
      <c r="M770200"/>
      <c r="N770200" s="4"/>
      <c r="O770200" s="15"/>
    </row>
    <row r="770201" spans="7:15" s="3" customFormat="1" x14ac:dyDescent="0.3">
      <c r="G770201"/>
      <c r="H770201"/>
      <c r="I770201"/>
      <c r="K770201"/>
      <c r="M770201"/>
      <c r="N770201" s="4"/>
      <c r="O770201" s="15"/>
    </row>
    <row r="770202" spans="7:15" s="3" customFormat="1" x14ac:dyDescent="0.3">
      <c r="G770202"/>
      <c r="H770202"/>
      <c r="I770202"/>
      <c r="K770202"/>
      <c r="M770202"/>
      <c r="N770202" s="4"/>
      <c r="O770202" s="15"/>
    </row>
    <row r="770203" spans="7:15" s="3" customFormat="1" x14ac:dyDescent="0.3">
      <c r="G770203"/>
      <c r="H770203"/>
      <c r="I770203"/>
      <c r="K770203"/>
      <c r="M770203"/>
      <c r="N770203" s="4"/>
      <c r="O770203" s="15"/>
    </row>
    <row r="770204" spans="7:15" s="3" customFormat="1" x14ac:dyDescent="0.3">
      <c r="G770204"/>
      <c r="H770204"/>
      <c r="I770204"/>
      <c r="K770204"/>
      <c r="M770204"/>
      <c r="N770204" s="4"/>
      <c r="O770204" s="15"/>
    </row>
    <row r="770205" spans="7:15" s="3" customFormat="1" x14ac:dyDescent="0.3">
      <c r="G770205"/>
      <c r="H770205"/>
      <c r="I770205"/>
      <c r="K770205"/>
      <c r="M770205"/>
      <c r="N770205" s="4"/>
      <c r="O770205" s="15"/>
    </row>
    <row r="770206" spans="7:15" s="3" customFormat="1" x14ac:dyDescent="0.3">
      <c r="G770206"/>
      <c r="H770206"/>
      <c r="I770206"/>
      <c r="K770206"/>
      <c r="M770206"/>
      <c r="N770206" s="4"/>
      <c r="O770206" s="15"/>
    </row>
    <row r="770207" spans="7:15" s="3" customFormat="1" x14ac:dyDescent="0.3">
      <c r="G770207"/>
      <c r="H770207"/>
      <c r="I770207"/>
      <c r="K770207"/>
      <c r="M770207"/>
      <c r="N770207" s="4"/>
      <c r="O770207" s="15"/>
    </row>
    <row r="770208" spans="7:15" s="3" customFormat="1" x14ac:dyDescent="0.3">
      <c r="G770208"/>
      <c r="H770208"/>
      <c r="I770208"/>
      <c r="K770208"/>
      <c r="M770208"/>
      <c r="N770208" s="4"/>
      <c r="O770208" s="15"/>
    </row>
    <row r="770209" spans="7:15" s="3" customFormat="1" x14ac:dyDescent="0.3">
      <c r="G770209"/>
      <c r="H770209"/>
      <c r="I770209"/>
      <c r="K770209"/>
      <c r="M770209"/>
      <c r="N770209" s="4"/>
      <c r="O770209" s="15"/>
    </row>
    <row r="770210" spans="7:15" s="3" customFormat="1" x14ac:dyDescent="0.3">
      <c r="G770210"/>
      <c r="H770210"/>
      <c r="I770210"/>
      <c r="K770210"/>
      <c r="M770210"/>
      <c r="N770210" s="4"/>
      <c r="O770210" s="15"/>
    </row>
    <row r="770211" spans="7:15" s="3" customFormat="1" x14ac:dyDescent="0.3">
      <c r="G770211"/>
      <c r="H770211"/>
      <c r="I770211"/>
      <c r="K770211"/>
      <c r="M770211"/>
      <c r="N770211" s="4"/>
      <c r="O770211" s="15"/>
    </row>
    <row r="770212" spans="7:15" s="3" customFormat="1" x14ac:dyDescent="0.3">
      <c r="G770212"/>
      <c r="H770212"/>
      <c r="I770212"/>
      <c r="K770212"/>
      <c r="M770212"/>
      <c r="N770212" s="4"/>
      <c r="O770212" s="15"/>
    </row>
    <row r="770213" spans="7:15" s="3" customFormat="1" x14ac:dyDescent="0.3">
      <c r="G770213"/>
      <c r="H770213"/>
      <c r="I770213"/>
      <c r="K770213"/>
      <c r="M770213"/>
      <c r="N770213" s="4"/>
      <c r="O770213" s="15"/>
    </row>
    <row r="770214" spans="7:15" s="3" customFormat="1" x14ac:dyDescent="0.3">
      <c r="G770214"/>
      <c r="H770214"/>
      <c r="I770214"/>
      <c r="K770214"/>
      <c r="M770214"/>
      <c r="N770214" s="4"/>
      <c r="O770214" s="15"/>
    </row>
    <row r="770215" spans="7:15" s="3" customFormat="1" x14ac:dyDescent="0.3">
      <c r="G770215"/>
      <c r="H770215"/>
      <c r="I770215"/>
      <c r="K770215"/>
      <c r="M770215"/>
      <c r="N770215" s="4"/>
      <c r="O770215" s="15"/>
    </row>
    <row r="770216" spans="7:15" s="3" customFormat="1" x14ac:dyDescent="0.3">
      <c r="G770216"/>
      <c r="H770216"/>
      <c r="I770216"/>
      <c r="K770216"/>
      <c r="M770216"/>
      <c r="N770216" s="4"/>
      <c r="O770216" s="15"/>
    </row>
    <row r="770217" spans="7:15" s="3" customFormat="1" x14ac:dyDescent="0.3">
      <c r="G770217"/>
      <c r="H770217"/>
      <c r="I770217"/>
      <c r="K770217"/>
      <c r="M770217"/>
      <c r="N770217" s="4"/>
      <c r="O770217" s="15"/>
    </row>
    <row r="770218" spans="7:15" s="3" customFormat="1" x14ac:dyDescent="0.3">
      <c r="G770218"/>
      <c r="H770218"/>
      <c r="I770218"/>
      <c r="K770218"/>
      <c r="M770218"/>
      <c r="N770218" s="4"/>
      <c r="O770218" s="15"/>
    </row>
    <row r="770219" spans="7:15" s="3" customFormat="1" x14ac:dyDescent="0.3">
      <c r="G770219"/>
      <c r="H770219"/>
      <c r="I770219"/>
      <c r="K770219"/>
      <c r="M770219"/>
      <c r="N770219" s="4"/>
      <c r="O770219" s="15"/>
    </row>
    <row r="770220" spans="7:15" s="3" customFormat="1" x14ac:dyDescent="0.3">
      <c r="G770220"/>
      <c r="H770220"/>
      <c r="I770220"/>
      <c r="K770220"/>
      <c r="M770220"/>
      <c r="N770220" s="4"/>
      <c r="O770220" s="15"/>
    </row>
    <row r="770221" spans="7:15" s="3" customFormat="1" x14ac:dyDescent="0.3">
      <c r="G770221"/>
      <c r="H770221"/>
      <c r="I770221"/>
      <c r="K770221"/>
      <c r="M770221"/>
      <c r="N770221" s="4"/>
      <c r="O770221" s="15"/>
    </row>
    <row r="770222" spans="7:15" s="3" customFormat="1" x14ac:dyDescent="0.3">
      <c r="G770222"/>
      <c r="H770222"/>
      <c r="I770222"/>
      <c r="K770222"/>
      <c r="M770222"/>
      <c r="N770222" s="4"/>
      <c r="O770222" s="15"/>
    </row>
    <row r="770223" spans="7:15" s="3" customFormat="1" x14ac:dyDescent="0.3">
      <c r="G770223"/>
      <c r="H770223"/>
      <c r="I770223"/>
      <c r="K770223"/>
      <c r="M770223"/>
      <c r="N770223" s="4"/>
      <c r="O770223" s="15"/>
    </row>
    <row r="770224" spans="7:15" s="3" customFormat="1" x14ac:dyDescent="0.3">
      <c r="G770224"/>
      <c r="H770224"/>
      <c r="I770224"/>
      <c r="K770224"/>
      <c r="M770224"/>
      <c r="N770224" s="4"/>
      <c r="O770224" s="15"/>
    </row>
    <row r="770225" spans="7:15" s="3" customFormat="1" x14ac:dyDescent="0.3">
      <c r="G770225"/>
      <c r="H770225"/>
      <c r="I770225"/>
      <c r="K770225"/>
      <c r="M770225"/>
      <c r="N770225" s="4"/>
      <c r="O770225" s="15"/>
    </row>
    <row r="770226" spans="7:15" s="3" customFormat="1" x14ac:dyDescent="0.3">
      <c r="G770226"/>
      <c r="H770226"/>
      <c r="I770226"/>
      <c r="K770226"/>
      <c r="M770226"/>
      <c r="N770226" s="4"/>
      <c r="O770226" s="15"/>
    </row>
    <row r="770227" spans="7:15" s="3" customFormat="1" x14ac:dyDescent="0.3">
      <c r="G770227"/>
      <c r="H770227"/>
      <c r="I770227"/>
      <c r="K770227"/>
      <c r="M770227"/>
      <c r="N770227" s="4"/>
      <c r="O770227" s="15"/>
    </row>
    <row r="770228" spans="7:15" s="3" customFormat="1" x14ac:dyDescent="0.3">
      <c r="G770228"/>
      <c r="H770228"/>
      <c r="I770228"/>
      <c r="K770228"/>
      <c r="M770228"/>
      <c r="N770228" s="4"/>
      <c r="O770228" s="15"/>
    </row>
    <row r="770229" spans="7:15" s="3" customFormat="1" x14ac:dyDescent="0.3">
      <c r="G770229"/>
      <c r="H770229"/>
      <c r="I770229"/>
      <c r="K770229"/>
      <c r="M770229"/>
      <c r="N770229" s="4"/>
      <c r="O770229" s="15"/>
    </row>
    <row r="770230" spans="7:15" s="3" customFormat="1" x14ac:dyDescent="0.3">
      <c r="G770230"/>
      <c r="H770230"/>
      <c r="I770230"/>
      <c r="K770230"/>
      <c r="M770230"/>
      <c r="N770230" s="4"/>
      <c r="O770230" s="15"/>
    </row>
    <row r="770231" spans="7:15" s="3" customFormat="1" x14ac:dyDescent="0.3">
      <c r="G770231"/>
      <c r="H770231"/>
      <c r="I770231"/>
      <c r="K770231"/>
      <c r="M770231"/>
      <c r="N770231" s="4"/>
      <c r="O770231" s="15"/>
    </row>
    <row r="770232" spans="7:15" s="3" customFormat="1" x14ac:dyDescent="0.3">
      <c r="G770232"/>
      <c r="H770232"/>
      <c r="I770232"/>
      <c r="K770232"/>
      <c r="M770232"/>
      <c r="N770232" s="4"/>
      <c r="O770232" s="15"/>
    </row>
    <row r="770233" spans="7:15" s="3" customFormat="1" x14ac:dyDescent="0.3">
      <c r="G770233"/>
      <c r="H770233"/>
      <c r="I770233"/>
      <c r="K770233"/>
      <c r="M770233"/>
      <c r="N770233" s="4"/>
      <c r="O770233" s="15"/>
    </row>
    <row r="770234" spans="7:15" s="3" customFormat="1" x14ac:dyDescent="0.3">
      <c r="G770234"/>
      <c r="H770234"/>
      <c r="I770234"/>
      <c r="K770234"/>
      <c r="M770234"/>
      <c r="N770234" s="4"/>
      <c r="O770234" s="15"/>
    </row>
    <row r="770235" spans="7:15" s="3" customFormat="1" x14ac:dyDescent="0.3">
      <c r="G770235"/>
      <c r="H770235"/>
      <c r="I770235"/>
      <c r="K770235"/>
      <c r="M770235"/>
      <c r="N770235" s="4"/>
      <c r="O770235" s="15"/>
    </row>
    <row r="770236" spans="7:15" s="3" customFormat="1" x14ac:dyDescent="0.3">
      <c r="G770236"/>
      <c r="H770236"/>
      <c r="I770236"/>
      <c r="K770236"/>
      <c r="M770236"/>
      <c r="N770236" s="4"/>
      <c r="O770236" s="15"/>
    </row>
    <row r="770237" spans="7:15" s="3" customFormat="1" x14ac:dyDescent="0.3">
      <c r="G770237"/>
      <c r="H770237"/>
      <c r="I770237"/>
      <c r="K770237"/>
      <c r="M770237"/>
      <c r="N770237" s="4"/>
      <c r="O770237" s="15"/>
    </row>
    <row r="770238" spans="7:15" s="3" customFormat="1" x14ac:dyDescent="0.3">
      <c r="G770238"/>
      <c r="H770238"/>
      <c r="I770238"/>
      <c r="K770238"/>
      <c r="M770238"/>
      <c r="N770238" s="4"/>
      <c r="O770238" s="15"/>
    </row>
    <row r="770239" spans="7:15" s="3" customFormat="1" x14ac:dyDescent="0.3">
      <c r="G770239"/>
      <c r="H770239"/>
      <c r="I770239"/>
      <c r="K770239"/>
      <c r="M770239"/>
      <c r="N770239" s="4"/>
      <c r="O770239" s="15"/>
    </row>
    <row r="770240" spans="7:15" s="3" customFormat="1" x14ac:dyDescent="0.3">
      <c r="G770240"/>
      <c r="H770240"/>
      <c r="I770240"/>
      <c r="K770240"/>
      <c r="M770240"/>
      <c r="N770240" s="4"/>
      <c r="O770240" s="15"/>
    </row>
    <row r="770241" spans="7:15" s="3" customFormat="1" x14ac:dyDescent="0.3">
      <c r="G770241"/>
      <c r="H770241"/>
      <c r="I770241"/>
      <c r="K770241"/>
      <c r="M770241"/>
      <c r="N770241" s="4"/>
      <c r="O770241" s="15"/>
    </row>
    <row r="770242" spans="7:15" s="3" customFormat="1" x14ac:dyDescent="0.3">
      <c r="G770242"/>
      <c r="H770242"/>
      <c r="I770242"/>
      <c r="K770242"/>
      <c r="M770242"/>
      <c r="N770242" s="4"/>
      <c r="O770242" s="15"/>
    </row>
    <row r="770243" spans="7:15" s="3" customFormat="1" x14ac:dyDescent="0.3">
      <c r="G770243"/>
      <c r="H770243"/>
      <c r="I770243"/>
      <c r="K770243"/>
      <c r="M770243"/>
      <c r="N770243" s="4"/>
      <c r="O770243" s="15"/>
    </row>
    <row r="770244" spans="7:15" s="3" customFormat="1" x14ac:dyDescent="0.3">
      <c r="G770244"/>
      <c r="H770244"/>
      <c r="I770244"/>
      <c r="K770244"/>
      <c r="M770244"/>
      <c r="N770244" s="4"/>
      <c r="O770244" s="15"/>
    </row>
    <row r="770245" spans="7:15" s="3" customFormat="1" x14ac:dyDescent="0.3">
      <c r="G770245"/>
      <c r="H770245"/>
      <c r="I770245"/>
      <c r="K770245"/>
      <c r="M770245"/>
      <c r="N770245" s="4"/>
      <c r="O770245" s="15"/>
    </row>
    <row r="770246" spans="7:15" s="3" customFormat="1" x14ac:dyDescent="0.3">
      <c r="G770246"/>
      <c r="H770246"/>
      <c r="I770246"/>
      <c r="K770246"/>
      <c r="M770246"/>
      <c r="N770246" s="4"/>
      <c r="O770246" s="15"/>
    </row>
    <row r="770247" spans="7:15" s="3" customFormat="1" x14ac:dyDescent="0.3">
      <c r="G770247"/>
      <c r="H770247"/>
      <c r="I770247"/>
      <c r="K770247"/>
      <c r="M770247"/>
      <c r="N770247" s="4"/>
      <c r="O770247" s="15"/>
    </row>
    <row r="770248" spans="7:15" s="3" customFormat="1" x14ac:dyDescent="0.3">
      <c r="G770248"/>
      <c r="H770248"/>
      <c r="I770248"/>
      <c r="K770248"/>
      <c r="M770248"/>
      <c r="N770248" s="4"/>
      <c r="O770248" s="15"/>
    </row>
    <row r="770249" spans="7:15" s="3" customFormat="1" x14ac:dyDescent="0.3">
      <c r="G770249"/>
      <c r="H770249"/>
      <c r="I770249"/>
      <c r="K770249"/>
      <c r="M770249"/>
      <c r="N770249" s="4"/>
      <c r="O770249" s="15"/>
    </row>
    <row r="770250" spans="7:15" s="3" customFormat="1" x14ac:dyDescent="0.3">
      <c r="G770250"/>
      <c r="H770250"/>
      <c r="I770250"/>
      <c r="K770250"/>
      <c r="M770250"/>
      <c r="N770250" s="4"/>
      <c r="O770250" s="15"/>
    </row>
    <row r="770251" spans="7:15" s="3" customFormat="1" x14ac:dyDescent="0.3">
      <c r="G770251"/>
      <c r="H770251"/>
      <c r="I770251"/>
      <c r="K770251"/>
      <c r="M770251"/>
      <c r="N770251" s="4"/>
      <c r="O770251" s="15"/>
    </row>
    <row r="770252" spans="7:15" s="3" customFormat="1" x14ac:dyDescent="0.3">
      <c r="G770252"/>
      <c r="H770252"/>
      <c r="I770252"/>
      <c r="K770252"/>
      <c r="M770252"/>
      <c r="N770252" s="4"/>
      <c r="O770252" s="15"/>
    </row>
    <row r="770253" spans="7:15" s="3" customFormat="1" x14ac:dyDescent="0.3">
      <c r="G770253"/>
      <c r="H770253"/>
      <c r="I770253"/>
      <c r="K770253"/>
      <c r="M770253"/>
      <c r="N770253" s="4"/>
      <c r="O770253" s="15"/>
    </row>
    <row r="770254" spans="7:15" s="3" customFormat="1" x14ac:dyDescent="0.3">
      <c r="G770254"/>
      <c r="H770254"/>
      <c r="I770254"/>
      <c r="K770254"/>
      <c r="M770254"/>
      <c r="N770254" s="4"/>
      <c r="O770254" s="15"/>
    </row>
    <row r="770255" spans="7:15" s="3" customFormat="1" x14ac:dyDescent="0.3">
      <c r="G770255"/>
      <c r="H770255"/>
      <c r="I770255"/>
      <c r="K770255"/>
      <c r="M770255"/>
      <c r="N770255" s="4"/>
      <c r="O770255" s="15"/>
    </row>
    <row r="770256" spans="7:15" s="3" customFormat="1" x14ac:dyDescent="0.3">
      <c r="G770256"/>
      <c r="H770256"/>
      <c r="I770256"/>
      <c r="K770256"/>
      <c r="M770256"/>
      <c r="N770256" s="4"/>
      <c r="O770256" s="15"/>
    </row>
    <row r="770257" spans="7:15" s="3" customFormat="1" x14ac:dyDescent="0.3">
      <c r="G770257"/>
      <c r="H770257"/>
      <c r="I770257"/>
      <c r="K770257"/>
      <c r="M770257"/>
      <c r="N770257" s="4"/>
      <c r="O770257" s="15"/>
    </row>
    <row r="770258" spans="7:15" s="3" customFormat="1" x14ac:dyDescent="0.3">
      <c r="G770258"/>
      <c r="H770258"/>
      <c r="I770258"/>
      <c r="K770258"/>
      <c r="M770258"/>
      <c r="N770258" s="4"/>
      <c r="O770258" s="15"/>
    </row>
    <row r="770259" spans="7:15" s="3" customFormat="1" x14ac:dyDescent="0.3">
      <c r="G770259"/>
      <c r="H770259"/>
      <c r="I770259"/>
      <c r="K770259"/>
      <c r="M770259"/>
      <c r="N770259" s="4"/>
      <c r="O770259" s="15"/>
    </row>
    <row r="770260" spans="7:15" s="3" customFormat="1" x14ac:dyDescent="0.3">
      <c r="G770260"/>
      <c r="H770260"/>
      <c r="I770260"/>
      <c r="K770260"/>
      <c r="M770260"/>
      <c r="N770260" s="4"/>
      <c r="O770260" s="15"/>
    </row>
    <row r="770261" spans="7:15" s="3" customFormat="1" x14ac:dyDescent="0.3">
      <c r="G770261"/>
      <c r="H770261"/>
      <c r="I770261"/>
      <c r="K770261"/>
      <c r="M770261"/>
      <c r="N770261" s="4"/>
      <c r="O770261" s="15"/>
    </row>
    <row r="770262" spans="7:15" s="3" customFormat="1" x14ac:dyDescent="0.3">
      <c r="G770262"/>
      <c r="H770262"/>
      <c r="I770262"/>
      <c r="K770262"/>
      <c r="M770262"/>
      <c r="N770262" s="4"/>
      <c r="O770262" s="15"/>
    </row>
    <row r="770263" spans="7:15" s="3" customFormat="1" x14ac:dyDescent="0.3">
      <c r="G770263"/>
      <c r="H770263"/>
      <c r="I770263"/>
      <c r="K770263"/>
      <c r="M770263"/>
      <c r="N770263" s="4"/>
      <c r="O770263" s="15"/>
    </row>
    <row r="770264" spans="7:15" s="3" customFormat="1" x14ac:dyDescent="0.3">
      <c r="G770264"/>
      <c r="H770264"/>
      <c r="I770264"/>
      <c r="K770264"/>
      <c r="M770264"/>
      <c r="N770264" s="4"/>
      <c r="O770264" s="15"/>
    </row>
    <row r="770265" spans="7:15" s="3" customFormat="1" x14ac:dyDescent="0.3">
      <c r="G770265"/>
      <c r="H770265"/>
      <c r="I770265"/>
      <c r="K770265"/>
      <c r="M770265"/>
      <c r="N770265" s="4"/>
      <c r="O770265" s="15"/>
    </row>
    <row r="770266" spans="7:15" s="3" customFormat="1" x14ac:dyDescent="0.3">
      <c r="G770266"/>
      <c r="H770266"/>
      <c r="I770266"/>
      <c r="K770266"/>
      <c r="M770266"/>
      <c r="N770266" s="4"/>
      <c r="O770266" s="15"/>
    </row>
    <row r="770267" spans="7:15" s="3" customFormat="1" x14ac:dyDescent="0.3">
      <c r="G770267"/>
      <c r="H770267"/>
      <c r="I770267"/>
      <c r="K770267"/>
      <c r="M770267"/>
      <c r="N770267" s="4"/>
      <c r="O770267" s="15"/>
    </row>
    <row r="770268" spans="7:15" s="3" customFormat="1" x14ac:dyDescent="0.3">
      <c r="G770268"/>
      <c r="H770268"/>
      <c r="I770268"/>
      <c r="K770268"/>
      <c r="M770268"/>
      <c r="N770268" s="4"/>
      <c r="O770268" s="15"/>
    </row>
    <row r="770269" spans="7:15" s="3" customFormat="1" x14ac:dyDescent="0.3">
      <c r="G770269"/>
      <c r="H770269"/>
      <c r="I770269"/>
      <c r="K770269"/>
      <c r="M770269"/>
      <c r="N770269" s="4"/>
      <c r="O770269" s="15"/>
    </row>
    <row r="770270" spans="7:15" s="3" customFormat="1" x14ac:dyDescent="0.3">
      <c r="G770270"/>
      <c r="H770270"/>
      <c r="I770270"/>
      <c r="K770270"/>
      <c r="M770270"/>
      <c r="N770270" s="4"/>
      <c r="O770270" s="15"/>
    </row>
    <row r="770271" spans="7:15" s="3" customFormat="1" x14ac:dyDescent="0.3">
      <c r="G770271"/>
      <c r="H770271"/>
      <c r="I770271"/>
      <c r="K770271"/>
      <c r="M770271"/>
      <c r="N770271" s="4"/>
      <c r="O770271" s="15"/>
    </row>
    <row r="770272" spans="7:15" s="3" customFormat="1" x14ac:dyDescent="0.3">
      <c r="G770272"/>
      <c r="H770272"/>
      <c r="I770272"/>
      <c r="K770272"/>
      <c r="M770272"/>
      <c r="N770272" s="4"/>
      <c r="O770272" s="15"/>
    </row>
    <row r="770273" spans="7:15" s="3" customFormat="1" x14ac:dyDescent="0.3">
      <c r="G770273"/>
      <c r="H770273"/>
      <c r="I770273"/>
      <c r="K770273"/>
      <c r="M770273"/>
      <c r="N770273" s="4"/>
      <c r="O770273" s="15"/>
    </row>
    <row r="770274" spans="7:15" s="3" customFormat="1" x14ac:dyDescent="0.3">
      <c r="G770274"/>
      <c r="H770274"/>
      <c r="I770274"/>
      <c r="K770274"/>
      <c r="M770274"/>
      <c r="N770274" s="4"/>
      <c r="O770274" s="15"/>
    </row>
    <row r="770275" spans="7:15" s="3" customFormat="1" x14ac:dyDescent="0.3">
      <c r="G770275"/>
      <c r="H770275"/>
      <c r="I770275"/>
      <c r="K770275"/>
      <c r="M770275"/>
      <c r="N770275" s="4"/>
      <c r="O770275" s="15"/>
    </row>
    <row r="770276" spans="7:15" s="3" customFormat="1" x14ac:dyDescent="0.3">
      <c r="G770276"/>
      <c r="H770276"/>
      <c r="I770276"/>
      <c r="K770276"/>
      <c r="M770276"/>
      <c r="N770276" s="4"/>
      <c r="O770276" s="15"/>
    </row>
    <row r="770277" spans="7:15" s="3" customFormat="1" x14ac:dyDescent="0.3">
      <c r="G770277"/>
      <c r="H770277"/>
      <c r="I770277"/>
      <c r="K770277"/>
      <c r="M770277"/>
      <c r="N770277" s="4"/>
      <c r="O770277" s="15"/>
    </row>
    <row r="770278" spans="7:15" s="3" customFormat="1" x14ac:dyDescent="0.3">
      <c r="G770278"/>
      <c r="H770278"/>
      <c r="I770278"/>
      <c r="K770278"/>
      <c r="M770278"/>
      <c r="N770278" s="4"/>
      <c r="O770278" s="15"/>
    </row>
    <row r="770279" spans="7:15" s="3" customFormat="1" x14ac:dyDescent="0.3">
      <c r="G770279"/>
      <c r="H770279"/>
      <c r="I770279"/>
      <c r="K770279"/>
      <c r="M770279"/>
      <c r="N770279" s="4"/>
      <c r="O770279" s="15"/>
    </row>
    <row r="770280" spans="7:15" s="3" customFormat="1" x14ac:dyDescent="0.3">
      <c r="G770280"/>
      <c r="H770280"/>
      <c r="I770280"/>
      <c r="K770280"/>
      <c r="M770280"/>
      <c r="N770280" s="4"/>
      <c r="O770280" s="15"/>
    </row>
    <row r="770281" spans="7:15" s="3" customFormat="1" x14ac:dyDescent="0.3">
      <c r="G770281"/>
      <c r="H770281"/>
      <c r="I770281"/>
      <c r="K770281"/>
      <c r="M770281"/>
      <c r="N770281" s="4"/>
      <c r="O770281" s="15"/>
    </row>
    <row r="770282" spans="7:15" s="3" customFormat="1" x14ac:dyDescent="0.3">
      <c r="G770282"/>
      <c r="H770282"/>
      <c r="I770282"/>
      <c r="K770282"/>
      <c r="M770282"/>
      <c r="N770282" s="4"/>
      <c r="O770282" s="15"/>
    </row>
    <row r="770283" spans="7:15" s="3" customFormat="1" x14ac:dyDescent="0.3">
      <c r="G770283"/>
      <c r="H770283"/>
      <c r="I770283"/>
      <c r="K770283"/>
      <c r="M770283"/>
      <c r="N770283" s="4"/>
      <c r="O770283" s="15"/>
    </row>
    <row r="770284" spans="7:15" s="3" customFormat="1" x14ac:dyDescent="0.3">
      <c r="G770284"/>
      <c r="H770284"/>
      <c r="I770284"/>
      <c r="K770284"/>
      <c r="M770284"/>
      <c r="N770284" s="4"/>
      <c r="O770284" s="15"/>
    </row>
    <row r="770285" spans="7:15" s="3" customFormat="1" x14ac:dyDescent="0.3">
      <c r="G770285"/>
      <c r="H770285"/>
      <c r="I770285"/>
      <c r="K770285"/>
      <c r="M770285"/>
      <c r="N770285" s="4"/>
      <c r="O770285" s="15"/>
    </row>
    <row r="770286" spans="7:15" s="3" customFormat="1" x14ac:dyDescent="0.3">
      <c r="G770286"/>
      <c r="H770286"/>
      <c r="I770286"/>
      <c r="K770286"/>
      <c r="M770286"/>
      <c r="N770286" s="4"/>
      <c r="O770286" s="15"/>
    </row>
    <row r="770287" spans="7:15" s="3" customFormat="1" x14ac:dyDescent="0.3">
      <c r="G770287"/>
      <c r="H770287"/>
      <c r="I770287"/>
      <c r="K770287"/>
      <c r="M770287"/>
      <c r="N770287" s="4"/>
      <c r="O770287" s="15"/>
    </row>
    <row r="770288" spans="7:15" s="3" customFormat="1" x14ac:dyDescent="0.3">
      <c r="G770288"/>
      <c r="H770288"/>
      <c r="I770288"/>
      <c r="K770288"/>
      <c r="M770288"/>
      <c r="N770288" s="4"/>
      <c r="O770288" s="15"/>
    </row>
    <row r="770289" spans="7:15" s="3" customFormat="1" x14ac:dyDescent="0.3">
      <c r="G770289"/>
      <c r="H770289"/>
      <c r="I770289"/>
      <c r="K770289"/>
      <c r="M770289"/>
      <c r="N770289" s="4"/>
      <c r="O770289" s="15"/>
    </row>
    <row r="770290" spans="7:15" s="3" customFormat="1" x14ac:dyDescent="0.3">
      <c r="G770290"/>
      <c r="H770290"/>
      <c r="I770290"/>
      <c r="K770290"/>
      <c r="M770290"/>
      <c r="N770290" s="4"/>
      <c r="O770290" s="15"/>
    </row>
    <row r="770291" spans="7:15" s="3" customFormat="1" x14ac:dyDescent="0.3">
      <c r="G770291"/>
      <c r="H770291"/>
      <c r="I770291"/>
      <c r="K770291"/>
      <c r="M770291"/>
      <c r="N770291" s="4"/>
      <c r="O770291" s="15"/>
    </row>
    <row r="770292" spans="7:15" s="3" customFormat="1" x14ac:dyDescent="0.3">
      <c r="G770292"/>
      <c r="H770292"/>
      <c r="I770292"/>
      <c r="K770292"/>
      <c r="M770292"/>
      <c r="N770292" s="4"/>
      <c r="O770292" s="15"/>
    </row>
    <row r="770293" spans="7:15" s="3" customFormat="1" x14ac:dyDescent="0.3">
      <c r="G770293"/>
      <c r="H770293"/>
      <c r="I770293"/>
      <c r="K770293"/>
      <c r="M770293"/>
      <c r="N770293" s="4"/>
      <c r="O770293" s="15"/>
    </row>
    <row r="770294" spans="7:15" s="3" customFormat="1" x14ac:dyDescent="0.3">
      <c r="G770294"/>
      <c r="H770294"/>
      <c r="I770294"/>
      <c r="K770294"/>
      <c r="M770294"/>
      <c r="N770294" s="4"/>
      <c r="O770294" s="15"/>
    </row>
    <row r="770295" spans="7:15" s="3" customFormat="1" x14ac:dyDescent="0.3">
      <c r="G770295"/>
      <c r="H770295"/>
      <c r="I770295"/>
      <c r="K770295"/>
      <c r="M770295"/>
      <c r="N770295" s="4"/>
      <c r="O770295" s="15"/>
    </row>
    <row r="770296" spans="7:15" s="3" customFormat="1" x14ac:dyDescent="0.3">
      <c r="G770296"/>
      <c r="H770296"/>
      <c r="I770296"/>
      <c r="K770296"/>
      <c r="M770296"/>
      <c r="N770296" s="4"/>
      <c r="O770296" s="15"/>
    </row>
    <row r="770297" spans="7:15" s="3" customFormat="1" x14ac:dyDescent="0.3">
      <c r="G770297"/>
      <c r="H770297"/>
      <c r="I770297"/>
      <c r="K770297"/>
      <c r="M770297"/>
      <c r="N770297" s="4"/>
      <c r="O770297" s="15"/>
    </row>
    <row r="770298" spans="7:15" s="3" customFormat="1" x14ac:dyDescent="0.3">
      <c r="G770298"/>
      <c r="H770298"/>
      <c r="I770298"/>
      <c r="K770298"/>
      <c r="M770298"/>
      <c r="N770298" s="4"/>
      <c r="O770298" s="15"/>
    </row>
    <row r="770299" spans="7:15" s="3" customFormat="1" x14ac:dyDescent="0.3">
      <c r="G770299"/>
      <c r="H770299"/>
      <c r="I770299"/>
      <c r="K770299"/>
      <c r="M770299"/>
      <c r="N770299" s="4"/>
      <c r="O770299" s="15"/>
    </row>
    <row r="770300" spans="7:15" s="3" customFormat="1" x14ac:dyDescent="0.3">
      <c r="G770300"/>
      <c r="H770300"/>
      <c r="I770300"/>
      <c r="K770300"/>
      <c r="M770300"/>
      <c r="N770300" s="4"/>
      <c r="O770300" s="15"/>
    </row>
    <row r="770301" spans="7:15" s="3" customFormat="1" x14ac:dyDescent="0.3">
      <c r="G770301"/>
      <c r="H770301"/>
      <c r="I770301"/>
      <c r="K770301"/>
      <c r="M770301"/>
      <c r="N770301" s="4"/>
      <c r="O770301" s="15"/>
    </row>
    <row r="770302" spans="7:15" s="3" customFormat="1" x14ac:dyDescent="0.3">
      <c r="G770302"/>
      <c r="H770302"/>
      <c r="I770302"/>
      <c r="K770302"/>
      <c r="M770302"/>
      <c r="N770302" s="4"/>
      <c r="O770302" s="15"/>
    </row>
    <row r="770303" spans="7:15" s="3" customFormat="1" x14ac:dyDescent="0.3">
      <c r="G770303"/>
      <c r="H770303"/>
      <c r="I770303"/>
      <c r="K770303"/>
      <c r="M770303"/>
      <c r="N770303" s="4"/>
      <c r="O770303" s="15"/>
    </row>
    <row r="770304" spans="7:15" s="3" customFormat="1" x14ac:dyDescent="0.3">
      <c r="G770304"/>
      <c r="H770304"/>
      <c r="I770304"/>
      <c r="K770304"/>
      <c r="M770304"/>
      <c r="N770304" s="4"/>
      <c r="O770304" s="15"/>
    </row>
    <row r="770305" spans="7:15" s="3" customFormat="1" x14ac:dyDescent="0.3">
      <c r="G770305"/>
      <c r="H770305"/>
      <c r="I770305"/>
      <c r="K770305"/>
      <c r="M770305"/>
      <c r="N770305" s="4"/>
      <c r="O770305" s="15"/>
    </row>
    <row r="770306" spans="7:15" s="3" customFormat="1" x14ac:dyDescent="0.3">
      <c r="G770306"/>
      <c r="H770306"/>
      <c r="I770306"/>
      <c r="K770306"/>
      <c r="M770306"/>
      <c r="N770306" s="4"/>
      <c r="O770306" s="15"/>
    </row>
    <row r="770307" spans="7:15" s="3" customFormat="1" x14ac:dyDescent="0.3">
      <c r="G770307"/>
      <c r="H770307"/>
      <c r="I770307"/>
      <c r="K770307"/>
      <c r="M770307"/>
      <c r="N770307" s="4"/>
      <c r="O770307" s="15"/>
    </row>
    <row r="770308" spans="7:15" s="3" customFormat="1" x14ac:dyDescent="0.3">
      <c r="G770308"/>
      <c r="H770308"/>
      <c r="I770308"/>
      <c r="K770308"/>
      <c r="M770308"/>
      <c r="N770308" s="4"/>
      <c r="O770308" s="15"/>
    </row>
    <row r="770309" spans="7:15" s="3" customFormat="1" x14ac:dyDescent="0.3">
      <c r="G770309"/>
      <c r="H770309"/>
      <c r="I770309"/>
      <c r="K770309"/>
      <c r="M770309"/>
      <c r="N770309" s="4"/>
      <c r="O770309" s="15"/>
    </row>
    <row r="770310" spans="7:15" s="3" customFormat="1" x14ac:dyDescent="0.3">
      <c r="G770310"/>
      <c r="H770310"/>
      <c r="I770310"/>
      <c r="K770310"/>
      <c r="M770310"/>
      <c r="N770310" s="4"/>
      <c r="O770310" s="15"/>
    </row>
    <row r="770311" spans="7:15" s="3" customFormat="1" x14ac:dyDescent="0.3">
      <c r="G770311"/>
      <c r="H770311"/>
      <c r="I770311"/>
      <c r="K770311"/>
      <c r="M770311"/>
      <c r="N770311" s="4"/>
      <c r="O770311" s="15"/>
    </row>
    <row r="770312" spans="7:15" s="3" customFormat="1" x14ac:dyDescent="0.3">
      <c r="G770312"/>
      <c r="H770312"/>
      <c r="I770312"/>
      <c r="K770312"/>
      <c r="M770312"/>
      <c r="N770312" s="4"/>
      <c r="O770312" s="15"/>
    </row>
    <row r="770313" spans="7:15" s="3" customFormat="1" x14ac:dyDescent="0.3">
      <c r="G770313"/>
      <c r="H770313"/>
      <c r="I770313"/>
      <c r="K770313"/>
      <c r="M770313"/>
      <c r="N770313" s="4"/>
      <c r="O770313" s="15"/>
    </row>
    <row r="770314" spans="7:15" s="3" customFormat="1" x14ac:dyDescent="0.3">
      <c r="G770314"/>
      <c r="H770314"/>
      <c r="I770314"/>
      <c r="K770314"/>
      <c r="M770314"/>
      <c r="N770314" s="4"/>
      <c r="O770314" s="15"/>
    </row>
    <row r="770315" spans="7:15" s="3" customFormat="1" x14ac:dyDescent="0.3">
      <c r="G770315"/>
      <c r="H770315"/>
      <c r="I770315"/>
      <c r="K770315"/>
      <c r="M770315"/>
      <c r="N770315" s="4"/>
      <c r="O770315" s="15"/>
    </row>
    <row r="770316" spans="7:15" s="3" customFormat="1" x14ac:dyDescent="0.3">
      <c r="G770316"/>
      <c r="H770316"/>
      <c r="I770316"/>
      <c r="K770316"/>
      <c r="M770316"/>
      <c r="N770316" s="4"/>
      <c r="O770316" s="15"/>
    </row>
    <row r="770317" spans="7:15" s="3" customFormat="1" x14ac:dyDescent="0.3">
      <c r="G770317"/>
      <c r="H770317"/>
      <c r="I770317"/>
      <c r="K770317"/>
      <c r="M770317"/>
      <c r="N770317" s="4"/>
      <c r="O770317" s="15"/>
    </row>
    <row r="770318" spans="7:15" s="3" customFormat="1" x14ac:dyDescent="0.3">
      <c r="G770318"/>
      <c r="H770318"/>
      <c r="I770318"/>
      <c r="K770318"/>
      <c r="M770318"/>
      <c r="N770318" s="4"/>
      <c r="O770318" s="15"/>
    </row>
    <row r="770319" spans="7:15" s="3" customFormat="1" x14ac:dyDescent="0.3">
      <c r="G770319"/>
      <c r="H770319"/>
      <c r="I770319"/>
      <c r="K770319"/>
      <c r="M770319"/>
      <c r="N770319" s="4"/>
      <c r="O770319" s="15"/>
    </row>
    <row r="770320" spans="7:15" s="3" customFormat="1" x14ac:dyDescent="0.3">
      <c r="G770320"/>
      <c r="H770320"/>
      <c r="I770320"/>
      <c r="K770320"/>
      <c r="M770320"/>
      <c r="N770320" s="4"/>
      <c r="O770320" s="15"/>
    </row>
    <row r="770321" spans="7:15" s="3" customFormat="1" x14ac:dyDescent="0.3">
      <c r="G770321"/>
      <c r="H770321"/>
      <c r="I770321"/>
      <c r="K770321"/>
      <c r="M770321"/>
      <c r="N770321" s="4"/>
      <c r="O770321" s="15"/>
    </row>
    <row r="770322" spans="7:15" s="3" customFormat="1" x14ac:dyDescent="0.3">
      <c r="G770322"/>
      <c r="H770322"/>
      <c r="I770322"/>
      <c r="K770322"/>
      <c r="M770322"/>
      <c r="N770322" s="4"/>
      <c r="O770322" s="15"/>
    </row>
    <row r="770323" spans="7:15" s="3" customFormat="1" x14ac:dyDescent="0.3">
      <c r="G770323"/>
      <c r="H770323"/>
      <c r="I770323"/>
      <c r="K770323"/>
      <c r="M770323"/>
      <c r="N770323" s="4"/>
      <c r="O770323" s="15"/>
    </row>
    <row r="770324" spans="7:15" s="3" customFormat="1" x14ac:dyDescent="0.3">
      <c r="G770324"/>
      <c r="H770324"/>
      <c r="I770324"/>
      <c r="K770324"/>
      <c r="M770324"/>
      <c r="N770324" s="4"/>
      <c r="O770324" s="15"/>
    </row>
    <row r="770325" spans="7:15" s="3" customFormat="1" x14ac:dyDescent="0.3">
      <c r="G770325"/>
      <c r="H770325"/>
      <c r="I770325"/>
      <c r="K770325"/>
      <c r="M770325"/>
      <c r="N770325" s="4"/>
      <c r="O770325" s="15"/>
    </row>
    <row r="770326" spans="7:15" s="3" customFormat="1" x14ac:dyDescent="0.3">
      <c r="G770326"/>
      <c r="H770326"/>
      <c r="I770326"/>
      <c r="K770326"/>
      <c r="M770326"/>
      <c r="N770326" s="4"/>
      <c r="O770326" s="15"/>
    </row>
    <row r="770327" spans="7:15" s="3" customFormat="1" x14ac:dyDescent="0.3">
      <c r="G770327"/>
      <c r="H770327"/>
      <c r="I770327"/>
      <c r="K770327"/>
      <c r="M770327"/>
      <c r="N770327" s="4"/>
      <c r="O770327" s="15"/>
    </row>
    <row r="770328" spans="7:15" s="3" customFormat="1" x14ac:dyDescent="0.3">
      <c r="G770328"/>
      <c r="H770328"/>
      <c r="I770328"/>
      <c r="K770328"/>
      <c r="M770328"/>
      <c r="N770328" s="4"/>
      <c r="O770328" s="15"/>
    </row>
    <row r="770329" spans="7:15" s="3" customFormat="1" x14ac:dyDescent="0.3">
      <c r="G770329"/>
      <c r="H770329"/>
      <c r="I770329"/>
      <c r="K770329"/>
      <c r="M770329"/>
      <c r="N770329" s="4"/>
      <c r="O770329" s="15"/>
    </row>
    <row r="770330" spans="7:15" s="3" customFormat="1" x14ac:dyDescent="0.3">
      <c r="G770330"/>
      <c r="H770330"/>
      <c r="I770330"/>
      <c r="K770330"/>
      <c r="M770330"/>
      <c r="N770330" s="4"/>
      <c r="O770330" s="15"/>
    </row>
    <row r="770331" spans="7:15" s="3" customFormat="1" x14ac:dyDescent="0.3">
      <c r="G770331"/>
      <c r="H770331"/>
      <c r="I770331"/>
      <c r="K770331"/>
      <c r="M770331"/>
      <c r="N770331" s="4"/>
      <c r="O770331" s="15"/>
    </row>
    <row r="770332" spans="7:15" s="3" customFormat="1" x14ac:dyDescent="0.3">
      <c r="G770332"/>
      <c r="H770332"/>
      <c r="I770332"/>
      <c r="K770332"/>
      <c r="M770332"/>
      <c r="N770332" s="4"/>
      <c r="O770332" s="15"/>
    </row>
    <row r="770333" spans="7:15" s="3" customFormat="1" x14ac:dyDescent="0.3">
      <c r="G770333"/>
      <c r="H770333"/>
      <c r="I770333"/>
      <c r="K770333"/>
      <c r="M770333"/>
      <c r="N770333" s="4"/>
      <c r="O770333" s="15"/>
    </row>
    <row r="770334" spans="7:15" s="3" customFormat="1" x14ac:dyDescent="0.3">
      <c r="G770334"/>
      <c r="H770334"/>
      <c r="I770334"/>
      <c r="K770334"/>
      <c r="M770334"/>
      <c r="N770334" s="4"/>
      <c r="O770334" s="15"/>
    </row>
    <row r="770335" spans="7:15" s="3" customFormat="1" x14ac:dyDescent="0.3">
      <c r="G770335"/>
      <c r="H770335"/>
      <c r="I770335"/>
      <c r="K770335"/>
      <c r="M770335"/>
      <c r="N770335" s="4"/>
      <c r="O770335" s="15"/>
    </row>
    <row r="770336" spans="7:15" s="3" customFormat="1" x14ac:dyDescent="0.3">
      <c r="G770336"/>
      <c r="H770336"/>
      <c r="I770336"/>
      <c r="K770336"/>
      <c r="M770336"/>
      <c r="N770336" s="4"/>
      <c r="O770336" s="15"/>
    </row>
    <row r="770337" spans="7:15" s="3" customFormat="1" x14ac:dyDescent="0.3">
      <c r="G770337"/>
      <c r="H770337"/>
      <c r="I770337"/>
      <c r="K770337"/>
      <c r="M770337"/>
      <c r="N770337" s="4"/>
      <c r="O770337" s="15"/>
    </row>
    <row r="770338" spans="7:15" s="3" customFormat="1" x14ac:dyDescent="0.3">
      <c r="G770338"/>
      <c r="H770338"/>
      <c r="I770338"/>
      <c r="K770338"/>
      <c r="M770338"/>
      <c r="N770338" s="4"/>
      <c r="O770338" s="15"/>
    </row>
    <row r="770339" spans="7:15" s="3" customFormat="1" x14ac:dyDescent="0.3">
      <c r="G770339"/>
      <c r="H770339"/>
      <c r="I770339"/>
      <c r="K770339"/>
      <c r="M770339"/>
      <c r="N770339" s="4"/>
      <c r="O770339" s="15"/>
    </row>
    <row r="770340" spans="7:15" s="3" customFormat="1" x14ac:dyDescent="0.3">
      <c r="G770340"/>
      <c r="H770340"/>
      <c r="I770340"/>
      <c r="K770340"/>
      <c r="M770340"/>
      <c r="N770340" s="4"/>
      <c r="O770340" s="15"/>
    </row>
    <row r="770341" spans="7:15" s="3" customFormat="1" x14ac:dyDescent="0.3">
      <c r="G770341"/>
      <c r="H770341"/>
      <c r="I770341"/>
      <c r="K770341"/>
      <c r="M770341"/>
      <c r="N770341" s="4"/>
      <c r="O770341" s="15"/>
    </row>
    <row r="770342" spans="7:15" s="3" customFormat="1" x14ac:dyDescent="0.3">
      <c r="G770342"/>
      <c r="H770342"/>
      <c r="I770342"/>
      <c r="K770342"/>
      <c r="M770342"/>
      <c r="N770342" s="4"/>
      <c r="O770342" s="15"/>
    </row>
    <row r="770343" spans="7:15" s="3" customFormat="1" x14ac:dyDescent="0.3">
      <c r="G770343"/>
      <c r="H770343"/>
      <c r="I770343"/>
      <c r="K770343"/>
      <c r="M770343"/>
      <c r="N770343" s="4"/>
      <c r="O770343" s="15"/>
    </row>
    <row r="770344" spans="7:15" s="3" customFormat="1" x14ac:dyDescent="0.3">
      <c r="G770344"/>
      <c r="H770344"/>
      <c r="I770344"/>
      <c r="K770344"/>
      <c r="M770344"/>
      <c r="N770344" s="4"/>
      <c r="O770344" s="15"/>
    </row>
    <row r="770345" spans="7:15" s="3" customFormat="1" x14ac:dyDescent="0.3">
      <c r="G770345"/>
      <c r="H770345"/>
      <c r="I770345"/>
      <c r="K770345"/>
      <c r="M770345"/>
      <c r="N770345" s="4"/>
      <c r="O770345" s="15"/>
    </row>
    <row r="770346" spans="7:15" s="3" customFormat="1" x14ac:dyDescent="0.3">
      <c r="G770346"/>
      <c r="H770346"/>
      <c r="I770346"/>
      <c r="K770346"/>
      <c r="M770346"/>
      <c r="N770346" s="4"/>
      <c r="O770346" s="15"/>
    </row>
    <row r="770347" spans="7:15" s="3" customFormat="1" x14ac:dyDescent="0.3">
      <c r="G770347"/>
      <c r="H770347"/>
      <c r="I770347"/>
      <c r="K770347"/>
      <c r="M770347"/>
      <c r="N770347" s="4"/>
      <c r="O770347" s="15"/>
    </row>
    <row r="770348" spans="7:15" s="3" customFormat="1" x14ac:dyDescent="0.3">
      <c r="G770348"/>
      <c r="H770348"/>
      <c r="I770348"/>
      <c r="K770348"/>
      <c r="M770348"/>
      <c r="N770348" s="4"/>
      <c r="O770348" s="15"/>
    </row>
    <row r="770349" spans="7:15" s="3" customFormat="1" x14ac:dyDescent="0.3">
      <c r="G770349"/>
      <c r="H770349"/>
      <c r="I770349"/>
      <c r="K770349"/>
      <c r="M770349"/>
      <c r="N770349" s="4"/>
      <c r="O770349" s="15"/>
    </row>
    <row r="770350" spans="7:15" s="3" customFormat="1" x14ac:dyDescent="0.3">
      <c r="G770350"/>
      <c r="H770350"/>
      <c r="I770350"/>
      <c r="K770350"/>
      <c r="M770350"/>
      <c r="N770350" s="4"/>
      <c r="O770350" s="15"/>
    </row>
    <row r="770351" spans="7:15" s="3" customFormat="1" x14ac:dyDescent="0.3">
      <c r="G770351"/>
      <c r="H770351"/>
      <c r="I770351"/>
      <c r="K770351"/>
      <c r="M770351"/>
      <c r="N770351" s="4"/>
      <c r="O770351" s="15"/>
    </row>
    <row r="770352" spans="7:15" s="3" customFormat="1" x14ac:dyDescent="0.3">
      <c r="G770352"/>
      <c r="H770352"/>
      <c r="I770352"/>
      <c r="K770352"/>
      <c r="M770352"/>
      <c r="N770352" s="4"/>
      <c r="O770352" s="15"/>
    </row>
    <row r="770353" spans="7:15" s="3" customFormat="1" x14ac:dyDescent="0.3">
      <c r="G770353"/>
      <c r="H770353"/>
      <c r="I770353"/>
      <c r="K770353"/>
      <c r="M770353"/>
      <c r="N770353" s="4"/>
      <c r="O770353" s="15"/>
    </row>
    <row r="770354" spans="7:15" s="3" customFormat="1" x14ac:dyDescent="0.3">
      <c r="G770354"/>
      <c r="H770354"/>
      <c r="I770354"/>
      <c r="K770354"/>
      <c r="M770354"/>
      <c r="N770354" s="4"/>
      <c r="O770354" s="15"/>
    </row>
    <row r="770355" spans="7:15" s="3" customFormat="1" x14ac:dyDescent="0.3">
      <c r="G770355"/>
      <c r="H770355"/>
      <c r="I770355"/>
      <c r="K770355"/>
      <c r="M770355"/>
      <c r="N770355" s="4"/>
      <c r="O770355" s="15"/>
    </row>
    <row r="770356" spans="7:15" s="3" customFormat="1" x14ac:dyDescent="0.3">
      <c r="G770356"/>
      <c r="H770356"/>
      <c r="I770356"/>
      <c r="K770356"/>
      <c r="M770356"/>
      <c r="N770356" s="4"/>
      <c r="O770356" s="15"/>
    </row>
    <row r="770357" spans="7:15" s="3" customFormat="1" x14ac:dyDescent="0.3">
      <c r="G770357"/>
      <c r="H770357"/>
      <c r="I770357"/>
      <c r="K770357"/>
      <c r="M770357"/>
      <c r="N770357" s="4"/>
      <c r="O770357" s="15"/>
    </row>
    <row r="770358" spans="7:15" s="3" customFormat="1" x14ac:dyDescent="0.3">
      <c r="G770358"/>
      <c r="H770358"/>
      <c r="I770358"/>
      <c r="K770358"/>
      <c r="M770358"/>
      <c r="N770358" s="4"/>
      <c r="O770358" s="15"/>
    </row>
    <row r="770359" spans="7:15" s="3" customFormat="1" x14ac:dyDescent="0.3">
      <c r="G770359"/>
      <c r="H770359"/>
      <c r="I770359"/>
      <c r="K770359"/>
      <c r="M770359"/>
      <c r="N770359" s="4"/>
      <c r="O770359" s="15"/>
    </row>
    <row r="770360" spans="7:15" s="3" customFormat="1" x14ac:dyDescent="0.3">
      <c r="G770360"/>
      <c r="H770360"/>
      <c r="I770360"/>
      <c r="K770360"/>
      <c r="M770360"/>
      <c r="N770360" s="4"/>
      <c r="O770360" s="15"/>
    </row>
    <row r="770361" spans="7:15" s="3" customFormat="1" x14ac:dyDescent="0.3">
      <c r="G770361"/>
      <c r="H770361"/>
      <c r="I770361"/>
      <c r="K770361"/>
      <c r="M770361"/>
      <c r="N770361" s="4"/>
      <c r="O770361" s="15"/>
    </row>
    <row r="770362" spans="7:15" s="3" customFormat="1" x14ac:dyDescent="0.3">
      <c r="G770362"/>
      <c r="H770362"/>
      <c r="I770362"/>
      <c r="K770362"/>
      <c r="M770362"/>
      <c r="N770362" s="4"/>
      <c r="O770362" s="15"/>
    </row>
    <row r="770363" spans="7:15" s="3" customFormat="1" x14ac:dyDescent="0.3">
      <c r="G770363"/>
      <c r="H770363"/>
      <c r="I770363"/>
      <c r="K770363"/>
      <c r="M770363"/>
      <c r="N770363" s="4"/>
      <c r="O770363" s="15"/>
    </row>
    <row r="770364" spans="7:15" s="3" customFormat="1" x14ac:dyDescent="0.3">
      <c r="G770364"/>
      <c r="H770364"/>
      <c r="I770364"/>
      <c r="K770364"/>
      <c r="M770364"/>
      <c r="N770364" s="4"/>
      <c r="O770364" s="15"/>
    </row>
    <row r="770365" spans="7:15" s="3" customFormat="1" x14ac:dyDescent="0.3">
      <c r="G770365"/>
      <c r="H770365"/>
      <c r="I770365"/>
      <c r="K770365"/>
      <c r="M770365"/>
      <c r="N770365" s="4"/>
      <c r="O770365" s="15"/>
    </row>
    <row r="770366" spans="7:15" s="3" customFormat="1" x14ac:dyDescent="0.3">
      <c r="G770366"/>
      <c r="H770366"/>
      <c r="I770366"/>
      <c r="K770366"/>
      <c r="M770366"/>
      <c r="N770366" s="4"/>
      <c r="O770366" s="15"/>
    </row>
    <row r="770367" spans="7:15" s="3" customFormat="1" x14ac:dyDescent="0.3">
      <c r="G770367"/>
      <c r="H770367"/>
      <c r="I770367"/>
      <c r="K770367"/>
      <c r="M770367"/>
      <c r="N770367" s="4"/>
      <c r="O770367" s="15"/>
    </row>
    <row r="770368" spans="7:15" s="3" customFormat="1" x14ac:dyDescent="0.3">
      <c r="G770368"/>
      <c r="H770368"/>
      <c r="I770368"/>
      <c r="K770368"/>
      <c r="M770368"/>
      <c r="N770368" s="4"/>
      <c r="O770368" s="15"/>
    </row>
    <row r="770369" spans="7:15" s="3" customFormat="1" x14ac:dyDescent="0.3">
      <c r="G770369"/>
      <c r="H770369"/>
      <c r="I770369"/>
      <c r="K770369"/>
      <c r="M770369"/>
      <c r="N770369" s="4"/>
      <c r="O770369" s="15"/>
    </row>
    <row r="770370" spans="7:15" s="3" customFormat="1" x14ac:dyDescent="0.3">
      <c r="G770370"/>
      <c r="H770370"/>
      <c r="I770370"/>
      <c r="K770370"/>
      <c r="M770370"/>
      <c r="N770370" s="4"/>
      <c r="O770370" s="15"/>
    </row>
    <row r="770371" spans="7:15" s="3" customFormat="1" x14ac:dyDescent="0.3">
      <c r="G770371"/>
      <c r="H770371"/>
      <c r="I770371"/>
      <c r="K770371"/>
      <c r="M770371"/>
      <c r="N770371" s="4"/>
      <c r="O770371" s="15"/>
    </row>
    <row r="770372" spans="7:15" s="3" customFormat="1" x14ac:dyDescent="0.3">
      <c r="G770372"/>
      <c r="H770372"/>
      <c r="I770372"/>
      <c r="K770372"/>
      <c r="M770372"/>
      <c r="N770372" s="4"/>
      <c r="O770372" s="15"/>
    </row>
    <row r="770373" spans="7:15" s="3" customFormat="1" x14ac:dyDescent="0.3">
      <c r="G770373"/>
      <c r="H770373"/>
      <c r="I770373"/>
      <c r="K770373"/>
      <c r="M770373"/>
      <c r="N770373" s="4"/>
      <c r="O770373" s="15"/>
    </row>
    <row r="770374" spans="7:15" s="3" customFormat="1" x14ac:dyDescent="0.3">
      <c r="G770374"/>
      <c r="H770374"/>
      <c r="I770374"/>
      <c r="K770374"/>
      <c r="M770374"/>
      <c r="N770374" s="4"/>
      <c r="O770374" s="15"/>
    </row>
    <row r="770375" spans="7:15" s="3" customFormat="1" x14ac:dyDescent="0.3">
      <c r="G770375"/>
      <c r="H770375"/>
      <c r="I770375"/>
      <c r="K770375"/>
      <c r="M770375"/>
      <c r="N770375" s="4"/>
      <c r="O770375" s="15"/>
    </row>
    <row r="770376" spans="7:15" s="3" customFormat="1" x14ac:dyDescent="0.3">
      <c r="G770376"/>
      <c r="H770376"/>
      <c r="I770376"/>
      <c r="K770376"/>
      <c r="M770376"/>
      <c r="N770376" s="4"/>
      <c r="O770376" s="15"/>
    </row>
    <row r="770377" spans="7:15" s="3" customFormat="1" x14ac:dyDescent="0.3">
      <c r="G770377"/>
      <c r="H770377"/>
      <c r="I770377"/>
      <c r="K770377"/>
      <c r="M770377"/>
      <c r="N770377" s="4"/>
      <c r="O770377" s="15"/>
    </row>
    <row r="770378" spans="7:15" s="3" customFormat="1" x14ac:dyDescent="0.3">
      <c r="G770378"/>
      <c r="H770378"/>
      <c r="I770378"/>
      <c r="K770378"/>
      <c r="M770378"/>
      <c r="N770378" s="4"/>
      <c r="O770378" s="15"/>
    </row>
    <row r="770379" spans="7:15" s="3" customFormat="1" x14ac:dyDescent="0.3">
      <c r="G770379"/>
      <c r="H770379"/>
      <c r="I770379"/>
      <c r="K770379"/>
      <c r="M770379"/>
      <c r="N770379" s="4"/>
      <c r="O770379" s="15"/>
    </row>
    <row r="770380" spans="7:15" s="3" customFormat="1" x14ac:dyDescent="0.3">
      <c r="G770380"/>
      <c r="H770380"/>
      <c r="I770380"/>
      <c r="K770380"/>
      <c r="M770380"/>
      <c r="N770380" s="4"/>
      <c r="O770380" s="15"/>
    </row>
    <row r="770381" spans="7:15" s="3" customFormat="1" x14ac:dyDescent="0.3">
      <c r="G770381"/>
      <c r="H770381"/>
      <c r="I770381"/>
      <c r="K770381"/>
      <c r="M770381"/>
      <c r="N770381" s="4"/>
      <c r="O770381" s="15"/>
    </row>
    <row r="770382" spans="7:15" s="3" customFormat="1" x14ac:dyDescent="0.3">
      <c r="G770382"/>
      <c r="H770382"/>
      <c r="I770382"/>
      <c r="K770382"/>
      <c r="M770382"/>
      <c r="N770382" s="4"/>
      <c r="O770382" s="15"/>
    </row>
    <row r="770383" spans="7:15" s="3" customFormat="1" x14ac:dyDescent="0.3">
      <c r="G770383"/>
      <c r="H770383"/>
      <c r="I770383"/>
      <c r="K770383"/>
      <c r="M770383"/>
      <c r="N770383" s="4"/>
      <c r="O770383" s="15"/>
    </row>
    <row r="770384" spans="7:15" s="3" customFormat="1" x14ac:dyDescent="0.3">
      <c r="G770384"/>
      <c r="H770384"/>
      <c r="I770384"/>
      <c r="K770384"/>
      <c r="M770384"/>
      <c r="N770384" s="4"/>
      <c r="O770384" s="15"/>
    </row>
    <row r="770385" spans="7:15" s="3" customFormat="1" x14ac:dyDescent="0.3">
      <c r="G770385"/>
      <c r="H770385"/>
      <c r="I770385"/>
      <c r="K770385"/>
      <c r="M770385"/>
      <c r="N770385" s="4"/>
      <c r="O770385" s="15"/>
    </row>
    <row r="770386" spans="7:15" s="3" customFormat="1" x14ac:dyDescent="0.3">
      <c r="G770386"/>
      <c r="H770386"/>
      <c r="I770386"/>
      <c r="K770386"/>
      <c r="M770386"/>
      <c r="N770386" s="4"/>
      <c r="O770386" s="15"/>
    </row>
    <row r="770387" spans="7:15" s="3" customFormat="1" x14ac:dyDescent="0.3">
      <c r="G770387"/>
      <c r="H770387"/>
      <c r="I770387"/>
      <c r="K770387"/>
      <c r="M770387"/>
      <c r="N770387" s="4"/>
      <c r="O770387" s="15"/>
    </row>
    <row r="770388" spans="7:15" s="3" customFormat="1" x14ac:dyDescent="0.3">
      <c r="G770388"/>
      <c r="H770388"/>
      <c r="I770388"/>
      <c r="K770388"/>
      <c r="M770388"/>
      <c r="N770388" s="4"/>
      <c r="O770388" s="15"/>
    </row>
    <row r="770389" spans="7:15" s="3" customFormat="1" x14ac:dyDescent="0.3">
      <c r="G770389"/>
      <c r="H770389"/>
      <c r="I770389"/>
      <c r="K770389"/>
      <c r="M770389"/>
      <c r="N770389" s="4"/>
      <c r="O770389" s="15"/>
    </row>
    <row r="770390" spans="7:15" s="3" customFormat="1" x14ac:dyDescent="0.3">
      <c r="G770390"/>
      <c r="H770390"/>
      <c r="I770390"/>
      <c r="K770390"/>
      <c r="M770390"/>
      <c r="N770390" s="4"/>
      <c r="O770390" s="15"/>
    </row>
    <row r="770391" spans="7:15" s="3" customFormat="1" x14ac:dyDescent="0.3">
      <c r="G770391"/>
      <c r="H770391"/>
      <c r="I770391"/>
      <c r="K770391"/>
      <c r="M770391"/>
      <c r="N770391" s="4"/>
      <c r="O770391" s="15"/>
    </row>
    <row r="770392" spans="7:15" s="3" customFormat="1" x14ac:dyDescent="0.3">
      <c r="G770392"/>
      <c r="H770392"/>
      <c r="I770392"/>
      <c r="K770392"/>
      <c r="M770392"/>
      <c r="N770392" s="4"/>
      <c r="O770392" s="15"/>
    </row>
    <row r="770393" spans="7:15" s="3" customFormat="1" x14ac:dyDescent="0.3">
      <c r="G770393"/>
      <c r="H770393"/>
      <c r="I770393"/>
      <c r="K770393"/>
      <c r="M770393"/>
      <c r="N770393" s="4"/>
      <c r="O770393" s="15"/>
    </row>
    <row r="770394" spans="7:15" s="3" customFormat="1" x14ac:dyDescent="0.3">
      <c r="G770394"/>
      <c r="H770394"/>
      <c r="I770394"/>
      <c r="K770394"/>
      <c r="M770394"/>
      <c r="N770394" s="4"/>
      <c r="O770394" s="15"/>
    </row>
    <row r="770395" spans="7:15" s="3" customFormat="1" x14ac:dyDescent="0.3">
      <c r="G770395"/>
      <c r="H770395"/>
      <c r="I770395"/>
      <c r="K770395"/>
      <c r="M770395"/>
      <c r="N770395" s="4"/>
      <c r="O770395" s="15"/>
    </row>
    <row r="770396" spans="7:15" s="3" customFormat="1" x14ac:dyDescent="0.3">
      <c r="G770396"/>
      <c r="H770396"/>
      <c r="I770396"/>
      <c r="K770396"/>
      <c r="M770396"/>
      <c r="N770396" s="4"/>
      <c r="O770396" s="15"/>
    </row>
    <row r="770397" spans="7:15" s="3" customFormat="1" x14ac:dyDescent="0.3">
      <c r="G770397"/>
      <c r="H770397"/>
      <c r="I770397"/>
      <c r="K770397"/>
      <c r="M770397"/>
      <c r="N770397" s="4"/>
      <c r="O770397" s="15"/>
    </row>
    <row r="770398" spans="7:15" s="3" customFormat="1" x14ac:dyDescent="0.3">
      <c r="G770398"/>
      <c r="H770398"/>
      <c r="I770398"/>
      <c r="K770398"/>
      <c r="M770398"/>
      <c r="N770398" s="4"/>
      <c r="O770398" s="15"/>
    </row>
    <row r="770399" spans="7:15" s="3" customFormat="1" x14ac:dyDescent="0.3">
      <c r="G770399"/>
      <c r="H770399"/>
      <c r="I770399"/>
      <c r="K770399"/>
      <c r="M770399"/>
      <c r="N770399" s="4"/>
      <c r="O770399" s="15"/>
    </row>
    <row r="770400" spans="7:15" s="3" customFormat="1" x14ac:dyDescent="0.3">
      <c r="G770400"/>
      <c r="H770400"/>
      <c r="I770400"/>
      <c r="K770400"/>
      <c r="M770400"/>
      <c r="N770400" s="4"/>
      <c r="O770400" s="15"/>
    </row>
    <row r="770401" spans="7:15" s="3" customFormat="1" x14ac:dyDescent="0.3">
      <c r="G770401"/>
      <c r="H770401"/>
      <c r="I770401"/>
      <c r="K770401"/>
      <c r="M770401"/>
      <c r="N770401" s="4"/>
      <c r="O770401" s="15"/>
    </row>
    <row r="770402" spans="7:15" s="3" customFormat="1" x14ac:dyDescent="0.3">
      <c r="G770402"/>
      <c r="H770402"/>
      <c r="I770402"/>
      <c r="K770402"/>
      <c r="M770402"/>
      <c r="N770402" s="4"/>
      <c r="O770402" s="15"/>
    </row>
    <row r="770403" spans="7:15" s="3" customFormat="1" x14ac:dyDescent="0.3">
      <c r="G770403"/>
      <c r="H770403"/>
      <c r="I770403"/>
      <c r="K770403"/>
      <c r="M770403"/>
      <c r="N770403" s="4"/>
      <c r="O770403" s="15"/>
    </row>
    <row r="770404" spans="7:15" s="3" customFormat="1" x14ac:dyDescent="0.3">
      <c r="G770404"/>
      <c r="H770404"/>
      <c r="I770404"/>
      <c r="K770404"/>
      <c r="M770404"/>
      <c r="N770404" s="4"/>
      <c r="O770404" s="15"/>
    </row>
    <row r="770405" spans="7:15" s="3" customFormat="1" x14ac:dyDescent="0.3">
      <c r="G770405"/>
      <c r="H770405"/>
      <c r="I770405"/>
      <c r="K770405"/>
      <c r="M770405"/>
      <c r="N770405" s="4"/>
      <c r="O770405" s="15"/>
    </row>
    <row r="770406" spans="7:15" s="3" customFormat="1" x14ac:dyDescent="0.3">
      <c r="G770406"/>
      <c r="H770406"/>
      <c r="I770406"/>
      <c r="K770406"/>
      <c r="M770406"/>
      <c r="N770406" s="4"/>
      <c r="O770406" s="15"/>
    </row>
    <row r="770407" spans="7:15" s="3" customFormat="1" x14ac:dyDescent="0.3">
      <c r="G770407"/>
      <c r="H770407"/>
      <c r="I770407"/>
      <c r="K770407"/>
      <c r="M770407"/>
      <c r="N770407" s="4"/>
      <c r="O770407" s="15"/>
    </row>
    <row r="770408" spans="7:15" s="3" customFormat="1" x14ac:dyDescent="0.3">
      <c r="G770408"/>
      <c r="H770408"/>
      <c r="I770408"/>
      <c r="K770408"/>
      <c r="M770408"/>
      <c r="N770408" s="4"/>
      <c r="O770408" s="15"/>
    </row>
    <row r="770409" spans="7:15" s="3" customFormat="1" x14ac:dyDescent="0.3">
      <c r="G770409"/>
      <c r="H770409"/>
      <c r="I770409"/>
      <c r="K770409"/>
      <c r="M770409"/>
      <c r="N770409" s="4"/>
      <c r="O770409" s="15"/>
    </row>
    <row r="770410" spans="7:15" s="3" customFormat="1" x14ac:dyDescent="0.3">
      <c r="G770410"/>
      <c r="H770410"/>
      <c r="I770410"/>
      <c r="K770410"/>
      <c r="M770410"/>
      <c r="N770410" s="4"/>
      <c r="O770410" s="15"/>
    </row>
    <row r="770411" spans="7:15" s="3" customFormat="1" x14ac:dyDescent="0.3">
      <c r="G770411"/>
      <c r="H770411"/>
      <c r="I770411"/>
      <c r="K770411"/>
      <c r="M770411"/>
      <c r="N770411" s="4"/>
      <c r="O770411" s="15"/>
    </row>
    <row r="770412" spans="7:15" s="3" customFormat="1" x14ac:dyDescent="0.3">
      <c r="G770412"/>
      <c r="H770412"/>
      <c r="I770412"/>
      <c r="K770412"/>
      <c r="M770412"/>
      <c r="N770412" s="4"/>
      <c r="O770412" s="15"/>
    </row>
    <row r="770413" spans="7:15" s="3" customFormat="1" x14ac:dyDescent="0.3">
      <c r="G770413"/>
      <c r="H770413"/>
      <c r="I770413"/>
      <c r="K770413"/>
      <c r="M770413"/>
      <c r="N770413" s="4"/>
      <c r="O770413" s="15"/>
    </row>
    <row r="770414" spans="7:15" s="3" customFormat="1" x14ac:dyDescent="0.3">
      <c r="G770414"/>
      <c r="H770414"/>
      <c r="I770414"/>
      <c r="K770414"/>
      <c r="M770414"/>
      <c r="N770414" s="4"/>
      <c r="O770414" s="15"/>
    </row>
    <row r="770415" spans="7:15" s="3" customFormat="1" x14ac:dyDescent="0.3">
      <c r="G770415"/>
      <c r="H770415"/>
      <c r="I770415"/>
      <c r="K770415"/>
      <c r="M770415"/>
      <c r="N770415" s="4"/>
      <c r="O770415" s="15"/>
    </row>
    <row r="770416" spans="7:15" s="3" customFormat="1" x14ac:dyDescent="0.3">
      <c r="G770416"/>
      <c r="H770416"/>
      <c r="I770416"/>
      <c r="K770416"/>
      <c r="M770416"/>
      <c r="N770416" s="4"/>
      <c r="O770416" s="15"/>
    </row>
    <row r="770417" spans="7:15" s="3" customFormat="1" x14ac:dyDescent="0.3">
      <c r="G770417"/>
      <c r="H770417"/>
      <c r="I770417"/>
      <c r="K770417"/>
      <c r="M770417"/>
      <c r="N770417" s="4"/>
      <c r="O770417" s="15"/>
    </row>
    <row r="770418" spans="7:15" s="3" customFormat="1" x14ac:dyDescent="0.3">
      <c r="G770418"/>
      <c r="H770418"/>
      <c r="I770418"/>
      <c r="K770418"/>
      <c r="M770418"/>
      <c r="N770418" s="4"/>
      <c r="O770418" s="15"/>
    </row>
    <row r="770419" spans="7:15" s="3" customFormat="1" x14ac:dyDescent="0.3">
      <c r="G770419"/>
      <c r="H770419"/>
      <c r="I770419"/>
      <c r="K770419"/>
      <c r="M770419"/>
      <c r="N770419" s="4"/>
      <c r="O770419" s="15"/>
    </row>
    <row r="770420" spans="7:15" s="3" customFormat="1" x14ac:dyDescent="0.3">
      <c r="G770420"/>
      <c r="H770420"/>
      <c r="I770420"/>
      <c r="K770420"/>
      <c r="M770420"/>
      <c r="N770420" s="4"/>
      <c r="O770420" s="15"/>
    </row>
    <row r="770421" spans="7:15" s="3" customFormat="1" x14ac:dyDescent="0.3">
      <c r="G770421"/>
      <c r="H770421"/>
      <c r="I770421"/>
      <c r="K770421"/>
      <c r="M770421"/>
      <c r="N770421" s="4"/>
      <c r="O770421" s="15"/>
    </row>
    <row r="770422" spans="7:15" s="3" customFormat="1" x14ac:dyDescent="0.3">
      <c r="G770422"/>
      <c r="H770422"/>
      <c r="I770422"/>
      <c r="K770422"/>
      <c r="M770422"/>
      <c r="N770422" s="4"/>
      <c r="O770422" s="15"/>
    </row>
    <row r="770423" spans="7:15" s="3" customFormat="1" x14ac:dyDescent="0.3">
      <c r="G770423"/>
      <c r="H770423"/>
      <c r="I770423"/>
      <c r="K770423"/>
      <c r="M770423"/>
      <c r="N770423" s="4"/>
      <c r="O770423" s="15"/>
    </row>
    <row r="770424" spans="7:15" s="3" customFormat="1" x14ac:dyDescent="0.3">
      <c r="G770424"/>
      <c r="H770424"/>
      <c r="I770424"/>
      <c r="K770424"/>
      <c r="M770424"/>
      <c r="N770424" s="4"/>
      <c r="O770424" s="15"/>
    </row>
    <row r="770425" spans="7:15" s="3" customFormat="1" x14ac:dyDescent="0.3">
      <c r="G770425"/>
      <c r="H770425"/>
      <c r="I770425"/>
      <c r="K770425"/>
      <c r="M770425"/>
      <c r="N770425" s="4"/>
      <c r="O770425" s="15"/>
    </row>
    <row r="770426" spans="7:15" s="3" customFormat="1" x14ac:dyDescent="0.3">
      <c r="G770426"/>
      <c r="H770426"/>
      <c r="I770426"/>
      <c r="K770426"/>
      <c r="M770426"/>
      <c r="N770426" s="4"/>
      <c r="O770426" s="15"/>
    </row>
    <row r="770427" spans="7:15" s="3" customFormat="1" x14ac:dyDescent="0.3">
      <c r="G770427"/>
      <c r="H770427"/>
      <c r="I770427"/>
      <c r="K770427"/>
      <c r="M770427"/>
      <c r="N770427" s="4"/>
      <c r="O770427" s="15"/>
    </row>
    <row r="770428" spans="7:15" s="3" customFormat="1" x14ac:dyDescent="0.3">
      <c r="G770428"/>
      <c r="H770428"/>
      <c r="I770428"/>
      <c r="K770428"/>
      <c r="M770428"/>
      <c r="N770428" s="4"/>
      <c r="O770428" s="15"/>
    </row>
    <row r="770429" spans="7:15" s="3" customFormat="1" x14ac:dyDescent="0.3">
      <c r="G770429"/>
      <c r="H770429"/>
      <c r="I770429"/>
      <c r="K770429"/>
      <c r="M770429"/>
      <c r="N770429" s="4"/>
      <c r="O770429" s="15"/>
    </row>
    <row r="770430" spans="7:15" s="3" customFormat="1" x14ac:dyDescent="0.3">
      <c r="G770430"/>
      <c r="H770430"/>
      <c r="I770430"/>
      <c r="K770430"/>
      <c r="M770430"/>
      <c r="N770430" s="4"/>
      <c r="O770430" s="15"/>
    </row>
    <row r="770431" spans="7:15" s="3" customFormat="1" x14ac:dyDescent="0.3">
      <c r="G770431"/>
      <c r="H770431"/>
      <c r="I770431"/>
      <c r="K770431"/>
      <c r="M770431"/>
      <c r="N770431" s="4"/>
      <c r="O770431" s="15"/>
    </row>
    <row r="770432" spans="7:15" s="3" customFormat="1" x14ac:dyDescent="0.3">
      <c r="G770432"/>
      <c r="H770432"/>
      <c r="I770432"/>
      <c r="K770432"/>
      <c r="M770432"/>
      <c r="N770432" s="4"/>
      <c r="O770432" s="15"/>
    </row>
    <row r="770433" spans="7:15" s="3" customFormat="1" x14ac:dyDescent="0.3">
      <c r="G770433"/>
      <c r="H770433"/>
      <c r="I770433"/>
      <c r="K770433"/>
      <c r="M770433"/>
      <c r="N770433" s="4"/>
      <c r="O770433" s="15"/>
    </row>
    <row r="770434" spans="7:15" s="3" customFormat="1" x14ac:dyDescent="0.3">
      <c r="G770434"/>
      <c r="H770434"/>
      <c r="I770434"/>
      <c r="K770434"/>
      <c r="M770434"/>
      <c r="N770434" s="4"/>
      <c r="O770434" s="15"/>
    </row>
    <row r="770435" spans="7:15" s="3" customFormat="1" x14ac:dyDescent="0.3">
      <c r="G770435"/>
      <c r="H770435"/>
      <c r="I770435"/>
      <c r="K770435"/>
      <c r="M770435"/>
      <c r="N770435" s="4"/>
      <c r="O770435" s="15"/>
    </row>
    <row r="770436" spans="7:15" s="3" customFormat="1" x14ac:dyDescent="0.3">
      <c r="G770436"/>
      <c r="H770436"/>
      <c r="I770436"/>
      <c r="K770436"/>
      <c r="M770436"/>
      <c r="N770436" s="4"/>
      <c r="O770436" s="15"/>
    </row>
    <row r="770437" spans="7:15" s="3" customFormat="1" x14ac:dyDescent="0.3">
      <c r="G770437"/>
      <c r="H770437"/>
      <c r="I770437"/>
      <c r="K770437"/>
      <c r="M770437"/>
      <c r="N770437" s="4"/>
      <c r="O770437" s="15"/>
    </row>
    <row r="770438" spans="7:15" s="3" customFormat="1" x14ac:dyDescent="0.3">
      <c r="G770438"/>
      <c r="H770438"/>
      <c r="I770438"/>
      <c r="K770438"/>
      <c r="M770438"/>
      <c r="N770438" s="4"/>
      <c r="O770438" s="15"/>
    </row>
    <row r="770439" spans="7:15" s="3" customFormat="1" x14ac:dyDescent="0.3">
      <c r="G770439"/>
      <c r="H770439"/>
      <c r="I770439"/>
      <c r="K770439"/>
      <c r="M770439"/>
      <c r="N770439" s="4"/>
      <c r="O770439" s="15"/>
    </row>
    <row r="770440" spans="7:15" s="3" customFormat="1" x14ac:dyDescent="0.3">
      <c r="G770440"/>
      <c r="H770440"/>
      <c r="I770440"/>
      <c r="K770440"/>
      <c r="M770440"/>
      <c r="N770440" s="4"/>
      <c r="O770440" s="15"/>
    </row>
    <row r="770441" spans="7:15" s="3" customFormat="1" x14ac:dyDescent="0.3">
      <c r="G770441"/>
      <c r="H770441"/>
      <c r="I770441"/>
      <c r="K770441"/>
      <c r="M770441"/>
      <c r="N770441" s="4"/>
      <c r="O770441" s="15"/>
    </row>
    <row r="770442" spans="7:15" s="3" customFormat="1" x14ac:dyDescent="0.3">
      <c r="G770442"/>
      <c r="H770442"/>
      <c r="I770442"/>
      <c r="K770442"/>
      <c r="M770442"/>
      <c r="N770442" s="4"/>
      <c r="O770442" s="15"/>
    </row>
    <row r="770443" spans="7:15" s="3" customFormat="1" x14ac:dyDescent="0.3">
      <c r="G770443"/>
      <c r="H770443"/>
      <c r="I770443"/>
      <c r="K770443"/>
      <c r="M770443"/>
      <c r="N770443" s="4"/>
      <c r="O770443" s="15"/>
    </row>
    <row r="770444" spans="7:15" s="3" customFormat="1" x14ac:dyDescent="0.3">
      <c r="G770444"/>
      <c r="H770444"/>
      <c r="I770444"/>
      <c r="K770444"/>
      <c r="M770444"/>
      <c r="N770444" s="4"/>
      <c r="O770444" s="15"/>
    </row>
    <row r="770445" spans="7:15" s="3" customFormat="1" x14ac:dyDescent="0.3">
      <c r="G770445"/>
      <c r="H770445"/>
      <c r="I770445"/>
      <c r="K770445"/>
      <c r="M770445"/>
      <c r="N770445" s="4"/>
      <c r="O770445" s="15"/>
    </row>
    <row r="770446" spans="7:15" s="3" customFormat="1" x14ac:dyDescent="0.3">
      <c r="G770446"/>
      <c r="H770446"/>
      <c r="I770446"/>
      <c r="K770446"/>
      <c r="M770446"/>
      <c r="N770446" s="4"/>
      <c r="O770446" s="15"/>
    </row>
    <row r="770447" spans="7:15" s="3" customFormat="1" x14ac:dyDescent="0.3">
      <c r="G770447"/>
      <c r="H770447"/>
      <c r="I770447"/>
      <c r="K770447"/>
      <c r="M770447"/>
      <c r="N770447" s="4"/>
      <c r="O770447" s="15"/>
    </row>
    <row r="770448" spans="7:15" s="3" customFormat="1" x14ac:dyDescent="0.3">
      <c r="G770448"/>
      <c r="H770448"/>
      <c r="I770448"/>
      <c r="K770448"/>
      <c r="M770448"/>
      <c r="N770448" s="4"/>
      <c r="O770448" s="15"/>
    </row>
    <row r="770449" spans="7:15" s="3" customFormat="1" x14ac:dyDescent="0.3">
      <c r="G770449"/>
      <c r="H770449"/>
      <c r="I770449"/>
      <c r="K770449"/>
      <c r="M770449"/>
      <c r="N770449" s="4"/>
      <c r="O770449" s="15"/>
    </row>
    <row r="770450" spans="7:15" s="3" customFormat="1" x14ac:dyDescent="0.3">
      <c r="G770450"/>
      <c r="H770450"/>
      <c r="I770450"/>
      <c r="K770450"/>
      <c r="M770450"/>
      <c r="N770450" s="4"/>
      <c r="O770450" s="15"/>
    </row>
    <row r="770451" spans="7:15" s="3" customFormat="1" x14ac:dyDescent="0.3">
      <c r="G770451"/>
      <c r="H770451"/>
      <c r="I770451"/>
      <c r="K770451"/>
      <c r="M770451"/>
      <c r="N770451" s="4"/>
      <c r="O770451" s="15"/>
    </row>
    <row r="770452" spans="7:15" s="3" customFormat="1" x14ac:dyDescent="0.3">
      <c r="G770452"/>
      <c r="H770452"/>
      <c r="I770452"/>
      <c r="K770452"/>
      <c r="M770452"/>
      <c r="N770452" s="4"/>
      <c r="O770452" s="15"/>
    </row>
    <row r="770453" spans="7:15" s="3" customFormat="1" x14ac:dyDescent="0.3">
      <c r="G770453"/>
      <c r="H770453"/>
      <c r="I770453"/>
      <c r="K770453"/>
      <c r="M770453"/>
      <c r="N770453" s="4"/>
      <c r="O770453" s="15"/>
    </row>
    <row r="770454" spans="7:15" s="3" customFormat="1" x14ac:dyDescent="0.3">
      <c r="G770454"/>
      <c r="H770454"/>
      <c r="I770454"/>
      <c r="K770454"/>
      <c r="M770454"/>
      <c r="N770454" s="4"/>
      <c r="O770454" s="15"/>
    </row>
    <row r="770455" spans="7:15" s="3" customFormat="1" x14ac:dyDescent="0.3">
      <c r="G770455"/>
      <c r="H770455"/>
      <c r="I770455"/>
      <c r="K770455"/>
      <c r="M770455"/>
      <c r="N770455" s="4"/>
      <c r="O770455" s="15"/>
    </row>
    <row r="770456" spans="7:15" s="3" customFormat="1" x14ac:dyDescent="0.3">
      <c r="G770456"/>
      <c r="H770456"/>
      <c r="I770456"/>
      <c r="K770456"/>
      <c r="M770456"/>
      <c r="N770456" s="4"/>
      <c r="O770456" s="15"/>
    </row>
    <row r="770457" spans="7:15" s="3" customFormat="1" x14ac:dyDescent="0.3">
      <c r="G770457"/>
      <c r="H770457"/>
      <c r="I770457"/>
      <c r="K770457"/>
      <c r="M770457"/>
      <c r="N770457" s="4"/>
      <c r="O770457" s="15"/>
    </row>
    <row r="770458" spans="7:15" s="3" customFormat="1" x14ac:dyDescent="0.3">
      <c r="G770458"/>
      <c r="H770458"/>
      <c r="I770458"/>
      <c r="K770458"/>
      <c r="M770458"/>
      <c r="N770458" s="4"/>
      <c r="O770458" s="15"/>
    </row>
    <row r="770459" spans="7:15" s="3" customFormat="1" x14ac:dyDescent="0.3">
      <c r="G770459"/>
      <c r="H770459"/>
      <c r="I770459"/>
      <c r="K770459"/>
      <c r="M770459"/>
      <c r="N770459" s="4"/>
      <c r="O770459" s="15"/>
    </row>
    <row r="770460" spans="7:15" s="3" customFormat="1" x14ac:dyDescent="0.3">
      <c r="G770460"/>
      <c r="H770460"/>
      <c r="I770460"/>
      <c r="K770460"/>
      <c r="M770460"/>
      <c r="N770460" s="4"/>
      <c r="O770460" s="15"/>
    </row>
    <row r="770461" spans="7:15" s="3" customFormat="1" x14ac:dyDescent="0.3">
      <c r="G770461"/>
      <c r="H770461"/>
      <c r="I770461"/>
      <c r="K770461"/>
      <c r="M770461"/>
      <c r="N770461" s="4"/>
      <c r="O770461" s="15"/>
    </row>
    <row r="770462" spans="7:15" s="3" customFormat="1" x14ac:dyDescent="0.3">
      <c r="G770462"/>
      <c r="H770462"/>
      <c r="I770462"/>
      <c r="K770462"/>
      <c r="M770462"/>
      <c r="N770462" s="4"/>
      <c r="O770462" s="15"/>
    </row>
    <row r="770463" spans="7:15" s="3" customFormat="1" x14ac:dyDescent="0.3">
      <c r="G770463"/>
      <c r="H770463"/>
      <c r="I770463"/>
      <c r="K770463"/>
      <c r="M770463"/>
      <c r="N770463" s="4"/>
      <c r="O770463" s="15"/>
    </row>
    <row r="770464" spans="7:15" s="3" customFormat="1" x14ac:dyDescent="0.3">
      <c r="G770464"/>
      <c r="H770464"/>
      <c r="I770464"/>
      <c r="K770464"/>
      <c r="M770464"/>
      <c r="N770464" s="4"/>
      <c r="O770464" s="15"/>
    </row>
    <row r="770465" spans="7:15" s="3" customFormat="1" x14ac:dyDescent="0.3">
      <c r="G770465"/>
      <c r="H770465"/>
      <c r="I770465"/>
      <c r="K770465"/>
      <c r="M770465"/>
      <c r="N770465" s="4"/>
      <c r="O770465" s="15"/>
    </row>
    <row r="770466" spans="7:15" s="3" customFormat="1" x14ac:dyDescent="0.3">
      <c r="G770466"/>
      <c r="H770466"/>
      <c r="I770466"/>
      <c r="K770466"/>
      <c r="M770466"/>
      <c r="N770466" s="4"/>
      <c r="O770466" s="15"/>
    </row>
    <row r="770467" spans="7:15" s="3" customFormat="1" x14ac:dyDescent="0.3">
      <c r="G770467"/>
      <c r="H770467"/>
      <c r="I770467"/>
      <c r="K770467"/>
      <c r="M770467"/>
      <c r="N770467" s="4"/>
      <c r="O770467" s="15"/>
    </row>
    <row r="770468" spans="7:15" s="3" customFormat="1" x14ac:dyDescent="0.3">
      <c r="G770468"/>
      <c r="H770468"/>
      <c r="I770468"/>
      <c r="K770468"/>
      <c r="M770468"/>
      <c r="N770468" s="4"/>
      <c r="O770468" s="15"/>
    </row>
    <row r="770469" spans="7:15" s="3" customFormat="1" x14ac:dyDescent="0.3">
      <c r="G770469"/>
      <c r="H770469"/>
      <c r="I770469"/>
      <c r="K770469"/>
      <c r="M770469"/>
      <c r="N770469" s="4"/>
      <c r="O770469" s="15"/>
    </row>
    <row r="770470" spans="7:15" s="3" customFormat="1" x14ac:dyDescent="0.3">
      <c r="G770470"/>
      <c r="H770470"/>
      <c r="I770470"/>
      <c r="K770470"/>
      <c r="M770470"/>
      <c r="N770470" s="4"/>
      <c r="O770470" s="15"/>
    </row>
    <row r="770471" spans="7:15" s="3" customFormat="1" x14ac:dyDescent="0.3">
      <c r="G770471"/>
      <c r="H770471"/>
      <c r="I770471"/>
      <c r="K770471"/>
      <c r="M770471"/>
      <c r="N770471" s="4"/>
      <c r="O770471" s="15"/>
    </row>
    <row r="770472" spans="7:15" s="3" customFormat="1" x14ac:dyDescent="0.3">
      <c r="G770472"/>
      <c r="H770472"/>
      <c r="I770472"/>
      <c r="K770472"/>
      <c r="M770472"/>
      <c r="N770472" s="4"/>
      <c r="O770472" s="15"/>
    </row>
    <row r="770473" spans="7:15" s="3" customFormat="1" x14ac:dyDescent="0.3">
      <c r="G770473"/>
      <c r="H770473"/>
      <c r="I770473"/>
      <c r="K770473"/>
      <c r="M770473"/>
      <c r="N770473" s="4"/>
      <c r="O770473" s="15"/>
    </row>
    <row r="770474" spans="7:15" s="3" customFormat="1" x14ac:dyDescent="0.3">
      <c r="G770474"/>
      <c r="H770474"/>
      <c r="I770474"/>
      <c r="K770474"/>
      <c r="M770474"/>
      <c r="N770474" s="4"/>
      <c r="O770474" s="15"/>
    </row>
    <row r="770475" spans="7:15" s="3" customFormat="1" x14ac:dyDescent="0.3">
      <c r="G770475"/>
      <c r="H770475"/>
      <c r="I770475"/>
      <c r="K770475"/>
      <c r="M770475"/>
      <c r="N770475" s="4"/>
      <c r="O770475" s="15"/>
    </row>
    <row r="770476" spans="7:15" s="3" customFormat="1" x14ac:dyDescent="0.3">
      <c r="G770476"/>
      <c r="H770476"/>
      <c r="I770476"/>
      <c r="K770476"/>
      <c r="M770476"/>
      <c r="N770476" s="4"/>
      <c r="O770476" s="15"/>
    </row>
    <row r="770477" spans="7:15" s="3" customFormat="1" x14ac:dyDescent="0.3">
      <c r="G770477"/>
      <c r="H770477"/>
      <c r="I770477"/>
      <c r="K770477"/>
      <c r="M770477"/>
      <c r="N770477" s="4"/>
      <c r="O770477" s="15"/>
    </row>
    <row r="770478" spans="7:15" s="3" customFormat="1" x14ac:dyDescent="0.3">
      <c r="G770478"/>
      <c r="H770478"/>
      <c r="I770478"/>
      <c r="K770478"/>
      <c r="M770478"/>
      <c r="N770478" s="4"/>
      <c r="O770478" s="15"/>
    </row>
    <row r="770479" spans="7:15" s="3" customFormat="1" x14ac:dyDescent="0.3">
      <c r="G770479"/>
      <c r="H770479"/>
      <c r="I770479"/>
      <c r="K770479"/>
      <c r="M770479"/>
      <c r="N770479" s="4"/>
      <c r="O770479" s="15"/>
    </row>
    <row r="770480" spans="7:15" s="3" customFormat="1" x14ac:dyDescent="0.3">
      <c r="G770480"/>
      <c r="H770480"/>
      <c r="I770480"/>
      <c r="K770480"/>
      <c r="M770480"/>
      <c r="N770480" s="4"/>
      <c r="O770480" s="15"/>
    </row>
    <row r="770481" spans="7:15" s="3" customFormat="1" x14ac:dyDescent="0.3">
      <c r="G770481"/>
      <c r="H770481"/>
      <c r="I770481"/>
      <c r="K770481"/>
      <c r="M770481"/>
      <c r="N770481" s="4"/>
      <c r="O770481" s="15"/>
    </row>
    <row r="770482" spans="7:15" s="3" customFormat="1" x14ac:dyDescent="0.3">
      <c r="G770482"/>
      <c r="H770482"/>
      <c r="I770482"/>
      <c r="K770482"/>
      <c r="M770482"/>
      <c r="N770482" s="4"/>
      <c r="O770482" s="15"/>
    </row>
    <row r="770483" spans="7:15" s="3" customFormat="1" x14ac:dyDescent="0.3">
      <c r="G770483"/>
      <c r="H770483"/>
      <c r="I770483"/>
      <c r="K770483"/>
      <c r="M770483"/>
      <c r="N770483" s="4"/>
      <c r="O770483" s="15"/>
    </row>
    <row r="770484" spans="7:15" s="3" customFormat="1" x14ac:dyDescent="0.3">
      <c r="G770484"/>
      <c r="H770484"/>
      <c r="I770484"/>
      <c r="K770484"/>
      <c r="M770484"/>
      <c r="N770484" s="4"/>
      <c r="O770484" s="15"/>
    </row>
    <row r="770485" spans="7:15" s="3" customFormat="1" x14ac:dyDescent="0.3">
      <c r="G770485"/>
      <c r="H770485"/>
      <c r="I770485"/>
      <c r="K770485"/>
      <c r="M770485"/>
      <c r="N770485" s="4"/>
      <c r="O770485" s="15"/>
    </row>
    <row r="770486" spans="7:15" s="3" customFormat="1" x14ac:dyDescent="0.3">
      <c r="G770486"/>
      <c r="H770486"/>
      <c r="I770486"/>
      <c r="K770486"/>
      <c r="M770486"/>
      <c r="N770486" s="4"/>
      <c r="O770486" s="15"/>
    </row>
    <row r="770487" spans="7:15" s="3" customFormat="1" x14ac:dyDescent="0.3">
      <c r="G770487"/>
      <c r="H770487"/>
      <c r="I770487"/>
      <c r="K770487"/>
      <c r="M770487"/>
      <c r="N770487" s="4"/>
      <c r="O770487" s="15"/>
    </row>
    <row r="770488" spans="7:15" s="3" customFormat="1" x14ac:dyDescent="0.3">
      <c r="G770488"/>
      <c r="H770488"/>
      <c r="I770488"/>
      <c r="K770488"/>
      <c r="M770488"/>
      <c r="N770488" s="4"/>
      <c r="O770488" s="15"/>
    </row>
    <row r="770489" spans="7:15" s="3" customFormat="1" x14ac:dyDescent="0.3">
      <c r="G770489"/>
      <c r="H770489"/>
      <c r="I770489"/>
      <c r="K770489"/>
      <c r="M770489"/>
      <c r="N770489" s="4"/>
      <c r="O770489" s="15"/>
    </row>
    <row r="770490" spans="7:15" s="3" customFormat="1" x14ac:dyDescent="0.3">
      <c r="G770490"/>
      <c r="H770490"/>
      <c r="I770490"/>
      <c r="K770490"/>
      <c r="M770490"/>
      <c r="N770490" s="4"/>
      <c r="O770490" s="15"/>
    </row>
    <row r="770491" spans="7:15" s="3" customFormat="1" x14ac:dyDescent="0.3">
      <c r="G770491"/>
      <c r="H770491"/>
      <c r="I770491"/>
      <c r="K770491"/>
      <c r="M770491"/>
      <c r="N770491" s="4"/>
      <c r="O770491" s="15"/>
    </row>
    <row r="770492" spans="7:15" s="3" customFormat="1" x14ac:dyDescent="0.3">
      <c r="G770492"/>
      <c r="H770492"/>
      <c r="I770492"/>
      <c r="K770492"/>
      <c r="M770492"/>
      <c r="N770492" s="4"/>
      <c r="O770492" s="15"/>
    </row>
    <row r="770493" spans="7:15" s="3" customFormat="1" x14ac:dyDescent="0.3">
      <c r="G770493"/>
      <c r="H770493"/>
      <c r="I770493"/>
      <c r="K770493"/>
      <c r="M770493"/>
      <c r="N770493" s="4"/>
      <c r="O770493" s="15"/>
    </row>
    <row r="770494" spans="7:15" s="3" customFormat="1" x14ac:dyDescent="0.3">
      <c r="G770494"/>
      <c r="H770494"/>
      <c r="I770494"/>
      <c r="K770494"/>
      <c r="M770494"/>
      <c r="N770494" s="4"/>
      <c r="O770494" s="15"/>
    </row>
    <row r="770495" spans="7:15" s="3" customFormat="1" x14ac:dyDescent="0.3">
      <c r="G770495"/>
      <c r="H770495"/>
      <c r="I770495"/>
      <c r="K770495"/>
      <c r="M770495"/>
      <c r="N770495" s="4"/>
      <c r="O770495" s="15"/>
    </row>
    <row r="770496" spans="7:15" s="3" customFormat="1" x14ac:dyDescent="0.3">
      <c r="G770496"/>
      <c r="H770496"/>
      <c r="I770496"/>
      <c r="K770496"/>
      <c r="M770496"/>
      <c r="N770496" s="4"/>
      <c r="O770496" s="15"/>
    </row>
    <row r="770497" spans="7:15" s="3" customFormat="1" x14ac:dyDescent="0.3">
      <c r="G770497"/>
      <c r="H770497"/>
      <c r="I770497"/>
      <c r="K770497"/>
      <c r="M770497"/>
      <c r="N770497" s="4"/>
      <c r="O770497" s="15"/>
    </row>
    <row r="770498" spans="7:15" s="3" customFormat="1" x14ac:dyDescent="0.3">
      <c r="G770498"/>
      <c r="H770498"/>
      <c r="I770498"/>
      <c r="K770498"/>
      <c r="M770498"/>
      <c r="N770498" s="4"/>
      <c r="O770498" s="15"/>
    </row>
    <row r="770499" spans="7:15" s="3" customFormat="1" x14ac:dyDescent="0.3">
      <c r="G770499"/>
      <c r="H770499"/>
      <c r="I770499"/>
      <c r="K770499"/>
      <c r="M770499"/>
      <c r="N770499" s="4"/>
      <c r="O770499" s="15"/>
    </row>
    <row r="770500" spans="7:15" s="3" customFormat="1" x14ac:dyDescent="0.3">
      <c r="G770500"/>
      <c r="H770500"/>
      <c r="I770500"/>
      <c r="K770500"/>
      <c r="M770500"/>
      <c r="N770500" s="4"/>
      <c r="O770500" s="15"/>
    </row>
    <row r="770501" spans="7:15" s="3" customFormat="1" x14ac:dyDescent="0.3">
      <c r="G770501"/>
      <c r="H770501"/>
      <c r="I770501"/>
      <c r="K770501"/>
      <c r="M770501"/>
      <c r="N770501" s="4"/>
      <c r="O770501" s="15"/>
    </row>
    <row r="770502" spans="7:15" s="3" customFormat="1" x14ac:dyDescent="0.3">
      <c r="G770502"/>
      <c r="H770502"/>
      <c r="I770502"/>
      <c r="K770502"/>
      <c r="M770502"/>
      <c r="N770502" s="4"/>
      <c r="O770502" s="15"/>
    </row>
    <row r="770503" spans="7:15" s="3" customFormat="1" x14ac:dyDescent="0.3">
      <c r="G770503"/>
      <c r="H770503"/>
      <c r="I770503"/>
      <c r="K770503"/>
      <c r="M770503"/>
      <c r="N770503" s="4"/>
      <c r="O770503" s="15"/>
    </row>
    <row r="770504" spans="7:15" s="3" customFormat="1" x14ac:dyDescent="0.3">
      <c r="G770504"/>
      <c r="H770504"/>
      <c r="I770504"/>
      <c r="K770504"/>
      <c r="M770504"/>
      <c r="N770504" s="4"/>
      <c r="O770504" s="15"/>
    </row>
    <row r="770505" spans="7:15" s="3" customFormat="1" x14ac:dyDescent="0.3">
      <c r="G770505"/>
      <c r="H770505"/>
      <c r="I770505"/>
      <c r="K770505"/>
      <c r="M770505"/>
      <c r="N770505" s="4"/>
      <c r="O770505" s="15"/>
    </row>
    <row r="770506" spans="7:15" s="3" customFormat="1" x14ac:dyDescent="0.3">
      <c r="G770506"/>
      <c r="H770506"/>
      <c r="I770506"/>
      <c r="K770506"/>
      <c r="M770506"/>
      <c r="N770506" s="4"/>
      <c r="O770506" s="15"/>
    </row>
    <row r="770507" spans="7:15" s="3" customFormat="1" x14ac:dyDescent="0.3">
      <c r="G770507"/>
      <c r="H770507"/>
      <c r="I770507"/>
      <c r="K770507"/>
      <c r="M770507"/>
      <c r="N770507" s="4"/>
      <c r="O770507" s="15"/>
    </row>
    <row r="770508" spans="7:15" s="3" customFormat="1" x14ac:dyDescent="0.3">
      <c r="G770508"/>
      <c r="H770508"/>
      <c r="I770508"/>
      <c r="K770508"/>
      <c r="M770508"/>
      <c r="N770508" s="4"/>
      <c r="O770508" s="15"/>
    </row>
    <row r="770509" spans="7:15" s="3" customFormat="1" x14ac:dyDescent="0.3">
      <c r="G770509"/>
      <c r="H770509"/>
      <c r="I770509"/>
      <c r="K770509"/>
      <c r="M770509"/>
      <c r="N770509" s="4"/>
      <c r="O770509" s="15"/>
    </row>
    <row r="770510" spans="7:15" s="3" customFormat="1" x14ac:dyDescent="0.3">
      <c r="G770510"/>
      <c r="H770510"/>
      <c r="I770510"/>
      <c r="K770510"/>
      <c r="M770510"/>
      <c r="N770510" s="4"/>
      <c r="O770510" s="15"/>
    </row>
    <row r="770511" spans="7:15" s="3" customFormat="1" x14ac:dyDescent="0.3">
      <c r="G770511"/>
      <c r="H770511"/>
      <c r="I770511"/>
      <c r="K770511"/>
      <c r="M770511"/>
      <c r="N770511" s="4"/>
      <c r="O770511" s="15"/>
    </row>
    <row r="770512" spans="7:15" s="3" customFormat="1" x14ac:dyDescent="0.3">
      <c r="G770512"/>
      <c r="H770512"/>
      <c r="I770512"/>
      <c r="K770512"/>
      <c r="M770512"/>
      <c r="N770512" s="4"/>
      <c r="O770512" s="15"/>
    </row>
    <row r="770513" spans="7:15" s="3" customFormat="1" x14ac:dyDescent="0.3">
      <c r="G770513"/>
      <c r="H770513"/>
      <c r="I770513"/>
      <c r="K770513"/>
      <c r="M770513"/>
      <c r="N770513" s="4"/>
      <c r="O770513" s="15"/>
    </row>
    <row r="770514" spans="7:15" s="3" customFormat="1" x14ac:dyDescent="0.3">
      <c r="G770514"/>
      <c r="H770514"/>
      <c r="I770514"/>
      <c r="K770514"/>
      <c r="M770514"/>
      <c r="N770514" s="4"/>
      <c r="O770514" s="15"/>
    </row>
    <row r="770515" spans="7:15" s="3" customFormat="1" x14ac:dyDescent="0.3">
      <c r="G770515"/>
      <c r="H770515"/>
      <c r="I770515"/>
      <c r="K770515"/>
      <c r="M770515"/>
      <c r="N770515" s="4"/>
      <c r="O770515" s="15"/>
    </row>
    <row r="770516" spans="7:15" s="3" customFormat="1" x14ac:dyDescent="0.3">
      <c r="G770516"/>
      <c r="H770516"/>
      <c r="I770516"/>
      <c r="K770516"/>
      <c r="M770516"/>
      <c r="N770516" s="4"/>
      <c r="O770516" s="15"/>
    </row>
    <row r="770517" spans="7:15" s="3" customFormat="1" x14ac:dyDescent="0.3">
      <c r="G770517"/>
      <c r="H770517"/>
      <c r="I770517"/>
      <c r="K770517"/>
      <c r="M770517"/>
      <c r="N770517" s="4"/>
      <c r="O770517" s="15"/>
    </row>
    <row r="770518" spans="7:15" s="3" customFormat="1" x14ac:dyDescent="0.3">
      <c r="G770518"/>
      <c r="H770518"/>
      <c r="I770518"/>
      <c r="K770518"/>
      <c r="M770518"/>
      <c r="N770518" s="4"/>
      <c r="O770518" s="15"/>
    </row>
    <row r="770519" spans="7:15" s="3" customFormat="1" x14ac:dyDescent="0.3">
      <c r="G770519"/>
      <c r="H770519"/>
      <c r="I770519"/>
      <c r="K770519"/>
      <c r="M770519"/>
      <c r="N770519" s="4"/>
      <c r="O770519" s="15"/>
    </row>
    <row r="770520" spans="7:15" s="3" customFormat="1" x14ac:dyDescent="0.3">
      <c r="G770520"/>
      <c r="H770520"/>
      <c r="I770520"/>
      <c r="K770520"/>
      <c r="M770520"/>
      <c r="N770520" s="4"/>
      <c r="O770520" s="15"/>
    </row>
    <row r="770521" spans="7:15" s="3" customFormat="1" x14ac:dyDescent="0.3">
      <c r="G770521"/>
      <c r="H770521"/>
      <c r="I770521"/>
      <c r="K770521"/>
      <c r="M770521"/>
      <c r="N770521" s="4"/>
      <c r="O770521" s="15"/>
    </row>
    <row r="770522" spans="7:15" s="3" customFormat="1" x14ac:dyDescent="0.3">
      <c r="G770522"/>
      <c r="H770522"/>
      <c r="I770522"/>
      <c r="K770522"/>
      <c r="M770522"/>
      <c r="N770522" s="4"/>
      <c r="O770522" s="15"/>
    </row>
    <row r="770523" spans="7:15" s="3" customFormat="1" x14ac:dyDescent="0.3">
      <c r="G770523"/>
      <c r="H770523"/>
      <c r="I770523"/>
      <c r="K770523"/>
      <c r="M770523"/>
      <c r="N770523" s="4"/>
      <c r="O770523" s="15"/>
    </row>
    <row r="770524" spans="7:15" s="3" customFormat="1" x14ac:dyDescent="0.3">
      <c r="G770524"/>
      <c r="H770524"/>
      <c r="I770524"/>
      <c r="K770524"/>
      <c r="M770524"/>
      <c r="N770524" s="4"/>
      <c r="O770524" s="15"/>
    </row>
    <row r="770525" spans="7:15" s="3" customFormat="1" x14ac:dyDescent="0.3">
      <c r="G770525"/>
      <c r="H770525"/>
      <c r="I770525"/>
      <c r="K770525"/>
      <c r="M770525"/>
      <c r="N770525" s="4"/>
      <c r="O770525" s="15"/>
    </row>
    <row r="770526" spans="7:15" s="3" customFormat="1" x14ac:dyDescent="0.3">
      <c r="G770526"/>
      <c r="H770526"/>
      <c r="I770526"/>
      <c r="K770526"/>
      <c r="M770526"/>
      <c r="N770526" s="4"/>
      <c r="O770526" s="15"/>
    </row>
    <row r="770527" spans="7:15" s="3" customFormat="1" x14ac:dyDescent="0.3">
      <c r="G770527"/>
      <c r="H770527"/>
      <c r="I770527"/>
      <c r="K770527"/>
      <c r="M770527"/>
      <c r="N770527" s="4"/>
      <c r="O770527" s="15"/>
    </row>
    <row r="770528" spans="7:15" s="3" customFormat="1" x14ac:dyDescent="0.3">
      <c r="G770528"/>
      <c r="H770528"/>
      <c r="I770528"/>
      <c r="K770528"/>
      <c r="M770528"/>
      <c r="N770528" s="4"/>
      <c r="O770528" s="15"/>
    </row>
    <row r="770529" spans="7:15" s="3" customFormat="1" x14ac:dyDescent="0.3">
      <c r="G770529"/>
      <c r="H770529"/>
      <c r="I770529"/>
      <c r="K770529"/>
      <c r="M770529"/>
      <c r="N770529" s="4"/>
      <c r="O770529" s="15"/>
    </row>
    <row r="770530" spans="7:15" s="3" customFormat="1" x14ac:dyDescent="0.3">
      <c r="G770530"/>
      <c r="H770530"/>
      <c r="I770530"/>
      <c r="K770530"/>
      <c r="M770530"/>
      <c r="N770530" s="4"/>
      <c r="O770530" s="15"/>
    </row>
    <row r="770531" spans="7:15" s="3" customFormat="1" x14ac:dyDescent="0.3">
      <c r="G770531"/>
      <c r="H770531"/>
      <c r="I770531"/>
      <c r="K770531"/>
      <c r="M770531"/>
      <c r="N770531" s="4"/>
      <c r="O770531" s="15"/>
    </row>
    <row r="770532" spans="7:15" s="3" customFormat="1" x14ac:dyDescent="0.3">
      <c r="G770532"/>
      <c r="H770532"/>
      <c r="I770532"/>
      <c r="K770532"/>
      <c r="M770532"/>
      <c r="N770532" s="4"/>
      <c r="O770532" s="15"/>
    </row>
    <row r="770533" spans="7:15" s="3" customFormat="1" x14ac:dyDescent="0.3">
      <c r="G770533"/>
      <c r="H770533"/>
      <c r="I770533"/>
      <c r="K770533"/>
      <c r="M770533"/>
      <c r="N770533" s="4"/>
      <c r="O770533" s="15"/>
    </row>
    <row r="770534" spans="7:15" s="3" customFormat="1" x14ac:dyDescent="0.3">
      <c r="G770534"/>
      <c r="H770534"/>
      <c r="I770534"/>
      <c r="K770534"/>
      <c r="M770534"/>
      <c r="N770534" s="4"/>
      <c r="O770534" s="15"/>
    </row>
    <row r="770535" spans="7:15" s="3" customFormat="1" x14ac:dyDescent="0.3">
      <c r="G770535"/>
      <c r="H770535"/>
      <c r="I770535"/>
      <c r="K770535"/>
      <c r="M770535"/>
      <c r="N770535" s="4"/>
      <c r="O770535" s="15"/>
    </row>
    <row r="770536" spans="7:15" s="3" customFormat="1" x14ac:dyDescent="0.3">
      <c r="G770536"/>
      <c r="H770536"/>
      <c r="I770536"/>
      <c r="K770536"/>
      <c r="M770536"/>
      <c r="N770536" s="4"/>
      <c r="O770536" s="15"/>
    </row>
    <row r="770537" spans="7:15" s="3" customFormat="1" x14ac:dyDescent="0.3">
      <c r="G770537"/>
      <c r="H770537"/>
      <c r="I770537"/>
      <c r="K770537"/>
      <c r="M770537"/>
      <c r="N770537" s="4"/>
      <c r="O770537" s="15"/>
    </row>
    <row r="770538" spans="7:15" s="3" customFormat="1" x14ac:dyDescent="0.3">
      <c r="G770538"/>
      <c r="H770538"/>
      <c r="I770538"/>
      <c r="K770538"/>
      <c r="M770538"/>
      <c r="N770538" s="4"/>
      <c r="O770538" s="15"/>
    </row>
    <row r="770539" spans="7:15" s="3" customFormat="1" x14ac:dyDescent="0.3">
      <c r="G770539"/>
      <c r="H770539"/>
      <c r="I770539"/>
      <c r="K770539"/>
      <c r="M770539"/>
      <c r="N770539" s="4"/>
      <c r="O770539" s="15"/>
    </row>
    <row r="770540" spans="7:15" s="3" customFormat="1" x14ac:dyDescent="0.3">
      <c r="G770540"/>
      <c r="H770540"/>
      <c r="I770540"/>
      <c r="K770540"/>
      <c r="M770540"/>
      <c r="N770540" s="4"/>
      <c r="O770540" s="15"/>
    </row>
    <row r="770541" spans="7:15" s="3" customFormat="1" x14ac:dyDescent="0.3">
      <c r="G770541"/>
      <c r="H770541"/>
      <c r="I770541"/>
      <c r="K770541"/>
      <c r="M770541"/>
      <c r="N770541" s="4"/>
      <c r="O770541" s="15"/>
    </row>
    <row r="770542" spans="7:15" s="3" customFormat="1" x14ac:dyDescent="0.3">
      <c r="G770542"/>
      <c r="H770542"/>
      <c r="I770542"/>
      <c r="K770542"/>
      <c r="M770542"/>
      <c r="N770542" s="4"/>
      <c r="O770542" s="15"/>
    </row>
    <row r="770543" spans="7:15" s="3" customFormat="1" x14ac:dyDescent="0.3">
      <c r="G770543"/>
      <c r="H770543"/>
      <c r="I770543"/>
      <c r="K770543"/>
      <c r="M770543"/>
      <c r="N770543" s="4"/>
      <c r="O770543" s="15"/>
    </row>
    <row r="770544" spans="7:15" s="3" customFormat="1" x14ac:dyDescent="0.3">
      <c r="G770544"/>
      <c r="H770544"/>
      <c r="I770544"/>
      <c r="K770544"/>
      <c r="M770544"/>
      <c r="N770544" s="4"/>
      <c r="O770544" s="15"/>
    </row>
    <row r="770545" spans="7:15" s="3" customFormat="1" x14ac:dyDescent="0.3">
      <c r="G770545"/>
      <c r="H770545"/>
      <c r="I770545"/>
      <c r="K770545"/>
      <c r="M770545"/>
      <c r="N770545" s="4"/>
      <c r="O770545" s="15"/>
    </row>
    <row r="770546" spans="7:15" s="3" customFormat="1" x14ac:dyDescent="0.3">
      <c r="G770546"/>
      <c r="H770546"/>
      <c r="I770546"/>
      <c r="K770546"/>
      <c r="M770546"/>
      <c r="N770546" s="4"/>
      <c r="O770546" s="15"/>
    </row>
    <row r="770547" spans="7:15" s="3" customFormat="1" x14ac:dyDescent="0.3">
      <c r="G770547"/>
      <c r="H770547"/>
      <c r="I770547"/>
      <c r="K770547"/>
      <c r="M770547"/>
      <c r="N770547" s="4"/>
      <c r="O770547" s="15"/>
    </row>
    <row r="770548" spans="7:15" s="3" customFormat="1" x14ac:dyDescent="0.3">
      <c r="G770548"/>
      <c r="H770548"/>
      <c r="I770548"/>
      <c r="K770548"/>
      <c r="M770548"/>
      <c r="N770548" s="4"/>
      <c r="O770548" s="15"/>
    </row>
    <row r="770549" spans="7:15" s="3" customFormat="1" x14ac:dyDescent="0.3">
      <c r="G770549"/>
      <c r="H770549"/>
      <c r="I770549"/>
      <c r="K770549"/>
      <c r="M770549"/>
      <c r="N770549" s="4"/>
      <c r="O770549" s="15"/>
    </row>
    <row r="770550" spans="7:15" s="3" customFormat="1" x14ac:dyDescent="0.3">
      <c r="G770550"/>
      <c r="H770550"/>
      <c r="I770550"/>
      <c r="K770550"/>
      <c r="M770550"/>
      <c r="N770550" s="4"/>
      <c r="O770550" s="15"/>
    </row>
    <row r="770551" spans="7:15" s="3" customFormat="1" x14ac:dyDescent="0.3">
      <c r="G770551"/>
      <c r="H770551"/>
      <c r="I770551"/>
      <c r="K770551"/>
      <c r="M770551"/>
      <c r="N770551" s="4"/>
      <c r="O770551" s="15"/>
    </row>
    <row r="770552" spans="7:15" s="3" customFormat="1" x14ac:dyDescent="0.3">
      <c r="G770552"/>
      <c r="H770552"/>
      <c r="I770552"/>
      <c r="K770552"/>
      <c r="M770552"/>
      <c r="N770552" s="4"/>
      <c r="O770552" s="15"/>
    </row>
    <row r="770553" spans="7:15" s="3" customFormat="1" x14ac:dyDescent="0.3">
      <c r="G770553"/>
      <c r="H770553"/>
      <c r="I770553"/>
      <c r="K770553"/>
      <c r="M770553"/>
      <c r="N770553" s="4"/>
      <c r="O770553" s="15"/>
    </row>
    <row r="770554" spans="7:15" s="3" customFormat="1" x14ac:dyDescent="0.3">
      <c r="G770554"/>
      <c r="H770554"/>
      <c r="I770554"/>
      <c r="K770554"/>
      <c r="M770554"/>
      <c r="N770554" s="4"/>
      <c r="O770554" s="15"/>
    </row>
    <row r="770555" spans="7:15" s="3" customFormat="1" x14ac:dyDescent="0.3">
      <c r="G770555"/>
      <c r="H770555"/>
      <c r="I770555"/>
      <c r="K770555"/>
      <c r="M770555"/>
      <c r="N770555" s="4"/>
      <c r="O770555" s="15"/>
    </row>
    <row r="770556" spans="7:15" s="3" customFormat="1" x14ac:dyDescent="0.3">
      <c r="G770556"/>
      <c r="H770556"/>
      <c r="I770556"/>
      <c r="K770556"/>
      <c r="M770556"/>
      <c r="N770556" s="4"/>
      <c r="O770556" s="15"/>
    </row>
    <row r="770557" spans="7:15" s="3" customFormat="1" x14ac:dyDescent="0.3">
      <c r="G770557"/>
      <c r="H770557"/>
      <c r="I770557"/>
      <c r="K770557"/>
      <c r="M770557"/>
      <c r="N770557" s="4"/>
      <c r="O770557" s="15"/>
    </row>
    <row r="770558" spans="7:15" s="3" customFormat="1" x14ac:dyDescent="0.3">
      <c r="G770558"/>
      <c r="H770558"/>
      <c r="I770558"/>
      <c r="K770558"/>
      <c r="M770558"/>
      <c r="N770558" s="4"/>
      <c r="O770558" s="15"/>
    </row>
    <row r="770559" spans="7:15" s="3" customFormat="1" x14ac:dyDescent="0.3">
      <c r="G770559"/>
      <c r="H770559"/>
      <c r="I770559"/>
      <c r="K770559"/>
      <c r="M770559"/>
      <c r="N770559" s="4"/>
      <c r="O770559" s="15"/>
    </row>
    <row r="770560" spans="7:15" s="3" customFormat="1" x14ac:dyDescent="0.3">
      <c r="G770560"/>
      <c r="H770560"/>
      <c r="I770560"/>
      <c r="K770560"/>
      <c r="M770560"/>
      <c r="N770560" s="4"/>
      <c r="O770560" s="15"/>
    </row>
    <row r="770561" spans="7:15" s="3" customFormat="1" x14ac:dyDescent="0.3">
      <c r="G770561"/>
      <c r="H770561"/>
      <c r="I770561"/>
      <c r="K770561"/>
      <c r="M770561"/>
      <c r="N770561" s="4"/>
      <c r="O770561" s="15"/>
    </row>
    <row r="770562" spans="7:15" s="3" customFormat="1" x14ac:dyDescent="0.3">
      <c r="G770562"/>
      <c r="H770562"/>
      <c r="I770562"/>
      <c r="K770562"/>
      <c r="M770562"/>
      <c r="N770562" s="4"/>
      <c r="O770562" s="15"/>
    </row>
    <row r="770563" spans="7:15" s="3" customFormat="1" x14ac:dyDescent="0.3">
      <c r="G770563"/>
      <c r="H770563"/>
      <c r="I770563"/>
      <c r="K770563"/>
      <c r="M770563"/>
      <c r="N770563" s="4"/>
      <c r="O770563" s="15"/>
    </row>
    <row r="770564" spans="7:15" s="3" customFormat="1" x14ac:dyDescent="0.3">
      <c r="G770564"/>
      <c r="H770564"/>
      <c r="I770564"/>
      <c r="K770564"/>
      <c r="M770564"/>
      <c r="N770564" s="4"/>
      <c r="O770564" s="15"/>
    </row>
    <row r="770565" spans="7:15" s="3" customFormat="1" x14ac:dyDescent="0.3">
      <c r="G770565"/>
      <c r="H770565"/>
      <c r="I770565"/>
      <c r="K770565"/>
      <c r="M770565"/>
      <c r="N770565" s="4"/>
      <c r="O770565" s="15"/>
    </row>
    <row r="770566" spans="7:15" s="3" customFormat="1" x14ac:dyDescent="0.3">
      <c r="G770566"/>
      <c r="H770566"/>
      <c r="I770566"/>
      <c r="K770566"/>
      <c r="M770566"/>
      <c r="N770566" s="4"/>
      <c r="O770566" s="15"/>
    </row>
    <row r="770567" spans="7:15" s="3" customFormat="1" x14ac:dyDescent="0.3">
      <c r="G770567"/>
      <c r="H770567"/>
      <c r="I770567"/>
      <c r="K770567"/>
      <c r="M770567"/>
      <c r="N770567" s="4"/>
      <c r="O770567" s="15"/>
    </row>
    <row r="770568" spans="7:15" s="3" customFormat="1" x14ac:dyDescent="0.3">
      <c r="G770568"/>
      <c r="H770568"/>
      <c r="I770568"/>
      <c r="K770568"/>
      <c r="M770568"/>
      <c r="N770568" s="4"/>
      <c r="O770568" s="15"/>
    </row>
    <row r="770569" spans="7:15" s="3" customFormat="1" x14ac:dyDescent="0.3">
      <c r="G770569"/>
      <c r="H770569"/>
      <c r="I770569"/>
      <c r="K770569"/>
      <c r="M770569"/>
      <c r="N770569" s="4"/>
      <c r="O770569" s="15"/>
    </row>
    <row r="770570" spans="7:15" s="3" customFormat="1" x14ac:dyDescent="0.3">
      <c r="G770570"/>
      <c r="H770570"/>
      <c r="I770570"/>
      <c r="K770570"/>
      <c r="M770570"/>
      <c r="N770570" s="4"/>
      <c r="O770570" s="15"/>
    </row>
    <row r="770571" spans="7:15" s="3" customFormat="1" x14ac:dyDescent="0.3">
      <c r="G770571"/>
      <c r="H770571"/>
      <c r="I770571"/>
      <c r="K770571"/>
      <c r="M770571"/>
      <c r="N770571" s="4"/>
      <c r="O770571" s="15"/>
    </row>
    <row r="770572" spans="7:15" s="3" customFormat="1" x14ac:dyDescent="0.3">
      <c r="G770572"/>
      <c r="H770572"/>
      <c r="I770572"/>
      <c r="K770572"/>
      <c r="M770572"/>
      <c r="N770572" s="4"/>
      <c r="O770572" s="15"/>
    </row>
    <row r="770573" spans="7:15" s="3" customFormat="1" x14ac:dyDescent="0.3">
      <c r="G770573"/>
      <c r="H770573"/>
      <c r="I770573"/>
      <c r="K770573"/>
      <c r="M770573"/>
      <c r="N770573" s="4"/>
      <c r="O770573" s="15"/>
    </row>
    <row r="770574" spans="7:15" s="3" customFormat="1" x14ac:dyDescent="0.3">
      <c r="G770574"/>
      <c r="H770574"/>
      <c r="I770574"/>
      <c r="K770574"/>
      <c r="M770574"/>
      <c r="N770574" s="4"/>
      <c r="O770574" s="15"/>
    </row>
    <row r="770575" spans="7:15" s="3" customFormat="1" x14ac:dyDescent="0.3">
      <c r="G770575"/>
      <c r="H770575"/>
      <c r="I770575"/>
      <c r="K770575"/>
      <c r="M770575"/>
      <c r="N770575" s="4"/>
      <c r="O770575" s="15"/>
    </row>
    <row r="770576" spans="7:15" s="3" customFormat="1" x14ac:dyDescent="0.3">
      <c r="G770576"/>
      <c r="H770576"/>
      <c r="I770576"/>
      <c r="K770576"/>
      <c r="M770576"/>
      <c r="N770576" s="4"/>
      <c r="O770576" s="15"/>
    </row>
    <row r="770577" spans="7:15" s="3" customFormat="1" x14ac:dyDescent="0.3">
      <c r="G770577"/>
      <c r="H770577"/>
      <c r="I770577"/>
      <c r="K770577"/>
      <c r="M770577"/>
      <c r="N770577" s="4"/>
      <c r="O770577" s="15"/>
    </row>
    <row r="770578" spans="7:15" s="3" customFormat="1" x14ac:dyDescent="0.3">
      <c r="G770578"/>
      <c r="H770578"/>
      <c r="I770578"/>
      <c r="K770578"/>
      <c r="M770578"/>
      <c r="N770578" s="4"/>
      <c r="O770578" s="15"/>
    </row>
    <row r="770579" spans="7:15" s="3" customFormat="1" x14ac:dyDescent="0.3">
      <c r="G770579"/>
      <c r="H770579"/>
      <c r="I770579"/>
      <c r="K770579"/>
      <c r="M770579"/>
      <c r="N770579" s="4"/>
      <c r="O770579" s="15"/>
    </row>
    <row r="770580" spans="7:15" s="3" customFormat="1" x14ac:dyDescent="0.3">
      <c r="G770580"/>
      <c r="H770580"/>
      <c r="I770580"/>
      <c r="K770580"/>
      <c r="M770580"/>
      <c r="N770580" s="4"/>
      <c r="O770580" s="15"/>
    </row>
    <row r="770581" spans="7:15" s="3" customFormat="1" x14ac:dyDescent="0.3">
      <c r="G770581"/>
      <c r="H770581"/>
      <c r="I770581"/>
      <c r="K770581"/>
      <c r="M770581"/>
      <c r="N770581" s="4"/>
      <c r="O770581" s="15"/>
    </row>
    <row r="770582" spans="7:15" s="3" customFormat="1" x14ac:dyDescent="0.3">
      <c r="G770582"/>
      <c r="H770582"/>
      <c r="I770582"/>
      <c r="K770582"/>
      <c r="M770582"/>
      <c r="N770582" s="4"/>
      <c r="O770582" s="15"/>
    </row>
    <row r="770583" spans="7:15" s="3" customFormat="1" x14ac:dyDescent="0.3">
      <c r="G770583"/>
      <c r="H770583"/>
      <c r="I770583"/>
      <c r="K770583"/>
      <c r="M770583"/>
      <c r="N770583" s="4"/>
      <c r="O770583" s="15"/>
    </row>
    <row r="770584" spans="7:15" s="3" customFormat="1" x14ac:dyDescent="0.3">
      <c r="G770584"/>
      <c r="H770584"/>
      <c r="I770584"/>
      <c r="K770584"/>
      <c r="M770584"/>
      <c r="N770584" s="4"/>
      <c r="O770584" s="15"/>
    </row>
    <row r="770585" spans="7:15" s="3" customFormat="1" x14ac:dyDescent="0.3">
      <c r="G770585"/>
      <c r="H770585"/>
      <c r="I770585"/>
      <c r="K770585"/>
      <c r="M770585"/>
      <c r="N770585" s="4"/>
      <c r="O770585" s="15"/>
    </row>
    <row r="770586" spans="7:15" s="3" customFormat="1" x14ac:dyDescent="0.3">
      <c r="G770586"/>
      <c r="H770586"/>
      <c r="I770586"/>
      <c r="K770586"/>
      <c r="M770586"/>
      <c r="N770586" s="4"/>
      <c r="O770586" s="15"/>
    </row>
    <row r="770587" spans="7:15" s="3" customFormat="1" x14ac:dyDescent="0.3">
      <c r="G770587"/>
      <c r="H770587"/>
      <c r="I770587"/>
      <c r="K770587"/>
      <c r="M770587"/>
      <c r="N770587" s="4"/>
      <c r="O770587" s="15"/>
    </row>
    <row r="770588" spans="7:15" s="3" customFormat="1" x14ac:dyDescent="0.3">
      <c r="G770588"/>
      <c r="H770588"/>
      <c r="I770588"/>
      <c r="K770588"/>
      <c r="M770588"/>
      <c r="N770588" s="4"/>
      <c r="O770588" s="15"/>
    </row>
    <row r="770589" spans="7:15" s="3" customFormat="1" x14ac:dyDescent="0.3">
      <c r="G770589"/>
      <c r="H770589"/>
      <c r="I770589"/>
      <c r="K770589"/>
      <c r="M770589"/>
      <c r="N770589" s="4"/>
      <c r="O770589" s="15"/>
    </row>
    <row r="770590" spans="7:15" s="3" customFormat="1" x14ac:dyDescent="0.3">
      <c r="G770590"/>
      <c r="H770590"/>
      <c r="I770590"/>
      <c r="K770590"/>
      <c r="M770590"/>
      <c r="N770590" s="4"/>
      <c r="O770590" s="15"/>
    </row>
    <row r="770591" spans="7:15" s="3" customFormat="1" x14ac:dyDescent="0.3">
      <c r="G770591"/>
      <c r="H770591"/>
      <c r="I770591"/>
      <c r="K770591"/>
      <c r="M770591"/>
      <c r="N770591" s="4"/>
      <c r="O770591" s="15"/>
    </row>
    <row r="770592" spans="7:15" s="3" customFormat="1" x14ac:dyDescent="0.3">
      <c r="G770592"/>
      <c r="H770592"/>
      <c r="I770592"/>
      <c r="K770592"/>
      <c r="M770592"/>
      <c r="N770592" s="4"/>
      <c r="O770592" s="15"/>
    </row>
    <row r="770593" spans="7:15" s="3" customFormat="1" x14ac:dyDescent="0.3">
      <c r="G770593"/>
      <c r="H770593"/>
      <c r="I770593"/>
      <c r="K770593"/>
      <c r="M770593"/>
      <c r="N770593" s="4"/>
      <c r="O770593" s="15"/>
    </row>
    <row r="786431" spans="7:15" s="3" customFormat="1" x14ac:dyDescent="0.3">
      <c r="G786431"/>
      <c r="H786431"/>
      <c r="I786431"/>
      <c r="K786431"/>
      <c r="M786431"/>
      <c r="N786431" s="4"/>
      <c r="O786431" s="15"/>
    </row>
    <row r="786432" spans="7:15" s="3" customFormat="1" x14ac:dyDescent="0.3">
      <c r="G786432"/>
      <c r="H786432"/>
      <c r="I786432"/>
      <c r="K786432"/>
      <c r="M786432"/>
      <c r="N786432" s="4"/>
      <c r="O786432" s="15"/>
    </row>
    <row r="786433" spans="7:15" s="3" customFormat="1" x14ac:dyDescent="0.3">
      <c r="G786433"/>
      <c r="H786433"/>
      <c r="I786433"/>
      <c r="K786433"/>
      <c r="M786433"/>
      <c r="N786433" s="4"/>
      <c r="O786433" s="15"/>
    </row>
    <row r="786434" spans="7:15" s="3" customFormat="1" x14ac:dyDescent="0.3">
      <c r="G786434"/>
      <c r="H786434"/>
      <c r="I786434"/>
      <c r="K786434"/>
      <c r="M786434"/>
      <c r="N786434" s="4"/>
      <c r="O786434" s="15"/>
    </row>
    <row r="786435" spans="7:15" s="3" customFormat="1" x14ac:dyDescent="0.3">
      <c r="G786435"/>
      <c r="H786435"/>
      <c r="I786435"/>
      <c r="K786435"/>
      <c r="M786435"/>
      <c r="N786435" s="4"/>
      <c r="O786435" s="15"/>
    </row>
    <row r="786436" spans="7:15" s="3" customFormat="1" x14ac:dyDescent="0.3">
      <c r="G786436"/>
      <c r="H786436"/>
      <c r="I786436"/>
      <c r="K786436"/>
      <c r="M786436"/>
      <c r="N786436" s="4"/>
      <c r="O786436" s="15"/>
    </row>
    <row r="786437" spans="7:15" s="3" customFormat="1" x14ac:dyDescent="0.3">
      <c r="G786437"/>
      <c r="H786437"/>
      <c r="I786437"/>
      <c r="K786437"/>
      <c r="M786437"/>
      <c r="N786437" s="4"/>
      <c r="O786437" s="15"/>
    </row>
    <row r="786438" spans="7:15" s="3" customFormat="1" x14ac:dyDescent="0.3">
      <c r="G786438"/>
      <c r="H786438"/>
      <c r="I786438"/>
      <c r="K786438"/>
      <c r="M786438"/>
      <c r="N786438" s="4"/>
      <c r="O786438" s="15"/>
    </row>
    <row r="786439" spans="7:15" s="3" customFormat="1" x14ac:dyDescent="0.3">
      <c r="G786439"/>
      <c r="H786439"/>
      <c r="I786439"/>
      <c r="K786439"/>
      <c r="M786439"/>
      <c r="N786439" s="4"/>
      <c r="O786439" s="15"/>
    </row>
    <row r="786440" spans="7:15" s="3" customFormat="1" x14ac:dyDescent="0.3">
      <c r="G786440"/>
      <c r="H786440"/>
      <c r="I786440"/>
      <c r="K786440"/>
      <c r="M786440"/>
      <c r="N786440" s="4"/>
      <c r="O786440" s="15"/>
    </row>
    <row r="786441" spans="7:15" s="3" customFormat="1" x14ac:dyDescent="0.3">
      <c r="G786441"/>
      <c r="H786441"/>
      <c r="I786441"/>
      <c r="K786441"/>
      <c r="M786441"/>
      <c r="N786441" s="4"/>
      <c r="O786441" s="15"/>
    </row>
    <row r="786442" spans="7:15" s="3" customFormat="1" x14ac:dyDescent="0.3">
      <c r="G786442"/>
      <c r="H786442"/>
      <c r="I786442"/>
      <c r="K786442"/>
      <c r="M786442"/>
      <c r="N786442" s="4"/>
      <c r="O786442" s="15"/>
    </row>
    <row r="786443" spans="7:15" s="3" customFormat="1" x14ac:dyDescent="0.3">
      <c r="G786443"/>
      <c r="H786443"/>
      <c r="I786443"/>
      <c r="K786443"/>
      <c r="M786443"/>
      <c r="N786443" s="4"/>
      <c r="O786443" s="15"/>
    </row>
    <row r="786444" spans="7:15" s="3" customFormat="1" x14ac:dyDescent="0.3">
      <c r="G786444"/>
      <c r="H786444"/>
      <c r="I786444"/>
      <c r="K786444"/>
      <c r="M786444"/>
      <c r="N786444" s="4"/>
      <c r="O786444" s="15"/>
    </row>
    <row r="786445" spans="7:15" s="3" customFormat="1" x14ac:dyDescent="0.3">
      <c r="G786445"/>
      <c r="H786445"/>
      <c r="I786445"/>
      <c r="K786445"/>
      <c r="M786445"/>
      <c r="N786445" s="4"/>
      <c r="O786445" s="15"/>
    </row>
    <row r="786446" spans="7:15" s="3" customFormat="1" x14ac:dyDescent="0.3">
      <c r="G786446"/>
      <c r="H786446"/>
      <c r="I786446"/>
      <c r="K786446"/>
      <c r="M786446"/>
      <c r="N786446" s="4"/>
      <c r="O786446" s="15"/>
    </row>
    <row r="786447" spans="7:15" s="3" customFormat="1" x14ac:dyDescent="0.3">
      <c r="G786447"/>
      <c r="H786447"/>
      <c r="I786447"/>
      <c r="K786447"/>
      <c r="M786447"/>
      <c r="N786447" s="4"/>
      <c r="O786447" s="15"/>
    </row>
    <row r="786448" spans="7:15" s="3" customFormat="1" x14ac:dyDescent="0.3">
      <c r="G786448"/>
      <c r="H786448"/>
      <c r="I786448"/>
      <c r="K786448"/>
      <c r="M786448"/>
      <c r="N786448" s="4"/>
      <c r="O786448" s="15"/>
    </row>
    <row r="786449" spans="7:15" s="3" customFormat="1" x14ac:dyDescent="0.3">
      <c r="G786449"/>
      <c r="H786449"/>
      <c r="I786449"/>
      <c r="K786449"/>
      <c r="M786449"/>
      <c r="N786449" s="4"/>
      <c r="O786449" s="15"/>
    </row>
    <row r="786450" spans="7:15" s="3" customFormat="1" x14ac:dyDescent="0.3">
      <c r="G786450"/>
      <c r="H786450"/>
      <c r="I786450"/>
      <c r="K786450"/>
      <c r="M786450"/>
      <c r="N786450" s="4"/>
      <c r="O786450" s="15"/>
    </row>
    <row r="786451" spans="7:15" s="3" customFormat="1" x14ac:dyDescent="0.3">
      <c r="G786451"/>
      <c r="H786451"/>
      <c r="I786451"/>
      <c r="K786451"/>
      <c r="M786451"/>
      <c r="N786451" s="4"/>
      <c r="O786451" s="15"/>
    </row>
    <row r="786452" spans="7:15" s="3" customFormat="1" x14ac:dyDescent="0.3">
      <c r="G786452"/>
      <c r="H786452"/>
      <c r="I786452"/>
      <c r="K786452"/>
      <c r="M786452"/>
      <c r="N786452" s="4"/>
      <c r="O786452" s="15"/>
    </row>
    <row r="786453" spans="7:15" s="3" customFormat="1" x14ac:dyDescent="0.3">
      <c r="G786453"/>
      <c r="H786453"/>
      <c r="I786453"/>
      <c r="K786453"/>
      <c r="M786453"/>
      <c r="N786453" s="4"/>
      <c r="O786453" s="15"/>
    </row>
    <row r="786454" spans="7:15" s="3" customFormat="1" x14ac:dyDescent="0.3">
      <c r="G786454"/>
      <c r="H786454"/>
      <c r="I786454"/>
      <c r="K786454"/>
      <c r="M786454"/>
      <c r="N786454" s="4"/>
      <c r="O786454" s="15"/>
    </row>
    <row r="786455" spans="7:15" s="3" customFormat="1" x14ac:dyDescent="0.3">
      <c r="G786455"/>
      <c r="H786455"/>
      <c r="I786455"/>
      <c r="K786455"/>
      <c r="M786455"/>
      <c r="N786455" s="4"/>
      <c r="O786455" s="15"/>
    </row>
    <row r="786456" spans="7:15" s="3" customFormat="1" x14ac:dyDescent="0.3">
      <c r="G786456"/>
      <c r="H786456"/>
      <c r="I786456"/>
      <c r="K786456"/>
      <c r="M786456"/>
      <c r="N786456" s="4"/>
      <c r="O786456" s="15"/>
    </row>
    <row r="786457" spans="7:15" s="3" customFormat="1" x14ac:dyDescent="0.3">
      <c r="G786457"/>
      <c r="H786457"/>
      <c r="I786457"/>
      <c r="K786457"/>
      <c r="M786457"/>
      <c r="N786457" s="4"/>
      <c r="O786457" s="15"/>
    </row>
    <row r="786458" spans="7:15" s="3" customFormat="1" x14ac:dyDescent="0.3">
      <c r="G786458"/>
      <c r="H786458"/>
      <c r="I786458"/>
      <c r="K786458"/>
      <c r="M786458"/>
      <c r="N786458" s="4"/>
      <c r="O786458" s="15"/>
    </row>
    <row r="786459" spans="7:15" s="3" customFormat="1" x14ac:dyDescent="0.3">
      <c r="G786459"/>
      <c r="H786459"/>
      <c r="I786459"/>
      <c r="K786459"/>
      <c r="M786459"/>
      <c r="N786459" s="4"/>
      <c r="O786459" s="15"/>
    </row>
    <row r="786460" spans="7:15" s="3" customFormat="1" x14ac:dyDescent="0.3">
      <c r="G786460"/>
      <c r="H786460"/>
      <c r="I786460"/>
      <c r="K786460"/>
      <c r="M786460"/>
      <c r="N786460" s="4"/>
      <c r="O786460" s="15"/>
    </row>
    <row r="786461" spans="7:15" s="3" customFormat="1" x14ac:dyDescent="0.3">
      <c r="G786461"/>
      <c r="H786461"/>
      <c r="I786461"/>
      <c r="K786461"/>
      <c r="M786461"/>
      <c r="N786461" s="4"/>
      <c r="O786461" s="15"/>
    </row>
    <row r="786462" spans="7:15" s="3" customFormat="1" x14ac:dyDescent="0.3">
      <c r="G786462"/>
      <c r="H786462"/>
      <c r="I786462"/>
      <c r="K786462"/>
      <c r="M786462"/>
      <c r="N786462" s="4"/>
      <c r="O786462" s="15"/>
    </row>
    <row r="786463" spans="7:15" s="3" customFormat="1" x14ac:dyDescent="0.3">
      <c r="G786463"/>
      <c r="H786463"/>
      <c r="I786463"/>
      <c r="K786463"/>
      <c r="M786463"/>
      <c r="N786463" s="4"/>
      <c r="O786463" s="15"/>
    </row>
    <row r="786464" spans="7:15" s="3" customFormat="1" x14ac:dyDescent="0.3">
      <c r="G786464"/>
      <c r="H786464"/>
      <c r="I786464"/>
      <c r="K786464"/>
      <c r="M786464"/>
      <c r="N786464" s="4"/>
      <c r="O786464" s="15"/>
    </row>
    <row r="786465" spans="7:15" s="3" customFormat="1" x14ac:dyDescent="0.3">
      <c r="G786465"/>
      <c r="H786465"/>
      <c r="I786465"/>
      <c r="K786465"/>
      <c r="M786465"/>
      <c r="N786465" s="4"/>
      <c r="O786465" s="15"/>
    </row>
    <row r="786466" spans="7:15" s="3" customFormat="1" x14ac:dyDescent="0.3">
      <c r="G786466"/>
      <c r="H786466"/>
      <c r="I786466"/>
      <c r="K786466"/>
      <c r="M786466"/>
      <c r="N786466" s="4"/>
      <c r="O786466" s="15"/>
    </row>
    <row r="786467" spans="7:15" s="3" customFormat="1" x14ac:dyDescent="0.3">
      <c r="G786467"/>
      <c r="H786467"/>
      <c r="I786467"/>
      <c r="K786467"/>
      <c r="M786467"/>
      <c r="N786467" s="4"/>
      <c r="O786467" s="15"/>
    </row>
    <row r="786468" spans="7:15" s="3" customFormat="1" x14ac:dyDescent="0.3">
      <c r="G786468"/>
      <c r="H786468"/>
      <c r="I786468"/>
      <c r="K786468"/>
      <c r="M786468"/>
      <c r="N786468" s="4"/>
      <c r="O786468" s="15"/>
    </row>
    <row r="786469" spans="7:15" s="3" customFormat="1" x14ac:dyDescent="0.3">
      <c r="G786469"/>
      <c r="H786469"/>
      <c r="I786469"/>
      <c r="K786469"/>
      <c r="M786469"/>
      <c r="N786469" s="4"/>
      <c r="O786469" s="15"/>
    </row>
    <row r="786470" spans="7:15" s="3" customFormat="1" x14ac:dyDescent="0.3">
      <c r="G786470"/>
      <c r="H786470"/>
      <c r="I786470"/>
      <c r="K786470"/>
      <c r="M786470"/>
      <c r="N786470" s="4"/>
      <c r="O786470" s="15"/>
    </row>
    <row r="786471" spans="7:15" s="3" customFormat="1" x14ac:dyDescent="0.3">
      <c r="G786471"/>
      <c r="H786471"/>
      <c r="I786471"/>
      <c r="K786471"/>
      <c r="M786471"/>
      <c r="N786471" s="4"/>
      <c r="O786471" s="15"/>
    </row>
    <row r="786472" spans="7:15" s="3" customFormat="1" x14ac:dyDescent="0.3">
      <c r="G786472"/>
      <c r="H786472"/>
      <c r="I786472"/>
      <c r="K786472"/>
      <c r="M786472"/>
      <c r="N786472" s="4"/>
      <c r="O786472" s="15"/>
    </row>
    <row r="786473" spans="7:15" s="3" customFormat="1" x14ac:dyDescent="0.3">
      <c r="G786473"/>
      <c r="H786473"/>
      <c r="I786473"/>
      <c r="K786473"/>
      <c r="M786473"/>
      <c r="N786473" s="4"/>
      <c r="O786473" s="15"/>
    </row>
    <row r="786474" spans="7:15" s="3" customFormat="1" x14ac:dyDescent="0.3">
      <c r="G786474"/>
      <c r="H786474"/>
      <c r="I786474"/>
      <c r="K786474"/>
      <c r="M786474"/>
      <c r="N786474" s="4"/>
      <c r="O786474" s="15"/>
    </row>
    <row r="786475" spans="7:15" s="3" customFormat="1" x14ac:dyDescent="0.3">
      <c r="G786475"/>
      <c r="H786475"/>
      <c r="I786475"/>
      <c r="K786475"/>
      <c r="M786475"/>
      <c r="N786475" s="4"/>
      <c r="O786475" s="15"/>
    </row>
    <row r="786476" spans="7:15" s="3" customFormat="1" x14ac:dyDescent="0.3">
      <c r="G786476"/>
      <c r="H786476"/>
      <c r="I786476"/>
      <c r="K786476"/>
      <c r="M786476"/>
      <c r="N786476" s="4"/>
      <c r="O786476" s="15"/>
    </row>
    <row r="786477" spans="7:15" s="3" customFormat="1" x14ac:dyDescent="0.3">
      <c r="G786477"/>
      <c r="H786477"/>
      <c r="I786477"/>
      <c r="K786477"/>
      <c r="M786477"/>
      <c r="N786477" s="4"/>
      <c r="O786477" s="15"/>
    </row>
    <row r="786478" spans="7:15" s="3" customFormat="1" x14ac:dyDescent="0.3">
      <c r="G786478"/>
      <c r="H786478"/>
      <c r="I786478"/>
      <c r="K786478"/>
      <c r="M786478"/>
      <c r="N786478" s="4"/>
      <c r="O786478" s="15"/>
    </row>
    <row r="786479" spans="7:15" s="3" customFormat="1" x14ac:dyDescent="0.3">
      <c r="G786479"/>
      <c r="H786479"/>
      <c r="I786479"/>
      <c r="K786479"/>
      <c r="M786479"/>
      <c r="N786479" s="4"/>
      <c r="O786479" s="15"/>
    </row>
    <row r="786480" spans="7:15" s="3" customFormat="1" x14ac:dyDescent="0.3">
      <c r="G786480"/>
      <c r="H786480"/>
      <c r="I786480"/>
      <c r="K786480"/>
      <c r="M786480"/>
      <c r="N786480" s="4"/>
      <c r="O786480" s="15"/>
    </row>
    <row r="786481" spans="7:15" s="3" customFormat="1" x14ac:dyDescent="0.3">
      <c r="G786481"/>
      <c r="H786481"/>
      <c r="I786481"/>
      <c r="K786481"/>
      <c r="M786481"/>
      <c r="N786481" s="4"/>
      <c r="O786481" s="15"/>
    </row>
    <row r="786482" spans="7:15" s="3" customFormat="1" x14ac:dyDescent="0.3">
      <c r="G786482"/>
      <c r="H786482"/>
      <c r="I786482"/>
      <c r="K786482"/>
      <c r="M786482"/>
      <c r="N786482" s="4"/>
      <c r="O786482" s="15"/>
    </row>
    <row r="786483" spans="7:15" s="3" customFormat="1" x14ac:dyDescent="0.3">
      <c r="G786483"/>
      <c r="H786483"/>
      <c r="I786483"/>
      <c r="K786483"/>
      <c r="M786483"/>
      <c r="N786483" s="4"/>
      <c r="O786483" s="15"/>
    </row>
    <row r="786484" spans="7:15" s="3" customFormat="1" x14ac:dyDescent="0.3">
      <c r="G786484"/>
      <c r="H786484"/>
      <c r="I786484"/>
      <c r="K786484"/>
      <c r="M786484"/>
      <c r="N786484" s="4"/>
      <c r="O786484" s="15"/>
    </row>
    <row r="786485" spans="7:15" s="3" customFormat="1" x14ac:dyDescent="0.3">
      <c r="G786485"/>
      <c r="H786485"/>
      <c r="I786485"/>
      <c r="K786485"/>
      <c r="M786485"/>
      <c r="N786485" s="4"/>
      <c r="O786485" s="15"/>
    </row>
    <row r="786486" spans="7:15" s="3" customFormat="1" x14ac:dyDescent="0.3">
      <c r="G786486"/>
      <c r="H786486"/>
      <c r="I786486"/>
      <c r="K786486"/>
      <c r="M786486"/>
      <c r="N786486" s="4"/>
      <c r="O786486" s="15"/>
    </row>
    <row r="786487" spans="7:15" s="3" customFormat="1" x14ac:dyDescent="0.3">
      <c r="G786487"/>
      <c r="H786487"/>
      <c r="I786487"/>
      <c r="K786487"/>
      <c r="M786487"/>
      <c r="N786487" s="4"/>
      <c r="O786487" s="15"/>
    </row>
    <row r="786488" spans="7:15" s="3" customFormat="1" x14ac:dyDescent="0.3">
      <c r="G786488"/>
      <c r="H786488"/>
      <c r="I786488"/>
      <c r="K786488"/>
      <c r="M786488"/>
      <c r="N786488" s="4"/>
      <c r="O786488" s="15"/>
    </row>
    <row r="786489" spans="7:15" s="3" customFormat="1" x14ac:dyDescent="0.3">
      <c r="G786489"/>
      <c r="H786489"/>
      <c r="I786489"/>
      <c r="K786489"/>
      <c r="M786489"/>
      <c r="N786489" s="4"/>
      <c r="O786489" s="15"/>
    </row>
    <row r="786490" spans="7:15" s="3" customFormat="1" x14ac:dyDescent="0.3">
      <c r="G786490"/>
      <c r="H786490"/>
      <c r="I786490"/>
      <c r="K786490"/>
      <c r="M786490"/>
      <c r="N786490" s="4"/>
      <c r="O786490" s="15"/>
    </row>
    <row r="786491" spans="7:15" s="3" customFormat="1" x14ac:dyDescent="0.3">
      <c r="G786491"/>
      <c r="H786491"/>
      <c r="I786491"/>
      <c r="K786491"/>
      <c r="M786491"/>
      <c r="N786491" s="4"/>
      <c r="O786491" s="15"/>
    </row>
    <row r="786492" spans="7:15" s="3" customFormat="1" x14ac:dyDescent="0.3">
      <c r="G786492"/>
      <c r="H786492"/>
      <c r="I786492"/>
      <c r="K786492"/>
      <c r="M786492"/>
      <c r="N786492" s="4"/>
      <c r="O786492" s="15"/>
    </row>
    <row r="786493" spans="7:15" s="3" customFormat="1" x14ac:dyDescent="0.3">
      <c r="G786493"/>
      <c r="H786493"/>
      <c r="I786493"/>
      <c r="K786493"/>
      <c r="M786493"/>
      <c r="N786493" s="4"/>
      <c r="O786493" s="15"/>
    </row>
    <row r="786494" spans="7:15" s="3" customFormat="1" x14ac:dyDescent="0.3">
      <c r="G786494"/>
      <c r="H786494"/>
      <c r="I786494"/>
      <c r="K786494"/>
      <c r="M786494"/>
      <c r="N786494" s="4"/>
      <c r="O786494" s="15"/>
    </row>
    <row r="786495" spans="7:15" s="3" customFormat="1" x14ac:dyDescent="0.3">
      <c r="G786495"/>
      <c r="H786495"/>
      <c r="I786495"/>
      <c r="K786495"/>
      <c r="M786495"/>
      <c r="N786495" s="4"/>
      <c r="O786495" s="15"/>
    </row>
    <row r="786496" spans="7:15" s="3" customFormat="1" x14ac:dyDescent="0.3">
      <c r="G786496"/>
      <c r="H786496"/>
      <c r="I786496"/>
      <c r="K786496"/>
      <c r="M786496"/>
      <c r="N786496" s="4"/>
      <c r="O786496" s="15"/>
    </row>
    <row r="786497" spans="7:15" s="3" customFormat="1" x14ac:dyDescent="0.3">
      <c r="G786497"/>
      <c r="H786497"/>
      <c r="I786497"/>
      <c r="K786497"/>
      <c r="M786497"/>
      <c r="N786497" s="4"/>
      <c r="O786497" s="15"/>
    </row>
    <row r="786498" spans="7:15" s="3" customFormat="1" x14ac:dyDescent="0.3">
      <c r="G786498"/>
      <c r="H786498"/>
      <c r="I786498"/>
      <c r="K786498"/>
      <c r="M786498"/>
      <c r="N786498" s="4"/>
      <c r="O786498" s="15"/>
    </row>
    <row r="786499" spans="7:15" s="3" customFormat="1" x14ac:dyDescent="0.3">
      <c r="G786499"/>
      <c r="H786499"/>
      <c r="I786499"/>
      <c r="K786499"/>
      <c r="M786499"/>
      <c r="N786499" s="4"/>
      <c r="O786499" s="15"/>
    </row>
    <row r="786500" spans="7:15" s="3" customFormat="1" x14ac:dyDescent="0.3">
      <c r="G786500"/>
      <c r="H786500"/>
      <c r="I786500"/>
      <c r="K786500"/>
      <c r="M786500"/>
      <c r="N786500" s="4"/>
      <c r="O786500" s="15"/>
    </row>
    <row r="786501" spans="7:15" s="3" customFormat="1" x14ac:dyDescent="0.3">
      <c r="G786501"/>
      <c r="H786501"/>
      <c r="I786501"/>
      <c r="K786501"/>
      <c r="M786501"/>
      <c r="N786501" s="4"/>
      <c r="O786501" s="15"/>
    </row>
    <row r="786502" spans="7:15" s="3" customFormat="1" x14ac:dyDescent="0.3">
      <c r="G786502"/>
      <c r="H786502"/>
      <c r="I786502"/>
      <c r="K786502"/>
      <c r="M786502"/>
      <c r="N786502" s="4"/>
      <c r="O786502" s="15"/>
    </row>
    <row r="786503" spans="7:15" s="3" customFormat="1" x14ac:dyDescent="0.3">
      <c r="G786503"/>
      <c r="H786503"/>
      <c r="I786503"/>
      <c r="K786503"/>
      <c r="M786503"/>
      <c r="N786503" s="4"/>
      <c r="O786503" s="15"/>
    </row>
    <row r="786504" spans="7:15" s="3" customFormat="1" x14ac:dyDescent="0.3">
      <c r="G786504"/>
      <c r="H786504"/>
      <c r="I786504"/>
      <c r="K786504"/>
      <c r="M786504"/>
      <c r="N786504" s="4"/>
      <c r="O786504" s="15"/>
    </row>
    <row r="786505" spans="7:15" s="3" customFormat="1" x14ac:dyDescent="0.3">
      <c r="G786505"/>
      <c r="H786505"/>
      <c r="I786505"/>
      <c r="K786505"/>
      <c r="M786505"/>
      <c r="N786505" s="4"/>
      <c r="O786505" s="15"/>
    </row>
    <row r="786506" spans="7:15" s="3" customFormat="1" x14ac:dyDescent="0.3">
      <c r="G786506"/>
      <c r="H786506"/>
      <c r="I786506"/>
      <c r="K786506"/>
      <c r="M786506"/>
      <c r="N786506" s="4"/>
      <c r="O786506" s="15"/>
    </row>
    <row r="786507" spans="7:15" s="3" customFormat="1" x14ac:dyDescent="0.3">
      <c r="G786507"/>
      <c r="H786507"/>
      <c r="I786507"/>
      <c r="K786507"/>
      <c r="M786507"/>
      <c r="N786507" s="4"/>
      <c r="O786507" s="15"/>
    </row>
    <row r="786508" spans="7:15" s="3" customFormat="1" x14ac:dyDescent="0.3">
      <c r="G786508"/>
      <c r="H786508"/>
      <c r="I786508"/>
      <c r="K786508"/>
      <c r="M786508"/>
      <c r="N786508" s="4"/>
      <c r="O786508" s="15"/>
    </row>
    <row r="786509" spans="7:15" s="3" customFormat="1" x14ac:dyDescent="0.3">
      <c r="G786509"/>
      <c r="H786509"/>
      <c r="I786509"/>
      <c r="K786509"/>
      <c r="M786509"/>
      <c r="N786509" s="4"/>
      <c r="O786509" s="15"/>
    </row>
    <row r="786510" spans="7:15" s="3" customFormat="1" x14ac:dyDescent="0.3">
      <c r="G786510"/>
      <c r="H786510"/>
      <c r="I786510"/>
      <c r="K786510"/>
      <c r="M786510"/>
      <c r="N786510" s="4"/>
      <c r="O786510" s="15"/>
    </row>
    <row r="786511" spans="7:15" s="3" customFormat="1" x14ac:dyDescent="0.3">
      <c r="G786511"/>
      <c r="H786511"/>
      <c r="I786511"/>
      <c r="K786511"/>
      <c r="M786511"/>
      <c r="N786511" s="4"/>
      <c r="O786511" s="15"/>
    </row>
    <row r="786512" spans="7:15" s="3" customFormat="1" x14ac:dyDescent="0.3">
      <c r="G786512"/>
      <c r="H786512"/>
      <c r="I786512"/>
      <c r="K786512"/>
      <c r="M786512"/>
      <c r="N786512" s="4"/>
      <c r="O786512" s="15"/>
    </row>
    <row r="786513" spans="7:15" s="3" customFormat="1" x14ac:dyDescent="0.3">
      <c r="G786513"/>
      <c r="H786513"/>
      <c r="I786513"/>
      <c r="K786513"/>
      <c r="M786513"/>
      <c r="N786513" s="4"/>
      <c r="O786513" s="15"/>
    </row>
    <row r="786514" spans="7:15" s="3" customFormat="1" x14ac:dyDescent="0.3">
      <c r="G786514"/>
      <c r="H786514"/>
      <c r="I786514"/>
      <c r="K786514"/>
      <c r="M786514"/>
      <c r="N786514" s="4"/>
      <c r="O786514" s="15"/>
    </row>
    <row r="786515" spans="7:15" s="3" customFormat="1" x14ac:dyDescent="0.3">
      <c r="G786515"/>
      <c r="H786515"/>
      <c r="I786515"/>
      <c r="K786515"/>
      <c r="M786515"/>
      <c r="N786515" s="4"/>
      <c r="O786515" s="15"/>
    </row>
    <row r="786516" spans="7:15" s="3" customFormat="1" x14ac:dyDescent="0.3">
      <c r="G786516"/>
      <c r="H786516"/>
      <c r="I786516"/>
      <c r="K786516"/>
      <c r="M786516"/>
      <c r="N786516" s="4"/>
      <c r="O786516" s="15"/>
    </row>
    <row r="786517" spans="7:15" s="3" customFormat="1" x14ac:dyDescent="0.3">
      <c r="G786517"/>
      <c r="H786517"/>
      <c r="I786517"/>
      <c r="K786517"/>
      <c r="M786517"/>
      <c r="N786517" s="4"/>
      <c r="O786517" s="15"/>
    </row>
    <row r="786518" spans="7:15" s="3" customFormat="1" x14ac:dyDescent="0.3">
      <c r="G786518"/>
      <c r="H786518"/>
      <c r="I786518"/>
      <c r="K786518"/>
      <c r="M786518"/>
      <c r="N786518" s="4"/>
      <c r="O786518" s="15"/>
    </row>
    <row r="786519" spans="7:15" s="3" customFormat="1" x14ac:dyDescent="0.3">
      <c r="G786519"/>
      <c r="H786519"/>
      <c r="I786519"/>
      <c r="K786519"/>
      <c r="M786519"/>
      <c r="N786519" s="4"/>
      <c r="O786519" s="15"/>
    </row>
    <row r="786520" spans="7:15" s="3" customFormat="1" x14ac:dyDescent="0.3">
      <c r="G786520"/>
      <c r="H786520"/>
      <c r="I786520"/>
      <c r="K786520"/>
      <c r="M786520"/>
      <c r="N786520" s="4"/>
      <c r="O786520" s="15"/>
    </row>
    <row r="786521" spans="7:15" s="3" customFormat="1" x14ac:dyDescent="0.3">
      <c r="G786521"/>
      <c r="H786521"/>
      <c r="I786521"/>
      <c r="K786521"/>
      <c r="M786521"/>
      <c r="N786521" s="4"/>
      <c r="O786521" s="15"/>
    </row>
    <row r="786522" spans="7:15" s="3" customFormat="1" x14ac:dyDescent="0.3">
      <c r="G786522"/>
      <c r="H786522"/>
      <c r="I786522"/>
      <c r="K786522"/>
      <c r="M786522"/>
      <c r="N786522" s="4"/>
      <c r="O786522" s="15"/>
    </row>
    <row r="786523" spans="7:15" s="3" customFormat="1" x14ac:dyDescent="0.3">
      <c r="G786523"/>
      <c r="H786523"/>
      <c r="I786523"/>
      <c r="K786523"/>
      <c r="M786523"/>
      <c r="N786523" s="4"/>
      <c r="O786523" s="15"/>
    </row>
    <row r="786524" spans="7:15" s="3" customFormat="1" x14ac:dyDescent="0.3">
      <c r="G786524"/>
      <c r="H786524"/>
      <c r="I786524"/>
      <c r="K786524"/>
      <c r="M786524"/>
      <c r="N786524" s="4"/>
      <c r="O786524" s="15"/>
    </row>
    <row r="786525" spans="7:15" s="3" customFormat="1" x14ac:dyDescent="0.3">
      <c r="G786525"/>
      <c r="H786525"/>
      <c r="I786525"/>
      <c r="K786525"/>
      <c r="M786525"/>
      <c r="N786525" s="4"/>
      <c r="O786525" s="15"/>
    </row>
    <row r="786526" spans="7:15" s="3" customFormat="1" x14ac:dyDescent="0.3">
      <c r="G786526"/>
      <c r="H786526"/>
      <c r="I786526"/>
      <c r="K786526"/>
      <c r="M786526"/>
      <c r="N786526" s="4"/>
      <c r="O786526" s="15"/>
    </row>
    <row r="786527" spans="7:15" s="3" customFormat="1" x14ac:dyDescent="0.3">
      <c r="G786527"/>
      <c r="H786527"/>
      <c r="I786527"/>
      <c r="K786527"/>
      <c r="M786527"/>
      <c r="N786527" s="4"/>
      <c r="O786527" s="15"/>
    </row>
    <row r="786528" spans="7:15" s="3" customFormat="1" x14ac:dyDescent="0.3">
      <c r="G786528"/>
      <c r="H786528"/>
      <c r="I786528"/>
      <c r="K786528"/>
      <c r="M786528"/>
      <c r="N786528" s="4"/>
      <c r="O786528" s="15"/>
    </row>
    <row r="786529" spans="7:15" s="3" customFormat="1" x14ac:dyDescent="0.3">
      <c r="G786529"/>
      <c r="H786529"/>
      <c r="I786529"/>
      <c r="K786529"/>
      <c r="M786529"/>
      <c r="N786529" s="4"/>
      <c r="O786529" s="15"/>
    </row>
    <row r="786530" spans="7:15" s="3" customFormat="1" x14ac:dyDescent="0.3">
      <c r="G786530"/>
      <c r="H786530"/>
      <c r="I786530"/>
      <c r="K786530"/>
      <c r="M786530"/>
      <c r="N786530" s="4"/>
      <c r="O786530" s="15"/>
    </row>
    <row r="786531" spans="7:15" s="3" customFormat="1" x14ac:dyDescent="0.3">
      <c r="G786531"/>
      <c r="H786531"/>
      <c r="I786531"/>
      <c r="K786531"/>
      <c r="M786531"/>
      <c r="N786531" s="4"/>
      <c r="O786531" s="15"/>
    </row>
    <row r="786532" spans="7:15" s="3" customFormat="1" x14ac:dyDescent="0.3">
      <c r="G786532"/>
      <c r="H786532"/>
      <c r="I786532"/>
      <c r="K786532"/>
      <c r="M786532"/>
      <c r="N786532" s="4"/>
      <c r="O786532" s="15"/>
    </row>
    <row r="786533" spans="7:15" s="3" customFormat="1" x14ac:dyDescent="0.3">
      <c r="G786533"/>
      <c r="H786533"/>
      <c r="I786533"/>
      <c r="K786533"/>
      <c r="M786533"/>
      <c r="N786533" s="4"/>
      <c r="O786533" s="15"/>
    </row>
    <row r="786534" spans="7:15" s="3" customFormat="1" x14ac:dyDescent="0.3">
      <c r="G786534"/>
      <c r="H786534"/>
      <c r="I786534"/>
      <c r="K786534"/>
      <c r="M786534"/>
      <c r="N786534" s="4"/>
      <c r="O786534" s="15"/>
    </row>
    <row r="786535" spans="7:15" s="3" customFormat="1" x14ac:dyDescent="0.3">
      <c r="G786535"/>
      <c r="H786535"/>
      <c r="I786535"/>
      <c r="K786535"/>
      <c r="M786535"/>
      <c r="N786535" s="4"/>
      <c r="O786535" s="15"/>
    </row>
    <row r="786536" spans="7:15" s="3" customFormat="1" x14ac:dyDescent="0.3">
      <c r="G786536"/>
      <c r="H786536"/>
      <c r="I786536"/>
      <c r="K786536"/>
      <c r="M786536"/>
      <c r="N786536" s="4"/>
      <c r="O786536" s="15"/>
    </row>
    <row r="786537" spans="7:15" s="3" customFormat="1" x14ac:dyDescent="0.3">
      <c r="G786537"/>
      <c r="H786537"/>
      <c r="I786537"/>
      <c r="K786537"/>
      <c r="M786537"/>
      <c r="N786537" s="4"/>
      <c r="O786537" s="15"/>
    </row>
    <row r="786538" spans="7:15" s="3" customFormat="1" x14ac:dyDescent="0.3">
      <c r="G786538"/>
      <c r="H786538"/>
      <c r="I786538"/>
      <c r="K786538"/>
      <c r="M786538"/>
      <c r="N786538" s="4"/>
      <c r="O786538" s="15"/>
    </row>
    <row r="786539" spans="7:15" s="3" customFormat="1" x14ac:dyDescent="0.3">
      <c r="G786539"/>
      <c r="H786539"/>
      <c r="I786539"/>
      <c r="K786539"/>
      <c r="M786539"/>
      <c r="N786539" s="4"/>
      <c r="O786539" s="15"/>
    </row>
    <row r="786540" spans="7:15" s="3" customFormat="1" x14ac:dyDescent="0.3">
      <c r="G786540"/>
      <c r="H786540"/>
      <c r="I786540"/>
      <c r="K786540"/>
      <c r="M786540"/>
      <c r="N786540" s="4"/>
      <c r="O786540" s="15"/>
    </row>
    <row r="786541" spans="7:15" s="3" customFormat="1" x14ac:dyDescent="0.3">
      <c r="G786541"/>
      <c r="H786541"/>
      <c r="I786541"/>
      <c r="K786541"/>
      <c r="M786541"/>
      <c r="N786541" s="4"/>
      <c r="O786541" s="15"/>
    </row>
    <row r="786542" spans="7:15" s="3" customFormat="1" x14ac:dyDescent="0.3">
      <c r="G786542"/>
      <c r="H786542"/>
      <c r="I786542"/>
      <c r="K786542"/>
      <c r="M786542"/>
      <c r="N786542" s="4"/>
      <c r="O786542" s="15"/>
    </row>
    <row r="786543" spans="7:15" s="3" customFormat="1" x14ac:dyDescent="0.3">
      <c r="G786543"/>
      <c r="H786543"/>
      <c r="I786543"/>
      <c r="K786543"/>
      <c r="M786543"/>
      <c r="N786543" s="4"/>
      <c r="O786543" s="15"/>
    </row>
    <row r="786544" spans="7:15" s="3" customFormat="1" x14ac:dyDescent="0.3">
      <c r="G786544"/>
      <c r="H786544"/>
      <c r="I786544"/>
      <c r="K786544"/>
      <c r="M786544"/>
      <c r="N786544" s="4"/>
      <c r="O786544" s="15"/>
    </row>
    <row r="786545" spans="7:15" s="3" customFormat="1" x14ac:dyDescent="0.3">
      <c r="G786545"/>
      <c r="H786545"/>
      <c r="I786545"/>
      <c r="K786545"/>
      <c r="M786545"/>
      <c r="N786545" s="4"/>
      <c r="O786545" s="15"/>
    </row>
    <row r="786546" spans="7:15" s="3" customFormat="1" x14ac:dyDescent="0.3">
      <c r="G786546"/>
      <c r="H786546"/>
      <c r="I786546"/>
      <c r="K786546"/>
      <c r="M786546"/>
      <c r="N786546" s="4"/>
      <c r="O786546" s="15"/>
    </row>
    <row r="786547" spans="7:15" s="3" customFormat="1" x14ac:dyDescent="0.3">
      <c r="G786547"/>
      <c r="H786547"/>
      <c r="I786547"/>
      <c r="K786547"/>
      <c r="M786547"/>
      <c r="N786547" s="4"/>
      <c r="O786547" s="15"/>
    </row>
    <row r="786548" spans="7:15" s="3" customFormat="1" x14ac:dyDescent="0.3">
      <c r="G786548"/>
      <c r="H786548"/>
      <c r="I786548"/>
      <c r="K786548"/>
      <c r="M786548"/>
      <c r="N786548" s="4"/>
      <c r="O786548" s="15"/>
    </row>
    <row r="786549" spans="7:15" s="3" customFormat="1" x14ac:dyDescent="0.3">
      <c r="G786549"/>
      <c r="H786549"/>
      <c r="I786549"/>
      <c r="K786549"/>
      <c r="M786549"/>
      <c r="N786549" s="4"/>
      <c r="O786549" s="15"/>
    </row>
    <row r="786550" spans="7:15" s="3" customFormat="1" x14ac:dyDescent="0.3">
      <c r="G786550"/>
      <c r="H786550"/>
      <c r="I786550"/>
      <c r="K786550"/>
      <c r="M786550"/>
      <c r="N786550" s="4"/>
      <c r="O786550" s="15"/>
    </row>
    <row r="786551" spans="7:15" s="3" customFormat="1" x14ac:dyDescent="0.3">
      <c r="G786551"/>
      <c r="H786551"/>
      <c r="I786551"/>
      <c r="K786551"/>
      <c r="M786551"/>
      <c r="N786551" s="4"/>
      <c r="O786551" s="15"/>
    </row>
    <row r="786552" spans="7:15" s="3" customFormat="1" x14ac:dyDescent="0.3">
      <c r="G786552"/>
      <c r="H786552"/>
      <c r="I786552"/>
      <c r="K786552"/>
      <c r="M786552"/>
      <c r="N786552" s="4"/>
      <c r="O786552" s="15"/>
    </row>
    <row r="786553" spans="7:15" s="3" customFormat="1" x14ac:dyDescent="0.3">
      <c r="G786553"/>
      <c r="H786553"/>
      <c r="I786553"/>
      <c r="K786553"/>
      <c r="M786553"/>
      <c r="N786553" s="4"/>
      <c r="O786553" s="15"/>
    </row>
    <row r="786554" spans="7:15" s="3" customFormat="1" x14ac:dyDescent="0.3">
      <c r="G786554"/>
      <c r="H786554"/>
      <c r="I786554"/>
      <c r="K786554"/>
      <c r="M786554"/>
      <c r="N786554" s="4"/>
      <c r="O786554" s="15"/>
    </row>
    <row r="786555" spans="7:15" s="3" customFormat="1" x14ac:dyDescent="0.3">
      <c r="G786555"/>
      <c r="H786555"/>
      <c r="I786555"/>
      <c r="K786555"/>
      <c r="M786555"/>
      <c r="N786555" s="4"/>
      <c r="O786555" s="15"/>
    </row>
    <row r="786556" spans="7:15" s="3" customFormat="1" x14ac:dyDescent="0.3">
      <c r="G786556"/>
      <c r="H786556"/>
      <c r="I786556"/>
      <c r="K786556"/>
      <c r="M786556"/>
      <c r="N786556" s="4"/>
      <c r="O786556" s="15"/>
    </row>
    <row r="786557" spans="7:15" s="3" customFormat="1" x14ac:dyDescent="0.3">
      <c r="G786557"/>
      <c r="H786557"/>
      <c r="I786557"/>
      <c r="K786557"/>
      <c r="M786557"/>
      <c r="N786557" s="4"/>
      <c r="O786557" s="15"/>
    </row>
    <row r="786558" spans="7:15" s="3" customFormat="1" x14ac:dyDescent="0.3">
      <c r="G786558"/>
      <c r="H786558"/>
      <c r="I786558"/>
      <c r="K786558"/>
      <c r="M786558"/>
      <c r="N786558" s="4"/>
      <c r="O786558" s="15"/>
    </row>
    <row r="786559" spans="7:15" s="3" customFormat="1" x14ac:dyDescent="0.3">
      <c r="G786559"/>
      <c r="H786559"/>
      <c r="I786559"/>
      <c r="K786559"/>
      <c r="M786559"/>
      <c r="N786559" s="4"/>
      <c r="O786559" s="15"/>
    </row>
    <row r="786560" spans="7:15" s="3" customFormat="1" x14ac:dyDescent="0.3">
      <c r="G786560"/>
      <c r="H786560"/>
      <c r="I786560"/>
      <c r="K786560"/>
      <c r="M786560"/>
      <c r="N786560" s="4"/>
      <c r="O786560" s="15"/>
    </row>
    <row r="786561" spans="7:15" s="3" customFormat="1" x14ac:dyDescent="0.3">
      <c r="G786561"/>
      <c r="H786561"/>
      <c r="I786561"/>
      <c r="K786561"/>
      <c r="M786561"/>
      <c r="N786561" s="4"/>
      <c r="O786561" s="15"/>
    </row>
    <row r="786562" spans="7:15" s="3" customFormat="1" x14ac:dyDescent="0.3">
      <c r="G786562"/>
      <c r="H786562"/>
      <c r="I786562"/>
      <c r="K786562"/>
      <c r="M786562"/>
      <c r="N786562" s="4"/>
      <c r="O786562" s="15"/>
    </row>
    <row r="786563" spans="7:15" s="3" customFormat="1" x14ac:dyDescent="0.3">
      <c r="G786563"/>
      <c r="H786563"/>
      <c r="I786563"/>
      <c r="K786563"/>
      <c r="M786563"/>
      <c r="N786563" s="4"/>
      <c r="O786563" s="15"/>
    </row>
    <row r="786564" spans="7:15" s="3" customFormat="1" x14ac:dyDescent="0.3">
      <c r="G786564"/>
      <c r="H786564"/>
      <c r="I786564"/>
      <c r="K786564"/>
      <c r="M786564"/>
      <c r="N786564" s="4"/>
      <c r="O786564" s="15"/>
    </row>
    <row r="786565" spans="7:15" s="3" customFormat="1" x14ac:dyDescent="0.3">
      <c r="G786565"/>
      <c r="H786565"/>
      <c r="I786565"/>
      <c r="K786565"/>
      <c r="M786565"/>
      <c r="N786565" s="4"/>
      <c r="O786565" s="15"/>
    </row>
    <row r="786566" spans="7:15" s="3" customFormat="1" x14ac:dyDescent="0.3">
      <c r="G786566"/>
      <c r="H786566"/>
      <c r="I786566"/>
      <c r="K786566"/>
      <c r="M786566"/>
      <c r="N786566" s="4"/>
      <c r="O786566" s="15"/>
    </row>
    <row r="786567" spans="7:15" s="3" customFormat="1" x14ac:dyDescent="0.3">
      <c r="G786567"/>
      <c r="H786567"/>
      <c r="I786567"/>
      <c r="K786567"/>
      <c r="M786567"/>
      <c r="N786567" s="4"/>
      <c r="O786567" s="15"/>
    </row>
    <row r="786568" spans="7:15" s="3" customFormat="1" x14ac:dyDescent="0.3">
      <c r="G786568"/>
      <c r="H786568"/>
      <c r="I786568"/>
      <c r="K786568"/>
      <c r="M786568"/>
      <c r="N786568" s="4"/>
      <c r="O786568" s="15"/>
    </row>
    <row r="786569" spans="7:15" s="3" customFormat="1" x14ac:dyDescent="0.3">
      <c r="G786569"/>
      <c r="H786569"/>
      <c r="I786569"/>
      <c r="K786569"/>
      <c r="M786569"/>
      <c r="N786569" s="4"/>
      <c r="O786569" s="15"/>
    </row>
    <row r="786570" spans="7:15" s="3" customFormat="1" x14ac:dyDescent="0.3">
      <c r="G786570"/>
      <c r="H786570"/>
      <c r="I786570"/>
      <c r="K786570"/>
      <c r="M786570"/>
      <c r="N786570" s="4"/>
      <c r="O786570" s="15"/>
    </row>
    <row r="786571" spans="7:15" s="3" customFormat="1" x14ac:dyDescent="0.3">
      <c r="G786571"/>
      <c r="H786571"/>
      <c r="I786571"/>
      <c r="K786571"/>
      <c r="M786571"/>
      <c r="N786571" s="4"/>
      <c r="O786571" s="15"/>
    </row>
    <row r="786572" spans="7:15" s="3" customFormat="1" x14ac:dyDescent="0.3">
      <c r="G786572"/>
      <c r="H786572"/>
      <c r="I786572"/>
      <c r="K786572"/>
      <c r="M786572"/>
      <c r="N786572" s="4"/>
      <c r="O786572" s="15"/>
    </row>
    <row r="786573" spans="7:15" s="3" customFormat="1" x14ac:dyDescent="0.3">
      <c r="G786573"/>
      <c r="H786573"/>
      <c r="I786573"/>
      <c r="K786573"/>
      <c r="M786573"/>
      <c r="N786573" s="4"/>
      <c r="O786573" s="15"/>
    </row>
    <row r="786574" spans="7:15" s="3" customFormat="1" x14ac:dyDescent="0.3">
      <c r="G786574"/>
      <c r="H786574"/>
      <c r="I786574"/>
      <c r="K786574"/>
      <c r="M786574"/>
      <c r="N786574" s="4"/>
      <c r="O786574" s="15"/>
    </row>
    <row r="786575" spans="7:15" s="3" customFormat="1" x14ac:dyDescent="0.3">
      <c r="G786575"/>
      <c r="H786575"/>
      <c r="I786575"/>
      <c r="K786575"/>
      <c r="M786575"/>
      <c r="N786575" s="4"/>
      <c r="O786575" s="15"/>
    </row>
    <row r="786576" spans="7:15" s="3" customFormat="1" x14ac:dyDescent="0.3">
      <c r="G786576"/>
      <c r="H786576"/>
      <c r="I786576"/>
      <c r="K786576"/>
      <c r="M786576"/>
      <c r="N786576" s="4"/>
      <c r="O786576" s="15"/>
    </row>
    <row r="786577" spans="7:15" s="3" customFormat="1" x14ac:dyDescent="0.3">
      <c r="G786577"/>
      <c r="H786577"/>
      <c r="I786577"/>
      <c r="K786577"/>
      <c r="M786577"/>
      <c r="N786577" s="4"/>
      <c r="O786577" s="15"/>
    </row>
    <row r="786578" spans="7:15" s="3" customFormat="1" x14ac:dyDescent="0.3">
      <c r="G786578"/>
      <c r="H786578"/>
      <c r="I786578"/>
      <c r="K786578"/>
      <c r="M786578"/>
      <c r="N786578" s="4"/>
      <c r="O786578" s="15"/>
    </row>
    <row r="786579" spans="7:15" s="3" customFormat="1" x14ac:dyDescent="0.3">
      <c r="G786579"/>
      <c r="H786579"/>
      <c r="I786579"/>
      <c r="K786579"/>
      <c r="M786579"/>
      <c r="N786579" s="4"/>
      <c r="O786579" s="15"/>
    </row>
    <row r="786580" spans="7:15" s="3" customFormat="1" x14ac:dyDescent="0.3">
      <c r="G786580"/>
      <c r="H786580"/>
      <c r="I786580"/>
      <c r="K786580"/>
      <c r="M786580"/>
      <c r="N786580" s="4"/>
      <c r="O786580" s="15"/>
    </row>
    <row r="786581" spans="7:15" s="3" customFormat="1" x14ac:dyDescent="0.3">
      <c r="G786581"/>
      <c r="H786581"/>
      <c r="I786581"/>
      <c r="K786581"/>
      <c r="M786581"/>
      <c r="N786581" s="4"/>
      <c r="O786581" s="15"/>
    </row>
    <row r="786582" spans="7:15" s="3" customFormat="1" x14ac:dyDescent="0.3">
      <c r="G786582"/>
      <c r="H786582"/>
      <c r="I786582"/>
      <c r="K786582"/>
      <c r="M786582"/>
      <c r="N786582" s="4"/>
      <c r="O786582" s="15"/>
    </row>
    <row r="786583" spans="7:15" s="3" customFormat="1" x14ac:dyDescent="0.3">
      <c r="G786583"/>
      <c r="H786583"/>
      <c r="I786583"/>
      <c r="K786583"/>
      <c r="M786583"/>
      <c r="N786583" s="4"/>
      <c r="O786583" s="15"/>
    </row>
    <row r="786584" spans="7:15" s="3" customFormat="1" x14ac:dyDescent="0.3">
      <c r="G786584"/>
      <c r="H786584"/>
      <c r="I786584"/>
      <c r="K786584"/>
      <c r="M786584"/>
      <c r="N786584" s="4"/>
      <c r="O786584" s="15"/>
    </row>
    <row r="786585" spans="7:15" s="3" customFormat="1" x14ac:dyDescent="0.3">
      <c r="G786585"/>
      <c r="H786585"/>
      <c r="I786585"/>
      <c r="K786585"/>
      <c r="M786585"/>
      <c r="N786585" s="4"/>
      <c r="O786585" s="15"/>
    </row>
    <row r="786586" spans="7:15" s="3" customFormat="1" x14ac:dyDescent="0.3">
      <c r="G786586"/>
      <c r="H786586"/>
      <c r="I786586"/>
      <c r="K786586"/>
      <c r="M786586"/>
      <c r="N786586" s="4"/>
      <c r="O786586" s="15"/>
    </row>
    <row r="786587" spans="7:15" s="3" customFormat="1" x14ac:dyDescent="0.3">
      <c r="G786587"/>
      <c r="H786587"/>
      <c r="I786587"/>
      <c r="K786587"/>
      <c r="M786587"/>
      <c r="N786587" s="4"/>
      <c r="O786587" s="15"/>
    </row>
    <row r="786588" spans="7:15" s="3" customFormat="1" x14ac:dyDescent="0.3">
      <c r="G786588"/>
      <c r="H786588"/>
      <c r="I786588"/>
      <c r="K786588"/>
      <c r="M786588"/>
      <c r="N786588" s="4"/>
      <c r="O786588" s="15"/>
    </row>
    <row r="786589" spans="7:15" s="3" customFormat="1" x14ac:dyDescent="0.3">
      <c r="G786589"/>
      <c r="H786589"/>
      <c r="I786589"/>
      <c r="K786589"/>
      <c r="M786589"/>
      <c r="N786589" s="4"/>
      <c r="O786589" s="15"/>
    </row>
    <row r="786590" spans="7:15" s="3" customFormat="1" x14ac:dyDescent="0.3">
      <c r="G786590"/>
      <c r="H786590"/>
      <c r="I786590"/>
      <c r="K786590"/>
      <c r="M786590"/>
      <c r="N786590" s="4"/>
      <c r="O786590" s="15"/>
    </row>
    <row r="786591" spans="7:15" s="3" customFormat="1" x14ac:dyDescent="0.3">
      <c r="G786591"/>
      <c r="H786591"/>
      <c r="I786591"/>
      <c r="K786591"/>
      <c r="M786591"/>
      <c r="N786591" s="4"/>
      <c r="O786591" s="15"/>
    </row>
    <row r="786592" spans="7:15" s="3" customFormat="1" x14ac:dyDescent="0.3">
      <c r="G786592"/>
      <c r="H786592"/>
      <c r="I786592"/>
      <c r="K786592"/>
      <c r="M786592"/>
      <c r="N786592" s="4"/>
      <c r="O786592" s="15"/>
    </row>
    <row r="786593" spans="7:15" s="3" customFormat="1" x14ac:dyDescent="0.3">
      <c r="G786593"/>
      <c r="H786593"/>
      <c r="I786593"/>
      <c r="K786593"/>
      <c r="M786593"/>
      <c r="N786593" s="4"/>
      <c r="O786593" s="15"/>
    </row>
    <row r="786594" spans="7:15" s="3" customFormat="1" x14ac:dyDescent="0.3">
      <c r="G786594"/>
      <c r="H786594"/>
      <c r="I786594"/>
      <c r="K786594"/>
      <c r="M786594"/>
      <c r="N786594" s="4"/>
      <c r="O786594" s="15"/>
    </row>
    <row r="786595" spans="7:15" s="3" customFormat="1" x14ac:dyDescent="0.3">
      <c r="G786595"/>
      <c r="H786595"/>
      <c r="I786595"/>
      <c r="K786595"/>
      <c r="M786595"/>
      <c r="N786595" s="4"/>
      <c r="O786595" s="15"/>
    </row>
    <row r="786596" spans="7:15" s="3" customFormat="1" x14ac:dyDescent="0.3">
      <c r="G786596"/>
      <c r="H786596"/>
      <c r="I786596"/>
      <c r="K786596"/>
      <c r="M786596"/>
      <c r="N786596" s="4"/>
      <c r="O786596" s="15"/>
    </row>
    <row r="786597" spans="7:15" s="3" customFormat="1" x14ac:dyDescent="0.3">
      <c r="G786597"/>
      <c r="H786597"/>
      <c r="I786597"/>
      <c r="K786597"/>
      <c r="M786597"/>
      <c r="N786597" s="4"/>
      <c r="O786597" s="15"/>
    </row>
    <row r="786598" spans="7:15" s="3" customFormat="1" x14ac:dyDescent="0.3">
      <c r="G786598"/>
      <c r="H786598"/>
      <c r="I786598"/>
      <c r="K786598"/>
      <c r="M786598"/>
      <c r="N786598" s="4"/>
      <c r="O786598" s="15"/>
    </row>
    <row r="786599" spans="7:15" s="3" customFormat="1" x14ac:dyDescent="0.3">
      <c r="G786599"/>
      <c r="H786599"/>
      <c r="I786599"/>
      <c r="K786599"/>
      <c r="M786599"/>
      <c r="N786599" s="4"/>
      <c r="O786599" s="15"/>
    </row>
    <row r="786600" spans="7:15" s="3" customFormat="1" x14ac:dyDescent="0.3">
      <c r="G786600"/>
      <c r="H786600"/>
      <c r="I786600"/>
      <c r="K786600"/>
      <c r="M786600"/>
      <c r="N786600" s="4"/>
      <c r="O786600" s="15"/>
    </row>
    <row r="786601" spans="7:15" s="3" customFormat="1" x14ac:dyDescent="0.3">
      <c r="G786601"/>
      <c r="H786601"/>
      <c r="I786601"/>
      <c r="K786601"/>
      <c r="M786601"/>
      <c r="N786601" s="4"/>
      <c r="O786601" s="15"/>
    </row>
    <row r="786602" spans="7:15" s="3" customFormat="1" x14ac:dyDescent="0.3">
      <c r="G786602"/>
      <c r="H786602"/>
      <c r="I786602"/>
      <c r="K786602"/>
      <c r="M786602"/>
      <c r="N786602" s="4"/>
      <c r="O786602" s="15"/>
    </row>
    <row r="786603" spans="7:15" s="3" customFormat="1" x14ac:dyDescent="0.3">
      <c r="G786603"/>
      <c r="H786603"/>
      <c r="I786603"/>
      <c r="K786603"/>
      <c r="M786603"/>
      <c r="N786603" s="4"/>
      <c r="O786603" s="15"/>
    </row>
    <row r="786604" spans="7:15" s="3" customFormat="1" x14ac:dyDescent="0.3">
      <c r="G786604"/>
      <c r="H786604"/>
      <c r="I786604"/>
      <c r="K786604"/>
      <c r="M786604"/>
      <c r="N786604" s="4"/>
      <c r="O786604" s="15"/>
    </row>
    <row r="786605" spans="7:15" s="3" customFormat="1" x14ac:dyDescent="0.3">
      <c r="G786605"/>
      <c r="H786605"/>
      <c r="I786605"/>
      <c r="K786605"/>
      <c r="M786605"/>
      <c r="N786605" s="4"/>
      <c r="O786605" s="15"/>
    </row>
    <row r="786606" spans="7:15" s="3" customFormat="1" x14ac:dyDescent="0.3">
      <c r="G786606"/>
      <c r="H786606"/>
      <c r="I786606"/>
      <c r="K786606"/>
      <c r="M786606"/>
      <c r="N786606" s="4"/>
      <c r="O786606" s="15"/>
    </row>
    <row r="786607" spans="7:15" s="3" customFormat="1" x14ac:dyDescent="0.3">
      <c r="G786607"/>
      <c r="H786607"/>
      <c r="I786607"/>
      <c r="K786607"/>
      <c r="M786607"/>
      <c r="N786607" s="4"/>
      <c r="O786607" s="15"/>
    </row>
    <row r="786608" spans="7:15" s="3" customFormat="1" x14ac:dyDescent="0.3">
      <c r="G786608"/>
      <c r="H786608"/>
      <c r="I786608"/>
      <c r="K786608"/>
      <c r="M786608"/>
      <c r="N786608" s="4"/>
      <c r="O786608" s="15"/>
    </row>
    <row r="786609" spans="7:15" s="3" customFormat="1" x14ac:dyDescent="0.3">
      <c r="G786609"/>
      <c r="H786609"/>
      <c r="I786609"/>
      <c r="K786609"/>
      <c r="M786609"/>
      <c r="N786609" s="4"/>
      <c r="O786609" s="15"/>
    </row>
    <row r="786610" spans="7:15" s="3" customFormat="1" x14ac:dyDescent="0.3">
      <c r="G786610"/>
      <c r="H786610"/>
      <c r="I786610"/>
      <c r="K786610"/>
      <c r="M786610"/>
      <c r="N786610" s="4"/>
      <c r="O786610" s="15"/>
    </row>
    <row r="786611" spans="7:15" s="3" customFormat="1" x14ac:dyDescent="0.3">
      <c r="G786611"/>
      <c r="H786611"/>
      <c r="I786611"/>
      <c r="K786611"/>
      <c r="M786611"/>
      <c r="N786611" s="4"/>
      <c r="O786611" s="15"/>
    </row>
    <row r="786612" spans="7:15" s="3" customFormat="1" x14ac:dyDescent="0.3">
      <c r="G786612"/>
      <c r="H786612"/>
      <c r="I786612"/>
      <c r="K786612"/>
      <c r="M786612"/>
      <c r="N786612" s="4"/>
      <c r="O786612" s="15"/>
    </row>
    <row r="786613" spans="7:15" s="3" customFormat="1" x14ac:dyDescent="0.3">
      <c r="G786613"/>
      <c r="H786613"/>
      <c r="I786613"/>
      <c r="K786613"/>
      <c r="M786613"/>
      <c r="N786613" s="4"/>
      <c r="O786613" s="15"/>
    </row>
    <row r="786614" spans="7:15" s="3" customFormat="1" x14ac:dyDescent="0.3">
      <c r="G786614"/>
      <c r="H786614"/>
      <c r="I786614"/>
      <c r="K786614"/>
      <c r="M786614"/>
      <c r="N786614" s="4"/>
      <c r="O786614" s="15"/>
    </row>
    <row r="786615" spans="7:15" s="3" customFormat="1" x14ac:dyDescent="0.3">
      <c r="G786615"/>
      <c r="H786615"/>
      <c r="I786615"/>
      <c r="K786615"/>
      <c r="M786615"/>
      <c r="N786615" s="4"/>
      <c r="O786615" s="15"/>
    </row>
    <row r="786616" spans="7:15" s="3" customFormat="1" x14ac:dyDescent="0.3">
      <c r="G786616"/>
      <c r="H786616"/>
      <c r="I786616"/>
      <c r="K786616"/>
      <c r="M786616"/>
      <c r="N786616" s="4"/>
      <c r="O786616" s="15"/>
    </row>
    <row r="786617" spans="7:15" s="3" customFormat="1" x14ac:dyDescent="0.3">
      <c r="G786617"/>
      <c r="H786617"/>
      <c r="I786617"/>
      <c r="K786617"/>
      <c r="M786617"/>
      <c r="N786617" s="4"/>
      <c r="O786617" s="15"/>
    </row>
    <row r="786618" spans="7:15" s="3" customFormat="1" x14ac:dyDescent="0.3">
      <c r="G786618"/>
      <c r="H786618"/>
      <c r="I786618"/>
      <c r="K786618"/>
      <c r="M786618"/>
      <c r="N786618" s="4"/>
      <c r="O786618" s="15"/>
    </row>
    <row r="786619" spans="7:15" s="3" customFormat="1" x14ac:dyDescent="0.3">
      <c r="G786619"/>
      <c r="H786619"/>
      <c r="I786619"/>
      <c r="K786619"/>
      <c r="M786619"/>
      <c r="N786619" s="4"/>
      <c r="O786619" s="15"/>
    </row>
    <row r="786620" spans="7:15" s="3" customFormat="1" x14ac:dyDescent="0.3">
      <c r="G786620"/>
      <c r="H786620"/>
      <c r="I786620"/>
      <c r="K786620"/>
      <c r="M786620"/>
      <c r="N786620" s="4"/>
      <c r="O786620" s="15"/>
    </row>
    <row r="786621" spans="7:15" s="3" customFormat="1" x14ac:dyDescent="0.3">
      <c r="G786621"/>
      <c r="H786621"/>
      <c r="I786621"/>
      <c r="K786621"/>
      <c r="M786621"/>
      <c r="N786621" s="4"/>
      <c r="O786621" s="15"/>
    </row>
    <row r="786622" spans="7:15" s="3" customFormat="1" x14ac:dyDescent="0.3">
      <c r="G786622"/>
      <c r="H786622"/>
      <c r="I786622"/>
      <c r="K786622"/>
      <c r="M786622"/>
      <c r="N786622" s="4"/>
      <c r="O786622" s="15"/>
    </row>
    <row r="786623" spans="7:15" s="3" customFormat="1" x14ac:dyDescent="0.3">
      <c r="G786623"/>
      <c r="H786623"/>
      <c r="I786623"/>
      <c r="K786623"/>
      <c r="M786623"/>
      <c r="N786623" s="4"/>
      <c r="O786623" s="15"/>
    </row>
    <row r="786624" spans="7:15" s="3" customFormat="1" x14ac:dyDescent="0.3">
      <c r="G786624"/>
      <c r="H786624"/>
      <c r="I786624"/>
      <c r="K786624"/>
      <c r="M786624"/>
      <c r="N786624" s="4"/>
      <c r="O786624" s="15"/>
    </row>
    <row r="786625" spans="7:15" s="3" customFormat="1" x14ac:dyDescent="0.3">
      <c r="G786625"/>
      <c r="H786625"/>
      <c r="I786625"/>
      <c r="K786625"/>
      <c r="M786625"/>
      <c r="N786625" s="4"/>
      <c r="O786625" s="15"/>
    </row>
    <row r="786626" spans="7:15" s="3" customFormat="1" x14ac:dyDescent="0.3">
      <c r="G786626"/>
      <c r="H786626"/>
      <c r="I786626"/>
      <c r="K786626"/>
      <c r="M786626"/>
      <c r="N786626" s="4"/>
      <c r="O786626" s="15"/>
    </row>
    <row r="786627" spans="7:15" s="3" customFormat="1" x14ac:dyDescent="0.3">
      <c r="G786627"/>
      <c r="H786627"/>
      <c r="I786627"/>
      <c r="K786627"/>
      <c r="M786627"/>
      <c r="N786627" s="4"/>
      <c r="O786627" s="15"/>
    </row>
    <row r="786628" spans="7:15" s="3" customFormat="1" x14ac:dyDescent="0.3">
      <c r="G786628"/>
      <c r="H786628"/>
      <c r="I786628"/>
      <c r="K786628"/>
      <c r="M786628"/>
      <c r="N786628" s="4"/>
      <c r="O786628" s="15"/>
    </row>
    <row r="786629" spans="7:15" s="3" customFormat="1" x14ac:dyDescent="0.3">
      <c r="G786629"/>
      <c r="H786629"/>
      <c r="I786629"/>
      <c r="K786629"/>
      <c r="M786629"/>
      <c r="N786629" s="4"/>
      <c r="O786629" s="15"/>
    </row>
    <row r="786630" spans="7:15" s="3" customFormat="1" x14ac:dyDescent="0.3">
      <c r="G786630"/>
      <c r="H786630"/>
      <c r="I786630"/>
      <c r="K786630"/>
      <c r="M786630"/>
      <c r="N786630" s="4"/>
      <c r="O786630" s="15"/>
    </row>
    <row r="786631" spans="7:15" s="3" customFormat="1" x14ac:dyDescent="0.3">
      <c r="G786631"/>
      <c r="H786631"/>
      <c r="I786631"/>
      <c r="K786631"/>
      <c r="M786631"/>
      <c r="N786631" s="4"/>
      <c r="O786631" s="15"/>
    </row>
    <row r="786632" spans="7:15" s="3" customFormat="1" x14ac:dyDescent="0.3">
      <c r="G786632"/>
      <c r="H786632"/>
      <c r="I786632"/>
      <c r="K786632"/>
      <c r="M786632"/>
      <c r="N786632" s="4"/>
      <c r="O786632" s="15"/>
    </row>
    <row r="786633" spans="7:15" s="3" customFormat="1" x14ac:dyDescent="0.3">
      <c r="G786633"/>
      <c r="H786633"/>
      <c r="I786633"/>
      <c r="K786633"/>
      <c r="M786633"/>
      <c r="N786633" s="4"/>
      <c r="O786633" s="15"/>
    </row>
    <row r="786634" spans="7:15" s="3" customFormat="1" x14ac:dyDescent="0.3">
      <c r="G786634"/>
      <c r="H786634"/>
      <c r="I786634"/>
      <c r="K786634"/>
      <c r="M786634"/>
      <c r="N786634" s="4"/>
      <c r="O786634" s="15"/>
    </row>
    <row r="786635" spans="7:15" s="3" customFormat="1" x14ac:dyDescent="0.3">
      <c r="G786635"/>
      <c r="H786635"/>
      <c r="I786635"/>
      <c r="K786635"/>
      <c r="M786635"/>
      <c r="N786635" s="4"/>
      <c r="O786635" s="15"/>
    </row>
    <row r="786636" spans="7:15" s="3" customFormat="1" x14ac:dyDescent="0.3">
      <c r="G786636"/>
      <c r="H786636"/>
      <c r="I786636"/>
      <c r="K786636"/>
      <c r="M786636"/>
      <c r="N786636" s="4"/>
      <c r="O786636" s="15"/>
    </row>
    <row r="786637" spans="7:15" s="3" customFormat="1" x14ac:dyDescent="0.3">
      <c r="G786637"/>
      <c r="H786637"/>
      <c r="I786637"/>
      <c r="K786637"/>
      <c r="M786637"/>
      <c r="N786637" s="4"/>
      <c r="O786637" s="15"/>
    </row>
    <row r="786638" spans="7:15" s="3" customFormat="1" x14ac:dyDescent="0.3">
      <c r="G786638"/>
      <c r="H786638"/>
      <c r="I786638"/>
      <c r="K786638"/>
      <c r="M786638"/>
      <c r="N786638" s="4"/>
      <c r="O786638" s="15"/>
    </row>
    <row r="786639" spans="7:15" s="3" customFormat="1" x14ac:dyDescent="0.3">
      <c r="G786639"/>
      <c r="H786639"/>
      <c r="I786639"/>
      <c r="K786639"/>
      <c r="M786639"/>
      <c r="N786639" s="4"/>
      <c r="O786639" s="15"/>
    </row>
    <row r="786640" spans="7:15" s="3" customFormat="1" x14ac:dyDescent="0.3">
      <c r="G786640"/>
      <c r="H786640"/>
      <c r="I786640"/>
      <c r="K786640"/>
      <c r="M786640"/>
      <c r="N786640" s="4"/>
      <c r="O786640" s="15"/>
    </row>
    <row r="786641" spans="7:15" s="3" customFormat="1" x14ac:dyDescent="0.3">
      <c r="G786641"/>
      <c r="H786641"/>
      <c r="I786641"/>
      <c r="K786641"/>
      <c r="M786641"/>
      <c r="N786641" s="4"/>
      <c r="O786641" s="15"/>
    </row>
    <row r="786642" spans="7:15" s="3" customFormat="1" x14ac:dyDescent="0.3">
      <c r="G786642"/>
      <c r="H786642"/>
      <c r="I786642"/>
      <c r="K786642"/>
      <c r="M786642"/>
      <c r="N786642" s="4"/>
      <c r="O786642" s="15"/>
    </row>
    <row r="786643" spans="7:15" s="3" customFormat="1" x14ac:dyDescent="0.3">
      <c r="G786643"/>
      <c r="H786643"/>
      <c r="I786643"/>
      <c r="K786643"/>
      <c r="M786643"/>
      <c r="N786643" s="4"/>
      <c r="O786643" s="15"/>
    </row>
    <row r="786644" spans="7:15" s="3" customFormat="1" x14ac:dyDescent="0.3">
      <c r="G786644"/>
      <c r="H786644"/>
      <c r="I786644"/>
      <c r="K786644"/>
      <c r="M786644"/>
      <c r="N786644" s="4"/>
      <c r="O786644" s="15"/>
    </row>
    <row r="786645" spans="7:15" s="3" customFormat="1" x14ac:dyDescent="0.3">
      <c r="G786645"/>
      <c r="H786645"/>
      <c r="I786645"/>
      <c r="K786645"/>
      <c r="M786645"/>
      <c r="N786645" s="4"/>
      <c r="O786645" s="15"/>
    </row>
    <row r="786646" spans="7:15" s="3" customFormat="1" x14ac:dyDescent="0.3">
      <c r="G786646"/>
      <c r="H786646"/>
      <c r="I786646"/>
      <c r="K786646"/>
      <c r="M786646"/>
      <c r="N786646" s="4"/>
      <c r="O786646" s="15"/>
    </row>
    <row r="786647" spans="7:15" s="3" customFormat="1" x14ac:dyDescent="0.3">
      <c r="G786647"/>
      <c r="H786647"/>
      <c r="I786647"/>
      <c r="K786647"/>
      <c r="M786647"/>
      <c r="N786647" s="4"/>
      <c r="O786647" s="15"/>
    </row>
    <row r="786648" spans="7:15" s="3" customFormat="1" x14ac:dyDescent="0.3">
      <c r="G786648"/>
      <c r="H786648"/>
      <c r="I786648"/>
      <c r="K786648"/>
      <c r="M786648"/>
      <c r="N786648" s="4"/>
      <c r="O786648" s="15"/>
    </row>
    <row r="786649" spans="7:15" s="3" customFormat="1" x14ac:dyDescent="0.3">
      <c r="G786649"/>
      <c r="H786649"/>
      <c r="I786649"/>
      <c r="K786649"/>
      <c r="M786649"/>
      <c r="N786649" s="4"/>
      <c r="O786649" s="15"/>
    </row>
    <row r="786650" spans="7:15" s="3" customFormat="1" x14ac:dyDescent="0.3">
      <c r="G786650"/>
      <c r="H786650"/>
      <c r="I786650"/>
      <c r="K786650"/>
      <c r="M786650"/>
      <c r="N786650" s="4"/>
      <c r="O786650" s="15"/>
    </row>
    <row r="786651" spans="7:15" s="3" customFormat="1" x14ac:dyDescent="0.3">
      <c r="G786651"/>
      <c r="H786651"/>
      <c r="I786651"/>
      <c r="K786651"/>
      <c r="M786651"/>
      <c r="N786651" s="4"/>
      <c r="O786651" s="15"/>
    </row>
    <row r="786652" spans="7:15" s="3" customFormat="1" x14ac:dyDescent="0.3">
      <c r="G786652"/>
      <c r="H786652"/>
      <c r="I786652"/>
      <c r="K786652"/>
      <c r="M786652"/>
      <c r="N786652" s="4"/>
      <c r="O786652" s="15"/>
    </row>
    <row r="786653" spans="7:15" s="3" customFormat="1" x14ac:dyDescent="0.3">
      <c r="G786653"/>
      <c r="H786653"/>
      <c r="I786653"/>
      <c r="K786653"/>
      <c r="M786653"/>
      <c r="N786653" s="4"/>
      <c r="O786653" s="15"/>
    </row>
    <row r="786654" spans="7:15" s="3" customFormat="1" x14ac:dyDescent="0.3">
      <c r="G786654"/>
      <c r="H786654"/>
      <c r="I786654"/>
      <c r="K786654"/>
      <c r="M786654"/>
      <c r="N786654" s="4"/>
      <c r="O786654" s="15"/>
    </row>
    <row r="786655" spans="7:15" s="3" customFormat="1" x14ac:dyDescent="0.3">
      <c r="G786655"/>
      <c r="H786655"/>
      <c r="I786655"/>
      <c r="K786655"/>
      <c r="M786655"/>
      <c r="N786655" s="4"/>
      <c r="O786655" s="15"/>
    </row>
    <row r="786656" spans="7:15" s="3" customFormat="1" x14ac:dyDescent="0.3">
      <c r="G786656"/>
      <c r="H786656"/>
      <c r="I786656"/>
      <c r="K786656"/>
      <c r="M786656"/>
      <c r="N786656" s="4"/>
      <c r="O786656" s="15"/>
    </row>
    <row r="786657" spans="7:15" s="3" customFormat="1" x14ac:dyDescent="0.3">
      <c r="G786657"/>
      <c r="H786657"/>
      <c r="I786657"/>
      <c r="K786657"/>
      <c r="M786657"/>
      <c r="N786657" s="4"/>
      <c r="O786657" s="15"/>
    </row>
    <row r="786658" spans="7:15" s="3" customFormat="1" x14ac:dyDescent="0.3">
      <c r="G786658"/>
      <c r="H786658"/>
      <c r="I786658"/>
      <c r="K786658"/>
      <c r="M786658"/>
      <c r="N786658" s="4"/>
      <c r="O786658" s="15"/>
    </row>
    <row r="786659" spans="7:15" s="3" customFormat="1" x14ac:dyDescent="0.3">
      <c r="G786659"/>
      <c r="H786659"/>
      <c r="I786659"/>
      <c r="K786659"/>
      <c r="M786659"/>
      <c r="N786659" s="4"/>
      <c r="O786659" s="15"/>
    </row>
    <row r="786660" spans="7:15" s="3" customFormat="1" x14ac:dyDescent="0.3">
      <c r="G786660"/>
      <c r="H786660"/>
      <c r="I786660"/>
      <c r="K786660"/>
      <c r="M786660"/>
      <c r="N786660" s="4"/>
      <c r="O786660" s="15"/>
    </row>
    <row r="786661" spans="7:15" s="3" customFormat="1" x14ac:dyDescent="0.3">
      <c r="G786661"/>
      <c r="H786661"/>
      <c r="I786661"/>
      <c r="K786661"/>
      <c r="M786661"/>
      <c r="N786661" s="4"/>
      <c r="O786661" s="15"/>
    </row>
    <row r="786662" spans="7:15" s="3" customFormat="1" x14ac:dyDescent="0.3">
      <c r="G786662"/>
      <c r="H786662"/>
      <c r="I786662"/>
      <c r="K786662"/>
      <c r="M786662"/>
      <c r="N786662" s="4"/>
      <c r="O786662" s="15"/>
    </row>
    <row r="786663" spans="7:15" s="3" customFormat="1" x14ac:dyDescent="0.3">
      <c r="G786663"/>
      <c r="H786663"/>
      <c r="I786663"/>
      <c r="K786663"/>
      <c r="M786663"/>
      <c r="N786663" s="4"/>
      <c r="O786663" s="15"/>
    </row>
    <row r="786664" spans="7:15" s="3" customFormat="1" x14ac:dyDescent="0.3">
      <c r="G786664"/>
      <c r="H786664"/>
      <c r="I786664"/>
      <c r="K786664"/>
      <c r="M786664"/>
      <c r="N786664" s="4"/>
      <c r="O786664" s="15"/>
    </row>
    <row r="786665" spans="7:15" s="3" customFormat="1" x14ac:dyDescent="0.3">
      <c r="G786665"/>
      <c r="H786665"/>
      <c r="I786665"/>
      <c r="K786665"/>
      <c r="M786665"/>
      <c r="N786665" s="4"/>
      <c r="O786665" s="15"/>
    </row>
    <row r="786666" spans="7:15" s="3" customFormat="1" x14ac:dyDescent="0.3">
      <c r="G786666"/>
      <c r="H786666"/>
      <c r="I786666"/>
      <c r="K786666"/>
      <c r="M786666"/>
      <c r="N786666" s="4"/>
      <c r="O786666" s="15"/>
    </row>
    <row r="786667" spans="7:15" s="3" customFormat="1" x14ac:dyDescent="0.3">
      <c r="G786667"/>
      <c r="H786667"/>
      <c r="I786667"/>
      <c r="K786667"/>
      <c r="M786667"/>
      <c r="N786667" s="4"/>
      <c r="O786667" s="15"/>
    </row>
    <row r="786668" spans="7:15" s="3" customFormat="1" x14ac:dyDescent="0.3">
      <c r="G786668"/>
      <c r="H786668"/>
      <c r="I786668"/>
      <c r="K786668"/>
      <c r="M786668"/>
      <c r="N786668" s="4"/>
      <c r="O786668" s="15"/>
    </row>
    <row r="786669" spans="7:15" s="3" customFormat="1" x14ac:dyDescent="0.3">
      <c r="G786669"/>
      <c r="H786669"/>
      <c r="I786669"/>
      <c r="K786669"/>
      <c r="M786669"/>
      <c r="N786669" s="4"/>
      <c r="O786669" s="15"/>
    </row>
    <row r="786670" spans="7:15" s="3" customFormat="1" x14ac:dyDescent="0.3">
      <c r="G786670"/>
      <c r="H786670"/>
      <c r="I786670"/>
      <c r="K786670"/>
      <c r="M786670"/>
      <c r="N786670" s="4"/>
      <c r="O786670" s="15"/>
    </row>
    <row r="786671" spans="7:15" s="3" customFormat="1" x14ac:dyDescent="0.3">
      <c r="G786671"/>
      <c r="H786671"/>
      <c r="I786671"/>
      <c r="K786671"/>
      <c r="M786671"/>
      <c r="N786671" s="4"/>
      <c r="O786671" s="15"/>
    </row>
    <row r="786672" spans="7:15" s="3" customFormat="1" x14ac:dyDescent="0.3">
      <c r="G786672"/>
      <c r="H786672"/>
      <c r="I786672"/>
      <c r="K786672"/>
      <c r="M786672"/>
      <c r="N786672" s="4"/>
      <c r="O786672" s="15"/>
    </row>
    <row r="786673" spans="7:15" s="3" customFormat="1" x14ac:dyDescent="0.3">
      <c r="G786673"/>
      <c r="H786673"/>
      <c r="I786673"/>
      <c r="K786673"/>
      <c r="M786673"/>
      <c r="N786673" s="4"/>
      <c r="O786673" s="15"/>
    </row>
    <row r="786674" spans="7:15" s="3" customFormat="1" x14ac:dyDescent="0.3">
      <c r="G786674"/>
      <c r="H786674"/>
      <c r="I786674"/>
      <c r="K786674"/>
      <c r="M786674"/>
      <c r="N786674" s="4"/>
      <c r="O786674" s="15"/>
    </row>
    <row r="786675" spans="7:15" s="3" customFormat="1" x14ac:dyDescent="0.3">
      <c r="G786675"/>
      <c r="H786675"/>
      <c r="I786675"/>
      <c r="K786675"/>
      <c r="M786675"/>
      <c r="N786675" s="4"/>
      <c r="O786675" s="15"/>
    </row>
    <row r="786676" spans="7:15" s="3" customFormat="1" x14ac:dyDescent="0.3">
      <c r="G786676"/>
      <c r="H786676"/>
      <c r="I786676"/>
      <c r="K786676"/>
      <c r="M786676"/>
      <c r="N786676" s="4"/>
      <c r="O786676" s="15"/>
    </row>
    <row r="786677" spans="7:15" s="3" customFormat="1" x14ac:dyDescent="0.3">
      <c r="G786677"/>
      <c r="H786677"/>
      <c r="I786677"/>
      <c r="K786677"/>
      <c r="M786677"/>
      <c r="N786677" s="4"/>
      <c r="O786677" s="15"/>
    </row>
    <row r="786678" spans="7:15" s="3" customFormat="1" x14ac:dyDescent="0.3">
      <c r="G786678"/>
      <c r="H786678"/>
      <c r="I786678"/>
      <c r="K786678"/>
      <c r="M786678"/>
      <c r="N786678" s="4"/>
      <c r="O786678" s="15"/>
    </row>
    <row r="786679" spans="7:15" s="3" customFormat="1" x14ac:dyDescent="0.3">
      <c r="G786679"/>
      <c r="H786679"/>
      <c r="I786679"/>
      <c r="K786679"/>
      <c r="M786679"/>
      <c r="N786679" s="4"/>
      <c r="O786679" s="15"/>
    </row>
    <row r="786680" spans="7:15" s="3" customFormat="1" x14ac:dyDescent="0.3">
      <c r="G786680"/>
      <c r="H786680"/>
      <c r="I786680"/>
      <c r="K786680"/>
      <c r="M786680"/>
      <c r="N786680" s="4"/>
      <c r="O786680" s="15"/>
    </row>
    <row r="786681" spans="7:15" s="3" customFormat="1" x14ac:dyDescent="0.3">
      <c r="G786681"/>
      <c r="H786681"/>
      <c r="I786681"/>
      <c r="K786681"/>
      <c r="M786681"/>
      <c r="N786681" s="4"/>
      <c r="O786681" s="15"/>
    </row>
    <row r="786682" spans="7:15" s="3" customFormat="1" x14ac:dyDescent="0.3">
      <c r="G786682"/>
      <c r="H786682"/>
      <c r="I786682"/>
      <c r="K786682"/>
      <c r="M786682"/>
      <c r="N786682" s="4"/>
      <c r="O786682" s="15"/>
    </row>
    <row r="786683" spans="7:15" s="3" customFormat="1" x14ac:dyDescent="0.3">
      <c r="G786683"/>
      <c r="H786683"/>
      <c r="I786683"/>
      <c r="K786683"/>
      <c r="M786683"/>
      <c r="N786683" s="4"/>
      <c r="O786683" s="15"/>
    </row>
    <row r="786684" spans="7:15" s="3" customFormat="1" x14ac:dyDescent="0.3">
      <c r="G786684"/>
      <c r="H786684"/>
      <c r="I786684"/>
      <c r="K786684"/>
      <c r="M786684"/>
      <c r="N786684" s="4"/>
      <c r="O786684" s="15"/>
    </row>
    <row r="786685" spans="7:15" s="3" customFormat="1" x14ac:dyDescent="0.3">
      <c r="G786685"/>
      <c r="H786685"/>
      <c r="I786685"/>
      <c r="K786685"/>
      <c r="M786685"/>
      <c r="N786685" s="4"/>
      <c r="O786685" s="15"/>
    </row>
    <row r="786686" spans="7:15" s="3" customFormat="1" x14ac:dyDescent="0.3">
      <c r="G786686"/>
      <c r="H786686"/>
      <c r="I786686"/>
      <c r="K786686"/>
      <c r="M786686"/>
      <c r="N786686" s="4"/>
      <c r="O786686" s="15"/>
    </row>
    <row r="786687" spans="7:15" s="3" customFormat="1" x14ac:dyDescent="0.3">
      <c r="G786687"/>
      <c r="H786687"/>
      <c r="I786687"/>
      <c r="K786687"/>
      <c r="M786687"/>
      <c r="N786687" s="4"/>
      <c r="O786687" s="15"/>
    </row>
    <row r="786688" spans="7:15" s="3" customFormat="1" x14ac:dyDescent="0.3">
      <c r="G786688"/>
      <c r="H786688"/>
      <c r="I786688"/>
      <c r="K786688"/>
      <c r="M786688"/>
      <c r="N786688" s="4"/>
      <c r="O786688" s="15"/>
    </row>
    <row r="786689" spans="7:15" s="3" customFormat="1" x14ac:dyDescent="0.3">
      <c r="G786689"/>
      <c r="H786689"/>
      <c r="I786689"/>
      <c r="K786689"/>
      <c r="M786689"/>
      <c r="N786689" s="4"/>
      <c r="O786689" s="15"/>
    </row>
    <row r="786690" spans="7:15" s="3" customFormat="1" x14ac:dyDescent="0.3">
      <c r="G786690"/>
      <c r="H786690"/>
      <c r="I786690"/>
      <c r="K786690"/>
      <c r="M786690"/>
      <c r="N786690" s="4"/>
      <c r="O786690" s="15"/>
    </row>
    <row r="786691" spans="7:15" s="3" customFormat="1" x14ac:dyDescent="0.3">
      <c r="G786691"/>
      <c r="H786691"/>
      <c r="I786691"/>
      <c r="K786691"/>
      <c r="M786691"/>
      <c r="N786691" s="4"/>
      <c r="O786691" s="15"/>
    </row>
    <row r="786692" spans="7:15" s="3" customFormat="1" x14ac:dyDescent="0.3">
      <c r="G786692"/>
      <c r="H786692"/>
      <c r="I786692"/>
      <c r="K786692"/>
      <c r="M786692"/>
      <c r="N786692" s="4"/>
      <c r="O786692" s="15"/>
    </row>
    <row r="786693" spans="7:15" s="3" customFormat="1" x14ac:dyDescent="0.3">
      <c r="G786693"/>
      <c r="H786693"/>
      <c r="I786693"/>
      <c r="K786693"/>
      <c r="M786693"/>
      <c r="N786693" s="4"/>
      <c r="O786693" s="15"/>
    </row>
    <row r="786694" spans="7:15" s="3" customFormat="1" x14ac:dyDescent="0.3">
      <c r="G786694"/>
      <c r="H786694"/>
      <c r="I786694"/>
      <c r="K786694"/>
      <c r="M786694"/>
      <c r="N786694" s="4"/>
      <c r="O786694" s="15"/>
    </row>
    <row r="786695" spans="7:15" s="3" customFormat="1" x14ac:dyDescent="0.3">
      <c r="G786695"/>
      <c r="H786695"/>
      <c r="I786695"/>
      <c r="K786695"/>
      <c r="M786695"/>
      <c r="N786695" s="4"/>
      <c r="O786695" s="15"/>
    </row>
    <row r="786696" spans="7:15" s="3" customFormat="1" x14ac:dyDescent="0.3">
      <c r="G786696"/>
      <c r="H786696"/>
      <c r="I786696"/>
      <c r="K786696"/>
      <c r="M786696"/>
      <c r="N786696" s="4"/>
      <c r="O786696" s="15"/>
    </row>
    <row r="786697" spans="7:15" s="3" customFormat="1" x14ac:dyDescent="0.3">
      <c r="G786697"/>
      <c r="H786697"/>
      <c r="I786697"/>
      <c r="K786697"/>
      <c r="M786697"/>
      <c r="N786697" s="4"/>
      <c r="O786697" s="15"/>
    </row>
    <row r="786698" spans="7:15" s="3" customFormat="1" x14ac:dyDescent="0.3">
      <c r="G786698"/>
      <c r="H786698"/>
      <c r="I786698"/>
      <c r="K786698"/>
      <c r="M786698"/>
      <c r="N786698" s="4"/>
      <c r="O786698" s="15"/>
    </row>
    <row r="786699" spans="7:15" s="3" customFormat="1" x14ac:dyDescent="0.3">
      <c r="G786699"/>
      <c r="H786699"/>
      <c r="I786699"/>
      <c r="K786699"/>
      <c r="M786699"/>
      <c r="N786699" s="4"/>
      <c r="O786699" s="15"/>
    </row>
    <row r="786700" spans="7:15" s="3" customFormat="1" x14ac:dyDescent="0.3">
      <c r="G786700"/>
      <c r="H786700"/>
      <c r="I786700"/>
      <c r="K786700"/>
      <c r="M786700"/>
      <c r="N786700" s="4"/>
      <c r="O786700" s="15"/>
    </row>
    <row r="786701" spans="7:15" s="3" customFormat="1" x14ac:dyDescent="0.3">
      <c r="G786701"/>
      <c r="H786701"/>
      <c r="I786701"/>
      <c r="K786701"/>
      <c r="M786701"/>
      <c r="N786701" s="4"/>
      <c r="O786701" s="15"/>
    </row>
    <row r="786702" spans="7:15" s="3" customFormat="1" x14ac:dyDescent="0.3">
      <c r="G786702"/>
      <c r="H786702"/>
      <c r="I786702"/>
      <c r="K786702"/>
      <c r="M786702"/>
      <c r="N786702" s="4"/>
      <c r="O786702" s="15"/>
    </row>
    <row r="786703" spans="7:15" s="3" customFormat="1" x14ac:dyDescent="0.3">
      <c r="G786703"/>
      <c r="H786703"/>
      <c r="I786703"/>
      <c r="K786703"/>
      <c r="M786703"/>
      <c r="N786703" s="4"/>
      <c r="O786703" s="15"/>
    </row>
    <row r="786704" spans="7:15" s="3" customFormat="1" x14ac:dyDescent="0.3">
      <c r="G786704"/>
      <c r="H786704"/>
      <c r="I786704"/>
      <c r="K786704"/>
      <c r="M786704"/>
      <c r="N786704" s="4"/>
      <c r="O786704" s="15"/>
    </row>
    <row r="786705" spans="7:15" s="3" customFormat="1" x14ac:dyDescent="0.3">
      <c r="G786705"/>
      <c r="H786705"/>
      <c r="I786705"/>
      <c r="K786705"/>
      <c r="M786705"/>
      <c r="N786705" s="4"/>
      <c r="O786705" s="15"/>
    </row>
    <row r="786706" spans="7:15" s="3" customFormat="1" x14ac:dyDescent="0.3">
      <c r="G786706"/>
      <c r="H786706"/>
      <c r="I786706"/>
      <c r="K786706"/>
      <c r="M786706"/>
      <c r="N786706" s="4"/>
      <c r="O786706" s="15"/>
    </row>
    <row r="786707" spans="7:15" s="3" customFormat="1" x14ac:dyDescent="0.3">
      <c r="G786707"/>
      <c r="H786707"/>
      <c r="I786707"/>
      <c r="K786707"/>
      <c r="M786707"/>
      <c r="N786707" s="4"/>
      <c r="O786707" s="15"/>
    </row>
    <row r="786708" spans="7:15" s="3" customFormat="1" x14ac:dyDescent="0.3">
      <c r="G786708"/>
      <c r="H786708"/>
      <c r="I786708"/>
      <c r="K786708"/>
      <c r="M786708"/>
      <c r="N786708" s="4"/>
      <c r="O786708" s="15"/>
    </row>
    <row r="786709" spans="7:15" s="3" customFormat="1" x14ac:dyDescent="0.3">
      <c r="G786709"/>
      <c r="H786709"/>
      <c r="I786709"/>
      <c r="K786709"/>
      <c r="M786709"/>
      <c r="N786709" s="4"/>
      <c r="O786709" s="15"/>
    </row>
    <row r="786710" spans="7:15" s="3" customFormat="1" x14ac:dyDescent="0.3">
      <c r="G786710"/>
      <c r="H786710"/>
      <c r="I786710"/>
      <c r="K786710"/>
      <c r="M786710"/>
      <c r="N786710" s="4"/>
      <c r="O786710" s="15"/>
    </row>
    <row r="786711" spans="7:15" s="3" customFormat="1" x14ac:dyDescent="0.3">
      <c r="G786711"/>
      <c r="H786711"/>
      <c r="I786711"/>
      <c r="K786711"/>
      <c r="M786711"/>
      <c r="N786711" s="4"/>
      <c r="O786711" s="15"/>
    </row>
    <row r="786712" spans="7:15" s="3" customFormat="1" x14ac:dyDescent="0.3">
      <c r="G786712"/>
      <c r="H786712"/>
      <c r="I786712"/>
      <c r="K786712"/>
      <c r="M786712"/>
      <c r="N786712" s="4"/>
      <c r="O786712" s="15"/>
    </row>
    <row r="786713" spans="7:15" s="3" customFormat="1" x14ac:dyDescent="0.3">
      <c r="G786713"/>
      <c r="H786713"/>
      <c r="I786713"/>
      <c r="K786713"/>
      <c r="M786713"/>
      <c r="N786713" s="4"/>
      <c r="O786713" s="15"/>
    </row>
    <row r="786714" spans="7:15" s="3" customFormat="1" x14ac:dyDescent="0.3">
      <c r="G786714"/>
      <c r="H786714"/>
      <c r="I786714"/>
      <c r="K786714"/>
      <c r="M786714"/>
      <c r="N786714" s="4"/>
      <c r="O786714" s="15"/>
    </row>
    <row r="786715" spans="7:15" s="3" customFormat="1" x14ac:dyDescent="0.3">
      <c r="G786715"/>
      <c r="H786715"/>
      <c r="I786715"/>
      <c r="K786715"/>
      <c r="M786715"/>
      <c r="N786715" s="4"/>
      <c r="O786715" s="15"/>
    </row>
    <row r="786716" spans="7:15" s="3" customFormat="1" x14ac:dyDescent="0.3">
      <c r="G786716"/>
      <c r="H786716"/>
      <c r="I786716"/>
      <c r="K786716"/>
      <c r="M786716"/>
      <c r="N786716" s="4"/>
      <c r="O786716" s="15"/>
    </row>
    <row r="786717" spans="7:15" s="3" customFormat="1" x14ac:dyDescent="0.3">
      <c r="G786717"/>
      <c r="H786717"/>
      <c r="I786717"/>
      <c r="K786717"/>
      <c r="M786717"/>
      <c r="N786717" s="4"/>
      <c r="O786717" s="15"/>
    </row>
    <row r="786718" spans="7:15" s="3" customFormat="1" x14ac:dyDescent="0.3">
      <c r="G786718"/>
      <c r="H786718"/>
      <c r="I786718"/>
      <c r="K786718"/>
      <c r="M786718"/>
      <c r="N786718" s="4"/>
      <c r="O786718" s="15"/>
    </row>
    <row r="786719" spans="7:15" s="3" customFormat="1" x14ac:dyDescent="0.3">
      <c r="G786719"/>
      <c r="H786719"/>
      <c r="I786719"/>
      <c r="K786719"/>
      <c r="M786719"/>
      <c r="N786719" s="4"/>
      <c r="O786719" s="15"/>
    </row>
    <row r="786720" spans="7:15" s="3" customFormat="1" x14ac:dyDescent="0.3">
      <c r="G786720"/>
      <c r="H786720"/>
      <c r="I786720"/>
      <c r="K786720"/>
      <c r="M786720"/>
      <c r="N786720" s="4"/>
      <c r="O786720" s="15"/>
    </row>
    <row r="786721" spans="7:15" s="3" customFormat="1" x14ac:dyDescent="0.3">
      <c r="G786721"/>
      <c r="H786721"/>
      <c r="I786721"/>
      <c r="K786721"/>
      <c r="M786721"/>
      <c r="N786721" s="4"/>
      <c r="O786721" s="15"/>
    </row>
    <row r="786722" spans="7:15" s="3" customFormat="1" x14ac:dyDescent="0.3">
      <c r="G786722"/>
      <c r="H786722"/>
      <c r="I786722"/>
      <c r="K786722"/>
      <c r="M786722"/>
      <c r="N786722" s="4"/>
      <c r="O786722" s="15"/>
    </row>
    <row r="786723" spans="7:15" s="3" customFormat="1" x14ac:dyDescent="0.3">
      <c r="G786723"/>
      <c r="H786723"/>
      <c r="I786723"/>
      <c r="K786723"/>
      <c r="M786723"/>
      <c r="N786723" s="4"/>
      <c r="O786723" s="15"/>
    </row>
    <row r="786724" spans="7:15" s="3" customFormat="1" x14ac:dyDescent="0.3">
      <c r="G786724"/>
      <c r="H786724"/>
      <c r="I786724"/>
      <c r="K786724"/>
      <c r="M786724"/>
      <c r="N786724" s="4"/>
      <c r="O786724" s="15"/>
    </row>
    <row r="786725" spans="7:15" s="3" customFormat="1" x14ac:dyDescent="0.3">
      <c r="G786725"/>
      <c r="H786725"/>
      <c r="I786725"/>
      <c r="K786725"/>
      <c r="M786725"/>
      <c r="N786725" s="4"/>
      <c r="O786725" s="15"/>
    </row>
    <row r="786726" spans="7:15" s="3" customFormat="1" x14ac:dyDescent="0.3">
      <c r="G786726"/>
      <c r="H786726"/>
      <c r="I786726"/>
      <c r="K786726"/>
      <c r="M786726"/>
      <c r="N786726" s="4"/>
      <c r="O786726" s="15"/>
    </row>
    <row r="786727" spans="7:15" s="3" customFormat="1" x14ac:dyDescent="0.3">
      <c r="G786727"/>
      <c r="H786727"/>
      <c r="I786727"/>
      <c r="K786727"/>
      <c r="M786727"/>
      <c r="N786727" s="4"/>
      <c r="O786727" s="15"/>
    </row>
    <row r="786728" spans="7:15" s="3" customFormat="1" x14ac:dyDescent="0.3">
      <c r="G786728"/>
      <c r="H786728"/>
      <c r="I786728"/>
      <c r="K786728"/>
      <c r="M786728"/>
      <c r="N786728" s="4"/>
      <c r="O786728" s="15"/>
    </row>
    <row r="786729" spans="7:15" s="3" customFormat="1" x14ac:dyDescent="0.3">
      <c r="G786729"/>
      <c r="H786729"/>
      <c r="I786729"/>
      <c r="K786729"/>
      <c r="M786729"/>
      <c r="N786729" s="4"/>
      <c r="O786729" s="15"/>
    </row>
    <row r="786730" spans="7:15" s="3" customFormat="1" x14ac:dyDescent="0.3">
      <c r="G786730"/>
      <c r="H786730"/>
      <c r="I786730"/>
      <c r="K786730"/>
      <c r="M786730"/>
      <c r="N786730" s="4"/>
      <c r="O786730" s="15"/>
    </row>
    <row r="786731" spans="7:15" s="3" customFormat="1" x14ac:dyDescent="0.3">
      <c r="G786731"/>
      <c r="H786731"/>
      <c r="I786731"/>
      <c r="K786731"/>
      <c r="M786731"/>
      <c r="N786731" s="4"/>
      <c r="O786731" s="15"/>
    </row>
    <row r="786732" spans="7:15" s="3" customFormat="1" x14ac:dyDescent="0.3">
      <c r="G786732"/>
      <c r="H786732"/>
      <c r="I786732"/>
      <c r="K786732"/>
      <c r="M786732"/>
      <c r="N786732" s="4"/>
      <c r="O786732" s="15"/>
    </row>
    <row r="786733" spans="7:15" s="3" customFormat="1" x14ac:dyDescent="0.3">
      <c r="G786733"/>
      <c r="H786733"/>
      <c r="I786733"/>
      <c r="K786733"/>
      <c r="M786733"/>
      <c r="N786733" s="4"/>
      <c r="O786733" s="15"/>
    </row>
    <row r="786734" spans="7:15" s="3" customFormat="1" x14ac:dyDescent="0.3">
      <c r="G786734"/>
      <c r="H786734"/>
      <c r="I786734"/>
      <c r="K786734"/>
      <c r="M786734"/>
      <c r="N786734" s="4"/>
      <c r="O786734" s="15"/>
    </row>
    <row r="786735" spans="7:15" s="3" customFormat="1" x14ac:dyDescent="0.3">
      <c r="G786735"/>
      <c r="H786735"/>
      <c r="I786735"/>
      <c r="K786735"/>
      <c r="M786735"/>
      <c r="N786735" s="4"/>
      <c r="O786735" s="15"/>
    </row>
    <row r="786736" spans="7:15" s="3" customFormat="1" x14ac:dyDescent="0.3">
      <c r="G786736"/>
      <c r="H786736"/>
      <c r="I786736"/>
      <c r="K786736"/>
      <c r="M786736"/>
      <c r="N786736" s="4"/>
      <c r="O786736" s="15"/>
    </row>
    <row r="786737" spans="7:15" s="3" customFormat="1" x14ac:dyDescent="0.3">
      <c r="G786737"/>
      <c r="H786737"/>
      <c r="I786737"/>
      <c r="K786737"/>
      <c r="M786737"/>
      <c r="N786737" s="4"/>
      <c r="O786737" s="15"/>
    </row>
    <row r="786738" spans="7:15" s="3" customFormat="1" x14ac:dyDescent="0.3">
      <c r="G786738"/>
      <c r="H786738"/>
      <c r="I786738"/>
      <c r="K786738"/>
      <c r="M786738"/>
      <c r="N786738" s="4"/>
      <c r="O786738" s="15"/>
    </row>
    <row r="786739" spans="7:15" s="3" customFormat="1" x14ac:dyDescent="0.3">
      <c r="G786739"/>
      <c r="H786739"/>
      <c r="I786739"/>
      <c r="K786739"/>
      <c r="M786739"/>
      <c r="N786739" s="4"/>
      <c r="O786739" s="15"/>
    </row>
    <row r="786740" spans="7:15" s="3" customFormat="1" x14ac:dyDescent="0.3">
      <c r="G786740"/>
      <c r="H786740"/>
      <c r="I786740"/>
      <c r="K786740"/>
      <c r="M786740"/>
      <c r="N786740" s="4"/>
      <c r="O786740" s="15"/>
    </row>
    <row r="786741" spans="7:15" s="3" customFormat="1" x14ac:dyDescent="0.3">
      <c r="G786741"/>
      <c r="H786741"/>
      <c r="I786741"/>
      <c r="K786741"/>
      <c r="M786741"/>
      <c r="N786741" s="4"/>
      <c r="O786741" s="15"/>
    </row>
    <row r="786742" spans="7:15" s="3" customFormat="1" x14ac:dyDescent="0.3">
      <c r="G786742"/>
      <c r="H786742"/>
      <c r="I786742"/>
      <c r="K786742"/>
      <c r="M786742"/>
      <c r="N786742" s="4"/>
      <c r="O786742" s="15"/>
    </row>
    <row r="786743" spans="7:15" s="3" customFormat="1" x14ac:dyDescent="0.3">
      <c r="G786743"/>
      <c r="H786743"/>
      <c r="I786743"/>
      <c r="K786743"/>
      <c r="M786743"/>
      <c r="N786743" s="4"/>
      <c r="O786743" s="15"/>
    </row>
    <row r="786744" spans="7:15" s="3" customFormat="1" x14ac:dyDescent="0.3">
      <c r="G786744"/>
      <c r="H786744"/>
      <c r="I786744"/>
      <c r="K786744"/>
      <c r="M786744"/>
      <c r="N786744" s="4"/>
      <c r="O786744" s="15"/>
    </row>
    <row r="786745" spans="7:15" s="3" customFormat="1" x14ac:dyDescent="0.3">
      <c r="G786745"/>
      <c r="H786745"/>
      <c r="I786745"/>
      <c r="K786745"/>
      <c r="M786745"/>
      <c r="N786745" s="4"/>
      <c r="O786745" s="15"/>
    </row>
    <row r="786746" spans="7:15" s="3" customFormat="1" x14ac:dyDescent="0.3">
      <c r="G786746"/>
      <c r="H786746"/>
      <c r="I786746"/>
      <c r="K786746"/>
      <c r="M786746"/>
      <c r="N786746" s="4"/>
      <c r="O786746" s="15"/>
    </row>
    <row r="786747" spans="7:15" s="3" customFormat="1" x14ac:dyDescent="0.3">
      <c r="G786747"/>
      <c r="H786747"/>
      <c r="I786747"/>
      <c r="K786747"/>
      <c r="M786747"/>
      <c r="N786747" s="4"/>
      <c r="O786747" s="15"/>
    </row>
    <row r="786748" spans="7:15" s="3" customFormat="1" x14ac:dyDescent="0.3">
      <c r="G786748"/>
      <c r="H786748"/>
      <c r="I786748"/>
      <c r="K786748"/>
      <c r="M786748"/>
      <c r="N786748" s="4"/>
      <c r="O786748" s="15"/>
    </row>
    <row r="786749" spans="7:15" s="3" customFormat="1" x14ac:dyDescent="0.3">
      <c r="G786749"/>
      <c r="H786749"/>
      <c r="I786749"/>
      <c r="K786749"/>
      <c r="M786749"/>
      <c r="N786749" s="4"/>
      <c r="O786749" s="15"/>
    </row>
    <row r="786750" spans="7:15" s="3" customFormat="1" x14ac:dyDescent="0.3">
      <c r="G786750"/>
      <c r="H786750"/>
      <c r="I786750"/>
      <c r="K786750"/>
      <c r="M786750"/>
      <c r="N786750" s="4"/>
      <c r="O786750" s="15"/>
    </row>
    <row r="786751" spans="7:15" s="3" customFormat="1" x14ac:dyDescent="0.3">
      <c r="G786751"/>
      <c r="H786751"/>
      <c r="I786751"/>
      <c r="K786751"/>
      <c r="M786751"/>
      <c r="N786751" s="4"/>
      <c r="O786751" s="15"/>
    </row>
    <row r="786752" spans="7:15" s="3" customFormat="1" x14ac:dyDescent="0.3">
      <c r="G786752"/>
      <c r="H786752"/>
      <c r="I786752"/>
      <c r="K786752"/>
      <c r="M786752"/>
      <c r="N786752" s="4"/>
      <c r="O786752" s="15"/>
    </row>
    <row r="786753" spans="7:15" s="3" customFormat="1" x14ac:dyDescent="0.3">
      <c r="G786753"/>
      <c r="H786753"/>
      <c r="I786753"/>
      <c r="K786753"/>
      <c r="M786753"/>
      <c r="N786753" s="4"/>
      <c r="O786753" s="15"/>
    </row>
    <row r="786754" spans="7:15" s="3" customFormat="1" x14ac:dyDescent="0.3">
      <c r="G786754"/>
      <c r="H786754"/>
      <c r="I786754"/>
      <c r="K786754"/>
      <c r="M786754"/>
      <c r="N786754" s="4"/>
      <c r="O786754" s="15"/>
    </row>
    <row r="786755" spans="7:15" s="3" customFormat="1" x14ac:dyDescent="0.3">
      <c r="G786755"/>
      <c r="H786755"/>
      <c r="I786755"/>
      <c r="K786755"/>
      <c r="M786755"/>
      <c r="N786755" s="4"/>
      <c r="O786755" s="15"/>
    </row>
    <row r="786756" spans="7:15" s="3" customFormat="1" x14ac:dyDescent="0.3">
      <c r="G786756"/>
      <c r="H786756"/>
      <c r="I786756"/>
      <c r="K786756"/>
      <c r="M786756"/>
      <c r="N786756" s="4"/>
      <c r="O786756" s="15"/>
    </row>
    <row r="786757" spans="7:15" s="3" customFormat="1" x14ac:dyDescent="0.3">
      <c r="G786757"/>
      <c r="H786757"/>
      <c r="I786757"/>
      <c r="K786757"/>
      <c r="M786757"/>
      <c r="N786757" s="4"/>
      <c r="O786757" s="15"/>
    </row>
    <row r="786758" spans="7:15" s="3" customFormat="1" x14ac:dyDescent="0.3">
      <c r="G786758"/>
      <c r="H786758"/>
      <c r="I786758"/>
      <c r="K786758"/>
      <c r="M786758"/>
      <c r="N786758" s="4"/>
      <c r="O786758" s="15"/>
    </row>
    <row r="786759" spans="7:15" s="3" customFormat="1" x14ac:dyDescent="0.3">
      <c r="G786759"/>
      <c r="H786759"/>
      <c r="I786759"/>
      <c r="K786759"/>
      <c r="M786759"/>
      <c r="N786759" s="4"/>
      <c r="O786759" s="15"/>
    </row>
    <row r="786760" spans="7:15" s="3" customFormat="1" x14ac:dyDescent="0.3">
      <c r="G786760"/>
      <c r="H786760"/>
      <c r="I786760"/>
      <c r="K786760"/>
      <c r="M786760"/>
      <c r="N786760" s="4"/>
      <c r="O786760" s="15"/>
    </row>
    <row r="786761" spans="7:15" s="3" customFormat="1" x14ac:dyDescent="0.3">
      <c r="G786761"/>
      <c r="H786761"/>
      <c r="I786761"/>
      <c r="K786761"/>
      <c r="M786761"/>
      <c r="N786761" s="4"/>
      <c r="O786761" s="15"/>
    </row>
    <row r="786762" spans="7:15" s="3" customFormat="1" x14ac:dyDescent="0.3">
      <c r="G786762"/>
      <c r="H786762"/>
      <c r="I786762"/>
      <c r="K786762"/>
      <c r="M786762"/>
      <c r="N786762" s="4"/>
      <c r="O786762" s="15"/>
    </row>
    <row r="786763" spans="7:15" s="3" customFormat="1" x14ac:dyDescent="0.3">
      <c r="G786763"/>
      <c r="H786763"/>
      <c r="I786763"/>
      <c r="K786763"/>
      <c r="M786763"/>
      <c r="N786763" s="4"/>
      <c r="O786763" s="15"/>
    </row>
    <row r="786764" spans="7:15" s="3" customFormat="1" x14ac:dyDescent="0.3">
      <c r="G786764"/>
      <c r="H786764"/>
      <c r="I786764"/>
      <c r="K786764"/>
      <c r="M786764"/>
      <c r="N786764" s="4"/>
      <c r="O786764" s="15"/>
    </row>
    <row r="786765" spans="7:15" s="3" customFormat="1" x14ac:dyDescent="0.3">
      <c r="G786765"/>
      <c r="H786765"/>
      <c r="I786765"/>
      <c r="K786765"/>
      <c r="M786765"/>
      <c r="N786765" s="4"/>
      <c r="O786765" s="15"/>
    </row>
    <row r="786766" spans="7:15" s="3" customFormat="1" x14ac:dyDescent="0.3">
      <c r="G786766"/>
      <c r="H786766"/>
      <c r="I786766"/>
      <c r="K786766"/>
      <c r="M786766"/>
      <c r="N786766" s="4"/>
      <c r="O786766" s="15"/>
    </row>
    <row r="786767" spans="7:15" s="3" customFormat="1" x14ac:dyDescent="0.3">
      <c r="G786767"/>
      <c r="H786767"/>
      <c r="I786767"/>
      <c r="K786767"/>
      <c r="M786767"/>
      <c r="N786767" s="4"/>
      <c r="O786767" s="15"/>
    </row>
    <row r="786768" spans="7:15" s="3" customFormat="1" x14ac:dyDescent="0.3">
      <c r="G786768"/>
      <c r="H786768"/>
      <c r="I786768"/>
      <c r="K786768"/>
      <c r="M786768"/>
      <c r="N786768" s="4"/>
      <c r="O786768" s="15"/>
    </row>
    <row r="786769" spans="7:15" s="3" customFormat="1" x14ac:dyDescent="0.3">
      <c r="G786769"/>
      <c r="H786769"/>
      <c r="I786769"/>
      <c r="K786769"/>
      <c r="M786769"/>
      <c r="N786769" s="4"/>
      <c r="O786769" s="15"/>
    </row>
    <row r="786770" spans="7:15" s="3" customFormat="1" x14ac:dyDescent="0.3">
      <c r="G786770"/>
      <c r="H786770"/>
      <c r="I786770"/>
      <c r="K786770"/>
      <c r="M786770"/>
      <c r="N786770" s="4"/>
      <c r="O786770" s="15"/>
    </row>
    <row r="786771" spans="7:15" s="3" customFormat="1" x14ac:dyDescent="0.3">
      <c r="G786771"/>
      <c r="H786771"/>
      <c r="I786771"/>
      <c r="K786771"/>
      <c r="M786771"/>
      <c r="N786771" s="4"/>
      <c r="O786771" s="15"/>
    </row>
    <row r="786772" spans="7:15" s="3" customFormat="1" x14ac:dyDescent="0.3">
      <c r="G786772"/>
      <c r="H786772"/>
      <c r="I786772"/>
      <c r="K786772"/>
      <c r="M786772"/>
      <c r="N786772" s="4"/>
      <c r="O786772" s="15"/>
    </row>
    <row r="786773" spans="7:15" s="3" customFormat="1" x14ac:dyDescent="0.3">
      <c r="G786773"/>
      <c r="H786773"/>
      <c r="I786773"/>
      <c r="K786773"/>
      <c r="M786773"/>
      <c r="N786773" s="4"/>
      <c r="O786773" s="15"/>
    </row>
    <row r="786774" spans="7:15" s="3" customFormat="1" x14ac:dyDescent="0.3">
      <c r="G786774"/>
      <c r="H786774"/>
      <c r="I786774"/>
      <c r="K786774"/>
      <c r="M786774"/>
      <c r="N786774" s="4"/>
      <c r="O786774" s="15"/>
    </row>
    <row r="786775" spans="7:15" s="3" customFormat="1" x14ac:dyDescent="0.3">
      <c r="G786775"/>
      <c r="H786775"/>
      <c r="I786775"/>
      <c r="K786775"/>
      <c r="M786775"/>
      <c r="N786775" s="4"/>
      <c r="O786775" s="15"/>
    </row>
    <row r="786776" spans="7:15" s="3" customFormat="1" x14ac:dyDescent="0.3">
      <c r="G786776"/>
      <c r="H786776"/>
      <c r="I786776"/>
      <c r="K786776"/>
      <c r="M786776"/>
      <c r="N786776" s="4"/>
      <c r="O786776" s="15"/>
    </row>
    <row r="786777" spans="7:15" s="3" customFormat="1" x14ac:dyDescent="0.3">
      <c r="G786777"/>
      <c r="H786777"/>
      <c r="I786777"/>
      <c r="K786777"/>
      <c r="M786777"/>
      <c r="N786777" s="4"/>
      <c r="O786777" s="15"/>
    </row>
    <row r="786778" spans="7:15" s="3" customFormat="1" x14ac:dyDescent="0.3">
      <c r="G786778"/>
      <c r="H786778"/>
      <c r="I786778"/>
      <c r="K786778"/>
      <c r="M786778"/>
      <c r="N786778" s="4"/>
      <c r="O786778" s="15"/>
    </row>
    <row r="786779" spans="7:15" s="3" customFormat="1" x14ac:dyDescent="0.3">
      <c r="G786779"/>
      <c r="H786779"/>
      <c r="I786779"/>
      <c r="K786779"/>
      <c r="M786779"/>
      <c r="N786779" s="4"/>
      <c r="O786779" s="15"/>
    </row>
    <row r="786780" spans="7:15" s="3" customFormat="1" x14ac:dyDescent="0.3">
      <c r="G786780"/>
      <c r="H786780"/>
      <c r="I786780"/>
      <c r="K786780"/>
      <c r="M786780"/>
      <c r="N786780" s="4"/>
      <c r="O786780" s="15"/>
    </row>
    <row r="786781" spans="7:15" s="3" customFormat="1" x14ac:dyDescent="0.3">
      <c r="G786781"/>
      <c r="H786781"/>
      <c r="I786781"/>
      <c r="K786781"/>
      <c r="M786781"/>
      <c r="N786781" s="4"/>
      <c r="O786781" s="15"/>
    </row>
    <row r="786782" spans="7:15" s="3" customFormat="1" x14ac:dyDescent="0.3">
      <c r="G786782"/>
      <c r="H786782"/>
      <c r="I786782"/>
      <c r="K786782"/>
      <c r="M786782"/>
      <c r="N786782" s="4"/>
      <c r="O786782" s="15"/>
    </row>
    <row r="786783" spans="7:15" s="3" customFormat="1" x14ac:dyDescent="0.3">
      <c r="G786783"/>
      <c r="H786783"/>
      <c r="I786783"/>
      <c r="K786783"/>
      <c r="M786783"/>
      <c r="N786783" s="4"/>
      <c r="O786783" s="15"/>
    </row>
    <row r="786784" spans="7:15" s="3" customFormat="1" x14ac:dyDescent="0.3">
      <c r="G786784"/>
      <c r="H786784"/>
      <c r="I786784"/>
      <c r="K786784"/>
      <c r="M786784"/>
      <c r="N786784" s="4"/>
      <c r="O786784" s="15"/>
    </row>
    <row r="786785" spans="7:15" s="3" customFormat="1" x14ac:dyDescent="0.3">
      <c r="G786785"/>
      <c r="H786785"/>
      <c r="I786785"/>
      <c r="K786785"/>
      <c r="M786785"/>
      <c r="N786785" s="4"/>
      <c r="O786785" s="15"/>
    </row>
    <row r="786786" spans="7:15" s="3" customFormat="1" x14ac:dyDescent="0.3">
      <c r="G786786"/>
      <c r="H786786"/>
      <c r="I786786"/>
      <c r="K786786"/>
      <c r="M786786"/>
      <c r="N786786" s="4"/>
      <c r="O786786" s="15"/>
    </row>
    <row r="786787" spans="7:15" s="3" customFormat="1" x14ac:dyDescent="0.3">
      <c r="G786787"/>
      <c r="H786787"/>
      <c r="I786787"/>
      <c r="K786787"/>
      <c r="M786787"/>
      <c r="N786787" s="4"/>
      <c r="O786787" s="15"/>
    </row>
    <row r="786788" spans="7:15" s="3" customFormat="1" x14ac:dyDescent="0.3">
      <c r="G786788"/>
      <c r="H786788"/>
      <c r="I786788"/>
      <c r="K786788"/>
      <c r="M786788"/>
      <c r="N786788" s="4"/>
      <c r="O786788" s="15"/>
    </row>
    <row r="786789" spans="7:15" s="3" customFormat="1" x14ac:dyDescent="0.3">
      <c r="G786789"/>
      <c r="H786789"/>
      <c r="I786789"/>
      <c r="K786789"/>
      <c r="M786789"/>
      <c r="N786789" s="4"/>
      <c r="O786789" s="15"/>
    </row>
    <row r="786790" spans="7:15" s="3" customFormat="1" x14ac:dyDescent="0.3">
      <c r="G786790"/>
      <c r="H786790"/>
      <c r="I786790"/>
      <c r="K786790"/>
      <c r="M786790"/>
      <c r="N786790" s="4"/>
      <c r="O786790" s="15"/>
    </row>
    <row r="786791" spans="7:15" s="3" customFormat="1" x14ac:dyDescent="0.3">
      <c r="G786791"/>
      <c r="H786791"/>
      <c r="I786791"/>
      <c r="K786791"/>
      <c r="M786791"/>
      <c r="N786791" s="4"/>
      <c r="O786791" s="15"/>
    </row>
    <row r="786792" spans="7:15" s="3" customFormat="1" x14ac:dyDescent="0.3">
      <c r="G786792"/>
      <c r="H786792"/>
      <c r="I786792"/>
      <c r="K786792"/>
      <c r="M786792"/>
      <c r="N786792" s="4"/>
      <c r="O786792" s="15"/>
    </row>
    <row r="786793" spans="7:15" s="3" customFormat="1" x14ac:dyDescent="0.3">
      <c r="G786793"/>
      <c r="H786793"/>
      <c r="I786793"/>
      <c r="K786793"/>
      <c r="M786793"/>
      <c r="N786793" s="4"/>
      <c r="O786793" s="15"/>
    </row>
    <row r="786794" spans="7:15" s="3" customFormat="1" x14ac:dyDescent="0.3">
      <c r="G786794"/>
      <c r="H786794"/>
      <c r="I786794"/>
      <c r="K786794"/>
      <c r="M786794"/>
      <c r="N786794" s="4"/>
      <c r="O786794" s="15"/>
    </row>
    <row r="786795" spans="7:15" s="3" customFormat="1" x14ac:dyDescent="0.3">
      <c r="G786795"/>
      <c r="H786795"/>
      <c r="I786795"/>
      <c r="K786795"/>
      <c r="M786795"/>
      <c r="N786795" s="4"/>
      <c r="O786795" s="15"/>
    </row>
    <row r="786796" spans="7:15" s="3" customFormat="1" x14ac:dyDescent="0.3">
      <c r="G786796"/>
      <c r="H786796"/>
      <c r="I786796"/>
      <c r="K786796"/>
      <c r="M786796"/>
      <c r="N786796" s="4"/>
      <c r="O786796" s="15"/>
    </row>
    <row r="786797" spans="7:15" s="3" customFormat="1" x14ac:dyDescent="0.3">
      <c r="G786797"/>
      <c r="H786797"/>
      <c r="I786797"/>
      <c r="K786797"/>
      <c r="M786797"/>
      <c r="N786797" s="4"/>
      <c r="O786797" s="15"/>
    </row>
    <row r="786798" spans="7:15" s="3" customFormat="1" x14ac:dyDescent="0.3">
      <c r="G786798"/>
      <c r="H786798"/>
      <c r="I786798"/>
      <c r="K786798"/>
      <c r="M786798"/>
      <c r="N786798" s="4"/>
      <c r="O786798" s="15"/>
    </row>
    <row r="786799" spans="7:15" s="3" customFormat="1" x14ac:dyDescent="0.3">
      <c r="G786799"/>
      <c r="H786799"/>
      <c r="I786799"/>
      <c r="K786799"/>
      <c r="M786799"/>
      <c r="N786799" s="4"/>
      <c r="O786799" s="15"/>
    </row>
    <row r="786800" spans="7:15" s="3" customFormat="1" x14ac:dyDescent="0.3">
      <c r="G786800"/>
      <c r="H786800"/>
      <c r="I786800"/>
      <c r="K786800"/>
      <c r="M786800"/>
      <c r="N786800" s="4"/>
      <c r="O786800" s="15"/>
    </row>
    <row r="786801" spans="7:15" s="3" customFormat="1" x14ac:dyDescent="0.3">
      <c r="G786801"/>
      <c r="H786801"/>
      <c r="I786801"/>
      <c r="K786801"/>
      <c r="M786801"/>
      <c r="N786801" s="4"/>
      <c r="O786801" s="15"/>
    </row>
    <row r="786802" spans="7:15" s="3" customFormat="1" x14ac:dyDescent="0.3">
      <c r="G786802"/>
      <c r="H786802"/>
      <c r="I786802"/>
      <c r="K786802"/>
      <c r="M786802"/>
      <c r="N786802" s="4"/>
      <c r="O786802" s="15"/>
    </row>
    <row r="786803" spans="7:15" s="3" customFormat="1" x14ac:dyDescent="0.3">
      <c r="G786803"/>
      <c r="H786803"/>
      <c r="I786803"/>
      <c r="K786803"/>
      <c r="M786803"/>
      <c r="N786803" s="4"/>
      <c r="O786803" s="15"/>
    </row>
    <row r="786804" spans="7:15" s="3" customFormat="1" x14ac:dyDescent="0.3">
      <c r="G786804"/>
      <c r="H786804"/>
      <c r="I786804"/>
      <c r="K786804"/>
      <c r="M786804"/>
      <c r="N786804" s="4"/>
      <c r="O786804" s="15"/>
    </row>
    <row r="786805" spans="7:15" s="3" customFormat="1" x14ac:dyDescent="0.3">
      <c r="G786805"/>
      <c r="H786805"/>
      <c r="I786805"/>
      <c r="K786805"/>
      <c r="M786805"/>
      <c r="N786805" s="4"/>
      <c r="O786805" s="15"/>
    </row>
    <row r="786806" spans="7:15" s="3" customFormat="1" x14ac:dyDescent="0.3">
      <c r="G786806"/>
      <c r="H786806"/>
      <c r="I786806"/>
      <c r="K786806"/>
      <c r="M786806"/>
      <c r="N786806" s="4"/>
      <c r="O786806" s="15"/>
    </row>
    <row r="786807" spans="7:15" s="3" customFormat="1" x14ac:dyDescent="0.3">
      <c r="G786807"/>
      <c r="H786807"/>
      <c r="I786807"/>
      <c r="K786807"/>
      <c r="M786807"/>
      <c r="N786807" s="4"/>
      <c r="O786807" s="15"/>
    </row>
    <row r="786808" spans="7:15" s="3" customFormat="1" x14ac:dyDescent="0.3">
      <c r="G786808"/>
      <c r="H786808"/>
      <c r="I786808"/>
      <c r="K786808"/>
      <c r="M786808"/>
      <c r="N786808" s="4"/>
      <c r="O786808" s="15"/>
    </row>
    <row r="786809" spans="7:15" s="3" customFormat="1" x14ac:dyDescent="0.3">
      <c r="G786809"/>
      <c r="H786809"/>
      <c r="I786809"/>
      <c r="K786809"/>
      <c r="M786809"/>
      <c r="N786809" s="4"/>
      <c r="O786809" s="15"/>
    </row>
    <row r="786810" spans="7:15" s="3" customFormat="1" x14ac:dyDescent="0.3">
      <c r="G786810"/>
      <c r="H786810"/>
      <c r="I786810"/>
      <c r="K786810"/>
      <c r="M786810"/>
      <c r="N786810" s="4"/>
      <c r="O786810" s="15"/>
    </row>
    <row r="786811" spans="7:15" s="3" customFormat="1" x14ac:dyDescent="0.3">
      <c r="G786811"/>
      <c r="H786811"/>
      <c r="I786811"/>
      <c r="K786811"/>
      <c r="M786811"/>
      <c r="N786811" s="4"/>
      <c r="O786811" s="15"/>
    </row>
    <row r="786812" spans="7:15" s="3" customFormat="1" x14ac:dyDescent="0.3">
      <c r="G786812"/>
      <c r="H786812"/>
      <c r="I786812"/>
      <c r="K786812"/>
      <c r="M786812"/>
      <c r="N786812" s="4"/>
      <c r="O786812" s="15"/>
    </row>
    <row r="786813" spans="7:15" s="3" customFormat="1" x14ac:dyDescent="0.3">
      <c r="G786813"/>
      <c r="H786813"/>
      <c r="I786813"/>
      <c r="K786813"/>
      <c r="M786813"/>
      <c r="N786813" s="4"/>
      <c r="O786813" s="15"/>
    </row>
    <row r="786814" spans="7:15" s="3" customFormat="1" x14ac:dyDescent="0.3">
      <c r="G786814"/>
      <c r="H786814"/>
      <c r="I786814"/>
      <c r="K786814"/>
      <c r="M786814"/>
      <c r="N786814" s="4"/>
      <c r="O786814" s="15"/>
    </row>
    <row r="786815" spans="7:15" s="3" customFormat="1" x14ac:dyDescent="0.3">
      <c r="G786815"/>
      <c r="H786815"/>
      <c r="I786815"/>
      <c r="K786815"/>
      <c r="M786815"/>
      <c r="N786815" s="4"/>
      <c r="O786815" s="15"/>
    </row>
    <row r="786816" spans="7:15" s="3" customFormat="1" x14ac:dyDescent="0.3">
      <c r="G786816"/>
      <c r="H786816"/>
      <c r="I786816"/>
      <c r="K786816"/>
      <c r="M786816"/>
      <c r="N786816" s="4"/>
      <c r="O786816" s="15"/>
    </row>
    <row r="786817" spans="7:15" s="3" customFormat="1" x14ac:dyDescent="0.3">
      <c r="G786817"/>
      <c r="H786817"/>
      <c r="I786817"/>
      <c r="K786817"/>
      <c r="M786817"/>
      <c r="N786817" s="4"/>
      <c r="O786817" s="15"/>
    </row>
    <row r="786818" spans="7:15" s="3" customFormat="1" x14ac:dyDescent="0.3">
      <c r="G786818"/>
      <c r="H786818"/>
      <c r="I786818"/>
      <c r="K786818"/>
      <c r="M786818"/>
      <c r="N786818" s="4"/>
      <c r="O786818" s="15"/>
    </row>
    <row r="786819" spans="7:15" s="3" customFormat="1" x14ac:dyDescent="0.3">
      <c r="G786819"/>
      <c r="H786819"/>
      <c r="I786819"/>
      <c r="K786819"/>
      <c r="M786819"/>
      <c r="N786819" s="4"/>
      <c r="O786819" s="15"/>
    </row>
    <row r="786820" spans="7:15" s="3" customFormat="1" x14ac:dyDescent="0.3">
      <c r="G786820"/>
      <c r="H786820"/>
      <c r="I786820"/>
      <c r="K786820"/>
      <c r="M786820"/>
      <c r="N786820" s="4"/>
      <c r="O786820" s="15"/>
    </row>
    <row r="786821" spans="7:15" s="3" customFormat="1" x14ac:dyDescent="0.3">
      <c r="G786821"/>
      <c r="H786821"/>
      <c r="I786821"/>
      <c r="K786821"/>
      <c r="M786821"/>
      <c r="N786821" s="4"/>
      <c r="O786821" s="15"/>
    </row>
    <row r="786822" spans="7:15" s="3" customFormat="1" x14ac:dyDescent="0.3">
      <c r="G786822"/>
      <c r="H786822"/>
      <c r="I786822"/>
      <c r="K786822"/>
      <c r="M786822"/>
      <c r="N786822" s="4"/>
      <c r="O786822" s="15"/>
    </row>
    <row r="786823" spans="7:15" s="3" customFormat="1" x14ac:dyDescent="0.3">
      <c r="G786823"/>
      <c r="H786823"/>
      <c r="I786823"/>
      <c r="K786823"/>
      <c r="M786823"/>
      <c r="N786823" s="4"/>
      <c r="O786823" s="15"/>
    </row>
    <row r="786824" spans="7:15" s="3" customFormat="1" x14ac:dyDescent="0.3">
      <c r="G786824"/>
      <c r="H786824"/>
      <c r="I786824"/>
      <c r="K786824"/>
      <c r="M786824"/>
      <c r="N786824" s="4"/>
      <c r="O786824" s="15"/>
    </row>
    <row r="786825" spans="7:15" s="3" customFormat="1" x14ac:dyDescent="0.3">
      <c r="G786825"/>
      <c r="H786825"/>
      <c r="I786825"/>
      <c r="K786825"/>
      <c r="M786825"/>
      <c r="N786825" s="4"/>
      <c r="O786825" s="15"/>
    </row>
    <row r="786826" spans="7:15" s="3" customFormat="1" x14ac:dyDescent="0.3">
      <c r="G786826"/>
      <c r="H786826"/>
      <c r="I786826"/>
      <c r="K786826"/>
      <c r="M786826"/>
      <c r="N786826" s="4"/>
      <c r="O786826" s="15"/>
    </row>
    <row r="786827" spans="7:15" s="3" customFormat="1" x14ac:dyDescent="0.3">
      <c r="G786827"/>
      <c r="H786827"/>
      <c r="I786827"/>
      <c r="K786827"/>
      <c r="M786827"/>
      <c r="N786827" s="4"/>
      <c r="O786827" s="15"/>
    </row>
    <row r="786828" spans="7:15" s="3" customFormat="1" x14ac:dyDescent="0.3">
      <c r="G786828"/>
      <c r="H786828"/>
      <c r="I786828"/>
      <c r="K786828"/>
      <c r="M786828"/>
      <c r="N786828" s="4"/>
      <c r="O786828" s="15"/>
    </row>
    <row r="786829" spans="7:15" s="3" customFormat="1" x14ac:dyDescent="0.3">
      <c r="G786829"/>
      <c r="H786829"/>
      <c r="I786829"/>
      <c r="K786829"/>
      <c r="M786829"/>
      <c r="N786829" s="4"/>
      <c r="O786829" s="15"/>
    </row>
    <row r="786830" spans="7:15" s="3" customFormat="1" x14ac:dyDescent="0.3">
      <c r="G786830"/>
      <c r="H786830"/>
      <c r="I786830"/>
      <c r="K786830"/>
      <c r="M786830"/>
      <c r="N786830" s="4"/>
      <c r="O786830" s="15"/>
    </row>
    <row r="786831" spans="7:15" s="3" customFormat="1" x14ac:dyDescent="0.3">
      <c r="G786831"/>
      <c r="H786831"/>
      <c r="I786831"/>
      <c r="K786831"/>
      <c r="M786831"/>
      <c r="N786831" s="4"/>
      <c r="O786831" s="15"/>
    </row>
    <row r="786832" spans="7:15" s="3" customFormat="1" x14ac:dyDescent="0.3">
      <c r="G786832"/>
      <c r="H786832"/>
      <c r="I786832"/>
      <c r="K786832"/>
      <c r="M786832"/>
      <c r="N786832" s="4"/>
      <c r="O786832" s="15"/>
    </row>
    <row r="786833" spans="7:15" s="3" customFormat="1" x14ac:dyDescent="0.3">
      <c r="G786833"/>
      <c r="H786833"/>
      <c r="I786833"/>
      <c r="K786833"/>
      <c r="M786833"/>
      <c r="N786833" s="4"/>
      <c r="O786833" s="15"/>
    </row>
    <row r="786834" spans="7:15" s="3" customFormat="1" x14ac:dyDescent="0.3">
      <c r="G786834"/>
      <c r="H786834"/>
      <c r="I786834"/>
      <c r="K786834"/>
      <c r="M786834"/>
      <c r="N786834" s="4"/>
      <c r="O786834" s="15"/>
    </row>
    <row r="786835" spans="7:15" s="3" customFormat="1" x14ac:dyDescent="0.3">
      <c r="G786835"/>
      <c r="H786835"/>
      <c r="I786835"/>
      <c r="K786835"/>
      <c r="M786835"/>
      <c r="N786835" s="4"/>
      <c r="O786835" s="15"/>
    </row>
    <row r="786836" spans="7:15" s="3" customFormat="1" x14ac:dyDescent="0.3">
      <c r="G786836"/>
      <c r="H786836"/>
      <c r="I786836"/>
      <c r="K786836"/>
      <c r="M786836"/>
      <c r="N786836" s="4"/>
      <c r="O786836" s="15"/>
    </row>
    <row r="786837" spans="7:15" s="3" customFormat="1" x14ac:dyDescent="0.3">
      <c r="G786837"/>
      <c r="H786837"/>
      <c r="I786837"/>
      <c r="K786837"/>
      <c r="M786837"/>
      <c r="N786837" s="4"/>
      <c r="O786837" s="15"/>
    </row>
    <row r="786838" spans="7:15" s="3" customFormat="1" x14ac:dyDescent="0.3">
      <c r="G786838"/>
      <c r="H786838"/>
      <c r="I786838"/>
      <c r="K786838"/>
      <c r="M786838"/>
      <c r="N786838" s="4"/>
      <c r="O786838" s="15"/>
    </row>
    <row r="786839" spans="7:15" s="3" customFormat="1" x14ac:dyDescent="0.3">
      <c r="G786839"/>
      <c r="H786839"/>
      <c r="I786839"/>
      <c r="K786839"/>
      <c r="M786839"/>
      <c r="N786839" s="4"/>
      <c r="O786839" s="15"/>
    </row>
    <row r="786840" spans="7:15" s="3" customFormat="1" x14ac:dyDescent="0.3">
      <c r="G786840"/>
      <c r="H786840"/>
      <c r="I786840"/>
      <c r="K786840"/>
      <c r="M786840"/>
      <c r="N786840" s="4"/>
      <c r="O786840" s="15"/>
    </row>
    <row r="786841" spans="7:15" s="3" customFormat="1" x14ac:dyDescent="0.3">
      <c r="G786841"/>
      <c r="H786841"/>
      <c r="I786841"/>
      <c r="K786841"/>
      <c r="M786841"/>
      <c r="N786841" s="4"/>
      <c r="O786841" s="15"/>
    </row>
    <row r="786842" spans="7:15" s="3" customFormat="1" x14ac:dyDescent="0.3">
      <c r="G786842"/>
      <c r="H786842"/>
      <c r="I786842"/>
      <c r="K786842"/>
      <c r="M786842"/>
      <c r="N786842" s="4"/>
      <c r="O786842" s="15"/>
    </row>
    <row r="786843" spans="7:15" s="3" customFormat="1" x14ac:dyDescent="0.3">
      <c r="G786843"/>
      <c r="H786843"/>
      <c r="I786843"/>
      <c r="K786843"/>
      <c r="M786843"/>
      <c r="N786843" s="4"/>
      <c r="O786843" s="15"/>
    </row>
    <row r="786844" spans="7:15" s="3" customFormat="1" x14ac:dyDescent="0.3">
      <c r="G786844"/>
      <c r="H786844"/>
      <c r="I786844"/>
      <c r="K786844"/>
      <c r="M786844"/>
      <c r="N786844" s="4"/>
      <c r="O786844" s="15"/>
    </row>
    <row r="786845" spans="7:15" s="3" customFormat="1" x14ac:dyDescent="0.3">
      <c r="G786845"/>
      <c r="H786845"/>
      <c r="I786845"/>
      <c r="K786845"/>
      <c r="M786845"/>
      <c r="N786845" s="4"/>
      <c r="O786845" s="15"/>
    </row>
    <row r="786846" spans="7:15" s="3" customFormat="1" x14ac:dyDescent="0.3">
      <c r="G786846"/>
      <c r="H786846"/>
      <c r="I786846"/>
      <c r="K786846"/>
      <c r="M786846"/>
      <c r="N786846" s="4"/>
      <c r="O786846" s="15"/>
    </row>
    <row r="786847" spans="7:15" s="3" customFormat="1" x14ac:dyDescent="0.3">
      <c r="G786847"/>
      <c r="H786847"/>
      <c r="I786847"/>
      <c r="K786847"/>
      <c r="M786847"/>
      <c r="N786847" s="4"/>
      <c r="O786847" s="15"/>
    </row>
    <row r="786848" spans="7:15" s="3" customFormat="1" x14ac:dyDescent="0.3">
      <c r="G786848"/>
      <c r="H786848"/>
      <c r="I786848"/>
      <c r="K786848"/>
      <c r="M786848"/>
      <c r="N786848" s="4"/>
      <c r="O786848" s="15"/>
    </row>
    <row r="786849" spans="7:15" s="3" customFormat="1" x14ac:dyDescent="0.3">
      <c r="G786849"/>
      <c r="H786849"/>
      <c r="I786849"/>
      <c r="K786849"/>
      <c r="M786849"/>
      <c r="N786849" s="4"/>
      <c r="O786849" s="15"/>
    </row>
    <row r="786850" spans="7:15" s="3" customFormat="1" x14ac:dyDescent="0.3">
      <c r="G786850"/>
      <c r="H786850"/>
      <c r="I786850"/>
      <c r="K786850"/>
      <c r="M786850"/>
      <c r="N786850" s="4"/>
      <c r="O786850" s="15"/>
    </row>
    <row r="786851" spans="7:15" s="3" customFormat="1" x14ac:dyDescent="0.3">
      <c r="G786851"/>
      <c r="H786851"/>
      <c r="I786851"/>
      <c r="K786851"/>
      <c r="M786851"/>
      <c r="N786851" s="4"/>
      <c r="O786851" s="15"/>
    </row>
    <row r="786852" spans="7:15" s="3" customFormat="1" x14ac:dyDescent="0.3">
      <c r="G786852"/>
      <c r="H786852"/>
      <c r="I786852"/>
      <c r="K786852"/>
      <c r="M786852"/>
      <c r="N786852" s="4"/>
      <c r="O786852" s="15"/>
    </row>
    <row r="786853" spans="7:15" s="3" customFormat="1" x14ac:dyDescent="0.3">
      <c r="G786853"/>
      <c r="H786853"/>
      <c r="I786853"/>
      <c r="K786853"/>
      <c r="M786853"/>
      <c r="N786853" s="4"/>
      <c r="O786853" s="15"/>
    </row>
    <row r="786854" spans="7:15" s="3" customFormat="1" x14ac:dyDescent="0.3">
      <c r="G786854"/>
      <c r="H786854"/>
      <c r="I786854"/>
      <c r="K786854"/>
      <c r="M786854"/>
      <c r="N786854" s="4"/>
      <c r="O786854" s="15"/>
    </row>
    <row r="786855" spans="7:15" s="3" customFormat="1" x14ac:dyDescent="0.3">
      <c r="G786855"/>
      <c r="H786855"/>
      <c r="I786855"/>
      <c r="K786855"/>
      <c r="M786855"/>
      <c r="N786855" s="4"/>
      <c r="O786855" s="15"/>
    </row>
    <row r="786856" spans="7:15" s="3" customFormat="1" x14ac:dyDescent="0.3">
      <c r="G786856"/>
      <c r="H786856"/>
      <c r="I786856"/>
      <c r="K786856"/>
      <c r="M786856"/>
      <c r="N786856" s="4"/>
      <c r="O786856" s="15"/>
    </row>
    <row r="786857" spans="7:15" s="3" customFormat="1" x14ac:dyDescent="0.3">
      <c r="G786857"/>
      <c r="H786857"/>
      <c r="I786857"/>
      <c r="K786857"/>
      <c r="M786857"/>
      <c r="N786857" s="4"/>
      <c r="O786857" s="15"/>
    </row>
    <row r="786858" spans="7:15" s="3" customFormat="1" x14ac:dyDescent="0.3">
      <c r="G786858"/>
      <c r="H786858"/>
      <c r="I786858"/>
      <c r="K786858"/>
      <c r="M786858"/>
      <c r="N786858" s="4"/>
      <c r="O786858" s="15"/>
    </row>
    <row r="786859" spans="7:15" s="3" customFormat="1" x14ac:dyDescent="0.3">
      <c r="G786859"/>
      <c r="H786859"/>
      <c r="I786859"/>
      <c r="K786859"/>
      <c r="M786859"/>
      <c r="N786859" s="4"/>
      <c r="O786859" s="15"/>
    </row>
    <row r="786860" spans="7:15" s="3" customFormat="1" x14ac:dyDescent="0.3">
      <c r="G786860"/>
      <c r="H786860"/>
      <c r="I786860"/>
      <c r="K786860"/>
      <c r="M786860"/>
      <c r="N786860" s="4"/>
      <c r="O786860" s="15"/>
    </row>
    <row r="786861" spans="7:15" s="3" customFormat="1" x14ac:dyDescent="0.3">
      <c r="G786861"/>
      <c r="H786861"/>
      <c r="I786861"/>
      <c r="K786861"/>
      <c r="M786861"/>
      <c r="N786861" s="4"/>
      <c r="O786861" s="15"/>
    </row>
    <row r="786862" spans="7:15" s="3" customFormat="1" x14ac:dyDescent="0.3">
      <c r="G786862"/>
      <c r="H786862"/>
      <c r="I786862"/>
      <c r="K786862"/>
      <c r="M786862"/>
      <c r="N786862" s="4"/>
      <c r="O786862" s="15"/>
    </row>
    <row r="786863" spans="7:15" s="3" customFormat="1" x14ac:dyDescent="0.3">
      <c r="G786863"/>
      <c r="H786863"/>
      <c r="I786863"/>
      <c r="K786863"/>
      <c r="M786863"/>
      <c r="N786863" s="4"/>
      <c r="O786863" s="15"/>
    </row>
    <row r="786864" spans="7:15" s="3" customFormat="1" x14ac:dyDescent="0.3">
      <c r="G786864"/>
      <c r="H786864"/>
      <c r="I786864"/>
      <c r="K786864"/>
      <c r="M786864"/>
      <c r="N786864" s="4"/>
      <c r="O786864" s="15"/>
    </row>
    <row r="786865" spans="7:15" s="3" customFormat="1" x14ac:dyDescent="0.3">
      <c r="G786865"/>
      <c r="H786865"/>
      <c r="I786865"/>
      <c r="K786865"/>
      <c r="M786865"/>
      <c r="N786865" s="4"/>
      <c r="O786865" s="15"/>
    </row>
    <row r="786866" spans="7:15" s="3" customFormat="1" x14ac:dyDescent="0.3">
      <c r="G786866"/>
      <c r="H786866"/>
      <c r="I786866"/>
      <c r="K786866"/>
      <c r="M786866"/>
      <c r="N786866" s="4"/>
      <c r="O786866" s="15"/>
    </row>
    <row r="786867" spans="7:15" s="3" customFormat="1" x14ac:dyDescent="0.3">
      <c r="G786867"/>
      <c r="H786867"/>
      <c r="I786867"/>
      <c r="K786867"/>
      <c r="M786867"/>
      <c r="N786867" s="4"/>
      <c r="O786867" s="15"/>
    </row>
    <row r="786868" spans="7:15" s="3" customFormat="1" x14ac:dyDescent="0.3">
      <c r="G786868"/>
      <c r="H786868"/>
      <c r="I786868"/>
      <c r="K786868"/>
      <c r="M786868"/>
      <c r="N786868" s="4"/>
      <c r="O786868" s="15"/>
    </row>
    <row r="786869" spans="7:15" s="3" customFormat="1" x14ac:dyDescent="0.3">
      <c r="G786869"/>
      <c r="H786869"/>
      <c r="I786869"/>
      <c r="K786869"/>
      <c r="M786869"/>
      <c r="N786869" s="4"/>
      <c r="O786869" s="15"/>
    </row>
    <row r="786870" spans="7:15" s="3" customFormat="1" x14ac:dyDescent="0.3">
      <c r="G786870"/>
      <c r="H786870"/>
      <c r="I786870"/>
      <c r="K786870"/>
      <c r="M786870"/>
      <c r="N786870" s="4"/>
      <c r="O786870" s="15"/>
    </row>
    <row r="786871" spans="7:15" s="3" customFormat="1" x14ac:dyDescent="0.3">
      <c r="G786871"/>
      <c r="H786871"/>
      <c r="I786871"/>
      <c r="K786871"/>
      <c r="M786871"/>
      <c r="N786871" s="4"/>
      <c r="O786871" s="15"/>
    </row>
    <row r="786872" spans="7:15" s="3" customFormat="1" x14ac:dyDescent="0.3">
      <c r="G786872"/>
      <c r="H786872"/>
      <c r="I786872"/>
      <c r="K786872"/>
      <c r="M786872"/>
      <c r="N786872" s="4"/>
      <c r="O786872" s="15"/>
    </row>
    <row r="786873" spans="7:15" s="3" customFormat="1" x14ac:dyDescent="0.3">
      <c r="G786873"/>
      <c r="H786873"/>
      <c r="I786873"/>
      <c r="K786873"/>
      <c r="M786873"/>
      <c r="N786873" s="4"/>
      <c r="O786873" s="15"/>
    </row>
    <row r="786874" spans="7:15" s="3" customFormat="1" x14ac:dyDescent="0.3">
      <c r="G786874"/>
      <c r="H786874"/>
      <c r="I786874"/>
      <c r="K786874"/>
      <c r="M786874"/>
      <c r="N786874" s="4"/>
      <c r="O786874" s="15"/>
    </row>
    <row r="786875" spans="7:15" s="3" customFormat="1" x14ac:dyDescent="0.3">
      <c r="G786875"/>
      <c r="H786875"/>
      <c r="I786875"/>
      <c r="K786875"/>
      <c r="M786875"/>
      <c r="N786875" s="4"/>
      <c r="O786875" s="15"/>
    </row>
    <row r="786876" spans="7:15" s="3" customFormat="1" x14ac:dyDescent="0.3">
      <c r="G786876"/>
      <c r="H786876"/>
      <c r="I786876"/>
      <c r="K786876"/>
      <c r="M786876"/>
      <c r="N786876" s="4"/>
      <c r="O786876" s="15"/>
    </row>
    <row r="786877" spans="7:15" s="3" customFormat="1" x14ac:dyDescent="0.3">
      <c r="G786877"/>
      <c r="H786877"/>
      <c r="I786877"/>
      <c r="K786877"/>
      <c r="M786877"/>
      <c r="N786877" s="4"/>
      <c r="O786877" s="15"/>
    </row>
    <row r="786878" spans="7:15" s="3" customFormat="1" x14ac:dyDescent="0.3">
      <c r="G786878"/>
      <c r="H786878"/>
      <c r="I786878"/>
      <c r="K786878"/>
      <c r="M786878"/>
      <c r="N786878" s="4"/>
      <c r="O786878" s="15"/>
    </row>
    <row r="786879" spans="7:15" s="3" customFormat="1" x14ac:dyDescent="0.3">
      <c r="G786879"/>
      <c r="H786879"/>
      <c r="I786879"/>
      <c r="K786879"/>
      <c r="M786879"/>
      <c r="N786879" s="4"/>
      <c r="O786879" s="15"/>
    </row>
    <row r="786880" spans="7:15" s="3" customFormat="1" x14ac:dyDescent="0.3">
      <c r="G786880"/>
      <c r="H786880"/>
      <c r="I786880"/>
      <c r="K786880"/>
      <c r="M786880"/>
      <c r="N786880" s="4"/>
      <c r="O786880" s="15"/>
    </row>
    <row r="786881" spans="7:15" s="3" customFormat="1" x14ac:dyDescent="0.3">
      <c r="G786881"/>
      <c r="H786881"/>
      <c r="I786881"/>
      <c r="K786881"/>
      <c r="M786881"/>
      <c r="N786881" s="4"/>
      <c r="O786881" s="15"/>
    </row>
    <row r="786882" spans="7:15" s="3" customFormat="1" x14ac:dyDescent="0.3">
      <c r="G786882"/>
      <c r="H786882"/>
      <c r="I786882"/>
      <c r="K786882"/>
      <c r="M786882"/>
      <c r="N786882" s="4"/>
      <c r="O786882" s="15"/>
    </row>
    <row r="786883" spans="7:15" s="3" customFormat="1" x14ac:dyDescent="0.3">
      <c r="G786883"/>
      <c r="H786883"/>
      <c r="I786883"/>
      <c r="K786883"/>
      <c r="M786883"/>
      <c r="N786883" s="4"/>
      <c r="O786883" s="15"/>
    </row>
    <row r="786884" spans="7:15" s="3" customFormat="1" x14ac:dyDescent="0.3">
      <c r="G786884"/>
      <c r="H786884"/>
      <c r="I786884"/>
      <c r="K786884"/>
      <c r="M786884"/>
      <c r="N786884" s="4"/>
      <c r="O786884" s="15"/>
    </row>
    <row r="786885" spans="7:15" s="3" customFormat="1" x14ac:dyDescent="0.3">
      <c r="G786885"/>
      <c r="H786885"/>
      <c r="I786885"/>
      <c r="K786885"/>
      <c r="M786885"/>
      <c r="N786885" s="4"/>
      <c r="O786885" s="15"/>
    </row>
    <row r="786886" spans="7:15" s="3" customFormat="1" x14ac:dyDescent="0.3">
      <c r="G786886"/>
      <c r="H786886"/>
      <c r="I786886"/>
      <c r="K786886"/>
      <c r="M786886"/>
      <c r="N786886" s="4"/>
      <c r="O786886" s="15"/>
    </row>
    <row r="786887" spans="7:15" s="3" customFormat="1" x14ac:dyDescent="0.3">
      <c r="G786887"/>
      <c r="H786887"/>
      <c r="I786887"/>
      <c r="K786887"/>
      <c r="M786887"/>
      <c r="N786887" s="4"/>
      <c r="O786887" s="15"/>
    </row>
    <row r="786888" spans="7:15" s="3" customFormat="1" x14ac:dyDescent="0.3">
      <c r="G786888"/>
      <c r="H786888"/>
      <c r="I786888"/>
      <c r="K786888"/>
      <c r="M786888"/>
      <c r="N786888" s="4"/>
      <c r="O786888" s="15"/>
    </row>
    <row r="786889" spans="7:15" s="3" customFormat="1" x14ac:dyDescent="0.3">
      <c r="G786889"/>
      <c r="H786889"/>
      <c r="I786889"/>
      <c r="K786889"/>
      <c r="M786889"/>
      <c r="N786889" s="4"/>
      <c r="O786889" s="15"/>
    </row>
    <row r="786890" spans="7:15" s="3" customFormat="1" x14ac:dyDescent="0.3">
      <c r="G786890"/>
      <c r="H786890"/>
      <c r="I786890"/>
      <c r="K786890"/>
      <c r="M786890"/>
      <c r="N786890" s="4"/>
      <c r="O786890" s="15"/>
    </row>
    <row r="786891" spans="7:15" s="3" customFormat="1" x14ac:dyDescent="0.3">
      <c r="G786891"/>
      <c r="H786891"/>
      <c r="I786891"/>
      <c r="K786891"/>
      <c r="M786891"/>
      <c r="N786891" s="4"/>
      <c r="O786891" s="15"/>
    </row>
    <row r="786892" spans="7:15" s="3" customFormat="1" x14ac:dyDescent="0.3">
      <c r="G786892"/>
      <c r="H786892"/>
      <c r="I786892"/>
      <c r="K786892"/>
      <c r="M786892"/>
      <c r="N786892" s="4"/>
      <c r="O786892" s="15"/>
    </row>
    <row r="786893" spans="7:15" s="3" customFormat="1" x14ac:dyDescent="0.3">
      <c r="G786893"/>
      <c r="H786893"/>
      <c r="I786893"/>
      <c r="K786893"/>
      <c r="M786893"/>
      <c r="N786893" s="4"/>
      <c r="O786893" s="15"/>
    </row>
    <row r="786894" spans="7:15" s="3" customFormat="1" x14ac:dyDescent="0.3">
      <c r="G786894"/>
      <c r="H786894"/>
      <c r="I786894"/>
      <c r="K786894"/>
      <c r="M786894"/>
      <c r="N786894" s="4"/>
      <c r="O786894" s="15"/>
    </row>
    <row r="786895" spans="7:15" s="3" customFormat="1" x14ac:dyDescent="0.3">
      <c r="G786895"/>
      <c r="H786895"/>
      <c r="I786895"/>
      <c r="K786895"/>
      <c r="M786895"/>
      <c r="N786895" s="4"/>
      <c r="O786895" s="15"/>
    </row>
    <row r="786896" spans="7:15" s="3" customFormat="1" x14ac:dyDescent="0.3">
      <c r="G786896"/>
      <c r="H786896"/>
      <c r="I786896"/>
      <c r="K786896"/>
      <c r="M786896"/>
      <c r="N786896" s="4"/>
      <c r="O786896" s="15"/>
    </row>
    <row r="786897" spans="7:15" s="3" customFormat="1" x14ac:dyDescent="0.3">
      <c r="G786897"/>
      <c r="H786897"/>
      <c r="I786897"/>
      <c r="K786897"/>
      <c r="M786897"/>
      <c r="N786897" s="4"/>
      <c r="O786897" s="15"/>
    </row>
    <row r="786898" spans="7:15" s="3" customFormat="1" x14ac:dyDescent="0.3">
      <c r="G786898"/>
      <c r="H786898"/>
      <c r="I786898"/>
      <c r="K786898"/>
      <c r="M786898"/>
      <c r="N786898" s="4"/>
      <c r="O786898" s="15"/>
    </row>
    <row r="786899" spans="7:15" s="3" customFormat="1" x14ac:dyDescent="0.3">
      <c r="G786899"/>
      <c r="H786899"/>
      <c r="I786899"/>
      <c r="K786899"/>
      <c r="M786899"/>
      <c r="N786899" s="4"/>
      <c r="O786899" s="15"/>
    </row>
    <row r="786900" spans="7:15" s="3" customFormat="1" x14ac:dyDescent="0.3">
      <c r="G786900"/>
      <c r="H786900"/>
      <c r="I786900"/>
      <c r="K786900"/>
      <c r="M786900"/>
      <c r="N786900" s="4"/>
      <c r="O786900" s="15"/>
    </row>
    <row r="786901" spans="7:15" s="3" customFormat="1" x14ac:dyDescent="0.3">
      <c r="G786901"/>
      <c r="H786901"/>
      <c r="I786901"/>
      <c r="K786901"/>
      <c r="M786901"/>
      <c r="N786901" s="4"/>
      <c r="O786901" s="15"/>
    </row>
    <row r="786902" spans="7:15" s="3" customFormat="1" x14ac:dyDescent="0.3">
      <c r="G786902"/>
      <c r="H786902"/>
      <c r="I786902"/>
      <c r="K786902"/>
      <c r="M786902"/>
      <c r="N786902" s="4"/>
      <c r="O786902" s="15"/>
    </row>
    <row r="786903" spans="7:15" s="3" customFormat="1" x14ac:dyDescent="0.3">
      <c r="G786903"/>
      <c r="H786903"/>
      <c r="I786903"/>
      <c r="K786903"/>
      <c r="M786903"/>
      <c r="N786903" s="4"/>
      <c r="O786903" s="15"/>
    </row>
    <row r="786904" spans="7:15" s="3" customFormat="1" x14ac:dyDescent="0.3">
      <c r="G786904"/>
      <c r="H786904"/>
      <c r="I786904"/>
      <c r="K786904"/>
      <c r="M786904"/>
      <c r="N786904" s="4"/>
      <c r="O786904" s="15"/>
    </row>
    <row r="786905" spans="7:15" s="3" customFormat="1" x14ac:dyDescent="0.3">
      <c r="G786905"/>
      <c r="H786905"/>
      <c r="I786905"/>
      <c r="K786905"/>
      <c r="M786905"/>
      <c r="N786905" s="4"/>
      <c r="O786905" s="15"/>
    </row>
    <row r="786906" spans="7:15" s="3" customFormat="1" x14ac:dyDescent="0.3">
      <c r="G786906"/>
      <c r="H786906"/>
      <c r="I786906"/>
      <c r="K786906"/>
      <c r="M786906"/>
      <c r="N786906" s="4"/>
      <c r="O786906" s="15"/>
    </row>
    <row r="786907" spans="7:15" s="3" customFormat="1" x14ac:dyDescent="0.3">
      <c r="G786907"/>
      <c r="H786907"/>
      <c r="I786907"/>
      <c r="K786907"/>
      <c r="M786907"/>
      <c r="N786907" s="4"/>
      <c r="O786907" s="15"/>
    </row>
    <row r="786908" spans="7:15" s="3" customFormat="1" x14ac:dyDescent="0.3">
      <c r="G786908"/>
      <c r="H786908"/>
      <c r="I786908"/>
      <c r="K786908"/>
      <c r="M786908"/>
      <c r="N786908" s="4"/>
      <c r="O786908" s="15"/>
    </row>
    <row r="786909" spans="7:15" s="3" customFormat="1" x14ac:dyDescent="0.3">
      <c r="G786909"/>
      <c r="H786909"/>
      <c r="I786909"/>
      <c r="K786909"/>
      <c r="M786909"/>
      <c r="N786909" s="4"/>
      <c r="O786909" s="15"/>
    </row>
    <row r="786910" spans="7:15" s="3" customFormat="1" x14ac:dyDescent="0.3">
      <c r="G786910"/>
      <c r="H786910"/>
      <c r="I786910"/>
      <c r="K786910"/>
      <c r="M786910"/>
      <c r="N786910" s="4"/>
      <c r="O786910" s="15"/>
    </row>
    <row r="786911" spans="7:15" s="3" customFormat="1" x14ac:dyDescent="0.3">
      <c r="G786911"/>
      <c r="H786911"/>
      <c r="I786911"/>
      <c r="K786911"/>
      <c r="M786911"/>
      <c r="N786911" s="4"/>
      <c r="O786911" s="15"/>
    </row>
    <row r="786912" spans="7:15" s="3" customFormat="1" x14ac:dyDescent="0.3">
      <c r="G786912"/>
      <c r="H786912"/>
      <c r="I786912"/>
      <c r="K786912"/>
      <c r="M786912"/>
      <c r="N786912" s="4"/>
      <c r="O786912" s="15"/>
    </row>
    <row r="786913" spans="7:15" s="3" customFormat="1" x14ac:dyDescent="0.3">
      <c r="G786913"/>
      <c r="H786913"/>
      <c r="I786913"/>
      <c r="K786913"/>
      <c r="M786913"/>
      <c r="N786913" s="4"/>
      <c r="O786913" s="15"/>
    </row>
    <row r="786914" spans="7:15" s="3" customFormat="1" x14ac:dyDescent="0.3">
      <c r="G786914"/>
      <c r="H786914"/>
      <c r="I786914"/>
      <c r="K786914"/>
      <c r="M786914"/>
      <c r="N786914" s="4"/>
      <c r="O786914" s="15"/>
    </row>
    <row r="786915" spans="7:15" s="3" customFormat="1" x14ac:dyDescent="0.3">
      <c r="G786915"/>
      <c r="H786915"/>
      <c r="I786915"/>
      <c r="K786915"/>
      <c r="M786915"/>
      <c r="N786915" s="4"/>
      <c r="O786915" s="15"/>
    </row>
    <row r="786916" spans="7:15" s="3" customFormat="1" x14ac:dyDescent="0.3">
      <c r="G786916"/>
      <c r="H786916"/>
      <c r="I786916"/>
      <c r="K786916"/>
      <c r="M786916"/>
      <c r="N786916" s="4"/>
      <c r="O786916" s="15"/>
    </row>
    <row r="786917" spans="7:15" s="3" customFormat="1" x14ac:dyDescent="0.3">
      <c r="G786917"/>
      <c r="H786917"/>
      <c r="I786917"/>
      <c r="K786917"/>
      <c r="M786917"/>
      <c r="N786917" s="4"/>
      <c r="O786917" s="15"/>
    </row>
    <row r="786918" spans="7:15" s="3" customFormat="1" x14ac:dyDescent="0.3">
      <c r="G786918"/>
      <c r="H786918"/>
      <c r="I786918"/>
      <c r="K786918"/>
      <c r="M786918"/>
      <c r="N786918" s="4"/>
      <c r="O786918" s="15"/>
    </row>
    <row r="786919" spans="7:15" s="3" customFormat="1" x14ac:dyDescent="0.3">
      <c r="G786919"/>
      <c r="H786919"/>
      <c r="I786919"/>
      <c r="K786919"/>
      <c r="M786919"/>
      <c r="N786919" s="4"/>
      <c r="O786919" s="15"/>
    </row>
    <row r="786920" spans="7:15" s="3" customFormat="1" x14ac:dyDescent="0.3">
      <c r="G786920"/>
      <c r="H786920"/>
      <c r="I786920"/>
      <c r="K786920"/>
      <c r="M786920"/>
      <c r="N786920" s="4"/>
      <c r="O786920" s="15"/>
    </row>
    <row r="786921" spans="7:15" s="3" customFormat="1" x14ac:dyDescent="0.3">
      <c r="G786921"/>
      <c r="H786921"/>
      <c r="I786921"/>
      <c r="K786921"/>
      <c r="M786921"/>
      <c r="N786921" s="4"/>
      <c r="O786921" s="15"/>
    </row>
    <row r="786922" spans="7:15" s="3" customFormat="1" x14ac:dyDescent="0.3">
      <c r="G786922"/>
      <c r="H786922"/>
      <c r="I786922"/>
      <c r="K786922"/>
      <c r="M786922"/>
      <c r="N786922" s="4"/>
      <c r="O786922" s="15"/>
    </row>
    <row r="786923" spans="7:15" s="3" customFormat="1" x14ac:dyDescent="0.3">
      <c r="G786923"/>
      <c r="H786923"/>
      <c r="I786923"/>
      <c r="K786923"/>
      <c r="M786923"/>
      <c r="N786923" s="4"/>
      <c r="O786923" s="15"/>
    </row>
    <row r="786924" spans="7:15" s="3" customFormat="1" x14ac:dyDescent="0.3">
      <c r="G786924"/>
      <c r="H786924"/>
      <c r="I786924"/>
      <c r="K786924"/>
      <c r="M786924"/>
      <c r="N786924" s="4"/>
      <c r="O786924" s="15"/>
    </row>
    <row r="786925" spans="7:15" s="3" customFormat="1" x14ac:dyDescent="0.3">
      <c r="G786925"/>
      <c r="H786925"/>
      <c r="I786925"/>
      <c r="K786925"/>
      <c r="M786925"/>
      <c r="N786925" s="4"/>
      <c r="O786925" s="15"/>
    </row>
    <row r="786926" spans="7:15" s="3" customFormat="1" x14ac:dyDescent="0.3">
      <c r="G786926"/>
      <c r="H786926"/>
      <c r="I786926"/>
      <c r="K786926"/>
      <c r="M786926"/>
      <c r="N786926" s="4"/>
      <c r="O786926" s="15"/>
    </row>
    <row r="786927" spans="7:15" s="3" customFormat="1" x14ac:dyDescent="0.3">
      <c r="G786927"/>
      <c r="H786927"/>
      <c r="I786927"/>
      <c r="K786927"/>
      <c r="M786927"/>
      <c r="N786927" s="4"/>
      <c r="O786927" s="15"/>
    </row>
    <row r="786928" spans="7:15" s="3" customFormat="1" x14ac:dyDescent="0.3">
      <c r="G786928"/>
      <c r="H786928"/>
      <c r="I786928"/>
      <c r="K786928"/>
      <c r="M786928"/>
      <c r="N786928" s="4"/>
      <c r="O786928" s="15"/>
    </row>
    <row r="786929" spans="7:15" s="3" customFormat="1" x14ac:dyDescent="0.3">
      <c r="G786929"/>
      <c r="H786929"/>
      <c r="I786929"/>
      <c r="K786929"/>
      <c r="M786929"/>
      <c r="N786929" s="4"/>
      <c r="O786929" s="15"/>
    </row>
    <row r="786930" spans="7:15" s="3" customFormat="1" x14ac:dyDescent="0.3">
      <c r="G786930"/>
      <c r="H786930"/>
      <c r="I786930"/>
      <c r="K786930"/>
      <c r="M786930"/>
      <c r="N786930" s="4"/>
      <c r="O786930" s="15"/>
    </row>
    <row r="786931" spans="7:15" s="3" customFormat="1" x14ac:dyDescent="0.3">
      <c r="G786931"/>
      <c r="H786931"/>
      <c r="I786931"/>
      <c r="K786931"/>
      <c r="M786931"/>
      <c r="N786931" s="4"/>
      <c r="O786931" s="15"/>
    </row>
    <row r="786932" spans="7:15" s="3" customFormat="1" x14ac:dyDescent="0.3">
      <c r="G786932"/>
      <c r="H786932"/>
      <c r="I786932"/>
      <c r="K786932"/>
      <c r="M786932"/>
      <c r="N786932" s="4"/>
      <c r="O786932" s="15"/>
    </row>
    <row r="786933" spans="7:15" s="3" customFormat="1" x14ac:dyDescent="0.3">
      <c r="G786933"/>
      <c r="H786933"/>
      <c r="I786933"/>
      <c r="K786933"/>
      <c r="M786933"/>
      <c r="N786933" s="4"/>
      <c r="O786933" s="15"/>
    </row>
    <row r="786934" spans="7:15" s="3" customFormat="1" x14ac:dyDescent="0.3">
      <c r="G786934"/>
      <c r="H786934"/>
      <c r="I786934"/>
      <c r="K786934"/>
      <c r="M786934"/>
      <c r="N786934" s="4"/>
      <c r="O786934" s="15"/>
    </row>
    <row r="786935" spans="7:15" s="3" customFormat="1" x14ac:dyDescent="0.3">
      <c r="G786935"/>
      <c r="H786935"/>
      <c r="I786935"/>
      <c r="K786935"/>
      <c r="M786935"/>
      <c r="N786935" s="4"/>
      <c r="O786935" s="15"/>
    </row>
    <row r="786936" spans="7:15" s="3" customFormat="1" x14ac:dyDescent="0.3">
      <c r="G786936"/>
      <c r="H786936"/>
      <c r="I786936"/>
      <c r="K786936"/>
      <c r="M786936"/>
      <c r="N786936" s="4"/>
      <c r="O786936" s="15"/>
    </row>
    <row r="786937" spans="7:15" s="3" customFormat="1" x14ac:dyDescent="0.3">
      <c r="G786937"/>
      <c r="H786937"/>
      <c r="I786937"/>
      <c r="K786937"/>
      <c r="M786937"/>
      <c r="N786937" s="4"/>
      <c r="O786937" s="15"/>
    </row>
    <row r="786938" spans="7:15" s="3" customFormat="1" x14ac:dyDescent="0.3">
      <c r="G786938"/>
      <c r="H786938"/>
      <c r="I786938"/>
      <c r="K786938"/>
      <c r="M786938"/>
      <c r="N786938" s="4"/>
      <c r="O786938" s="15"/>
    </row>
    <row r="786939" spans="7:15" s="3" customFormat="1" x14ac:dyDescent="0.3">
      <c r="G786939"/>
      <c r="H786939"/>
      <c r="I786939"/>
      <c r="K786939"/>
      <c r="M786939"/>
      <c r="N786939" s="4"/>
      <c r="O786939" s="15"/>
    </row>
    <row r="786940" spans="7:15" s="3" customFormat="1" x14ac:dyDescent="0.3">
      <c r="G786940"/>
      <c r="H786940"/>
      <c r="I786940"/>
      <c r="K786940"/>
      <c r="M786940"/>
      <c r="N786940" s="4"/>
      <c r="O786940" s="15"/>
    </row>
    <row r="786941" spans="7:15" s="3" customFormat="1" x14ac:dyDescent="0.3">
      <c r="G786941"/>
      <c r="H786941"/>
      <c r="I786941"/>
      <c r="K786941"/>
      <c r="M786941"/>
      <c r="N786941" s="4"/>
      <c r="O786941" s="15"/>
    </row>
    <row r="786942" spans="7:15" s="3" customFormat="1" x14ac:dyDescent="0.3">
      <c r="G786942"/>
      <c r="H786942"/>
      <c r="I786942"/>
      <c r="K786942"/>
      <c r="M786942"/>
      <c r="N786942" s="4"/>
      <c r="O786942" s="15"/>
    </row>
    <row r="786943" spans="7:15" s="3" customFormat="1" x14ac:dyDescent="0.3">
      <c r="G786943"/>
      <c r="H786943"/>
      <c r="I786943"/>
      <c r="K786943"/>
      <c r="M786943"/>
      <c r="N786943" s="4"/>
      <c r="O786943" s="15"/>
    </row>
    <row r="786944" spans="7:15" s="3" customFormat="1" x14ac:dyDescent="0.3">
      <c r="G786944"/>
      <c r="H786944"/>
      <c r="I786944"/>
      <c r="K786944"/>
      <c r="M786944"/>
      <c r="N786944" s="4"/>
      <c r="O786944" s="15"/>
    </row>
    <row r="786945" spans="7:15" s="3" customFormat="1" x14ac:dyDescent="0.3">
      <c r="G786945"/>
      <c r="H786945"/>
      <c r="I786945"/>
      <c r="K786945"/>
      <c r="M786945"/>
      <c r="N786945" s="4"/>
      <c r="O786945" s="15"/>
    </row>
    <row r="786946" spans="7:15" s="3" customFormat="1" x14ac:dyDescent="0.3">
      <c r="G786946"/>
      <c r="H786946"/>
      <c r="I786946"/>
      <c r="K786946"/>
      <c r="M786946"/>
      <c r="N786946" s="4"/>
      <c r="O786946" s="15"/>
    </row>
    <row r="786947" spans="7:15" s="3" customFormat="1" x14ac:dyDescent="0.3">
      <c r="G786947"/>
      <c r="H786947"/>
      <c r="I786947"/>
      <c r="K786947"/>
      <c r="M786947"/>
      <c r="N786947" s="4"/>
      <c r="O786947" s="15"/>
    </row>
    <row r="786948" spans="7:15" s="3" customFormat="1" x14ac:dyDescent="0.3">
      <c r="G786948"/>
      <c r="H786948"/>
      <c r="I786948"/>
      <c r="K786948"/>
      <c r="M786948"/>
      <c r="N786948" s="4"/>
      <c r="O786948" s="15"/>
    </row>
    <row r="786949" spans="7:15" s="3" customFormat="1" x14ac:dyDescent="0.3">
      <c r="G786949"/>
      <c r="H786949"/>
      <c r="I786949"/>
      <c r="K786949"/>
      <c r="M786949"/>
      <c r="N786949" s="4"/>
      <c r="O786949" s="15"/>
    </row>
    <row r="786950" spans="7:15" s="3" customFormat="1" x14ac:dyDescent="0.3">
      <c r="G786950"/>
      <c r="H786950"/>
      <c r="I786950"/>
      <c r="K786950"/>
      <c r="M786950"/>
      <c r="N786950" s="4"/>
      <c r="O786950" s="15"/>
    </row>
    <row r="786951" spans="7:15" s="3" customFormat="1" x14ac:dyDescent="0.3">
      <c r="G786951"/>
      <c r="H786951"/>
      <c r="I786951"/>
      <c r="K786951"/>
      <c r="M786951"/>
      <c r="N786951" s="4"/>
      <c r="O786951" s="15"/>
    </row>
    <row r="786952" spans="7:15" s="3" customFormat="1" x14ac:dyDescent="0.3">
      <c r="G786952"/>
      <c r="H786952"/>
      <c r="I786952"/>
      <c r="K786952"/>
      <c r="M786952"/>
      <c r="N786952" s="4"/>
      <c r="O786952" s="15"/>
    </row>
    <row r="786953" spans="7:15" s="3" customFormat="1" x14ac:dyDescent="0.3">
      <c r="G786953"/>
      <c r="H786953"/>
      <c r="I786953"/>
      <c r="K786953"/>
      <c r="M786953"/>
      <c r="N786953" s="4"/>
      <c r="O786953" s="15"/>
    </row>
    <row r="786954" spans="7:15" s="3" customFormat="1" x14ac:dyDescent="0.3">
      <c r="G786954"/>
      <c r="H786954"/>
      <c r="I786954"/>
      <c r="K786954"/>
      <c r="M786954"/>
      <c r="N786954" s="4"/>
      <c r="O786954" s="15"/>
    </row>
    <row r="786955" spans="7:15" s="3" customFormat="1" x14ac:dyDescent="0.3">
      <c r="G786955"/>
      <c r="H786955"/>
      <c r="I786955"/>
      <c r="K786955"/>
      <c r="M786955"/>
      <c r="N786955" s="4"/>
      <c r="O786955" s="15"/>
    </row>
    <row r="786956" spans="7:15" s="3" customFormat="1" x14ac:dyDescent="0.3">
      <c r="G786956"/>
      <c r="H786956"/>
      <c r="I786956"/>
      <c r="K786956"/>
      <c r="M786956"/>
      <c r="N786956" s="4"/>
      <c r="O786956" s="15"/>
    </row>
    <row r="786957" spans="7:15" s="3" customFormat="1" x14ac:dyDescent="0.3">
      <c r="G786957"/>
      <c r="H786957"/>
      <c r="I786957"/>
      <c r="K786957"/>
      <c r="M786957"/>
      <c r="N786957" s="4"/>
      <c r="O786957" s="15"/>
    </row>
    <row r="786958" spans="7:15" s="3" customFormat="1" x14ac:dyDescent="0.3">
      <c r="G786958"/>
      <c r="H786958"/>
      <c r="I786958"/>
      <c r="K786958"/>
      <c r="M786958"/>
      <c r="N786958" s="4"/>
      <c r="O786958" s="15"/>
    </row>
    <row r="786959" spans="7:15" s="3" customFormat="1" x14ac:dyDescent="0.3">
      <c r="G786959"/>
      <c r="H786959"/>
      <c r="I786959"/>
      <c r="K786959"/>
      <c r="M786959"/>
      <c r="N786959" s="4"/>
      <c r="O786959" s="15"/>
    </row>
    <row r="786960" spans="7:15" s="3" customFormat="1" x14ac:dyDescent="0.3">
      <c r="G786960"/>
      <c r="H786960"/>
      <c r="I786960"/>
      <c r="K786960"/>
      <c r="M786960"/>
      <c r="N786960" s="4"/>
      <c r="O786960" s="15"/>
    </row>
    <row r="786961" spans="7:15" s="3" customFormat="1" x14ac:dyDescent="0.3">
      <c r="G786961"/>
      <c r="H786961"/>
      <c r="I786961"/>
      <c r="K786961"/>
      <c r="M786961"/>
      <c r="N786961" s="4"/>
      <c r="O786961" s="15"/>
    </row>
    <row r="786962" spans="7:15" s="3" customFormat="1" x14ac:dyDescent="0.3">
      <c r="G786962"/>
      <c r="H786962"/>
      <c r="I786962"/>
      <c r="K786962"/>
      <c r="M786962"/>
      <c r="N786962" s="4"/>
      <c r="O786962" s="15"/>
    </row>
    <row r="786963" spans="7:15" s="3" customFormat="1" x14ac:dyDescent="0.3">
      <c r="G786963"/>
      <c r="H786963"/>
      <c r="I786963"/>
      <c r="K786963"/>
      <c r="M786963"/>
      <c r="N786963" s="4"/>
      <c r="O786963" s="15"/>
    </row>
    <row r="786964" spans="7:15" s="3" customFormat="1" x14ac:dyDescent="0.3">
      <c r="G786964"/>
      <c r="H786964"/>
      <c r="I786964"/>
      <c r="K786964"/>
      <c r="M786964"/>
      <c r="N786964" s="4"/>
      <c r="O786964" s="15"/>
    </row>
    <row r="786965" spans="7:15" s="3" customFormat="1" x14ac:dyDescent="0.3">
      <c r="G786965"/>
      <c r="H786965"/>
      <c r="I786965"/>
      <c r="K786965"/>
      <c r="M786965"/>
      <c r="N786965" s="4"/>
      <c r="O786965" s="15"/>
    </row>
    <row r="786966" spans="7:15" s="3" customFormat="1" x14ac:dyDescent="0.3">
      <c r="G786966"/>
      <c r="H786966"/>
      <c r="I786966"/>
      <c r="K786966"/>
      <c r="M786966"/>
      <c r="N786966" s="4"/>
      <c r="O786966" s="15"/>
    </row>
    <row r="786967" spans="7:15" s="3" customFormat="1" x14ac:dyDescent="0.3">
      <c r="G786967"/>
      <c r="H786967"/>
      <c r="I786967"/>
      <c r="K786967"/>
      <c r="M786967"/>
      <c r="N786967" s="4"/>
      <c r="O786967" s="15"/>
    </row>
    <row r="786968" spans="7:15" s="3" customFormat="1" x14ac:dyDescent="0.3">
      <c r="G786968"/>
      <c r="H786968"/>
      <c r="I786968"/>
      <c r="K786968"/>
      <c r="M786968"/>
      <c r="N786968" s="4"/>
      <c r="O786968" s="15"/>
    </row>
    <row r="786969" spans="7:15" s="3" customFormat="1" x14ac:dyDescent="0.3">
      <c r="G786969"/>
      <c r="H786969"/>
      <c r="I786969"/>
      <c r="K786969"/>
      <c r="M786969"/>
      <c r="N786969" s="4"/>
      <c r="O786969" s="15"/>
    </row>
    <row r="786970" spans="7:15" s="3" customFormat="1" x14ac:dyDescent="0.3">
      <c r="G786970"/>
      <c r="H786970"/>
      <c r="I786970"/>
      <c r="K786970"/>
      <c r="M786970"/>
      <c r="N786970" s="4"/>
      <c r="O786970" s="15"/>
    </row>
    <row r="786971" spans="7:15" s="3" customFormat="1" x14ac:dyDescent="0.3">
      <c r="G786971"/>
      <c r="H786971"/>
      <c r="I786971"/>
      <c r="K786971"/>
      <c r="M786971"/>
      <c r="N786971" s="4"/>
      <c r="O786971" s="15"/>
    </row>
    <row r="786972" spans="7:15" s="3" customFormat="1" x14ac:dyDescent="0.3">
      <c r="G786972"/>
      <c r="H786972"/>
      <c r="I786972"/>
      <c r="K786972"/>
      <c r="M786972"/>
      <c r="N786972" s="4"/>
      <c r="O786972" s="15"/>
    </row>
    <row r="786973" spans="7:15" s="3" customFormat="1" x14ac:dyDescent="0.3">
      <c r="G786973"/>
      <c r="H786973"/>
      <c r="I786973"/>
      <c r="K786973"/>
      <c r="M786973"/>
      <c r="N786973" s="4"/>
      <c r="O786973" s="15"/>
    </row>
    <row r="786974" spans="7:15" s="3" customFormat="1" x14ac:dyDescent="0.3">
      <c r="G786974"/>
      <c r="H786974"/>
      <c r="I786974"/>
      <c r="K786974"/>
      <c r="M786974"/>
      <c r="N786974" s="4"/>
      <c r="O786974" s="15"/>
    </row>
    <row r="786975" spans="7:15" s="3" customFormat="1" x14ac:dyDescent="0.3">
      <c r="G786975"/>
      <c r="H786975"/>
      <c r="I786975"/>
      <c r="K786975"/>
      <c r="M786975"/>
      <c r="N786975" s="4"/>
      <c r="O786975" s="15"/>
    </row>
    <row r="786976" spans="7:15" s="3" customFormat="1" x14ac:dyDescent="0.3">
      <c r="G786976"/>
      <c r="H786976"/>
      <c r="I786976"/>
      <c r="K786976"/>
      <c r="M786976"/>
      <c r="N786976" s="4"/>
      <c r="O786976" s="15"/>
    </row>
    <row r="786977" spans="7:15" s="3" customFormat="1" x14ac:dyDescent="0.3">
      <c r="G786977"/>
      <c r="H786977"/>
      <c r="I786977"/>
      <c r="K786977"/>
      <c r="M786977"/>
      <c r="N786977" s="4"/>
      <c r="O786977" s="15"/>
    </row>
    <row r="802815" spans="7:15" s="3" customFormat="1" x14ac:dyDescent="0.3">
      <c r="G802815"/>
      <c r="H802815"/>
      <c r="I802815"/>
      <c r="K802815"/>
      <c r="M802815"/>
      <c r="N802815" s="4"/>
      <c r="O802815" s="15"/>
    </row>
    <row r="802816" spans="7:15" s="3" customFormat="1" x14ac:dyDescent="0.3">
      <c r="G802816"/>
      <c r="H802816"/>
      <c r="I802816"/>
      <c r="K802816"/>
      <c r="M802816"/>
      <c r="N802816" s="4"/>
      <c r="O802816" s="15"/>
    </row>
    <row r="802817" spans="7:15" s="3" customFormat="1" x14ac:dyDescent="0.3">
      <c r="G802817"/>
      <c r="H802817"/>
      <c r="I802817"/>
      <c r="K802817"/>
      <c r="M802817"/>
      <c r="N802817" s="4"/>
      <c r="O802817" s="15"/>
    </row>
    <row r="802818" spans="7:15" s="3" customFormat="1" x14ac:dyDescent="0.3">
      <c r="G802818"/>
      <c r="H802818"/>
      <c r="I802818"/>
      <c r="K802818"/>
      <c r="M802818"/>
      <c r="N802818" s="4"/>
      <c r="O802818" s="15"/>
    </row>
    <row r="802819" spans="7:15" s="3" customFormat="1" x14ac:dyDescent="0.3">
      <c r="G802819"/>
      <c r="H802819"/>
      <c r="I802819"/>
      <c r="K802819"/>
      <c r="M802819"/>
      <c r="N802819" s="4"/>
      <c r="O802819" s="15"/>
    </row>
    <row r="802820" spans="7:15" s="3" customFormat="1" x14ac:dyDescent="0.3">
      <c r="G802820"/>
      <c r="H802820"/>
      <c r="I802820"/>
      <c r="K802820"/>
      <c r="M802820"/>
      <c r="N802820" s="4"/>
      <c r="O802820" s="15"/>
    </row>
    <row r="802821" spans="7:15" s="3" customFormat="1" x14ac:dyDescent="0.3">
      <c r="G802821"/>
      <c r="H802821"/>
      <c r="I802821"/>
      <c r="K802821"/>
      <c r="M802821"/>
      <c r="N802821" s="4"/>
      <c r="O802821" s="15"/>
    </row>
    <row r="802822" spans="7:15" s="3" customFormat="1" x14ac:dyDescent="0.3">
      <c r="G802822"/>
      <c r="H802822"/>
      <c r="I802822"/>
      <c r="K802822"/>
      <c r="M802822"/>
      <c r="N802822" s="4"/>
      <c r="O802822" s="15"/>
    </row>
    <row r="802823" spans="7:15" s="3" customFormat="1" x14ac:dyDescent="0.3">
      <c r="G802823"/>
      <c r="H802823"/>
      <c r="I802823"/>
      <c r="K802823"/>
      <c r="M802823"/>
      <c r="N802823" s="4"/>
      <c r="O802823" s="15"/>
    </row>
    <row r="802824" spans="7:15" s="3" customFormat="1" x14ac:dyDescent="0.3">
      <c r="G802824"/>
      <c r="H802824"/>
      <c r="I802824"/>
      <c r="K802824"/>
      <c r="M802824"/>
      <c r="N802824" s="4"/>
      <c r="O802824" s="15"/>
    </row>
    <row r="802825" spans="7:15" s="3" customFormat="1" x14ac:dyDescent="0.3">
      <c r="G802825"/>
      <c r="H802825"/>
      <c r="I802825"/>
      <c r="K802825"/>
      <c r="M802825"/>
      <c r="N802825" s="4"/>
      <c r="O802825" s="15"/>
    </row>
    <row r="802826" spans="7:15" s="3" customFormat="1" x14ac:dyDescent="0.3">
      <c r="G802826"/>
      <c r="H802826"/>
      <c r="I802826"/>
      <c r="K802826"/>
      <c r="M802826"/>
      <c r="N802826" s="4"/>
      <c r="O802826" s="15"/>
    </row>
    <row r="802827" spans="7:15" s="3" customFormat="1" x14ac:dyDescent="0.3">
      <c r="G802827"/>
      <c r="H802827"/>
      <c r="I802827"/>
      <c r="K802827"/>
      <c r="M802827"/>
      <c r="N802827" s="4"/>
      <c r="O802827" s="15"/>
    </row>
    <row r="802828" spans="7:15" s="3" customFormat="1" x14ac:dyDescent="0.3">
      <c r="G802828"/>
      <c r="H802828"/>
      <c r="I802828"/>
      <c r="K802828"/>
      <c r="M802828"/>
      <c r="N802828" s="4"/>
      <c r="O802828" s="15"/>
    </row>
    <row r="802829" spans="7:15" s="3" customFormat="1" x14ac:dyDescent="0.3">
      <c r="G802829"/>
      <c r="H802829"/>
      <c r="I802829"/>
      <c r="K802829"/>
      <c r="M802829"/>
      <c r="N802829" s="4"/>
      <c r="O802829" s="15"/>
    </row>
    <row r="802830" spans="7:15" s="3" customFormat="1" x14ac:dyDescent="0.3">
      <c r="G802830"/>
      <c r="H802830"/>
      <c r="I802830"/>
      <c r="K802830"/>
      <c r="M802830"/>
      <c r="N802830" s="4"/>
      <c r="O802830" s="15"/>
    </row>
    <row r="802831" spans="7:15" s="3" customFormat="1" x14ac:dyDescent="0.3">
      <c r="G802831"/>
      <c r="H802831"/>
      <c r="I802831"/>
      <c r="K802831"/>
      <c r="M802831"/>
      <c r="N802831" s="4"/>
      <c r="O802831" s="15"/>
    </row>
    <row r="802832" spans="7:15" s="3" customFormat="1" x14ac:dyDescent="0.3">
      <c r="G802832"/>
      <c r="H802832"/>
      <c r="I802832"/>
      <c r="K802832"/>
      <c r="M802832"/>
      <c r="N802832" s="4"/>
      <c r="O802832" s="15"/>
    </row>
    <row r="802833" spans="7:15" s="3" customFormat="1" x14ac:dyDescent="0.3">
      <c r="G802833"/>
      <c r="H802833"/>
      <c r="I802833"/>
      <c r="K802833"/>
      <c r="M802833"/>
      <c r="N802833" s="4"/>
      <c r="O802833" s="15"/>
    </row>
    <row r="802834" spans="7:15" s="3" customFormat="1" x14ac:dyDescent="0.3">
      <c r="G802834"/>
      <c r="H802834"/>
      <c r="I802834"/>
      <c r="K802834"/>
      <c r="M802834"/>
      <c r="N802834" s="4"/>
      <c r="O802834" s="15"/>
    </row>
    <row r="802835" spans="7:15" s="3" customFormat="1" x14ac:dyDescent="0.3">
      <c r="G802835"/>
      <c r="H802835"/>
      <c r="I802835"/>
      <c r="K802835"/>
      <c r="M802835"/>
      <c r="N802835" s="4"/>
      <c r="O802835" s="15"/>
    </row>
    <row r="802836" spans="7:15" s="3" customFormat="1" x14ac:dyDescent="0.3">
      <c r="G802836"/>
      <c r="H802836"/>
      <c r="I802836"/>
      <c r="K802836"/>
      <c r="M802836"/>
      <c r="N802836" s="4"/>
      <c r="O802836" s="15"/>
    </row>
    <row r="802837" spans="7:15" s="3" customFormat="1" x14ac:dyDescent="0.3">
      <c r="G802837"/>
      <c r="H802837"/>
      <c r="I802837"/>
      <c r="K802837"/>
      <c r="M802837"/>
      <c r="N802837" s="4"/>
      <c r="O802837" s="15"/>
    </row>
    <row r="802838" spans="7:15" s="3" customFormat="1" x14ac:dyDescent="0.3">
      <c r="G802838"/>
      <c r="H802838"/>
      <c r="I802838"/>
      <c r="K802838"/>
      <c r="M802838"/>
      <c r="N802838" s="4"/>
      <c r="O802838" s="15"/>
    </row>
    <row r="802839" spans="7:15" s="3" customFormat="1" x14ac:dyDescent="0.3">
      <c r="G802839"/>
      <c r="H802839"/>
      <c r="I802839"/>
      <c r="K802839"/>
      <c r="M802839"/>
      <c r="N802839" s="4"/>
      <c r="O802839" s="15"/>
    </row>
    <row r="802840" spans="7:15" s="3" customFormat="1" x14ac:dyDescent="0.3">
      <c r="G802840"/>
      <c r="H802840"/>
      <c r="I802840"/>
      <c r="K802840"/>
      <c r="M802840"/>
      <c r="N802840" s="4"/>
      <c r="O802840" s="15"/>
    </row>
    <row r="802841" spans="7:15" s="3" customFormat="1" x14ac:dyDescent="0.3">
      <c r="G802841"/>
      <c r="H802841"/>
      <c r="I802841"/>
      <c r="K802841"/>
      <c r="M802841"/>
      <c r="N802841" s="4"/>
      <c r="O802841" s="15"/>
    </row>
    <row r="802842" spans="7:15" s="3" customFormat="1" x14ac:dyDescent="0.3">
      <c r="G802842"/>
      <c r="H802842"/>
      <c r="I802842"/>
      <c r="K802842"/>
      <c r="M802842"/>
      <c r="N802842" s="4"/>
      <c r="O802842" s="15"/>
    </row>
    <row r="802843" spans="7:15" s="3" customFormat="1" x14ac:dyDescent="0.3">
      <c r="G802843"/>
      <c r="H802843"/>
      <c r="I802843"/>
      <c r="K802843"/>
      <c r="M802843"/>
      <c r="N802843" s="4"/>
      <c r="O802843" s="15"/>
    </row>
    <row r="802844" spans="7:15" s="3" customFormat="1" x14ac:dyDescent="0.3">
      <c r="G802844"/>
      <c r="H802844"/>
      <c r="I802844"/>
      <c r="K802844"/>
      <c r="M802844"/>
      <c r="N802844" s="4"/>
      <c r="O802844" s="15"/>
    </row>
    <row r="802845" spans="7:15" s="3" customFormat="1" x14ac:dyDescent="0.3">
      <c r="G802845"/>
      <c r="H802845"/>
      <c r="I802845"/>
      <c r="K802845"/>
      <c r="M802845"/>
      <c r="N802845" s="4"/>
      <c r="O802845" s="15"/>
    </row>
    <row r="802846" spans="7:15" s="3" customFormat="1" x14ac:dyDescent="0.3">
      <c r="G802846"/>
      <c r="H802846"/>
      <c r="I802846"/>
      <c r="K802846"/>
      <c r="M802846"/>
      <c r="N802846" s="4"/>
      <c r="O802846" s="15"/>
    </row>
    <row r="802847" spans="7:15" s="3" customFormat="1" x14ac:dyDescent="0.3">
      <c r="G802847"/>
      <c r="H802847"/>
      <c r="I802847"/>
      <c r="K802847"/>
      <c r="M802847"/>
      <c r="N802847" s="4"/>
      <c r="O802847" s="15"/>
    </row>
    <row r="802848" spans="7:15" s="3" customFormat="1" x14ac:dyDescent="0.3">
      <c r="G802848"/>
      <c r="H802848"/>
      <c r="I802848"/>
      <c r="K802848"/>
      <c r="M802848"/>
      <c r="N802848" s="4"/>
      <c r="O802848" s="15"/>
    </row>
    <row r="802849" spans="7:15" s="3" customFormat="1" x14ac:dyDescent="0.3">
      <c r="G802849"/>
      <c r="H802849"/>
      <c r="I802849"/>
      <c r="K802849"/>
      <c r="M802849"/>
      <c r="N802849" s="4"/>
      <c r="O802849" s="15"/>
    </row>
    <row r="802850" spans="7:15" s="3" customFormat="1" x14ac:dyDescent="0.3">
      <c r="G802850"/>
      <c r="H802850"/>
      <c r="I802850"/>
      <c r="K802850"/>
      <c r="M802850"/>
      <c r="N802850" s="4"/>
      <c r="O802850" s="15"/>
    </row>
    <row r="802851" spans="7:15" s="3" customFormat="1" x14ac:dyDescent="0.3">
      <c r="G802851"/>
      <c r="H802851"/>
      <c r="I802851"/>
      <c r="K802851"/>
      <c r="M802851"/>
      <c r="N802851" s="4"/>
      <c r="O802851" s="15"/>
    </row>
    <row r="802852" spans="7:15" s="3" customFormat="1" x14ac:dyDescent="0.3">
      <c r="G802852"/>
      <c r="H802852"/>
      <c r="I802852"/>
      <c r="K802852"/>
      <c r="M802852"/>
      <c r="N802852" s="4"/>
      <c r="O802852" s="15"/>
    </row>
    <row r="802853" spans="7:15" s="3" customFormat="1" x14ac:dyDescent="0.3">
      <c r="G802853"/>
      <c r="H802853"/>
      <c r="I802853"/>
      <c r="K802853"/>
      <c r="M802853"/>
      <c r="N802853" s="4"/>
      <c r="O802853" s="15"/>
    </row>
    <row r="802854" spans="7:15" s="3" customFormat="1" x14ac:dyDescent="0.3">
      <c r="G802854"/>
      <c r="H802854"/>
      <c r="I802854"/>
      <c r="K802854"/>
      <c r="M802854"/>
      <c r="N802854" s="4"/>
      <c r="O802854" s="15"/>
    </row>
    <row r="802855" spans="7:15" s="3" customFormat="1" x14ac:dyDescent="0.3">
      <c r="G802855"/>
      <c r="H802855"/>
      <c r="I802855"/>
      <c r="K802855"/>
      <c r="M802855"/>
      <c r="N802855" s="4"/>
      <c r="O802855" s="15"/>
    </row>
    <row r="802856" spans="7:15" s="3" customFormat="1" x14ac:dyDescent="0.3">
      <c r="G802856"/>
      <c r="H802856"/>
      <c r="I802856"/>
      <c r="K802856"/>
      <c r="M802856"/>
      <c r="N802856" s="4"/>
      <c r="O802856" s="15"/>
    </row>
    <row r="802857" spans="7:15" s="3" customFormat="1" x14ac:dyDescent="0.3">
      <c r="G802857"/>
      <c r="H802857"/>
      <c r="I802857"/>
      <c r="K802857"/>
      <c r="M802857"/>
      <c r="N802857" s="4"/>
      <c r="O802857" s="15"/>
    </row>
    <row r="802858" spans="7:15" s="3" customFormat="1" x14ac:dyDescent="0.3">
      <c r="G802858"/>
      <c r="H802858"/>
      <c r="I802858"/>
      <c r="K802858"/>
      <c r="M802858"/>
      <c r="N802858" s="4"/>
      <c r="O802858" s="15"/>
    </row>
    <row r="802859" spans="7:15" s="3" customFormat="1" x14ac:dyDescent="0.3">
      <c r="G802859"/>
      <c r="H802859"/>
      <c r="I802859"/>
      <c r="K802859"/>
      <c r="M802859"/>
      <c r="N802859" s="4"/>
      <c r="O802859" s="15"/>
    </row>
    <row r="802860" spans="7:15" s="3" customFormat="1" x14ac:dyDescent="0.3">
      <c r="G802860"/>
      <c r="H802860"/>
      <c r="I802860"/>
      <c r="K802860"/>
      <c r="M802860"/>
      <c r="N802860" s="4"/>
      <c r="O802860" s="15"/>
    </row>
    <row r="802861" spans="7:15" s="3" customFormat="1" x14ac:dyDescent="0.3">
      <c r="G802861"/>
      <c r="H802861"/>
      <c r="I802861"/>
      <c r="K802861"/>
      <c r="M802861"/>
      <c r="N802861" s="4"/>
      <c r="O802861" s="15"/>
    </row>
    <row r="802862" spans="7:15" s="3" customFormat="1" x14ac:dyDescent="0.3">
      <c r="G802862"/>
      <c r="H802862"/>
      <c r="I802862"/>
      <c r="K802862"/>
      <c r="M802862"/>
      <c r="N802862" s="4"/>
      <c r="O802862" s="15"/>
    </row>
    <row r="802863" spans="7:15" s="3" customFormat="1" x14ac:dyDescent="0.3">
      <c r="G802863"/>
      <c r="H802863"/>
      <c r="I802863"/>
      <c r="K802863"/>
      <c r="M802863"/>
      <c r="N802863" s="4"/>
      <c r="O802863" s="15"/>
    </row>
    <row r="802864" spans="7:15" s="3" customFormat="1" x14ac:dyDescent="0.3">
      <c r="G802864"/>
      <c r="H802864"/>
      <c r="I802864"/>
      <c r="K802864"/>
      <c r="M802864"/>
      <c r="N802864" s="4"/>
      <c r="O802864" s="15"/>
    </row>
    <row r="802865" spans="7:15" s="3" customFormat="1" x14ac:dyDescent="0.3">
      <c r="G802865"/>
      <c r="H802865"/>
      <c r="I802865"/>
      <c r="K802865"/>
      <c r="M802865"/>
      <c r="N802865" s="4"/>
      <c r="O802865" s="15"/>
    </row>
    <row r="802866" spans="7:15" s="3" customFormat="1" x14ac:dyDescent="0.3">
      <c r="G802866"/>
      <c r="H802866"/>
      <c r="I802866"/>
      <c r="K802866"/>
      <c r="M802866"/>
      <c r="N802866" s="4"/>
      <c r="O802866" s="15"/>
    </row>
    <row r="802867" spans="7:15" s="3" customFormat="1" x14ac:dyDescent="0.3">
      <c r="G802867"/>
      <c r="H802867"/>
      <c r="I802867"/>
      <c r="K802867"/>
      <c r="M802867"/>
      <c r="N802867" s="4"/>
      <c r="O802867" s="15"/>
    </row>
    <row r="802868" spans="7:15" s="3" customFormat="1" x14ac:dyDescent="0.3">
      <c r="G802868"/>
      <c r="H802868"/>
      <c r="I802868"/>
      <c r="K802868"/>
      <c r="M802868"/>
      <c r="N802868" s="4"/>
      <c r="O802868" s="15"/>
    </row>
    <row r="802869" spans="7:15" s="3" customFormat="1" x14ac:dyDescent="0.3">
      <c r="G802869"/>
      <c r="H802869"/>
      <c r="I802869"/>
      <c r="K802869"/>
      <c r="M802869"/>
      <c r="N802869" s="4"/>
      <c r="O802869" s="15"/>
    </row>
    <row r="802870" spans="7:15" s="3" customFormat="1" x14ac:dyDescent="0.3">
      <c r="G802870"/>
      <c r="H802870"/>
      <c r="I802870"/>
      <c r="K802870"/>
      <c r="M802870"/>
      <c r="N802870" s="4"/>
      <c r="O802870" s="15"/>
    </row>
    <row r="802871" spans="7:15" s="3" customFormat="1" x14ac:dyDescent="0.3">
      <c r="G802871"/>
      <c r="H802871"/>
      <c r="I802871"/>
      <c r="K802871"/>
      <c r="M802871"/>
      <c r="N802871" s="4"/>
      <c r="O802871" s="15"/>
    </row>
    <row r="802872" spans="7:15" s="3" customFormat="1" x14ac:dyDescent="0.3">
      <c r="G802872"/>
      <c r="H802872"/>
      <c r="I802872"/>
      <c r="K802872"/>
      <c r="M802872"/>
      <c r="N802872" s="4"/>
      <c r="O802872" s="15"/>
    </row>
    <row r="802873" spans="7:15" s="3" customFormat="1" x14ac:dyDescent="0.3">
      <c r="G802873"/>
      <c r="H802873"/>
      <c r="I802873"/>
      <c r="K802873"/>
      <c r="M802873"/>
      <c r="N802873" s="4"/>
      <c r="O802873" s="15"/>
    </row>
    <row r="802874" spans="7:15" s="3" customFormat="1" x14ac:dyDescent="0.3">
      <c r="G802874"/>
      <c r="H802874"/>
      <c r="I802874"/>
      <c r="K802874"/>
      <c r="M802874"/>
      <c r="N802874" s="4"/>
      <c r="O802874" s="15"/>
    </row>
    <row r="802875" spans="7:15" s="3" customFormat="1" x14ac:dyDescent="0.3">
      <c r="G802875"/>
      <c r="H802875"/>
      <c r="I802875"/>
      <c r="K802875"/>
      <c r="M802875"/>
      <c r="N802875" s="4"/>
      <c r="O802875" s="15"/>
    </row>
    <row r="802876" spans="7:15" s="3" customFormat="1" x14ac:dyDescent="0.3">
      <c r="G802876"/>
      <c r="H802876"/>
      <c r="I802876"/>
      <c r="K802876"/>
      <c r="M802876"/>
      <c r="N802876" s="4"/>
      <c r="O802876" s="15"/>
    </row>
    <row r="802877" spans="7:15" s="3" customFormat="1" x14ac:dyDescent="0.3">
      <c r="G802877"/>
      <c r="H802877"/>
      <c r="I802877"/>
      <c r="K802877"/>
      <c r="M802877"/>
      <c r="N802877" s="4"/>
      <c r="O802877" s="15"/>
    </row>
    <row r="802878" spans="7:15" s="3" customFormat="1" x14ac:dyDescent="0.3">
      <c r="G802878"/>
      <c r="H802878"/>
      <c r="I802878"/>
      <c r="K802878"/>
      <c r="M802878"/>
      <c r="N802878" s="4"/>
      <c r="O802878" s="15"/>
    </row>
    <row r="802879" spans="7:15" s="3" customFormat="1" x14ac:dyDescent="0.3">
      <c r="G802879"/>
      <c r="H802879"/>
      <c r="I802879"/>
      <c r="K802879"/>
      <c r="M802879"/>
      <c r="N802879" s="4"/>
      <c r="O802879" s="15"/>
    </row>
    <row r="802880" spans="7:15" s="3" customFormat="1" x14ac:dyDescent="0.3">
      <c r="G802880"/>
      <c r="H802880"/>
      <c r="I802880"/>
      <c r="K802880"/>
      <c r="M802880"/>
      <c r="N802880" s="4"/>
      <c r="O802880" s="15"/>
    </row>
    <row r="802881" spans="7:15" s="3" customFormat="1" x14ac:dyDescent="0.3">
      <c r="G802881"/>
      <c r="H802881"/>
      <c r="I802881"/>
      <c r="K802881"/>
      <c r="M802881"/>
      <c r="N802881" s="4"/>
      <c r="O802881" s="15"/>
    </row>
    <row r="802882" spans="7:15" s="3" customFormat="1" x14ac:dyDescent="0.3">
      <c r="G802882"/>
      <c r="H802882"/>
      <c r="I802882"/>
      <c r="K802882"/>
      <c r="M802882"/>
      <c r="N802882" s="4"/>
      <c r="O802882" s="15"/>
    </row>
    <row r="802883" spans="7:15" s="3" customFormat="1" x14ac:dyDescent="0.3">
      <c r="G802883"/>
      <c r="H802883"/>
      <c r="I802883"/>
      <c r="K802883"/>
      <c r="M802883"/>
      <c r="N802883" s="4"/>
      <c r="O802883" s="15"/>
    </row>
    <row r="802884" spans="7:15" s="3" customFormat="1" x14ac:dyDescent="0.3">
      <c r="G802884"/>
      <c r="H802884"/>
      <c r="I802884"/>
      <c r="K802884"/>
      <c r="M802884"/>
      <c r="N802884" s="4"/>
      <c r="O802884" s="15"/>
    </row>
    <row r="802885" spans="7:15" s="3" customFormat="1" x14ac:dyDescent="0.3">
      <c r="G802885"/>
      <c r="H802885"/>
      <c r="I802885"/>
      <c r="K802885"/>
      <c r="M802885"/>
      <c r="N802885" s="4"/>
      <c r="O802885" s="15"/>
    </row>
    <row r="802886" spans="7:15" s="3" customFormat="1" x14ac:dyDescent="0.3">
      <c r="G802886"/>
      <c r="H802886"/>
      <c r="I802886"/>
      <c r="K802886"/>
      <c r="M802886"/>
      <c r="N802886" s="4"/>
      <c r="O802886" s="15"/>
    </row>
    <row r="802887" spans="7:15" s="3" customFormat="1" x14ac:dyDescent="0.3">
      <c r="G802887"/>
      <c r="H802887"/>
      <c r="I802887"/>
      <c r="K802887"/>
      <c r="M802887"/>
      <c r="N802887" s="4"/>
      <c r="O802887" s="15"/>
    </row>
    <row r="802888" spans="7:15" s="3" customFormat="1" x14ac:dyDescent="0.3">
      <c r="G802888"/>
      <c r="H802888"/>
      <c r="I802888"/>
      <c r="K802888"/>
      <c r="M802888"/>
      <c r="N802888" s="4"/>
      <c r="O802888" s="15"/>
    </row>
    <row r="802889" spans="7:15" s="3" customFormat="1" x14ac:dyDescent="0.3">
      <c r="G802889"/>
      <c r="H802889"/>
      <c r="I802889"/>
      <c r="K802889"/>
      <c r="M802889"/>
      <c r="N802889" s="4"/>
      <c r="O802889" s="15"/>
    </row>
    <row r="802890" spans="7:15" s="3" customFormat="1" x14ac:dyDescent="0.3">
      <c r="G802890"/>
      <c r="H802890"/>
      <c r="I802890"/>
      <c r="K802890"/>
      <c r="M802890"/>
      <c r="N802890" s="4"/>
      <c r="O802890" s="15"/>
    </row>
    <row r="802891" spans="7:15" s="3" customFormat="1" x14ac:dyDescent="0.3">
      <c r="G802891"/>
      <c r="H802891"/>
      <c r="I802891"/>
      <c r="K802891"/>
      <c r="M802891"/>
      <c r="N802891" s="4"/>
      <c r="O802891" s="15"/>
    </row>
    <row r="802892" spans="7:15" s="3" customFormat="1" x14ac:dyDescent="0.3">
      <c r="G802892"/>
      <c r="H802892"/>
      <c r="I802892"/>
      <c r="K802892"/>
      <c r="M802892"/>
      <c r="N802892" s="4"/>
      <c r="O802892" s="15"/>
    </row>
    <row r="802893" spans="7:15" s="3" customFormat="1" x14ac:dyDescent="0.3">
      <c r="G802893"/>
      <c r="H802893"/>
      <c r="I802893"/>
      <c r="K802893"/>
      <c r="M802893"/>
      <c r="N802893" s="4"/>
      <c r="O802893" s="15"/>
    </row>
    <row r="802894" spans="7:15" s="3" customFormat="1" x14ac:dyDescent="0.3">
      <c r="G802894"/>
      <c r="H802894"/>
      <c r="I802894"/>
      <c r="K802894"/>
      <c r="M802894"/>
      <c r="N802894" s="4"/>
      <c r="O802894" s="15"/>
    </row>
    <row r="802895" spans="7:15" s="3" customFormat="1" x14ac:dyDescent="0.3">
      <c r="G802895"/>
      <c r="H802895"/>
      <c r="I802895"/>
      <c r="K802895"/>
      <c r="M802895"/>
      <c r="N802895" s="4"/>
      <c r="O802895" s="15"/>
    </row>
    <row r="802896" spans="7:15" s="3" customFormat="1" x14ac:dyDescent="0.3">
      <c r="G802896"/>
      <c r="H802896"/>
      <c r="I802896"/>
      <c r="K802896"/>
      <c r="M802896"/>
      <c r="N802896" s="4"/>
      <c r="O802896" s="15"/>
    </row>
    <row r="802897" spans="7:15" s="3" customFormat="1" x14ac:dyDescent="0.3">
      <c r="G802897"/>
      <c r="H802897"/>
      <c r="I802897"/>
      <c r="K802897"/>
      <c r="M802897"/>
      <c r="N802897" s="4"/>
      <c r="O802897" s="15"/>
    </row>
    <row r="802898" spans="7:15" s="3" customFormat="1" x14ac:dyDescent="0.3">
      <c r="G802898"/>
      <c r="H802898"/>
      <c r="I802898"/>
      <c r="K802898"/>
      <c r="M802898"/>
      <c r="N802898" s="4"/>
      <c r="O802898" s="15"/>
    </row>
    <row r="802899" spans="7:15" s="3" customFormat="1" x14ac:dyDescent="0.3">
      <c r="G802899"/>
      <c r="H802899"/>
      <c r="I802899"/>
      <c r="K802899"/>
      <c r="M802899"/>
      <c r="N802899" s="4"/>
      <c r="O802899" s="15"/>
    </row>
    <row r="802900" spans="7:15" s="3" customFormat="1" x14ac:dyDescent="0.3">
      <c r="G802900"/>
      <c r="H802900"/>
      <c r="I802900"/>
      <c r="K802900"/>
      <c r="M802900"/>
      <c r="N802900" s="4"/>
      <c r="O802900" s="15"/>
    </row>
    <row r="802901" spans="7:15" s="3" customFormat="1" x14ac:dyDescent="0.3">
      <c r="G802901"/>
      <c r="H802901"/>
      <c r="I802901"/>
      <c r="K802901"/>
      <c r="M802901"/>
      <c r="N802901" s="4"/>
      <c r="O802901" s="15"/>
    </row>
    <row r="802902" spans="7:15" s="3" customFormat="1" x14ac:dyDescent="0.3">
      <c r="G802902"/>
      <c r="H802902"/>
      <c r="I802902"/>
      <c r="K802902"/>
      <c r="M802902"/>
      <c r="N802902" s="4"/>
      <c r="O802902" s="15"/>
    </row>
    <row r="802903" spans="7:15" s="3" customFormat="1" x14ac:dyDescent="0.3">
      <c r="G802903"/>
      <c r="H802903"/>
      <c r="I802903"/>
      <c r="K802903"/>
      <c r="M802903"/>
      <c r="N802903" s="4"/>
      <c r="O802903" s="15"/>
    </row>
    <row r="802904" spans="7:15" s="3" customFormat="1" x14ac:dyDescent="0.3">
      <c r="G802904"/>
      <c r="H802904"/>
      <c r="I802904"/>
      <c r="K802904"/>
      <c r="M802904"/>
      <c r="N802904" s="4"/>
      <c r="O802904" s="15"/>
    </row>
    <row r="802905" spans="7:15" s="3" customFormat="1" x14ac:dyDescent="0.3">
      <c r="G802905"/>
      <c r="H802905"/>
      <c r="I802905"/>
      <c r="K802905"/>
      <c r="M802905"/>
      <c r="N802905" s="4"/>
      <c r="O802905" s="15"/>
    </row>
    <row r="802906" spans="7:15" s="3" customFormat="1" x14ac:dyDescent="0.3">
      <c r="G802906"/>
      <c r="H802906"/>
      <c r="I802906"/>
      <c r="K802906"/>
      <c r="M802906"/>
      <c r="N802906" s="4"/>
      <c r="O802906" s="15"/>
    </row>
    <row r="802907" spans="7:15" s="3" customFormat="1" x14ac:dyDescent="0.3">
      <c r="G802907"/>
      <c r="H802907"/>
      <c r="I802907"/>
      <c r="K802907"/>
      <c r="M802907"/>
      <c r="N802907" s="4"/>
      <c r="O802907" s="15"/>
    </row>
    <row r="802908" spans="7:15" s="3" customFormat="1" x14ac:dyDescent="0.3">
      <c r="G802908"/>
      <c r="H802908"/>
      <c r="I802908"/>
      <c r="K802908"/>
      <c r="M802908"/>
      <c r="N802908" s="4"/>
      <c r="O802908" s="15"/>
    </row>
    <row r="802909" spans="7:15" s="3" customFormat="1" x14ac:dyDescent="0.3">
      <c r="G802909"/>
      <c r="H802909"/>
      <c r="I802909"/>
      <c r="K802909"/>
      <c r="M802909"/>
      <c r="N802909" s="4"/>
      <c r="O802909" s="15"/>
    </row>
    <row r="802910" spans="7:15" s="3" customFormat="1" x14ac:dyDescent="0.3">
      <c r="G802910"/>
      <c r="H802910"/>
      <c r="I802910"/>
      <c r="K802910"/>
      <c r="M802910"/>
      <c r="N802910" s="4"/>
      <c r="O802910" s="15"/>
    </row>
    <row r="802911" spans="7:15" s="3" customFormat="1" x14ac:dyDescent="0.3">
      <c r="G802911"/>
      <c r="H802911"/>
      <c r="I802911"/>
      <c r="K802911"/>
      <c r="M802911"/>
      <c r="N802911" s="4"/>
      <c r="O802911" s="15"/>
    </row>
    <row r="802912" spans="7:15" s="3" customFormat="1" x14ac:dyDescent="0.3">
      <c r="G802912"/>
      <c r="H802912"/>
      <c r="I802912"/>
      <c r="K802912"/>
      <c r="M802912"/>
      <c r="N802912" s="4"/>
      <c r="O802912" s="15"/>
    </row>
    <row r="802913" spans="7:15" s="3" customFormat="1" x14ac:dyDescent="0.3">
      <c r="G802913"/>
      <c r="H802913"/>
      <c r="I802913"/>
      <c r="K802913"/>
      <c r="M802913"/>
      <c r="N802913" s="4"/>
      <c r="O802913" s="15"/>
    </row>
    <row r="802914" spans="7:15" s="3" customFormat="1" x14ac:dyDescent="0.3">
      <c r="G802914"/>
      <c r="H802914"/>
      <c r="I802914"/>
      <c r="K802914"/>
      <c r="M802914"/>
      <c r="N802914" s="4"/>
      <c r="O802914" s="15"/>
    </row>
    <row r="802915" spans="7:15" s="3" customFormat="1" x14ac:dyDescent="0.3">
      <c r="G802915"/>
      <c r="H802915"/>
      <c r="I802915"/>
      <c r="K802915"/>
      <c r="M802915"/>
      <c r="N802915" s="4"/>
      <c r="O802915" s="15"/>
    </row>
    <row r="802916" spans="7:15" s="3" customFormat="1" x14ac:dyDescent="0.3">
      <c r="G802916"/>
      <c r="H802916"/>
      <c r="I802916"/>
      <c r="K802916"/>
      <c r="M802916"/>
      <c r="N802916" s="4"/>
      <c r="O802916" s="15"/>
    </row>
    <row r="802917" spans="7:15" s="3" customFormat="1" x14ac:dyDescent="0.3">
      <c r="G802917"/>
      <c r="H802917"/>
      <c r="I802917"/>
      <c r="K802917"/>
      <c r="M802917"/>
      <c r="N802917" s="4"/>
      <c r="O802917" s="15"/>
    </row>
    <row r="802918" spans="7:15" s="3" customFormat="1" x14ac:dyDescent="0.3">
      <c r="G802918"/>
      <c r="H802918"/>
      <c r="I802918"/>
      <c r="K802918"/>
      <c r="M802918"/>
      <c r="N802918" s="4"/>
      <c r="O802918" s="15"/>
    </row>
    <row r="802919" spans="7:15" s="3" customFormat="1" x14ac:dyDescent="0.3">
      <c r="G802919"/>
      <c r="H802919"/>
      <c r="I802919"/>
      <c r="K802919"/>
      <c r="M802919"/>
      <c r="N802919" s="4"/>
      <c r="O802919" s="15"/>
    </row>
    <row r="802920" spans="7:15" s="3" customFormat="1" x14ac:dyDescent="0.3">
      <c r="G802920"/>
      <c r="H802920"/>
      <c r="I802920"/>
      <c r="K802920"/>
      <c r="M802920"/>
      <c r="N802920" s="4"/>
      <c r="O802920" s="15"/>
    </row>
    <row r="802921" spans="7:15" s="3" customFormat="1" x14ac:dyDescent="0.3">
      <c r="G802921"/>
      <c r="H802921"/>
      <c r="I802921"/>
      <c r="K802921"/>
      <c r="M802921"/>
      <c r="N802921" s="4"/>
      <c r="O802921" s="15"/>
    </row>
    <row r="802922" spans="7:15" s="3" customFormat="1" x14ac:dyDescent="0.3">
      <c r="G802922"/>
      <c r="H802922"/>
      <c r="I802922"/>
      <c r="K802922"/>
      <c r="M802922"/>
      <c r="N802922" s="4"/>
      <c r="O802922" s="15"/>
    </row>
    <row r="802923" spans="7:15" s="3" customFormat="1" x14ac:dyDescent="0.3">
      <c r="G802923"/>
      <c r="H802923"/>
      <c r="I802923"/>
      <c r="K802923"/>
      <c r="M802923"/>
      <c r="N802923" s="4"/>
      <c r="O802923" s="15"/>
    </row>
    <row r="802924" spans="7:15" s="3" customFormat="1" x14ac:dyDescent="0.3">
      <c r="G802924"/>
      <c r="H802924"/>
      <c r="I802924"/>
      <c r="K802924"/>
      <c r="M802924"/>
      <c r="N802924" s="4"/>
      <c r="O802924" s="15"/>
    </row>
    <row r="802925" spans="7:15" s="3" customFormat="1" x14ac:dyDescent="0.3">
      <c r="G802925"/>
      <c r="H802925"/>
      <c r="I802925"/>
      <c r="K802925"/>
      <c r="M802925"/>
      <c r="N802925" s="4"/>
      <c r="O802925" s="15"/>
    </row>
    <row r="802926" spans="7:15" s="3" customFormat="1" x14ac:dyDescent="0.3">
      <c r="G802926"/>
      <c r="H802926"/>
      <c r="I802926"/>
      <c r="K802926"/>
      <c r="M802926"/>
      <c r="N802926" s="4"/>
      <c r="O802926" s="15"/>
    </row>
    <row r="802927" spans="7:15" s="3" customFormat="1" x14ac:dyDescent="0.3">
      <c r="G802927"/>
      <c r="H802927"/>
      <c r="I802927"/>
      <c r="K802927"/>
      <c r="M802927"/>
      <c r="N802927" s="4"/>
      <c r="O802927" s="15"/>
    </row>
    <row r="802928" spans="7:15" s="3" customFormat="1" x14ac:dyDescent="0.3">
      <c r="G802928"/>
      <c r="H802928"/>
      <c r="I802928"/>
      <c r="K802928"/>
      <c r="M802928"/>
      <c r="N802928" s="4"/>
      <c r="O802928" s="15"/>
    </row>
    <row r="802929" spans="7:15" s="3" customFormat="1" x14ac:dyDescent="0.3">
      <c r="G802929"/>
      <c r="H802929"/>
      <c r="I802929"/>
      <c r="K802929"/>
      <c r="M802929"/>
      <c r="N802929" s="4"/>
      <c r="O802929" s="15"/>
    </row>
    <row r="802930" spans="7:15" s="3" customFormat="1" x14ac:dyDescent="0.3">
      <c r="G802930"/>
      <c r="H802930"/>
      <c r="I802930"/>
      <c r="K802930"/>
      <c r="M802930"/>
      <c r="N802930" s="4"/>
      <c r="O802930" s="15"/>
    </row>
    <row r="802931" spans="7:15" s="3" customFormat="1" x14ac:dyDescent="0.3">
      <c r="G802931"/>
      <c r="H802931"/>
      <c r="I802931"/>
      <c r="K802931"/>
      <c r="M802931"/>
      <c r="N802931" s="4"/>
      <c r="O802931" s="15"/>
    </row>
    <row r="802932" spans="7:15" s="3" customFormat="1" x14ac:dyDescent="0.3">
      <c r="G802932"/>
      <c r="H802932"/>
      <c r="I802932"/>
      <c r="K802932"/>
      <c r="M802932"/>
      <c r="N802932" s="4"/>
      <c r="O802932" s="15"/>
    </row>
    <row r="802933" spans="7:15" s="3" customFormat="1" x14ac:dyDescent="0.3">
      <c r="G802933"/>
      <c r="H802933"/>
      <c r="I802933"/>
      <c r="K802933"/>
      <c r="M802933"/>
      <c r="N802933" s="4"/>
      <c r="O802933" s="15"/>
    </row>
    <row r="802934" spans="7:15" s="3" customFormat="1" x14ac:dyDescent="0.3">
      <c r="G802934"/>
      <c r="H802934"/>
      <c r="I802934"/>
      <c r="K802934"/>
      <c r="M802934"/>
      <c r="N802934" s="4"/>
      <c r="O802934" s="15"/>
    </row>
    <row r="802935" spans="7:15" s="3" customFormat="1" x14ac:dyDescent="0.3">
      <c r="G802935"/>
      <c r="H802935"/>
      <c r="I802935"/>
      <c r="K802935"/>
      <c r="M802935"/>
      <c r="N802935" s="4"/>
      <c r="O802935" s="15"/>
    </row>
    <row r="802936" spans="7:15" s="3" customFormat="1" x14ac:dyDescent="0.3">
      <c r="G802936"/>
      <c r="H802936"/>
      <c r="I802936"/>
      <c r="K802936"/>
      <c r="M802936"/>
      <c r="N802936" s="4"/>
      <c r="O802936" s="15"/>
    </row>
    <row r="802937" spans="7:15" s="3" customFormat="1" x14ac:dyDescent="0.3">
      <c r="G802937"/>
      <c r="H802937"/>
      <c r="I802937"/>
      <c r="K802937"/>
      <c r="M802937"/>
      <c r="N802937" s="4"/>
      <c r="O802937" s="15"/>
    </row>
    <row r="802938" spans="7:15" s="3" customFormat="1" x14ac:dyDescent="0.3">
      <c r="G802938"/>
      <c r="H802938"/>
      <c r="I802938"/>
      <c r="K802938"/>
      <c r="M802938"/>
      <c r="N802938" s="4"/>
      <c r="O802938" s="15"/>
    </row>
    <row r="802939" spans="7:15" s="3" customFormat="1" x14ac:dyDescent="0.3">
      <c r="G802939"/>
      <c r="H802939"/>
      <c r="I802939"/>
      <c r="K802939"/>
      <c r="M802939"/>
      <c r="N802939" s="4"/>
      <c r="O802939" s="15"/>
    </row>
    <row r="802940" spans="7:15" s="3" customFormat="1" x14ac:dyDescent="0.3">
      <c r="G802940"/>
      <c r="H802940"/>
      <c r="I802940"/>
      <c r="K802940"/>
      <c r="M802940"/>
      <c r="N802940" s="4"/>
      <c r="O802940" s="15"/>
    </row>
    <row r="802941" spans="7:15" s="3" customFormat="1" x14ac:dyDescent="0.3">
      <c r="G802941"/>
      <c r="H802941"/>
      <c r="I802941"/>
      <c r="K802941"/>
      <c r="M802941"/>
      <c r="N802941" s="4"/>
      <c r="O802941" s="15"/>
    </row>
    <row r="802942" spans="7:15" s="3" customFormat="1" x14ac:dyDescent="0.3">
      <c r="G802942"/>
      <c r="H802942"/>
      <c r="I802942"/>
      <c r="K802942"/>
      <c r="M802942"/>
      <c r="N802942" s="4"/>
      <c r="O802942" s="15"/>
    </row>
    <row r="802943" spans="7:15" s="3" customFormat="1" x14ac:dyDescent="0.3">
      <c r="G802943"/>
      <c r="H802943"/>
      <c r="I802943"/>
      <c r="K802943"/>
      <c r="M802943"/>
      <c r="N802943" s="4"/>
      <c r="O802943" s="15"/>
    </row>
    <row r="802944" spans="7:15" s="3" customFormat="1" x14ac:dyDescent="0.3">
      <c r="G802944"/>
      <c r="H802944"/>
      <c r="I802944"/>
      <c r="K802944"/>
      <c r="M802944"/>
      <c r="N802944" s="4"/>
      <c r="O802944" s="15"/>
    </row>
    <row r="802945" spans="7:15" s="3" customFormat="1" x14ac:dyDescent="0.3">
      <c r="G802945"/>
      <c r="H802945"/>
      <c r="I802945"/>
      <c r="K802945"/>
      <c r="M802945"/>
      <c r="N802945" s="4"/>
      <c r="O802945" s="15"/>
    </row>
    <row r="802946" spans="7:15" s="3" customFormat="1" x14ac:dyDescent="0.3">
      <c r="G802946"/>
      <c r="H802946"/>
      <c r="I802946"/>
      <c r="K802946"/>
      <c r="M802946"/>
      <c r="N802946" s="4"/>
      <c r="O802946" s="15"/>
    </row>
    <row r="802947" spans="7:15" s="3" customFormat="1" x14ac:dyDescent="0.3">
      <c r="G802947"/>
      <c r="H802947"/>
      <c r="I802947"/>
      <c r="K802947"/>
      <c r="M802947"/>
      <c r="N802947" s="4"/>
      <c r="O802947" s="15"/>
    </row>
    <row r="802948" spans="7:15" s="3" customFormat="1" x14ac:dyDescent="0.3">
      <c r="G802948"/>
      <c r="H802948"/>
      <c r="I802948"/>
      <c r="K802948"/>
      <c r="M802948"/>
      <c r="N802948" s="4"/>
      <c r="O802948" s="15"/>
    </row>
    <row r="802949" spans="7:15" s="3" customFormat="1" x14ac:dyDescent="0.3">
      <c r="G802949"/>
      <c r="H802949"/>
      <c r="I802949"/>
      <c r="K802949"/>
      <c r="M802949"/>
      <c r="N802949" s="4"/>
      <c r="O802949" s="15"/>
    </row>
    <row r="802950" spans="7:15" s="3" customFormat="1" x14ac:dyDescent="0.3">
      <c r="G802950"/>
      <c r="H802950"/>
      <c r="I802950"/>
      <c r="K802950"/>
      <c r="M802950"/>
      <c r="N802950" s="4"/>
      <c r="O802950" s="15"/>
    </row>
    <row r="802951" spans="7:15" s="3" customFormat="1" x14ac:dyDescent="0.3">
      <c r="G802951"/>
      <c r="H802951"/>
      <c r="I802951"/>
      <c r="K802951"/>
      <c r="M802951"/>
      <c r="N802951" s="4"/>
      <c r="O802951" s="15"/>
    </row>
    <row r="802952" spans="7:15" s="3" customFormat="1" x14ac:dyDescent="0.3">
      <c r="G802952"/>
      <c r="H802952"/>
      <c r="I802952"/>
      <c r="K802952"/>
      <c r="M802952"/>
      <c r="N802952" s="4"/>
      <c r="O802952" s="15"/>
    </row>
    <row r="802953" spans="7:15" s="3" customFormat="1" x14ac:dyDescent="0.3">
      <c r="G802953"/>
      <c r="H802953"/>
      <c r="I802953"/>
      <c r="K802953"/>
      <c r="M802953"/>
      <c r="N802953" s="4"/>
      <c r="O802953" s="15"/>
    </row>
    <row r="802954" spans="7:15" s="3" customFormat="1" x14ac:dyDescent="0.3">
      <c r="G802954"/>
      <c r="H802954"/>
      <c r="I802954"/>
      <c r="K802954"/>
      <c r="M802954"/>
      <c r="N802954" s="4"/>
      <c r="O802954" s="15"/>
    </row>
    <row r="802955" spans="7:15" s="3" customFormat="1" x14ac:dyDescent="0.3">
      <c r="G802955"/>
      <c r="H802955"/>
      <c r="I802955"/>
      <c r="K802955"/>
      <c r="M802955"/>
      <c r="N802955" s="4"/>
      <c r="O802955" s="15"/>
    </row>
    <row r="802956" spans="7:15" s="3" customFormat="1" x14ac:dyDescent="0.3">
      <c r="G802956"/>
      <c r="H802956"/>
      <c r="I802956"/>
      <c r="K802956"/>
      <c r="M802956"/>
      <c r="N802956" s="4"/>
      <c r="O802956" s="15"/>
    </row>
    <row r="802957" spans="7:15" s="3" customFormat="1" x14ac:dyDescent="0.3">
      <c r="G802957"/>
      <c r="H802957"/>
      <c r="I802957"/>
      <c r="K802957"/>
      <c r="M802957"/>
      <c r="N802957" s="4"/>
      <c r="O802957" s="15"/>
    </row>
    <row r="802958" spans="7:15" s="3" customFormat="1" x14ac:dyDescent="0.3">
      <c r="G802958"/>
      <c r="H802958"/>
      <c r="I802958"/>
      <c r="K802958"/>
      <c r="M802958"/>
      <c r="N802958" s="4"/>
      <c r="O802958" s="15"/>
    </row>
    <row r="802959" spans="7:15" s="3" customFormat="1" x14ac:dyDescent="0.3">
      <c r="G802959"/>
      <c r="H802959"/>
      <c r="I802959"/>
      <c r="K802959"/>
      <c r="M802959"/>
      <c r="N802959" s="4"/>
      <c r="O802959" s="15"/>
    </row>
    <row r="802960" spans="7:15" s="3" customFormat="1" x14ac:dyDescent="0.3">
      <c r="G802960"/>
      <c r="H802960"/>
      <c r="I802960"/>
      <c r="K802960"/>
      <c r="M802960"/>
      <c r="N802960" s="4"/>
      <c r="O802960" s="15"/>
    </row>
    <row r="802961" spans="7:15" s="3" customFormat="1" x14ac:dyDescent="0.3">
      <c r="G802961"/>
      <c r="H802961"/>
      <c r="I802961"/>
      <c r="K802961"/>
      <c r="M802961"/>
      <c r="N802961" s="4"/>
      <c r="O802961" s="15"/>
    </row>
    <row r="802962" spans="7:15" s="3" customFormat="1" x14ac:dyDescent="0.3">
      <c r="G802962"/>
      <c r="H802962"/>
      <c r="I802962"/>
      <c r="K802962"/>
      <c r="M802962"/>
      <c r="N802962" s="4"/>
      <c r="O802962" s="15"/>
    </row>
    <row r="802963" spans="7:15" s="3" customFormat="1" x14ac:dyDescent="0.3">
      <c r="G802963"/>
      <c r="H802963"/>
      <c r="I802963"/>
      <c r="K802963"/>
      <c r="M802963"/>
      <c r="N802963" s="4"/>
      <c r="O802963" s="15"/>
    </row>
    <row r="802964" spans="7:15" s="3" customFormat="1" x14ac:dyDescent="0.3">
      <c r="G802964"/>
      <c r="H802964"/>
      <c r="I802964"/>
      <c r="K802964"/>
      <c r="M802964"/>
      <c r="N802964" s="4"/>
      <c r="O802964" s="15"/>
    </row>
    <row r="802965" spans="7:15" s="3" customFormat="1" x14ac:dyDescent="0.3">
      <c r="G802965"/>
      <c r="H802965"/>
      <c r="I802965"/>
      <c r="K802965"/>
      <c r="M802965"/>
      <c r="N802965" s="4"/>
      <c r="O802965" s="15"/>
    </row>
    <row r="802966" spans="7:15" s="3" customFormat="1" x14ac:dyDescent="0.3">
      <c r="G802966"/>
      <c r="H802966"/>
      <c r="I802966"/>
      <c r="K802966"/>
      <c r="M802966"/>
      <c r="N802966" s="4"/>
      <c r="O802966" s="15"/>
    </row>
    <row r="802967" spans="7:15" s="3" customFormat="1" x14ac:dyDescent="0.3">
      <c r="G802967"/>
      <c r="H802967"/>
      <c r="I802967"/>
      <c r="K802967"/>
      <c r="M802967"/>
      <c r="N802967" s="4"/>
      <c r="O802967" s="15"/>
    </row>
    <row r="802968" spans="7:15" s="3" customFormat="1" x14ac:dyDescent="0.3">
      <c r="G802968"/>
      <c r="H802968"/>
      <c r="I802968"/>
      <c r="K802968"/>
      <c r="M802968"/>
      <c r="N802968" s="4"/>
      <c r="O802968" s="15"/>
    </row>
    <row r="802969" spans="7:15" s="3" customFormat="1" x14ac:dyDescent="0.3">
      <c r="G802969"/>
      <c r="H802969"/>
      <c r="I802969"/>
      <c r="K802969"/>
      <c r="M802969"/>
      <c r="N802969" s="4"/>
      <c r="O802969" s="15"/>
    </row>
    <row r="802970" spans="7:15" s="3" customFormat="1" x14ac:dyDescent="0.3">
      <c r="G802970"/>
      <c r="H802970"/>
      <c r="I802970"/>
      <c r="K802970"/>
      <c r="M802970"/>
      <c r="N802970" s="4"/>
      <c r="O802970" s="15"/>
    </row>
    <row r="802971" spans="7:15" s="3" customFormat="1" x14ac:dyDescent="0.3">
      <c r="G802971"/>
      <c r="H802971"/>
      <c r="I802971"/>
      <c r="K802971"/>
      <c r="M802971"/>
      <c r="N802971" s="4"/>
      <c r="O802971" s="15"/>
    </row>
    <row r="802972" spans="7:15" s="3" customFormat="1" x14ac:dyDescent="0.3">
      <c r="G802972"/>
      <c r="H802972"/>
      <c r="I802972"/>
      <c r="K802972"/>
      <c r="M802972"/>
      <c r="N802972" s="4"/>
      <c r="O802972" s="15"/>
    </row>
    <row r="802973" spans="7:15" s="3" customFormat="1" x14ac:dyDescent="0.3">
      <c r="G802973"/>
      <c r="H802973"/>
      <c r="I802973"/>
      <c r="K802973"/>
      <c r="M802973"/>
      <c r="N802973" s="4"/>
      <c r="O802973" s="15"/>
    </row>
    <row r="802974" spans="7:15" s="3" customFormat="1" x14ac:dyDescent="0.3">
      <c r="G802974"/>
      <c r="H802974"/>
      <c r="I802974"/>
      <c r="K802974"/>
      <c r="M802974"/>
      <c r="N802974" s="4"/>
      <c r="O802974" s="15"/>
    </row>
    <row r="802975" spans="7:15" s="3" customFormat="1" x14ac:dyDescent="0.3">
      <c r="G802975"/>
      <c r="H802975"/>
      <c r="I802975"/>
      <c r="K802975"/>
      <c r="M802975"/>
      <c r="N802975" s="4"/>
      <c r="O802975" s="15"/>
    </row>
    <row r="802976" spans="7:15" s="3" customFormat="1" x14ac:dyDescent="0.3">
      <c r="G802976"/>
      <c r="H802976"/>
      <c r="I802976"/>
      <c r="K802976"/>
      <c r="M802976"/>
      <c r="N802976" s="4"/>
      <c r="O802976" s="15"/>
    </row>
    <row r="802977" spans="7:15" s="3" customFormat="1" x14ac:dyDescent="0.3">
      <c r="G802977"/>
      <c r="H802977"/>
      <c r="I802977"/>
      <c r="K802977"/>
      <c r="M802977"/>
      <c r="N802977" s="4"/>
      <c r="O802977" s="15"/>
    </row>
    <row r="802978" spans="7:15" s="3" customFormat="1" x14ac:dyDescent="0.3">
      <c r="G802978"/>
      <c r="H802978"/>
      <c r="I802978"/>
      <c r="K802978"/>
      <c r="M802978"/>
      <c r="N802978" s="4"/>
      <c r="O802978" s="15"/>
    </row>
    <row r="802979" spans="7:15" s="3" customFormat="1" x14ac:dyDescent="0.3">
      <c r="G802979"/>
      <c r="H802979"/>
      <c r="I802979"/>
      <c r="K802979"/>
      <c r="M802979"/>
      <c r="N802979" s="4"/>
      <c r="O802979" s="15"/>
    </row>
    <row r="802980" spans="7:15" s="3" customFormat="1" x14ac:dyDescent="0.3">
      <c r="G802980"/>
      <c r="H802980"/>
      <c r="I802980"/>
      <c r="K802980"/>
      <c r="M802980"/>
      <c r="N802980" s="4"/>
      <c r="O802980" s="15"/>
    </row>
    <row r="802981" spans="7:15" s="3" customFormat="1" x14ac:dyDescent="0.3">
      <c r="G802981"/>
      <c r="H802981"/>
      <c r="I802981"/>
      <c r="K802981"/>
      <c r="M802981"/>
      <c r="N802981" s="4"/>
      <c r="O802981" s="15"/>
    </row>
    <row r="802982" spans="7:15" s="3" customFormat="1" x14ac:dyDescent="0.3">
      <c r="G802982"/>
      <c r="H802982"/>
      <c r="I802982"/>
      <c r="K802982"/>
      <c r="M802982"/>
      <c r="N802982" s="4"/>
      <c r="O802982" s="15"/>
    </row>
    <row r="802983" spans="7:15" s="3" customFormat="1" x14ac:dyDescent="0.3">
      <c r="G802983"/>
      <c r="H802983"/>
      <c r="I802983"/>
      <c r="K802983"/>
      <c r="M802983"/>
      <c r="N802983" s="4"/>
      <c r="O802983" s="15"/>
    </row>
    <row r="802984" spans="7:15" s="3" customFormat="1" x14ac:dyDescent="0.3">
      <c r="G802984"/>
      <c r="H802984"/>
      <c r="I802984"/>
      <c r="K802984"/>
      <c r="M802984"/>
      <c r="N802984" s="4"/>
      <c r="O802984" s="15"/>
    </row>
    <row r="802985" spans="7:15" s="3" customFormat="1" x14ac:dyDescent="0.3">
      <c r="G802985"/>
      <c r="H802985"/>
      <c r="I802985"/>
      <c r="K802985"/>
      <c r="M802985"/>
      <c r="N802985" s="4"/>
      <c r="O802985" s="15"/>
    </row>
    <row r="802986" spans="7:15" s="3" customFormat="1" x14ac:dyDescent="0.3">
      <c r="G802986"/>
      <c r="H802986"/>
      <c r="I802986"/>
      <c r="K802986"/>
      <c r="M802986"/>
      <c r="N802986" s="4"/>
      <c r="O802986" s="15"/>
    </row>
    <row r="802987" spans="7:15" s="3" customFormat="1" x14ac:dyDescent="0.3">
      <c r="G802987"/>
      <c r="H802987"/>
      <c r="I802987"/>
      <c r="K802987"/>
      <c r="M802987"/>
      <c r="N802987" s="4"/>
      <c r="O802987" s="15"/>
    </row>
    <row r="802988" spans="7:15" s="3" customFormat="1" x14ac:dyDescent="0.3">
      <c r="G802988"/>
      <c r="H802988"/>
      <c r="I802988"/>
      <c r="K802988"/>
      <c r="M802988"/>
      <c r="N802988" s="4"/>
      <c r="O802988" s="15"/>
    </row>
    <row r="802989" spans="7:15" s="3" customFormat="1" x14ac:dyDescent="0.3">
      <c r="G802989"/>
      <c r="H802989"/>
      <c r="I802989"/>
      <c r="K802989"/>
      <c r="M802989"/>
      <c r="N802989" s="4"/>
      <c r="O802989" s="15"/>
    </row>
    <row r="802990" spans="7:15" s="3" customFormat="1" x14ac:dyDescent="0.3">
      <c r="G802990"/>
      <c r="H802990"/>
      <c r="I802990"/>
      <c r="K802990"/>
      <c r="M802990"/>
      <c r="N802990" s="4"/>
      <c r="O802990" s="15"/>
    </row>
    <row r="802991" spans="7:15" s="3" customFormat="1" x14ac:dyDescent="0.3">
      <c r="G802991"/>
      <c r="H802991"/>
      <c r="I802991"/>
      <c r="K802991"/>
      <c r="M802991"/>
      <c r="N802991" s="4"/>
      <c r="O802991" s="15"/>
    </row>
    <row r="802992" spans="7:15" s="3" customFormat="1" x14ac:dyDescent="0.3">
      <c r="G802992"/>
      <c r="H802992"/>
      <c r="I802992"/>
      <c r="K802992"/>
      <c r="M802992"/>
      <c r="N802992" s="4"/>
      <c r="O802992" s="15"/>
    </row>
    <row r="802993" spans="7:15" s="3" customFormat="1" x14ac:dyDescent="0.3">
      <c r="G802993"/>
      <c r="H802993"/>
      <c r="I802993"/>
      <c r="K802993"/>
      <c r="M802993"/>
      <c r="N802993" s="4"/>
      <c r="O802993" s="15"/>
    </row>
    <row r="802994" spans="7:15" s="3" customFormat="1" x14ac:dyDescent="0.3">
      <c r="G802994"/>
      <c r="H802994"/>
      <c r="I802994"/>
      <c r="K802994"/>
      <c r="M802994"/>
      <c r="N802994" s="4"/>
      <c r="O802994" s="15"/>
    </row>
    <row r="802995" spans="7:15" s="3" customFormat="1" x14ac:dyDescent="0.3">
      <c r="G802995"/>
      <c r="H802995"/>
      <c r="I802995"/>
      <c r="K802995"/>
      <c r="M802995"/>
      <c r="N802995" s="4"/>
      <c r="O802995" s="15"/>
    </row>
    <row r="802996" spans="7:15" s="3" customFormat="1" x14ac:dyDescent="0.3">
      <c r="G802996"/>
      <c r="H802996"/>
      <c r="I802996"/>
      <c r="K802996"/>
      <c r="M802996"/>
      <c r="N802996" s="4"/>
      <c r="O802996" s="15"/>
    </row>
    <row r="802997" spans="7:15" s="3" customFormat="1" x14ac:dyDescent="0.3">
      <c r="G802997"/>
      <c r="H802997"/>
      <c r="I802997"/>
      <c r="K802997"/>
      <c r="M802997"/>
      <c r="N802997" s="4"/>
      <c r="O802997" s="15"/>
    </row>
    <row r="802998" spans="7:15" s="3" customFormat="1" x14ac:dyDescent="0.3">
      <c r="G802998"/>
      <c r="H802998"/>
      <c r="I802998"/>
      <c r="K802998"/>
      <c r="M802998"/>
      <c r="N802998" s="4"/>
      <c r="O802998" s="15"/>
    </row>
    <row r="802999" spans="7:15" s="3" customFormat="1" x14ac:dyDescent="0.3">
      <c r="G802999"/>
      <c r="H802999"/>
      <c r="I802999"/>
      <c r="K802999"/>
      <c r="M802999"/>
      <c r="N802999" s="4"/>
      <c r="O802999" s="15"/>
    </row>
    <row r="803000" spans="7:15" s="3" customFormat="1" x14ac:dyDescent="0.3">
      <c r="G803000"/>
      <c r="H803000"/>
      <c r="I803000"/>
      <c r="K803000"/>
      <c r="M803000"/>
      <c r="N803000" s="4"/>
      <c r="O803000" s="15"/>
    </row>
    <row r="803001" spans="7:15" s="3" customFormat="1" x14ac:dyDescent="0.3">
      <c r="G803001"/>
      <c r="H803001"/>
      <c r="I803001"/>
      <c r="K803001"/>
      <c r="M803001"/>
      <c r="N803001" s="4"/>
      <c r="O803001" s="15"/>
    </row>
    <row r="803002" spans="7:15" s="3" customFormat="1" x14ac:dyDescent="0.3">
      <c r="G803002"/>
      <c r="H803002"/>
      <c r="I803002"/>
      <c r="K803002"/>
      <c r="M803002"/>
      <c r="N803002" s="4"/>
      <c r="O803002" s="15"/>
    </row>
    <row r="803003" spans="7:15" s="3" customFormat="1" x14ac:dyDescent="0.3">
      <c r="G803003"/>
      <c r="H803003"/>
      <c r="I803003"/>
      <c r="K803003"/>
      <c r="M803003"/>
      <c r="N803003" s="4"/>
      <c r="O803003" s="15"/>
    </row>
    <row r="803004" spans="7:15" s="3" customFormat="1" x14ac:dyDescent="0.3">
      <c r="G803004"/>
      <c r="H803004"/>
      <c r="I803004"/>
      <c r="K803004"/>
      <c r="M803004"/>
      <c r="N803004" s="4"/>
      <c r="O803004" s="15"/>
    </row>
    <row r="803005" spans="7:15" s="3" customFormat="1" x14ac:dyDescent="0.3">
      <c r="G803005"/>
      <c r="H803005"/>
      <c r="I803005"/>
      <c r="K803005"/>
      <c r="M803005"/>
      <c r="N803005" s="4"/>
      <c r="O803005" s="15"/>
    </row>
    <row r="803006" spans="7:15" s="3" customFormat="1" x14ac:dyDescent="0.3">
      <c r="G803006"/>
      <c r="H803006"/>
      <c r="I803006"/>
      <c r="K803006"/>
      <c r="M803006"/>
      <c r="N803006" s="4"/>
      <c r="O803006" s="15"/>
    </row>
    <row r="803007" spans="7:15" s="3" customFormat="1" x14ac:dyDescent="0.3">
      <c r="G803007"/>
      <c r="H803007"/>
      <c r="I803007"/>
      <c r="K803007"/>
      <c r="M803007"/>
      <c r="N803007" s="4"/>
      <c r="O803007" s="15"/>
    </row>
    <row r="803008" spans="7:15" s="3" customFormat="1" x14ac:dyDescent="0.3">
      <c r="G803008"/>
      <c r="H803008"/>
      <c r="I803008"/>
      <c r="K803008"/>
      <c r="M803008"/>
      <c r="N803008" s="4"/>
      <c r="O803008" s="15"/>
    </row>
    <row r="803009" spans="7:15" s="3" customFormat="1" x14ac:dyDescent="0.3">
      <c r="G803009"/>
      <c r="H803009"/>
      <c r="I803009"/>
      <c r="K803009"/>
      <c r="M803009"/>
      <c r="N803009" s="4"/>
      <c r="O803009" s="15"/>
    </row>
    <row r="803010" spans="7:15" s="3" customFormat="1" x14ac:dyDescent="0.3">
      <c r="G803010"/>
      <c r="H803010"/>
      <c r="I803010"/>
      <c r="K803010"/>
      <c r="M803010"/>
      <c r="N803010" s="4"/>
      <c r="O803010" s="15"/>
    </row>
    <row r="803011" spans="7:15" s="3" customFormat="1" x14ac:dyDescent="0.3">
      <c r="G803011"/>
      <c r="H803011"/>
      <c r="I803011"/>
      <c r="K803011"/>
      <c r="M803011"/>
      <c r="N803011" s="4"/>
      <c r="O803011" s="15"/>
    </row>
    <row r="803012" spans="7:15" s="3" customFormat="1" x14ac:dyDescent="0.3">
      <c r="G803012"/>
      <c r="H803012"/>
      <c r="I803012"/>
      <c r="K803012"/>
      <c r="M803012"/>
      <c r="N803012" s="4"/>
      <c r="O803012" s="15"/>
    </row>
    <row r="803013" spans="7:15" s="3" customFormat="1" x14ac:dyDescent="0.3">
      <c r="G803013"/>
      <c r="H803013"/>
      <c r="I803013"/>
      <c r="K803013"/>
      <c r="M803013"/>
      <c r="N803013" s="4"/>
      <c r="O803013" s="15"/>
    </row>
    <row r="803014" spans="7:15" s="3" customFormat="1" x14ac:dyDescent="0.3">
      <c r="G803014"/>
      <c r="H803014"/>
      <c r="I803014"/>
      <c r="K803014"/>
      <c r="M803014"/>
      <c r="N803014" s="4"/>
      <c r="O803014" s="15"/>
    </row>
    <row r="803015" spans="7:15" s="3" customFormat="1" x14ac:dyDescent="0.3">
      <c r="G803015"/>
      <c r="H803015"/>
      <c r="I803015"/>
      <c r="K803015"/>
      <c r="M803015"/>
      <c r="N803015" s="4"/>
      <c r="O803015" s="15"/>
    </row>
    <row r="803016" spans="7:15" s="3" customFormat="1" x14ac:dyDescent="0.3">
      <c r="G803016"/>
      <c r="H803016"/>
      <c r="I803016"/>
      <c r="K803016"/>
      <c r="M803016"/>
      <c r="N803016" s="4"/>
      <c r="O803016" s="15"/>
    </row>
    <row r="803017" spans="7:15" s="3" customFormat="1" x14ac:dyDescent="0.3">
      <c r="G803017"/>
      <c r="H803017"/>
      <c r="I803017"/>
      <c r="K803017"/>
      <c r="M803017"/>
      <c r="N803017" s="4"/>
      <c r="O803017" s="15"/>
    </row>
    <row r="803018" spans="7:15" s="3" customFormat="1" x14ac:dyDescent="0.3">
      <c r="G803018"/>
      <c r="H803018"/>
      <c r="I803018"/>
      <c r="K803018"/>
      <c r="M803018"/>
      <c r="N803018" s="4"/>
      <c r="O803018" s="15"/>
    </row>
    <row r="803019" spans="7:15" s="3" customFormat="1" x14ac:dyDescent="0.3">
      <c r="G803019"/>
      <c r="H803019"/>
      <c r="I803019"/>
      <c r="K803019"/>
      <c r="M803019"/>
      <c r="N803019" s="4"/>
      <c r="O803019" s="15"/>
    </row>
    <row r="803020" spans="7:15" s="3" customFormat="1" x14ac:dyDescent="0.3">
      <c r="G803020"/>
      <c r="H803020"/>
      <c r="I803020"/>
      <c r="K803020"/>
      <c r="M803020"/>
      <c r="N803020" s="4"/>
      <c r="O803020" s="15"/>
    </row>
    <row r="803021" spans="7:15" s="3" customFormat="1" x14ac:dyDescent="0.3">
      <c r="G803021"/>
      <c r="H803021"/>
      <c r="I803021"/>
      <c r="K803021"/>
      <c r="M803021"/>
      <c r="N803021" s="4"/>
      <c r="O803021" s="15"/>
    </row>
    <row r="803022" spans="7:15" s="3" customFormat="1" x14ac:dyDescent="0.3">
      <c r="G803022"/>
      <c r="H803022"/>
      <c r="I803022"/>
      <c r="K803022"/>
      <c r="M803022"/>
      <c r="N803022" s="4"/>
      <c r="O803022" s="15"/>
    </row>
    <row r="803023" spans="7:15" s="3" customFormat="1" x14ac:dyDescent="0.3">
      <c r="G803023"/>
      <c r="H803023"/>
      <c r="I803023"/>
      <c r="K803023"/>
      <c r="M803023"/>
      <c r="N803023" s="4"/>
      <c r="O803023" s="15"/>
    </row>
    <row r="803024" spans="7:15" s="3" customFormat="1" x14ac:dyDescent="0.3">
      <c r="G803024"/>
      <c r="H803024"/>
      <c r="I803024"/>
      <c r="K803024"/>
      <c r="M803024"/>
      <c r="N803024" s="4"/>
      <c r="O803024" s="15"/>
    </row>
    <row r="803025" spans="7:15" s="3" customFormat="1" x14ac:dyDescent="0.3">
      <c r="G803025"/>
      <c r="H803025"/>
      <c r="I803025"/>
      <c r="K803025"/>
      <c r="M803025"/>
      <c r="N803025" s="4"/>
      <c r="O803025" s="15"/>
    </row>
    <row r="803026" spans="7:15" s="3" customFormat="1" x14ac:dyDescent="0.3">
      <c r="G803026"/>
      <c r="H803026"/>
      <c r="I803026"/>
      <c r="K803026"/>
      <c r="M803026"/>
      <c r="N803026" s="4"/>
      <c r="O803026" s="15"/>
    </row>
    <row r="803027" spans="7:15" s="3" customFormat="1" x14ac:dyDescent="0.3">
      <c r="G803027"/>
      <c r="H803027"/>
      <c r="I803027"/>
      <c r="K803027"/>
      <c r="M803027"/>
      <c r="N803027" s="4"/>
      <c r="O803027" s="15"/>
    </row>
    <row r="803028" spans="7:15" s="3" customFormat="1" x14ac:dyDescent="0.3">
      <c r="G803028"/>
      <c r="H803028"/>
      <c r="I803028"/>
      <c r="K803028"/>
      <c r="M803028"/>
      <c r="N803028" s="4"/>
      <c r="O803028" s="15"/>
    </row>
    <row r="803029" spans="7:15" s="3" customFormat="1" x14ac:dyDescent="0.3">
      <c r="G803029"/>
      <c r="H803029"/>
      <c r="I803029"/>
      <c r="K803029"/>
      <c r="M803029"/>
      <c r="N803029" s="4"/>
      <c r="O803029" s="15"/>
    </row>
    <row r="803030" spans="7:15" s="3" customFormat="1" x14ac:dyDescent="0.3">
      <c r="G803030"/>
      <c r="H803030"/>
      <c r="I803030"/>
      <c r="K803030"/>
      <c r="M803030"/>
      <c r="N803030" s="4"/>
      <c r="O803030" s="15"/>
    </row>
    <row r="803031" spans="7:15" s="3" customFormat="1" x14ac:dyDescent="0.3">
      <c r="G803031"/>
      <c r="H803031"/>
      <c r="I803031"/>
      <c r="K803031"/>
      <c r="M803031"/>
      <c r="N803031" s="4"/>
      <c r="O803031" s="15"/>
    </row>
    <row r="803032" spans="7:15" s="3" customFormat="1" x14ac:dyDescent="0.3">
      <c r="G803032"/>
      <c r="H803032"/>
      <c r="I803032"/>
      <c r="K803032"/>
      <c r="M803032"/>
      <c r="N803032" s="4"/>
      <c r="O803032" s="15"/>
    </row>
    <row r="803033" spans="7:15" s="3" customFormat="1" x14ac:dyDescent="0.3">
      <c r="G803033"/>
      <c r="H803033"/>
      <c r="I803033"/>
      <c r="K803033"/>
      <c r="M803033"/>
      <c r="N803033" s="4"/>
      <c r="O803033" s="15"/>
    </row>
    <row r="803034" spans="7:15" s="3" customFormat="1" x14ac:dyDescent="0.3">
      <c r="G803034"/>
      <c r="H803034"/>
      <c r="I803034"/>
      <c r="K803034"/>
      <c r="M803034"/>
      <c r="N803034" s="4"/>
      <c r="O803034" s="15"/>
    </row>
    <row r="803035" spans="7:15" s="3" customFormat="1" x14ac:dyDescent="0.3">
      <c r="G803035"/>
      <c r="H803035"/>
      <c r="I803035"/>
      <c r="K803035"/>
      <c r="M803035"/>
      <c r="N803035" s="4"/>
      <c r="O803035" s="15"/>
    </row>
    <row r="803036" spans="7:15" s="3" customFormat="1" x14ac:dyDescent="0.3">
      <c r="G803036"/>
      <c r="H803036"/>
      <c r="I803036"/>
      <c r="K803036"/>
      <c r="M803036"/>
      <c r="N803036" s="4"/>
      <c r="O803036" s="15"/>
    </row>
    <row r="803037" spans="7:15" s="3" customFormat="1" x14ac:dyDescent="0.3">
      <c r="G803037"/>
      <c r="H803037"/>
      <c r="I803037"/>
      <c r="K803037"/>
      <c r="M803037"/>
      <c r="N803037" s="4"/>
      <c r="O803037" s="15"/>
    </row>
    <row r="803038" spans="7:15" s="3" customFormat="1" x14ac:dyDescent="0.3">
      <c r="G803038"/>
      <c r="H803038"/>
      <c r="I803038"/>
      <c r="K803038"/>
      <c r="M803038"/>
      <c r="N803038" s="4"/>
      <c r="O803038" s="15"/>
    </row>
    <row r="803039" spans="7:15" s="3" customFormat="1" x14ac:dyDescent="0.3">
      <c r="G803039"/>
      <c r="H803039"/>
      <c r="I803039"/>
      <c r="K803039"/>
      <c r="M803039"/>
      <c r="N803039" s="4"/>
      <c r="O803039" s="15"/>
    </row>
    <row r="803040" spans="7:15" s="3" customFormat="1" x14ac:dyDescent="0.3">
      <c r="G803040"/>
      <c r="H803040"/>
      <c r="I803040"/>
      <c r="K803040"/>
      <c r="M803040"/>
      <c r="N803040" s="4"/>
      <c r="O803040" s="15"/>
    </row>
    <row r="803041" spans="7:15" s="3" customFormat="1" x14ac:dyDescent="0.3">
      <c r="G803041"/>
      <c r="H803041"/>
      <c r="I803041"/>
      <c r="K803041"/>
      <c r="M803041"/>
      <c r="N803041" s="4"/>
      <c r="O803041" s="15"/>
    </row>
    <row r="803042" spans="7:15" s="3" customFormat="1" x14ac:dyDescent="0.3">
      <c r="G803042"/>
      <c r="H803042"/>
      <c r="I803042"/>
      <c r="K803042"/>
      <c r="M803042"/>
      <c r="N803042" s="4"/>
      <c r="O803042" s="15"/>
    </row>
    <row r="803043" spans="7:15" s="3" customFormat="1" x14ac:dyDescent="0.3">
      <c r="G803043"/>
      <c r="H803043"/>
      <c r="I803043"/>
      <c r="K803043"/>
      <c r="M803043"/>
      <c r="N803043" s="4"/>
      <c r="O803043" s="15"/>
    </row>
    <row r="803044" spans="7:15" s="3" customFormat="1" x14ac:dyDescent="0.3">
      <c r="G803044"/>
      <c r="H803044"/>
      <c r="I803044"/>
      <c r="K803044"/>
      <c r="M803044"/>
      <c r="N803044" s="4"/>
      <c r="O803044" s="15"/>
    </row>
    <row r="803045" spans="7:15" s="3" customFormat="1" x14ac:dyDescent="0.3">
      <c r="G803045"/>
      <c r="H803045"/>
      <c r="I803045"/>
      <c r="K803045"/>
      <c r="M803045"/>
      <c r="N803045" s="4"/>
      <c r="O803045" s="15"/>
    </row>
    <row r="803046" spans="7:15" s="3" customFormat="1" x14ac:dyDescent="0.3">
      <c r="G803046"/>
      <c r="H803046"/>
      <c r="I803046"/>
      <c r="K803046"/>
      <c r="M803046"/>
      <c r="N803046" s="4"/>
      <c r="O803046" s="15"/>
    </row>
    <row r="803047" spans="7:15" s="3" customFormat="1" x14ac:dyDescent="0.3">
      <c r="G803047"/>
      <c r="H803047"/>
      <c r="I803047"/>
      <c r="K803047"/>
      <c r="M803047"/>
      <c r="N803047" s="4"/>
      <c r="O803047" s="15"/>
    </row>
    <row r="803048" spans="7:15" s="3" customFormat="1" x14ac:dyDescent="0.3">
      <c r="G803048"/>
      <c r="H803048"/>
      <c r="I803048"/>
      <c r="K803048"/>
      <c r="M803048"/>
      <c r="N803048" s="4"/>
      <c r="O803048" s="15"/>
    </row>
    <row r="803049" spans="7:15" s="3" customFormat="1" x14ac:dyDescent="0.3">
      <c r="G803049"/>
      <c r="H803049"/>
      <c r="I803049"/>
      <c r="K803049"/>
      <c r="M803049"/>
      <c r="N803049" s="4"/>
      <c r="O803049" s="15"/>
    </row>
    <row r="803050" spans="7:15" s="3" customFormat="1" x14ac:dyDescent="0.3">
      <c r="G803050"/>
      <c r="H803050"/>
      <c r="I803050"/>
      <c r="K803050"/>
      <c r="M803050"/>
      <c r="N803050" s="4"/>
      <c r="O803050" s="15"/>
    </row>
    <row r="803051" spans="7:15" s="3" customFormat="1" x14ac:dyDescent="0.3">
      <c r="G803051"/>
      <c r="H803051"/>
      <c r="I803051"/>
      <c r="K803051"/>
      <c r="M803051"/>
      <c r="N803051" s="4"/>
      <c r="O803051" s="15"/>
    </row>
    <row r="803052" spans="7:15" s="3" customFormat="1" x14ac:dyDescent="0.3">
      <c r="G803052"/>
      <c r="H803052"/>
      <c r="I803052"/>
      <c r="K803052"/>
      <c r="M803052"/>
      <c r="N803052" s="4"/>
      <c r="O803052" s="15"/>
    </row>
    <row r="803053" spans="7:15" s="3" customFormat="1" x14ac:dyDescent="0.3">
      <c r="G803053"/>
      <c r="H803053"/>
      <c r="I803053"/>
      <c r="K803053"/>
      <c r="M803053"/>
      <c r="N803053" s="4"/>
      <c r="O803053" s="15"/>
    </row>
    <row r="803054" spans="7:15" s="3" customFormat="1" x14ac:dyDescent="0.3">
      <c r="G803054"/>
      <c r="H803054"/>
      <c r="I803054"/>
      <c r="K803054"/>
      <c r="M803054"/>
      <c r="N803054" s="4"/>
      <c r="O803054" s="15"/>
    </row>
    <row r="803055" spans="7:15" s="3" customFormat="1" x14ac:dyDescent="0.3">
      <c r="G803055"/>
      <c r="H803055"/>
      <c r="I803055"/>
      <c r="K803055"/>
      <c r="M803055"/>
      <c r="N803055" s="4"/>
      <c r="O803055" s="15"/>
    </row>
    <row r="803056" spans="7:15" s="3" customFormat="1" x14ac:dyDescent="0.3">
      <c r="G803056"/>
      <c r="H803056"/>
      <c r="I803056"/>
      <c r="K803056"/>
      <c r="M803056"/>
      <c r="N803056" s="4"/>
      <c r="O803056" s="15"/>
    </row>
    <row r="803057" spans="7:15" s="3" customFormat="1" x14ac:dyDescent="0.3">
      <c r="G803057"/>
      <c r="H803057"/>
      <c r="I803057"/>
      <c r="K803057"/>
      <c r="M803057"/>
      <c r="N803057" s="4"/>
      <c r="O803057" s="15"/>
    </row>
    <row r="803058" spans="7:15" s="3" customFormat="1" x14ac:dyDescent="0.3">
      <c r="G803058"/>
      <c r="H803058"/>
      <c r="I803058"/>
      <c r="K803058"/>
      <c r="M803058"/>
      <c r="N803058" s="4"/>
      <c r="O803058" s="15"/>
    </row>
    <row r="803059" spans="7:15" s="3" customFormat="1" x14ac:dyDescent="0.3">
      <c r="G803059"/>
      <c r="H803059"/>
      <c r="I803059"/>
      <c r="K803059"/>
      <c r="M803059"/>
      <c r="N803059" s="4"/>
      <c r="O803059" s="15"/>
    </row>
    <row r="803060" spans="7:15" s="3" customFormat="1" x14ac:dyDescent="0.3">
      <c r="G803060"/>
      <c r="H803060"/>
      <c r="I803060"/>
      <c r="K803060"/>
      <c r="M803060"/>
      <c r="N803060" s="4"/>
      <c r="O803060" s="15"/>
    </row>
    <row r="803061" spans="7:15" s="3" customFormat="1" x14ac:dyDescent="0.3">
      <c r="G803061"/>
      <c r="H803061"/>
      <c r="I803061"/>
      <c r="K803061"/>
      <c r="M803061"/>
      <c r="N803061" s="4"/>
      <c r="O803061" s="15"/>
    </row>
    <row r="803062" spans="7:15" s="3" customFormat="1" x14ac:dyDescent="0.3">
      <c r="G803062"/>
      <c r="H803062"/>
      <c r="I803062"/>
      <c r="K803062"/>
      <c r="M803062"/>
      <c r="N803062" s="4"/>
      <c r="O803062" s="15"/>
    </row>
    <row r="803063" spans="7:15" s="3" customFormat="1" x14ac:dyDescent="0.3">
      <c r="G803063"/>
      <c r="H803063"/>
      <c r="I803063"/>
      <c r="K803063"/>
      <c r="M803063"/>
      <c r="N803063" s="4"/>
      <c r="O803063" s="15"/>
    </row>
    <row r="803064" spans="7:15" s="3" customFormat="1" x14ac:dyDescent="0.3">
      <c r="G803064"/>
      <c r="H803064"/>
      <c r="I803064"/>
      <c r="K803064"/>
      <c r="M803064"/>
      <c r="N803064" s="4"/>
      <c r="O803064" s="15"/>
    </row>
    <row r="803065" spans="7:15" s="3" customFormat="1" x14ac:dyDescent="0.3">
      <c r="G803065"/>
      <c r="H803065"/>
      <c r="I803065"/>
      <c r="K803065"/>
      <c r="M803065"/>
      <c r="N803065" s="4"/>
      <c r="O803065" s="15"/>
    </row>
    <row r="803066" spans="7:15" s="3" customFormat="1" x14ac:dyDescent="0.3">
      <c r="G803066"/>
      <c r="H803066"/>
      <c r="I803066"/>
      <c r="K803066"/>
      <c r="M803066"/>
      <c r="N803066" s="4"/>
      <c r="O803066" s="15"/>
    </row>
    <row r="803067" spans="7:15" s="3" customFormat="1" x14ac:dyDescent="0.3">
      <c r="G803067"/>
      <c r="H803067"/>
      <c r="I803067"/>
      <c r="K803067"/>
      <c r="M803067"/>
      <c r="N803067" s="4"/>
      <c r="O803067" s="15"/>
    </row>
    <row r="803068" spans="7:15" s="3" customFormat="1" x14ac:dyDescent="0.3">
      <c r="G803068"/>
      <c r="H803068"/>
      <c r="I803068"/>
      <c r="K803068"/>
      <c r="M803068"/>
      <c r="N803068" s="4"/>
      <c r="O803068" s="15"/>
    </row>
    <row r="803069" spans="7:15" s="3" customFormat="1" x14ac:dyDescent="0.3">
      <c r="G803069"/>
      <c r="H803069"/>
      <c r="I803069"/>
      <c r="K803069"/>
      <c r="M803069"/>
      <c r="N803069" s="4"/>
      <c r="O803069" s="15"/>
    </row>
    <row r="803070" spans="7:15" s="3" customFormat="1" x14ac:dyDescent="0.3">
      <c r="G803070"/>
      <c r="H803070"/>
      <c r="I803070"/>
      <c r="K803070"/>
      <c r="M803070"/>
      <c r="N803070" s="4"/>
      <c r="O803070" s="15"/>
    </row>
    <row r="803071" spans="7:15" s="3" customFormat="1" x14ac:dyDescent="0.3">
      <c r="G803071"/>
      <c r="H803071"/>
      <c r="I803071"/>
      <c r="K803071"/>
      <c r="M803071"/>
      <c r="N803071" s="4"/>
      <c r="O803071" s="15"/>
    </row>
    <row r="803072" spans="7:15" s="3" customFormat="1" x14ac:dyDescent="0.3">
      <c r="G803072"/>
      <c r="H803072"/>
      <c r="I803072"/>
      <c r="K803072"/>
      <c r="M803072"/>
      <c r="N803072" s="4"/>
      <c r="O803072" s="15"/>
    </row>
    <row r="803073" spans="7:15" s="3" customFormat="1" x14ac:dyDescent="0.3">
      <c r="G803073"/>
      <c r="H803073"/>
      <c r="I803073"/>
      <c r="K803073"/>
      <c r="M803073"/>
      <c r="N803073" s="4"/>
      <c r="O803073" s="15"/>
    </row>
    <row r="803074" spans="7:15" s="3" customFormat="1" x14ac:dyDescent="0.3">
      <c r="G803074"/>
      <c r="H803074"/>
      <c r="I803074"/>
      <c r="K803074"/>
      <c r="M803074"/>
      <c r="N803074" s="4"/>
      <c r="O803074" s="15"/>
    </row>
    <row r="803075" spans="7:15" s="3" customFormat="1" x14ac:dyDescent="0.3">
      <c r="G803075"/>
      <c r="H803075"/>
      <c r="I803075"/>
      <c r="K803075"/>
      <c r="M803075"/>
      <c r="N803075" s="4"/>
      <c r="O803075" s="15"/>
    </row>
    <row r="803076" spans="7:15" s="3" customFormat="1" x14ac:dyDescent="0.3">
      <c r="G803076"/>
      <c r="H803076"/>
      <c r="I803076"/>
      <c r="K803076"/>
      <c r="M803076"/>
      <c r="N803076" s="4"/>
      <c r="O803076" s="15"/>
    </row>
    <row r="803077" spans="7:15" s="3" customFormat="1" x14ac:dyDescent="0.3">
      <c r="G803077"/>
      <c r="H803077"/>
      <c r="I803077"/>
      <c r="K803077"/>
      <c r="M803077"/>
      <c r="N803077" s="4"/>
      <c r="O803077" s="15"/>
    </row>
    <row r="803078" spans="7:15" s="3" customFormat="1" x14ac:dyDescent="0.3">
      <c r="G803078"/>
      <c r="H803078"/>
      <c r="I803078"/>
      <c r="K803078"/>
      <c r="M803078"/>
      <c r="N803078" s="4"/>
      <c r="O803078" s="15"/>
    </row>
    <row r="803079" spans="7:15" s="3" customFormat="1" x14ac:dyDescent="0.3">
      <c r="G803079"/>
      <c r="H803079"/>
      <c r="I803079"/>
      <c r="K803079"/>
      <c r="M803079"/>
      <c r="N803079" s="4"/>
      <c r="O803079" s="15"/>
    </row>
    <row r="803080" spans="7:15" s="3" customFormat="1" x14ac:dyDescent="0.3">
      <c r="G803080"/>
      <c r="H803080"/>
      <c r="I803080"/>
      <c r="K803080"/>
      <c r="M803080"/>
      <c r="N803080" s="4"/>
      <c r="O803080" s="15"/>
    </row>
    <row r="803081" spans="7:15" s="3" customFormat="1" x14ac:dyDescent="0.3">
      <c r="G803081"/>
      <c r="H803081"/>
      <c r="I803081"/>
      <c r="K803081"/>
      <c r="M803081"/>
      <c r="N803081" s="4"/>
      <c r="O803081" s="15"/>
    </row>
    <row r="803082" spans="7:15" s="3" customFormat="1" x14ac:dyDescent="0.3">
      <c r="G803082"/>
      <c r="H803082"/>
      <c r="I803082"/>
      <c r="K803082"/>
      <c r="M803082"/>
      <c r="N803082" s="4"/>
      <c r="O803082" s="15"/>
    </row>
    <row r="803083" spans="7:15" s="3" customFormat="1" x14ac:dyDescent="0.3">
      <c r="G803083"/>
      <c r="H803083"/>
      <c r="I803083"/>
      <c r="K803083"/>
      <c r="M803083"/>
      <c r="N803083" s="4"/>
      <c r="O803083" s="15"/>
    </row>
    <row r="803084" spans="7:15" s="3" customFormat="1" x14ac:dyDescent="0.3">
      <c r="G803084"/>
      <c r="H803084"/>
      <c r="I803084"/>
      <c r="K803084"/>
      <c r="M803084"/>
      <c r="N803084" s="4"/>
      <c r="O803084" s="15"/>
    </row>
    <row r="803085" spans="7:15" s="3" customFormat="1" x14ac:dyDescent="0.3">
      <c r="G803085"/>
      <c r="H803085"/>
      <c r="I803085"/>
      <c r="K803085"/>
      <c r="M803085"/>
      <c r="N803085" s="4"/>
      <c r="O803085" s="15"/>
    </row>
    <row r="803086" spans="7:15" s="3" customFormat="1" x14ac:dyDescent="0.3">
      <c r="G803086"/>
      <c r="H803086"/>
      <c r="I803086"/>
      <c r="K803086"/>
      <c r="M803086"/>
      <c r="N803086" s="4"/>
      <c r="O803086" s="15"/>
    </row>
    <row r="803087" spans="7:15" s="3" customFormat="1" x14ac:dyDescent="0.3">
      <c r="G803087"/>
      <c r="H803087"/>
      <c r="I803087"/>
      <c r="K803087"/>
      <c r="M803087"/>
      <c r="N803087" s="4"/>
      <c r="O803087" s="15"/>
    </row>
    <row r="803088" spans="7:15" s="3" customFormat="1" x14ac:dyDescent="0.3">
      <c r="G803088"/>
      <c r="H803088"/>
      <c r="I803088"/>
      <c r="K803088"/>
      <c r="M803088"/>
      <c r="N803088" s="4"/>
      <c r="O803088" s="15"/>
    </row>
    <row r="803089" spans="7:15" s="3" customFormat="1" x14ac:dyDescent="0.3">
      <c r="G803089"/>
      <c r="H803089"/>
      <c r="I803089"/>
      <c r="K803089"/>
      <c r="M803089"/>
      <c r="N803089" s="4"/>
      <c r="O803089" s="15"/>
    </row>
    <row r="803090" spans="7:15" s="3" customFormat="1" x14ac:dyDescent="0.3">
      <c r="G803090"/>
      <c r="H803090"/>
      <c r="I803090"/>
      <c r="K803090"/>
      <c r="M803090"/>
      <c r="N803090" s="4"/>
      <c r="O803090" s="15"/>
    </row>
    <row r="803091" spans="7:15" s="3" customFormat="1" x14ac:dyDescent="0.3">
      <c r="G803091"/>
      <c r="H803091"/>
      <c r="I803091"/>
      <c r="K803091"/>
      <c r="M803091"/>
      <c r="N803091" s="4"/>
      <c r="O803091" s="15"/>
    </row>
    <row r="803092" spans="7:15" s="3" customFormat="1" x14ac:dyDescent="0.3">
      <c r="G803092"/>
      <c r="H803092"/>
      <c r="I803092"/>
      <c r="K803092"/>
      <c r="M803092"/>
      <c r="N803092" s="4"/>
      <c r="O803092" s="15"/>
    </row>
    <row r="803093" spans="7:15" s="3" customFormat="1" x14ac:dyDescent="0.3">
      <c r="G803093"/>
      <c r="H803093"/>
      <c r="I803093"/>
      <c r="K803093"/>
      <c r="M803093"/>
      <c r="N803093" s="4"/>
      <c r="O803093" s="15"/>
    </row>
    <row r="803094" spans="7:15" s="3" customFormat="1" x14ac:dyDescent="0.3">
      <c r="G803094"/>
      <c r="H803094"/>
      <c r="I803094"/>
      <c r="K803094"/>
      <c r="M803094"/>
      <c r="N803094" s="4"/>
      <c r="O803094" s="15"/>
    </row>
    <row r="803095" spans="7:15" s="3" customFormat="1" x14ac:dyDescent="0.3">
      <c r="G803095"/>
      <c r="H803095"/>
      <c r="I803095"/>
      <c r="K803095"/>
      <c r="M803095"/>
      <c r="N803095" s="4"/>
      <c r="O803095" s="15"/>
    </row>
    <row r="803096" spans="7:15" s="3" customFormat="1" x14ac:dyDescent="0.3">
      <c r="G803096"/>
      <c r="H803096"/>
      <c r="I803096"/>
      <c r="K803096"/>
      <c r="M803096"/>
      <c r="N803096" s="4"/>
      <c r="O803096" s="15"/>
    </row>
    <row r="803097" spans="7:15" s="3" customFormat="1" x14ac:dyDescent="0.3">
      <c r="G803097"/>
      <c r="H803097"/>
      <c r="I803097"/>
      <c r="K803097"/>
      <c r="M803097"/>
      <c r="N803097" s="4"/>
      <c r="O803097" s="15"/>
    </row>
    <row r="803098" spans="7:15" s="3" customFormat="1" x14ac:dyDescent="0.3">
      <c r="G803098"/>
      <c r="H803098"/>
      <c r="I803098"/>
      <c r="K803098"/>
      <c r="M803098"/>
      <c r="N803098" s="4"/>
      <c r="O803098" s="15"/>
    </row>
    <row r="803099" spans="7:15" s="3" customFormat="1" x14ac:dyDescent="0.3">
      <c r="G803099"/>
      <c r="H803099"/>
      <c r="I803099"/>
      <c r="K803099"/>
      <c r="M803099"/>
      <c r="N803099" s="4"/>
      <c r="O803099" s="15"/>
    </row>
    <row r="803100" spans="7:15" s="3" customFormat="1" x14ac:dyDescent="0.3">
      <c r="G803100"/>
      <c r="H803100"/>
      <c r="I803100"/>
      <c r="K803100"/>
      <c r="M803100"/>
      <c r="N803100" s="4"/>
      <c r="O803100" s="15"/>
    </row>
    <row r="803101" spans="7:15" s="3" customFormat="1" x14ac:dyDescent="0.3">
      <c r="G803101"/>
      <c r="H803101"/>
      <c r="I803101"/>
      <c r="K803101"/>
      <c r="M803101"/>
      <c r="N803101" s="4"/>
      <c r="O803101" s="15"/>
    </row>
    <row r="803102" spans="7:15" s="3" customFormat="1" x14ac:dyDescent="0.3">
      <c r="G803102"/>
      <c r="H803102"/>
      <c r="I803102"/>
      <c r="K803102"/>
      <c r="M803102"/>
      <c r="N803102" s="4"/>
      <c r="O803102" s="15"/>
    </row>
    <row r="803103" spans="7:15" s="3" customFormat="1" x14ac:dyDescent="0.3">
      <c r="G803103"/>
      <c r="H803103"/>
      <c r="I803103"/>
      <c r="K803103"/>
      <c r="M803103"/>
      <c r="N803103" s="4"/>
      <c r="O803103" s="15"/>
    </row>
    <row r="803104" spans="7:15" s="3" customFormat="1" x14ac:dyDescent="0.3">
      <c r="G803104"/>
      <c r="H803104"/>
      <c r="I803104"/>
      <c r="K803104"/>
      <c r="M803104"/>
      <c r="N803104" s="4"/>
      <c r="O803104" s="15"/>
    </row>
    <row r="803105" spans="7:15" s="3" customFormat="1" x14ac:dyDescent="0.3">
      <c r="G803105"/>
      <c r="H803105"/>
      <c r="I803105"/>
      <c r="K803105"/>
      <c r="M803105"/>
      <c r="N803105" s="4"/>
      <c r="O803105" s="15"/>
    </row>
    <row r="803106" spans="7:15" s="3" customFormat="1" x14ac:dyDescent="0.3">
      <c r="G803106"/>
      <c r="H803106"/>
      <c r="I803106"/>
      <c r="K803106"/>
      <c r="M803106"/>
      <c r="N803106" s="4"/>
      <c r="O803106" s="15"/>
    </row>
    <row r="803107" spans="7:15" s="3" customFormat="1" x14ac:dyDescent="0.3">
      <c r="G803107"/>
      <c r="H803107"/>
      <c r="I803107"/>
      <c r="K803107"/>
      <c r="M803107"/>
      <c r="N803107" s="4"/>
      <c r="O803107" s="15"/>
    </row>
    <row r="803108" spans="7:15" s="3" customFormat="1" x14ac:dyDescent="0.3">
      <c r="G803108"/>
      <c r="H803108"/>
      <c r="I803108"/>
      <c r="K803108"/>
      <c r="M803108"/>
      <c r="N803108" s="4"/>
      <c r="O803108" s="15"/>
    </row>
    <row r="803109" spans="7:15" s="3" customFormat="1" x14ac:dyDescent="0.3">
      <c r="G803109"/>
      <c r="H803109"/>
      <c r="I803109"/>
      <c r="K803109"/>
      <c r="M803109"/>
      <c r="N803109" s="4"/>
      <c r="O803109" s="15"/>
    </row>
    <row r="803110" spans="7:15" s="3" customFormat="1" x14ac:dyDescent="0.3">
      <c r="G803110"/>
      <c r="H803110"/>
      <c r="I803110"/>
      <c r="K803110"/>
      <c r="M803110"/>
      <c r="N803110" s="4"/>
      <c r="O803110" s="15"/>
    </row>
    <row r="803111" spans="7:15" s="3" customFormat="1" x14ac:dyDescent="0.3">
      <c r="G803111"/>
      <c r="H803111"/>
      <c r="I803111"/>
      <c r="K803111"/>
      <c r="M803111"/>
      <c r="N803111" s="4"/>
      <c r="O803111" s="15"/>
    </row>
    <row r="803112" spans="7:15" s="3" customFormat="1" x14ac:dyDescent="0.3">
      <c r="G803112"/>
      <c r="H803112"/>
      <c r="I803112"/>
      <c r="K803112"/>
      <c r="M803112"/>
      <c r="N803112" s="4"/>
      <c r="O803112" s="15"/>
    </row>
    <row r="803113" spans="7:15" s="3" customFormat="1" x14ac:dyDescent="0.3">
      <c r="G803113"/>
      <c r="H803113"/>
      <c r="I803113"/>
      <c r="K803113"/>
      <c r="M803113"/>
      <c r="N803113" s="4"/>
      <c r="O803113" s="15"/>
    </row>
    <row r="803114" spans="7:15" s="3" customFormat="1" x14ac:dyDescent="0.3">
      <c r="G803114"/>
      <c r="H803114"/>
      <c r="I803114"/>
      <c r="K803114"/>
      <c r="M803114"/>
      <c r="N803114" s="4"/>
      <c r="O803114" s="15"/>
    </row>
    <row r="803115" spans="7:15" s="3" customFormat="1" x14ac:dyDescent="0.3">
      <c r="G803115"/>
      <c r="H803115"/>
      <c r="I803115"/>
      <c r="K803115"/>
      <c r="M803115"/>
      <c r="N803115" s="4"/>
      <c r="O803115" s="15"/>
    </row>
    <row r="803116" spans="7:15" s="3" customFormat="1" x14ac:dyDescent="0.3">
      <c r="G803116"/>
      <c r="H803116"/>
      <c r="I803116"/>
      <c r="K803116"/>
      <c r="M803116"/>
      <c r="N803116" s="4"/>
      <c r="O803116" s="15"/>
    </row>
    <row r="803117" spans="7:15" s="3" customFormat="1" x14ac:dyDescent="0.3">
      <c r="G803117"/>
      <c r="H803117"/>
      <c r="I803117"/>
      <c r="K803117"/>
      <c r="M803117"/>
      <c r="N803117" s="4"/>
      <c r="O803117" s="15"/>
    </row>
    <row r="803118" spans="7:15" s="3" customFormat="1" x14ac:dyDescent="0.3">
      <c r="G803118"/>
      <c r="H803118"/>
      <c r="I803118"/>
      <c r="K803118"/>
      <c r="M803118"/>
      <c r="N803118" s="4"/>
      <c r="O803118" s="15"/>
    </row>
    <row r="803119" spans="7:15" s="3" customFormat="1" x14ac:dyDescent="0.3">
      <c r="G803119"/>
      <c r="H803119"/>
      <c r="I803119"/>
      <c r="K803119"/>
      <c r="M803119"/>
      <c r="N803119" s="4"/>
      <c r="O803119" s="15"/>
    </row>
    <row r="803120" spans="7:15" s="3" customFormat="1" x14ac:dyDescent="0.3">
      <c r="G803120"/>
      <c r="H803120"/>
      <c r="I803120"/>
      <c r="K803120"/>
      <c r="M803120"/>
      <c r="N803120" s="4"/>
      <c r="O803120" s="15"/>
    </row>
    <row r="803121" spans="7:15" s="3" customFormat="1" x14ac:dyDescent="0.3">
      <c r="G803121"/>
      <c r="H803121"/>
      <c r="I803121"/>
      <c r="K803121"/>
      <c r="M803121"/>
      <c r="N803121" s="4"/>
      <c r="O803121" s="15"/>
    </row>
    <row r="803122" spans="7:15" s="3" customFormat="1" x14ac:dyDescent="0.3">
      <c r="G803122"/>
      <c r="H803122"/>
      <c r="I803122"/>
      <c r="K803122"/>
      <c r="M803122"/>
      <c r="N803122" s="4"/>
      <c r="O803122" s="15"/>
    </row>
    <row r="803123" spans="7:15" s="3" customFormat="1" x14ac:dyDescent="0.3">
      <c r="G803123"/>
      <c r="H803123"/>
      <c r="I803123"/>
      <c r="K803123"/>
      <c r="M803123"/>
      <c r="N803123" s="4"/>
      <c r="O803123" s="15"/>
    </row>
    <row r="803124" spans="7:15" s="3" customFormat="1" x14ac:dyDescent="0.3">
      <c r="G803124"/>
      <c r="H803124"/>
      <c r="I803124"/>
      <c r="K803124"/>
      <c r="M803124"/>
      <c r="N803124" s="4"/>
      <c r="O803124" s="15"/>
    </row>
    <row r="803125" spans="7:15" s="3" customFormat="1" x14ac:dyDescent="0.3">
      <c r="G803125"/>
      <c r="H803125"/>
      <c r="I803125"/>
      <c r="K803125"/>
      <c r="M803125"/>
      <c r="N803125" s="4"/>
      <c r="O803125" s="15"/>
    </row>
    <row r="803126" spans="7:15" s="3" customFormat="1" x14ac:dyDescent="0.3">
      <c r="G803126"/>
      <c r="H803126"/>
      <c r="I803126"/>
      <c r="K803126"/>
      <c r="M803126"/>
      <c r="N803126" s="4"/>
      <c r="O803126" s="15"/>
    </row>
    <row r="803127" spans="7:15" s="3" customFormat="1" x14ac:dyDescent="0.3">
      <c r="G803127"/>
      <c r="H803127"/>
      <c r="I803127"/>
      <c r="K803127"/>
      <c r="M803127"/>
      <c r="N803127" s="4"/>
      <c r="O803127" s="15"/>
    </row>
    <row r="803128" spans="7:15" s="3" customFormat="1" x14ac:dyDescent="0.3">
      <c r="G803128"/>
      <c r="H803128"/>
      <c r="I803128"/>
      <c r="K803128"/>
      <c r="M803128"/>
      <c r="N803128" s="4"/>
      <c r="O803128" s="15"/>
    </row>
    <row r="803129" spans="7:15" s="3" customFormat="1" x14ac:dyDescent="0.3">
      <c r="G803129"/>
      <c r="H803129"/>
      <c r="I803129"/>
      <c r="K803129"/>
      <c r="M803129"/>
      <c r="N803129" s="4"/>
      <c r="O803129" s="15"/>
    </row>
    <row r="803130" spans="7:15" s="3" customFormat="1" x14ac:dyDescent="0.3">
      <c r="G803130"/>
      <c r="H803130"/>
      <c r="I803130"/>
      <c r="K803130"/>
      <c r="M803130"/>
      <c r="N803130" s="4"/>
      <c r="O803130" s="15"/>
    </row>
    <row r="803131" spans="7:15" s="3" customFormat="1" x14ac:dyDescent="0.3">
      <c r="G803131"/>
      <c r="H803131"/>
      <c r="I803131"/>
      <c r="K803131"/>
      <c r="M803131"/>
      <c r="N803131" s="4"/>
      <c r="O803131" s="15"/>
    </row>
    <row r="803132" spans="7:15" s="3" customFormat="1" x14ac:dyDescent="0.3">
      <c r="G803132"/>
      <c r="H803132"/>
      <c r="I803132"/>
      <c r="K803132"/>
      <c r="M803132"/>
      <c r="N803132" s="4"/>
      <c r="O803132" s="15"/>
    </row>
    <row r="803133" spans="7:15" s="3" customFormat="1" x14ac:dyDescent="0.3">
      <c r="G803133"/>
      <c r="H803133"/>
      <c r="I803133"/>
      <c r="K803133"/>
      <c r="M803133"/>
      <c r="N803133" s="4"/>
      <c r="O803133" s="15"/>
    </row>
    <row r="803134" spans="7:15" s="3" customFormat="1" x14ac:dyDescent="0.3">
      <c r="G803134"/>
      <c r="H803134"/>
      <c r="I803134"/>
      <c r="K803134"/>
      <c r="M803134"/>
      <c r="N803134" s="4"/>
      <c r="O803134" s="15"/>
    </row>
    <row r="803135" spans="7:15" s="3" customFormat="1" x14ac:dyDescent="0.3">
      <c r="G803135"/>
      <c r="H803135"/>
      <c r="I803135"/>
      <c r="K803135"/>
      <c r="M803135"/>
      <c r="N803135" s="4"/>
      <c r="O803135" s="15"/>
    </row>
    <row r="803136" spans="7:15" s="3" customFormat="1" x14ac:dyDescent="0.3">
      <c r="G803136"/>
      <c r="H803136"/>
      <c r="I803136"/>
      <c r="K803136"/>
      <c r="M803136"/>
      <c r="N803136" s="4"/>
      <c r="O803136" s="15"/>
    </row>
    <row r="803137" spans="7:15" s="3" customFormat="1" x14ac:dyDescent="0.3">
      <c r="G803137"/>
      <c r="H803137"/>
      <c r="I803137"/>
      <c r="K803137"/>
      <c r="M803137"/>
      <c r="N803137" s="4"/>
      <c r="O803137" s="15"/>
    </row>
    <row r="803138" spans="7:15" s="3" customFormat="1" x14ac:dyDescent="0.3">
      <c r="G803138"/>
      <c r="H803138"/>
      <c r="I803138"/>
      <c r="K803138"/>
      <c r="M803138"/>
      <c r="N803138" s="4"/>
      <c r="O803138" s="15"/>
    </row>
    <row r="803139" spans="7:15" s="3" customFormat="1" x14ac:dyDescent="0.3">
      <c r="G803139"/>
      <c r="H803139"/>
      <c r="I803139"/>
      <c r="K803139"/>
      <c r="M803139"/>
      <c r="N803139" s="4"/>
      <c r="O803139" s="15"/>
    </row>
    <row r="803140" spans="7:15" s="3" customFormat="1" x14ac:dyDescent="0.3">
      <c r="G803140"/>
      <c r="H803140"/>
      <c r="I803140"/>
      <c r="K803140"/>
      <c r="M803140"/>
      <c r="N803140" s="4"/>
      <c r="O803140" s="15"/>
    </row>
    <row r="803141" spans="7:15" s="3" customFormat="1" x14ac:dyDescent="0.3">
      <c r="G803141"/>
      <c r="H803141"/>
      <c r="I803141"/>
      <c r="K803141"/>
      <c r="M803141"/>
      <c r="N803141" s="4"/>
      <c r="O803141" s="15"/>
    </row>
    <row r="803142" spans="7:15" s="3" customFormat="1" x14ac:dyDescent="0.3">
      <c r="G803142"/>
      <c r="H803142"/>
      <c r="I803142"/>
      <c r="K803142"/>
      <c r="M803142"/>
      <c r="N803142" s="4"/>
      <c r="O803142" s="15"/>
    </row>
    <row r="803143" spans="7:15" s="3" customFormat="1" x14ac:dyDescent="0.3">
      <c r="G803143"/>
      <c r="H803143"/>
      <c r="I803143"/>
      <c r="K803143"/>
      <c r="M803143"/>
      <c r="N803143" s="4"/>
      <c r="O803143" s="15"/>
    </row>
    <row r="803144" spans="7:15" s="3" customFormat="1" x14ac:dyDescent="0.3">
      <c r="G803144"/>
      <c r="H803144"/>
      <c r="I803144"/>
      <c r="K803144"/>
      <c r="M803144"/>
      <c r="N803144" s="4"/>
      <c r="O803144" s="15"/>
    </row>
    <row r="803145" spans="7:15" s="3" customFormat="1" x14ac:dyDescent="0.3">
      <c r="G803145"/>
      <c r="H803145"/>
      <c r="I803145"/>
      <c r="K803145"/>
      <c r="M803145"/>
      <c r="N803145" s="4"/>
      <c r="O803145" s="15"/>
    </row>
    <row r="803146" spans="7:15" s="3" customFormat="1" x14ac:dyDescent="0.3">
      <c r="G803146"/>
      <c r="H803146"/>
      <c r="I803146"/>
      <c r="K803146"/>
      <c r="M803146"/>
      <c r="N803146" s="4"/>
      <c r="O803146" s="15"/>
    </row>
    <row r="803147" spans="7:15" s="3" customFormat="1" x14ac:dyDescent="0.3">
      <c r="G803147"/>
      <c r="H803147"/>
      <c r="I803147"/>
      <c r="K803147"/>
      <c r="M803147"/>
      <c r="N803147" s="4"/>
      <c r="O803147" s="15"/>
    </row>
    <row r="803148" spans="7:15" s="3" customFormat="1" x14ac:dyDescent="0.3">
      <c r="G803148"/>
      <c r="H803148"/>
      <c r="I803148"/>
      <c r="K803148"/>
      <c r="M803148"/>
      <c r="N803148" s="4"/>
      <c r="O803148" s="15"/>
    </row>
    <row r="803149" spans="7:15" s="3" customFormat="1" x14ac:dyDescent="0.3">
      <c r="G803149"/>
      <c r="H803149"/>
      <c r="I803149"/>
      <c r="K803149"/>
      <c r="M803149"/>
      <c r="N803149" s="4"/>
      <c r="O803149" s="15"/>
    </row>
    <row r="803150" spans="7:15" s="3" customFormat="1" x14ac:dyDescent="0.3">
      <c r="G803150"/>
      <c r="H803150"/>
      <c r="I803150"/>
      <c r="K803150"/>
      <c r="M803150"/>
      <c r="N803150" s="4"/>
      <c r="O803150" s="15"/>
    </row>
    <row r="803151" spans="7:15" s="3" customFormat="1" x14ac:dyDescent="0.3">
      <c r="G803151"/>
      <c r="H803151"/>
      <c r="I803151"/>
      <c r="K803151"/>
      <c r="M803151"/>
      <c r="N803151" s="4"/>
      <c r="O803151" s="15"/>
    </row>
    <row r="803152" spans="7:15" s="3" customFormat="1" x14ac:dyDescent="0.3">
      <c r="G803152"/>
      <c r="H803152"/>
      <c r="I803152"/>
      <c r="K803152"/>
      <c r="M803152"/>
      <c r="N803152" s="4"/>
      <c r="O803152" s="15"/>
    </row>
    <row r="803153" spans="7:15" s="3" customFormat="1" x14ac:dyDescent="0.3">
      <c r="G803153"/>
      <c r="H803153"/>
      <c r="I803153"/>
      <c r="K803153"/>
      <c r="M803153"/>
      <c r="N803153" s="4"/>
      <c r="O803153" s="15"/>
    </row>
    <row r="803154" spans="7:15" s="3" customFormat="1" x14ac:dyDescent="0.3">
      <c r="G803154"/>
      <c r="H803154"/>
      <c r="I803154"/>
      <c r="K803154"/>
      <c r="M803154"/>
      <c r="N803154" s="4"/>
      <c r="O803154" s="15"/>
    </row>
    <row r="803155" spans="7:15" s="3" customFormat="1" x14ac:dyDescent="0.3">
      <c r="G803155"/>
      <c r="H803155"/>
      <c r="I803155"/>
      <c r="K803155"/>
      <c r="M803155"/>
      <c r="N803155" s="4"/>
      <c r="O803155" s="15"/>
    </row>
    <row r="803156" spans="7:15" s="3" customFormat="1" x14ac:dyDescent="0.3">
      <c r="G803156"/>
      <c r="H803156"/>
      <c r="I803156"/>
      <c r="K803156"/>
      <c r="M803156"/>
      <c r="N803156" s="4"/>
      <c r="O803156" s="15"/>
    </row>
    <row r="803157" spans="7:15" s="3" customFormat="1" x14ac:dyDescent="0.3">
      <c r="G803157"/>
      <c r="H803157"/>
      <c r="I803157"/>
      <c r="K803157"/>
      <c r="M803157"/>
      <c r="N803157" s="4"/>
      <c r="O803157" s="15"/>
    </row>
    <row r="803158" spans="7:15" s="3" customFormat="1" x14ac:dyDescent="0.3">
      <c r="G803158"/>
      <c r="H803158"/>
      <c r="I803158"/>
      <c r="K803158"/>
      <c r="M803158"/>
      <c r="N803158" s="4"/>
      <c r="O803158" s="15"/>
    </row>
    <row r="803159" spans="7:15" s="3" customFormat="1" x14ac:dyDescent="0.3">
      <c r="G803159"/>
      <c r="H803159"/>
      <c r="I803159"/>
      <c r="K803159"/>
      <c r="M803159"/>
      <c r="N803159" s="4"/>
      <c r="O803159" s="15"/>
    </row>
    <row r="803160" spans="7:15" s="3" customFormat="1" x14ac:dyDescent="0.3">
      <c r="G803160"/>
      <c r="H803160"/>
      <c r="I803160"/>
      <c r="K803160"/>
      <c r="M803160"/>
      <c r="N803160" s="4"/>
      <c r="O803160" s="15"/>
    </row>
    <row r="803161" spans="7:15" s="3" customFormat="1" x14ac:dyDescent="0.3">
      <c r="G803161"/>
      <c r="H803161"/>
      <c r="I803161"/>
      <c r="K803161"/>
      <c r="M803161"/>
      <c r="N803161" s="4"/>
      <c r="O803161" s="15"/>
    </row>
    <row r="803162" spans="7:15" s="3" customFormat="1" x14ac:dyDescent="0.3">
      <c r="G803162"/>
      <c r="H803162"/>
      <c r="I803162"/>
      <c r="K803162"/>
      <c r="M803162"/>
      <c r="N803162" s="4"/>
      <c r="O803162" s="15"/>
    </row>
    <row r="803163" spans="7:15" s="3" customFormat="1" x14ac:dyDescent="0.3">
      <c r="G803163"/>
      <c r="H803163"/>
      <c r="I803163"/>
      <c r="K803163"/>
      <c r="M803163"/>
      <c r="N803163" s="4"/>
      <c r="O803163" s="15"/>
    </row>
    <row r="803164" spans="7:15" s="3" customFormat="1" x14ac:dyDescent="0.3">
      <c r="G803164"/>
      <c r="H803164"/>
      <c r="I803164"/>
      <c r="K803164"/>
      <c r="M803164"/>
      <c r="N803164" s="4"/>
      <c r="O803164" s="15"/>
    </row>
    <row r="803165" spans="7:15" s="3" customFormat="1" x14ac:dyDescent="0.3">
      <c r="G803165"/>
      <c r="H803165"/>
      <c r="I803165"/>
      <c r="K803165"/>
      <c r="M803165"/>
      <c r="N803165" s="4"/>
      <c r="O803165" s="15"/>
    </row>
    <row r="803166" spans="7:15" s="3" customFormat="1" x14ac:dyDescent="0.3">
      <c r="G803166"/>
      <c r="H803166"/>
      <c r="I803166"/>
      <c r="K803166"/>
      <c r="M803166"/>
      <c r="N803166" s="4"/>
      <c r="O803166" s="15"/>
    </row>
    <row r="803167" spans="7:15" s="3" customFormat="1" x14ac:dyDescent="0.3">
      <c r="G803167"/>
      <c r="H803167"/>
      <c r="I803167"/>
      <c r="K803167"/>
      <c r="M803167"/>
      <c r="N803167" s="4"/>
      <c r="O803167" s="15"/>
    </row>
    <row r="803168" spans="7:15" s="3" customFormat="1" x14ac:dyDescent="0.3">
      <c r="G803168"/>
      <c r="H803168"/>
      <c r="I803168"/>
      <c r="K803168"/>
      <c r="M803168"/>
      <c r="N803168" s="4"/>
      <c r="O803168" s="15"/>
    </row>
    <row r="803169" spans="7:15" s="3" customFormat="1" x14ac:dyDescent="0.3">
      <c r="G803169"/>
      <c r="H803169"/>
      <c r="I803169"/>
      <c r="K803169"/>
      <c r="M803169"/>
      <c r="N803169" s="4"/>
      <c r="O803169" s="15"/>
    </row>
    <row r="803170" spans="7:15" s="3" customFormat="1" x14ac:dyDescent="0.3">
      <c r="G803170"/>
      <c r="H803170"/>
      <c r="I803170"/>
      <c r="K803170"/>
      <c r="M803170"/>
      <c r="N803170" s="4"/>
      <c r="O803170" s="15"/>
    </row>
    <row r="803171" spans="7:15" s="3" customFormat="1" x14ac:dyDescent="0.3">
      <c r="G803171"/>
      <c r="H803171"/>
      <c r="I803171"/>
      <c r="K803171"/>
      <c r="M803171"/>
      <c r="N803171" s="4"/>
      <c r="O803171" s="15"/>
    </row>
    <row r="803172" spans="7:15" s="3" customFormat="1" x14ac:dyDescent="0.3">
      <c r="G803172"/>
      <c r="H803172"/>
      <c r="I803172"/>
      <c r="K803172"/>
      <c r="M803172"/>
      <c r="N803172" s="4"/>
      <c r="O803172" s="15"/>
    </row>
    <row r="803173" spans="7:15" s="3" customFormat="1" x14ac:dyDescent="0.3">
      <c r="G803173"/>
      <c r="H803173"/>
      <c r="I803173"/>
      <c r="K803173"/>
      <c r="M803173"/>
      <c r="N803173" s="4"/>
      <c r="O803173" s="15"/>
    </row>
    <row r="803174" spans="7:15" s="3" customFormat="1" x14ac:dyDescent="0.3">
      <c r="G803174"/>
      <c r="H803174"/>
      <c r="I803174"/>
      <c r="K803174"/>
      <c r="M803174"/>
      <c r="N803174" s="4"/>
      <c r="O803174" s="15"/>
    </row>
    <row r="803175" spans="7:15" s="3" customFormat="1" x14ac:dyDescent="0.3">
      <c r="G803175"/>
      <c r="H803175"/>
      <c r="I803175"/>
      <c r="K803175"/>
      <c r="M803175"/>
      <c r="N803175" s="4"/>
      <c r="O803175" s="15"/>
    </row>
    <row r="803176" spans="7:15" s="3" customFormat="1" x14ac:dyDescent="0.3">
      <c r="G803176"/>
      <c r="H803176"/>
      <c r="I803176"/>
      <c r="K803176"/>
      <c r="M803176"/>
      <c r="N803176" s="4"/>
      <c r="O803176" s="15"/>
    </row>
    <row r="803177" spans="7:15" s="3" customFormat="1" x14ac:dyDescent="0.3">
      <c r="G803177"/>
      <c r="H803177"/>
      <c r="I803177"/>
      <c r="K803177"/>
      <c r="M803177"/>
      <c r="N803177" s="4"/>
      <c r="O803177" s="15"/>
    </row>
    <row r="803178" spans="7:15" s="3" customFormat="1" x14ac:dyDescent="0.3">
      <c r="G803178"/>
      <c r="H803178"/>
      <c r="I803178"/>
      <c r="K803178"/>
      <c r="M803178"/>
      <c r="N803178" s="4"/>
      <c r="O803178" s="15"/>
    </row>
    <row r="803179" spans="7:15" s="3" customFormat="1" x14ac:dyDescent="0.3">
      <c r="G803179"/>
      <c r="H803179"/>
      <c r="I803179"/>
      <c r="K803179"/>
      <c r="M803179"/>
      <c r="N803179" s="4"/>
      <c r="O803179" s="15"/>
    </row>
    <row r="803180" spans="7:15" s="3" customFormat="1" x14ac:dyDescent="0.3">
      <c r="G803180"/>
      <c r="H803180"/>
      <c r="I803180"/>
      <c r="K803180"/>
      <c r="M803180"/>
      <c r="N803180" s="4"/>
      <c r="O803180" s="15"/>
    </row>
    <row r="803181" spans="7:15" s="3" customFormat="1" x14ac:dyDescent="0.3">
      <c r="G803181"/>
      <c r="H803181"/>
      <c r="I803181"/>
      <c r="K803181"/>
      <c r="M803181"/>
      <c r="N803181" s="4"/>
      <c r="O803181" s="15"/>
    </row>
    <row r="803182" spans="7:15" s="3" customFormat="1" x14ac:dyDescent="0.3">
      <c r="G803182"/>
      <c r="H803182"/>
      <c r="I803182"/>
      <c r="K803182"/>
      <c r="M803182"/>
      <c r="N803182" s="4"/>
      <c r="O803182" s="15"/>
    </row>
    <row r="803183" spans="7:15" s="3" customFormat="1" x14ac:dyDescent="0.3">
      <c r="G803183"/>
      <c r="H803183"/>
      <c r="I803183"/>
      <c r="K803183"/>
      <c r="M803183"/>
      <c r="N803183" s="4"/>
      <c r="O803183" s="15"/>
    </row>
    <row r="803184" spans="7:15" s="3" customFormat="1" x14ac:dyDescent="0.3">
      <c r="G803184"/>
      <c r="H803184"/>
      <c r="I803184"/>
      <c r="K803184"/>
      <c r="M803184"/>
      <c r="N803184" s="4"/>
      <c r="O803184" s="15"/>
    </row>
    <row r="803185" spans="7:15" s="3" customFormat="1" x14ac:dyDescent="0.3">
      <c r="G803185"/>
      <c r="H803185"/>
      <c r="I803185"/>
      <c r="K803185"/>
      <c r="M803185"/>
      <c r="N803185" s="4"/>
      <c r="O803185" s="15"/>
    </row>
    <row r="803186" spans="7:15" s="3" customFormat="1" x14ac:dyDescent="0.3">
      <c r="G803186"/>
      <c r="H803186"/>
      <c r="I803186"/>
      <c r="K803186"/>
      <c r="M803186"/>
      <c r="N803186" s="4"/>
      <c r="O803186" s="15"/>
    </row>
    <row r="803187" spans="7:15" s="3" customFormat="1" x14ac:dyDescent="0.3">
      <c r="G803187"/>
      <c r="H803187"/>
      <c r="I803187"/>
      <c r="K803187"/>
      <c r="M803187"/>
      <c r="N803187" s="4"/>
      <c r="O803187" s="15"/>
    </row>
    <row r="803188" spans="7:15" s="3" customFormat="1" x14ac:dyDescent="0.3">
      <c r="G803188"/>
      <c r="H803188"/>
      <c r="I803188"/>
      <c r="K803188"/>
      <c r="M803188"/>
      <c r="N803188" s="4"/>
      <c r="O803188" s="15"/>
    </row>
    <row r="803189" spans="7:15" s="3" customFormat="1" x14ac:dyDescent="0.3">
      <c r="G803189"/>
      <c r="H803189"/>
      <c r="I803189"/>
      <c r="K803189"/>
      <c r="M803189"/>
      <c r="N803189" s="4"/>
      <c r="O803189" s="15"/>
    </row>
    <row r="803190" spans="7:15" s="3" customFormat="1" x14ac:dyDescent="0.3">
      <c r="G803190"/>
      <c r="H803190"/>
      <c r="I803190"/>
      <c r="K803190"/>
      <c r="M803190"/>
      <c r="N803190" s="4"/>
      <c r="O803190" s="15"/>
    </row>
    <row r="803191" spans="7:15" s="3" customFormat="1" x14ac:dyDescent="0.3">
      <c r="G803191"/>
      <c r="H803191"/>
      <c r="I803191"/>
      <c r="K803191"/>
      <c r="M803191"/>
      <c r="N803191" s="4"/>
      <c r="O803191" s="15"/>
    </row>
    <row r="803192" spans="7:15" s="3" customFormat="1" x14ac:dyDescent="0.3">
      <c r="G803192"/>
      <c r="H803192"/>
      <c r="I803192"/>
      <c r="K803192"/>
      <c r="M803192"/>
      <c r="N803192" s="4"/>
      <c r="O803192" s="15"/>
    </row>
    <row r="803193" spans="7:15" s="3" customFormat="1" x14ac:dyDescent="0.3">
      <c r="G803193"/>
      <c r="H803193"/>
      <c r="I803193"/>
      <c r="K803193"/>
      <c r="M803193"/>
      <c r="N803193" s="4"/>
      <c r="O803193" s="15"/>
    </row>
    <row r="803194" spans="7:15" s="3" customFormat="1" x14ac:dyDescent="0.3">
      <c r="G803194"/>
      <c r="H803194"/>
      <c r="I803194"/>
      <c r="K803194"/>
      <c r="M803194"/>
      <c r="N803194" s="4"/>
      <c r="O803194" s="15"/>
    </row>
    <row r="803195" spans="7:15" s="3" customFormat="1" x14ac:dyDescent="0.3">
      <c r="G803195"/>
      <c r="H803195"/>
      <c r="I803195"/>
      <c r="K803195"/>
      <c r="M803195"/>
      <c r="N803195" s="4"/>
      <c r="O803195" s="15"/>
    </row>
    <row r="803196" spans="7:15" s="3" customFormat="1" x14ac:dyDescent="0.3">
      <c r="G803196"/>
      <c r="H803196"/>
      <c r="I803196"/>
      <c r="K803196"/>
      <c r="M803196"/>
      <c r="N803196" s="4"/>
      <c r="O803196" s="15"/>
    </row>
    <row r="803197" spans="7:15" s="3" customFormat="1" x14ac:dyDescent="0.3">
      <c r="G803197"/>
      <c r="H803197"/>
      <c r="I803197"/>
      <c r="K803197"/>
      <c r="M803197"/>
      <c r="N803197" s="4"/>
      <c r="O803197" s="15"/>
    </row>
    <row r="803198" spans="7:15" s="3" customFormat="1" x14ac:dyDescent="0.3">
      <c r="G803198"/>
      <c r="H803198"/>
      <c r="I803198"/>
      <c r="K803198"/>
      <c r="M803198"/>
      <c r="N803198" s="4"/>
      <c r="O803198" s="15"/>
    </row>
    <row r="803199" spans="7:15" s="3" customFormat="1" x14ac:dyDescent="0.3">
      <c r="G803199"/>
      <c r="H803199"/>
      <c r="I803199"/>
      <c r="K803199"/>
      <c r="M803199"/>
      <c r="N803199" s="4"/>
      <c r="O803199" s="15"/>
    </row>
    <row r="803200" spans="7:15" s="3" customFormat="1" x14ac:dyDescent="0.3">
      <c r="G803200"/>
      <c r="H803200"/>
      <c r="I803200"/>
      <c r="K803200"/>
      <c r="M803200"/>
      <c r="N803200" s="4"/>
      <c r="O803200" s="15"/>
    </row>
    <row r="803201" spans="7:15" s="3" customFormat="1" x14ac:dyDescent="0.3">
      <c r="G803201"/>
      <c r="H803201"/>
      <c r="I803201"/>
      <c r="K803201"/>
      <c r="M803201"/>
      <c r="N803201" s="4"/>
      <c r="O803201" s="15"/>
    </row>
    <row r="803202" spans="7:15" s="3" customFormat="1" x14ac:dyDescent="0.3">
      <c r="G803202"/>
      <c r="H803202"/>
      <c r="I803202"/>
      <c r="K803202"/>
      <c r="M803202"/>
      <c r="N803202" s="4"/>
      <c r="O803202" s="15"/>
    </row>
    <row r="803203" spans="7:15" s="3" customFormat="1" x14ac:dyDescent="0.3">
      <c r="G803203"/>
      <c r="H803203"/>
      <c r="I803203"/>
      <c r="K803203"/>
      <c r="M803203"/>
      <c r="N803203" s="4"/>
      <c r="O803203" s="15"/>
    </row>
    <row r="803204" spans="7:15" s="3" customFormat="1" x14ac:dyDescent="0.3">
      <c r="G803204"/>
      <c r="H803204"/>
      <c r="I803204"/>
      <c r="K803204"/>
      <c r="M803204"/>
      <c r="N803204" s="4"/>
      <c r="O803204" s="15"/>
    </row>
    <row r="803205" spans="7:15" s="3" customFormat="1" x14ac:dyDescent="0.3">
      <c r="G803205"/>
      <c r="H803205"/>
      <c r="I803205"/>
      <c r="K803205"/>
      <c r="M803205"/>
      <c r="N803205" s="4"/>
      <c r="O803205" s="15"/>
    </row>
    <row r="803206" spans="7:15" s="3" customFormat="1" x14ac:dyDescent="0.3">
      <c r="G803206"/>
      <c r="H803206"/>
      <c r="I803206"/>
      <c r="K803206"/>
      <c r="M803206"/>
      <c r="N803206" s="4"/>
      <c r="O803206" s="15"/>
    </row>
    <row r="803207" spans="7:15" s="3" customFormat="1" x14ac:dyDescent="0.3">
      <c r="G803207"/>
      <c r="H803207"/>
      <c r="I803207"/>
      <c r="K803207"/>
      <c r="M803207"/>
      <c r="N803207" s="4"/>
      <c r="O803207" s="15"/>
    </row>
    <row r="803208" spans="7:15" s="3" customFormat="1" x14ac:dyDescent="0.3">
      <c r="G803208"/>
      <c r="H803208"/>
      <c r="I803208"/>
      <c r="K803208"/>
      <c r="M803208"/>
      <c r="N803208" s="4"/>
      <c r="O803208" s="15"/>
    </row>
    <row r="803209" spans="7:15" s="3" customFormat="1" x14ac:dyDescent="0.3">
      <c r="G803209"/>
      <c r="H803209"/>
      <c r="I803209"/>
      <c r="K803209"/>
      <c r="M803209"/>
      <c r="N803209" s="4"/>
      <c r="O803209" s="15"/>
    </row>
    <row r="803210" spans="7:15" s="3" customFormat="1" x14ac:dyDescent="0.3">
      <c r="G803210"/>
      <c r="H803210"/>
      <c r="I803210"/>
      <c r="K803210"/>
      <c r="M803210"/>
      <c r="N803210" s="4"/>
      <c r="O803210" s="15"/>
    </row>
    <row r="803211" spans="7:15" s="3" customFormat="1" x14ac:dyDescent="0.3">
      <c r="G803211"/>
      <c r="H803211"/>
      <c r="I803211"/>
      <c r="K803211"/>
      <c r="M803211"/>
      <c r="N803211" s="4"/>
      <c r="O803211" s="15"/>
    </row>
    <row r="803212" spans="7:15" s="3" customFormat="1" x14ac:dyDescent="0.3">
      <c r="G803212"/>
      <c r="H803212"/>
      <c r="I803212"/>
      <c r="K803212"/>
      <c r="M803212"/>
      <c r="N803212" s="4"/>
      <c r="O803212" s="15"/>
    </row>
    <row r="803213" spans="7:15" s="3" customFormat="1" x14ac:dyDescent="0.3">
      <c r="G803213"/>
      <c r="H803213"/>
      <c r="I803213"/>
      <c r="K803213"/>
      <c r="M803213"/>
      <c r="N803213" s="4"/>
      <c r="O803213" s="15"/>
    </row>
    <row r="803214" spans="7:15" s="3" customFormat="1" x14ac:dyDescent="0.3">
      <c r="G803214"/>
      <c r="H803214"/>
      <c r="I803214"/>
      <c r="K803214"/>
      <c r="M803214"/>
      <c r="N803214" s="4"/>
      <c r="O803214" s="15"/>
    </row>
    <row r="803215" spans="7:15" s="3" customFormat="1" x14ac:dyDescent="0.3">
      <c r="G803215"/>
      <c r="H803215"/>
      <c r="I803215"/>
      <c r="K803215"/>
      <c r="M803215"/>
      <c r="N803215" s="4"/>
      <c r="O803215" s="15"/>
    </row>
    <row r="803216" spans="7:15" s="3" customFormat="1" x14ac:dyDescent="0.3">
      <c r="G803216"/>
      <c r="H803216"/>
      <c r="I803216"/>
      <c r="K803216"/>
      <c r="M803216"/>
      <c r="N803216" s="4"/>
      <c r="O803216" s="15"/>
    </row>
    <row r="803217" spans="7:15" s="3" customFormat="1" x14ac:dyDescent="0.3">
      <c r="G803217"/>
      <c r="H803217"/>
      <c r="I803217"/>
      <c r="K803217"/>
      <c r="M803217"/>
      <c r="N803217" s="4"/>
      <c r="O803217" s="15"/>
    </row>
    <row r="803218" spans="7:15" s="3" customFormat="1" x14ac:dyDescent="0.3">
      <c r="G803218"/>
      <c r="H803218"/>
      <c r="I803218"/>
      <c r="K803218"/>
      <c r="M803218"/>
      <c r="N803218" s="4"/>
      <c r="O803218" s="15"/>
    </row>
    <row r="803219" spans="7:15" s="3" customFormat="1" x14ac:dyDescent="0.3">
      <c r="G803219"/>
      <c r="H803219"/>
      <c r="I803219"/>
      <c r="K803219"/>
      <c r="M803219"/>
      <c r="N803219" s="4"/>
      <c r="O803219" s="15"/>
    </row>
    <row r="803220" spans="7:15" s="3" customFormat="1" x14ac:dyDescent="0.3">
      <c r="G803220"/>
      <c r="H803220"/>
      <c r="I803220"/>
      <c r="K803220"/>
      <c r="M803220"/>
      <c r="N803220" s="4"/>
      <c r="O803220" s="15"/>
    </row>
    <row r="803221" spans="7:15" s="3" customFormat="1" x14ac:dyDescent="0.3">
      <c r="G803221"/>
      <c r="H803221"/>
      <c r="I803221"/>
      <c r="K803221"/>
      <c r="M803221"/>
      <c r="N803221" s="4"/>
      <c r="O803221" s="15"/>
    </row>
    <row r="803222" spans="7:15" s="3" customFormat="1" x14ac:dyDescent="0.3">
      <c r="G803222"/>
      <c r="H803222"/>
      <c r="I803222"/>
      <c r="K803222"/>
      <c r="M803222"/>
      <c r="N803222" s="4"/>
      <c r="O803222" s="15"/>
    </row>
    <row r="803223" spans="7:15" s="3" customFormat="1" x14ac:dyDescent="0.3">
      <c r="G803223"/>
      <c r="H803223"/>
      <c r="I803223"/>
      <c r="K803223"/>
      <c r="M803223"/>
      <c r="N803223" s="4"/>
      <c r="O803223" s="15"/>
    </row>
    <row r="803224" spans="7:15" s="3" customFormat="1" x14ac:dyDescent="0.3">
      <c r="G803224"/>
      <c r="H803224"/>
      <c r="I803224"/>
      <c r="K803224"/>
      <c r="M803224"/>
      <c r="N803224" s="4"/>
      <c r="O803224" s="15"/>
    </row>
    <row r="803225" spans="7:15" s="3" customFormat="1" x14ac:dyDescent="0.3">
      <c r="G803225"/>
      <c r="H803225"/>
      <c r="I803225"/>
      <c r="K803225"/>
      <c r="M803225"/>
      <c r="N803225" s="4"/>
      <c r="O803225" s="15"/>
    </row>
    <row r="803226" spans="7:15" s="3" customFormat="1" x14ac:dyDescent="0.3">
      <c r="G803226"/>
      <c r="H803226"/>
      <c r="I803226"/>
      <c r="K803226"/>
      <c r="M803226"/>
      <c r="N803226" s="4"/>
      <c r="O803226" s="15"/>
    </row>
    <row r="803227" spans="7:15" s="3" customFormat="1" x14ac:dyDescent="0.3">
      <c r="G803227"/>
      <c r="H803227"/>
      <c r="I803227"/>
      <c r="K803227"/>
      <c r="M803227"/>
      <c r="N803227" s="4"/>
      <c r="O803227" s="15"/>
    </row>
    <row r="803228" spans="7:15" s="3" customFormat="1" x14ac:dyDescent="0.3">
      <c r="G803228"/>
      <c r="H803228"/>
      <c r="I803228"/>
      <c r="K803228"/>
      <c r="M803228"/>
      <c r="N803228" s="4"/>
      <c r="O803228" s="15"/>
    </row>
    <row r="803229" spans="7:15" s="3" customFormat="1" x14ac:dyDescent="0.3">
      <c r="G803229"/>
      <c r="H803229"/>
      <c r="I803229"/>
      <c r="K803229"/>
      <c r="M803229"/>
      <c r="N803229" s="4"/>
      <c r="O803229" s="15"/>
    </row>
    <row r="803230" spans="7:15" s="3" customFormat="1" x14ac:dyDescent="0.3">
      <c r="G803230"/>
      <c r="H803230"/>
      <c r="I803230"/>
      <c r="K803230"/>
      <c r="M803230"/>
      <c r="N803230" s="4"/>
      <c r="O803230" s="15"/>
    </row>
    <row r="803231" spans="7:15" s="3" customFormat="1" x14ac:dyDescent="0.3">
      <c r="G803231"/>
      <c r="H803231"/>
      <c r="I803231"/>
      <c r="K803231"/>
      <c r="M803231"/>
      <c r="N803231" s="4"/>
      <c r="O803231" s="15"/>
    </row>
    <row r="803232" spans="7:15" s="3" customFormat="1" x14ac:dyDescent="0.3">
      <c r="G803232"/>
      <c r="H803232"/>
      <c r="I803232"/>
      <c r="K803232"/>
      <c r="M803232"/>
      <c r="N803232" s="4"/>
      <c r="O803232" s="15"/>
    </row>
    <row r="803233" spans="7:15" s="3" customFormat="1" x14ac:dyDescent="0.3">
      <c r="G803233"/>
      <c r="H803233"/>
      <c r="I803233"/>
      <c r="K803233"/>
      <c r="M803233"/>
      <c r="N803233" s="4"/>
      <c r="O803233" s="15"/>
    </row>
    <row r="803234" spans="7:15" s="3" customFormat="1" x14ac:dyDescent="0.3">
      <c r="G803234"/>
      <c r="H803234"/>
      <c r="I803234"/>
      <c r="K803234"/>
      <c r="M803234"/>
      <c r="N803234" s="4"/>
      <c r="O803234" s="15"/>
    </row>
    <row r="803235" spans="7:15" s="3" customFormat="1" x14ac:dyDescent="0.3">
      <c r="G803235"/>
      <c r="H803235"/>
      <c r="I803235"/>
      <c r="K803235"/>
      <c r="M803235"/>
      <c r="N803235" s="4"/>
      <c r="O803235" s="15"/>
    </row>
    <row r="803236" spans="7:15" s="3" customFormat="1" x14ac:dyDescent="0.3">
      <c r="G803236"/>
      <c r="H803236"/>
      <c r="I803236"/>
      <c r="K803236"/>
      <c r="M803236"/>
      <c r="N803236" s="4"/>
      <c r="O803236" s="15"/>
    </row>
    <row r="803237" spans="7:15" s="3" customFormat="1" x14ac:dyDescent="0.3">
      <c r="G803237"/>
      <c r="H803237"/>
      <c r="I803237"/>
      <c r="K803237"/>
      <c r="M803237"/>
      <c r="N803237" s="4"/>
      <c r="O803237" s="15"/>
    </row>
    <row r="803238" spans="7:15" s="3" customFormat="1" x14ac:dyDescent="0.3">
      <c r="G803238"/>
      <c r="H803238"/>
      <c r="I803238"/>
      <c r="K803238"/>
      <c r="M803238"/>
      <c r="N803238" s="4"/>
      <c r="O803238" s="15"/>
    </row>
    <row r="803239" spans="7:15" s="3" customFormat="1" x14ac:dyDescent="0.3">
      <c r="G803239"/>
      <c r="H803239"/>
      <c r="I803239"/>
      <c r="K803239"/>
      <c r="M803239"/>
      <c r="N803239" s="4"/>
      <c r="O803239" s="15"/>
    </row>
    <row r="803240" spans="7:15" s="3" customFormat="1" x14ac:dyDescent="0.3">
      <c r="G803240"/>
      <c r="H803240"/>
      <c r="I803240"/>
      <c r="K803240"/>
      <c r="M803240"/>
      <c r="N803240" s="4"/>
      <c r="O803240" s="15"/>
    </row>
    <row r="803241" spans="7:15" s="3" customFormat="1" x14ac:dyDescent="0.3">
      <c r="G803241"/>
      <c r="H803241"/>
      <c r="I803241"/>
      <c r="K803241"/>
      <c r="M803241"/>
      <c r="N803241" s="4"/>
      <c r="O803241" s="15"/>
    </row>
    <row r="803242" spans="7:15" s="3" customFormat="1" x14ac:dyDescent="0.3">
      <c r="G803242"/>
      <c r="H803242"/>
      <c r="I803242"/>
      <c r="K803242"/>
      <c r="M803242"/>
      <c r="N803242" s="4"/>
      <c r="O803242" s="15"/>
    </row>
    <row r="803243" spans="7:15" s="3" customFormat="1" x14ac:dyDescent="0.3">
      <c r="G803243"/>
      <c r="H803243"/>
      <c r="I803243"/>
      <c r="K803243"/>
      <c r="M803243"/>
      <c r="N803243" s="4"/>
      <c r="O803243" s="15"/>
    </row>
    <row r="803244" spans="7:15" s="3" customFormat="1" x14ac:dyDescent="0.3">
      <c r="G803244"/>
      <c r="H803244"/>
      <c r="I803244"/>
      <c r="K803244"/>
      <c r="M803244"/>
      <c r="N803244" s="4"/>
      <c r="O803244" s="15"/>
    </row>
    <row r="803245" spans="7:15" s="3" customFormat="1" x14ac:dyDescent="0.3">
      <c r="G803245"/>
      <c r="H803245"/>
      <c r="I803245"/>
      <c r="K803245"/>
      <c r="M803245"/>
      <c r="N803245" s="4"/>
      <c r="O803245" s="15"/>
    </row>
    <row r="803246" spans="7:15" s="3" customFormat="1" x14ac:dyDescent="0.3">
      <c r="G803246"/>
      <c r="H803246"/>
      <c r="I803246"/>
      <c r="K803246"/>
      <c r="M803246"/>
      <c r="N803246" s="4"/>
      <c r="O803246" s="15"/>
    </row>
    <row r="803247" spans="7:15" s="3" customFormat="1" x14ac:dyDescent="0.3">
      <c r="G803247"/>
      <c r="H803247"/>
      <c r="I803247"/>
      <c r="K803247"/>
      <c r="M803247"/>
      <c r="N803247" s="4"/>
      <c r="O803247" s="15"/>
    </row>
    <row r="803248" spans="7:15" s="3" customFormat="1" x14ac:dyDescent="0.3">
      <c r="G803248"/>
      <c r="H803248"/>
      <c r="I803248"/>
      <c r="K803248"/>
      <c r="M803248"/>
      <c r="N803248" s="4"/>
      <c r="O803248" s="15"/>
    </row>
    <row r="803249" spans="7:15" s="3" customFormat="1" x14ac:dyDescent="0.3">
      <c r="G803249"/>
      <c r="H803249"/>
      <c r="I803249"/>
      <c r="K803249"/>
      <c r="M803249"/>
      <c r="N803249" s="4"/>
      <c r="O803249" s="15"/>
    </row>
    <row r="803250" spans="7:15" s="3" customFormat="1" x14ac:dyDescent="0.3">
      <c r="G803250"/>
      <c r="H803250"/>
      <c r="I803250"/>
      <c r="K803250"/>
      <c r="M803250"/>
      <c r="N803250" s="4"/>
      <c r="O803250" s="15"/>
    </row>
    <row r="803251" spans="7:15" s="3" customFormat="1" x14ac:dyDescent="0.3">
      <c r="G803251"/>
      <c r="H803251"/>
      <c r="I803251"/>
      <c r="K803251"/>
      <c r="M803251"/>
      <c r="N803251" s="4"/>
      <c r="O803251" s="15"/>
    </row>
    <row r="803252" spans="7:15" s="3" customFormat="1" x14ac:dyDescent="0.3">
      <c r="G803252"/>
      <c r="H803252"/>
      <c r="I803252"/>
      <c r="K803252"/>
      <c r="M803252"/>
      <c r="N803252" s="4"/>
      <c r="O803252" s="15"/>
    </row>
    <row r="803253" spans="7:15" s="3" customFormat="1" x14ac:dyDescent="0.3">
      <c r="G803253"/>
      <c r="H803253"/>
      <c r="I803253"/>
      <c r="K803253"/>
      <c r="M803253"/>
      <c r="N803253" s="4"/>
      <c r="O803253" s="15"/>
    </row>
    <row r="803254" spans="7:15" s="3" customFormat="1" x14ac:dyDescent="0.3">
      <c r="G803254"/>
      <c r="H803254"/>
      <c r="I803254"/>
      <c r="K803254"/>
      <c r="M803254"/>
      <c r="N803254" s="4"/>
      <c r="O803254" s="15"/>
    </row>
    <row r="803255" spans="7:15" s="3" customFormat="1" x14ac:dyDescent="0.3">
      <c r="G803255"/>
      <c r="H803255"/>
      <c r="I803255"/>
      <c r="K803255"/>
      <c r="M803255"/>
      <c r="N803255" s="4"/>
      <c r="O803255" s="15"/>
    </row>
    <row r="803256" spans="7:15" s="3" customFormat="1" x14ac:dyDescent="0.3">
      <c r="G803256"/>
      <c r="H803256"/>
      <c r="I803256"/>
      <c r="K803256"/>
      <c r="M803256"/>
      <c r="N803256" s="4"/>
      <c r="O803256" s="15"/>
    </row>
    <row r="803257" spans="7:15" s="3" customFormat="1" x14ac:dyDescent="0.3">
      <c r="G803257"/>
      <c r="H803257"/>
      <c r="I803257"/>
      <c r="K803257"/>
      <c r="M803257"/>
      <c r="N803257" s="4"/>
      <c r="O803257" s="15"/>
    </row>
    <row r="803258" spans="7:15" s="3" customFormat="1" x14ac:dyDescent="0.3">
      <c r="G803258"/>
      <c r="H803258"/>
      <c r="I803258"/>
      <c r="K803258"/>
      <c r="M803258"/>
      <c r="N803258" s="4"/>
      <c r="O803258" s="15"/>
    </row>
    <row r="803259" spans="7:15" s="3" customFormat="1" x14ac:dyDescent="0.3">
      <c r="G803259"/>
      <c r="H803259"/>
      <c r="I803259"/>
      <c r="K803259"/>
      <c r="M803259"/>
      <c r="N803259" s="4"/>
      <c r="O803259" s="15"/>
    </row>
    <row r="803260" spans="7:15" s="3" customFormat="1" x14ac:dyDescent="0.3">
      <c r="G803260"/>
      <c r="H803260"/>
      <c r="I803260"/>
      <c r="K803260"/>
      <c r="M803260"/>
      <c r="N803260" s="4"/>
      <c r="O803260" s="15"/>
    </row>
    <row r="803261" spans="7:15" s="3" customFormat="1" x14ac:dyDescent="0.3">
      <c r="G803261"/>
      <c r="H803261"/>
      <c r="I803261"/>
      <c r="K803261"/>
      <c r="M803261"/>
      <c r="N803261" s="4"/>
      <c r="O803261" s="15"/>
    </row>
    <row r="803262" spans="7:15" s="3" customFormat="1" x14ac:dyDescent="0.3">
      <c r="G803262"/>
      <c r="H803262"/>
      <c r="I803262"/>
      <c r="K803262"/>
      <c r="M803262"/>
      <c r="N803262" s="4"/>
      <c r="O803262" s="15"/>
    </row>
    <row r="803263" spans="7:15" s="3" customFormat="1" x14ac:dyDescent="0.3">
      <c r="G803263"/>
      <c r="H803263"/>
      <c r="I803263"/>
      <c r="K803263"/>
      <c r="M803263"/>
      <c r="N803263" s="4"/>
      <c r="O803263" s="15"/>
    </row>
    <row r="803264" spans="7:15" s="3" customFormat="1" x14ac:dyDescent="0.3">
      <c r="G803264"/>
      <c r="H803264"/>
      <c r="I803264"/>
      <c r="K803264"/>
      <c r="M803264"/>
      <c r="N803264" s="4"/>
      <c r="O803264" s="15"/>
    </row>
    <row r="803265" spans="7:15" s="3" customFormat="1" x14ac:dyDescent="0.3">
      <c r="G803265"/>
      <c r="H803265"/>
      <c r="I803265"/>
      <c r="K803265"/>
      <c r="M803265"/>
      <c r="N803265" s="4"/>
      <c r="O803265" s="15"/>
    </row>
    <row r="803266" spans="7:15" s="3" customFormat="1" x14ac:dyDescent="0.3">
      <c r="G803266"/>
      <c r="H803266"/>
      <c r="I803266"/>
      <c r="K803266"/>
      <c r="M803266"/>
      <c r="N803266" s="4"/>
      <c r="O803266" s="15"/>
    </row>
    <row r="803267" spans="7:15" s="3" customFormat="1" x14ac:dyDescent="0.3">
      <c r="G803267"/>
      <c r="H803267"/>
      <c r="I803267"/>
      <c r="K803267"/>
      <c r="M803267"/>
      <c r="N803267" s="4"/>
      <c r="O803267" s="15"/>
    </row>
    <row r="803268" spans="7:15" s="3" customFormat="1" x14ac:dyDescent="0.3">
      <c r="G803268"/>
      <c r="H803268"/>
      <c r="I803268"/>
      <c r="K803268"/>
      <c r="M803268"/>
      <c r="N803268" s="4"/>
      <c r="O803268" s="15"/>
    </row>
    <row r="803269" spans="7:15" s="3" customFormat="1" x14ac:dyDescent="0.3">
      <c r="G803269"/>
      <c r="H803269"/>
      <c r="I803269"/>
      <c r="K803269"/>
      <c r="M803269"/>
      <c r="N803269" s="4"/>
      <c r="O803269" s="15"/>
    </row>
    <row r="803270" spans="7:15" s="3" customFormat="1" x14ac:dyDescent="0.3">
      <c r="G803270"/>
      <c r="H803270"/>
      <c r="I803270"/>
      <c r="K803270"/>
      <c r="M803270"/>
      <c r="N803270" s="4"/>
      <c r="O803270" s="15"/>
    </row>
    <row r="803271" spans="7:15" s="3" customFormat="1" x14ac:dyDescent="0.3">
      <c r="G803271"/>
      <c r="H803271"/>
      <c r="I803271"/>
      <c r="K803271"/>
      <c r="M803271"/>
      <c r="N803271" s="4"/>
      <c r="O803271" s="15"/>
    </row>
    <row r="803272" spans="7:15" s="3" customFormat="1" x14ac:dyDescent="0.3">
      <c r="G803272"/>
      <c r="H803272"/>
      <c r="I803272"/>
      <c r="K803272"/>
      <c r="M803272"/>
      <c r="N803272" s="4"/>
      <c r="O803272" s="15"/>
    </row>
    <row r="803273" spans="7:15" s="3" customFormat="1" x14ac:dyDescent="0.3">
      <c r="G803273"/>
      <c r="H803273"/>
      <c r="I803273"/>
      <c r="K803273"/>
      <c r="M803273"/>
      <c r="N803273" s="4"/>
      <c r="O803273" s="15"/>
    </row>
    <row r="803274" spans="7:15" s="3" customFormat="1" x14ac:dyDescent="0.3">
      <c r="G803274"/>
      <c r="H803274"/>
      <c r="I803274"/>
      <c r="K803274"/>
      <c r="M803274"/>
      <c r="N803274" s="4"/>
      <c r="O803274" s="15"/>
    </row>
    <row r="803275" spans="7:15" s="3" customFormat="1" x14ac:dyDescent="0.3">
      <c r="G803275"/>
      <c r="H803275"/>
      <c r="I803275"/>
      <c r="K803275"/>
      <c r="M803275"/>
      <c r="N803275" s="4"/>
      <c r="O803275" s="15"/>
    </row>
    <row r="803276" spans="7:15" s="3" customFormat="1" x14ac:dyDescent="0.3">
      <c r="G803276"/>
      <c r="H803276"/>
      <c r="I803276"/>
      <c r="K803276"/>
      <c r="M803276"/>
      <c r="N803276" s="4"/>
      <c r="O803276" s="15"/>
    </row>
    <row r="803277" spans="7:15" s="3" customFormat="1" x14ac:dyDescent="0.3">
      <c r="G803277"/>
      <c r="H803277"/>
      <c r="I803277"/>
      <c r="K803277"/>
      <c r="M803277"/>
      <c r="N803277" s="4"/>
      <c r="O803277" s="15"/>
    </row>
    <row r="803278" spans="7:15" s="3" customFormat="1" x14ac:dyDescent="0.3">
      <c r="G803278"/>
      <c r="H803278"/>
      <c r="I803278"/>
      <c r="K803278"/>
      <c r="M803278"/>
      <c r="N803278" s="4"/>
      <c r="O803278" s="15"/>
    </row>
    <row r="803279" spans="7:15" s="3" customFormat="1" x14ac:dyDescent="0.3">
      <c r="G803279"/>
      <c r="H803279"/>
      <c r="I803279"/>
      <c r="K803279"/>
      <c r="M803279"/>
      <c r="N803279" s="4"/>
      <c r="O803279" s="15"/>
    </row>
    <row r="803280" spans="7:15" s="3" customFormat="1" x14ac:dyDescent="0.3">
      <c r="G803280"/>
      <c r="H803280"/>
      <c r="I803280"/>
      <c r="K803280"/>
      <c r="M803280"/>
      <c r="N803280" s="4"/>
      <c r="O803280" s="15"/>
    </row>
    <row r="803281" spans="7:15" s="3" customFormat="1" x14ac:dyDescent="0.3">
      <c r="G803281"/>
      <c r="H803281"/>
      <c r="I803281"/>
      <c r="K803281"/>
      <c r="M803281"/>
      <c r="N803281" s="4"/>
      <c r="O803281" s="15"/>
    </row>
    <row r="803282" spans="7:15" s="3" customFormat="1" x14ac:dyDescent="0.3">
      <c r="G803282"/>
      <c r="H803282"/>
      <c r="I803282"/>
      <c r="K803282"/>
      <c r="M803282"/>
      <c r="N803282" s="4"/>
      <c r="O803282" s="15"/>
    </row>
    <row r="803283" spans="7:15" s="3" customFormat="1" x14ac:dyDescent="0.3">
      <c r="G803283"/>
      <c r="H803283"/>
      <c r="I803283"/>
      <c r="K803283"/>
      <c r="M803283"/>
      <c r="N803283" s="4"/>
      <c r="O803283" s="15"/>
    </row>
    <row r="803284" spans="7:15" s="3" customFormat="1" x14ac:dyDescent="0.3">
      <c r="G803284"/>
      <c r="H803284"/>
      <c r="I803284"/>
      <c r="K803284"/>
      <c r="M803284"/>
      <c r="N803284" s="4"/>
      <c r="O803284" s="15"/>
    </row>
    <row r="803285" spans="7:15" s="3" customFormat="1" x14ac:dyDescent="0.3">
      <c r="G803285"/>
      <c r="H803285"/>
      <c r="I803285"/>
      <c r="K803285"/>
      <c r="M803285"/>
      <c r="N803285" s="4"/>
      <c r="O803285" s="15"/>
    </row>
    <row r="803286" spans="7:15" s="3" customFormat="1" x14ac:dyDescent="0.3">
      <c r="G803286"/>
      <c r="H803286"/>
      <c r="I803286"/>
      <c r="K803286"/>
      <c r="M803286"/>
      <c r="N803286" s="4"/>
      <c r="O803286" s="15"/>
    </row>
    <row r="803287" spans="7:15" s="3" customFormat="1" x14ac:dyDescent="0.3">
      <c r="G803287"/>
      <c r="H803287"/>
      <c r="I803287"/>
      <c r="K803287"/>
      <c r="M803287"/>
      <c r="N803287" s="4"/>
      <c r="O803287" s="15"/>
    </row>
    <row r="803288" spans="7:15" s="3" customFormat="1" x14ac:dyDescent="0.3">
      <c r="G803288"/>
      <c r="H803288"/>
      <c r="I803288"/>
      <c r="K803288"/>
      <c r="M803288"/>
      <c r="N803288" s="4"/>
      <c r="O803288" s="15"/>
    </row>
    <row r="803289" spans="7:15" s="3" customFormat="1" x14ac:dyDescent="0.3">
      <c r="G803289"/>
      <c r="H803289"/>
      <c r="I803289"/>
      <c r="K803289"/>
      <c r="M803289"/>
      <c r="N803289" s="4"/>
      <c r="O803289" s="15"/>
    </row>
    <row r="803290" spans="7:15" s="3" customFormat="1" x14ac:dyDescent="0.3">
      <c r="G803290"/>
      <c r="H803290"/>
      <c r="I803290"/>
      <c r="K803290"/>
      <c r="M803290"/>
      <c r="N803290" s="4"/>
      <c r="O803290" s="15"/>
    </row>
    <row r="803291" spans="7:15" s="3" customFormat="1" x14ac:dyDescent="0.3">
      <c r="G803291"/>
      <c r="H803291"/>
      <c r="I803291"/>
      <c r="K803291"/>
      <c r="M803291"/>
      <c r="N803291" s="4"/>
      <c r="O803291" s="15"/>
    </row>
    <row r="803292" spans="7:15" s="3" customFormat="1" x14ac:dyDescent="0.3">
      <c r="G803292"/>
      <c r="H803292"/>
      <c r="I803292"/>
      <c r="K803292"/>
      <c r="M803292"/>
      <c r="N803292" s="4"/>
      <c r="O803292" s="15"/>
    </row>
    <row r="803293" spans="7:15" s="3" customFormat="1" x14ac:dyDescent="0.3">
      <c r="G803293"/>
      <c r="H803293"/>
      <c r="I803293"/>
      <c r="K803293"/>
      <c r="M803293"/>
      <c r="N803293" s="4"/>
      <c r="O803293" s="15"/>
    </row>
    <row r="803294" spans="7:15" s="3" customFormat="1" x14ac:dyDescent="0.3">
      <c r="G803294"/>
      <c r="H803294"/>
      <c r="I803294"/>
      <c r="K803294"/>
      <c r="M803294"/>
      <c r="N803294" s="4"/>
      <c r="O803294" s="15"/>
    </row>
    <row r="803295" spans="7:15" s="3" customFormat="1" x14ac:dyDescent="0.3">
      <c r="G803295"/>
      <c r="H803295"/>
      <c r="I803295"/>
      <c r="K803295"/>
      <c r="M803295"/>
      <c r="N803295" s="4"/>
      <c r="O803295" s="15"/>
    </row>
    <row r="803296" spans="7:15" s="3" customFormat="1" x14ac:dyDescent="0.3">
      <c r="G803296"/>
      <c r="H803296"/>
      <c r="I803296"/>
      <c r="K803296"/>
      <c r="M803296"/>
      <c r="N803296" s="4"/>
      <c r="O803296" s="15"/>
    </row>
    <row r="803297" spans="7:15" s="3" customFormat="1" x14ac:dyDescent="0.3">
      <c r="G803297"/>
      <c r="H803297"/>
      <c r="I803297"/>
      <c r="K803297"/>
      <c r="M803297"/>
      <c r="N803297" s="4"/>
      <c r="O803297" s="15"/>
    </row>
    <row r="803298" spans="7:15" s="3" customFormat="1" x14ac:dyDescent="0.3">
      <c r="G803298"/>
      <c r="H803298"/>
      <c r="I803298"/>
      <c r="K803298"/>
      <c r="M803298"/>
      <c r="N803298" s="4"/>
      <c r="O803298" s="15"/>
    </row>
    <row r="803299" spans="7:15" s="3" customFormat="1" x14ac:dyDescent="0.3">
      <c r="G803299"/>
      <c r="H803299"/>
      <c r="I803299"/>
      <c r="K803299"/>
      <c r="M803299"/>
      <c r="N803299" s="4"/>
      <c r="O803299" s="15"/>
    </row>
    <row r="803300" spans="7:15" s="3" customFormat="1" x14ac:dyDescent="0.3">
      <c r="G803300"/>
      <c r="H803300"/>
      <c r="I803300"/>
      <c r="K803300"/>
      <c r="M803300"/>
      <c r="N803300" s="4"/>
      <c r="O803300" s="15"/>
    </row>
    <row r="803301" spans="7:15" s="3" customFormat="1" x14ac:dyDescent="0.3">
      <c r="G803301"/>
      <c r="H803301"/>
      <c r="I803301"/>
      <c r="K803301"/>
      <c r="M803301"/>
      <c r="N803301" s="4"/>
      <c r="O803301" s="15"/>
    </row>
    <row r="803302" spans="7:15" s="3" customFormat="1" x14ac:dyDescent="0.3">
      <c r="G803302"/>
      <c r="H803302"/>
      <c r="I803302"/>
      <c r="K803302"/>
      <c r="M803302"/>
      <c r="N803302" s="4"/>
      <c r="O803302" s="15"/>
    </row>
    <row r="803303" spans="7:15" s="3" customFormat="1" x14ac:dyDescent="0.3">
      <c r="G803303"/>
      <c r="H803303"/>
      <c r="I803303"/>
      <c r="K803303"/>
      <c r="M803303"/>
      <c r="N803303" s="4"/>
      <c r="O803303" s="15"/>
    </row>
    <row r="803304" spans="7:15" s="3" customFormat="1" x14ac:dyDescent="0.3">
      <c r="G803304"/>
      <c r="H803304"/>
      <c r="I803304"/>
      <c r="K803304"/>
      <c r="M803304"/>
      <c r="N803304" s="4"/>
      <c r="O803304" s="15"/>
    </row>
    <row r="803305" spans="7:15" s="3" customFormat="1" x14ac:dyDescent="0.3">
      <c r="G803305"/>
      <c r="H803305"/>
      <c r="I803305"/>
      <c r="K803305"/>
      <c r="M803305"/>
      <c r="N803305" s="4"/>
      <c r="O803305" s="15"/>
    </row>
    <row r="803306" spans="7:15" s="3" customFormat="1" x14ac:dyDescent="0.3">
      <c r="G803306"/>
      <c r="H803306"/>
      <c r="I803306"/>
      <c r="K803306"/>
      <c r="M803306"/>
      <c r="N803306" s="4"/>
      <c r="O803306" s="15"/>
    </row>
    <row r="803307" spans="7:15" s="3" customFormat="1" x14ac:dyDescent="0.3">
      <c r="G803307"/>
      <c r="H803307"/>
      <c r="I803307"/>
      <c r="K803307"/>
      <c r="M803307"/>
      <c r="N803307" s="4"/>
      <c r="O803307" s="15"/>
    </row>
    <row r="803308" spans="7:15" s="3" customFormat="1" x14ac:dyDescent="0.3">
      <c r="G803308"/>
      <c r="H803308"/>
      <c r="I803308"/>
      <c r="K803308"/>
      <c r="M803308"/>
      <c r="N803308" s="4"/>
      <c r="O803308" s="15"/>
    </row>
    <row r="803309" spans="7:15" s="3" customFormat="1" x14ac:dyDescent="0.3">
      <c r="G803309"/>
      <c r="H803309"/>
      <c r="I803309"/>
      <c r="K803309"/>
      <c r="M803309"/>
      <c r="N803309" s="4"/>
      <c r="O803309" s="15"/>
    </row>
    <row r="803310" spans="7:15" s="3" customFormat="1" x14ac:dyDescent="0.3">
      <c r="G803310"/>
      <c r="H803310"/>
      <c r="I803310"/>
      <c r="K803310"/>
      <c r="M803310"/>
      <c r="N803310" s="4"/>
      <c r="O803310" s="15"/>
    </row>
    <row r="803311" spans="7:15" s="3" customFormat="1" x14ac:dyDescent="0.3">
      <c r="G803311"/>
      <c r="H803311"/>
      <c r="I803311"/>
      <c r="K803311"/>
      <c r="M803311"/>
      <c r="N803311" s="4"/>
      <c r="O803311" s="15"/>
    </row>
    <row r="803312" spans="7:15" s="3" customFormat="1" x14ac:dyDescent="0.3">
      <c r="G803312"/>
      <c r="H803312"/>
      <c r="I803312"/>
      <c r="K803312"/>
      <c r="M803312"/>
      <c r="N803312" s="4"/>
      <c r="O803312" s="15"/>
    </row>
    <row r="803313" spans="7:15" s="3" customFormat="1" x14ac:dyDescent="0.3">
      <c r="G803313"/>
      <c r="H803313"/>
      <c r="I803313"/>
      <c r="K803313"/>
      <c r="M803313"/>
      <c r="N803313" s="4"/>
      <c r="O803313" s="15"/>
    </row>
    <row r="803314" spans="7:15" s="3" customFormat="1" x14ac:dyDescent="0.3">
      <c r="G803314"/>
      <c r="H803314"/>
      <c r="I803314"/>
      <c r="K803314"/>
      <c r="M803314"/>
      <c r="N803314" s="4"/>
      <c r="O803314" s="15"/>
    </row>
    <row r="803315" spans="7:15" s="3" customFormat="1" x14ac:dyDescent="0.3">
      <c r="G803315"/>
      <c r="H803315"/>
      <c r="I803315"/>
      <c r="K803315"/>
      <c r="M803315"/>
      <c r="N803315" s="4"/>
      <c r="O803315" s="15"/>
    </row>
    <row r="803316" spans="7:15" s="3" customFormat="1" x14ac:dyDescent="0.3">
      <c r="G803316"/>
      <c r="H803316"/>
      <c r="I803316"/>
      <c r="K803316"/>
      <c r="M803316"/>
      <c r="N803316" s="4"/>
      <c r="O803316" s="15"/>
    </row>
    <row r="803317" spans="7:15" s="3" customFormat="1" x14ac:dyDescent="0.3">
      <c r="G803317"/>
      <c r="H803317"/>
      <c r="I803317"/>
      <c r="K803317"/>
      <c r="M803317"/>
      <c r="N803317" s="4"/>
      <c r="O803317" s="15"/>
    </row>
    <row r="803318" spans="7:15" s="3" customFormat="1" x14ac:dyDescent="0.3">
      <c r="G803318"/>
      <c r="H803318"/>
      <c r="I803318"/>
      <c r="K803318"/>
      <c r="M803318"/>
      <c r="N803318" s="4"/>
      <c r="O803318" s="15"/>
    </row>
    <row r="803319" spans="7:15" s="3" customFormat="1" x14ac:dyDescent="0.3">
      <c r="G803319"/>
      <c r="H803319"/>
      <c r="I803319"/>
      <c r="K803319"/>
      <c r="M803319"/>
      <c r="N803319" s="4"/>
      <c r="O803319" s="15"/>
    </row>
    <row r="803320" spans="7:15" s="3" customFormat="1" x14ac:dyDescent="0.3">
      <c r="G803320"/>
      <c r="H803320"/>
      <c r="I803320"/>
      <c r="K803320"/>
      <c r="M803320"/>
      <c r="N803320" s="4"/>
      <c r="O803320" s="15"/>
    </row>
    <row r="803321" spans="7:15" s="3" customFormat="1" x14ac:dyDescent="0.3">
      <c r="G803321"/>
      <c r="H803321"/>
      <c r="I803321"/>
      <c r="K803321"/>
      <c r="M803321"/>
      <c r="N803321" s="4"/>
      <c r="O803321" s="15"/>
    </row>
    <row r="803322" spans="7:15" s="3" customFormat="1" x14ac:dyDescent="0.3">
      <c r="G803322"/>
      <c r="H803322"/>
      <c r="I803322"/>
      <c r="K803322"/>
      <c r="M803322"/>
      <c r="N803322" s="4"/>
      <c r="O803322" s="15"/>
    </row>
    <row r="803323" spans="7:15" s="3" customFormat="1" x14ac:dyDescent="0.3">
      <c r="G803323"/>
      <c r="H803323"/>
      <c r="I803323"/>
      <c r="K803323"/>
      <c r="M803323"/>
      <c r="N803323" s="4"/>
      <c r="O803323" s="15"/>
    </row>
    <row r="803324" spans="7:15" s="3" customFormat="1" x14ac:dyDescent="0.3">
      <c r="G803324"/>
      <c r="H803324"/>
      <c r="I803324"/>
      <c r="K803324"/>
      <c r="M803324"/>
      <c r="N803324" s="4"/>
      <c r="O803324" s="15"/>
    </row>
    <row r="803325" spans="7:15" s="3" customFormat="1" x14ac:dyDescent="0.3">
      <c r="G803325"/>
      <c r="H803325"/>
      <c r="I803325"/>
      <c r="K803325"/>
      <c r="M803325"/>
      <c r="N803325" s="4"/>
      <c r="O803325" s="15"/>
    </row>
    <row r="803326" spans="7:15" s="3" customFormat="1" x14ac:dyDescent="0.3">
      <c r="G803326"/>
      <c r="H803326"/>
      <c r="I803326"/>
      <c r="K803326"/>
      <c r="M803326"/>
      <c r="N803326" s="4"/>
      <c r="O803326" s="15"/>
    </row>
    <row r="803327" spans="7:15" s="3" customFormat="1" x14ac:dyDescent="0.3">
      <c r="G803327"/>
      <c r="H803327"/>
      <c r="I803327"/>
      <c r="K803327"/>
      <c r="M803327"/>
      <c r="N803327" s="4"/>
      <c r="O803327" s="15"/>
    </row>
    <row r="803328" spans="7:15" s="3" customFormat="1" x14ac:dyDescent="0.3">
      <c r="G803328"/>
      <c r="H803328"/>
      <c r="I803328"/>
      <c r="K803328"/>
      <c r="M803328"/>
      <c r="N803328" s="4"/>
      <c r="O803328" s="15"/>
    </row>
    <row r="803329" spans="7:15" s="3" customFormat="1" x14ac:dyDescent="0.3">
      <c r="G803329"/>
      <c r="H803329"/>
      <c r="I803329"/>
      <c r="K803329"/>
      <c r="M803329"/>
      <c r="N803329" s="4"/>
      <c r="O803329" s="15"/>
    </row>
    <row r="803330" spans="7:15" s="3" customFormat="1" x14ac:dyDescent="0.3">
      <c r="G803330"/>
      <c r="H803330"/>
      <c r="I803330"/>
      <c r="K803330"/>
      <c r="M803330"/>
      <c r="N803330" s="4"/>
      <c r="O803330" s="15"/>
    </row>
    <row r="803331" spans="7:15" s="3" customFormat="1" x14ac:dyDescent="0.3">
      <c r="G803331"/>
      <c r="H803331"/>
      <c r="I803331"/>
      <c r="K803331"/>
      <c r="M803331"/>
      <c r="N803331" s="4"/>
      <c r="O803331" s="15"/>
    </row>
    <row r="803332" spans="7:15" s="3" customFormat="1" x14ac:dyDescent="0.3">
      <c r="G803332"/>
      <c r="H803332"/>
      <c r="I803332"/>
      <c r="K803332"/>
      <c r="M803332"/>
      <c r="N803332" s="4"/>
      <c r="O803332" s="15"/>
    </row>
    <row r="803333" spans="7:15" s="3" customFormat="1" x14ac:dyDescent="0.3">
      <c r="G803333"/>
      <c r="H803333"/>
      <c r="I803333"/>
      <c r="K803333"/>
      <c r="M803333"/>
      <c r="N803333" s="4"/>
      <c r="O803333" s="15"/>
    </row>
    <row r="803334" spans="7:15" s="3" customFormat="1" x14ac:dyDescent="0.3">
      <c r="G803334"/>
      <c r="H803334"/>
      <c r="I803334"/>
      <c r="K803334"/>
      <c r="M803334"/>
      <c r="N803334" s="4"/>
      <c r="O803334" s="15"/>
    </row>
    <row r="803335" spans="7:15" s="3" customFormat="1" x14ac:dyDescent="0.3">
      <c r="G803335"/>
      <c r="H803335"/>
      <c r="I803335"/>
      <c r="K803335"/>
      <c r="M803335"/>
      <c r="N803335" s="4"/>
      <c r="O803335" s="15"/>
    </row>
    <row r="803336" spans="7:15" s="3" customFormat="1" x14ac:dyDescent="0.3">
      <c r="G803336"/>
      <c r="H803336"/>
      <c r="I803336"/>
      <c r="K803336"/>
      <c r="M803336"/>
      <c r="N803336" s="4"/>
      <c r="O803336" s="15"/>
    </row>
    <row r="803337" spans="7:15" s="3" customFormat="1" x14ac:dyDescent="0.3">
      <c r="G803337"/>
      <c r="H803337"/>
      <c r="I803337"/>
      <c r="K803337"/>
      <c r="M803337"/>
      <c r="N803337" s="4"/>
      <c r="O803337" s="15"/>
    </row>
    <row r="803338" spans="7:15" s="3" customFormat="1" x14ac:dyDescent="0.3">
      <c r="G803338"/>
      <c r="H803338"/>
      <c r="I803338"/>
      <c r="K803338"/>
      <c r="M803338"/>
      <c r="N803338" s="4"/>
      <c r="O803338" s="15"/>
    </row>
    <row r="803339" spans="7:15" s="3" customFormat="1" x14ac:dyDescent="0.3">
      <c r="G803339"/>
      <c r="H803339"/>
      <c r="I803339"/>
      <c r="K803339"/>
      <c r="M803339"/>
      <c r="N803339" s="4"/>
      <c r="O803339" s="15"/>
    </row>
    <row r="803340" spans="7:15" s="3" customFormat="1" x14ac:dyDescent="0.3">
      <c r="G803340"/>
      <c r="H803340"/>
      <c r="I803340"/>
      <c r="K803340"/>
      <c r="M803340"/>
      <c r="N803340" s="4"/>
      <c r="O803340" s="15"/>
    </row>
    <row r="803341" spans="7:15" s="3" customFormat="1" x14ac:dyDescent="0.3">
      <c r="G803341"/>
      <c r="H803341"/>
      <c r="I803341"/>
      <c r="K803341"/>
      <c r="M803341"/>
      <c r="N803341" s="4"/>
      <c r="O803341" s="15"/>
    </row>
    <row r="803342" spans="7:15" s="3" customFormat="1" x14ac:dyDescent="0.3">
      <c r="G803342"/>
      <c r="H803342"/>
      <c r="I803342"/>
      <c r="K803342"/>
      <c r="M803342"/>
      <c r="N803342" s="4"/>
      <c r="O803342" s="15"/>
    </row>
    <row r="803343" spans="7:15" s="3" customFormat="1" x14ac:dyDescent="0.3">
      <c r="G803343"/>
      <c r="H803343"/>
      <c r="I803343"/>
      <c r="K803343"/>
      <c r="M803343"/>
      <c r="N803343" s="4"/>
      <c r="O803343" s="15"/>
    </row>
    <row r="803344" spans="7:15" s="3" customFormat="1" x14ac:dyDescent="0.3">
      <c r="G803344"/>
      <c r="H803344"/>
      <c r="I803344"/>
      <c r="K803344"/>
      <c r="M803344"/>
      <c r="N803344" s="4"/>
      <c r="O803344" s="15"/>
    </row>
    <row r="803345" spans="7:15" s="3" customFormat="1" x14ac:dyDescent="0.3">
      <c r="G803345"/>
      <c r="H803345"/>
      <c r="I803345"/>
      <c r="K803345"/>
      <c r="M803345"/>
      <c r="N803345" s="4"/>
      <c r="O803345" s="15"/>
    </row>
    <row r="803346" spans="7:15" s="3" customFormat="1" x14ac:dyDescent="0.3">
      <c r="G803346"/>
      <c r="H803346"/>
      <c r="I803346"/>
      <c r="K803346"/>
      <c r="M803346"/>
      <c r="N803346" s="4"/>
      <c r="O803346" s="15"/>
    </row>
    <row r="803347" spans="7:15" s="3" customFormat="1" x14ac:dyDescent="0.3">
      <c r="G803347"/>
      <c r="H803347"/>
      <c r="I803347"/>
      <c r="K803347"/>
      <c r="M803347"/>
      <c r="N803347" s="4"/>
      <c r="O803347" s="15"/>
    </row>
    <row r="803348" spans="7:15" s="3" customFormat="1" x14ac:dyDescent="0.3">
      <c r="G803348"/>
      <c r="H803348"/>
      <c r="I803348"/>
      <c r="K803348"/>
      <c r="M803348"/>
      <c r="N803348" s="4"/>
      <c r="O803348" s="15"/>
    </row>
    <row r="803349" spans="7:15" s="3" customFormat="1" x14ac:dyDescent="0.3">
      <c r="G803349"/>
      <c r="H803349"/>
      <c r="I803349"/>
      <c r="K803349"/>
      <c r="M803349"/>
      <c r="N803349" s="4"/>
      <c r="O803349" s="15"/>
    </row>
    <row r="803350" spans="7:15" s="3" customFormat="1" x14ac:dyDescent="0.3">
      <c r="G803350"/>
      <c r="H803350"/>
      <c r="I803350"/>
      <c r="K803350"/>
      <c r="M803350"/>
      <c r="N803350" s="4"/>
      <c r="O803350" s="15"/>
    </row>
    <row r="803351" spans="7:15" s="3" customFormat="1" x14ac:dyDescent="0.3">
      <c r="G803351"/>
      <c r="H803351"/>
      <c r="I803351"/>
      <c r="K803351"/>
      <c r="M803351"/>
      <c r="N803351" s="4"/>
      <c r="O803351" s="15"/>
    </row>
    <row r="803352" spans="7:15" s="3" customFormat="1" x14ac:dyDescent="0.3">
      <c r="G803352"/>
      <c r="H803352"/>
      <c r="I803352"/>
      <c r="K803352"/>
      <c r="M803352"/>
      <c r="N803352" s="4"/>
      <c r="O803352" s="15"/>
    </row>
    <row r="803353" spans="7:15" s="3" customFormat="1" x14ac:dyDescent="0.3">
      <c r="G803353"/>
      <c r="H803353"/>
      <c r="I803353"/>
      <c r="K803353"/>
      <c r="M803353"/>
      <c r="N803353" s="4"/>
      <c r="O803353" s="15"/>
    </row>
    <row r="803354" spans="7:15" s="3" customFormat="1" x14ac:dyDescent="0.3">
      <c r="G803354"/>
      <c r="H803354"/>
      <c r="I803354"/>
      <c r="K803354"/>
      <c r="M803354"/>
      <c r="N803354" s="4"/>
      <c r="O803354" s="15"/>
    </row>
    <row r="803355" spans="7:15" s="3" customFormat="1" x14ac:dyDescent="0.3">
      <c r="G803355"/>
      <c r="H803355"/>
      <c r="I803355"/>
      <c r="K803355"/>
      <c r="M803355"/>
      <c r="N803355" s="4"/>
      <c r="O803355" s="15"/>
    </row>
    <row r="803356" spans="7:15" s="3" customFormat="1" x14ac:dyDescent="0.3">
      <c r="G803356"/>
      <c r="H803356"/>
      <c r="I803356"/>
      <c r="K803356"/>
      <c r="M803356"/>
      <c r="N803356" s="4"/>
      <c r="O803356" s="15"/>
    </row>
    <row r="803357" spans="7:15" s="3" customFormat="1" x14ac:dyDescent="0.3">
      <c r="G803357"/>
      <c r="H803357"/>
      <c r="I803357"/>
      <c r="K803357"/>
      <c r="M803357"/>
      <c r="N803357" s="4"/>
      <c r="O803357" s="15"/>
    </row>
    <row r="803358" spans="7:15" s="3" customFormat="1" x14ac:dyDescent="0.3">
      <c r="G803358"/>
      <c r="H803358"/>
      <c r="I803358"/>
      <c r="K803358"/>
      <c r="M803358"/>
      <c r="N803358" s="4"/>
      <c r="O803358" s="15"/>
    </row>
    <row r="803359" spans="7:15" s="3" customFormat="1" x14ac:dyDescent="0.3">
      <c r="G803359"/>
      <c r="H803359"/>
      <c r="I803359"/>
      <c r="K803359"/>
      <c r="M803359"/>
      <c r="N803359" s="4"/>
      <c r="O803359" s="15"/>
    </row>
    <row r="803360" spans="7:15" s="3" customFormat="1" x14ac:dyDescent="0.3">
      <c r="G803360"/>
      <c r="H803360"/>
      <c r="I803360"/>
      <c r="K803360"/>
      <c r="M803360"/>
      <c r="N803360" s="4"/>
      <c r="O803360" s="15"/>
    </row>
    <row r="803361" spans="7:15" s="3" customFormat="1" x14ac:dyDescent="0.3">
      <c r="G803361"/>
      <c r="H803361"/>
      <c r="I803361"/>
      <c r="K803361"/>
      <c r="M803361"/>
      <c r="N803361" s="4"/>
      <c r="O803361" s="15"/>
    </row>
    <row r="819199" spans="7:15" s="3" customFormat="1" x14ac:dyDescent="0.3">
      <c r="G819199"/>
      <c r="H819199"/>
      <c r="I819199"/>
      <c r="K819199"/>
      <c r="M819199"/>
      <c r="N819199" s="4"/>
      <c r="O819199" s="15"/>
    </row>
    <row r="819200" spans="7:15" s="3" customFormat="1" x14ac:dyDescent="0.3">
      <c r="G819200"/>
      <c r="H819200"/>
      <c r="I819200"/>
      <c r="K819200"/>
      <c r="M819200"/>
      <c r="N819200" s="4"/>
      <c r="O819200" s="15"/>
    </row>
    <row r="819201" spans="7:15" s="3" customFormat="1" x14ac:dyDescent="0.3">
      <c r="G819201"/>
      <c r="H819201"/>
      <c r="I819201"/>
      <c r="K819201"/>
      <c r="M819201"/>
      <c r="N819201" s="4"/>
      <c r="O819201" s="15"/>
    </row>
    <row r="819202" spans="7:15" s="3" customFormat="1" x14ac:dyDescent="0.3">
      <c r="G819202"/>
      <c r="H819202"/>
      <c r="I819202"/>
      <c r="K819202"/>
      <c r="M819202"/>
      <c r="N819202" s="4"/>
      <c r="O819202" s="15"/>
    </row>
    <row r="819203" spans="7:15" s="3" customFormat="1" x14ac:dyDescent="0.3">
      <c r="G819203"/>
      <c r="H819203"/>
      <c r="I819203"/>
      <c r="K819203"/>
      <c r="M819203"/>
      <c r="N819203" s="4"/>
      <c r="O819203" s="15"/>
    </row>
    <row r="819204" spans="7:15" s="3" customFormat="1" x14ac:dyDescent="0.3">
      <c r="G819204"/>
      <c r="H819204"/>
      <c r="I819204"/>
      <c r="K819204"/>
      <c r="M819204"/>
      <c r="N819204" s="4"/>
      <c r="O819204" s="15"/>
    </row>
    <row r="819205" spans="7:15" s="3" customFormat="1" x14ac:dyDescent="0.3">
      <c r="G819205"/>
      <c r="H819205"/>
      <c r="I819205"/>
      <c r="K819205"/>
      <c r="M819205"/>
      <c r="N819205" s="4"/>
      <c r="O819205" s="15"/>
    </row>
    <row r="819206" spans="7:15" s="3" customFormat="1" x14ac:dyDescent="0.3">
      <c r="G819206"/>
      <c r="H819206"/>
      <c r="I819206"/>
      <c r="K819206"/>
      <c r="M819206"/>
      <c r="N819206" s="4"/>
      <c r="O819206" s="15"/>
    </row>
    <row r="819207" spans="7:15" s="3" customFormat="1" x14ac:dyDescent="0.3">
      <c r="G819207"/>
      <c r="H819207"/>
      <c r="I819207"/>
      <c r="K819207"/>
      <c r="M819207"/>
      <c r="N819207" s="4"/>
      <c r="O819207" s="15"/>
    </row>
    <row r="819208" spans="7:15" s="3" customFormat="1" x14ac:dyDescent="0.3">
      <c r="G819208"/>
      <c r="H819208"/>
      <c r="I819208"/>
      <c r="K819208"/>
      <c r="M819208"/>
      <c r="N819208" s="4"/>
      <c r="O819208" s="15"/>
    </row>
    <row r="819209" spans="7:15" s="3" customFormat="1" x14ac:dyDescent="0.3">
      <c r="G819209"/>
      <c r="H819209"/>
      <c r="I819209"/>
      <c r="K819209"/>
      <c r="M819209"/>
      <c r="N819209" s="4"/>
      <c r="O819209" s="15"/>
    </row>
    <row r="819210" spans="7:15" s="3" customFormat="1" x14ac:dyDescent="0.3">
      <c r="G819210"/>
      <c r="H819210"/>
      <c r="I819210"/>
      <c r="K819210"/>
      <c r="M819210"/>
      <c r="N819210" s="4"/>
      <c r="O819210" s="15"/>
    </row>
    <row r="819211" spans="7:15" s="3" customFormat="1" x14ac:dyDescent="0.3">
      <c r="G819211"/>
      <c r="H819211"/>
      <c r="I819211"/>
      <c r="K819211"/>
      <c r="M819211"/>
      <c r="N819211" s="4"/>
      <c r="O819211" s="15"/>
    </row>
    <row r="819212" spans="7:15" s="3" customFormat="1" x14ac:dyDescent="0.3">
      <c r="G819212"/>
      <c r="H819212"/>
      <c r="I819212"/>
      <c r="K819212"/>
      <c r="M819212"/>
      <c r="N819212" s="4"/>
      <c r="O819212" s="15"/>
    </row>
    <row r="819213" spans="7:15" s="3" customFormat="1" x14ac:dyDescent="0.3">
      <c r="G819213"/>
      <c r="H819213"/>
      <c r="I819213"/>
      <c r="K819213"/>
      <c r="M819213"/>
      <c r="N819213" s="4"/>
      <c r="O819213" s="15"/>
    </row>
    <row r="819214" spans="7:15" s="3" customFormat="1" x14ac:dyDescent="0.3">
      <c r="G819214"/>
      <c r="H819214"/>
      <c r="I819214"/>
      <c r="K819214"/>
      <c r="M819214"/>
      <c r="N819214" s="4"/>
      <c r="O819214" s="15"/>
    </row>
    <row r="819215" spans="7:15" s="3" customFormat="1" x14ac:dyDescent="0.3">
      <c r="G819215"/>
      <c r="H819215"/>
      <c r="I819215"/>
      <c r="K819215"/>
      <c r="M819215"/>
      <c r="N819215" s="4"/>
      <c r="O819215" s="15"/>
    </row>
    <row r="819216" spans="7:15" s="3" customFormat="1" x14ac:dyDescent="0.3">
      <c r="G819216"/>
      <c r="H819216"/>
      <c r="I819216"/>
      <c r="K819216"/>
      <c r="M819216"/>
      <c r="N819216" s="4"/>
      <c r="O819216" s="15"/>
    </row>
    <row r="819217" spans="7:15" s="3" customFormat="1" x14ac:dyDescent="0.3">
      <c r="G819217"/>
      <c r="H819217"/>
      <c r="I819217"/>
      <c r="K819217"/>
      <c r="M819217"/>
      <c r="N819217" s="4"/>
      <c r="O819217" s="15"/>
    </row>
    <row r="819218" spans="7:15" s="3" customFormat="1" x14ac:dyDescent="0.3">
      <c r="G819218"/>
      <c r="H819218"/>
      <c r="I819218"/>
      <c r="K819218"/>
      <c r="M819218"/>
      <c r="N819218" s="4"/>
      <c r="O819218" s="15"/>
    </row>
    <row r="819219" spans="7:15" s="3" customFormat="1" x14ac:dyDescent="0.3">
      <c r="G819219"/>
      <c r="H819219"/>
      <c r="I819219"/>
      <c r="K819219"/>
      <c r="M819219"/>
      <c r="N819219" s="4"/>
      <c r="O819219" s="15"/>
    </row>
    <row r="819220" spans="7:15" s="3" customFormat="1" x14ac:dyDescent="0.3">
      <c r="G819220"/>
      <c r="H819220"/>
      <c r="I819220"/>
      <c r="K819220"/>
      <c r="M819220"/>
      <c r="N819220" s="4"/>
      <c r="O819220" s="15"/>
    </row>
    <row r="819221" spans="7:15" s="3" customFormat="1" x14ac:dyDescent="0.3">
      <c r="G819221"/>
      <c r="H819221"/>
      <c r="I819221"/>
      <c r="K819221"/>
      <c r="M819221"/>
      <c r="N819221" s="4"/>
      <c r="O819221" s="15"/>
    </row>
    <row r="819222" spans="7:15" s="3" customFormat="1" x14ac:dyDescent="0.3">
      <c r="G819222"/>
      <c r="H819222"/>
      <c r="I819222"/>
      <c r="K819222"/>
      <c r="M819222"/>
      <c r="N819222" s="4"/>
      <c r="O819222" s="15"/>
    </row>
    <row r="819223" spans="7:15" s="3" customFormat="1" x14ac:dyDescent="0.3">
      <c r="G819223"/>
      <c r="H819223"/>
      <c r="I819223"/>
      <c r="K819223"/>
      <c r="M819223"/>
      <c r="N819223" s="4"/>
      <c r="O819223" s="15"/>
    </row>
    <row r="819224" spans="7:15" s="3" customFormat="1" x14ac:dyDescent="0.3">
      <c r="G819224"/>
      <c r="H819224"/>
      <c r="I819224"/>
      <c r="K819224"/>
      <c r="M819224"/>
      <c r="N819224" s="4"/>
      <c r="O819224" s="15"/>
    </row>
    <row r="819225" spans="7:15" s="3" customFormat="1" x14ac:dyDescent="0.3">
      <c r="G819225"/>
      <c r="H819225"/>
      <c r="I819225"/>
      <c r="K819225"/>
      <c r="M819225"/>
      <c r="N819225" s="4"/>
      <c r="O819225" s="15"/>
    </row>
    <row r="819226" spans="7:15" s="3" customFormat="1" x14ac:dyDescent="0.3">
      <c r="G819226"/>
      <c r="H819226"/>
      <c r="I819226"/>
      <c r="K819226"/>
      <c r="M819226"/>
      <c r="N819226" s="4"/>
      <c r="O819226" s="15"/>
    </row>
    <row r="819227" spans="7:15" s="3" customFormat="1" x14ac:dyDescent="0.3">
      <c r="G819227"/>
      <c r="H819227"/>
      <c r="I819227"/>
      <c r="K819227"/>
      <c r="M819227"/>
      <c r="N819227" s="4"/>
      <c r="O819227" s="15"/>
    </row>
    <row r="819228" spans="7:15" s="3" customFormat="1" x14ac:dyDescent="0.3">
      <c r="G819228"/>
      <c r="H819228"/>
      <c r="I819228"/>
      <c r="K819228"/>
      <c r="M819228"/>
      <c r="N819228" s="4"/>
      <c r="O819228" s="15"/>
    </row>
    <row r="819229" spans="7:15" s="3" customFormat="1" x14ac:dyDescent="0.3">
      <c r="G819229"/>
      <c r="H819229"/>
      <c r="I819229"/>
      <c r="K819229"/>
      <c r="M819229"/>
      <c r="N819229" s="4"/>
      <c r="O819229" s="15"/>
    </row>
    <row r="819230" spans="7:15" s="3" customFormat="1" x14ac:dyDescent="0.3">
      <c r="G819230"/>
      <c r="H819230"/>
      <c r="I819230"/>
      <c r="K819230"/>
      <c r="M819230"/>
      <c r="N819230" s="4"/>
      <c r="O819230" s="15"/>
    </row>
    <row r="819231" spans="7:15" s="3" customFormat="1" x14ac:dyDescent="0.3">
      <c r="G819231"/>
      <c r="H819231"/>
      <c r="I819231"/>
      <c r="K819231"/>
      <c r="M819231"/>
      <c r="N819231" s="4"/>
      <c r="O819231" s="15"/>
    </row>
    <row r="819232" spans="7:15" s="3" customFormat="1" x14ac:dyDescent="0.3">
      <c r="G819232"/>
      <c r="H819232"/>
      <c r="I819232"/>
      <c r="K819232"/>
      <c r="M819232"/>
      <c r="N819232" s="4"/>
      <c r="O819232" s="15"/>
    </row>
    <row r="819233" spans="7:15" s="3" customFormat="1" x14ac:dyDescent="0.3">
      <c r="G819233"/>
      <c r="H819233"/>
      <c r="I819233"/>
      <c r="K819233"/>
      <c r="M819233"/>
      <c r="N819233" s="4"/>
      <c r="O819233" s="15"/>
    </row>
    <row r="819234" spans="7:15" s="3" customFormat="1" x14ac:dyDescent="0.3">
      <c r="G819234"/>
      <c r="H819234"/>
      <c r="I819234"/>
      <c r="K819234"/>
      <c r="M819234"/>
      <c r="N819234" s="4"/>
      <c r="O819234" s="15"/>
    </row>
    <row r="819235" spans="7:15" s="3" customFormat="1" x14ac:dyDescent="0.3">
      <c r="G819235"/>
      <c r="H819235"/>
      <c r="I819235"/>
      <c r="K819235"/>
      <c r="M819235"/>
      <c r="N819235" s="4"/>
      <c r="O819235" s="15"/>
    </row>
    <row r="819236" spans="7:15" s="3" customFormat="1" x14ac:dyDescent="0.3">
      <c r="G819236"/>
      <c r="H819236"/>
      <c r="I819236"/>
      <c r="K819236"/>
      <c r="M819236"/>
      <c r="N819236" s="4"/>
      <c r="O819236" s="15"/>
    </row>
    <row r="819237" spans="7:15" s="3" customFormat="1" x14ac:dyDescent="0.3">
      <c r="G819237"/>
      <c r="H819237"/>
      <c r="I819237"/>
      <c r="K819237"/>
      <c r="M819237"/>
      <c r="N819237" s="4"/>
      <c r="O819237" s="15"/>
    </row>
    <row r="819238" spans="7:15" s="3" customFormat="1" x14ac:dyDescent="0.3">
      <c r="G819238"/>
      <c r="H819238"/>
      <c r="I819238"/>
      <c r="K819238"/>
      <c r="M819238"/>
      <c r="N819238" s="4"/>
      <c r="O819238" s="15"/>
    </row>
    <row r="819239" spans="7:15" s="3" customFormat="1" x14ac:dyDescent="0.3">
      <c r="G819239"/>
      <c r="H819239"/>
      <c r="I819239"/>
      <c r="K819239"/>
      <c r="M819239"/>
      <c r="N819239" s="4"/>
      <c r="O819239" s="15"/>
    </row>
    <row r="819240" spans="7:15" s="3" customFormat="1" x14ac:dyDescent="0.3">
      <c r="G819240"/>
      <c r="H819240"/>
      <c r="I819240"/>
      <c r="K819240"/>
      <c r="M819240"/>
      <c r="N819240" s="4"/>
      <c r="O819240" s="15"/>
    </row>
    <row r="819241" spans="7:15" s="3" customFormat="1" x14ac:dyDescent="0.3">
      <c r="G819241"/>
      <c r="H819241"/>
      <c r="I819241"/>
      <c r="K819241"/>
      <c r="M819241"/>
      <c r="N819241" s="4"/>
      <c r="O819241" s="15"/>
    </row>
    <row r="819242" spans="7:15" s="3" customFormat="1" x14ac:dyDescent="0.3">
      <c r="G819242"/>
      <c r="H819242"/>
      <c r="I819242"/>
      <c r="K819242"/>
      <c r="M819242"/>
      <c r="N819242" s="4"/>
      <c r="O819242" s="15"/>
    </row>
    <row r="819243" spans="7:15" s="3" customFormat="1" x14ac:dyDescent="0.3">
      <c r="G819243"/>
      <c r="H819243"/>
      <c r="I819243"/>
      <c r="K819243"/>
      <c r="M819243"/>
      <c r="N819243" s="4"/>
      <c r="O819243" s="15"/>
    </row>
    <row r="819244" spans="7:15" s="3" customFormat="1" x14ac:dyDescent="0.3">
      <c r="G819244"/>
      <c r="H819244"/>
      <c r="I819244"/>
      <c r="K819244"/>
      <c r="M819244"/>
      <c r="N819244" s="4"/>
      <c r="O819244" s="15"/>
    </row>
    <row r="819245" spans="7:15" s="3" customFormat="1" x14ac:dyDescent="0.3">
      <c r="G819245"/>
      <c r="H819245"/>
      <c r="I819245"/>
      <c r="K819245"/>
      <c r="M819245"/>
      <c r="N819245" s="4"/>
      <c r="O819245" s="15"/>
    </row>
    <row r="819246" spans="7:15" s="3" customFormat="1" x14ac:dyDescent="0.3">
      <c r="G819246"/>
      <c r="H819246"/>
      <c r="I819246"/>
      <c r="K819246"/>
      <c r="M819246"/>
      <c r="N819246" s="4"/>
      <c r="O819246" s="15"/>
    </row>
    <row r="819247" spans="7:15" s="3" customFormat="1" x14ac:dyDescent="0.3">
      <c r="G819247"/>
      <c r="H819247"/>
      <c r="I819247"/>
      <c r="K819247"/>
      <c r="M819247"/>
      <c r="N819247" s="4"/>
      <c r="O819247" s="15"/>
    </row>
    <row r="819248" spans="7:15" s="3" customFormat="1" x14ac:dyDescent="0.3">
      <c r="G819248"/>
      <c r="H819248"/>
      <c r="I819248"/>
      <c r="K819248"/>
      <c r="M819248"/>
      <c r="N819248" s="4"/>
      <c r="O819248" s="15"/>
    </row>
    <row r="819249" spans="7:15" s="3" customFormat="1" x14ac:dyDescent="0.3">
      <c r="G819249"/>
      <c r="H819249"/>
      <c r="I819249"/>
      <c r="K819249"/>
      <c r="M819249"/>
      <c r="N819249" s="4"/>
      <c r="O819249" s="15"/>
    </row>
    <row r="819250" spans="7:15" s="3" customFormat="1" x14ac:dyDescent="0.3">
      <c r="G819250"/>
      <c r="H819250"/>
      <c r="I819250"/>
      <c r="K819250"/>
      <c r="M819250"/>
      <c r="N819250" s="4"/>
      <c r="O819250" s="15"/>
    </row>
    <row r="819251" spans="7:15" s="3" customFormat="1" x14ac:dyDescent="0.3">
      <c r="G819251"/>
      <c r="H819251"/>
      <c r="I819251"/>
      <c r="K819251"/>
      <c r="M819251"/>
      <c r="N819251" s="4"/>
      <c r="O819251" s="15"/>
    </row>
    <row r="819252" spans="7:15" s="3" customFormat="1" x14ac:dyDescent="0.3">
      <c r="G819252"/>
      <c r="H819252"/>
      <c r="I819252"/>
      <c r="K819252"/>
      <c r="M819252"/>
      <c r="N819252" s="4"/>
      <c r="O819252" s="15"/>
    </row>
    <row r="819253" spans="7:15" s="3" customFormat="1" x14ac:dyDescent="0.3">
      <c r="G819253"/>
      <c r="H819253"/>
      <c r="I819253"/>
      <c r="K819253"/>
      <c r="M819253"/>
      <c r="N819253" s="4"/>
      <c r="O819253" s="15"/>
    </row>
    <row r="819254" spans="7:15" s="3" customFormat="1" x14ac:dyDescent="0.3">
      <c r="G819254"/>
      <c r="H819254"/>
      <c r="I819254"/>
      <c r="K819254"/>
      <c r="M819254"/>
      <c r="N819254" s="4"/>
      <c r="O819254" s="15"/>
    </row>
    <row r="819255" spans="7:15" s="3" customFormat="1" x14ac:dyDescent="0.3">
      <c r="G819255"/>
      <c r="H819255"/>
      <c r="I819255"/>
      <c r="K819255"/>
      <c r="M819255"/>
      <c r="N819255" s="4"/>
      <c r="O819255" s="15"/>
    </row>
    <row r="819256" spans="7:15" s="3" customFormat="1" x14ac:dyDescent="0.3">
      <c r="G819256"/>
      <c r="H819256"/>
      <c r="I819256"/>
      <c r="K819256"/>
      <c r="M819256"/>
      <c r="N819256" s="4"/>
      <c r="O819256" s="15"/>
    </row>
    <row r="819257" spans="7:15" s="3" customFormat="1" x14ac:dyDescent="0.3">
      <c r="G819257"/>
      <c r="H819257"/>
      <c r="I819257"/>
      <c r="K819257"/>
      <c r="M819257"/>
      <c r="N819257" s="4"/>
      <c r="O819257" s="15"/>
    </row>
    <row r="819258" spans="7:15" s="3" customFormat="1" x14ac:dyDescent="0.3">
      <c r="G819258"/>
      <c r="H819258"/>
      <c r="I819258"/>
      <c r="K819258"/>
      <c r="M819258"/>
      <c r="N819258" s="4"/>
      <c r="O819258" s="15"/>
    </row>
    <row r="819259" spans="7:15" s="3" customFormat="1" x14ac:dyDescent="0.3">
      <c r="G819259"/>
      <c r="H819259"/>
      <c r="I819259"/>
      <c r="K819259"/>
      <c r="M819259"/>
      <c r="N819259" s="4"/>
      <c r="O819259" s="15"/>
    </row>
    <row r="819260" spans="7:15" s="3" customFormat="1" x14ac:dyDescent="0.3">
      <c r="G819260"/>
      <c r="H819260"/>
      <c r="I819260"/>
      <c r="K819260"/>
      <c r="M819260"/>
      <c r="N819260" s="4"/>
      <c r="O819260" s="15"/>
    </row>
    <row r="819261" spans="7:15" s="3" customFormat="1" x14ac:dyDescent="0.3">
      <c r="G819261"/>
      <c r="H819261"/>
      <c r="I819261"/>
      <c r="K819261"/>
      <c r="M819261"/>
      <c r="N819261" s="4"/>
      <c r="O819261" s="15"/>
    </row>
    <row r="819262" spans="7:15" s="3" customFormat="1" x14ac:dyDescent="0.3">
      <c r="G819262"/>
      <c r="H819262"/>
      <c r="I819262"/>
      <c r="K819262"/>
      <c r="M819262"/>
      <c r="N819262" s="4"/>
      <c r="O819262" s="15"/>
    </row>
    <row r="819263" spans="7:15" s="3" customFormat="1" x14ac:dyDescent="0.3">
      <c r="G819263"/>
      <c r="H819263"/>
      <c r="I819263"/>
      <c r="K819263"/>
      <c r="M819263"/>
      <c r="N819263" s="4"/>
      <c r="O819263" s="15"/>
    </row>
    <row r="819264" spans="7:15" s="3" customFormat="1" x14ac:dyDescent="0.3">
      <c r="G819264"/>
      <c r="H819264"/>
      <c r="I819264"/>
      <c r="K819264"/>
      <c r="M819264"/>
      <c r="N819264" s="4"/>
      <c r="O819264" s="15"/>
    </row>
    <row r="819265" spans="7:15" s="3" customFormat="1" x14ac:dyDescent="0.3">
      <c r="G819265"/>
      <c r="H819265"/>
      <c r="I819265"/>
      <c r="K819265"/>
      <c r="M819265"/>
      <c r="N819265" s="4"/>
      <c r="O819265" s="15"/>
    </row>
    <row r="819266" spans="7:15" s="3" customFormat="1" x14ac:dyDescent="0.3">
      <c r="G819266"/>
      <c r="H819266"/>
      <c r="I819266"/>
      <c r="K819266"/>
      <c r="M819266"/>
      <c r="N819266" s="4"/>
      <c r="O819266" s="15"/>
    </row>
    <row r="819267" spans="7:15" s="3" customFormat="1" x14ac:dyDescent="0.3">
      <c r="G819267"/>
      <c r="H819267"/>
      <c r="I819267"/>
      <c r="K819267"/>
      <c r="M819267"/>
      <c r="N819267" s="4"/>
      <c r="O819267" s="15"/>
    </row>
    <row r="819268" spans="7:15" s="3" customFormat="1" x14ac:dyDescent="0.3">
      <c r="G819268"/>
      <c r="H819268"/>
      <c r="I819268"/>
      <c r="K819268"/>
      <c r="M819268"/>
      <c r="N819268" s="4"/>
      <c r="O819268" s="15"/>
    </row>
    <row r="819269" spans="7:15" s="3" customFormat="1" x14ac:dyDescent="0.3">
      <c r="G819269"/>
      <c r="H819269"/>
      <c r="I819269"/>
      <c r="K819269"/>
      <c r="M819269"/>
      <c r="N819269" s="4"/>
      <c r="O819269" s="15"/>
    </row>
    <row r="819270" spans="7:15" s="3" customFormat="1" x14ac:dyDescent="0.3">
      <c r="G819270"/>
      <c r="H819270"/>
      <c r="I819270"/>
      <c r="K819270"/>
      <c r="M819270"/>
      <c r="N819270" s="4"/>
      <c r="O819270" s="15"/>
    </row>
    <row r="819271" spans="7:15" s="3" customFormat="1" x14ac:dyDescent="0.3">
      <c r="G819271"/>
      <c r="H819271"/>
      <c r="I819271"/>
      <c r="K819271"/>
      <c r="M819271"/>
      <c r="N819271" s="4"/>
      <c r="O819271" s="15"/>
    </row>
    <row r="819272" spans="7:15" s="3" customFormat="1" x14ac:dyDescent="0.3">
      <c r="G819272"/>
      <c r="H819272"/>
      <c r="I819272"/>
      <c r="K819272"/>
      <c r="M819272"/>
      <c r="N819272" s="4"/>
      <c r="O819272" s="15"/>
    </row>
    <row r="819273" spans="7:15" s="3" customFormat="1" x14ac:dyDescent="0.3">
      <c r="G819273"/>
      <c r="H819273"/>
      <c r="I819273"/>
      <c r="K819273"/>
      <c r="M819273"/>
      <c r="N819273" s="4"/>
      <c r="O819273" s="15"/>
    </row>
    <row r="819274" spans="7:15" s="3" customFormat="1" x14ac:dyDescent="0.3">
      <c r="G819274"/>
      <c r="H819274"/>
      <c r="I819274"/>
      <c r="K819274"/>
      <c r="M819274"/>
      <c r="N819274" s="4"/>
      <c r="O819274" s="15"/>
    </row>
    <row r="819275" spans="7:15" s="3" customFormat="1" x14ac:dyDescent="0.3">
      <c r="G819275"/>
      <c r="H819275"/>
      <c r="I819275"/>
      <c r="K819275"/>
      <c r="M819275"/>
      <c r="N819275" s="4"/>
      <c r="O819275" s="15"/>
    </row>
    <row r="819276" spans="7:15" s="3" customFormat="1" x14ac:dyDescent="0.3">
      <c r="G819276"/>
      <c r="H819276"/>
      <c r="I819276"/>
      <c r="K819276"/>
      <c r="M819276"/>
      <c r="N819276" s="4"/>
      <c r="O819276" s="15"/>
    </row>
    <row r="819277" spans="7:15" s="3" customFormat="1" x14ac:dyDescent="0.3">
      <c r="G819277"/>
      <c r="H819277"/>
      <c r="I819277"/>
      <c r="K819277"/>
      <c r="M819277"/>
      <c r="N819277" s="4"/>
      <c r="O819277" s="15"/>
    </row>
    <row r="819278" spans="7:15" s="3" customFormat="1" x14ac:dyDescent="0.3">
      <c r="G819278"/>
      <c r="H819278"/>
      <c r="I819278"/>
      <c r="K819278"/>
      <c r="M819278"/>
      <c r="N819278" s="4"/>
      <c r="O819278" s="15"/>
    </row>
    <row r="819279" spans="7:15" s="3" customFormat="1" x14ac:dyDescent="0.3">
      <c r="G819279"/>
      <c r="H819279"/>
      <c r="I819279"/>
      <c r="K819279"/>
      <c r="M819279"/>
      <c r="N819279" s="4"/>
      <c r="O819279" s="15"/>
    </row>
    <row r="819280" spans="7:15" s="3" customFormat="1" x14ac:dyDescent="0.3">
      <c r="G819280"/>
      <c r="H819280"/>
      <c r="I819280"/>
      <c r="K819280"/>
      <c r="M819280"/>
      <c r="N819280" s="4"/>
      <c r="O819280" s="15"/>
    </row>
    <row r="819281" spans="7:15" s="3" customFormat="1" x14ac:dyDescent="0.3">
      <c r="G819281"/>
      <c r="H819281"/>
      <c r="I819281"/>
      <c r="K819281"/>
      <c r="M819281"/>
      <c r="N819281" s="4"/>
      <c r="O819281" s="15"/>
    </row>
    <row r="819282" spans="7:15" s="3" customFormat="1" x14ac:dyDescent="0.3">
      <c r="G819282"/>
      <c r="H819282"/>
      <c r="I819282"/>
      <c r="K819282"/>
      <c r="M819282"/>
      <c r="N819282" s="4"/>
      <c r="O819282" s="15"/>
    </row>
    <row r="819283" spans="7:15" s="3" customFormat="1" x14ac:dyDescent="0.3">
      <c r="G819283"/>
      <c r="H819283"/>
      <c r="I819283"/>
      <c r="K819283"/>
      <c r="M819283"/>
      <c r="N819283" s="4"/>
      <c r="O819283" s="15"/>
    </row>
    <row r="819284" spans="7:15" s="3" customFormat="1" x14ac:dyDescent="0.3">
      <c r="G819284"/>
      <c r="H819284"/>
      <c r="I819284"/>
      <c r="K819284"/>
      <c r="M819284"/>
      <c r="N819284" s="4"/>
      <c r="O819284" s="15"/>
    </row>
    <row r="819285" spans="7:15" s="3" customFormat="1" x14ac:dyDescent="0.3">
      <c r="G819285"/>
      <c r="H819285"/>
      <c r="I819285"/>
      <c r="K819285"/>
      <c r="M819285"/>
      <c r="N819285" s="4"/>
      <c r="O819285" s="15"/>
    </row>
    <row r="819286" spans="7:15" s="3" customFormat="1" x14ac:dyDescent="0.3">
      <c r="G819286"/>
      <c r="H819286"/>
      <c r="I819286"/>
      <c r="K819286"/>
      <c r="M819286"/>
      <c r="N819286" s="4"/>
      <c r="O819286" s="15"/>
    </row>
    <row r="819287" spans="7:15" s="3" customFormat="1" x14ac:dyDescent="0.3">
      <c r="G819287"/>
      <c r="H819287"/>
      <c r="I819287"/>
      <c r="K819287"/>
      <c r="M819287"/>
      <c r="N819287" s="4"/>
      <c r="O819287" s="15"/>
    </row>
    <row r="819288" spans="7:15" s="3" customFormat="1" x14ac:dyDescent="0.3">
      <c r="G819288"/>
      <c r="H819288"/>
      <c r="I819288"/>
      <c r="K819288"/>
      <c r="M819288"/>
      <c r="N819288" s="4"/>
      <c r="O819288" s="15"/>
    </row>
    <row r="819289" spans="7:15" s="3" customFormat="1" x14ac:dyDescent="0.3">
      <c r="G819289"/>
      <c r="H819289"/>
      <c r="I819289"/>
      <c r="K819289"/>
      <c r="M819289"/>
      <c r="N819289" s="4"/>
      <c r="O819289" s="15"/>
    </row>
    <row r="819290" spans="7:15" s="3" customFormat="1" x14ac:dyDescent="0.3">
      <c r="G819290"/>
      <c r="H819290"/>
      <c r="I819290"/>
      <c r="K819290"/>
      <c r="M819290"/>
      <c r="N819290" s="4"/>
      <c r="O819290" s="15"/>
    </row>
    <row r="819291" spans="7:15" s="3" customFormat="1" x14ac:dyDescent="0.3">
      <c r="G819291"/>
      <c r="H819291"/>
      <c r="I819291"/>
      <c r="K819291"/>
      <c r="M819291"/>
      <c r="N819291" s="4"/>
      <c r="O819291" s="15"/>
    </row>
    <row r="819292" spans="7:15" s="3" customFormat="1" x14ac:dyDescent="0.3">
      <c r="G819292"/>
      <c r="H819292"/>
      <c r="I819292"/>
      <c r="K819292"/>
      <c r="M819292"/>
      <c r="N819292" s="4"/>
      <c r="O819292" s="15"/>
    </row>
    <row r="819293" spans="7:15" s="3" customFormat="1" x14ac:dyDescent="0.3">
      <c r="G819293"/>
      <c r="H819293"/>
      <c r="I819293"/>
      <c r="K819293"/>
      <c r="M819293"/>
      <c r="N819293" s="4"/>
      <c r="O819293" s="15"/>
    </row>
    <row r="819294" spans="7:15" s="3" customFormat="1" x14ac:dyDescent="0.3">
      <c r="G819294"/>
      <c r="H819294"/>
      <c r="I819294"/>
      <c r="K819294"/>
      <c r="M819294"/>
      <c r="N819294" s="4"/>
      <c r="O819294" s="15"/>
    </row>
    <row r="819295" spans="7:15" s="3" customFormat="1" x14ac:dyDescent="0.3">
      <c r="G819295"/>
      <c r="H819295"/>
      <c r="I819295"/>
      <c r="K819295"/>
      <c r="M819295"/>
      <c r="N819295" s="4"/>
      <c r="O819295" s="15"/>
    </row>
    <row r="819296" spans="7:15" s="3" customFormat="1" x14ac:dyDescent="0.3">
      <c r="G819296"/>
      <c r="H819296"/>
      <c r="I819296"/>
      <c r="K819296"/>
      <c r="M819296"/>
      <c r="N819296" s="4"/>
      <c r="O819296" s="15"/>
    </row>
    <row r="819297" spans="7:15" s="3" customFormat="1" x14ac:dyDescent="0.3">
      <c r="G819297"/>
      <c r="H819297"/>
      <c r="I819297"/>
      <c r="K819297"/>
      <c r="M819297"/>
      <c r="N819297" s="4"/>
      <c r="O819297" s="15"/>
    </row>
    <row r="819298" spans="7:15" s="3" customFormat="1" x14ac:dyDescent="0.3">
      <c r="G819298"/>
      <c r="H819298"/>
      <c r="I819298"/>
      <c r="K819298"/>
      <c r="M819298"/>
      <c r="N819298" s="4"/>
      <c r="O819298" s="15"/>
    </row>
    <row r="819299" spans="7:15" s="3" customFormat="1" x14ac:dyDescent="0.3">
      <c r="G819299"/>
      <c r="H819299"/>
      <c r="I819299"/>
      <c r="K819299"/>
      <c r="M819299"/>
      <c r="N819299" s="4"/>
      <c r="O819299" s="15"/>
    </row>
    <row r="819300" spans="7:15" s="3" customFormat="1" x14ac:dyDescent="0.3">
      <c r="G819300"/>
      <c r="H819300"/>
      <c r="I819300"/>
      <c r="K819300"/>
      <c r="M819300"/>
      <c r="N819300" s="4"/>
      <c r="O819300" s="15"/>
    </row>
    <row r="819301" spans="7:15" s="3" customFormat="1" x14ac:dyDescent="0.3">
      <c r="G819301"/>
      <c r="H819301"/>
      <c r="I819301"/>
      <c r="K819301"/>
      <c r="M819301"/>
      <c r="N819301" s="4"/>
      <c r="O819301" s="15"/>
    </row>
    <row r="819302" spans="7:15" s="3" customFormat="1" x14ac:dyDescent="0.3">
      <c r="G819302"/>
      <c r="H819302"/>
      <c r="I819302"/>
      <c r="K819302"/>
      <c r="M819302"/>
      <c r="N819302" s="4"/>
      <c r="O819302" s="15"/>
    </row>
    <row r="819303" spans="7:15" s="3" customFormat="1" x14ac:dyDescent="0.3">
      <c r="G819303"/>
      <c r="H819303"/>
      <c r="I819303"/>
      <c r="K819303"/>
      <c r="M819303"/>
      <c r="N819303" s="4"/>
      <c r="O819303" s="15"/>
    </row>
    <row r="819304" spans="7:15" s="3" customFormat="1" x14ac:dyDescent="0.3">
      <c r="G819304"/>
      <c r="H819304"/>
      <c r="I819304"/>
      <c r="K819304"/>
      <c r="M819304"/>
      <c r="N819304" s="4"/>
      <c r="O819304" s="15"/>
    </row>
    <row r="819305" spans="7:15" s="3" customFormat="1" x14ac:dyDescent="0.3">
      <c r="G819305"/>
      <c r="H819305"/>
      <c r="I819305"/>
      <c r="K819305"/>
      <c r="M819305"/>
      <c r="N819305" s="4"/>
      <c r="O819305" s="15"/>
    </row>
    <row r="819306" spans="7:15" s="3" customFormat="1" x14ac:dyDescent="0.3">
      <c r="G819306"/>
      <c r="H819306"/>
      <c r="I819306"/>
      <c r="K819306"/>
      <c r="M819306"/>
      <c r="N819306" s="4"/>
      <c r="O819306" s="15"/>
    </row>
    <row r="819307" spans="7:15" s="3" customFormat="1" x14ac:dyDescent="0.3">
      <c r="G819307"/>
      <c r="H819307"/>
      <c r="I819307"/>
      <c r="K819307"/>
      <c r="M819307"/>
      <c r="N819307" s="4"/>
      <c r="O819307" s="15"/>
    </row>
    <row r="819308" spans="7:15" s="3" customFormat="1" x14ac:dyDescent="0.3">
      <c r="G819308"/>
      <c r="H819308"/>
      <c r="I819308"/>
      <c r="K819308"/>
      <c r="M819308"/>
      <c r="N819308" s="4"/>
      <c r="O819308" s="15"/>
    </row>
    <row r="819309" spans="7:15" s="3" customFormat="1" x14ac:dyDescent="0.3">
      <c r="G819309"/>
      <c r="H819309"/>
      <c r="I819309"/>
      <c r="K819309"/>
      <c r="M819309"/>
      <c r="N819309" s="4"/>
      <c r="O819309" s="15"/>
    </row>
    <row r="819310" spans="7:15" s="3" customFormat="1" x14ac:dyDescent="0.3">
      <c r="G819310"/>
      <c r="H819310"/>
      <c r="I819310"/>
      <c r="K819310"/>
      <c r="M819310"/>
      <c r="N819310" s="4"/>
      <c r="O819310" s="15"/>
    </row>
    <row r="819311" spans="7:15" s="3" customFormat="1" x14ac:dyDescent="0.3">
      <c r="G819311"/>
      <c r="H819311"/>
      <c r="I819311"/>
      <c r="K819311"/>
      <c r="M819311"/>
      <c r="N819311" s="4"/>
      <c r="O819311" s="15"/>
    </row>
    <row r="819312" spans="7:15" s="3" customFormat="1" x14ac:dyDescent="0.3">
      <c r="G819312"/>
      <c r="H819312"/>
      <c r="I819312"/>
      <c r="K819312"/>
      <c r="M819312"/>
      <c r="N819312" s="4"/>
      <c r="O819312" s="15"/>
    </row>
    <row r="819313" spans="7:15" s="3" customFormat="1" x14ac:dyDescent="0.3">
      <c r="G819313"/>
      <c r="H819313"/>
      <c r="I819313"/>
      <c r="K819313"/>
      <c r="M819313"/>
      <c r="N819313" s="4"/>
      <c r="O819313" s="15"/>
    </row>
    <row r="819314" spans="7:15" s="3" customFormat="1" x14ac:dyDescent="0.3">
      <c r="G819314"/>
      <c r="H819314"/>
      <c r="I819314"/>
      <c r="K819314"/>
      <c r="M819314"/>
      <c r="N819314" s="4"/>
      <c r="O819314" s="15"/>
    </row>
    <row r="819315" spans="7:15" s="3" customFormat="1" x14ac:dyDescent="0.3">
      <c r="G819315"/>
      <c r="H819315"/>
      <c r="I819315"/>
      <c r="K819315"/>
      <c r="M819315"/>
      <c r="N819315" s="4"/>
      <c r="O819315" s="15"/>
    </row>
    <row r="819316" spans="7:15" s="3" customFormat="1" x14ac:dyDescent="0.3">
      <c r="G819316"/>
      <c r="H819316"/>
      <c r="I819316"/>
      <c r="K819316"/>
      <c r="M819316"/>
      <c r="N819316" s="4"/>
      <c r="O819316" s="15"/>
    </row>
    <row r="819317" spans="7:15" s="3" customFormat="1" x14ac:dyDescent="0.3">
      <c r="G819317"/>
      <c r="H819317"/>
      <c r="I819317"/>
      <c r="K819317"/>
      <c r="M819317"/>
      <c r="N819317" s="4"/>
      <c r="O819317" s="15"/>
    </row>
    <row r="819318" spans="7:15" s="3" customFormat="1" x14ac:dyDescent="0.3">
      <c r="G819318"/>
      <c r="H819318"/>
      <c r="I819318"/>
      <c r="K819318"/>
      <c r="M819318"/>
      <c r="N819318" s="4"/>
      <c r="O819318" s="15"/>
    </row>
    <row r="819319" spans="7:15" s="3" customFormat="1" x14ac:dyDescent="0.3">
      <c r="G819319"/>
      <c r="H819319"/>
      <c r="I819319"/>
      <c r="K819319"/>
      <c r="M819319"/>
      <c r="N819319" s="4"/>
      <c r="O819319" s="15"/>
    </row>
    <row r="819320" spans="7:15" s="3" customFormat="1" x14ac:dyDescent="0.3">
      <c r="G819320"/>
      <c r="H819320"/>
      <c r="I819320"/>
      <c r="K819320"/>
      <c r="M819320"/>
      <c r="N819320" s="4"/>
      <c r="O819320" s="15"/>
    </row>
    <row r="819321" spans="7:15" s="3" customFormat="1" x14ac:dyDescent="0.3">
      <c r="G819321"/>
      <c r="H819321"/>
      <c r="I819321"/>
      <c r="K819321"/>
      <c r="M819321"/>
      <c r="N819321" s="4"/>
      <c r="O819321" s="15"/>
    </row>
    <row r="819322" spans="7:15" s="3" customFormat="1" x14ac:dyDescent="0.3">
      <c r="G819322"/>
      <c r="H819322"/>
      <c r="I819322"/>
      <c r="K819322"/>
      <c r="M819322"/>
      <c r="N819322" s="4"/>
      <c r="O819322" s="15"/>
    </row>
    <row r="819323" spans="7:15" s="3" customFormat="1" x14ac:dyDescent="0.3">
      <c r="G819323"/>
      <c r="H819323"/>
      <c r="I819323"/>
      <c r="K819323"/>
      <c r="M819323"/>
      <c r="N819323" s="4"/>
      <c r="O819323" s="15"/>
    </row>
    <row r="819324" spans="7:15" s="3" customFormat="1" x14ac:dyDescent="0.3">
      <c r="G819324"/>
      <c r="H819324"/>
      <c r="I819324"/>
      <c r="K819324"/>
      <c r="M819324"/>
      <c r="N819324" s="4"/>
      <c r="O819324" s="15"/>
    </row>
    <row r="819325" spans="7:15" s="3" customFormat="1" x14ac:dyDescent="0.3">
      <c r="G819325"/>
      <c r="H819325"/>
      <c r="I819325"/>
      <c r="K819325"/>
      <c r="M819325"/>
      <c r="N819325" s="4"/>
      <c r="O819325" s="15"/>
    </row>
    <row r="819326" spans="7:15" s="3" customFormat="1" x14ac:dyDescent="0.3">
      <c r="G819326"/>
      <c r="H819326"/>
      <c r="I819326"/>
      <c r="K819326"/>
      <c r="M819326"/>
      <c r="N819326" s="4"/>
      <c r="O819326" s="15"/>
    </row>
    <row r="819327" spans="7:15" s="3" customFormat="1" x14ac:dyDescent="0.3">
      <c r="G819327"/>
      <c r="H819327"/>
      <c r="I819327"/>
      <c r="K819327"/>
      <c r="M819327"/>
      <c r="N819327" s="4"/>
      <c r="O819327" s="15"/>
    </row>
    <row r="819328" spans="7:15" s="3" customFormat="1" x14ac:dyDescent="0.3">
      <c r="G819328"/>
      <c r="H819328"/>
      <c r="I819328"/>
      <c r="K819328"/>
      <c r="M819328"/>
      <c r="N819328" s="4"/>
      <c r="O819328" s="15"/>
    </row>
    <row r="819329" spans="7:15" s="3" customFormat="1" x14ac:dyDescent="0.3">
      <c r="G819329"/>
      <c r="H819329"/>
      <c r="I819329"/>
      <c r="K819329"/>
      <c r="M819329"/>
      <c r="N819329" s="4"/>
      <c r="O819329" s="15"/>
    </row>
    <row r="819330" spans="7:15" s="3" customFormat="1" x14ac:dyDescent="0.3">
      <c r="G819330"/>
      <c r="H819330"/>
      <c r="I819330"/>
      <c r="K819330"/>
      <c r="M819330"/>
      <c r="N819330" s="4"/>
      <c r="O819330" s="15"/>
    </row>
    <row r="819331" spans="7:15" s="3" customFormat="1" x14ac:dyDescent="0.3">
      <c r="G819331"/>
      <c r="H819331"/>
      <c r="I819331"/>
      <c r="K819331"/>
      <c r="M819331"/>
      <c r="N819331" s="4"/>
      <c r="O819331" s="15"/>
    </row>
    <row r="819332" spans="7:15" s="3" customFormat="1" x14ac:dyDescent="0.3">
      <c r="G819332"/>
      <c r="H819332"/>
      <c r="I819332"/>
      <c r="K819332"/>
      <c r="M819332"/>
      <c r="N819332" s="4"/>
      <c r="O819332" s="15"/>
    </row>
    <row r="819333" spans="7:15" s="3" customFormat="1" x14ac:dyDescent="0.3">
      <c r="G819333"/>
      <c r="H819333"/>
      <c r="I819333"/>
      <c r="K819333"/>
      <c r="M819333"/>
      <c r="N819333" s="4"/>
      <c r="O819333" s="15"/>
    </row>
    <row r="819334" spans="7:15" s="3" customFormat="1" x14ac:dyDescent="0.3">
      <c r="G819334"/>
      <c r="H819334"/>
      <c r="I819334"/>
      <c r="K819334"/>
      <c r="M819334"/>
      <c r="N819334" s="4"/>
      <c r="O819334" s="15"/>
    </row>
    <row r="819335" spans="7:15" s="3" customFormat="1" x14ac:dyDescent="0.3">
      <c r="G819335"/>
      <c r="H819335"/>
      <c r="I819335"/>
      <c r="K819335"/>
      <c r="M819335"/>
      <c r="N819335" s="4"/>
      <c r="O819335" s="15"/>
    </row>
    <row r="819336" spans="7:15" s="3" customFormat="1" x14ac:dyDescent="0.3">
      <c r="G819336"/>
      <c r="H819336"/>
      <c r="I819336"/>
      <c r="K819336"/>
      <c r="M819336"/>
      <c r="N819336" s="4"/>
      <c r="O819336" s="15"/>
    </row>
    <row r="819337" spans="7:15" s="3" customFormat="1" x14ac:dyDescent="0.3">
      <c r="G819337"/>
      <c r="H819337"/>
      <c r="I819337"/>
      <c r="K819337"/>
      <c r="M819337"/>
      <c r="N819337" s="4"/>
      <c r="O819337" s="15"/>
    </row>
    <row r="819338" spans="7:15" s="3" customFormat="1" x14ac:dyDescent="0.3">
      <c r="G819338"/>
      <c r="H819338"/>
      <c r="I819338"/>
      <c r="K819338"/>
      <c r="M819338"/>
      <c r="N819338" s="4"/>
      <c r="O819338" s="15"/>
    </row>
    <row r="819339" spans="7:15" s="3" customFormat="1" x14ac:dyDescent="0.3">
      <c r="G819339"/>
      <c r="H819339"/>
      <c r="I819339"/>
      <c r="K819339"/>
      <c r="M819339"/>
      <c r="N819339" s="4"/>
      <c r="O819339" s="15"/>
    </row>
    <row r="819340" spans="7:15" s="3" customFormat="1" x14ac:dyDescent="0.3">
      <c r="G819340"/>
      <c r="H819340"/>
      <c r="I819340"/>
      <c r="K819340"/>
      <c r="M819340"/>
      <c r="N819340" s="4"/>
      <c r="O819340" s="15"/>
    </row>
    <row r="819341" spans="7:15" s="3" customFormat="1" x14ac:dyDescent="0.3">
      <c r="G819341"/>
      <c r="H819341"/>
      <c r="I819341"/>
      <c r="K819341"/>
      <c r="M819341"/>
      <c r="N819341" s="4"/>
      <c r="O819341" s="15"/>
    </row>
    <row r="819342" spans="7:15" s="3" customFormat="1" x14ac:dyDescent="0.3">
      <c r="G819342"/>
      <c r="H819342"/>
      <c r="I819342"/>
      <c r="K819342"/>
      <c r="M819342"/>
      <c r="N819342" s="4"/>
      <c r="O819342" s="15"/>
    </row>
    <row r="819343" spans="7:15" s="3" customFormat="1" x14ac:dyDescent="0.3">
      <c r="G819343"/>
      <c r="H819343"/>
      <c r="I819343"/>
      <c r="K819343"/>
      <c r="M819343"/>
      <c r="N819343" s="4"/>
      <c r="O819343" s="15"/>
    </row>
    <row r="819344" spans="7:15" s="3" customFormat="1" x14ac:dyDescent="0.3">
      <c r="G819344"/>
      <c r="H819344"/>
      <c r="I819344"/>
      <c r="K819344"/>
      <c r="M819344"/>
      <c r="N819344" s="4"/>
      <c r="O819344" s="15"/>
    </row>
    <row r="819345" spans="7:15" s="3" customFormat="1" x14ac:dyDescent="0.3">
      <c r="G819345"/>
      <c r="H819345"/>
      <c r="I819345"/>
      <c r="K819345"/>
      <c r="M819345"/>
      <c r="N819345" s="4"/>
      <c r="O819345" s="15"/>
    </row>
    <row r="819346" spans="7:15" s="3" customFormat="1" x14ac:dyDescent="0.3">
      <c r="G819346"/>
      <c r="H819346"/>
      <c r="I819346"/>
      <c r="K819346"/>
      <c r="M819346"/>
      <c r="N819346" s="4"/>
      <c r="O819346" s="15"/>
    </row>
    <row r="819347" spans="7:15" s="3" customFormat="1" x14ac:dyDescent="0.3">
      <c r="G819347"/>
      <c r="H819347"/>
      <c r="I819347"/>
      <c r="K819347"/>
      <c r="M819347"/>
      <c r="N819347" s="4"/>
      <c r="O819347" s="15"/>
    </row>
    <row r="819348" spans="7:15" s="3" customFormat="1" x14ac:dyDescent="0.3">
      <c r="G819348"/>
      <c r="H819348"/>
      <c r="I819348"/>
      <c r="K819348"/>
      <c r="M819348"/>
      <c r="N819348" s="4"/>
      <c r="O819348" s="15"/>
    </row>
    <row r="819349" spans="7:15" s="3" customFormat="1" x14ac:dyDescent="0.3">
      <c r="G819349"/>
      <c r="H819349"/>
      <c r="I819349"/>
      <c r="K819349"/>
      <c r="M819349"/>
      <c r="N819349" s="4"/>
      <c r="O819349" s="15"/>
    </row>
    <row r="819350" spans="7:15" s="3" customFormat="1" x14ac:dyDescent="0.3">
      <c r="G819350"/>
      <c r="H819350"/>
      <c r="I819350"/>
      <c r="K819350"/>
      <c r="M819350"/>
      <c r="N819350" s="4"/>
      <c r="O819350" s="15"/>
    </row>
    <row r="819351" spans="7:15" s="3" customFormat="1" x14ac:dyDescent="0.3">
      <c r="G819351"/>
      <c r="H819351"/>
      <c r="I819351"/>
      <c r="K819351"/>
      <c r="M819351"/>
      <c r="N819351" s="4"/>
      <c r="O819351" s="15"/>
    </row>
    <row r="819352" spans="7:15" s="3" customFormat="1" x14ac:dyDescent="0.3">
      <c r="G819352"/>
      <c r="H819352"/>
      <c r="I819352"/>
      <c r="K819352"/>
      <c r="M819352"/>
      <c r="N819352" s="4"/>
      <c r="O819352" s="15"/>
    </row>
    <row r="819353" spans="7:15" s="3" customFormat="1" x14ac:dyDescent="0.3">
      <c r="G819353"/>
      <c r="H819353"/>
      <c r="I819353"/>
      <c r="K819353"/>
      <c r="M819353"/>
      <c r="N819353" s="4"/>
      <c r="O819353" s="15"/>
    </row>
    <row r="819354" spans="7:15" s="3" customFormat="1" x14ac:dyDescent="0.3">
      <c r="G819354"/>
      <c r="H819354"/>
      <c r="I819354"/>
      <c r="K819354"/>
      <c r="M819354"/>
      <c r="N819354" s="4"/>
      <c r="O819354" s="15"/>
    </row>
    <row r="819355" spans="7:15" s="3" customFormat="1" x14ac:dyDescent="0.3">
      <c r="G819355"/>
      <c r="H819355"/>
      <c r="I819355"/>
      <c r="K819355"/>
      <c r="M819355"/>
      <c r="N819355" s="4"/>
      <c r="O819355" s="15"/>
    </row>
    <row r="819356" spans="7:15" s="3" customFormat="1" x14ac:dyDescent="0.3">
      <c r="G819356"/>
      <c r="H819356"/>
      <c r="I819356"/>
      <c r="K819356"/>
      <c r="M819356"/>
      <c r="N819356" s="4"/>
      <c r="O819356" s="15"/>
    </row>
    <row r="819357" spans="7:15" s="3" customFormat="1" x14ac:dyDescent="0.3">
      <c r="G819357"/>
      <c r="H819357"/>
      <c r="I819357"/>
      <c r="K819357"/>
      <c r="M819357"/>
      <c r="N819357" s="4"/>
      <c r="O819357" s="15"/>
    </row>
    <row r="819358" spans="7:15" s="3" customFormat="1" x14ac:dyDescent="0.3">
      <c r="G819358"/>
      <c r="H819358"/>
      <c r="I819358"/>
      <c r="K819358"/>
      <c r="M819358"/>
      <c r="N819358" s="4"/>
      <c r="O819358" s="15"/>
    </row>
    <row r="819359" spans="7:15" s="3" customFormat="1" x14ac:dyDescent="0.3">
      <c r="G819359"/>
      <c r="H819359"/>
      <c r="I819359"/>
      <c r="K819359"/>
      <c r="M819359"/>
      <c r="N819359" s="4"/>
      <c r="O819359" s="15"/>
    </row>
    <row r="819360" spans="7:15" s="3" customFormat="1" x14ac:dyDescent="0.3">
      <c r="G819360"/>
      <c r="H819360"/>
      <c r="I819360"/>
      <c r="K819360"/>
      <c r="M819360"/>
      <c r="N819360" s="4"/>
      <c r="O819360" s="15"/>
    </row>
    <row r="819361" spans="7:15" s="3" customFormat="1" x14ac:dyDescent="0.3">
      <c r="G819361"/>
      <c r="H819361"/>
      <c r="I819361"/>
      <c r="K819361"/>
      <c r="M819361"/>
      <c r="N819361" s="4"/>
      <c r="O819361" s="15"/>
    </row>
    <row r="819362" spans="7:15" s="3" customFormat="1" x14ac:dyDescent="0.3">
      <c r="G819362"/>
      <c r="H819362"/>
      <c r="I819362"/>
      <c r="K819362"/>
      <c r="M819362"/>
      <c r="N819362" s="4"/>
      <c r="O819362" s="15"/>
    </row>
    <row r="819363" spans="7:15" s="3" customFormat="1" x14ac:dyDescent="0.3">
      <c r="G819363"/>
      <c r="H819363"/>
      <c r="I819363"/>
      <c r="K819363"/>
      <c r="M819363"/>
      <c r="N819363" s="4"/>
      <c r="O819363" s="15"/>
    </row>
    <row r="819364" spans="7:15" s="3" customFormat="1" x14ac:dyDescent="0.3">
      <c r="G819364"/>
      <c r="H819364"/>
      <c r="I819364"/>
      <c r="K819364"/>
      <c r="M819364"/>
      <c r="N819364" s="4"/>
      <c r="O819364" s="15"/>
    </row>
    <row r="819365" spans="7:15" s="3" customFormat="1" x14ac:dyDescent="0.3">
      <c r="G819365"/>
      <c r="H819365"/>
      <c r="I819365"/>
      <c r="K819365"/>
      <c r="M819365"/>
      <c r="N819365" s="4"/>
      <c r="O819365" s="15"/>
    </row>
    <row r="819366" spans="7:15" s="3" customFormat="1" x14ac:dyDescent="0.3">
      <c r="G819366"/>
      <c r="H819366"/>
      <c r="I819366"/>
      <c r="K819366"/>
      <c r="M819366"/>
      <c r="N819366" s="4"/>
      <c r="O819366" s="15"/>
    </row>
    <row r="819367" spans="7:15" s="3" customFormat="1" x14ac:dyDescent="0.3">
      <c r="G819367"/>
      <c r="H819367"/>
      <c r="I819367"/>
      <c r="K819367"/>
      <c r="M819367"/>
      <c r="N819367" s="4"/>
      <c r="O819367" s="15"/>
    </row>
    <row r="819368" spans="7:15" s="3" customFormat="1" x14ac:dyDescent="0.3">
      <c r="G819368"/>
      <c r="H819368"/>
      <c r="I819368"/>
      <c r="K819368"/>
      <c r="M819368"/>
      <c r="N819368" s="4"/>
      <c r="O819368" s="15"/>
    </row>
    <row r="819369" spans="7:15" s="3" customFormat="1" x14ac:dyDescent="0.3">
      <c r="G819369"/>
      <c r="H819369"/>
      <c r="I819369"/>
      <c r="K819369"/>
      <c r="M819369"/>
      <c r="N819369" s="4"/>
      <c r="O819369" s="15"/>
    </row>
    <row r="819370" spans="7:15" s="3" customFormat="1" x14ac:dyDescent="0.3">
      <c r="G819370"/>
      <c r="H819370"/>
      <c r="I819370"/>
      <c r="K819370"/>
      <c r="M819370"/>
      <c r="N819370" s="4"/>
      <c r="O819370" s="15"/>
    </row>
    <row r="819371" spans="7:15" s="3" customFormat="1" x14ac:dyDescent="0.3">
      <c r="G819371"/>
      <c r="H819371"/>
      <c r="I819371"/>
      <c r="K819371"/>
      <c r="M819371"/>
      <c r="N819371" s="4"/>
      <c r="O819371" s="15"/>
    </row>
    <row r="819372" spans="7:15" s="3" customFormat="1" x14ac:dyDescent="0.3">
      <c r="G819372"/>
      <c r="H819372"/>
      <c r="I819372"/>
      <c r="K819372"/>
      <c r="M819372"/>
      <c r="N819372" s="4"/>
      <c r="O819372" s="15"/>
    </row>
    <row r="819373" spans="7:15" s="3" customFormat="1" x14ac:dyDescent="0.3">
      <c r="G819373"/>
      <c r="H819373"/>
      <c r="I819373"/>
      <c r="K819373"/>
      <c r="M819373"/>
      <c r="N819373" s="4"/>
      <c r="O819373" s="15"/>
    </row>
    <row r="819374" spans="7:15" s="3" customFormat="1" x14ac:dyDescent="0.3">
      <c r="G819374"/>
      <c r="H819374"/>
      <c r="I819374"/>
      <c r="K819374"/>
      <c r="M819374"/>
      <c r="N819374" s="4"/>
      <c r="O819374" s="15"/>
    </row>
    <row r="819375" spans="7:15" s="3" customFormat="1" x14ac:dyDescent="0.3">
      <c r="G819375"/>
      <c r="H819375"/>
      <c r="I819375"/>
      <c r="K819375"/>
      <c r="M819375"/>
      <c r="N819375" s="4"/>
      <c r="O819375" s="15"/>
    </row>
    <row r="819376" spans="7:15" s="3" customFormat="1" x14ac:dyDescent="0.3">
      <c r="G819376"/>
      <c r="H819376"/>
      <c r="I819376"/>
      <c r="K819376"/>
      <c r="M819376"/>
      <c r="N819376" s="4"/>
      <c r="O819376" s="15"/>
    </row>
    <row r="819377" spans="7:15" s="3" customFormat="1" x14ac:dyDescent="0.3">
      <c r="G819377"/>
      <c r="H819377"/>
      <c r="I819377"/>
      <c r="K819377"/>
      <c r="M819377"/>
      <c r="N819377" s="4"/>
      <c r="O819377" s="15"/>
    </row>
    <row r="819378" spans="7:15" s="3" customFormat="1" x14ac:dyDescent="0.3">
      <c r="G819378"/>
      <c r="H819378"/>
      <c r="I819378"/>
      <c r="K819378"/>
      <c r="M819378"/>
      <c r="N819378" s="4"/>
      <c r="O819378" s="15"/>
    </row>
    <row r="819379" spans="7:15" s="3" customFormat="1" x14ac:dyDescent="0.3">
      <c r="G819379"/>
      <c r="H819379"/>
      <c r="I819379"/>
      <c r="K819379"/>
      <c r="M819379"/>
      <c r="N819379" s="4"/>
      <c r="O819379" s="15"/>
    </row>
    <row r="819380" spans="7:15" s="3" customFormat="1" x14ac:dyDescent="0.3">
      <c r="G819380"/>
      <c r="H819380"/>
      <c r="I819380"/>
      <c r="K819380"/>
      <c r="M819380"/>
      <c r="N819380" s="4"/>
      <c r="O819380" s="15"/>
    </row>
    <row r="819381" spans="7:15" s="3" customFormat="1" x14ac:dyDescent="0.3">
      <c r="G819381"/>
      <c r="H819381"/>
      <c r="I819381"/>
      <c r="K819381"/>
      <c r="M819381"/>
      <c r="N819381" s="4"/>
      <c r="O819381" s="15"/>
    </row>
    <row r="819382" spans="7:15" s="3" customFormat="1" x14ac:dyDescent="0.3">
      <c r="G819382"/>
      <c r="H819382"/>
      <c r="I819382"/>
      <c r="K819382"/>
      <c r="M819382"/>
      <c r="N819382" s="4"/>
      <c r="O819382" s="15"/>
    </row>
    <row r="819383" spans="7:15" s="3" customFormat="1" x14ac:dyDescent="0.3">
      <c r="G819383"/>
      <c r="H819383"/>
      <c r="I819383"/>
      <c r="K819383"/>
      <c r="M819383"/>
      <c r="N819383" s="4"/>
      <c r="O819383" s="15"/>
    </row>
    <row r="819384" spans="7:15" s="3" customFormat="1" x14ac:dyDescent="0.3">
      <c r="G819384"/>
      <c r="H819384"/>
      <c r="I819384"/>
      <c r="K819384"/>
      <c r="M819384"/>
      <c r="N819384" s="4"/>
      <c r="O819384" s="15"/>
    </row>
    <row r="819385" spans="7:15" s="3" customFormat="1" x14ac:dyDescent="0.3">
      <c r="G819385"/>
      <c r="H819385"/>
      <c r="I819385"/>
      <c r="K819385"/>
      <c r="M819385"/>
      <c r="N819385" s="4"/>
      <c r="O819385" s="15"/>
    </row>
    <row r="819386" spans="7:15" s="3" customFormat="1" x14ac:dyDescent="0.3">
      <c r="G819386"/>
      <c r="H819386"/>
      <c r="I819386"/>
      <c r="K819386"/>
      <c r="M819386"/>
      <c r="N819386" s="4"/>
      <c r="O819386" s="15"/>
    </row>
    <row r="819387" spans="7:15" s="3" customFormat="1" x14ac:dyDescent="0.3">
      <c r="G819387"/>
      <c r="H819387"/>
      <c r="I819387"/>
      <c r="K819387"/>
      <c r="M819387"/>
      <c r="N819387" s="4"/>
      <c r="O819387" s="15"/>
    </row>
    <row r="819388" spans="7:15" s="3" customFormat="1" x14ac:dyDescent="0.3">
      <c r="G819388"/>
      <c r="H819388"/>
      <c r="I819388"/>
      <c r="K819388"/>
      <c r="M819388"/>
      <c r="N819388" s="4"/>
      <c r="O819388" s="15"/>
    </row>
    <row r="819389" spans="7:15" s="3" customFormat="1" x14ac:dyDescent="0.3">
      <c r="G819389"/>
      <c r="H819389"/>
      <c r="I819389"/>
      <c r="K819389"/>
      <c r="M819389"/>
      <c r="N819389" s="4"/>
      <c r="O819389" s="15"/>
    </row>
    <row r="819390" spans="7:15" s="3" customFormat="1" x14ac:dyDescent="0.3">
      <c r="G819390"/>
      <c r="H819390"/>
      <c r="I819390"/>
      <c r="K819390"/>
      <c r="M819390"/>
      <c r="N819390" s="4"/>
      <c r="O819390" s="15"/>
    </row>
    <row r="819391" spans="7:15" s="3" customFormat="1" x14ac:dyDescent="0.3">
      <c r="G819391"/>
      <c r="H819391"/>
      <c r="I819391"/>
      <c r="K819391"/>
      <c r="M819391"/>
      <c r="N819391" s="4"/>
      <c r="O819391" s="15"/>
    </row>
    <row r="819392" spans="7:15" s="3" customFormat="1" x14ac:dyDescent="0.3">
      <c r="G819392"/>
      <c r="H819392"/>
      <c r="I819392"/>
      <c r="K819392"/>
      <c r="M819392"/>
      <c r="N819392" s="4"/>
      <c r="O819392" s="15"/>
    </row>
    <row r="819393" spans="7:15" s="3" customFormat="1" x14ac:dyDescent="0.3">
      <c r="G819393"/>
      <c r="H819393"/>
      <c r="I819393"/>
      <c r="K819393"/>
      <c r="M819393"/>
      <c r="N819393" s="4"/>
      <c r="O819393" s="15"/>
    </row>
    <row r="819394" spans="7:15" s="3" customFormat="1" x14ac:dyDescent="0.3">
      <c r="G819394"/>
      <c r="H819394"/>
      <c r="I819394"/>
      <c r="K819394"/>
      <c r="M819394"/>
      <c r="N819394" s="4"/>
      <c r="O819394" s="15"/>
    </row>
    <row r="819395" spans="7:15" s="3" customFormat="1" x14ac:dyDescent="0.3">
      <c r="G819395"/>
      <c r="H819395"/>
      <c r="I819395"/>
      <c r="K819395"/>
      <c r="M819395"/>
      <c r="N819395" s="4"/>
      <c r="O819395" s="15"/>
    </row>
    <row r="819396" spans="7:15" s="3" customFormat="1" x14ac:dyDescent="0.3">
      <c r="G819396"/>
      <c r="H819396"/>
      <c r="I819396"/>
      <c r="K819396"/>
      <c r="M819396"/>
      <c r="N819396" s="4"/>
      <c r="O819396" s="15"/>
    </row>
    <row r="819397" spans="7:15" s="3" customFormat="1" x14ac:dyDescent="0.3">
      <c r="G819397"/>
      <c r="H819397"/>
      <c r="I819397"/>
      <c r="K819397"/>
      <c r="M819397"/>
      <c r="N819397" s="4"/>
      <c r="O819397" s="15"/>
    </row>
    <row r="819398" spans="7:15" s="3" customFormat="1" x14ac:dyDescent="0.3">
      <c r="G819398"/>
      <c r="H819398"/>
      <c r="I819398"/>
      <c r="K819398"/>
      <c r="M819398"/>
      <c r="N819398" s="4"/>
      <c r="O819398" s="15"/>
    </row>
    <row r="819399" spans="7:15" s="3" customFormat="1" x14ac:dyDescent="0.3">
      <c r="G819399"/>
      <c r="H819399"/>
      <c r="I819399"/>
      <c r="K819399"/>
      <c r="M819399"/>
      <c r="N819399" s="4"/>
      <c r="O819399" s="15"/>
    </row>
    <row r="819400" spans="7:15" s="3" customFormat="1" x14ac:dyDescent="0.3">
      <c r="G819400"/>
      <c r="H819400"/>
      <c r="I819400"/>
      <c r="K819400"/>
      <c r="M819400"/>
      <c r="N819400" s="4"/>
      <c r="O819400" s="15"/>
    </row>
    <row r="819401" spans="7:15" s="3" customFormat="1" x14ac:dyDescent="0.3">
      <c r="G819401"/>
      <c r="H819401"/>
      <c r="I819401"/>
      <c r="K819401"/>
      <c r="M819401"/>
      <c r="N819401" s="4"/>
      <c r="O819401" s="15"/>
    </row>
    <row r="819402" spans="7:15" s="3" customFormat="1" x14ac:dyDescent="0.3">
      <c r="G819402"/>
      <c r="H819402"/>
      <c r="I819402"/>
      <c r="K819402"/>
      <c r="M819402"/>
      <c r="N819402" s="4"/>
      <c r="O819402" s="15"/>
    </row>
    <row r="819403" spans="7:15" s="3" customFormat="1" x14ac:dyDescent="0.3">
      <c r="G819403"/>
      <c r="H819403"/>
      <c r="I819403"/>
      <c r="K819403"/>
      <c r="M819403"/>
      <c r="N819403" s="4"/>
      <c r="O819403" s="15"/>
    </row>
    <row r="819404" spans="7:15" s="3" customFormat="1" x14ac:dyDescent="0.3">
      <c r="G819404"/>
      <c r="H819404"/>
      <c r="I819404"/>
      <c r="K819404"/>
      <c r="M819404"/>
      <c r="N819404" s="4"/>
      <c r="O819404" s="15"/>
    </row>
    <row r="819405" spans="7:15" s="3" customFormat="1" x14ac:dyDescent="0.3">
      <c r="G819405"/>
      <c r="H819405"/>
      <c r="I819405"/>
      <c r="K819405"/>
      <c r="M819405"/>
      <c r="N819405" s="4"/>
      <c r="O819405" s="15"/>
    </row>
    <row r="819406" spans="7:15" s="3" customFormat="1" x14ac:dyDescent="0.3">
      <c r="G819406"/>
      <c r="H819406"/>
      <c r="I819406"/>
      <c r="K819406"/>
      <c r="M819406"/>
      <c r="N819406" s="4"/>
      <c r="O819406" s="15"/>
    </row>
    <row r="819407" spans="7:15" s="3" customFormat="1" x14ac:dyDescent="0.3">
      <c r="G819407"/>
      <c r="H819407"/>
      <c r="I819407"/>
      <c r="K819407"/>
      <c r="M819407"/>
      <c r="N819407" s="4"/>
      <c r="O819407" s="15"/>
    </row>
    <row r="819408" spans="7:15" s="3" customFormat="1" x14ac:dyDescent="0.3">
      <c r="G819408"/>
      <c r="H819408"/>
      <c r="I819408"/>
      <c r="K819408"/>
      <c r="M819408"/>
      <c r="N819408" s="4"/>
      <c r="O819408" s="15"/>
    </row>
    <row r="819409" spans="7:15" s="3" customFormat="1" x14ac:dyDescent="0.3">
      <c r="G819409"/>
      <c r="H819409"/>
      <c r="I819409"/>
      <c r="K819409"/>
      <c r="M819409"/>
      <c r="N819409" s="4"/>
      <c r="O819409" s="15"/>
    </row>
    <row r="819410" spans="7:15" s="3" customFormat="1" x14ac:dyDescent="0.3">
      <c r="G819410"/>
      <c r="H819410"/>
      <c r="I819410"/>
      <c r="K819410"/>
      <c r="M819410"/>
      <c r="N819410" s="4"/>
      <c r="O819410" s="15"/>
    </row>
    <row r="819411" spans="7:15" s="3" customFormat="1" x14ac:dyDescent="0.3">
      <c r="G819411"/>
      <c r="H819411"/>
      <c r="I819411"/>
      <c r="K819411"/>
      <c r="M819411"/>
      <c r="N819411" s="4"/>
      <c r="O819411" s="15"/>
    </row>
    <row r="819412" spans="7:15" s="3" customFormat="1" x14ac:dyDescent="0.3">
      <c r="G819412"/>
      <c r="H819412"/>
      <c r="I819412"/>
      <c r="K819412"/>
      <c r="M819412"/>
      <c r="N819412" s="4"/>
      <c r="O819412" s="15"/>
    </row>
    <row r="819413" spans="7:15" s="3" customFormat="1" x14ac:dyDescent="0.3">
      <c r="G819413"/>
      <c r="H819413"/>
      <c r="I819413"/>
      <c r="K819413"/>
      <c r="M819413"/>
      <c r="N819413" s="4"/>
      <c r="O819413" s="15"/>
    </row>
    <row r="819414" spans="7:15" s="3" customFormat="1" x14ac:dyDescent="0.3">
      <c r="G819414"/>
      <c r="H819414"/>
      <c r="I819414"/>
      <c r="K819414"/>
      <c r="M819414"/>
      <c r="N819414" s="4"/>
      <c r="O819414" s="15"/>
    </row>
    <row r="819415" spans="7:15" s="3" customFormat="1" x14ac:dyDescent="0.3">
      <c r="G819415"/>
      <c r="H819415"/>
      <c r="I819415"/>
      <c r="K819415"/>
      <c r="M819415"/>
      <c r="N819415" s="4"/>
      <c r="O819415" s="15"/>
    </row>
    <row r="819416" spans="7:15" s="3" customFormat="1" x14ac:dyDescent="0.3">
      <c r="G819416"/>
      <c r="H819416"/>
      <c r="I819416"/>
      <c r="K819416"/>
      <c r="M819416"/>
      <c r="N819416" s="4"/>
      <c r="O819416" s="15"/>
    </row>
    <row r="819417" spans="7:15" s="3" customFormat="1" x14ac:dyDescent="0.3">
      <c r="G819417"/>
      <c r="H819417"/>
      <c r="I819417"/>
      <c r="K819417"/>
      <c r="M819417"/>
      <c r="N819417" s="4"/>
      <c r="O819417" s="15"/>
    </row>
    <row r="819418" spans="7:15" s="3" customFormat="1" x14ac:dyDescent="0.3">
      <c r="G819418"/>
      <c r="H819418"/>
      <c r="I819418"/>
      <c r="K819418"/>
      <c r="M819418"/>
      <c r="N819418" s="4"/>
      <c r="O819418" s="15"/>
    </row>
    <row r="819419" spans="7:15" s="3" customFormat="1" x14ac:dyDescent="0.3">
      <c r="G819419"/>
      <c r="H819419"/>
      <c r="I819419"/>
      <c r="K819419"/>
      <c r="M819419"/>
      <c r="N819419" s="4"/>
      <c r="O819419" s="15"/>
    </row>
    <row r="819420" spans="7:15" s="3" customFormat="1" x14ac:dyDescent="0.3">
      <c r="G819420"/>
      <c r="H819420"/>
      <c r="I819420"/>
      <c r="K819420"/>
      <c r="M819420"/>
      <c r="N819420" s="4"/>
      <c r="O819420" s="15"/>
    </row>
    <row r="819421" spans="7:15" s="3" customFormat="1" x14ac:dyDescent="0.3">
      <c r="G819421"/>
      <c r="H819421"/>
      <c r="I819421"/>
      <c r="K819421"/>
      <c r="M819421"/>
      <c r="N819421" s="4"/>
      <c r="O819421" s="15"/>
    </row>
    <row r="819422" spans="7:15" s="3" customFormat="1" x14ac:dyDescent="0.3">
      <c r="G819422"/>
      <c r="H819422"/>
      <c r="I819422"/>
      <c r="K819422"/>
      <c r="M819422"/>
      <c r="N819422" s="4"/>
      <c r="O819422" s="15"/>
    </row>
    <row r="819423" spans="7:15" s="3" customFormat="1" x14ac:dyDescent="0.3">
      <c r="G819423"/>
      <c r="H819423"/>
      <c r="I819423"/>
      <c r="K819423"/>
      <c r="M819423"/>
      <c r="N819423" s="4"/>
      <c r="O819423" s="15"/>
    </row>
    <row r="819424" spans="7:15" s="3" customFormat="1" x14ac:dyDescent="0.3">
      <c r="G819424"/>
      <c r="H819424"/>
      <c r="I819424"/>
      <c r="K819424"/>
      <c r="M819424"/>
      <c r="N819424" s="4"/>
      <c r="O819424" s="15"/>
    </row>
    <row r="819425" spans="7:15" s="3" customFormat="1" x14ac:dyDescent="0.3">
      <c r="G819425"/>
      <c r="H819425"/>
      <c r="I819425"/>
      <c r="K819425"/>
      <c r="M819425"/>
      <c r="N819425" s="4"/>
      <c r="O819425" s="15"/>
    </row>
    <row r="819426" spans="7:15" s="3" customFormat="1" x14ac:dyDescent="0.3">
      <c r="G819426"/>
      <c r="H819426"/>
      <c r="I819426"/>
      <c r="K819426"/>
      <c r="M819426"/>
      <c r="N819426" s="4"/>
      <c r="O819426" s="15"/>
    </row>
    <row r="819427" spans="7:15" s="3" customFormat="1" x14ac:dyDescent="0.3">
      <c r="G819427"/>
      <c r="H819427"/>
      <c r="I819427"/>
      <c r="K819427"/>
      <c r="M819427"/>
      <c r="N819427" s="4"/>
      <c r="O819427" s="15"/>
    </row>
    <row r="819428" spans="7:15" s="3" customFormat="1" x14ac:dyDescent="0.3">
      <c r="G819428"/>
      <c r="H819428"/>
      <c r="I819428"/>
      <c r="K819428"/>
      <c r="M819428"/>
      <c r="N819428" s="4"/>
      <c r="O819428" s="15"/>
    </row>
    <row r="819429" spans="7:15" s="3" customFormat="1" x14ac:dyDescent="0.3">
      <c r="G819429"/>
      <c r="H819429"/>
      <c r="I819429"/>
      <c r="K819429"/>
      <c r="M819429"/>
      <c r="N819429" s="4"/>
      <c r="O819429" s="15"/>
    </row>
    <row r="819430" spans="7:15" s="3" customFormat="1" x14ac:dyDescent="0.3">
      <c r="G819430"/>
      <c r="H819430"/>
      <c r="I819430"/>
      <c r="K819430"/>
      <c r="M819430"/>
      <c r="N819430" s="4"/>
      <c r="O819430" s="15"/>
    </row>
    <row r="819431" spans="7:15" s="3" customFormat="1" x14ac:dyDescent="0.3">
      <c r="G819431"/>
      <c r="H819431"/>
      <c r="I819431"/>
      <c r="K819431"/>
      <c r="M819431"/>
      <c r="N819431" s="4"/>
      <c r="O819431" s="15"/>
    </row>
    <row r="819432" spans="7:15" s="3" customFormat="1" x14ac:dyDescent="0.3">
      <c r="G819432"/>
      <c r="H819432"/>
      <c r="I819432"/>
      <c r="K819432"/>
      <c r="M819432"/>
      <c r="N819432" s="4"/>
      <c r="O819432" s="15"/>
    </row>
    <row r="819433" spans="7:15" s="3" customFormat="1" x14ac:dyDescent="0.3">
      <c r="G819433"/>
      <c r="H819433"/>
      <c r="I819433"/>
      <c r="K819433"/>
      <c r="M819433"/>
      <c r="N819433" s="4"/>
      <c r="O819433" s="15"/>
    </row>
    <row r="819434" spans="7:15" s="3" customFormat="1" x14ac:dyDescent="0.3">
      <c r="G819434"/>
      <c r="H819434"/>
      <c r="I819434"/>
      <c r="K819434"/>
      <c r="M819434"/>
      <c r="N819434" s="4"/>
      <c r="O819434" s="15"/>
    </row>
    <row r="819435" spans="7:15" s="3" customFormat="1" x14ac:dyDescent="0.3">
      <c r="G819435"/>
      <c r="H819435"/>
      <c r="I819435"/>
      <c r="K819435"/>
      <c r="M819435"/>
      <c r="N819435" s="4"/>
      <c r="O819435" s="15"/>
    </row>
    <row r="819436" spans="7:15" s="3" customFormat="1" x14ac:dyDescent="0.3">
      <c r="G819436"/>
      <c r="H819436"/>
      <c r="I819436"/>
      <c r="K819436"/>
      <c r="M819436"/>
      <c r="N819436" s="4"/>
      <c r="O819436" s="15"/>
    </row>
    <row r="819437" spans="7:15" s="3" customFormat="1" x14ac:dyDescent="0.3">
      <c r="G819437"/>
      <c r="H819437"/>
      <c r="I819437"/>
      <c r="K819437"/>
      <c r="M819437"/>
      <c r="N819437" s="4"/>
      <c r="O819437" s="15"/>
    </row>
    <row r="819438" spans="7:15" s="3" customFormat="1" x14ac:dyDescent="0.3">
      <c r="G819438"/>
      <c r="H819438"/>
      <c r="I819438"/>
      <c r="K819438"/>
      <c r="M819438"/>
      <c r="N819438" s="4"/>
      <c r="O819438" s="15"/>
    </row>
    <row r="819439" spans="7:15" s="3" customFormat="1" x14ac:dyDescent="0.3">
      <c r="G819439"/>
      <c r="H819439"/>
      <c r="I819439"/>
      <c r="K819439"/>
      <c r="M819439"/>
      <c r="N819439" s="4"/>
      <c r="O819439" s="15"/>
    </row>
    <row r="819440" spans="7:15" s="3" customFormat="1" x14ac:dyDescent="0.3">
      <c r="G819440"/>
      <c r="H819440"/>
      <c r="I819440"/>
      <c r="K819440"/>
      <c r="M819440"/>
      <c r="N819440" s="4"/>
      <c r="O819440" s="15"/>
    </row>
    <row r="819441" spans="7:15" s="3" customFormat="1" x14ac:dyDescent="0.3">
      <c r="G819441"/>
      <c r="H819441"/>
      <c r="I819441"/>
      <c r="K819441"/>
      <c r="M819441"/>
      <c r="N819441" s="4"/>
      <c r="O819441" s="15"/>
    </row>
    <row r="819442" spans="7:15" s="3" customFormat="1" x14ac:dyDescent="0.3">
      <c r="G819442"/>
      <c r="H819442"/>
      <c r="I819442"/>
      <c r="K819442"/>
      <c r="M819442"/>
      <c r="N819442" s="4"/>
      <c r="O819442" s="15"/>
    </row>
    <row r="819443" spans="7:15" s="3" customFormat="1" x14ac:dyDescent="0.3">
      <c r="G819443"/>
      <c r="H819443"/>
      <c r="I819443"/>
      <c r="K819443"/>
      <c r="M819443"/>
      <c r="N819443" s="4"/>
      <c r="O819443" s="15"/>
    </row>
    <row r="819444" spans="7:15" s="3" customFormat="1" x14ac:dyDescent="0.3">
      <c r="G819444"/>
      <c r="H819444"/>
      <c r="I819444"/>
      <c r="K819444"/>
      <c r="M819444"/>
      <c r="N819444" s="4"/>
      <c r="O819444" s="15"/>
    </row>
    <row r="819445" spans="7:15" s="3" customFormat="1" x14ac:dyDescent="0.3">
      <c r="G819445"/>
      <c r="H819445"/>
      <c r="I819445"/>
      <c r="K819445"/>
      <c r="M819445"/>
      <c r="N819445" s="4"/>
      <c r="O819445" s="15"/>
    </row>
    <row r="819446" spans="7:15" s="3" customFormat="1" x14ac:dyDescent="0.3">
      <c r="G819446"/>
      <c r="H819446"/>
      <c r="I819446"/>
      <c r="K819446"/>
      <c r="M819446"/>
      <c r="N819446" s="4"/>
      <c r="O819446" s="15"/>
    </row>
    <row r="819447" spans="7:15" s="3" customFormat="1" x14ac:dyDescent="0.3">
      <c r="G819447"/>
      <c r="H819447"/>
      <c r="I819447"/>
      <c r="K819447"/>
      <c r="M819447"/>
      <c r="N819447" s="4"/>
      <c r="O819447" s="15"/>
    </row>
    <row r="819448" spans="7:15" s="3" customFormat="1" x14ac:dyDescent="0.3">
      <c r="G819448"/>
      <c r="H819448"/>
      <c r="I819448"/>
      <c r="K819448"/>
      <c r="M819448"/>
      <c r="N819448" s="4"/>
      <c r="O819448" s="15"/>
    </row>
    <row r="819449" spans="7:15" s="3" customFormat="1" x14ac:dyDescent="0.3">
      <c r="G819449"/>
      <c r="H819449"/>
      <c r="I819449"/>
      <c r="K819449"/>
      <c r="M819449"/>
      <c r="N819449" s="4"/>
      <c r="O819449" s="15"/>
    </row>
    <row r="819450" spans="7:15" s="3" customFormat="1" x14ac:dyDescent="0.3">
      <c r="G819450"/>
      <c r="H819450"/>
      <c r="I819450"/>
      <c r="K819450"/>
      <c r="M819450"/>
      <c r="N819450" s="4"/>
      <c r="O819450" s="15"/>
    </row>
    <row r="819451" spans="7:15" s="3" customFormat="1" x14ac:dyDescent="0.3">
      <c r="G819451"/>
      <c r="H819451"/>
      <c r="I819451"/>
      <c r="K819451"/>
      <c r="M819451"/>
      <c r="N819451" s="4"/>
      <c r="O819451" s="15"/>
    </row>
    <row r="819452" spans="7:15" s="3" customFormat="1" x14ac:dyDescent="0.3">
      <c r="G819452"/>
      <c r="H819452"/>
      <c r="I819452"/>
      <c r="K819452"/>
      <c r="M819452"/>
      <c r="N819452" s="4"/>
      <c r="O819452" s="15"/>
    </row>
    <row r="819453" spans="7:15" s="3" customFormat="1" x14ac:dyDescent="0.3">
      <c r="G819453"/>
      <c r="H819453"/>
      <c r="I819453"/>
      <c r="K819453"/>
      <c r="M819453"/>
      <c r="N819453" s="4"/>
      <c r="O819453" s="15"/>
    </row>
    <row r="819454" spans="7:15" s="3" customFormat="1" x14ac:dyDescent="0.3">
      <c r="G819454"/>
      <c r="H819454"/>
      <c r="I819454"/>
      <c r="K819454"/>
      <c r="M819454"/>
      <c r="N819454" s="4"/>
      <c r="O819454" s="15"/>
    </row>
    <row r="819455" spans="7:15" s="3" customFormat="1" x14ac:dyDescent="0.3">
      <c r="G819455"/>
      <c r="H819455"/>
      <c r="I819455"/>
      <c r="K819455"/>
      <c r="M819455"/>
      <c r="N819455" s="4"/>
      <c r="O819455" s="15"/>
    </row>
    <row r="819456" spans="7:15" s="3" customFormat="1" x14ac:dyDescent="0.3">
      <c r="G819456"/>
      <c r="H819456"/>
      <c r="I819456"/>
      <c r="K819456"/>
      <c r="M819456"/>
      <c r="N819456" s="4"/>
      <c r="O819456" s="15"/>
    </row>
    <row r="819457" spans="7:15" s="3" customFormat="1" x14ac:dyDescent="0.3">
      <c r="G819457"/>
      <c r="H819457"/>
      <c r="I819457"/>
      <c r="K819457"/>
      <c r="M819457"/>
      <c r="N819457" s="4"/>
      <c r="O819457" s="15"/>
    </row>
    <row r="819458" spans="7:15" s="3" customFormat="1" x14ac:dyDescent="0.3">
      <c r="G819458"/>
      <c r="H819458"/>
      <c r="I819458"/>
      <c r="K819458"/>
      <c r="M819458"/>
      <c r="N819458" s="4"/>
      <c r="O819458" s="15"/>
    </row>
    <row r="819459" spans="7:15" s="3" customFormat="1" x14ac:dyDescent="0.3">
      <c r="G819459"/>
      <c r="H819459"/>
      <c r="I819459"/>
      <c r="K819459"/>
      <c r="M819459"/>
      <c r="N819459" s="4"/>
      <c r="O819459" s="15"/>
    </row>
    <row r="819460" spans="7:15" s="3" customFormat="1" x14ac:dyDescent="0.3">
      <c r="G819460"/>
      <c r="H819460"/>
      <c r="I819460"/>
      <c r="K819460"/>
      <c r="M819460"/>
      <c r="N819460" s="4"/>
      <c r="O819460" s="15"/>
    </row>
    <row r="819461" spans="7:15" s="3" customFormat="1" x14ac:dyDescent="0.3">
      <c r="G819461"/>
      <c r="H819461"/>
      <c r="I819461"/>
      <c r="K819461"/>
      <c r="M819461"/>
      <c r="N819461" s="4"/>
      <c r="O819461" s="15"/>
    </row>
    <row r="819462" spans="7:15" s="3" customFormat="1" x14ac:dyDescent="0.3">
      <c r="G819462"/>
      <c r="H819462"/>
      <c r="I819462"/>
      <c r="K819462"/>
      <c r="M819462"/>
      <c r="N819462" s="4"/>
      <c r="O819462" s="15"/>
    </row>
    <row r="819463" spans="7:15" s="3" customFormat="1" x14ac:dyDescent="0.3">
      <c r="G819463"/>
      <c r="H819463"/>
      <c r="I819463"/>
      <c r="K819463"/>
      <c r="M819463"/>
      <c r="N819463" s="4"/>
      <c r="O819463" s="15"/>
    </row>
    <row r="819464" spans="7:15" s="3" customFormat="1" x14ac:dyDescent="0.3">
      <c r="G819464"/>
      <c r="H819464"/>
      <c r="I819464"/>
      <c r="K819464"/>
      <c r="M819464"/>
      <c r="N819464" s="4"/>
      <c r="O819464" s="15"/>
    </row>
    <row r="819465" spans="7:15" s="3" customFormat="1" x14ac:dyDescent="0.3">
      <c r="G819465"/>
      <c r="H819465"/>
      <c r="I819465"/>
      <c r="K819465"/>
      <c r="M819465"/>
      <c r="N819465" s="4"/>
      <c r="O819465" s="15"/>
    </row>
    <row r="819466" spans="7:15" s="3" customFormat="1" x14ac:dyDescent="0.3">
      <c r="G819466"/>
      <c r="H819466"/>
      <c r="I819466"/>
      <c r="K819466"/>
      <c r="M819466"/>
      <c r="N819466" s="4"/>
      <c r="O819466" s="15"/>
    </row>
    <row r="819467" spans="7:15" s="3" customFormat="1" x14ac:dyDescent="0.3">
      <c r="G819467"/>
      <c r="H819467"/>
      <c r="I819467"/>
      <c r="K819467"/>
      <c r="M819467"/>
      <c r="N819467" s="4"/>
      <c r="O819467" s="15"/>
    </row>
    <row r="819468" spans="7:15" s="3" customFormat="1" x14ac:dyDescent="0.3">
      <c r="G819468"/>
      <c r="H819468"/>
      <c r="I819468"/>
      <c r="K819468"/>
      <c r="M819468"/>
      <c r="N819468" s="4"/>
      <c r="O819468" s="15"/>
    </row>
    <row r="819469" spans="7:15" s="3" customFormat="1" x14ac:dyDescent="0.3">
      <c r="G819469"/>
      <c r="H819469"/>
      <c r="I819469"/>
      <c r="K819469"/>
      <c r="M819469"/>
      <c r="N819469" s="4"/>
      <c r="O819469" s="15"/>
    </row>
    <row r="819470" spans="7:15" s="3" customFormat="1" x14ac:dyDescent="0.3">
      <c r="G819470"/>
      <c r="H819470"/>
      <c r="I819470"/>
      <c r="K819470"/>
      <c r="M819470"/>
      <c r="N819470" s="4"/>
      <c r="O819470" s="15"/>
    </row>
    <row r="819471" spans="7:15" s="3" customFormat="1" x14ac:dyDescent="0.3">
      <c r="G819471"/>
      <c r="H819471"/>
      <c r="I819471"/>
      <c r="K819471"/>
      <c r="M819471"/>
      <c r="N819471" s="4"/>
      <c r="O819471" s="15"/>
    </row>
    <row r="819472" spans="7:15" s="3" customFormat="1" x14ac:dyDescent="0.3">
      <c r="G819472"/>
      <c r="H819472"/>
      <c r="I819472"/>
      <c r="K819472"/>
      <c r="M819472"/>
      <c r="N819472" s="4"/>
      <c r="O819472" s="15"/>
    </row>
    <row r="819473" spans="7:15" s="3" customFormat="1" x14ac:dyDescent="0.3">
      <c r="G819473"/>
      <c r="H819473"/>
      <c r="I819473"/>
      <c r="K819473"/>
      <c r="M819473"/>
      <c r="N819473" s="4"/>
      <c r="O819473" s="15"/>
    </row>
    <row r="819474" spans="7:15" s="3" customFormat="1" x14ac:dyDescent="0.3">
      <c r="G819474"/>
      <c r="H819474"/>
      <c r="I819474"/>
      <c r="K819474"/>
      <c r="M819474"/>
      <c r="N819474" s="4"/>
      <c r="O819474" s="15"/>
    </row>
    <row r="819475" spans="7:15" s="3" customFormat="1" x14ac:dyDescent="0.3">
      <c r="G819475"/>
      <c r="H819475"/>
      <c r="I819475"/>
      <c r="K819475"/>
      <c r="M819475"/>
      <c r="N819475" s="4"/>
      <c r="O819475" s="15"/>
    </row>
    <row r="819476" spans="7:15" s="3" customFormat="1" x14ac:dyDescent="0.3">
      <c r="G819476"/>
      <c r="H819476"/>
      <c r="I819476"/>
      <c r="K819476"/>
      <c r="M819476"/>
      <c r="N819476" s="4"/>
      <c r="O819476" s="15"/>
    </row>
    <row r="819477" spans="7:15" s="3" customFormat="1" x14ac:dyDescent="0.3">
      <c r="G819477"/>
      <c r="H819477"/>
      <c r="I819477"/>
      <c r="K819477"/>
      <c r="M819477"/>
      <c r="N819477" s="4"/>
      <c r="O819477" s="15"/>
    </row>
    <row r="819478" spans="7:15" s="3" customFormat="1" x14ac:dyDescent="0.3">
      <c r="G819478"/>
      <c r="H819478"/>
      <c r="I819478"/>
      <c r="K819478"/>
      <c r="M819478"/>
      <c r="N819478" s="4"/>
      <c r="O819478" s="15"/>
    </row>
    <row r="819479" spans="7:15" s="3" customFormat="1" x14ac:dyDescent="0.3">
      <c r="G819479"/>
      <c r="H819479"/>
      <c r="I819479"/>
      <c r="K819479"/>
      <c r="M819479"/>
      <c r="N819479" s="4"/>
      <c r="O819479" s="15"/>
    </row>
    <row r="819480" spans="7:15" s="3" customFormat="1" x14ac:dyDescent="0.3">
      <c r="G819480"/>
      <c r="H819480"/>
      <c r="I819480"/>
      <c r="K819480"/>
      <c r="M819480"/>
      <c r="N819480" s="4"/>
      <c r="O819480" s="15"/>
    </row>
    <row r="819481" spans="7:15" s="3" customFormat="1" x14ac:dyDescent="0.3">
      <c r="G819481"/>
      <c r="H819481"/>
      <c r="I819481"/>
      <c r="K819481"/>
      <c r="M819481"/>
      <c r="N819481" s="4"/>
      <c r="O819481" s="15"/>
    </row>
    <row r="819482" spans="7:15" s="3" customFormat="1" x14ac:dyDescent="0.3">
      <c r="G819482"/>
      <c r="H819482"/>
      <c r="I819482"/>
      <c r="K819482"/>
      <c r="M819482"/>
      <c r="N819482" s="4"/>
      <c r="O819482" s="15"/>
    </row>
    <row r="819483" spans="7:15" s="3" customFormat="1" x14ac:dyDescent="0.3">
      <c r="G819483"/>
      <c r="H819483"/>
      <c r="I819483"/>
      <c r="K819483"/>
      <c r="M819483"/>
      <c r="N819483" s="4"/>
      <c r="O819483" s="15"/>
    </row>
    <row r="819484" spans="7:15" s="3" customFormat="1" x14ac:dyDescent="0.3">
      <c r="G819484"/>
      <c r="H819484"/>
      <c r="I819484"/>
      <c r="K819484"/>
      <c r="M819484"/>
      <c r="N819484" s="4"/>
      <c r="O819484" s="15"/>
    </row>
    <row r="819485" spans="7:15" s="3" customFormat="1" x14ac:dyDescent="0.3">
      <c r="G819485"/>
      <c r="H819485"/>
      <c r="I819485"/>
      <c r="K819485"/>
      <c r="M819485"/>
      <c r="N819485" s="4"/>
      <c r="O819485" s="15"/>
    </row>
    <row r="819486" spans="7:15" s="3" customFormat="1" x14ac:dyDescent="0.3">
      <c r="G819486"/>
      <c r="H819486"/>
      <c r="I819486"/>
      <c r="K819486"/>
      <c r="M819486"/>
      <c r="N819486" s="4"/>
      <c r="O819486" s="15"/>
    </row>
    <row r="819487" spans="7:15" s="3" customFormat="1" x14ac:dyDescent="0.3">
      <c r="G819487"/>
      <c r="H819487"/>
      <c r="I819487"/>
      <c r="K819487"/>
      <c r="M819487"/>
      <c r="N819487" s="4"/>
      <c r="O819487" s="15"/>
    </row>
    <row r="819488" spans="7:15" s="3" customFormat="1" x14ac:dyDescent="0.3">
      <c r="G819488"/>
      <c r="H819488"/>
      <c r="I819488"/>
      <c r="K819488"/>
      <c r="M819488"/>
      <c r="N819488" s="4"/>
      <c r="O819488" s="15"/>
    </row>
    <row r="819489" spans="7:15" s="3" customFormat="1" x14ac:dyDescent="0.3">
      <c r="G819489"/>
      <c r="H819489"/>
      <c r="I819489"/>
      <c r="K819489"/>
      <c r="M819489"/>
      <c r="N819489" s="4"/>
      <c r="O819489" s="15"/>
    </row>
    <row r="819490" spans="7:15" s="3" customFormat="1" x14ac:dyDescent="0.3">
      <c r="G819490"/>
      <c r="H819490"/>
      <c r="I819490"/>
      <c r="K819490"/>
      <c r="M819490"/>
      <c r="N819490" s="4"/>
      <c r="O819490" s="15"/>
    </row>
    <row r="819491" spans="7:15" s="3" customFormat="1" x14ac:dyDescent="0.3">
      <c r="G819491"/>
      <c r="H819491"/>
      <c r="I819491"/>
      <c r="K819491"/>
      <c r="M819491"/>
      <c r="N819491" s="4"/>
      <c r="O819491" s="15"/>
    </row>
    <row r="819492" spans="7:15" s="3" customFormat="1" x14ac:dyDescent="0.3">
      <c r="G819492"/>
      <c r="H819492"/>
      <c r="I819492"/>
      <c r="K819492"/>
      <c r="M819492"/>
      <c r="N819492" s="4"/>
      <c r="O819492" s="15"/>
    </row>
    <row r="819493" spans="7:15" s="3" customFormat="1" x14ac:dyDescent="0.3">
      <c r="G819493"/>
      <c r="H819493"/>
      <c r="I819493"/>
      <c r="K819493"/>
      <c r="M819493"/>
      <c r="N819493" s="4"/>
      <c r="O819493" s="15"/>
    </row>
    <row r="819494" spans="7:15" s="3" customFormat="1" x14ac:dyDescent="0.3">
      <c r="G819494"/>
      <c r="H819494"/>
      <c r="I819494"/>
      <c r="K819494"/>
      <c r="M819494"/>
      <c r="N819494" s="4"/>
      <c r="O819494" s="15"/>
    </row>
    <row r="819495" spans="7:15" s="3" customFormat="1" x14ac:dyDescent="0.3">
      <c r="G819495"/>
      <c r="H819495"/>
      <c r="I819495"/>
      <c r="K819495"/>
      <c r="M819495"/>
      <c r="N819495" s="4"/>
      <c r="O819495" s="15"/>
    </row>
    <row r="819496" spans="7:15" s="3" customFormat="1" x14ac:dyDescent="0.3">
      <c r="G819496"/>
      <c r="H819496"/>
      <c r="I819496"/>
      <c r="K819496"/>
      <c r="M819496"/>
      <c r="N819496" s="4"/>
      <c r="O819496" s="15"/>
    </row>
    <row r="819497" spans="7:15" s="3" customFormat="1" x14ac:dyDescent="0.3">
      <c r="G819497"/>
      <c r="H819497"/>
      <c r="I819497"/>
      <c r="K819497"/>
      <c r="M819497"/>
      <c r="N819497" s="4"/>
      <c r="O819497" s="15"/>
    </row>
    <row r="819498" spans="7:15" s="3" customFormat="1" x14ac:dyDescent="0.3">
      <c r="G819498"/>
      <c r="H819498"/>
      <c r="I819498"/>
      <c r="K819498"/>
      <c r="M819498"/>
      <c r="N819498" s="4"/>
      <c r="O819498" s="15"/>
    </row>
    <row r="819499" spans="7:15" s="3" customFormat="1" x14ac:dyDescent="0.3">
      <c r="G819499"/>
      <c r="H819499"/>
      <c r="I819499"/>
      <c r="K819499"/>
      <c r="M819499"/>
      <c r="N819499" s="4"/>
      <c r="O819499" s="15"/>
    </row>
    <row r="819500" spans="7:15" s="3" customFormat="1" x14ac:dyDescent="0.3">
      <c r="G819500"/>
      <c r="H819500"/>
      <c r="I819500"/>
      <c r="K819500"/>
      <c r="M819500"/>
      <c r="N819500" s="4"/>
      <c r="O819500" s="15"/>
    </row>
    <row r="819501" spans="7:15" s="3" customFormat="1" x14ac:dyDescent="0.3">
      <c r="G819501"/>
      <c r="H819501"/>
      <c r="I819501"/>
      <c r="K819501"/>
      <c r="M819501"/>
      <c r="N819501" s="4"/>
      <c r="O819501" s="15"/>
    </row>
    <row r="819502" spans="7:15" s="3" customFormat="1" x14ac:dyDescent="0.3">
      <c r="G819502"/>
      <c r="H819502"/>
      <c r="I819502"/>
      <c r="K819502"/>
      <c r="M819502"/>
      <c r="N819502" s="4"/>
      <c r="O819502" s="15"/>
    </row>
    <row r="819503" spans="7:15" s="3" customFormat="1" x14ac:dyDescent="0.3">
      <c r="G819503"/>
      <c r="H819503"/>
      <c r="I819503"/>
      <c r="K819503"/>
      <c r="M819503"/>
      <c r="N819503" s="4"/>
      <c r="O819503" s="15"/>
    </row>
    <row r="819504" spans="7:15" s="3" customFormat="1" x14ac:dyDescent="0.3">
      <c r="G819504"/>
      <c r="H819504"/>
      <c r="I819504"/>
      <c r="K819504"/>
      <c r="M819504"/>
      <c r="N819504" s="4"/>
      <c r="O819504" s="15"/>
    </row>
    <row r="819505" spans="7:15" s="3" customFormat="1" x14ac:dyDescent="0.3">
      <c r="G819505"/>
      <c r="H819505"/>
      <c r="I819505"/>
      <c r="K819505"/>
      <c r="M819505"/>
      <c r="N819505" s="4"/>
      <c r="O819505" s="15"/>
    </row>
    <row r="819506" spans="7:15" s="3" customFormat="1" x14ac:dyDescent="0.3">
      <c r="G819506"/>
      <c r="H819506"/>
      <c r="I819506"/>
      <c r="K819506"/>
      <c r="M819506"/>
      <c r="N819506" s="4"/>
      <c r="O819506" s="15"/>
    </row>
    <row r="819507" spans="7:15" s="3" customFormat="1" x14ac:dyDescent="0.3">
      <c r="G819507"/>
      <c r="H819507"/>
      <c r="I819507"/>
      <c r="K819507"/>
      <c r="M819507"/>
      <c r="N819507" s="4"/>
      <c r="O819507" s="15"/>
    </row>
    <row r="819508" spans="7:15" s="3" customFormat="1" x14ac:dyDescent="0.3">
      <c r="G819508"/>
      <c r="H819508"/>
      <c r="I819508"/>
      <c r="K819508"/>
      <c r="M819508"/>
      <c r="N819508" s="4"/>
      <c r="O819508" s="15"/>
    </row>
    <row r="819509" spans="7:15" s="3" customFormat="1" x14ac:dyDescent="0.3">
      <c r="G819509"/>
      <c r="H819509"/>
      <c r="I819509"/>
      <c r="K819509"/>
      <c r="M819509"/>
      <c r="N819509" s="4"/>
      <c r="O819509" s="15"/>
    </row>
    <row r="819510" spans="7:15" s="3" customFormat="1" x14ac:dyDescent="0.3">
      <c r="G819510"/>
      <c r="H819510"/>
      <c r="I819510"/>
      <c r="K819510"/>
      <c r="M819510"/>
      <c r="N819510" s="4"/>
      <c r="O819510" s="15"/>
    </row>
    <row r="819511" spans="7:15" s="3" customFormat="1" x14ac:dyDescent="0.3">
      <c r="G819511"/>
      <c r="H819511"/>
      <c r="I819511"/>
      <c r="K819511"/>
      <c r="M819511"/>
      <c r="N819511" s="4"/>
      <c r="O819511" s="15"/>
    </row>
    <row r="819512" spans="7:15" s="3" customFormat="1" x14ac:dyDescent="0.3">
      <c r="G819512"/>
      <c r="H819512"/>
      <c r="I819512"/>
      <c r="K819512"/>
      <c r="M819512"/>
      <c r="N819512" s="4"/>
      <c r="O819512" s="15"/>
    </row>
    <row r="819513" spans="7:15" s="3" customFormat="1" x14ac:dyDescent="0.3">
      <c r="G819513"/>
      <c r="H819513"/>
      <c r="I819513"/>
      <c r="K819513"/>
      <c r="M819513"/>
      <c r="N819513" s="4"/>
      <c r="O819513" s="15"/>
    </row>
    <row r="819514" spans="7:15" s="3" customFormat="1" x14ac:dyDescent="0.3">
      <c r="G819514"/>
      <c r="H819514"/>
      <c r="I819514"/>
      <c r="K819514"/>
      <c r="M819514"/>
      <c r="N819514" s="4"/>
      <c r="O819514" s="15"/>
    </row>
    <row r="819515" spans="7:15" s="3" customFormat="1" x14ac:dyDescent="0.3">
      <c r="G819515"/>
      <c r="H819515"/>
      <c r="I819515"/>
      <c r="K819515"/>
      <c r="M819515"/>
      <c r="N819515" s="4"/>
      <c r="O819515" s="15"/>
    </row>
    <row r="819516" spans="7:15" s="3" customFormat="1" x14ac:dyDescent="0.3">
      <c r="G819516"/>
      <c r="H819516"/>
      <c r="I819516"/>
      <c r="K819516"/>
      <c r="M819516"/>
      <c r="N819516" s="4"/>
      <c r="O819516" s="15"/>
    </row>
    <row r="819517" spans="7:15" s="3" customFormat="1" x14ac:dyDescent="0.3">
      <c r="G819517"/>
      <c r="H819517"/>
      <c r="I819517"/>
      <c r="K819517"/>
      <c r="M819517"/>
      <c r="N819517" s="4"/>
      <c r="O819517" s="15"/>
    </row>
    <row r="819518" spans="7:15" s="3" customFormat="1" x14ac:dyDescent="0.3">
      <c r="G819518"/>
      <c r="H819518"/>
      <c r="I819518"/>
      <c r="K819518"/>
      <c r="M819518"/>
      <c r="N819518" s="4"/>
      <c r="O819518" s="15"/>
    </row>
    <row r="819519" spans="7:15" s="3" customFormat="1" x14ac:dyDescent="0.3">
      <c r="G819519"/>
      <c r="H819519"/>
      <c r="I819519"/>
      <c r="K819519"/>
      <c r="M819519"/>
      <c r="N819519" s="4"/>
      <c r="O819519" s="15"/>
    </row>
    <row r="819520" spans="7:15" s="3" customFormat="1" x14ac:dyDescent="0.3">
      <c r="G819520"/>
      <c r="H819520"/>
      <c r="I819520"/>
      <c r="K819520"/>
      <c r="M819520"/>
      <c r="N819520" s="4"/>
      <c r="O819520" s="15"/>
    </row>
    <row r="819521" spans="7:15" s="3" customFormat="1" x14ac:dyDescent="0.3">
      <c r="G819521"/>
      <c r="H819521"/>
      <c r="I819521"/>
      <c r="K819521"/>
      <c r="M819521"/>
      <c r="N819521" s="4"/>
      <c r="O819521" s="15"/>
    </row>
    <row r="819522" spans="7:15" s="3" customFormat="1" x14ac:dyDescent="0.3">
      <c r="G819522"/>
      <c r="H819522"/>
      <c r="I819522"/>
      <c r="K819522"/>
      <c r="M819522"/>
      <c r="N819522" s="4"/>
      <c r="O819522" s="15"/>
    </row>
    <row r="819523" spans="7:15" s="3" customFormat="1" x14ac:dyDescent="0.3">
      <c r="G819523"/>
      <c r="H819523"/>
      <c r="I819523"/>
      <c r="K819523"/>
      <c r="M819523"/>
      <c r="N819523" s="4"/>
      <c r="O819523" s="15"/>
    </row>
    <row r="819524" spans="7:15" s="3" customFormat="1" x14ac:dyDescent="0.3">
      <c r="G819524"/>
      <c r="H819524"/>
      <c r="I819524"/>
      <c r="K819524"/>
      <c r="M819524"/>
      <c r="N819524" s="4"/>
      <c r="O819524" s="15"/>
    </row>
    <row r="819525" spans="7:15" s="3" customFormat="1" x14ac:dyDescent="0.3">
      <c r="G819525"/>
      <c r="H819525"/>
      <c r="I819525"/>
      <c r="K819525"/>
      <c r="M819525"/>
      <c r="N819525" s="4"/>
      <c r="O819525" s="15"/>
    </row>
    <row r="819526" spans="7:15" s="3" customFormat="1" x14ac:dyDescent="0.3">
      <c r="G819526"/>
      <c r="H819526"/>
      <c r="I819526"/>
      <c r="K819526"/>
      <c r="M819526"/>
      <c r="N819526" s="4"/>
      <c r="O819526" s="15"/>
    </row>
    <row r="819527" spans="7:15" s="3" customFormat="1" x14ac:dyDescent="0.3">
      <c r="G819527"/>
      <c r="H819527"/>
      <c r="I819527"/>
      <c r="K819527"/>
      <c r="M819527"/>
      <c r="N819527" s="4"/>
      <c r="O819527" s="15"/>
    </row>
    <row r="819528" spans="7:15" s="3" customFormat="1" x14ac:dyDescent="0.3">
      <c r="G819528"/>
      <c r="H819528"/>
      <c r="I819528"/>
      <c r="K819528"/>
      <c r="M819528"/>
      <c r="N819528" s="4"/>
      <c r="O819528" s="15"/>
    </row>
    <row r="819529" spans="7:15" s="3" customFormat="1" x14ac:dyDescent="0.3">
      <c r="G819529"/>
      <c r="H819529"/>
      <c r="I819529"/>
      <c r="K819529"/>
      <c r="M819529"/>
      <c r="N819529" s="4"/>
      <c r="O819529" s="15"/>
    </row>
    <row r="819530" spans="7:15" s="3" customFormat="1" x14ac:dyDescent="0.3">
      <c r="G819530"/>
      <c r="H819530"/>
      <c r="I819530"/>
      <c r="K819530"/>
      <c r="M819530"/>
      <c r="N819530" s="4"/>
      <c r="O819530" s="15"/>
    </row>
    <row r="819531" spans="7:15" s="3" customFormat="1" x14ac:dyDescent="0.3">
      <c r="G819531"/>
      <c r="H819531"/>
      <c r="I819531"/>
      <c r="K819531"/>
      <c r="M819531"/>
      <c r="N819531" s="4"/>
      <c r="O819531" s="15"/>
    </row>
    <row r="819532" spans="7:15" s="3" customFormat="1" x14ac:dyDescent="0.3">
      <c r="G819532"/>
      <c r="H819532"/>
      <c r="I819532"/>
      <c r="K819532"/>
      <c r="M819532"/>
      <c r="N819532" s="4"/>
      <c r="O819532" s="15"/>
    </row>
    <row r="819533" spans="7:15" s="3" customFormat="1" x14ac:dyDescent="0.3">
      <c r="G819533"/>
      <c r="H819533"/>
      <c r="I819533"/>
      <c r="K819533"/>
      <c r="M819533"/>
      <c r="N819533" s="4"/>
      <c r="O819533" s="15"/>
    </row>
    <row r="819534" spans="7:15" s="3" customFormat="1" x14ac:dyDescent="0.3">
      <c r="G819534"/>
      <c r="H819534"/>
      <c r="I819534"/>
      <c r="K819534"/>
      <c r="M819534"/>
      <c r="N819534" s="4"/>
      <c r="O819534" s="15"/>
    </row>
    <row r="819535" spans="7:15" s="3" customFormat="1" x14ac:dyDescent="0.3">
      <c r="G819535"/>
      <c r="H819535"/>
      <c r="I819535"/>
      <c r="K819535"/>
      <c r="M819535"/>
      <c r="N819535" s="4"/>
      <c r="O819535" s="15"/>
    </row>
    <row r="819536" spans="7:15" s="3" customFormat="1" x14ac:dyDescent="0.3">
      <c r="G819536"/>
      <c r="H819536"/>
      <c r="I819536"/>
      <c r="K819536"/>
      <c r="M819536"/>
      <c r="N819536" s="4"/>
      <c r="O819536" s="15"/>
    </row>
    <row r="819537" spans="7:15" s="3" customFormat="1" x14ac:dyDescent="0.3">
      <c r="G819537"/>
      <c r="H819537"/>
      <c r="I819537"/>
      <c r="K819537"/>
      <c r="M819537"/>
      <c r="N819537" s="4"/>
      <c r="O819537" s="15"/>
    </row>
    <row r="819538" spans="7:15" s="3" customFormat="1" x14ac:dyDescent="0.3">
      <c r="G819538"/>
      <c r="H819538"/>
      <c r="I819538"/>
      <c r="K819538"/>
      <c r="M819538"/>
      <c r="N819538" s="4"/>
      <c r="O819538" s="15"/>
    </row>
    <row r="819539" spans="7:15" s="3" customFormat="1" x14ac:dyDescent="0.3">
      <c r="G819539"/>
      <c r="H819539"/>
      <c r="I819539"/>
      <c r="K819539"/>
      <c r="M819539"/>
      <c r="N819539" s="4"/>
      <c r="O819539" s="15"/>
    </row>
    <row r="819540" spans="7:15" s="3" customFormat="1" x14ac:dyDescent="0.3">
      <c r="G819540"/>
      <c r="H819540"/>
      <c r="I819540"/>
      <c r="K819540"/>
      <c r="M819540"/>
      <c r="N819540" s="4"/>
      <c r="O819540" s="15"/>
    </row>
    <row r="819541" spans="7:15" s="3" customFormat="1" x14ac:dyDescent="0.3">
      <c r="G819541"/>
      <c r="H819541"/>
      <c r="I819541"/>
      <c r="K819541"/>
      <c r="M819541"/>
      <c r="N819541" s="4"/>
      <c r="O819541" s="15"/>
    </row>
    <row r="819542" spans="7:15" s="3" customFormat="1" x14ac:dyDescent="0.3">
      <c r="G819542"/>
      <c r="H819542"/>
      <c r="I819542"/>
      <c r="K819542"/>
      <c r="M819542"/>
      <c r="N819542" s="4"/>
      <c r="O819542" s="15"/>
    </row>
    <row r="819543" spans="7:15" s="3" customFormat="1" x14ac:dyDescent="0.3">
      <c r="G819543"/>
      <c r="H819543"/>
      <c r="I819543"/>
      <c r="K819543"/>
      <c r="M819543"/>
      <c r="N819543" s="4"/>
      <c r="O819543" s="15"/>
    </row>
    <row r="819544" spans="7:15" s="3" customFormat="1" x14ac:dyDescent="0.3">
      <c r="G819544"/>
      <c r="H819544"/>
      <c r="I819544"/>
      <c r="K819544"/>
      <c r="M819544"/>
      <c r="N819544" s="4"/>
      <c r="O819544" s="15"/>
    </row>
    <row r="819545" spans="7:15" s="3" customFormat="1" x14ac:dyDescent="0.3">
      <c r="G819545"/>
      <c r="H819545"/>
      <c r="I819545"/>
      <c r="K819545"/>
      <c r="M819545"/>
      <c r="N819545" s="4"/>
      <c r="O819545" s="15"/>
    </row>
    <row r="819546" spans="7:15" s="3" customFormat="1" x14ac:dyDescent="0.3">
      <c r="G819546"/>
      <c r="H819546"/>
      <c r="I819546"/>
      <c r="K819546"/>
      <c r="M819546"/>
      <c r="N819546" s="4"/>
      <c r="O819546" s="15"/>
    </row>
    <row r="819547" spans="7:15" s="3" customFormat="1" x14ac:dyDescent="0.3">
      <c r="G819547"/>
      <c r="H819547"/>
      <c r="I819547"/>
      <c r="K819547"/>
      <c r="M819547"/>
      <c r="N819547" s="4"/>
      <c r="O819547" s="15"/>
    </row>
    <row r="819548" spans="7:15" s="3" customFormat="1" x14ac:dyDescent="0.3">
      <c r="G819548"/>
      <c r="H819548"/>
      <c r="I819548"/>
      <c r="K819548"/>
      <c r="M819548"/>
      <c r="N819548" s="4"/>
      <c r="O819548" s="15"/>
    </row>
    <row r="819549" spans="7:15" s="3" customFormat="1" x14ac:dyDescent="0.3">
      <c r="G819549"/>
      <c r="H819549"/>
      <c r="I819549"/>
      <c r="K819549"/>
      <c r="M819549"/>
      <c r="N819549" s="4"/>
      <c r="O819549" s="15"/>
    </row>
    <row r="819550" spans="7:15" s="3" customFormat="1" x14ac:dyDescent="0.3">
      <c r="G819550"/>
      <c r="H819550"/>
      <c r="I819550"/>
      <c r="K819550"/>
      <c r="M819550"/>
      <c r="N819550" s="4"/>
      <c r="O819550" s="15"/>
    </row>
    <row r="819551" spans="7:15" s="3" customFormat="1" x14ac:dyDescent="0.3">
      <c r="G819551"/>
      <c r="H819551"/>
      <c r="I819551"/>
      <c r="K819551"/>
      <c r="M819551"/>
      <c r="N819551" s="4"/>
      <c r="O819551" s="15"/>
    </row>
    <row r="819552" spans="7:15" s="3" customFormat="1" x14ac:dyDescent="0.3">
      <c r="G819552"/>
      <c r="H819552"/>
      <c r="I819552"/>
      <c r="K819552"/>
      <c r="M819552"/>
      <c r="N819552" s="4"/>
      <c r="O819552" s="15"/>
    </row>
    <row r="819553" spans="7:15" s="3" customFormat="1" x14ac:dyDescent="0.3">
      <c r="G819553"/>
      <c r="H819553"/>
      <c r="I819553"/>
      <c r="K819553"/>
      <c r="M819553"/>
      <c r="N819553" s="4"/>
      <c r="O819553" s="15"/>
    </row>
    <row r="819554" spans="7:15" s="3" customFormat="1" x14ac:dyDescent="0.3">
      <c r="G819554"/>
      <c r="H819554"/>
      <c r="I819554"/>
      <c r="K819554"/>
      <c r="M819554"/>
      <c r="N819554" s="4"/>
      <c r="O819554" s="15"/>
    </row>
    <row r="819555" spans="7:15" s="3" customFormat="1" x14ac:dyDescent="0.3">
      <c r="G819555"/>
      <c r="H819555"/>
      <c r="I819555"/>
      <c r="K819555"/>
      <c r="M819555"/>
      <c r="N819555" s="4"/>
      <c r="O819555" s="15"/>
    </row>
    <row r="819556" spans="7:15" s="3" customFormat="1" x14ac:dyDescent="0.3">
      <c r="G819556"/>
      <c r="H819556"/>
      <c r="I819556"/>
      <c r="K819556"/>
      <c r="M819556"/>
      <c r="N819556" s="4"/>
      <c r="O819556" s="15"/>
    </row>
    <row r="819557" spans="7:15" s="3" customFormat="1" x14ac:dyDescent="0.3">
      <c r="G819557"/>
      <c r="H819557"/>
      <c r="I819557"/>
      <c r="K819557"/>
      <c r="M819557"/>
      <c r="N819557" s="4"/>
      <c r="O819557" s="15"/>
    </row>
    <row r="819558" spans="7:15" s="3" customFormat="1" x14ac:dyDescent="0.3">
      <c r="G819558"/>
      <c r="H819558"/>
      <c r="I819558"/>
      <c r="K819558"/>
      <c r="M819558"/>
      <c r="N819558" s="4"/>
      <c r="O819558" s="15"/>
    </row>
    <row r="819559" spans="7:15" s="3" customFormat="1" x14ac:dyDescent="0.3">
      <c r="G819559"/>
      <c r="H819559"/>
      <c r="I819559"/>
      <c r="K819559"/>
      <c r="M819559"/>
      <c r="N819559" s="4"/>
      <c r="O819559" s="15"/>
    </row>
    <row r="819560" spans="7:15" s="3" customFormat="1" x14ac:dyDescent="0.3">
      <c r="G819560"/>
      <c r="H819560"/>
      <c r="I819560"/>
      <c r="K819560"/>
      <c r="M819560"/>
      <c r="N819560" s="4"/>
      <c r="O819560" s="15"/>
    </row>
    <row r="819561" spans="7:15" s="3" customFormat="1" x14ac:dyDescent="0.3">
      <c r="G819561"/>
      <c r="H819561"/>
      <c r="I819561"/>
      <c r="K819561"/>
      <c r="M819561"/>
      <c r="N819561" s="4"/>
      <c r="O819561" s="15"/>
    </row>
    <row r="819562" spans="7:15" s="3" customFormat="1" x14ac:dyDescent="0.3">
      <c r="G819562"/>
      <c r="H819562"/>
      <c r="I819562"/>
      <c r="K819562"/>
      <c r="M819562"/>
      <c r="N819562" s="4"/>
      <c r="O819562" s="15"/>
    </row>
    <row r="819563" spans="7:15" s="3" customFormat="1" x14ac:dyDescent="0.3">
      <c r="G819563"/>
      <c r="H819563"/>
      <c r="I819563"/>
      <c r="K819563"/>
      <c r="M819563"/>
      <c r="N819563" s="4"/>
      <c r="O819563" s="15"/>
    </row>
    <row r="819564" spans="7:15" s="3" customFormat="1" x14ac:dyDescent="0.3">
      <c r="G819564"/>
      <c r="H819564"/>
      <c r="I819564"/>
      <c r="K819564"/>
      <c r="M819564"/>
      <c r="N819564" s="4"/>
      <c r="O819564" s="15"/>
    </row>
    <row r="819565" spans="7:15" s="3" customFormat="1" x14ac:dyDescent="0.3">
      <c r="G819565"/>
      <c r="H819565"/>
      <c r="I819565"/>
      <c r="K819565"/>
      <c r="M819565"/>
      <c r="N819565" s="4"/>
      <c r="O819565" s="15"/>
    </row>
    <row r="819566" spans="7:15" s="3" customFormat="1" x14ac:dyDescent="0.3">
      <c r="G819566"/>
      <c r="H819566"/>
      <c r="I819566"/>
      <c r="K819566"/>
      <c r="M819566"/>
      <c r="N819566" s="4"/>
      <c r="O819566" s="15"/>
    </row>
    <row r="819567" spans="7:15" s="3" customFormat="1" x14ac:dyDescent="0.3">
      <c r="G819567"/>
      <c r="H819567"/>
      <c r="I819567"/>
      <c r="K819567"/>
      <c r="M819567"/>
      <c r="N819567" s="4"/>
      <c r="O819567" s="15"/>
    </row>
    <row r="819568" spans="7:15" s="3" customFormat="1" x14ac:dyDescent="0.3">
      <c r="G819568"/>
      <c r="H819568"/>
      <c r="I819568"/>
      <c r="K819568"/>
      <c r="M819568"/>
      <c r="N819568" s="4"/>
      <c r="O819568" s="15"/>
    </row>
    <row r="819569" spans="7:15" s="3" customFormat="1" x14ac:dyDescent="0.3">
      <c r="G819569"/>
      <c r="H819569"/>
      <c r="I819569"/>
      <c r="K819569"/>
      <c r="M819569"/>
      <c r="N819569" s="4"/>
      <c r="O819569" s="15"/>
    </row>
    <row r="819570" spans="7:15" s="3" customFormat="1" x14ac:dyDescent="0.3">
      <c r="G819570"/>
      <c r="H819570"/>
      <c r="I819570"/>
      <c r="K819570"/>
      <c r="M819570"/>
      <c r="N819570" s="4"/>
      <c r="O819570" s="15"/>
    </row>
    <row r="819571" spans="7:15" s="3" customFormat="1" x14ac:dyDescent="0.3">
      <c r="G819571"/>
      <c r="H819571"/>
      <c r="I819571"/>
      <c r="K819571"/>
      <c r="M819571"/>
      <c r="N819571" s="4"/>
      <c r="O819571" s="15"/>
    </row>
    <row r="819572" spans="7:15" s="3" customFormat="1" x14ac:dyDescent="0.3">
      <c r="G819572"/>
      <c r="H819572"/>
      <c r="I819572"/>
      <c r="K819572"/>
      <c r="M819572"/>
      <c r="N819572" s="4"/>
      <c r="O819572" s="15"/>
    </row>
    <row r="819573" spans="7:15" s="3" customFormat="1" x14ac:dyDescent="0.3">
      <c r="G819573"/>
      <c r="H819573"/>
      <c r="I819573"/>
      <c r="K819573"/>
      <c r="M819573"/>
      <c r="N819573" s="4"/>
      <c r="O819573" s="15"/>
    </row>
    <row r="819574" spans="7:15" s="3" customFormat="1" x14ac:dyDescent="0.3">
      <c r="G819574"/>
      <c r="H819574"/>
      <c r="I819574"/>
      <c r="K819574"/>
      <c r="M819574"/>
      <c r="N819574" s="4"/>
      <c r="O819574" s="15"/>
    </row>
    <row r="819575" spans="7:15" s="3" customFormat="1" x14ac:dyDescent="0.3">
      <c r="G819575"/>
      <c r="H819575"/>
      <c r="I819575"/>
      <c r="K819575"/>
      <c r="M819575"/>
      <c r="N819575" s="4"/>
      <c r="O819575" s="15"/>
    </row>
    <row r="819576" spans="7:15" s="3" customFormat="1" x14ac:dyDescent="0.3">
      <c r="G819576"/>
      <c r="H819576"/>
      <c r="I819576"/>
      <c r="K819576"/>
      <c r="M819576"/>
      <c r="N819576" s="4"/>
      <c r="O819576" s="15"/>
    </row>
    <row r="819577" spans="7:15" s="3" customFormat="1" x14ac:dyDescent="0.3">
      <c r="G819577"/>
      <c r="H819577"/>
      <c r="I819577"/>
      <c r="K819577"/>
      <c r="M819577"/>
      <c r="N819577" s="4"/>
      <c r="O819577" s="15"/>
    </row>
    <row r="819578" spans="7:15" s="3" customFormat="1" x14ac:dyDescent="0.3">
      <c r="G819578"/>
      <c r="H819578"/>
      <c r="I819578"/>
      <c r="K819578"/>
      <c r="M819578"/>
      <c r="N819578" s="4"/>
      <c r="O819578" s="15"/>
    </row>
    <row r="819579" spans="7:15" s="3" customFormat="1" x14ac:dyDescent="0.3">
      <c r="G819579"/>
      <c r="H819579"/>
      <c r="I819579"/>
      <c r="K819579"/>
      <c r="M819579"/>
      <c r="N819579" s="4"/>
      <c r="O819579" s="15"/>
    </row>
    <row r="819580" spans="7:15" s="3" customFormat="1" x14ac:dyDescent="0.3">
      <c r="G819580"/>
      <c r="H819580"/>
      <c r="I819580"/>
      <c r="K819580"/>
      <c r="M819580"/>
      <c r="N819580" s="4"/>
      <c r="O819580" s="15"/>
    </row>
    <row r="819581" spans="7:15" s="3" customFormat="1" x14ac:dyDescent="0.3">
      <c r="G819581"/>
      <c r="H819581"/>
      <c r="I819581"/>
      <c r="K819581"/>
      <c r="M819581"/>
      <c r="N819581" s="4"/>
      <c r="O819581" s="15"/>
    </row>
    <row r="819582" spans="7:15" s="3" customFormat="1" x14ac:dyDescent="0.3">
      <c r="G819582"/>
      <c r="H819582"/>
      <c r="I819582"/>
      <c r="K819582"/>
      <c r="M819582"/>
      <c r="N819582" s="4"/>
      <c r="O819582" s="15"/>
    </row>
    <row r="819583" spans="7:15" s="3" customFormat="1" x14ac:dyDescent="0.3">
      <c r="G819583"/>
      <c r="H819583"/>
      <c r="I819583"/>
      <c r="K819583"/>
      <c r="M819583"/>
      <c r="N819583" s="4"/>
      <c r="O819583" s="15"/>
    </row>
    <row r="819584" spans="7:15" s="3" customFormat="1" x14ac:dyDescent="0.3">
      <c r="G819584"/>
      <c r="H819584"/>
      <c r="I819584"/>
      <c r="K819584"/>
      <c r="M819584"/>
      <c r="N819584" s="4"/>
      <c r="O819584" s="15"/>
    </row>
    <row r="819585" spans="7:15" s="3" customFormat="1" x14ac:dyDescent="0.3">
      <c r="G819585"/>
      <c r="H819585"/>
      <c r="I819585"/>
      <c r="K819585"/>
      <c r="M819585"/>
      <c r="N819585" s="4"/>
      <c r="O819585" s="15"/>
    </row>
    <row r="819586" spans="7:15" s="3" customFormat="1" x14ac:dyDescent="0.3">
      <c r="G819586"/>
      <c r="H819586"/>
      <c r="I819586"/>
      <c r="K819586"/>
      <c r="M819586"/>
      <c r="N819586" s="4"/>
      <c r="O819586" s="15"/>
    </row>
    <row r="819587" spans="7:15" s="3" customFormat="1" x14ac:dyDescent="0.3">
      <c r="G819587"/>
      <c r="H819587"/>
      <c r="I819587"/>
      <c r="K819587"/>
      <c r="M819587"/>
      <c r="N819587" s="4"/>
      <c r="O819587" s="15"/>
    </row>
    <row r="819588" spans="7:15" s="3" customFormat="1" x14ac:dyDescent="0.3">
      <c r="G819588"/>
      <c r="H819588"/>
      <c r="I819588"/>
      <c r="K819588"/>
      <c r="M819588"/>
      <c r="N819588" s="4"/>
      <c r="O819588" s="15"/>
    </row>
    <row r="819589" spans="7:15" s="3" customFormat="1" x14ac:dyDescent="0.3">
      <c r="G819589"/>
      <c r="H819589"/>
      <c r="I819589"/>
      <c r="K819589"/>
      <c r="M819589"/>
      <c r="N819589" s="4"/>
      <c r="O819589" s="15"/>
    </row>
    <row r="819590" spans="7:15" s="3" customFormat="1" x14ac:dyDescent="0.3">
      <c r="G819590"/>
      <c r="H819590"/>
      <c r="I819590"/>
      <c r="K819590"/>
      <c r="M819590"/>
      <c r="N819590" s="4"/>
      <c r="O819590" s="15"/>
    </row>
    <row r="819591" spans="7:15" s="3" customFormat="1" x14ac:dyDescent="0.3">
      <c r="G819591"/>
      <c r="H819591"/>
      <c r="I819591"/>
      <c r="K819591"/>
      <c r="M819591"/>
      <c r="N819591" s="4"/>
      <c r="O819591" s="15"/>
    </row>
    <row r="819592" spans="7:15" s="3" customFormat="1" x14ac:dyDescent="0.3">
      <c r="G819592"/>
      <c r="H819592"/>
      <c r="I819592"/>
      <c r="K819592"/>
      <c r="M819592"/>
      <c r="N819592" s="4"/>
      <c r="O819592" s="15"/>
    </row>
    <row r="819593" spans="7:15" s="3" customFormat="1" x14ac:dyDescent="0.3">
      <c r="G819593"/>
      <c r="H819593"/>
      <c r="I819593"/>
      <c r="K819593"/>
      <c r="M819593"/>
      <c r="N819593" s="4"/>
      <c r="O819593" s="15"/>
    </row>
    <row r="819594" spans="7:15" s="3" customFormat="1" x14ac:dyDescent="0.3">
      <c r="G819594"/>
      <c r="H819594"/>
      <c r="I819594"/>
      <c r="K819594"/>
      <c r="M819594"/>
      <c r="N819594" s="4"/>
      <c r="O819594" s="15"/>
    </row>
    <row r="819595" spans="7:15" s="3" customFormat="1" x14ac:dyDescent="0.3">
      <c r="G819595"/>
      <c r="H819595"/>
      <c r="I819595"/>
      <c r="K819595"/>
      <c r="M819595"/>
      <c r="N819595" s="4"/>
      <c r="O819595" s="15"/>
    </row>
    <row r="819596" spans="7:15" s="3" customFormat="1" x14ac:dyDescent="0.3">
      <c r="G819596"/>
      <c r="H819596"/>
      <c r="I819596"/>
      <c r="K819596"/>
      <c r="M819596"/>
      <c r="N819596" s="4"/>
      <c r="O819596" s="15"/>
    </row>
    <row r="819597" spans="7:15" s="3" customFormat="1" x14ac:dyDescent="0.3">
      <c r="G819597"/>
      <c r="H819597"/>
      <c r="I819597"/>
      <c r="K819597"/>
      <c r="M819597"/>
      <c r="N819597" s="4"/>
      <c r="O819597" s="15"/>
    </row>
    <row r="819598" spans="7:15" s="3" customFormat="1" x14ac:dyDescent="0.3">
      <c r="G819598"/>
      <c r="H819598"/>
      <c r="I819598"/>
      <c r="K819598"/>
      <c r="M819598"/>
      <c r="N819598" s="4"/>
      <c r="O819598" s="15"/>
    </row>
    <row r="819599" spans="7:15" s="3" customFormat="1" x14ac:dyDescent="0.3">
      <c r="G819599"/>
      <c r="H819599"/>
      <c r="I819599"/>
      <c r="K819599"/>
      <c r="M819599"/>
      <c r="N819599" s="4"/>
      <c r="O819599" s="15"/>
    </row>
    <row r="819600" spans="7:15" s="3" customFormat="1" x14ac:dyDescent="0.3">
      <c r="G819600"/>
      <c r="H819600"/>
      <c r="I819600"/>
      <c r="K819600"/>
      <c r="M819600"/>
      <c r="N819600" s="4"/>
      <c r="O819600" s="15"/>
    </row>
    <row r="819601" spans="7:15" s="3" customFormat="1" x14ac:dyDescent="0.3">
      <c r="G819601"/>
      <c r="H819601"/>
      <c r="I819601"/>
      <c r="K819601"/>
      <c r="M819601"/>
      <c r="N819601" s="4"/>
      <c r="O819601" s="15"/>
    </row>
    <row r="819602" spans="7:15" s="3" customFormat="1" x14ac:dyDescent="0.3">
      <c r="G819602"/>
      <c r="H819602"/>
      <c r="I819602"/>
      <c r="K819602"/>
      <c r="M819602"/>
      <c r="N819602" s="4"/>
      <c r="O819602" s="15"/>
    </row>
    <row r="819603" spans="7:15" s="3" customFormat="1" x14ac:dyDescent="0.3">
      <c r="G819603"/>
      <c r="H819603"/>
      <c r="I819603"/>
      <c r="K819603"/>
      <c r="M819603"/>
      <c r="N819603" s="4"/>
      <c r="O819603" s="15"/>
    </row>
    <row r="819604" spans="7:15" s="3" customFormat="1" x14ac:dyDescent="0.3">
      <c r="G819604"/>
      <c r="H819604"/>
      <c r="I819604"/>
      <c r="K819604"/>
      <c r="M819604"/>
      <c r="N819604" s="4"/>
      <c r="O819604" s="15"/>
    </row>
    <row r="819605" spans="7:15" s="3" customFormat="1" x14ac:dyDescent="0.3">
      <c r="G819605"/>
      <c r="H819605"/>
      <c r="I819605"/>
      <c r="K819605"/>
      <c r="M819605"/>
      <c r="N819605" s="4"/>
      <c r="O819605" s="15"/>
    </row>
    <row r="819606" spans="7:15" s="3" customFormat="1" x14ac:dyDescent="0.3">
      <c r="G819606"/>
      <c r="H819606"/>
      <c r="I819606"/>
      <c r="K819606"/>
      <c r="M819606"/>
      <c r="N819606" s="4"/>
      <c r="O819606" s="15"/>
    </row>
    <row r="819607" spans="7:15" s="3" customFormat="1" x14ac:dyDescent="0.3">
      <c r="G819607"/>
      <c r="H819607"/>
      <c r="I819607"/>
      <c r="K819607"/>
      <c r="M819607"/>
      <c r="N819607" s="4"/>
      <c r="O819607" s="15"/>
    </row>
    <row r="819608" spans="7:15" s="3" customFormat="1" x14ac:dyDescent="0.3">
      <c r="G819608"/>
      <c r="H819608"/>
      <c r="I819608"/>
      <c r="K819608"/>
      <c r="M819608"/>
      <c r="N819608" s="4"/>
      <c r="O819608" s="15"/>
    </row>
    <row r="819609" spans="7:15" s="3" customFormat="1" x14ac:dyDescent="0.3">
      <c r="G819609"/>
      <c r="H819609"/>
      <c r="I819609"/>
      <c r="K819609"/>
      <c r="M819609"/>
      <c r="N819609" s="4"/>
      <c r="O819609" s="15"/>
    </row>
    <row r="819610" spans="7:15" s="3" customFormat="1" x14ac:dyDescent="0.3">
      <c r="G819610"/>
      <c r="H819610"/>
      <c r="I819610"/>
      <c r="K819610"/>
      <c r="M819610"/>
      <c r="N819610" s="4"/>
      <c r="O819610" s="15"/>
    </row>
    <row r="819611" spans="7:15" s="3" customFormat="1" x14ac:dyDescent="0.3">
      <c r="G819611"/>
      <c r="H819611"/>
      <c r="I819611"/>
      <c r="K819611"/>
      <c r="M819611"/>
      <c r="N819611" s="4"/>
      <c r="O819611" s="15"/>
    </row>
    <row r="819612" spans="7:15" s="3" customFormat="1" x14ac:dyDescent="0.3">
      <c r="G819612"/>
      <c r="H819612"/>
      <c r="I819612"/>
      <c r="K819612"/>
      <c r="M819612"/>
      <c r="N819612" s="4"/>
      <c r="O819612" s="15"/>
    </row>
    <row r="819613" spans="7:15" s="3" customFormat="1" x14ac:dyDescent="0.3">
      <c r="G819613"/>
      <c r="H819613"/>
      <c r="I819613"/>
      <c r="K819613"/>
      <c r="M819613"/>
      <c r="N819613" s="4"/>
      <c r="O819613" s="15"/>
    </row>
    <row r="819614" spans="7:15" s="3" customFormat="1" x14ac:dyDescent="0.3">
      <c r="G819614"/>
      <c r="H819614"/>
      <c r="I819614"/>
      <c r="K819614"/>
      <c r="M819614"/>
      <c r="N819614" s="4"/>
      <c r="O819614" s="15"/>
    </row>
    <row r="819615" spans="7:15" s="3" customFormat="1" x14ac:dyDescent="0.3">
      <c r="G819615"/>
      <c r="H819615"/>
      <c r="I819615"/>
      <c r="K819615"/>
      <c r="M819615"/>
      <c r="N819615" s="4"/>
      <c r="O819615" s="15"/>
    </row>
    <row r="819616" spans="7:15" s="3" customFormat="1" x14ac:dyDescent="0.3">
      <c r="G819616"/>
      <c r="H819616"/>
      <c r="I819616"/>
      <c r="K819616"/>
      <c r="M819616"/>
      <c r="N819616" s="4"/>
      <c r="O819616" s="15"/>
    </row>
    <row r="819617" spans="7:15" s="3" customFormat="1" x14ac:dyDescent="0.3">
      <c r="G819617"/>
      <c r="H819617"/>
      <c r="I819617"/>
      <c r="K819617"/>
      <c r="M819617"/>
      <c r="N819617" s="4"/>
      <c r="O819617" s="15"/>
    </row>
    <row r="819618" spans="7:15" s="3" customFormat="1" x14ac:dyDescent="0.3">
      <c r="G819618"/>
      <c r="H819618"/>
      <c r="I819618"/>
      <c r="K819618"/>
      <c r="M819618"/>
      <c r="N819618" s="4"/>
      <c r="O819618" s="15"/>
    </row>
    <row r="819619" spans="7:15" s="3" customFormat="1" x14ac:dyDescent="0.3">
      <c r="G819619"/>
      <c r="H819619"/>
      <c r="I819619"/>
      <c r="K819619"/>
      <c r="M819619"/>
      <c r="N819619" s="4"/>
      <c r="O819619" s="15"/>
    </row>
    <row r="819620" spans="7:15" s="3" customFormat="1" x14ac:dyDescent="0.3">
      <c r="G819620"/>
      <c r="H819620"/>
      <c r="I819620"/>
      <c r="K819620"/>
      <c r="M819620"/>
      <c r="N819620" s="4"/>
      <c r="O819620" s="15"/>
    </row>
    <row r="819621" spans="7:15" s="3" customFormat="1" x14ac:dyDescent="0.3">
      <c r="G819621"/>
      <c r="H819621"/>
      <c r="I819621"/>
      <c r="K819621"/>
      <c r="M819621"/>
      <c r="N819621" s="4"/>
      <c r="O819621" s="15"/>
    </row>
    <row r="819622" spans="7:15" s="3" customFormat="1" x14ac:dyDescent="0.3">
      <c r="G819622"/>
      <c r="H819622"/>
      <c r="I819622"/>
      <c r="K819622"/>
      <c r="M819622"/>
      <c r="N819622" s="4"/>
      <c r="O819622" s="15"/>
    </row>
    <row r="819623" spans="7:15" s="3" customFormat="1" x14ac:dyDescent="0.3">
      <c r="G819623"/>
      <c r="H819623"/>
      <c r="I819623"/>
      <c r="K819623"/>
      <c r="M819623"/>
      <c r="N819623" s="4"/>
      <c r="O819623" s="15"/>
    </row>
    <row r="819624" spans="7:15" s="3" customFormat="1" x14ac:dyDescent="0.3">
      <c r="G819624"/>
      <c r="H819624"/>
      <c r="I819624"/>
      <c r="K819624"/>
      <c r="M819624"/>
      <c r="N819624" s="4"/>
      <c r="O819624" s="15"/>
    </row>
    <row r="819625" spans="7:15" s="3" customFormat="1" x14ac:dyDescent="0.3">
      <c r="G819625"/>
      <c r="H819625"/>
      <c r="I819625"/>
      <c r="K819625"/>
      <c r="M819625"/>
      <c r="N819625" s="4"/>
      <c r="O819625" s="15"/>
    </row>
    <row r="819626" spans="7:15" s="3" customFormat="1" x14ac:dyDescent="0.3">
      <c r="G819626"/>
      <c r="H819626"/>
      <c r="I819626"/>
      <c r="K819626"/>
      <c r="M819626"/>
      <c r="N819626" s="4"/>
      <c r="O819626" s="15"/>
    </row>
    <row r="819627" spans="7:15" s="3" customFormat="1" x14ac:dyDescent="0.3">
      <c r="G819627"/>
      <c r="H819627"/>
      <c r="I819627"/>
      <c r="K819627"/>
      <c r="M819627"/>
      <c r="N819627" s="4"/>
      <c r="O819627" s="15"/>
    </row>
    <row r="819628" spans="7:15" s="3" customFormat="1" x14ac:dyDescent="0.3">
      <c r="G819628"/>
      <c r="H819628"/>
      <c r="I819628"/>
      <c r="K819628"/>
      <c r="M819628"/>
      <c r="N819628" s="4"/>
      <c r="O819628" s="15"/>
    </row>
    <row r="819629" spans="7:15" s="3" customFormat="1" x14ac:dyDescent="0.3">
      <c r="G819629"/>
      <c r="H819629"/>
      <c r="I819629"/>
      <c r="K819629"/>
      <c r="M819629"/>
      <c r="N819629" s="4"/>
      <c r="O819629" s="15"/>
    </row>
    <row r="819630" spans="7:15" s="3" customFormat="1" x14ac:dyDescent="0.3">
      <c r="G819630"/>
      <c r="H819630"/>
      <c r="I819630"/>
      <c r="K819630"/>
      <c r="M819630"/>
      <c r="N819630" s="4"/>
      <c r="O819630" s="15"/>
    </row>
    <row r="819631" spans="7:15" s="3" customFormat="1" x14ac:dyDescent="0.3">
      <c r="G819631"/>
      <c r="H819631"/>
      <c r="I819631"/>
      <c r="K819631"/>
      <c r="M819631"/>
      <c r="N819631" s="4"/>
      <c r="O819631" s="15"/>
    </row>
    <row r="819632" spans="7:15" s="3" customFormat="1" x14ac:dyDescent="0.3">
      <c r="G819632"/>
      <c r="H819632"/>
      <c r="I819632"/>
      <c r="K819632"/>
      <c r="M819632"/>
      <c r="N819632" s="4"/>
      <c r="O819632" s="15"/>
    </row>
    <row r="819633" spans="7:15" s="3" customFormat="1" x14ac:dyDescent="0.3">
      <c r="G819633"/>
      <c r="H819633"/>
      <c r="I819633"/>
      <c r="K819633"/>
      <c r="M819633"/>
      <c r="N819633" s="4"/>
      <c r="O819633" s="15"/>
    </row>
    <row r="819634" spans="7:15" s="3" customFormat="1" x14ac:dyDescent="0.3">
      <c r="G819634"/>
      <c r="H819634"/>
      <c r="I819634"/>
      <c r="K819634"/>
      <c r="M819634"/>
      <c r="N819634" s="4"/>
      <c r="O819634" s="15"/>
    </row>
    <row r="819635" spans="7:15" s="3" customFormat="1" x14ac:dyDescent="0.3">
      <c r="G819635"/>
      <c r="H819635"/>
      <c r="I819635"/>
      <c r="K819635"/>
      <c r="M819635"/>
      <c r="N819635" s="4"/>
      <c r="O819635" s="15"/>
    </row>
    <row r="819636" spans="7:15" s="3" customFormat="1" x14ac:dyDescent="0.3">
      <c r="G819636"/>
      <c r="H819636"/>
      <c r="I819636"/>
      <c r="K819636"/>
      <c r="M819636"/>
      <c r="N819636" s="4"/>
      <c r="O819636" s="15"/>
    </row>
    <row r="819637" spans="7:15" s="3" customFormat="1" x14ac:dyDescent="0.3">
      <c r="G819637"/>
      <c r="H819637"/>
      <c r="I819637"/>
      <c r="K819637"/>
      <c r="M819637"/>
      <c r="N819637" s="4"/>
      <c r="O819637" s="15"/>
    </row>
    <row r="819638" spans="7:15" s="3" customFormat="1" x14ac:dyDescent="0.3">
      <c r="G819638"/>
      <c r="H819638"/>
      <c r="I819638"/>
      <c r="K819638"/>
      <c r="M819638"/>
      <c r="N819638" s="4"/>
      <c r="O819638" s="15"/>
    </row>
    <row r="819639" spans="7:15" s="3" customFormat="1" x14ac:dyDescent="0.3">
      <c r="G819639"/>
      <c r="H819639"/>
      <c r="I819639"/>
      <c r="K819639"/>
      <c r="M819639"/>
      <c r="N819639" s="4"/>
      <c r="O819639" s="15"/>
    </row>
    <row r="819640" spans="7:15" s="3" customFormat="1" x14ac:dyDescent="0.3">
      <c r="G819640"/>
      <c r="H819640"/>
      <c r="I819640"/>
      <c r="K819640"/>
      <c r="M819640"/>
      <c r="N819640" s="4"/>
      <c r="O819640" s="15"/>
    </row>
    <row r="819641" spans="7:15" s="3" customFormat="1" x14ac:dyDescent="0.3">
      <c r="G819641"/>
      <c r="H819641"/>
      <c r="I819641"/>
      <c r="K819641"/>
      <c r="M819641"/>
      <c r="N819641" s="4"/>
      <c r="O819641" s="15"/>
    </row>
    <row r="819642" spans="7:15" s="3" customFormat="1" x14ac:dyDescent="0.3">
      <c r="G819642"/>
      <c r="H819642"/>
      <c r="I819642"/>
      <c r="K819642"/>
      <c r="M819642"/>
      <c r="N819642" s="4"/>
      <c r="O819642" s="15"/>
    </row>
    <row r="819643" spans="7:15" s="3" customFormat="1" x14ac:dyDescent="0.3">
      <c r="G819643"/>
      <c r="H819643"/>
      <c r="I819643"/>
      <c r="K819643"/>
      <c r="M819643"/>
      <c r="N819643" s="4"/>
      <c r="O819643" s="15"/>
    </row>
    <row r="819644" spans="7:15" s="3" customFormat="1" x14ac:dyDescent="0.3">
      <c r="G819644"/>
      <c r="H819644"/>
      <c r="I819644"/>
      <c r="K819644"/>
      <c r="M819644"/>
      <c r="N819644" s="4"/>
      <c r="O819644" s="15"/>
    </row>
    <row r="819645" spans="7:15" s="3" customFormat="1" x14ac:dyDescent="0.3">
      <c r="G819645"/>
      <c r="H819645"/>
      <c r="I819645"/>
      <c r="K819645"/>
      <c r="M819645"/>
      <c r="N819645" s="4"/>
      <c r="O819645" s="15"/>
    </row>
    <row r="819646" spans="7:15" s="3" customFormat="1" x14ac:dyDescent="0.3">
      <c r="G819646"/>
      <c r="H819646"/>
      <c r="I819646"/>
      <c r="K819646"/>
      <c r="M819646"/>
      <c r="N819646" s="4"/>
      <c r="O819646" s="15"/>
    </row>
    <row r="819647" spans="7:15" s="3" customFormat="1" x14ac:dyDescent="0.3">
      <c r="G819647"/>
      <c r="H819647"/>
      <c r="I819647"/>
      <c r="K819647"/>
      <c r="M819647"/>
      <c r="N819647" s="4"/>
      <c r="O819647" s="15"/>
    </row>
    <row r="819648" spans="7:15" s="3" customFormat="1" x14ac:dyDescent="0.3">
      <c r="G819648"/>
      <c r="H819648"/>
      <c r="I819648"/>
      <c r="K819648"/>
      <c r="M819648"/>
      <c r="N819648" s="4"/>
      <c r="O819648" s="15"/>
    </row>
    <row r="819649" spans="7:15" s="3" customFormat="1" x14ac:dyDescent="0.3">
      <c r="G819649"/>
      <c r="H819649"/>
      <c r="I819649"/>
      <c r="K819649"/>
      <c r="M819649"/>
      <c r="N819649" s="4"/>
      <c r="O819649" s="15"/>
    </row>
    <row r="819650" spans="7:15" s="3" customFormat="1" x14ac:dyDescent="0.3">
      <c r="G819650"/>
      <c r="H819650"/>
      <c r="I819650"/>
      <c r="K819650"/>
      <c r="M819650"/>
      <c r="N819650" s="4"/>
      <c r="O819650" s="15"/>
    </row>
    <row r="819651" spans="7:15" s="3" customFormat="1" x14ac:dyDescent="0.3">
      <c r="G819651"/>
      <c r="H819651"/>
      <c r="I819651"/>
      <c r="K819651"/>
      <c r="M819651"/>
      <c r="N819651" s="4"/>
      <c r="O819651" s="15"/>
    </row>
    <row r="819652" spans="7:15" s="3" customFormat="1" x14ac:dyDescent="0.3">
      <c r="G819652"/>
      <c r="H819652"/>
      <c r="I819652"/>
      <c r="K819652"/>
      <c r="M819652"/>
      <c r="N819652" s="4"/>
      <c r="O819652" s="15"/>
    </row>
    <row r="819653" spans="7:15" s="3" customFormat="1" x14ac:dyDescent="0.3">
      <c r="G819653"/>
      <c r="H819653"/>
      <c r="I819653"/>
      <c r="K819653"/>
      <c r="M819653"/>
      <c r="N819653" s="4"/>
      <c r="O819653" s="15"/>
    </row>
    <row r="819654" spans="7:15" s="3" customFormat="1" x14ac:dyDescent="0.3">
      <c r="G819654"/>
      <c r="H819654"/>
      <c r="I819654"/>
      <c r="K819654"/>
      <c r="M819654"/>
      <c r="N819654" s="4"/>
      <c r="O819654" s="15"/>
    </row>
    <row r="819655" spans="7:15" s="3" customFormat="1" x14ac:dyDescent="0.3">
      <c r="G819655"/>
      <c r="H819655"/>
      <c r="I819655"/>
      <c r="K819655"/>
      <c r="M819655"/>
      <c r="N819655" s="4"/>
      <c r="O819655" s="15"/>
    </row>
    <row r="819656" spans="7:15" s="3" customFormat="1" x14ac:dyDescent="0.3">
      <c r="G819656"/>
      <c r="H819656"/>
      <c r="I819656"/>
      <c r="K819656"/>
      <c r="M819656"/>
      <c r="N819656" s="4"/>
      <c r="O819656" s="15"/>
    </row>
    <row r="819657" spans="7:15" s="3" customFormat="1" x14ac:dyDescent="0.3">
      <c r="G819657"/>
      <c r="H819657"/>
      <c r="I819657"/>
      <c r="K819657"/>
      <c r="M819657"/>
      <c r="N819657" s="4"/>
      <c r="O819657" s="15"/>
    </row>
    <row r="819658" spans="7:15" s="3" customFormat="1" x14ac:dyDescent="0.3">
      <c r="G819658"/>
      <c r="H819658"/>
      <c r="I819658"/>
      <c r="K819658"/>
      <c r="M819658"/>
      <c r="N819658" s="4"/>
      <c r="O819658" s="15"/>
    </row>
    <row r="819659" spans="7:15" s="3" customFormat="1" x14ac:dyDescent="0.3">
      <c r="G819659"/>
      <c r="H819659"/>
      <c r="I819659"/>
      <c r="K819659"/>
      <c r="M819659"/>
      <c r="N819659" s="4"/>
      <c r="O819659" s="15"/>
    </row>
    <row r="819660" spans="7:15" s="3" customFormat="1" x14ac:dyDescent="0.3">
      <c r="G819660"/>
      <c r="H819660"/>
      <c r="I819660"/>
      <c r="K819660"/>
      <c r="M819660"/>
      <c r="N819660" s="4"/>
      <c r="O819660" s="15"/>
    </row>
    <row r="819661" spans="7:15" s="3" customFormat="1" x14ac:dyDescent="0.3">
      <c r="G819661"/>
      <c r="H819661"/>
      <c r="I819661"/>
      <c r="K819661"/>
      <c r="M819661"/>
      <c r="N819661" s="4"/>
      <c r="O819661" s="15"/>
    </row>
    <row r="819662" spans="7:15" s="3" customFormat="1" x14ac:dyDescent="0.3">
      <c r="G819662"/>
      <c r="H819662"/>
      <c r="I819662"/>
      <c r="K819662"/>
      <c r="M819662"/>
      <c r="N819662" s="4"/>
      <c r="O819662" s="15"/>
    </row>
    <row r="819663" spans="7:15" s="3" customFormat="1" x14ac:dyDescent="0.3">
      <c r="G819663"/>
      <c r="H819663"/>
      <c r="I819663"/>
      <c r="K819663"/>
      <c r="M819663"/>
      <c r="N819663" s="4"/>
      <c r="O819663" s="15"/>
    </row>
    <row r="819664" spans="7:15" s="3" customFormat="1" x14ac:dyDescent="0.3">
      <c r="G819664"/>
      <c r="H819664"/>
      <c r="I819664"/>
      <c r="K819664"/>
      <c r="M819664"/>
      <c r="N819664" s="4"/>
      <c r="O819664" s="15"/>
    </row>
    <row r="819665" spans="7:15" s="3" customFormat="1" x14ac:dyDescent="0.3">
      <c r="G819665"/>
      <c r="H819665"/>
      <c r="I819665"/>
      <c r="K819665"/>
      <c r="M819665"/>
      <c r="N819665" s="4"/>
      <c r="O819665" s="15"/>
    </row>
    <row r="819666" spans="7:15" s="3" customFormat="1" x14ac:dyDescent="0.3">
      <c r="G819666"/>
      <c r="H819666"/>
      <c r="I819666"/>
      <c r="K819666"/>
      <c r="M819666"/>
      <c r="N819666" s="4"/>
      <c r="O819666" s="15"/>
    </row>
    <row r="819667" spans="7:15" s="3" customFormat="1" x14ac:dyDescent="0.3">
      <c r="G819667"/>
      <c r="H819667"/>
      <c r="I819667"/>
      <c r="K819667"/>
      <c r="M819667"/>
      <c r="N819667" s="4"/>
      <c r="O819667" s="15"/>
    </row>
    <row r="819668" spans="7:15" s="3" customFormat="1" x14ac:dyDescent="0.3">
      <c r="G819668"/>
      <c r="H819668"/>
      <c r="I819668"/>
      <c r="K819668"/>
      <c r="M819668"/>
      <c r="N819668" s="4"/>
      <c r="O819668" s="15"/>
    </row>
    <row r="819669" spans="7:15" s="3" customFormat="1" x14ac:dyDescent="0.3">
      <c r="G819669"/>
      <c r="H819669"/>
      <c r="I819669"/>
      <c r="K819669"/>
      <c r="M819669"/>
      <c r="N819669" s="4"/>
      <c r="O819669" s="15"/>
    </row>
    <row r="819670" spans="7:15" s="3" customFormat="1" x14ac:dyDescent="0.3">
      <c r="G819670"/>
      <c r="H819670"/>
      <c r="I819670"/>
      <c r="K819670"/>
      <c r="M819670"/>
      <c r="N819670" s="4"/>
      <c r="O819670" s="15"/>
    </row>
    <row r="819671" spans="7:15" s="3" customFormat="1" x14ac:dyDescent="0.3">
      <c r="G819671"/>
      <c r="H819671"/>
      <c r="I819671"/>
      <c r="K819671"/>
      <c r="M819671"/>
      <c r="N819671" s="4"/>
      <c r="O819671" s="15"/>
    </row>
    <row r="819672" spans="7:15" s="3" customFormat="1" x14ac:dyDescent="0.3">
      <c r="G819672"/>
      <c r="H819672"/>
      <c r="I819672"/>
      <c r="K819672"/>
      <c r="M819672"/>
      <c r="N819672" s="4"/>
      <c r="O819672" s="15"/>
    </row>
    <row r="819673" spans="7:15" s="3" customFormat="1" x14ac:dyDescent="0.3">
      <c r="G819673"/>
      <c r="H819673"/>
      <c r="I819673"/>
      <c r="K819673"/>
      <c r="M819673"/>
      <c r="N819673" s="4"/>
      <c r="O819673" s="15"/>
    </row>
    <row r="819674" spans="7:15" s="3" customFormat="1" x14ac:dyDescent="0.3">
      <c r="G819674"/>
      <c r="H819674"/>
      <c r="I819674"/>
      <c r="K819674"/>
      <c r="M819674"/>
      <c r="N819674" s="4"/>
      <c r="O819674" s="15"/>
    </row>
    <row r="819675" spans="7:15" s="3" customFormat="1" x14ac:dyDescent="0.3">
      <c r="G819675"/>
      <c r="H819675"/>
      <c r="I819675"/>
      <c r="K819675"/>
      <c r="M819675"/>
      <c r="N819675" s="4"/>
      <c r="O819675" s="15"/>
    </row>
    <row r="819676" spans="7:15" s="3" customFormat="1" x14ac:dyDescent="0.3">
      <c r="G819676"/>
      <c r="H819676"/>
      <c r="I819676"/>
      <c r="K819676"/>
      <c r="M819676"/>
      <c r="N819676" s="4"/>
      <c r="O819676" s="15"/>
    </row>
    <row r="819677" spans="7:15" s="3" customFormat="1" x14ac:dyDescent="0.3">
      <c r="G819677"/>
      <c r="H819677"/>
      <c r="I819677"/>
      <c r="K819677"/>
      <c r="M819677"/>
      <c r="N819677" s="4"/>
      <c r="O819677" s="15"/>
    </row>
    <row r="819678" spans="7:15" s="3" customFormat="1" x14ac:dyDescent="0.3">
      <c r="G819678"/>
      <c r="H819678"/>
      <c r="I819678"/>
      <c r="K819678"/>
      <c r="M819678"/>
      <c r="N819678" s="4"/>
      <c r="O819678" s="15"/>
    </row>
    <row r="819679" spans="7:15" s="3" customFormat="1" x14ac:dyDescent="0.3">
      <c r="G819679"/>
      <c r="H819679"/>
      <c r="I819679"/>
      <c r="K819679"/>
      <c r="M819679"/>
      <c r="N819679" s="4"/>
      <c r="O819679" s="15"/>
    </row>
    <row r="819680" spans="7:15" s="3" customFormat="1" x14ac:dyDescent="0.3">
      <c r="G819680"/>
      <c r="H819680"/>
      <c r="I819680"/>
      <c r="K819680"/>
      <c r="M819680"/>
      <c r="N819680" s="4"/>
      <c r="O819680" s="15"/>
    </row>
    <row r="819681" spans="7:15" s="3" customFormat="1" x14ac:dyDescent="0.3">
      <c r="G819681"/>
      <c r="H819681"/>
      <c r="I819681"/>
      <c r="K819681"/>
      <c r="M819681"/>
      <c r="N819681" s="4"/>
      <c r="O819681" s="15"/>
    </row>
    <row r="819682" spans="7:15" s="3" customFormat="1" x14ac:dyDescent="0.3">
      <c r="G819682"/>
      <c r="H819682"/>
      <c r="I819682"/>
      <c r="K819682"/>
      <c r="M819682"/>
      <c r="N819682" s="4"/>
      <c r="O819682" s="15"/>
    </row>
    <row r="819683" spans="7:15" s="3" customFormat="1" x14ac:dyDescent="0.3">
      <c r="G819683"/>
      <c r="H819683"/>
      <c r="I819683"/>
      <c r="K819683"/>
      <c r="M819683"/>
      <c r="N819683" s="4"/>
      <c r="O819683" s="15"/>
    </row>
    <row r="819684" spans="7:15" s="3" customFormat="1" x14ac:dyDescent="0.3">
      <c r="G819684"/>
      <c r="H819684"/>
      <c r="I819684"/>
      <c r="K819684"/>
      <c r="M819684"/>
      <c r="N819684" s="4"/>
      <c r="O819684" s="15"/>
    </row>
    <row r="819685" spans="7:15" s="3" customFormat="1" x14ac:dyDescent="0.3">
      <c r="G819685"/>
      <c r="H819685"/>
      <c r="I819685"/>
      <c r="K819685"/>
      <c r="M819685"/>
      <c r="N819685" s="4"/>
      <c r="O819685" s="15"/>
    </row>
    <row r="819686" spans="7:15" s="3" customFormat="1" x14ac:dyDescent="0.3">
      <c r="G819686"/>
      <c r="H819686"/>
      <c r="I819686"/>
      <c r="K819686"/>
      <c r="M819686"/>
      <c r="N819686" s="4"/>
      <c r="O819686" s="15"/>
    </row>
    <row r="819687" spans="7:15" s="3" customFormat="1" x14ac:dyDescent="0.3">
      <c r="G819687"/>
      <c r="H819687"/>
      <c r="I819687"/>
      <c r="K819687"/>
      <c r="M819687"/>
      <c r="N819687" s="4"/>
      <c r="O819687" s="15"/>
    </row>
    <row r="819688" spans="7:15" s="3" customFormat="1" x14ac:dyDescent="0.3">
      <c r="G819688"/>
      <c r="H819688"/>
      <c r="I819688"/>
      <c r="K819688"/>
      <c r="M819688"/>
      <c r="N819688" s="4"/>
      <c r="O819688" s="15"/>
    </row>
    <row r="819689" spans="7:15" s="3" customFormat="1" x14ac:dyDescent="0.3">
      <c r="G819689"/>
      <c r="H819689"/>
      <c r="I819689"/>
      <c r="K819689"/>
      <c r="M819689"/>
      <c r="N819689" s="4"/>
      <c r="O819689" s="15"/>
    </row>
    <row r="819690" spans="7:15" s="3" customFormat="1" x14ac:dyDescent="0.3">
      <c r="G819690"/>
      <c r="H819690"/>
      <c r="I819690"/>
      <c r="K819690"/>
      <c r="M819690"/>
      <c r="N819690" s="4"/>
      <c r="O819690" s="15"/>
    </row>
    <row r="819691" spans="7:15" s="3" customFormat="1" x14ac:dyDescent="0.3">
      <c r="G819691"/>
      <c r="H819691"/>
      <c r="I819691"/>
      <c r="K819691"/>
      <c r="M819691"/>
      <c r="N819691" s="4"/>
      <c r="O819691" s="15"/>
    </row>
    <row r="819692" spans="7:15" s="3" customFormat="1" x14ac:dyDescent="0.3">
      <c r="G819692"/>
      <c r="H819692"/>
      <c r="I819692"/>
      <c r="K819692"/>
      <c r="M819692"/>
      <c r="N819692" s="4"/>
      <c r="O819692" s="15"/>
    </row>
    <row r="819693" spans="7:15" s="3" customFormat="1" x14ac:dyDescent="0.3">
      <c r="G819693"/>
      <c r="H819693"/>
      <c r="I819693"/>
      <c r="K819693"/>
      <c r="M819693"/>
      <c r="N819693" s="4"/>
      <c r="O819693" s="15"/>
    </row>
    <row r="819694" spans="7:15" s="3" customFormat="1" x14ac:dyDescent="0.3">
      <c r="G819694"/>
      <c r="H819694"/>
      <c r="I819694"/>
      <c r="K819694"/>
      <c r="M819694"/>
      <c r="N819694" s="4"/>
      <c r="O819694" s="15"/>
    </row>
    <row r="819695" spans="7:15" s="3" customFormat="1" x14ac:dyDescent="0.3">
      <c r="G819695"/>
      <c r="H819695"/>
      <c r="I819695"/>
      <c r="K819695"/>
      <c r="M819695"/>
      <c r="N819695" s="4"/>
      <c r="O819695" s="15"/>
    </row>
    <row r="819696" spans="7:15" s="3" customFormat="1" x14ac:dyDescent="0.3">
      <c r="G819696"/>
      <c r="H819696"/>
      <c r="I819696"/>
      <c r="K819696"/>
      <c r="M819696"/>
      <c r="N819696" s="4"/>
      <c r="O819696" s="15"/>
    </row>
    <row r="819697" spans="7:15" s="3" customFormat="1" x14ac:dyDescent="0.3">
      <c r="G819697"/>
      <c r="H819697"/>
      <c r="I819697"/>
      <c r="K819697"/>
      <c r="M819697"/>
      <c r="N819697" s="4"/>
      <c r="O819697" s="15"/>
    </row>
    <row r="819698" spans="7:15" s="3" customFormat="1" x14ac:dyDescent="0.3">
      <c r="G819698"/>
      <c r="H819698"/>
      <c r="I819698"/>
      <c r="K819698"/>
      <c r="M819698"/>
      <c r="N819698" s="4"/>
      <c r="O819698" s="15"/>
    </row>
    <row r="819699" spans="7:15" s="3" customFormat="1" x14ac:dyDescent="0.3">
      <c r="G819699"/>
      <c r="H819699"/>
      <c r="I819699"/>
      <c r="K819699"/>
      <c r="M819699"/>
      <c r="N819699" s="4"/>
      <c r="O819699" s="15"/>
    </row>
    <row r="819700" spans="7:15" s="3" customFormat="1" x14ac:dyDescent="0.3">
      <c r="G819700"/>
      <c r="H819700"/>
      <c r="I819700"/>
      <c r="K819700"/>
      <c r="M819700"/>
      <c r="N819700" s="4"/>
      <c r="O819700" s="15"/>
    </row>
    <row r="819701" spans="7:15" s="3" customFormat="1" x14ac:dyDescent="0.3">
      <c r="G819701"/>
      <c r="H819701"/>
      <c r="I819701"/>
      <c r="K819701"/>
      <c r="M819701"/>
      <c r="N819701" s="4"/>
      <c r="O819701" s="15"/>
    </row>
    <row r="819702" spans="7:15" s="3" customFormat="1" x14ac:dyDescent="0.3">
      <c r="G819702"/>
      <c r="H819702"/>
      <c r="I819702"/>
      <c r="K819702"/>
      <c r="M819702"/>
      <c r="N819702" s="4"/>
      <c r="O819702" s="15"/>
    </row>
    <row r="819703" spans="7:15" s="3" customFormat="1" x14ac:dyDescent="0.3">
      <c r="G819703"/>
      <c r="H819703"/>
      <c r="I819703"/>
      <c r="K819703"/>
      <c r="M819703"/>
      <c r="N819703" s="4"/>
      <c r="O819703" s="15"/>
    </row>
    <row r="819704" spans="7:15" s="3" customFormat="1" x14ac:dyDescent="0.3">
      <c r="G819704"/>
      <c r="H819704"/>
      <c r="I819704"/>
      <c r="K819704"/>
      <c r="M819704"/>
      <c r="N819704" s="4"/>
      <c r="O819704" s="15"/>
    </row>
    <row r="819705" spans="7:15" s="3" customFormat="1" x14ac:dyDescent="0.3">
      <c r="G819705"/>
      <c r="H819705"/>
      <c r="I819705"/>
      <c r="K819705"/>
      <c r="M819705"/>
      <c r="N819705" s="4"/>
      <c r="O819705" s="15"/>
    </row>
    <row r="819706" spans="7:15" s="3" customFormat="1" x14ac:dyDescent="0.3">
      <c r="G819706"/>
      <c r="H819706"/>
      <c r="I819706"/>
      <c r="K819706"/>
      <c r="M819706"/>
      <c r="N819706" s="4"/>
      <c r="O819706" s="15"/>
    </row>
    <row r="819707" spans="7:15" s="3" customFormat="1" x14ac:dyDescent="0.3">
      <c r="G819707"/>
      <c r="H819707"/>
      <c r="I819707"/>
      <c r="K819707"/>
      <c r="M819707"/>
      <c r="N819707" s="4"/>
      <c r="O819707" s="15"/>
    </row>
    <row r="819708" spans="7:15" s="3" customFormat="1" x14ac:dyDescent="0.3">
      <c r="G819708"/>
      <c r="H819708"/>
      <c r="I819708"/>
      <c r="K819708"/>
      <c r="M819708"/>
      <c r="N819708" s="4"/>
      <c r="O819708" s="15"/>
    </row>
    <row r="819709" spans="7:15" s="3" customFormat="1" x14ac:dyDescent="0.3">
      <c r="G819709"/>
      <c r="H819709"/>
      <c r="I819709"/>
      <c r="K819709"/>
      <c r="M819709"/>
      <c r="N819709" s="4"/>
      <c r="O819709" s="15"/>
    </row>
    <row r="819710" spans="7:15" s="3" customFormat="1" x14ac:dyDescent="0.3">
      <c r="G819710"/>
      <c r="H819710"/>
      <c r="I819710"/>
      <c r="K819710"/>
      <c r="M819710"/>
      <c r="N819710" s="4"/>
      <c r="O819710" s="15"/>
    </row>
    <row r="819711" spans="7:15" s="3" customFormat="1" x14ac:dyDescent="0.3">
      <c r="G819711"/>
      <c r="H819711"/>
      <c r="I819711"/>
      <c r="K819711"/>
      <c r="M819711"/>
      <c r="N819711" s="4"/>
      <c r="O819711" s="15"/>
    </row>
    <row r="819712" spans="7:15" s="3" customFormat="1" x14ac:dyDescent="0.3">
      <c r="G819712"/>
      <c r="H819712"/>
      <c r="I819712"/>
      <c r="K819712"/>
      <c r="M819712"/>
      <c r="N819712" s="4"/>
      <c r="O819712" s="15"/>
    </row>
    <row r="819713" spans="7:15" s="3" customFormat="1" x14ac:dyDescent="0.3">
      <c r="G819713"/>
      <c r="H819713"/>
      <c r="I819713"/>
      <c r="K819713"/>
      <c r="M819713"/>
      <c r="N819713" s="4"/>
      <c r="O819713" s="15"/>
    </row>
    <row r="819714" spans="7:15" s="3" customFormat="1" x14ac:dyDescent="0.3">
      <c r="G819714"/>
      <c r="H819714"/>
      <c r="I819714"/>
      <c r="K819714"/>
      <c r="M819714"/>
      <c r="N819714" s="4"/>
      <c r="O819714" s="15"/>
    </row>
    <row r="819715" spans="7:15" s="3" customFormat="1" x14ac:dyDescent="0.3">
      <c r="G819715"/>
      <c r="H819715"/>
      <c r="I819715"/>
      <c r="K819715"/>
      <c r="M819715"/>
      <c r="N819715" s="4"/>
      <c r="O819715" s="15"/>
    </row>
    <row r="819716" spans="7:15" s="3" customFormat="1" x14ac:dyDescent="0.3">
      <c r="G819716"/>
      <c r="H819716"/>
      <c r="I819716"/>
      <c r="K819716"/>
      <c r="M819716"/>
      <c r="N819716" s="4"/>
      <c r="O819716" s="15"/>
    </row>
    <row r="819717" spans="7:15" s="3" customFormat="1" x14ac:dyDescent="0.3">
      <c r="G819717"/>
      <c r="H819717"/>
      <c r="I819717"/>
      <c r="K819717"/>
      <c r="M819717"/>
      <c r="N819717" s="4"/>
      <c r="O819717" s="15"/>
    </row>
    <row r="819718" spans="7:15" s="3" customFormat="1" x14ac:dyDescent="0.3">
      <c r="G819718"/>
      <c r="H819718"/>
      <c r="I819718"/>
      <c r="K819718"/>
      <c r="M819718"/>
      <c r="N819718" s="4"/>
      <c r="O819718" s="15"/>
    </row>
    <row r="819719" spans="7:15" s="3" customFormat="1" x14ac:dyDescent="0.3">
      <c r="G819719"/>
      <c r="H819719"/>
      <c r="I819719"/>
      <c r="K819719"/>
      <c r="M819719"/>
      <c r="N819719" s="4"/>
      <c r="O819719" s="15"/>
    </row>
    <row r="819720" spans="7:15" s="3" customFormat="1" x14ac:dyDescent="0.3">
      <c r="G819720"/>
      <c r="H819720"/>
      <c r="I819720"/>
      <c r="K819720"/>
      <c r="M819720"/>
      <c r="N819720" s="4"/>
      <c r="O819720" s="15"/>
    </row>
    <row r="819721" spans="7:15" s="3" customFormat="1" x14ac:dyDescent="0.3">
      <c r="G819721"/>
      <c r="H819721"/>
      <c r="I819721"/>
      <c r="K819721"/>
      <c r="M819721"/>
      <c r="N819721" s="4"/>
      <c r="O819721" s="15"/>
    </row>
    <row r="819722" spans="7:15" s="3" customFormat="1" x14ac:dyDescent="0.3">
      <c r="G819722"/>
      <c r="H819722"/>
      <c r="I819722"/>
      <c r="K819722"/>
      <c r="M819722"/>
      <c r="N819722" s="4"/>
      <c r="O819722" s="15"/>
    </row>
    <row r="819723" spans="7:15" s="3" customFormat="1" x14ac:dyDescent="0.3">
      <c r="G819723"/>
      <c r="H819723"/>
      <c r="I819723"/>
      <c r="K819723"/>
      <c r="M819723"/>
      <c r="N819723" s="4"/>
      <c r="O819723" s="15"/>
    </row>
    <row r="819724" spans="7:15" s="3" customFormat="1" x14ac:dyDescent="0.3">
      <c r="G819724"/>
      <c r="H819724"/>
      <c r="I819724"/>
      <c r="K819724"/>
      <c r="M819724"/>
      <c r="N819724" s="4"/>
      <c r="O819724" s="15"/>
    </row>
    <row r="819725" spans="7:15" s="3" customFormat="1" x14ac:dyDescent="0.3">
      <c r="G819725"/>
      <c r="H819725"/>
      <c r="I819725"/>
      <c r="K819725"/>
      <c r="M819725"/>
      <c r="N819725" s="4"/>
      <c r="O819725" s="15"/>
    </row>
    <row r="819726" spans="7:15" s="3" customFormat="1" x14ac:dyDescent="0.3">
      <c r="G819726"/>
      <c r="H819726"/>
      <c r="I819726"/>
      <c r="K819726"/>
      <c r="M819726"/>
      <c r="N819726" s="4"/>
      <c r="O819726" s="15"/>
    </row>
    <row r="819727" spans="7:15" s="3" customFormat="1" x14ac:dyDescent="0.3">
      <c r="G819727"/>
      <c r="H819727"/>
      <c r="I819727"/>
      <c r="K819727"/>
      <c r="M819727"/>
      <c r="N819727" s="4"/>
      <c r="O819727" s="15"/>
    </row>
    <row r="819728" spans="7:15" s="3" customFormat="1" x14ac:dyDescent="0.3">
      <c r="G819728"/>
      <c r="H819728"/>
      <c r="I819728"/>
      <c r="K819728"/>
      <c r="M819728"/>
      <c r="N819728" s="4"/>
      <c r="O819728" s="15"/>
    </row>
    <row r="819729" spans="7:15" s="3" customFormat="1" x14ac:dyDescent="0.3">
      <c r="G819729"/>
      <c r="H819729"/>
      <c r="I819729"/>
      <c r="K819729"/>
      <c r="M819729"/>
      <c r="N819729" s="4"/>
      <c r="O819729" s="15"/>
    </row>
    <row r="819730" spans="7:15" s="3" customFormat="1" x14ac:dyDescent="0.3">
      <c r="G819730"/>
      <c r="H819730"/>
      <c r="I819730"/>
      <c r="K819730"/>
      <c r="M819730"/>
      <c r="N819730" s="4"/>
      <c r="O819730" s="15"/>
    </row>
    <row r="819731" spans="7:15" s="3" customFormat="1" x14ac:dyDescent="0.3">
      <c r="G819731"/>
      <c r="H819731"/>
      <c r="I819731"/>
      <c r="K819731"/>
      <c r="M819731"/>
      <c r="N819731" s="4"/>
      <c r="O819731" s="15"/>
    </row>
    <row r="819732" spans="7:15" s="3" customFormat="1" x14ac:dyDescent="0.3">
      <c r="G819732"/>
      <c r="H819732"/>
      <c r="I819732"/>
      <c r="K819732"/>
      <c r="M819732"/>
      <c r="N819732" s="4"/>
      <c r="O819732" s="15"/>
    </row>
    <row r="819733" spans="7:15" s="3" customFormat="1" x14ac:dyDescent="0.3">
      <c r="G819733"/>
      <c r="H819733"/>
      <c r="I819733"/>
      <c r="K819733"/>
      <c r="M819733"/>
      <c r="N819733" s="4"/>
      <c r="O819733" s="15"/>
    </row>
    <row r="819734" spans="7:15" s="3" customFormat="1" x14ac:dyDescent="0.3">
      <c r="G819734"/>
      <c r="H819734"/>
      <c r="I819734"/>
      <c r="K819734"/>
      <c r="M819734"/>
      <c r="N819734" s="4"/>
      <c r="O819734" s="15"/>
    </row>
    <row r="819735" spans="7:15" s="3" customFormat="1" x14ac:dyDescent="0.3">
      <c r="G819735"/>
      <c r="H819735"/>
      <c r="I819735"/>
      <c r="K819735"/>
      <c r="M819735"/>
      <c r="N819735" s="4"/>
      <c r="O819735" s="15"/>
    </row>
    <row r="819736" spans="7:15" s="3" customFormat="1" x14ac:dyDescent="0.3">
      <c r="G819736"/>
      <c r="H819736"/>
      <c r="I819736"/>
      <c r="K819736"/>
      <c r="M819736"/>
      <c r="N819736" s="4"/>
      <c r="O819736" s="15"/>
    </row>
    <row r="819737" spans="7:15" s="3" customFormat="1" x14ac:dyDescent="0.3">
      <c r="G819737"/>
      <c r="H819737"/>
      <c r="I819737"/>
      <c r="K819737"/>
      <c r="M819737"/>
      <c r="N819737" s="4"/>
      <c r="O819737" s="15"/>
    </row>
    <row r="819738" spans="7:15" s="3" customFormat="1" x14ac:dyDescent="0.3">
      <c r="G819738"/>
      <c r="H819738"/>
      <c r="I819738"/>
      <c r="K819738"/>
      <c r="M819738"/>
      <c r="N819738" s="4"/>
      <c r="O819738" s="15"/>
    </row>
    <row r="819739" spans="7:15" s="3" customFormat="1" x14ac:dyDescent="0.3">
      <c r="G819739"/>
      <c r="H819739"/>
      <c r="I819739"/>
      <c r="K819739"/>
      <c r="M819739"/>
      <c r="N819739" s="4"/>
      <c r="O819739" s="15"/>
    </row>
    <row r="819740" spans="7:15" s="3" customFormat="1" x14ac:dyDescent="0.3">
      <c r="G819740"/>
      <c r="H819740"/>
      <c r="I819740"/>
      <c r="K819740"/>
      <c r="M819740"/>
      <c r="N819740" s="4"/>
      <c r="O819740" s="15"/>
    </row>
    <row r="819741" spans="7:15" s="3" customFormat="1" x14ac:dyDescent="0.3">
      <c r="G819741"/>
      <c r="H819741"/>
      <c r="I819741"/>
      <c r="K819741"/>
      <c r="M819741"/>
      <c r="N819741" s="4"/>
      <c r="O819741" s="15"/>
    </row>
    <row r="819742" spans="7:15" s="3" customFormat="1" x14ac:dyDescent="0.3">
      <c r="G819742"/>
      <c r="H819742"/>
      <c r="I819742"/>
      <c r="K819742"/>
      <c r="M819742"/>
      <c r="N819742" s="4"/>
      <c r="O819742" s="15"/>
    </row>
    <row r="819743" spans="7:15" s="3" customFormat="1" x14ac:dyDescent="0.3">
      <c r="G819743"/>
      <c r="H819743"/>
      <c r="I819743"/>
      <c r="K819743"/>
      <c r="M819743"/>
      <c r="N819743" s="4"/>
      <c r="O819743" s="15"/>
    </row>
    <row r="819744" spans="7:15" s="3" customFormat="1" x14ac:dyDescent="0.3">
      <c r="G819744"/>
      <c r="H819744"/>
      <c r="I819744"/>
      <c r="K819744"/>
      <c r="M819744"/>
      <c r="N819744" s="4"/>
      <c r="O819744" s="15"/>
    </row>
    <row r="819745" spans="7:15" s="3" customFormat="1" x14ac:dyDescent="0.3">
      <c r="G819745"/>
      <c r="H819745"/>
      <c r="I819745"/>
      <c r="K819745"/>
      <c r="M819745"/>
      <c r="N819745" s="4"/>
      <c r="O819745" s="15"/>
    </row>
    <row r="835583" spans="7:15" s="3" customFormat="1" x14ac:dyDescent="0.3">
      <c r="G835583"/>
      <c r="H835583"/>
      <c r="I835583"/>
      <c r="K835583"/>
      <c r="M835583"/>
      <c r="N835583" s="4"/>
      <c r="O835583" s="15"/>
    </row>
    <row r="835584" spans="7:15" s="3" customFormat="1" x14ac:dyDescent="0.3">
      <c r="G835584"/>
      <c r="H835584"/>
      <c r="I835584"/>
      <c r="K835584"/>
      <c r="M835584"/>
      <c r="N835584" s="4"/>
      <c r="O835584" s="15"/>
    </row>
    <row r="835585" spans="7:15" s="3" customFormat="1" x14ac:dyDescent="0.3">
      <c r="G835585"/>
      <c r="H835585"/>
      <c r="I835585"/>
      <c r="K835585"/>
      <c r="M835585"/>
      <c r="N835585" s="4"/>
      <c r="O835585" s="15"/>
    </row>
    <row r="835586" spans="7:15" s="3" customFormat="1" x14ac:dyDescent="0.3">
      <c r="G835586"/>
      <c r="H835586"/>
      <c r="I835586"/>
      <c r="K835586"/>
      <c r="M835586"/>
      <c r="N835586" s="4"/>
      <c r="O835586" s="15"/>
    </row>
    <row r="835587" spans="7:15" s="3" customFormat="1" x14ac:dyDescent="0.3">
      <c r="G835587"/>
      <c r="H835587"/>
      <c r="I835587"/>
      <c r="K835587"/>
      <c r="M835587"/>
      <c r="N835587" s="4"/>
      <c r="O835587" s="15"/>
    </row>
    <row r="835588" spans="7:15" s="3" customFormat="1" x14ac:dyDescent="0.3">
      <c r="G835588"/>
      <c r="H835588"/>
      <c r="I835588"/>
      <c r="K835588"/>
      <c r="M835588"/>
      <c r="N835588" s="4"/>
      <c r="O835588" s="15"/>
    </row>
    <row r="835589" spans="7:15" s="3" customFormat="1" x14ac:dyDescent="0.3">
      <c r="G835589"/>
      <c r="H835589"/>
      <c r="I835589"/>
      <c r="K835589"/>
      <c r="M835589"/>
      <c r="N835589" s="4"/>
      <c r="O835589" s="15"/>
    </row>
    <row r="835590" spans="7:15" s="3" customFormat="1" x14ac:dyDescent="0.3">
      <c r="G835590"/>
      <c r="H835590"/>
      <c r="I835590"/>
      <c r="K835590"/>
      <c r="M835590"/>
      <c r="N835590" s="4"/>
      <c r="O835590" s="15"/>
    </row>
    <row r="835591" spans="7:15" s="3" customFormat="1" x14ac:dyDescent="0.3">
      <c r="G835591"/>
      <c r="H835591"/>
      <c r="I835591"/>
      <c r="K835591"/>
      <c r="M835591"/>
      <c r="N835591" s="4"/>
      <c r="O835591" s="15"/>
    </row>
    <row r="835592" spans="7:15" s="3" customFormat="1" x14ac:dyDescent="0.3">
      <c r="G835592"/>
      <c r="H835592"/>
      <c r="I835592"/>
      <c r="K835592"/>
      <c r="M835592"/>
      <c r="N835592" s="4"/>
      <c r="O835592" s="15"/>
    </row>
    <row r="835593" spans="7:15" s="3" customFormat="1" x14ac:dyDescent="0.3">
      <c r="G835593"/>
      <c r="H835593"/>
      <c r="I835593"/>
      <c r="K835593"/>
      <c r="M835593"/>
      <c r="N835593" s="4"/>
      <c r="O835593" s="15"/>
    </row>
    <row r="835594" spans="7:15" s="3" customFormat="1" x14ac:dyDescent="0.3">
      <c r="G835594"/>
      <c r="H835594"/>
      <c r="I835594"/>
      <c r="K835594"/>
      <c r="M835594"/>
      <c r="N835594" s="4"/>
      <c r="O835594" s="15"/>
    </row>
    <row r="835595" spans="7:15" s="3" customFormat="1" x14ac:dyDescent="0.3">
      <c r="G835595"/>
      <c r="H835595"/>
      <c r="I835595"/>
      <c r="K835595"/>
      <c r="M835595"/>
      <c r="N835595" s="4"/>
      <c r="O835595" s="15"/>
    </row>
    <row r="835596" spans="7:15" s="3" customFormat="1" x14ac:dyDescent="0.3">
      <c r="G835596"/>
      <c r="H835596"/>
      <c r="I835596"/>
      <c r="K835596"/>
      <c r="M835596"/>
      <c r="N835596" s="4"/>
      <c r="O835596" s="15"/>
    </row>
    <row r="835597" spans="7:15" s="3" customFormat="1" x14ac:dyDescent="0.3">
      <c r="G835597"/>
      <c r="H835597"/>
      <c r="I835597"/>
      <c r="K835597"/>
      <c r="M835597"/>
      <c r="N835597" s="4"/>
      <c r="O835597" s="15"/>
    </row>
    <row r="835598" spans="7:15" s="3" customFormat="1" x14ac:dyDescent="0.3">
      <c r="G835598"/>
      <c r="H835598"/>
      <c r="I835598"/>
      <c r="K835598"/>
      <c r="M835598"/>
      <c r="N835598" s="4"/>
      <c r="O835598" s="15"/>
    </row>
    <row r="835599" spans="7:15" s="3" customFormat="1" x14ac:dyDescent="0.3">
      <c r="G835599"/>
      <c r="H835599"/>
      <c r="I835599"/>
      <c r="K835599"/>
      <c r="M835599"/>
      <c r="N835599" s="4"/>
      <c r="O835599" s="15"/>
    </row>
    <row r="835600" spans="7:15" s="3" customFormat="1" x14ac:dyDescent="0.3">
      <c r="G835600"/>
      <c r="H835600"/>
      <c r="I835600"/>
      <c r="K835600"/>
      <c r="M835600"/>
      <c r="N835600" s="4"/>
      <c r="O835600" s="15"/>
    </row>
    <row r="835601" spans="7:15" s="3" customFormat="1" x14ac:dyDescent="0.3">
      <c r="G835601"/>
      <c r="H835601"/>
      <c r="I835601"/>
      <c r="K835601"/>
      <c r="M835601"/>
      <c r="N835601" s="4"/>
      <c r="O835601" s="15"/>
    </row>
    <row r="835602" spans="7:15" s="3" customFormat="1" x14ac:dyDescent="0.3">
      <c r="G835602"/>
      <c r="H835602"/>
      <c r="I835602"/>
      <c r="K835602"/>
      <c r="M835602"/>
      <c r="N835602" s="4"/>
      <c r="O835602" s="15"/>
    </row>
    <row r="835603" spans="7:15" s="3" customFormat="1" x14ac:dyDescent="0.3">
      <c r="G835603"/>
      <c r="H835603"/>
      <c r="I835603"/>
      <c r="K835603"/>
      <c r="M835603"/>
      <c r="N835603" s="4"/>
      <c r="O835603" s="15"/>
    </row>
    <row r="835604" spans="7:15" s="3" customFormat="1" x14ac:dyDescent="0.3">
      <c r="G835604"/>
      <c r="H835604"/>
      <c r="I835604"/>
      <c r="K835604"/>
      <c r="M835604"/>
      <c r="N835604" s="4"/>
      <c r="O835604" s="15"/>
    </row>
    <row r="835605" spans="7:15" s="3" customFormat="1" x14ac:dyDescent="0.3">
      <c r="G835605"/>
      <c r="H835605"/>
      <c r="I835605"/>
      <c r="K835605"/>
      <c r="M835605"/>
      <c r="N835605" s="4"/>
      <c r="O835605" s="15"/>
    </row>
    <row r="835606" spans="7:15" s="3" customFormat="1" x14ac:dyDescent="0.3">
      <c r="G835606"/>
      <c r="H835606"/>
      <c r="I835606"/>
      <c r="K835606"/>
      <c r="M835606"/>
      <c r="N835606" s="4"/>
      <c r="O835606" s="15"/>
    </row>
    <row r="835607" spans="7:15" s="3" customFormat="1" x14ac:dyDescent="0.3">
      <c r="G835607"/>
      <c r="H835607"/>
      <c r="I835607"/>
      <c r="K835607"/>
      <c r="M835607"/>
      <c r="N835607" s="4"/>
      <c r="O835607" s="15"/>
    </row>
    <row r="835608" spans="7:15" s="3" customFormat="1" x14ac:dyDescent="0.3">
      <c r="G835608"/>
      <c r="H835608"/>
      <c r="I835608"/>
      <c r="K835608"/>
      <c r="M835608"/>
      <c r="N835608" s="4"/>
      <c r="O835608" s="15"/>
    </row>
    <row r="835609" spans="7:15" s="3" customFormat="1" x14ac:dyDescent="0.3">
      <c r="G835609"/>
      <c r="H835609"/>
      <c r="I835609"/>
      <c r="K835609"/>
      <c r="M835609"/>
      <c r="N835609" s="4"/>
      <c r="O835609" s="15"/>
    </row>
    <row r="835610" spans="7:15" s="3" customFormat="1" x14ac:dyDescent="0.3">
      <c r="G835610"/>
      <c r="H835610"/>
      <c r="I835610"/>
      <c r="K835610"/>
      <c r="M835610"/>
      <c r="N835610" s="4"/>
      <c r="O835610" s="15"/>
    </row>
    <row r="835611" spans="7:15" s="3" customFormat="1" x14ac:dyDescent="0.3">
      <c r="G835611"/>
      <c r="H835611"/>
      <c r="I835611"/>
      <c r="K835611"/>
      <c r="M835611"/>
      <c r="N835611" s="4"/>
      <c r="O835611" s="15"/>
    </row>
    <row r="835612" spans="7:15" s="3" customFormat="1" x14ac:dyDescent="0.3">
      <c r="G835612"/>
      <c r="H835612"/>
      <c r="I835612"/>
      <c r="K835612"/>
      <c r="M835612"/>
      <c r="N835612" s="4"/>
      <c r="O835612" s="15"/>
    </row>
    <row r="835613" spans="7:15" s="3" customFormat="1" x14ac:dyDescent="0.3">
      <c r="G835613"/>
      <c r="H835613"/>
      <c r="I835613"/>
      <c r="K835613"/>
      <c r="M835613"/>
      <c r="N835613" s="4"/>
      <c r="O835613" s="15"/>
    </row>
    <row r="835614" spans="7:15" s="3" customFormat="1" x14ac:dyDescent="0.3">
      <c r="G835614"/>
      <c r="H835614"/>
      <c r="I835614"/>
      <c r="K835614"/>
      <c r="M835614"/>
      <c r="N835614" s="4"/>
      <c r="O835614" s="15"/>
    </row>
    <row r="835615" spans="7:15" s="3" customFormat="1" x14ac:dyDescent="0.3">
      <c r="G835615"/>
      <c r="H835615"/>
      <c r="I835615"/>
      <c r="K835615"/>
      <c r="M835615"/>
      <c r="N835615" s="4"/>
      <c r="O835615" s="15"/>
    </row>
    <row r="835616" spans="7:15" s="3" customFormat="1" x14ac:dyDescent="0.3">
      <c r="G835616"/>
      <c r="H835616"/>
      <c r="I835616"/>
      <c r="K835616"/>
      <c r="M835616"/>
      <c r="N835616" s="4"/>
      <c r="O835616" s="15"/>
    </row>
    <row r="835617" spans="7:15" s="3" customFormat="1" x14ac:dyDescent="0.3">
      <c r="G835617"/>
      <c r="H835617"/>
      <c r="I835617"/>
      <c r="K835617"/>
      <c r="M835617"/>
      <c r="N835617" s="4"/>
      <c r="O835617" s="15"/>
    </row>
    <row r="835618" spans="7:15" s="3" customFormat="1" x14ac:dyDescent="0.3">
      <c r="G835618"/>
      <c r="H835618"/>
      <c r="I835618"/>
      <c r="K835618"/>
      <c r="M835618"/>
      <c r="N835618" s="4"/>
      <c r="O835618" s="15"/>
    </row>
    <row r="835619" spans="7:15" s="3" customFormat="1" x14ac:dyDescent="0.3">
      <c r="G835619"/>
      <c r="H835619"/>
      <c r="I835619"/>
      <c r="K835619"/>
      <c r="M835619"/>
      <c r="N835619" s="4"/>
      <c r="O835619" s="15"/>
    </row>
    <row r="835620" spans="7:15" s="3" customFormat="1" x14ac:dyDescent="0.3">
      <c r="G835620"/>
      <c r="H835620"/>
      <c r="I835620"/>
      <c r="K835620"/>
      <c r="M835620"/>
      <c r="N835620" s="4"/>
      <c r="O835620" s="15"/>
    </row>
    <row r="835621" spans="7:15" s="3" customFormat="1" x14ac:dyDescent="0.3">
      <c r="G835621"/>
      <c r="H835621"/>
      <c r="I835621"/>
      <c r="K835621"/>
      <c r="M835621"/>
      <c r="N835621" s="4"/>
      <c r="O835621" s="15"/>
    </row>
    <row r="835622" spans="7:15" s="3" customFormat="1" x14ac:dyDescent="0.3">
      <c r="G835622"/>
      <c r="H835622"/>
      <c r="I835622"/>
      <c r="K835622"/>
      <c r="M835622"/>
      <c r="N835622" s="4"/>
      <c r="O835622" s="15"/>
    </row>
    <row r="835623" spans="7:15" s="3" customFormat="1" x14ac:dyDescent="0.3">
      <c r="G835623"/>
      <c r="H835623"/>
      <c r="I835623"/>
      <c r="K835623"/>
      <c r="M835623"/>
      <c r="N835623" s="4"/>
      <c r="O835623" s="15"/>
    </row>
    <row r="835624" spans="7:15" s="3" customFormat="1" x14ac:dyDescent="0.3">
      <c r="G835624"/>
      <c r="H835624"/>
      <c r="I835624"/>
      <c r="K835624"/>
      <c r="M835624"/>
      <c r="N835624" s="4"/>
      <c r="O835624" s="15"/>
    </row>
    <row r="835625" spans="7:15" s="3" customFormat="1" x14ac:dyDescent="0.3">
      <c r="G835625"/>
      <c r="H835625"/>
      <c r="I835625"/>
      <c r="K835625"/>
      <c r="M835625"/>
      <c r="N835625" s="4"/>
      <c r="O835625" s="15"/>
    </row>
    <row r="835626" spans="7:15" s="3" customFormat="1" x14ac:dyDescent="0.3">
      <c r="G835626"/>
      <c r="H835626"/>
      <c r="I835626"/>
      <c r="K835626"/>
      <c r="M835626"/>
      <c r="N835626" s="4"/>
      <c r="O835626" s="15"/>
    </row>
    <row r="835627" spans="7:15" s="3" customFormat="1" x14ac:dyDescent="0.3">
      <c r="G835627"/>
      <c r="H835627"/>
      <c r="I835627"/>
      <c r="K835627"/>
      <c r="M835627"/>
      <c r="N835627" s="4"/>
      <c r="O835627" s="15"/>
    </row>
    <row r="835628" spans="7:15" s="3" customFormat="1" x14ac:dyDescent="0.3">
      <c r="G835628"/>
      <c r="H835628"/>
      <c r="I835628"/>
      <c r="K835628"/>
      <c r="M835628"/>
      <c r="N835628" s="4"/>
      <c r="O835628" s="15"/>
    </row>
    <row r="835629" spans="7:15" s="3" customFormat="1" x14ac:dyDescent="0.3">
      <c r="G835629"/>
      <c r="H835629"/>
      <c r="I835629"/>
      <c r="K835629"/>
      <c r="M835629"/>
      <c r="N835629" s="4"/>
      <c r="O835629" s="15"/>
    </row>
    <row r="835630" spans="7:15" s="3" customFormat="1" x14ac:dyDescent="0.3">
      <c r="G835630"/>
      <c r="H835630"/>
      <c r="I835630"/>
      <c r="K835630"/>
      <c r="M835630"/>
      <c r="N835630" s="4"/>
      <c r="O835630" s="15"/>
    </row>
    <row r="835631" spans="7:15" s="3" customFormat="1" x14ac:dyDescent="0.3">
      <c r="G835631"/>
      <c r="H835631"/>
      <c r="I835631"/>
      <c r="K835631"/>
      <c r="M835631"/>
      <c r="N835631" s="4"/>
      <c r="O835631" s="15"/>
    </row>
    <row r="835632" spans="7:15" s="3" customFormat="1" x14ac:dyDescent="0.3">
      <c r="G835632"/>
      <c r="H835632"/>
      <c r="I835632"/>
      <c r="K835632"/>
      <c r="M835632"/>
      <c r="N835632" s="4"/>
      <c r="O835632" s="15"/>
    </row>
    <row r="835633" spans="7:15" s="3" customFormat="1" x14ac:dyDescent="0.3">
      <c r="G835633"/>
      <c r="H835633"/>
      <c r="I835633"/>
      <c r="K835633"/>
      <c r="M835633"/>
      <c r="N835633" s="4"/>
      <c r="O835633" s="15"/>
    </row>
    <row r="835634" spans="7:15" s="3" customFormat="1" x14ac:dyDescent="0.3">
      <c r="G835634"/>
      <c r="H835634"/>
      <c r="I835634"/>
      <c r="K835634"/>
      <c r="M835634"/>
      <c r="N835634" s="4"/>
      <c r="O835634" s="15"/>
    </row>
    <row r="835635" spans="7:15" s="3" customFormat="1" x14ac:dyDescent="0.3">
      <c r="G835635"/>
      <c r="H835635"/>
      <c r="I835635"/>
      <c r="K835635"/>
      <c r="M835635"/>
      <c r="N835635" s="4"/>
      <c r="O835635" s="15"/>
    </row>
    <row r="835636" spans="7:15" s="3" customFormat="1" x14ac:dyDescent="0.3">
      <c r="G835636"/>
      <c r="H835636"/>
      <c r="I835636"/>
      <c r="K835636"/>
      <c r="M835636"/>
      <c r="N835636" s="4"/>
      <c r="O835636" s="15"/>
    </row>
    <row r="835637" spans="7:15" s="3" customFormat="1" x14ac:dyDescent="0.3">
      <c r="G835637"/>
      <c r="H835637"/>
      <c r="I835637"/>
      <c r="K835637"/>
      <c r="M835637"/>
      <c r="N835637" s="4"/>
      <c r="O835637" s="15"/>
    </row>
    <row r="835638" spans="7:15" s="3" customFormat="1" x14ac:dyDescent="0.3">
      <c r="G835638"/>
      <c r="H835638"/>
      <c r="I835638"/>
      <c r="K835638"/>
      <c r="M835638"/>
      <c r="N835638" s="4"/>
      <c r="O835638" s="15"/>
    </row>
    <row r="835639" spans="7:15" s="3" customFormat="1" x14ac:dyDescent="0.3">
      <c r="G835639"/>
      <c r="H835639"/>
      <c r="I835639"/>
      <c r="K835639"/>
      <c r="M835639"/>
      <c r="N835639" s="4"/>
      <c r="O835639" s="15"/>
    </row>
    <row r="835640" spans="7:15" s="3" customFormat="1" x14ac:dyDescent="0.3">
      <c r="G835640"/>
      <c r="H835640"/>
      <c r="I835640"/>
      <c r="K835640"/>
      <c r="M835640"/>
      <c r="N835640" s="4"/>
      <c r="O835640" s="15"/>
    </row>
    <row r="835641" spans="7:15" s="3" customFormat="1" x14ac:dyDescent="0.3">
      <c r="G835641"/>
      <c r="H835641"/>
      <c r="I835641"/>
      <c r="K835641"/>
      <c r="M835641"/>
      <c r="N835641" s="4"/>
      <c r="O835641" s="15"/>
    </row>
    <row r="835642" spans="7:15" s="3" customFormat="1" x14ac:dyDescent="0.3">
      <c r="G835642"/>
      <c r="H835642"/>
      <c r="I835642"/>
      <c r="K835642"/>
      <c r="M835642"/>
      <c r="N835642" s="4"/>
      <c r="O835642" s="15"/>
    </row>
    <row r="835643" spans="7:15" s="3" customFormat="1" x14ac:dyDescent="0.3">
      <c r="G835643"/>
      <c r="H835643"/>
      <c r="I835643"/>
      <c r="K835643"/>
      <c r="M835643"/>
      <c r="N835643" s="4"/>
      <c r="O835643" s="15"/>
    </row>
    <row r="835644" spans="7:15" s="3" customFormat="1" x14ac:dyDescent="0.3">
      <c r="G835644"/>
      <c r="H835644"/>
      <c r="I835644"/>
      <c r="K835644"/>
      <c r="M835644"/>
      <c r="N835644" s="4"/>
      <c r="O835644" s="15"/>
    </row>
    <row r="835645" spans="7:15" s="3" customFormat="1" x14ac:dyDescent="0.3">
      <c r="G835645"/>
      <c r="H835645"/>
      <c r="I835645"/>
      <c r="K835645"/>
      <c r="M835645"/>
      <c r="N835645" s="4"/>
      <c r="O835645" s="15"/>
    </row>
    <row r="835646" spans="7:15" s="3" customFormat="1" x14ac:dyDescent="0.3">
      <c r="G835646"/>
      <c r="H835646"/>
      <c r="I835646"/>
      <c r="K835646"/>
      <c r="M835646"/>
      <c r="N835646" s="4"/>
      <c r="O835646" s="15"/>
    </row>
    <row r="835647" spans="7:15" s="3" customFormat="1" x14ac:dyDescent="0.3">
      <c r="G835647"/>
      <c r="H835647"/>
      <c r="I835647"/>
      <c r="K835647"/>
      <c r="M835647"/>
      <c r="N835647" s="4"/>
      <c r="O835647" s="15"/>
    </row>
    <row r="835648" spans="7:15" s="3" customFormat="1" x14ac:dyDescent="0.3">
      <c r="G835648"/>
      <c r="H835648"/>
      <c r="I835648"/>
      <c r="K835648"/>
      <c r="M835648"/>
      <c r="N835648" s="4"/>
      <c r="O835648" s="15"/>
    </row>
    <row r="835649" spans="7:15" s="3" customFormat="1" x14ac:dyDescent="0.3">
      <c r="G835649"/>
      <c r="H835649"/>
      <c r="I835649"/>
      <c r="K835649"/>
      <c r="M835649"/>
      <c r="N835649" s="4"/>
      <c r="O835649" s="15"/>
    </row>
    <row r="835650" spans="7:15" s="3" customFormat="1" x14ac:dyDescent="0.3">
      <c r="G835650"/>
      <c r="H835650"/>
      <c r="I835650"/>
      <c r="K835650"/>
      <c r="M835650"/>
      <c r="N835650" s="4"/>
      <c r="O835650" s="15"/>
    </row>
    <row r="835651" spans="7:15" s="3" customFormat="1" x14ac:dyDescent="0.3">
      <c r="G835651"/>
      <c r="H835651"/>
      <c r="I835651"/>
      <c r="K835651"/>
      <c r="M835651"/>
      <c r="N835651" s="4"/>
      <c r="O835651" s="15"/>
    </row>
    <row r="835652" spans="7:15" s="3" customFormat="1" x14ac:dyDescent="0.3">
      <c r="G835652"/>
      <c r="H835652"/>
      <c r="I835652"/>
      <c r="K835652"/>
      <c r="M835652"/>
      <c r="N835652" s="4"/>
      <c r="O835652" s="15"/>
    </row>
    <row r="835653" spans="7:15" s="3" customFormat="1" x14ac:dyDescent="0.3">
      <c r="G835653"/>
      <c r="H835653"/>
      <c r="I835653"/>
      <c r="K835653"/>
      <c r="M835653"/>
      <c r="N835653" s="4"/>
      <c r="O835653" s="15"/>
    </row>
    <row r="835654" spans="7:15" s="3" customFormat="1" x14ac:dyDescent="0.3">
      <c r="G835654"/>
      <c r="H835654"/>
      <c r="I835654"/>
      <c r="K835654"/>
      <c r="M835654"/>
      <c r="N835654" s="4"/>
      <c r="O835654" s="15"/>
    </row>
    <row r="835655" spans="7:15" s="3" customFormat="1" x14ac:dyDescent="0.3">
      <c r="G835655"/>
      <c r="H835655"/>
      <c r="I835655"/>
      <c r="K835655"/>
      <c r="M835655"/>
      <c r="N835655" s="4"/>
      <c r="O835655" s="15"/>
    </row>
    <row r="835656" spans="7:15" s="3" customFormat="1" x14ac:dyDescent="0.3">
      <c r="G835656"/>
      <c r="H835656"/>
      <c r="I835656"/>
      <c r="K835656"/>
      <c r="M835656"/>
      <c r="N835656" s="4"/>
      <c r="O835656" s="15"/>
    </row>
    <row r="835657" spans="7:15" s="3" customFormat="1" x14ac:dyDescent="0.3">
      <c r="G835657"/>
      <c r="H835657"/>
      <c r="I835657"/>
      <c r="K835657"/>
      <c r="M835657"/>
      <c r="N835657" s="4"/>
      <c r="O835657" s="15"/>
    </row>
    <row r="835658" spans="7:15" s="3" customFormat="1" x14ac:dyDescent="0.3">
      <c r="G835658"/>
      <c r="H835658"/>
      <c r="I835658"/>
      <c r="K835658"/>
      <c r="M835658"/>
      <c r="N835658" s="4"/>
      <c r="O835658" s="15"/>
    </row>
    <row r="835659" spans="7:15" s="3" customFormat="1" x14ac:dyDescent="0.3">
      <c r="G835659"/>
      <c r="H835659"/>
      <c r="I835659"/>
      <c r="K835659"/>
      <c r="M835659"/>
      <c r="N835659" s="4"/>
      <c r="O835659" s="15"/>
    </row>
    <row r="835660" spans="7:15" s="3" customFormat="1" x14ac:dyDescent="0.3">
      <c r="G835660"/>
      <c r="H835660"/>
      <c r="I835660"/>
      <c r="K835660"/>
      <c r="M835660"/>
      <c r="N835660" s="4"/>
      <c r="O835660" s="15"/>
    </row>
    <row r="835661" spans="7:15" s="3" customFormat="1" x14ac:dyDescent="0.3">
      <c r="G835661"/>
      <c r="H835661"/>
      <c r="I835661"/>
      <c r="K835661"/>
      <c r="M835661"/>
      <c r="N835661" s="4"/>
      <c r="O835661" s="15"/>
    </row>
    <row r="835662" spans="7:15" s="3" customFormat="1" x14ac:dyDescent="0.3">
      <c r="G835662"/>
      <c r="H835662"/>
      <c r="I835662"/>
      <c r="K835662"/>
      <c r="M835662"/>
      <c r="N835662" s="4"/>
      <c r="O835662" s="15"/>
    </row>
    <row r="835663" spans="7:15" s="3" customFormat="1" x14ac:dyDescent="0.3">
      <c r="G835663"/>
      <c r="H835663"/>
      <c r="I835663"/>
      <c r="K835663"/>
      <c r="M835663"/>
      <c r="N835663" s="4"/>
      <c r="O835663" s="15"/>
    </row>
    <row r="835664" spans="7:15" s="3" customFormat="1" x14ac:dyDescent="0.3">
      <c r="G835664"/>
      <c r="H835664"/>
      <c r="I835664"/>
      <c r="K835664"/>
      <c r="M835664"/>
      <c r="N835664" s="4"/>
      <c r="O835664" s="15"/>
    </row>
    <row r="835665" spans="7:15" s="3" customFormat="1" x14ac:dyDescent="0.3">
      <c r="G835665"/>
      <c r="H835665"/>
      <c r="I835665"/>
      <c r="K835665"/>
      <c r="M835665"/>
      <c r="N835665" s="4"/>
      <c r="O835665" s="15"/>
    </row>
    <row r="835666" spans="7:15" s="3" customFormat="1" x14ac:dyDescent="0.3">
      <c r="G835666"/>
      <c r="H835666"/>
      <c r="I835666"/>
      <c r="K835666"/>
      <c r="M835666"/>
      <c r="N835666" s="4"/>
      <c r="O835666" s="15"/>
    </row>
    <row r="835667" spans="7:15" s="3" customFormat="1" x14ac:dyDescent="0.3">
      <c r="G835667"/>
      <c r="H835667"/>
      <c r="I835667"/>
      <c r="K835667"/>
      <c r="M835667"/>
      <c r="N835667" s="4"/>
      <c r="O835667" s="15"/>
    </row>
    <row r="835668" spans="7:15" s="3" customFormat="1" x14ac:dyDescent="0.3">
      <c r="G835668"/>
      <c r="H835668"/>
      <c r="I835668"/>
      <c r="K835668"/>
      <c r="M835668"/>
      <c r="N835668" s="4"/>
      <c r="O835668" s="15"/>
    </row>
    <row r="835669" spans="7:15" s="3" customFormat="1" x14ac:dyDescent="0.3">
      <c r="G835669"/>
      <c r="H835669"/>
      <c r="I835669"/>
      <c r="K835669"/>
      <c r="M835669"/>
      <c r="N835669" s="4"/>
      <c r="O835669" s="15"/>
    </row>
    <row r="835670" spans="7:15" s="3" customFormat="1" x14ac:dyDescent="0.3">
      <c r="G835670"/>
      <c r="H835670"/>
      <c r="I835670"/>
      <c r="K835670"/>
      <c r="M835670"/>
      <c r="N835670" s="4"/>
      <c r="O835670" s="15"/>
    </row>
    <row r="835671" spans="7:15" s="3" customFormat="1" x14ac:dyDescent="0.3">
      <c r="G835671"/>
      <c r="H835671"/>
      <c r="I835671"/>
      <c r="K835671"/>
      <c r="M835671"/>
      <c r="N835671" s="4"/>
      <c r="O835671" s="15"/>
    </row>
    <row r="835672" spans="7:15" s="3" customFormat="1" x14ac:dyDescent="0.3">
      <c r="G835672"/>
      <c r="H835672"/>
      <c r="I835672"/>
      <c r="K835672"/>
      <c r="M835672"/>
      <c r="N835672" s="4"/>
      <c r="O835672" s="15"/>
    </row>
    <row r="835673" spans="7:15" s="3" customFormat="1" x14ac:dyDescent="0.3">
      <c r="G835673"/>
      <c r="H835673"/>
      <c r="I835673"/>
      <c r="K835673"/>
      <c r="M835673"/>
      <c r="N835673" s="4"/>
      <c r="O835673" s="15"/>
    </row>
    <row r="835674" spans="7:15" s="3" customFormat="1" x14ac:dyDescent="0.3">
      <c r="G835674"/>
      <c r="H835674"/>
      <c r="I835674"/>
      <c r="K835674"/>
      <c r="M835674"/>
      <c r="N835674" s="4"/>
      <c r="O835674" s="15"/>
    </row>
    <row r="835675" spans="7:15" s="3" customFormat="1" x14ac:dyDescent="0.3">
      <c r="G835675"/>
      <c r="H835675"/>
      <c r="I835675"/>
      <c r="K835675"/>
      <c r="M835675"/>
      <c r="N835675" s="4"/>
      <c r="O835675" s="15"/>
    </row>
    <row r="835676" spans="7:15" s="3" customFormat="1" x14ac:dyDescent="0.3">
      <c r="G835676"/>
      <c r="H835676"/>
      <c r="I835676"/>
      <c r="K835676"/>
      <c r="M835676"/>
      <c r="N835676" s="4"/>
      <c r="O835676" s="15"/>
    </row>
    <row r="835677" spans="7:15" s="3" customFormat="1" x14ac:dyDescent="0.3">
      <c r="G835677"/>
      <c r="H835677"/>
      <c r="I835677"/>
      <c r="K835677"/>
      <c r="M835677"/>
      <c r="N835677" s="4"/>
      <c r="O835677" s="15"/>
    </row>
    <row r="835678" spans="7:15" s="3" customFormat="1" x14ac:dyDescent="0.3">
      <c r="G835678"/>
      <c r="H835678"/>
      <c r="I835678"/>
      <c r="K835678"/>
      <c r="M835678"/>
      <c r="N835678" s="4"/>
      <c r="O835678" s="15"/>
    </row>
    <row r="835679" spans="7:15" s="3" customFormat="1" x14ac:dyDescent="0.3">
      <c r="G835679"/>
      <c r="H835679"/>
      <c r="I835679"/>
      <c r="K835679"/>
      <c r="M835679"/>
      <c r="N835679" s="4"/>
      <c r="O835679" s="15"/>
    </row>
    <row r="835680" spans="7:15" s="3" customFormat="1" x14ac:dyDescent="0.3">
      <c r="G835680"/>
      <c r="H835680"/>
      <c r="I835680"/>
      <c r="K835680"/>
      <c r="M835680"/>
      <c r="N835680" s="4"/>
      <c r="O835680" s="15"/>
    </row>
    <row r="835681" spans="7:15" s="3" customFormat="1" x14ac:dyDescent="0.3">
      <c r="G835681"/>
      <c r="H835681"/>
      <c r="I835681"/>
      <c r="K835681"/>
      <c r="M835681"/>
      <c r="N835681" s="4"/>
      <c r="O835681" s="15"/>
    </row>
    <row r="835682" spans="7:15" s="3" customFormat="1" x14ac:dyDescent="0.3">
      <c r="G835682"/>
      <c r="H835682"/>
      <c r="I835682"/>
      <c r="K835682"/>
      <c r="M835682"/>
      <c r="N835682" s="4"/>
      <c r="O835682" s="15"/>
    </row>
    <row r="835683" spans="7:15" s="3" customFormat="1" x14ac:dyDescent="0.3">
      <c r="G835683"/>
      <c r="H835683"/>
      <c r="I835683"/>
      <c r="K835683"/>
      <c r="M835683"/>
      <c r="N835683" s="4"/>
      <c r="O835683" s="15"/>
    </row>
    <row r="835684" spans="7:15" s="3" customFormat="1" x14ac:dyDescent="0.3">
      <c r="G835684"/>
      <c r="H835684"/>
      <c r="I835684"/>
      <c r="K835684"/>
      <c r="M835684"/>
      <c r="N835684" s="4"/>
      <c r="O835684" s="15"/>
    </row>
    <row r="835685" spans="7:15" s="3" customFormat="1" x14ac:dyDescent="0.3">
      <c r="G835685"/>
      <c r="H835685"/>
      <c r="I835685"/>
      <c r="K835685"/>
      <c r="M835685"/>
      <c r="N835685" s="4"/>
      <c r="O835685" s="15"/>
    </row>
    <row r="835686" spans="7:15" s="3" customFormat="1" x14ac:dyDescent="0.3">
      <c r="G835686"/>
      <c r="H835686"/>
      <c r="I835686"/>
      <c r="K835686"/>
      <c r="M835686"/>
      <c r="N835686" s="4"/>
      <c r="O835686" s="15"/>
    </row>
    <row r="835687" spans="7:15" s="3" customFormat="1" x14ac:dyDescent="0.3">
      <c r="G835687"/>
      <c r="H835687"/>
      <c r="I835687"/>
      <c r="K835687"/>
      <c r="M835687"/>
      <c r="N835687" s="4"/>
      <c r="O835687" s="15"/>
    </row>
    <row r="835688" spans="7:15" s="3" customFormat="1" x14ac:dyDescent="0.3">
      <c r="G835688"/>
      <c r="H835688"/>
      <c r="I835688"/>
      <c r="K835688"/>
      <c r="M835688"/>
      <c r="N835688" s="4"/>
      <c r="O835688" s="15"/>
    </row>
    <row r="835689" spans="7:15" s="3" customFormat="1" x14ac:dyDescent="0.3">
      <c r="G835689"/>
      <c r="H835689"/>
      <c r="I835689"/>
      <c r="K835689"/>
      <c r="M835689"/>
      <c r="N835689" s="4"/>
      <c r="O835689" s="15"/>
    </row>
    <row r="835690" spans="7:15" s="3" customFormat="1" x14ac:dyDescent="0.3">
      <c r="G835690"/>
      <c r="H835690"/>
      <c r="I835690"/>
      <c r="K835690"/>
      <c r="M835690"/>
      <c r="N835690" s="4"/>
      <c r="O835690" s="15"/>
    </row>
    <row r="835691" spans="7:15" s="3" customFormat="1" x14ac:dyDescent="0.3">
      <c r="G835691"/>
      <c r="H835691"/>
      <c r="I835691"/>
      <c r="K835691"/>
      <c r="M835691"/>
      <c r="N835691" s="4"/>
      <c r="O835691" s="15"/>
    </row>
    <row r="835692" spans="7:15" s="3" customFormat="1" x14ac:dyDescent="0.3">
      <c r="G835692"/>
      <c r="H835692"/>
      <c r="I835692"/>
      <c r="K835692"/>
      <c r="M835692"/>
      <c r="N835692" s="4"/>
      <c r="O835692" s="15"/>
    </row>
    <row r="835693" spans="7:15" s="3" customFormat="1" x14ac:dyDescent="0.3">
      <c r="G835693"/>
      <c r="H835693"/>
      <c r="I835693"/>
      <c r="K835693"/>
      <c r="M835693"/>
      <c r="N835693" s="4"/>
      <c r="O835693" s="15"/>
    </row>
    <row r="835694" spans="7:15" s="3" customFormat="1" x14ac:dyDescent="0.3">
      <c r="G835694"/>
      <c r="H835694"/>
      <c r="I835694"/>
      <c r="K835694"/>
      <c r="M835694"/>
      <c r="N835694" s="4"/>
      <c r="O835694" s="15"/>
    </row>
    <row r="835695" spans="7:15" s="3" customFormat="1" x14ac:dyDescent="0.3">
      <c r="G835695"/>
      <c r="H835695"/>
      <c r="I835695"/>
      <c r="K835695"/>
      <c r="M835695"/>
      <c r="N835695" s="4"/>
      <c r="O835695" s="15"/>
    </row>
    <row r="835696" spans="7:15" s="3" customFormat="1" x14ac:dyDescent="0.3">
      <c r="G835696"/>
      <c r="H835696"/>
      <c r="I835696"/>
      <c r="K835696"/>
      <c r="M835696"/>
      <c r="N835696" s="4"/>
      <c r="O835696" s="15"/>
    </row>
    <row r="835697" spans="7:15" s="3" customFormat="1" x14ac:dyDescent="0.3">
      <c r="G835697"/>
      <c r="H835697"/>
      <c r="I835697"/>
      <c r="K835697"/>
      <c r="M835697"/>
      <c r="N835697" s="4"/>
      <c r="O835697" s="15"/>
    </row>
    <row r="835698" spans="7:15" s="3" customFormat="1" x14ac:dyDescent="0.3">
      <c r="G835698"/>
      <c r="H835698"/>
      <c r="I835698"/>
      <c r="K835698"/>
      <c r="M835698"/>
      <c r="N835698" s="4"/>
      <c r="O835698" s="15"/>
    </row>
    <row r="835699" spans="7:15" s="3" customFormat="1" x14ac:dyDescent="0.3">
      <c r="G835699"/>
      <c r="H835699"/>
      <c r="I835699"/>
      <c r="K835699"/>
      <c r="M835699"/>
      <c r="N835699" s="4"/>
      <c r="O835699" s="15"/>
    </row>
    <row r="835700" spans="7:15" s="3" customFormat="1" x14ac:dyDescent="0.3">
      <c r="G835700"/>
      <c r="H835700"/>
      <c r="I835700"/>
      <c r="K835700"/>
      <c r="M835700"/>
      <c r="N835700" s="4"/>
      <c r="O835700" s="15"/>
    </row>
    <row r="835701" spans="7:15" s="3" customFormat="1" x14ac:dyDescent="0.3">
      <c r="G835701"/>
      <c r="H835701"/>
      <c r="I835701"/>
      <c r="K835701"/>
      <c r="M835701"/>
      <c r="N835701" s="4"/>
      <c r="O835701" s="15"/>
    </row>
    <row r="835702" spans="7:15" s="3" customFormat="1" x14ac:dyDescent="0.3">
      <c r="G835702"/>
      <c r="H835702"/>
      <c r="I835702"/>
      <c r="K835702"/>
      <c r="M835702"/>
      <c r="N835702" s="4"/>
      <c r="O835702" s="15"/>
    </row>
    <row r="835703" spans="7:15" s="3" customFormat="1" x14ac:dyDescent="0.3">
      <c r="G835703"/>
      <c r="H835703"/>
      <c r="I835703"/>
      <c r="K835703"/>
      <c r="M835703"/>
      <c r="N835703" s="4"/>
      <c r="O835703" s="15"/>
    </row>
    <row r="835704" spans="7:15" s="3" customFormat="1" x14ac:dyDescent="0.3">
      <c r="G835704"/>
      <c r="H835704"/>
      <c r="I835704"/>
      <c r="K835704"/>
      <c r="M835704"/>
      <c r="N835704" s="4"/>
      <c r="O835704" s="15"/>
    </row>
    <row r="835705" spans="7:15" s="3" customFormat="1" x14ac:dyDescent="0.3">
      <c r="G835705"/>
      <c r="H835705"/>
      <c r="I835705"/>
      <c r="K835705"/>
      <c r="M835705"/>
      <c r="N835705" s="4"/>
      <c r="O835705" s="15"/>
    </row>
    <row r="835706" spans="7:15" s="3" customFormat="1" x14ac:dyDescent="0.3">
      <c r="G835706"/>
      <c r="H835706"/>
      <c r="I835706"/>
      <c r="K835706"/>
      <c r="M835706"/>
      <c r="N835706" s="4"/>
      <c r="O835706" s="15"/>
    </row>
    <row r="835707" spans="7:15" s="3" customFormat="1" x14ac:dyDescent="0.3">
      <c r="G835707"/>
      <c r="H835707"/>
      <c r="I835707"/>
      <c r="K835707"/>
      <c r="M835707"/>
      <c r="N835707" s="4"/>
      <c r="O835707" s="15"/>
    </row>
    <row r="835708" spans="7:15" s="3" customFormat="1" x14ac:dyDescent="0.3">
      <c r="G835708"/>
      <c r="H835708"/>
      <c r="I835708"/>
      <c r="K835708"/>
      <c r="M835708"/>
      <c r="N835708" s="4"/>
      <c r="O835708" s="15"/>
    </row>
    <row r="835709" spans="7:15" s="3" customFormat="1" x14ac:dyDescent="0.3">
      <c r="G835709"/>
      <c r="H835709"/>
      <c r="I835709"/>
      <c r="K835709"/>
      <c r="M835709"/>
      <c r="N835709" s="4"/>
      <c r="O835709" s="15"/>
    </row>
    <row r="835710" spans="7:15" s="3" customFormat="1" x14ac:dyDescent="0.3">
      <c r="G835710"/>
      <c r="H835710"/>
      <c r="I835710"/>
      <c r="K835710"/>
      <c r="M835710"/>
      <c r="N835710" s="4"/>
      <c r="O835710" s="15"/>
    </row>
    <row r="835711" spans="7:15" s="3" customFormat="1" x14ac:dyDescent="0.3">
      <c r="G835711"/>
      <c r="H835711"/>
      <c r="I835711"/>
      <c r="K835711"/>
      <c r="M835711"/>
      <c r="N835711" s="4"/>
      <c r="O835711" s="15"/>
    </row>
    <row r="835712" spans="7:15" s="3" customFormat="1" x14ac:dyDescent="0.3">
      <c r="G835712"/>
      <c r="H835712"/>
      <c r="I835712"/>
      <c r="K835712"/>
      <c r="M835712"/>
      <c r="N835712" s="4"/>
      <c r="O835712" s="15"/>
    </row>
    <row r="835713" spans="7:15" s="3" customFormat="1" x14ac:dyDescent="0.3">
      <c r="G835713"/>
      <c r="H835713"/>
      <c r="I835713"/>
      <c r="K835713"/>
      <c r="M835713"/>
      <c r="N835713" s="4"/>
      <c r="O835713" s="15"/>
    </row>
    <row r="835714" spans="7:15" s="3" customFormat="1" x14ac:dyDescent="0.3">
      <c r="G835714"/>
      <c r="H835714"/>
      <c r="I835714"/>
      <c r="K835714"/>
      <c r="M835714"/>
      <c r="N835714" s="4"/>
      <c r="O835714" s="15"/>
    </row>
    <row r="835715" spans="7:15" s="3" customFormat="1" x14ac:dyDescent="0.3">
      <c r="G835715"/>
      <c r="H835715"/>
      <c r="I835715"/>
      <c r="K835715"/>
      <c r="M835715"/>
      <c r="N835715" s="4"/>
      <c r="O835715" s="15"/>
    </row>
    <row r="835716" spans="7:15" s="3" customFormat="1" x14ac:dyDescent="0.3">
      <c r="G835716"/>
      <c r="H835716"/>
      <c r="I835716"/>
      <c r="K835716"/>
      <c r="M835716"/>
      <c r="N835716" s="4"/>
      <c r="O835716" s="15"/>
    </row>
    <row r="835717" spans="7:15" s="3" customFormat="1" x14ac:dyDescent="0.3">
      <c r="G835717"/>
      <c r="H835717"/>
      <c r="I835717"/>
      <c r="K835717"/>
      <c r="M835717"/>
      <c r="N835717" s="4"/>
      <c r="O835717" s="15"/>
    </row>
    <row r="835718" spans="7:15" s="3" customFormat="1" x14ac:dyDescent="0.3">
      <c r="G835718"/>
      <c r="H835718"/>
      <c r="I835718"/>
      <c r="K835718"/>
      <c r="M835718"/>
      <c r="N835718" s="4"/>
      <c r="O835718" s="15"/>
    </row>
    <row r="835719" spans="7:15" s="3" customFormat="1" x14ac:dyDescent="0.3">
      <c r="G835719"/>
      <c r="H835719"/>
      <c r="I835719"/>
      <c r="K835719"/>
      <c r="M835719"/>
      <c r="N835719" s="4"/>
      <c r="O835719" s="15"/>
    </row>
    <row r="835720" spans="7:15" s="3" customFormat="1" x14ac:dyDescent="0.3">
      <c r="G835720"/>
      <c r="H835720"/>
      <c r="I835720"/>
      <c r="K835720"/>
      <c r="M835720"/>
      <c r="N835720" s="4"/>
      <c r="O835720" s="15"/>
    </row>
    <row r="835721" spans="7:15" s="3" customFormat="1" x14ac:dyDescent="0.3">
      <c r="G835721"/>
      <c r="H835721"/>
      <c r="I835721"/>
      <c r="K835721"/>
      <c r="M835721"/>
      <c r="N835721" s="4"/>
      <c r="O835721" s="15"/>
    </row>
    <row r="835722" spans="7:15" s="3" customFormat="1" x14ac:dyDescent="0.3">
      <c r="G835722"/>
      <c r="H835722"/>
      <c r="I835722"/>
      <c r="K835722"/>
      <c r="M835722"/>
      <c r="N835722" s="4"/>
      <c r="O835722" s="15"/>
    </row>
    <row r="835723" spans="7:15" s="3" customFormat="1" x14ac:dyDescent="0.3">
      <c r="G835723"/>
      <c r="H835723"/>
      <c r="I835723"/>
      <c r="K835723"/>
      <c r="M835723"/>
      <c r="N835723" s="4"/>
      <c r="O835723" s="15"/>
    </row>
    <row r="835724" spans="7:15" s="3" customFormat="1" x14ac:dyDescent="0.3">
      <c r="G835724"/>
      <c r="H835724"/>
      <c r="I835724"/>
      <c r="K835724"/>
      <c r="M835724"/>
      <c r="N835724" s="4"/>
      <c r="O835724" s="15"/>
    </row>
    <row r="835725" spans="7:15" s="3" customFormat="1" x14ac:dyDescent="0.3">
      <c r="G835725"/>
      <c r="H835725"/>
      <c r="I835725"/>
      <c r="K835725"/>
      <c r="M835725"/>
      <c r="N835725" s="4"/>
      <c r="O835725" s="15"/>
    </row>
    <row r="835726" spans="7:15" s="3" customFormat="1" x14ac:dyDescent="0.3">
      <c r="G835726"/>
      <c r="H835726"/>
      <c r="I835726"/>
      <c r="K835726"/>
      <c r="M835726"/>
      <c r="N835726" s="4"/>
      <c r="O835726" s="15"/>
    </row>
    <row r="835727" spans="7:15" s="3" customFormat="1" x14ac:dyDescent="0.3">
      <c r="G835727"/>
      <c r="H835727"/>
      <c r="I835727"/>
      <c r="K835727"/>
      <c r="M835727"/>
      <c r="N835727" s="4"/>
      <c r="O835727" s="15"/>
    </row>
    <row r="835728" spans="7:15" s="3" customFormat="1" x14ac:dyDescent="0.3">
      <c r="G835728"/>
      <c r="H835728"/>
      <c r="I835728"/>
      <c r="K835728"/>
      <c r="M835728"/>
      <c r="N835728" s="4"/>
      <c r="O835728" s="15"/>
    </row>
    <row r="835729" spans="7:15" s="3" customFormat="1" x14ac:dyDescent="0.3">
      <c r="G835729"/>
      <c r="H835729"/>
      <c r="I835729"/>
      <c r="K835729"/>
      <c r="M835729"/>
      <c r="N835729" s="4"/>
      <c r="O835729" s="15"/>
    </row>
    <row r="835730" spans="7:15" s="3" customFormat="1" x14ac:dyDescent="0.3">
      <c r="G835730"/>
      <c r="H835730"/>
      <c r="I835730"/>
      <c r="K835730"/>
      <c r="M835730"/>
      <c r="N835730" s="4"/>
      <c r="O835730" s="15"/>
    </row>
    <row r="835731" spans="7:15" s="3" customFormat="1" x14ac:dyDescent="0.3">
      <c r="G835731"/>
      <c r="H835731"/>
      <c r="I835731"/>
      <c r="K835731"/>
      <c r="M835731"/>
      <c r="N835731" s="4"/>
      <c r="O835731" s="15"/>
    </row>
    <row r="835732" spans="7:15" s="3" customFormat="1" x14ac:dyDescent="0.3">
      <c r="G835732"/>
      <c r="H835732"/>
      <c r="I835732"/>
      <c r="K835732"/>
      <c r="M835732"/>
      <c r="N835732" s="4"/>
      <c r="O835732" s="15"/>
    </row>
    <row r="835733" spans="7:15" s="3" customFormat="1" x14ac:dyDescent="0.3">
      <c r="G835733"/>
      <c r="H835733"/>
      <c r="I835733"/>
      <c r="K835733"/>
      <c r="M835733"/>
      <c r="N835733" s="4"/>
      <c r="O835733" s="15"/>
    </row>
    <row r="835734" spans="7:15" s="3" customFormat="1" x14ac:dyDescent="0.3">
      <c r="G835734"/>
      <c r="H835734"/>
      <c r="I835734"/>
      <c r="K835734"/>
      <c r="M835734"/>
      <c r="N835734" s="4"/>
      <c r="O835734" s="15"/>
    </row>
    <row r="835735" spans="7:15" s="3" customFormat="1" x14ac:dyDescent="0.3">
      <c r="G835735"/>
      <c r="H835735"/>
      <c r="I835735"/>
      <c r="K835735"/>
      <c r="M835735"/>
      <c r="N835735" s="4"/>
      <c r="O835735" s="15"/>
    </row>
    <row r="835736" spans="7:15" s="3" customFormat="1" x14ac:dyDescent="0.3">
      <c r="G835736"/>
      <c r="H835736"/>
      <c r="I835736"/>
      <c r="K835736"/>
      <c r="M835736"/>
      <c r="N835736" s="4"/>
      <c r="O835736" s="15"/>
    </row>
    <row r="835737" spans="7:15" s="3" customFormat="1" x14ac:dyDescent="0.3">
      <c r="G835737"/>
      <c r="H835737"/>
      <c r="I835737"/>
      <c r="K835737"/>
      <c r="M835737"/>
      <c r="N835737" s="4"/>
      <c r="O835737" s="15"/>
    </row>
    <row r="835738" spans="7:15" s="3" customFormat="1" x14ac:dyDescent="0.3">
      <c r="G835738"/>
      <c r="H835738"/>
      <c r="I835738"/>
      <c r="K835738"/>
      <c r="M835738"/>
      <c r="N835738" s="4"/>
      <c r="O835738" s="15"/>
    </row>
    <row r="835739" spans="7:15" s="3" customFormat="1" x14ac:dyDescent="0.3">
      <c r="G835739"/>
      <c r="H835739"/>
      <c r="I835739"/>
      <c r="K835739"/>
      <c r="M835739"/>
      <c r="N835739" s="4"/>
      <c r="O835739" s="15"/>
    </row>
    <row r="835740" spans="7:15" s="3" customFormat="1" x14ac:dyDescent="0.3">
      <c r="G835740"/>
      <c r="H835740"/>
      <c r="I835740"/>
      <c r="K835740"/>
      <c r="M835740"/>
      <c r="N835740" s="4"/>
      <c r="O835740" s="15"/>
    </row>
    <row r="835741" spans="7:15" s="3" customFormat="1" x14ac:dyDescent="0.3">
      <c r="G835741"/>
      <c r="H835741"/>
      <c r="I835741"/>
      <c r="K835741"/>
      <c r="M835741"/>
      <c r="N835741" s="4"/>
      <c r="O835741" s="15"/>
    </row>
    <row r="835742" spans="7:15" s="3" customFormat="1" x14ac:dyDescent="0.3">
      <c r="G835742"/>
      <c r="H835742"/>
      <c r="I835742"/>
      <c r="K835742"/>
      <c r="M835742"/>
      <c r="N835742" s="4"/>
      <c r="O835742" s="15"/>
    </row>
    <row r="835743" spans="7:15" s="3" customFormat="1" x14ac:dyDescent="0.3">
      <c r="G835743"/>
      <c r="H835743"/>
      <c r="I835743"/>
      <c r="K835743"/>
      <c r="M835743"/>
      <c r="N835743" s="4"/>
      <c r="O835743" s="15"/>
    </row>
    <row r="835744" spans="7:15" s="3" customFormat="1" x14ac:dyDescent="0.3">
      <c r="G835744"/>
      <c r="H835744"/>
      <c r="I835744"/>
      <c r="K835744"/>
      <c r="M835744"/>
      <c r="N835744" s="4"/>
      <c r="O835744" s="15"/>
    </row>
    <row r="835745" spans="7:15" s="3" customFormat="1" x14ac:dyDescent="0.3">
      <c r="G835745"/>
      <c r="H835745"/>
      <c r="I835745"/>
      <c r="K835745"/>
      <c r="M835745"/>
      <c r="N835745" s="4"/>
      <c r="O835745" s="15"/>
    </row>
    <row r="835746" spans="7:15" s="3" customFormat="1" x14ac:dyDescent="0.3">
      <c r="G835746"/>
      <c r="H835746"/>
      <c r="I835746"/>
      <c r="K835746"/>
      <c r="M835746"/>
      <c r="N835746" s="4"/>
      <c r="O835746" s="15"/>
    </row>
    <row r="835747" spans="7:15" s="3" customFormat="1" x14ac:dyDescent="0.3">
      <c r="G835747"/>
      <c r="H835747"/>
      <c r="I835747"/>
      <c r="K835747"/>
      <c r="M835747"/>
      <c r="N835747" s="4"/>
      <c r="O835747" s="15"/>
    </row>
    <row r="835748" spans="7:15" s="3" customFormat="1" x14ac:dyDescent="0.3">
      <c r="G835748"/>
      <c r="H835748"/>
      <c r="I835748"/>
      <c r="K835748"/>
      <c r="M835748"/>
      <c r="N835748" s="4"/>
      <c r="O835748" s="15"/>
    </row>
    <row r="835749" spans="7:15" s="3" customFormat="1" x14ac:dyDescent="0.3">
      <c r="G835749"/>
      <c r="H835749"/>
      <c r="I835749"/>
      <c r="K835749"/>
      <c r="M835749"/>
      <c r="N835749" s="4"/>
      <c r="O835749" s="15"/>
    </row>
    <row r="835750" spans="7:15" s="3" customFormat="1" x14ac:dyDescent="0.3">
      <c r="G835750"/>
      <c r="H835750"/>
      <c r="I835750"/>
      <c r="K835750"/>
      <c r="M835750"/>
      <c r="N835750" s="4"/>
      <c r="O835750" s="15"/>
    </row>
    <row r="835751" spans="7:15" s="3" customFormat="1" x14ac:dyDescent="0.3">
      <c r="G835751"/>
      <c r="H835751"/>
      <c r="I835751"/>
      <c r="K835751"/>
      <c r="M835751"/>
      <c r="N835751" s="4"/>
      <c r="O835751" s="15"/>
    </row>
    <row r="835752" spans="7:15" s="3" customFormat="1" x14ac:dyDescent="0.3">
      <c r="G835752"/>
      <c r="H835752"/>
      <c r="I835752"/>
      <c r="K835752"/>
      <c r="M835752"/>
      <c r="N835752" s="4"/>
      <c r="O835752" s="15"/>
    </row>
    <row r="835753" spans="7:15" s="3" customFormat="1" x14ac:dyDescent="0.3">
      <c r="G835753"/>
      <c r="H835753"/>
      <c r="I835753"/>
      <c r="K835753"/>
      <c r="M835753"/>
      <c r="N835753" s="4"/>
      <c r="O835753" s="15"/>
    </row>
    <row r="835754" spans="7:15" s="3" customFormat="1" x14ac:dyDescent="0.3">
      <c r="G835754"/>
      <c r="H835754"/>
      <c r="I835754"/>
      <c r="K835754"/>
      <c r="M835754"/>
      <c r="N835754" s="4"/>
      <c r="O835754" s="15"/>
    </row>
    <row r="835755" spans="7:15" s="3" customFormat="1" x14ac:dyDescent="0.3">
      <c r="G835755"/>
      <c r="H835755"/>
      <c r="I835755"/>
      <c r="K835755"/>
      <c r="M835755"/>
      <c r="N835755" s="4"/>
      <c r="O835755" s="15"/>
    </row>
    <row r="835756" spans="7:15" s="3" customFormat="1" x14ac:dyDescent="0.3">
      <c r="G835756"/>
      <c r="H835756"/>
      <c r="I835756"/>
      <c r="K835756"/>
      <c r="M835756"/>
      <c r="N835756" s="4"/>
      <c r="O835756" s="15"/>
    </row>
    <row r="835757" spans="7:15" s="3" customFormat="1" x14ac:dyDescent="0.3">
      <c r="G835757"/>
      <c r="H835757"/>
      <c r="I835757"/>
      <c r="K835757"/>
      <c r="M835757"/>
      <c r="N835757" s="4"/>
      <c r="O835757" s="15"/>
    </row>
    <row r="835758" spans="7:15" s="3" customFormat="1" x14ac:dyDescent="0.3">
      <c r="G835758"/>
      <c r="H835758"/>
      <c r="I835758"/>
      <c r="K835758"/>
      <c r="M835758"/>
      <c r="N835758" s="4"/>
      <c r="O835758" s="15"/>
    </row>
    <row r="835759" spans="7:15" s="3" customFormat="1" x14ac:dyDescent="0.3">
      <c r="G835759"/>
      <c r="H835759"/>
      <c r="I835759"/>
      <c r="K835759"/>
      <c r="M835759"/>
      <c r="N835759" s="4"/>
      <c r="O835759" s="15"/>
    </row>
    <row r="835760" spans="7:15" s="3" customFormat="1" x14ac:dyDescent="0.3">
      <c r="G835760"/>
      <c r="H835760"/>
      <c r="I835760"/>
      <c r="K835760"/>
      <c r="M835760"/>
      <c r="N835760" s="4"/>
      <c r="O835760" s="15"/>
    </row>
    <row r="835761" spans="7:15" s="3" customFormat="1" x14ac:dyDescent="0.3">
      <c r="G835761"/>
      <c r="H835761"/>
      <c r="I835761"/>
      <c r="K835761"/>
      <c r="M835761"/>
      <c r="N835761" s="4"/>
      <c r="O835761" s="15"/>
    </row>
    <row r="835762" spans="7:15" s="3" customFormat="1" x14ac:dyDescent="0.3">
      <c r="G835762"/>
      <c r="H835762"/>
      <c r="I835762"/>
      <c r="K835762"/>
      <c r="M835762"/>
      <c r="N835762" s="4"/>
      <c r="O835762" s="15"/>
    </row>
    <row r="835763" spans="7:15" s="3" customFormat="1" x14ac:dyDescent="0.3">
      <c r="G835763"/>
      <c r="H835763"/>
      <c r="I835763"/>
      <c r="K835763"/>
      <c r="M835763"/>
      <c r="N835763" s="4"/>
      <c r="O835763" s="15"/>
    </row>
    <row r="835764" spans="7:15" s="3" customFormat="1" x14ac:dyDescent="0.3">
      <c r="G835764"/>
      <c r="H835764"/>
      <c r="I835764"/>
      <c r="K835764"/>
      <c r="M835764"/>
      <c r="N835764" s="4"/>
      <c r="O835764" s="15"/>
    </row>
    <row r="835765" spans="7:15" s="3" customFormat="1" x14ac:dyDescent="0.3">
      <c r="G835765"/>
      <c r="H835765"/>
      <c r="I835765"/>
      <c r="K835765"/>
      <c r="M835765"/>
      <c r="N835765" s="4"/>
      <c r="O835765" s="15"/>
    </row>
    <row r="835766" spans="7:15" s="3" customFormat="1" x14ac:dyDescent="0.3">
      <c r="G835766"/>
      <c r="H835766"/>
      <c r="I835766"/>
      <c r="K835766"/>
      <c r="M835766"/>
      <c r="N835766" s="4"/>
      <c r="O835766" s="15"/>
    </row>
    <row r="835767" spans="7:15" s="3" customFormat="1" x14ac:dyDescent="0.3">
      <c r="G835767"/>
      <c r="H835767"/>
      <c r="I835767"/>
      <c r="K835767"/>
      <c r="M835767"/>
      <c r="N835767" s="4"/>
      <c r="O835767" s="15"/>
    </row>
    <row r="835768" spans="7:15" s="3" customFormat="1" x14ac:dyDescent="0.3">
      <c r="G835768"/>
      <c r="H835768"/>
      <c r="I835768"/>
      <c r="K835768"/>
      <c r="M835768"/>
      <c r="N835768" s="4"/>
      <c r="O835768" s="15"/>
    </row>
    <row r="835769" spans="7:15" s="3" customFormat="1" x14ac:dyDescent="0.3">
      <c r="G835769"/>
      <c r="H835769"/>
      <c r="I835769"/>
      <c r="K835769"/>
      <c r="M835769"/>
      <c r="N835769" s="4"/>
      <c r="O835769" s="15"/>
    </row>
    <row r="835770" spans="7:15" s="3" customFormat="1" x14ac:dyDescent="0.3">
      <c r="G835770"/>
      <c r="H835770"/>
      <c r="I835770"/>
      <c r="K835770"/>
      <c r="M835770"/>
      <c r="N835770" s="4"/>
      <c r="O835770" s="15"/>
    </row>
    <row r="835771" spans="7:15" s="3" customFormat="1" x14ac:dyDescent="0.3">
      <c r="G835771"/>
      <c r="H835771"/>
      <c r="I835771"/>
      <c r="K835771"/>
      <c r="M835771"/>
      <c r="N835771" s="4"/>
      <c r="O835771" s="15"/>
    </row>
    <row r="835772" spans="7:15" s="3" customFormat="1" x14ac:dyDescent="0.3">
      <c r="G835772"/>
      <c r="H835772"/>
      <c r="I835772"/>
      <c r="K835772"/>
      <c r="M835772"/>
      <c r="N835772" s="4"/>
      <c r="O835772" s="15"/>
    </row>
    <row r="835773" spans="7:15" s="3" customFormat="1" x14ac:dyDescent="0.3">
      <c r="G835773"/>
      <c r="H835773"/>
      <c r="I835773"/>
      <c r="K835773"/>
      <c r="M835773"/>
      <c r="N835773" s="4"/>
      <c r="O835773" s="15"/>
    </row>
    <row r="835774" spans="7:15" s="3" customFormat="1" x14ac:dyDescent="0.3">
      <c r="G835774"/>
      <c r="H835774"/>
      <c r="I835774"/>
      <c r="K835774"/>
      <c r="M835774"/>
      <c r="N835774" s="4"/>
      <c r="O835774" s="15"/>
    </row>
    <row r="835775" spans="7:15" s="3" customFormat="1" x14ac:dyDescent="0.3">
      <c r="G835775"/>
      <c r="H835775"/>
      <c r="I835775"/>
      <c r="K835775"/>
      <c r="M835775"/>
      <c r="N835775" s="4"/>
      <c r="O835775" s="15"/>
    </row>
    <row r="835776" spans="7:15" s="3" customFormat="1" x14ac:dyDescent="0.3">
      <c r="G835776"/>
      <c r="H835776"/>
      <c r="I835776"/>
      <c r="K835776"/>
      <c r="M835776"/>
      <c r="N835776" s="4"/>
      <c r="O835776" s="15"/>
    </row>
    <row r="835777" spans="7:15" s="3" customFormat="1" x14ac:dyDescent="0.3">
      <c r="G835777"/>
      <c r="H835777"/>
      <c r="I835777"/>
      <c r="K835777"/>
      <c r="M835777"/>
      <c r="N835777" s="4"/>
      <c r="O835777" s="15"/>
    </row>
    <row r="835778" spans="7:15" s="3" customFormat="1" x14ac:dyDescent="0.3">
      <c r="G835778"/>
      <c r="H835778"/>
      <c r="I835778"/>
      <c r="K835778"/>
      <c r="M835778"/>
      <c r="N835778" s="4"/>
      <c r="O835778" s="15"/>
    </row>
    <row r="835779" spans="7:15" s="3" customFormat="1" x14ac:dyDescent="0.3">
      <c r="G835779"/>
      <c r="H835779"/>
      <c r="I835779"/>
      <c r="K835779"/>
      <c r="M835779"/>
      <c r="N835779" s="4"/>
      <c r="O835779" s="15"/>
    </row>
    <row r="835780" spans="7:15" s="3" customFormat="1" x14ac:dyDescent="0.3">
      <c r="G835780"/>
      <c r="H835780"/>
      <c r="I835780"/>
      <c r="K835780"/>
      <c r="M835780"/>
      <c r="N835780" s="4"/>
      <c r="O835780" s="15"/>
    </row>
    <row r="835781" spans="7:15" s="3" customFormat="1" x14ac:dyDescent="0.3">
      <c r="G835781"/>
      <c r="H835781"/>
      <c r="I835781"/>
      <c r="K835781"/>
      <c r="M835781"/>
      <c r="N835781" s="4"/>
      <c r="O835781" s="15"/>
    </row>
    <row r="835782" spans="7:15" s="3" customFormat="1" x14ac:dyDescent="0.3">
      <c r="G835782"/>
      <c r="H835782"/>
      <c r="I835782"/>
      <c r="K835782"/>
      <c r="M835782"/>
      <c r="N835782" s="4"/>
      <c r="O835782" s="15"/>
    </row>
    <row r="835783" spans="7:15" s="3" customFormat="1" x14ac:dyDescent="0.3">
      <c r="G835783"/>
      <c r="H835783"/>
      <c r="I835783"/>
      <c r="K835783"/>
      <c r="M835783"/>
      <c r="N835783" s="4"/>
      <c r="O835783" s="15"/>
    </row>
    <row r="835784" spans="7:15" s="3" customFormat="1" x14ac:dyDescent="0.3">
      <c r="G835784"/>
      <c r="H835784"/>
      <c r="I835784"/>
      <c r="K835784"/>
      <c r="M835784"/>
      <c r="N835784" s="4"/>
      <c r="O835784" s="15"/>
    </row>
    <row r="835785" spans="7:15" s="3" customFormat="1" x14ac:dyDescent="0.3">
      <c r="G835785"/>
      <c r="H835785"/>
      <c r="I835785"/>
      <c r="K835785"/>
      <c r="M835785"/>
      <c r="N835785" s="4"/>
      <c r="O835785" s="15"/>
    </row>
    <row r="835786" spans="7:15" s="3" customFormat="1" x14ac:dyDescent="0.3">
      <c r="G835786"/>
      <c r="H835786"/>
      <c r="I835786"/>
      <c r="K835786"/>
      <c r="M835786"/>
      <c r="N835786" s="4"/>
      <c r="O835786" s="15"/>
    </row>
    <row r="835787" spans="7:15" s="3" customFormat="1" x14ac:dyDescent="0.3">
      <c r="G835787"/>
      <c r="H835787"/>
      <c r="I835787"/>
      <c r="K835787"/>
      <c r="M835787"/>
      <c r="N835787" s="4"/>
      <c r="O835787" s="15"/>
    </row>
    <row r="835788" spans="7:15" s="3" customFormat="1" x14ac:dyDescent="0.3">
      <c r="G835788"/>
      <c r="H835788"/>
      <c r="I835788"/>
      <c r="K835788"/>
      <c r="M835788"/>
      <c r="N835788" s="4"/>
      <c r="O835788" s="15"/>
    </row>
    <row r="835789" spans="7:15" s="3" customFormat="1" x14ac:dyDescent="0.3">
      <c r="G835789"/>
      <c r="H835789"/>
      <c r="I835789"/>
      <c r="K835789"/>
      <c r="M835789"/>
      <c r="N835789" s="4"/>
      <c r="O835789" s="15"/>
    </row>
    <row r="835790" spans="7:15" s="3" customFormat="1" x14ac:dyDescent="0.3">
      <c r="G835790"/>
      <c r="H835790"/>
      <c r="I835790"/>
      <c r="K835790"/>
      <c r="M835790"/>
      <c r="N835790" s="4"/>
      <c r="O835790" s="15"/>
    </row>
    <row r="835791" spans="7:15" s="3" customFormat="1" x14ac:dyDescent="0.3">
      <c r="G835791"/>
      <c r="H835791"/>
      <c r="I835791"/>
      <c r="K835791"/>
      <c r="M835791"/>
      <c r="N835791" s="4"/>
      <c r="O835791" s="15"/>
    </row>
    <row r="835792" spans="7:15" s="3" customFormat="1" x14ac:dyDescent="0.3">
      <c r="G835792"/>
      <c r="H835792"/>
      <c r="I835792"/>
      <c r="K835792"/>
      <c r="M835792"/>
      <c r="N835792" s="4"/>
      <c r="O835792" s="15"/>
    </row>
    <row r="835793" spans="7:15" s="3" customFormat="1" x14ac:dyDescent="0.3">
      <c r="G835793"/>
      <c r="H835793"/>
      <c r="I835793"/>
      <c r="K835793"/>
      <c r="M835793"/>
      <c r="N835793" s="4"/>
      <c r="O835793" s="15"/>
    </row>
    <row r="835794" spans="7:15" s="3" customFormat="1" x14ac:dyDescent="0.3">
      <c r="G835794"/>
      <c r="H835794"/>
      <c r="I835794"/>
      <c r="K835794"/>
      <c r="M835794"/>
      <c r="N835794" s="4"/>
      <c r="O835794" s="15"/>
    </row>
    <row r="835795" spans="7:15" s="3" customFormat="1" x14ac:dyDescent="0.3">
      <c r="G835795"/>
      <c r="H835795"/>
      <c r="I835795"/>
      <c r="K835795"/>
      <c r="M835795"/>
      <c r="N835795" s="4"/>
      <c r="O835795" s="15"/>
    </row>
    <row r="835796" spans="7:15" s="3" customFormat="1" x14ac:dyDescent="0.3">
      <c r="G835796"/>
      <c r="H835796"/>
      <c r="I835796"/>
      <c r="K835796"/>
      <c r="M835796"/>
      <c r="N835796" s="4"/>
      <c r="O835796" s="15"/>
    </row>
    <row r="835797" spans="7:15" s="3" customFormat="1" x14ac:dyDescent="0.3">
      <c r="G835797"/>
      <c r="H835797"/>
      <c r="I835797"/>
      <c r="K835797"/>
      <c r="M835797"/>
      <c r="N835797" s="4"/>
      <c r="O835797" s="15"/>
    </row>
    <row r="835798" spans="7:15" s="3" customFormat="1" x14ac:dyDescent="0.3">
      <c r="G835798"/>
      <c r="H835798"/>
      <c r="I835798"/>
      <c r="K835798"/>
      <c r="M835798"/>
      <c r="N835798" s="4"/>
      <c r="O835798" s="15"/>
    </row>
    <row r="835799" spans="7:15" s="3" customFormat="1" x14ac:dyDescent="0.3">
      <c r="G835799"/>
      <c r="H835799"/>
      <c r="I835799"/>
      <c r="K835799"/>
      <c r="M835799"/>
      <c r="N835799" s="4"/>
      <c r="O835799" s="15"/>
    </row>
    <row r="835800" spans="7:15" s="3" customFormat="1" x14ac:dyDescent="0.3">
      <c r="G835800"/>
      <c r="H835800"/>
      <c r="I835800"/>
      <c r="K835800"/>
      <c r="M835800"/>
      <c r="N835800" s="4"/>
      <c r="O835800" s="15"/>
    </row>
    <row r="835801" spans="7:15" s="3" customFormat="1" x14ac:dyDescent="0.3">
      <c r="G835801"/>
      <c r="H835801"/>
      <c r="I835801"/>
      <c r="K835801"/>
      <c r="M835801"/>
      <c r="N835801" s="4"/>
      <c r="O835801" s="15"/>
    </row>
    <row r="835802" spans="7:15" s="3" customFormat="1" x14ac:dyDescent="0.3">
      <c r="G835802"/>
      <c r="H835802"/>
      <c r="I835802"/>
      <c r="K835802"/>
      <c r="M835802"/>
      <c r="N835802" s="4"/>
      <c r="O835802" s="15"/>
    </row>
    <row r="835803" spans="7:15" s="3" customFormat="1" x14ac:dyDescent="0.3">
      <c r="G835803"/>
      <c r="H835803"/>
      <c r="I835803"/>
      <c r="K835803"/>
      <c r="M835803"/>
      <c r="N835803" s="4"/>
      <c r="O835803" s="15"/>
    </row>
    <row r="835804" spans="7:15" s="3" customFormat="1" x14ac:dyDescent="0.3">
      <c r="G835804"/>
      <c r="H835804"/>
      <c r="I835804"/>
      <c r="K835804"/>
      <c r="M835804"/>
      <c r="N835804" s="4"/>
      <c r="O835804" s="15"/>
    </row>
    <row r="835805" spans="7:15" s="3" customFormat="1" x14ac:dyDescent="0.3">
      <c r="G835805"/>
      <c r="H835805"/>
      <c r="I835805"/>
      <c r="K835805"/>
      <c r="M835805"/>
      <c r="N835805" s="4"/>
      <c r="O835805" s="15"/>
    </row>
    <row r="835806" spans="7:15" s="3" customFormat="1" x14ac:dyDescent="0.3">
      <c r="G835806"/>
      <c r="H835806"/>
      <c r="I835806"/>
      <c r="K835806"/>
      <c r="M835806"/>
      <c r="N835806" s="4"/>
      <c r="O835806" s="15"/>
    </row>
    <row r="835807" spans="7:15" s="3" customFormat="1" x14ac:dyDescent="0.3">
      <c r="G835807"/>
      <c r="H835807"/>
      <c r="I835807"/>
      <c r="K835807"/>
      <c r="M835807"/>
      <c r="N835807" s="4"/>
      <c r="O835807" s="15"/>
    </row>
    <row r="835808" spans="7:15" s="3" customFormat="1" x14ac:dyDescent="0.3">
      <c r="G835808"/>
      <c r="H835808"/>
      <c r="I835808"/>
      <c r="K835808"/>
      <c r="M835808"/>
      <c r="N835808" s="4"/>
      <c r="O835808" s="15"/>
    </row>
    <row r="835809" spans="7:15" s="3" customFormat="1" x14ac:dyDescent="0.3">
      <c r="G835809"/>
      <c r="H835809"/>
      <c r="I835809"/>
      <c r="K835809"/>
      <c r="M835809"/>
      <c r="N835809" s="4"/>
      <c r="O835809" s="15"/>
    </row>
    <row r="835810" spans="7:15" s="3" customFormat="1" x14ac:dyDescent="0.3">
      <c r="G835810"/>
      <c r="H835810"/>
      <c r="I835810"/>
      <c r="K835810"/>
      <c r="M835810"/>
      <c r="N835810" s="4"/>
      <c r="O835810" s="15"/>
    </row>
    <row r="835811" spans="7:15" s="3" customFormat="1" x14ac:dyDescent="0.3">
      <c r="G835811"/>
      <c r="H835811"/>
      <c r="I835811"/>
      <c r="K835811"/>
      <c r="M835811"/>
      <c r="N835811" s="4"/>
      <c r="O835811" s="15"/>
    </row>
    <row r="835812" spans="7:15" s="3" customFormat="1" x14ac:dyDescent="0.3">
      <c r="G835812"/>
      <c r="H835812"/>
      <c r="I835812"/>
      <c r="K835812"/>
      <c r="M835812"/>
      <c r="N835812" s="4"/>
      <c r="O835812" s="15"/>
    </row>
    <row r="835813" spans="7:15" s="3" customFormat="1" x14ac:dyDescent="0.3">
      <c r="G835813"/>
      <c r="H835813"/>
      <c r="I835813"/>
      <c r="K835813"/>
      <c r="M835813"/>
      <c r="N835813" s="4"/>
      <c r="O835813" s="15"/>
    </row>
    <row r="835814" spans="7:15" s="3" customFormat="1" x14ac:dyDescent="0.3">
      <c r="G835814"/>
      <c r="H835814"/>
      <c r="I835814"/>
      <c r="K835814"/>
      <c r="M835814"/>
      <c r="N835814" s="4"/>
      <c r="O835814" s="15"/>
    </row>
    <row r="835815" spans="7:15" s="3" customFormat="1" x14ac:dyDescent="0.3">
      <c r="G835815"/>
      <c r="H835815"/>
      <c r="I835815"/>
      <c r="K835815"/>
      <c r="M835815"/>
      <c r="N835815" s="4"/>
      <c r="O835815" s="15"/>
    </row>
    <row r="835816" spans="7:15" s="3" customFormat="1" x14ac:dyDescent="0.3">
      <c r="G835816"/>
      <c r="H835816"/>
      <c r="I835816"/>
      <c r="K835816"/>
      <c r="M835816"/>
      <c r="N835816" s="4"/>
      <c r="O835816" s="15"/>
    </row>
    <row r="835817" spans="7:15" s="3" customFormat="1" x14ac:dyDescent="0.3">
      <c r="G835817"/>
      <c r="H835817"/>
      <c r="I835817"/>
      <c r="K835817"/>
      <c r="M835817"/>
      <c r="N835817" s="4"/>
      <c r="O835817" s="15"/>
    </row>
    <row r="835818" spans="7:15" s="3" customFormat="1" x14ac:dyDescent="0.3">
      <c r="G835818"/>
      <c r="H835818"/>
      <c r="I835818"/>
      <c r="K835818"/>
      <c r="M835818"/>
      <c r="N835818" s="4"/>
      <c r="O835818" s="15"/>
    </row>
    <row r="835819" spans="7:15" s="3" customFormat="1" x14ac:dyDescent="0.3">
      <c r="G835819"/>
      <c r="H835819"/>
      <c r="I835819"/>
      <c r="K835819"/>
      <c r="M835819"/>
      <c r="N835819" s="4"/>
      <c r="O835819" s="15"/>
    </row>
    <row r="835820" spans="7:15" s="3" customFormat="1" x14ac:dyDescent="0.3">
      <c r="G835820"/>
      <c r="H835820"/>
      <c r="I835820"/>
      <c r="K835820"/>
      <c r="M835820"/>
      <c r="N835820" s="4"/>
      <c r="O835820" s="15"/>
    </row>
    <row r="835821" spans="7:15" s="3" customFormat="1" x14ac:dyDescent="0.3">
      <c r="G835821"/>
      <c r="H835821"/>
      <c r="I835821"/>
      <c r="K835821"/>
      <c r="M835821"/>
      <c r="N835821" s="4"/>
      <c r="O835821" s="15"/>
    </row>
    <row r="835822" spans="7:15" s="3" customFormat="1" x14ac:dyDescent="0.3">
      <c r="G835822"/>
      <c r="H835822"/>
      <c r="I835822"/>
      <c r="K835822"/>
      <c r="M835822"/>
      <c r="N835822" s="4"/>
      <c r="O835822" s="15"/>
    </row>
    <row r="835823" spans="7:15" s="3" customFormat="1" x14ac:dyDescent="0.3">
      <c r="G835823"/>
      <c r="H835823"/>
      <c r="I835823"/>
      <c r="K835823"/>
      <c r="M835823"/>
      <c r="N835823" s="4"/>
      <c r="O835823" s="15"/>
    </row>
    <row r="835824" spans="7:15" s="3" customFormat="1" x14ac:dyDescent="0.3">
      <c r="G835824"/>
      <c r="H835824"/>
      <c r="I835824"/>
      <c r="K835824"/>
      <c r="M835824"/>
      <c r="N835824" s="4"/>
      <c r="O835824" s="15"/>
    </row>
    <row r="835825" spans="7:15" s="3" customFormat="1" x14ac:dyDescent="0.3">
      <c r="G835825"/>
      <c r="H835825"/>
      <c r="I835825"/>
      <c r="K835825"/>
      <c r="M835825"/>
      <c r="N835825" s="4"/>
      <c r="O835825" s="15"/>
    </row>
    <row r="835826" spans="7:15" s="3" customFormat="1" x14ac:dyDescent="0.3">
      <c r="G835826"/>
      <c r="H835826"/>
      <c r="I835826"/>
      <c r="K835826"/>
      <c r="M835826"/>
      <c r="N835826" s="4"/>
      <c r="O835826" s="15"/>
    </row>
    <row r="835827" spans="7:15" s="3" customFormat="1" x14ac:dyDescent="0.3">
      <c r="G835827"/>
      <c r="H835827"/>
      <c r="I835827"/>
      <c r="K835827"/>
      <c r="M835827"/>
      <c r="N835827" s="4"/>
      <c r="O835827" s="15"/>
    </row>
    <row r="835828" spans="7:15" s="3" customFormat="1" x14ac:dyDescent="0.3">
      <c r="G835828"/>
      <c r="H835828"/>
      <c r="I835828"/>
      <c r="K835828"/>
      <c r="M835828"/>
      <c r="N835828" s="4"/>
      <c r="O835828" s="15"/>
    </row>
    <row r="835829" spans="7:15" s="3" customFormat="1" x14ac:dyDescent="0.3">
      <c r="G835829"/>
      <c r="H835829"/>
      <c r="I835829"/>
      <c r="K835829"/>
      <c r="M835829"/>
      <c r="N835829" s="4"/>
      <c r="O835829" s="15"/>
    </row>
    <row r="835830" spans="7:15" s="3" customFormat="1" x14ac:dyDescent="0.3">
      <c r="G835830"/>
      <c r="H835830"/>
      <c r="I835830"/>
      <c r="K835830"/>
      <c r="M835830"/>
      <c r="N835830" s="4"/>
      <c r="O835830" s="15"/>
    </row>
    <row r="835831" spans="7:15" s="3" customFormat="1" x14ac:dyDescent="0.3">
      <c r="G835831"/>
      <c r="H835831"/>
      <c r="I835831"/>
      <c r="K835831"/>
      <c r="M835831"/>
      <c r="N835831" s="4"/>
      <c r="O835831" s="15"/>
    </row>
    <row r="835832" spans="7:15" s="3" customFormat="1" x14ac:dyDescent="0.3">
      <c r="G835832"/>
      <c r="H835832"/>
      <c r="I835832"/>
      <c r="K835832"/>
      <c r="M835832"/>
      <c r="N835832" s="4"/>
      <c r="O835832" s="15"/>
    </row>
    <row r="835833" spans="7:15" s="3" customFormat="1" x14ac:dyDescent="0.3">
      <c r="G835833"/>
      <c r="H835833"/>
      <c r="I835833"/>
      <c r="K835833"/>
      <c r="M835833"/>
      <c r="N835833" s="4"/>
      <c r="O835833" s="15"/>
    </row>
    <row r="835834" spans="7:15" s="3" customFormat="1" x14ac:dyDescent="0.3">
      <c r="G835834"/>
      <c r="H835834"/>
      <c r="I835834"/>
      <c r="K835834"/>
      <c r="M835834"/>
      <c r="N835834" s="4"/>
      <c r="O835834" s="15"/>
    </row>
    <row r="835835" spans="7:15" s="3" customFormat="1" x14ac:dyDescent="0.3">
      <c r="G835835"/>
      <c r="H835835"/>
      <c r="I835835"/>
      <c r="K835835"/>
      <c r="M835835"/>
      <c r="N835835" s="4"/>
      <c r="O835835" s="15"/>
    </row>
    <row r="835836" spans="7:15" s="3" customFormat="1" x14ac:dyDescent="0.3">
      <c r="G835836"/>
      <c r="H835836"/>
      <c r="I835836"/>
      <c r="K835836"/>
      <c r="M835836"/>
      <c r="N835836" s="4"/>
      <c r="O835836" s="15"/>
    </row>
    <row r="835837" spans="7:15" s="3" customFormat="1" x14ac:dyDescent="0.3">
      <c r="G835837"/>
      <c r="H835837"/>
      <c r="I835837"/>
      <c r="K835837"/>
      <c r="M835837"/>
      <c r="N835837" s="4"/>
      <c r="O835837" s="15"/>
    </row>
    <row r="835838" spans="7:15" s="3" customFormat="1" x14ac:dyDescent="0.3">
      <c r="G835838"/>
      <c r="H835838"/>
      <c r="I835838"/>
      <c r="K835838"/>
      <c r="M835838"/>
      <c r="N835838" s="4"/>
      <c r="O835838" s="15"/>
    </row>
    <row r="835839" spans="7:15" s="3" customFormat="1" x14ac:dyDescent="0.3">
      <c r="G835839"/>
      <c r="H835839"/>
      <c r="I835839"/>
      <c r="K835839"/>
      <c r="M835839"/>
      <c r="N835839" s="4"/>
      <c r="O835839" s="15"/>
    </row>
    <row r="835840" spans="7:15" s="3" customFormat="1" x14ac:dyDescent="0.3">
      <c r="G835840"/>
      <c r="H835840"/>
      <c r="I835840"/>
      <c r="K835840"/>
      <c r="M835840"/>
      <c r="N835840" s="4"/>
      <c r="O835840" s="15"/>
    </row>
    <row r="835841" spans="7:15" s="3" customFormat="1" x14ac:dyDescent="0.3">
      <c r="G835841"/>
      <c r="H835841"/>
      <c r="I835841"/>
      <c r="K835841"/>
      <c r="M835841"/>
      <c r="N835841" s="4"/>
      <c r="O835841" s="15"/>
    </row>
    <row r="835842" spans="7:15" s="3" customFormat="1" x14ac:dyDescent="0.3">
      <c r="G835842"/>
      <c r="H835842"/>
      <c r="I835842"/>
      <c r="K835842"/>
      <c r="M835842"/>
      <c r="N835842" s="4"/>
      <c r="O835842" s="15"/>
    </row>
    <row r="835843" spans="7:15" s="3" customFormat="1" x14ac:dyDescent="0.3">
      <c r="G835843"/>
      <c r="H835843"/>
      <c r="I835843"/>
      <c r="K835843"/>
      <c r="M835843"/>
      <c r="N835843" s="4"/>
      <c r="O835843" s="15"/>
    </row>
    <row r="835844" spans="7:15" s="3" customFormat="1" x14ac:dyDescent="0.3">
      <c r="G835844"/>
      <c r="H835844"/>
      <c r="I835844"/>
      <c r="K835844"/>
      <c r="M835844"/>
      <c r="N835844" s="4"/>
      <c r="O835844" s="15"/>
    </row>
    <row r="835845" spans="7:15" s="3" customFormat="1" x14ac:dyDescent="0.3">
      <c r="G835845"/>
      <c r="H835845"/>
      <c r="I835845"/>
      <c r="K835845"/>
      <c r="M835845"/>
      <c r="N835845" s="4"/>
      <c r="O835845" s="15"/>
    </row>
    <row r="835846" spans="7:15" s="3" customFormat="1" x14ac:dyDescent="0.3">
      <c r="G835846"/>
      <c r="H835846"/>
      <c r="I835846"/>
      <c r="K835846"/>
      <c r="M835846"/>
      <c r="N835846" s="4"/>
      <c r="O835846" s="15"/>
    </row>
    <row r="835847" spans="7:15" s="3" customFormat="1" x14ac:dyDescent="0.3">
      <c r="G835847"/>
      <c r="H835847"/>
      <c r="I835847"/>
      <c r="K835847"/>
      <c r="M835847"/>
      <c r="N835847" s="4"/>
      <c r="O835847" s="15"/>
    </row>
    <row r="835848" spans="7:15" s="3" customFormat="1" x14ac:dyDescent="0.3">
      <c r="G835848"/>
      <c r="H835848"/>
      <c r="I835848"/>
      <c r="K835848"/>
      <c r="M835848"/>
      <c r="N835848" s="4"/>
      <c r="O835848" s="15"/>
    </row>
    <row r="835849" spans="7:15" s="3" customFormat="1" x14ac:dyDescent="0.3">
      <c r="G835849"/>
      <c r="H835849"/>
      <c r="I835849"/>
      <c r="K835849"/>
      <c r="M835849"/>
      <c r="N835849" s="4"/>
      <c r="O835849" s="15"/>
    </row>
    <row r="835850" spans="7:15" s="3" customFormat="1" x14ac:dyDescent="0.3">
      <c r="G835850"/>
      <c r="H835850"/>
      <c r="I835850"/>
      <c r="K835850"/>
      <c r="M835850"/>
      <c r="N835850" s="4"/>
      <c r="O835850" s="15"/>
    </row>
    <row r="835851" spans="7:15" s="3" customFormat="1" x14ac:dyDescent="0.3">
      <c r="G835851"/>
      <c r="H835851"/>
      <c r="I835851"/>
      <c r="K835851"/>
      <c r="M835851"/>
      <c r="N835851" s="4"/>
      <c r="O835851" s="15"/>
    </row>
    <row r="835852" spans="7:15" s="3" customFormat="1" x14ac:dyDescent="0.3">
      <c r="G835852"/>
      <c r="H835852"/>
      <c r="I835852"/>
      <c r="K835852"/>
      <c r="M835852"/>
      <c r="N835852" s="4"/>
      <c r="O835852" s="15"/>
    </row>
    <row r="835853" spans="7:15" s="3" customFormat="1" x14ac:dyDescent="0.3">
      <c r="G835853"/>
      <c r="H835853"/>
      <c r="I835853"/>
      <c r="K835853"/>
      <c r="M835853"/>
      <c r="N835853" s="4"/>
      <c r="O835853" s="15"/>
    </row>
    <row r="835854" spans="7:15" s="3" customFormat="1" x14ac:dyDescent="0.3">
      <c r="G835854"/>
      <c r="H835854"/>
      <c r="I835854"/>
      <c r="K835854"/>
      <c r="M835854"/>
      <c r="N835854" s="4"/>
      <c r="O835854" s="15"/>
    </row>
    <row r="835855" spans="7:15" s="3" customFormat="1" x14ac:dyDescent="0.3">
      <c r="G835855"/>
      <c r="H835855"/>
      <c r="I835855"/>
      <c r="K835855"/>
      <c r="M835855"/>
      <c r="N835855" s="4"/>
      <c r="O835855" s="15"/>
    </row>
    <row r="835856" spans="7:15" s="3" customFormat="1" x14ac:dyDescent="0.3">
      <c r="G835856"/>
      <c r="H835856"/>
      <c r="I835856"/>
      <c r="K835856"/>
      <c r="M835856"/>
      <c r="N835856" s="4"/>
      <c r="O835856" s="15"/>
    </row>
    <row r="835857" spans="7:15" s="3" customFormat="1" x14ac:dyDescent="0.3">
      <c r="G835857"/>
      <c r="H835857"/>
      <c r="I835857"/>
      <c r="K835857"/>
      <c r="M835857"/>
      <c r="N835857" s="4"/>
      <c r="O835857" s="15"/>
    </row>
    <row r="835858" spans="7:15" s="3" customFormat="1" x14ac:dyDescent="0.3">
      <c r="G835858"/>
      <c r="H835858"/>
      <c r="I835858"/>
      <c r="K835858"/>
      <c r="M835858"/>
      <c r="N835858" s="4"/>
      <c r="O835858" s="15"/>
    </row>
    <row r="835859" spans="7:15" s="3" customFormat="1" x14ac:dyDescent="0.3">
      <c r="G835859"/>
      <c r="H835859"/>
      <c r="I835859"/>
      <c r="K835859"/>
      <c r="M835859"/>
      <c r="N835859" s="4"/>
      <c r="O835859" s="15"/>
    </row>
    <row r="835860" spans="7:15" s="3" customFormat="1" x14ac:dyDescent="0.3">
      <c r="G835860"/>
      <c r="H835860"/>
      <c r="I835860"/>
      <c r="K835860"/>
      <c r="M835860"/>
      <c r="N835860" s="4"/>
      <c r="O835860" s="15"/>
    </row>
    <row r="835861" spans="7:15" s="3" customFormat="1" x14ac:dyDescent="0.3">
      <c r="G835861"/>
      <c r="H835861"/>
      <c r="I835861"/>
      <c r="K835861"/>
      <c r="M835861"/>
      <c r="N835861" s="4"/>
      <c r="O835861" s="15"/>
    </row>
    <row r="835862" spans="7:15" s="3" customFormat="1" x14ac:dyDescent="0.3">
      <c r="G835862"/>
      <c r="H835862"/>
      <c r="I835862"/>
      <c r="K835862"/>
      <c r="M835862"/>
      <c r="N835862" s="4"/>
      <c r="O835862" s="15"/>
    </row>
    <row r="835863" spans="7:15" s="3" customFormat="1" x14ac:dyDescent="0.3">
      <c r="G835863"/>
      <c r="H835863"/>
      <c r="I835863"/>
      <c r="K835863"/>
      <c r="M835863"/>
      <c r="N835863" s="4"/>
      <c r="O835863" s="15"/>
    </row>
    <row r="835864" spans="7:15" s="3" customFormat="1" x14ac:dyDescent="0.3">
      <c r="G835864"/>
      <c r="H835864"/>
      <c r="I835864"/>
      <c r="K835864"/>
      <c r="M835864"/>
      <c r="N835864" s="4"/>
      <c r="O835864" s="15"/>
    </row>
    <row r="835865" spans="7:15" s="3" customFormat="1" x14ac:dyDescent="0.3">
      <c r="G835865"/>
      <c r="H835865"/>
      <c r="I835865"/>
      <c r="K835865"/>
      <c r="M835865"/>
      <c r="N835865" s="4"/>
      <c r="O835865" s="15"/>
    </row>
    <row r="835866" spans="7:15" s="3" customFormat="1" x14ac:dyDescent="0.3">
      <c r="G835866"/>
      <c r="H835866"/>
      <c r="I835866"/>
      <c r="K835866"/>
      <c r="M835866"/>
      <c r="N835866" s="4"/>
      <c r="O835866" s="15"/>
    </row>
    <row r="835867" spans="7:15" s="3" customFormat="1" x14ac:dyDescent="0.3">
      <c r="G835867"/>
      <c r="H835867"/>
      <c r="I835867"/>
      <c r="K835867"/>
      <c r="M835867"/>
      <c r="N835867" s="4"/>
      <c r="O835867" s="15"/>
    </row>
    <row r="835868" spans="7:15" s="3" customFormat="1" x14ac:dyDescent="0.3">
      <c r="G835868"/>
      <c r="H835868"/>
      <c r="I835868"/>
      <c r="K835868"/>
      <c r="M835868"/>
      <c r="N835868" s="4"/>
      <c r="O835868" s="15"/>
    </row>
    <row r="835869" spans="7:15" s="3" customFormat="1" x14ac:dyDescent="0.3">
      <c r="G835869"/>
      <c r="H835869"/>
      <c r="I835869"/>
      <c r="K835869"/>
      <c r="M835869"/>
      <c r="N835869" s="4"/>
      <c r="O835869" s="15"/>
    </row>
    <row r="835870" spans="7:15" s="3" customFormat="1" x14ac:dyDescent="0.3">
      <c r="G835870"/>
      <c r="H835870"/>
      <c r="I835870"/>
      <c r="K835870"/>
      <c r="M835870"/>
      <c r="N835870" s="4"/>
      <c r="O835870" s="15"/>
    </row>
    <row r="835871" spans="7:15" s="3" customFormat="1" x14ac:dyDescent="0.3">
      <c r="G835871"/>
      <c r="H835871"/>
      <c r="I835871"/>
      <c r="K835871"/>
      <c r="M835871"/>
      <c r="N835871" s="4"/>
      <c r="O835871" s="15"/>
    </row>
    <row r="835872" spans="7:15" s="3" customFormat="1" x14ac:dyDescent="0.3">
      <c r="G835872"/>
      <c r="H835872"/>
      <c r="I835872"/>
      <c r="K835872"/>
      <c r="M835872"/>
      <c r="N835872" s="4"/>
      <c r="O835872" s="15"/>
    </row>
    <row r="835873" spans="7:15" s="3" customFormat="1" x14ac:dyDescent="0.3">
      <c r="G835873"/>
      <c r="H835873"/>
      <c r="I835873"/>
      <c r="K835873"/>
      <c r="M835873"/>
      <c r="N835873" s="4"/>
      <c r="O835873" s="15"/>
    </row>
    <row r="835874" spans="7:15" s="3" customFormat="1" x14ac:dyDescent="0.3">
      <c r="G835874"/>
      <c r="H835874"/>
      <c r="I835874"/>
      <c r="K835874"/>
      <c r="M835874"/>
      <c r="N835874" s="4"/>
      <c r="O835874" s="15"/>
    </row>
    <row r="835875" spans="7:15" s="3" customFormat="1" x14ac:dyDescent="0.3">
      <c r="G835875"/>
      <c r="H835875"/>
      <c r="I835875"/>
      <c r="K835875"/>
      <c r="M835875"/>
      <c r="N835875" s="4"/>
      <c r="O835875" s="15"/>
    </row>
    <row r="835876" spans="7:15" s="3" customFormat="1" x14ac:dyDescent="0.3">
      <c r="G835876"/>
      <c r="H835876"/>
      <c r="I835876"/>
      <c r="K835876"/>
      <c r="M835876"/>
      <c r="N835876" s="4"/>
      <c r="O835876" s="15"/>
    </row>
    <row r="835877" spans="7:15" s="3" customFormat="1" x14ac:dyDescent="0.3">
      <c r="G835877"/>
      <c r="H835877"/>
      <c r="I835877"/>
      <c r="K835877"/>
      <c r="M835877"/>
      <c r="N835877" s="4"/>
      <c r="O835877" s="15"/>
    </row>
    <row r="835878" spans="7:15" s="3" customFormat="1" x14ac:dyDescent="0.3">
      <c r="G835878"/>
      <c r="H835878"/>
      <c r="I835878"/>
      <c r="K835878"/>
      <c r="M835878"/>
      <c r="N835878" s="4"/>
      <c r="O835878" s="15"/>
    </row>
    <row r="835879" spans="7:15" s="3" customFormat="1" x14ac:dyDescent="0.3">
      <c r="G835879"/>
      <c r="H835879"/>
      <c r="I835879"/>
      <c r="K835879"/>
      <c r="M835879"/>
      <c r="N835879" s="4"/>
      <c r="O835879" s="15"/>
    </row>
    <row r="835880" spans="7:15" s="3" customFormat="1" x14ac:dyDescent="0.3">
      <c r="G835880"/>
      <c r="H835880"/>
      <c r="I835880"/>
      <c r="K835880"/>
      <c r="M835880"/>
      <c r="N835880" s="4"/>
      <c r="O835880" s="15"/>
    </row>
    <row r="835881" spans="7:15" s="3" customFormat="1" x14ac:dyDescent="0.3">
      <c r="G835881"/>
      <c r="H835881"/>
      <c r="I835881"/>
      <c r="K835881"/>
      <c r="M835881"/>
      <c r="N835881" s="4"/>
      <c r="O835881" s="15"/>
    </row>
    <row r="835882" spans="7:15" s="3" customFormat="1" x14ac:dyDescent="0.3">
      <c r="G835882"/>
      <c r="H835882"/>
      <c r="I835882"/>
      <c r="K835882"/>
      <c r="M835882"/>
      <c r="N835882" s="4"/>
      <c r="O835882" s="15"/>
    </row>
    <row r="835883" spans="7:15" s="3" customFormat="1" x14ac:dyDescent="0.3">
      <c r="G835883"/>
      <c r="H835883"/>
      <c r="I835883"/>
      <c r="K835883"/>
      <c r="M835883"/>
      <c r="N835883" s="4"/>
      <c r="O835883" s="15"/>
    </row>
    <row r="835884" spans="7:15" s="3" customFormat="1" x14ac:dyDescent="0.3">
      <c r="G835884"/>
      <c r="H835884"/>
      <c r="I835884"/>
      <c r="K835884"/>
      <c r="M835884"/>
      <c r="N835884" s="4"/>
      <c r="O835884" s="15"/>
    </row>
    <row r="835885" spans="7:15" s="3" customFormat="1" x14ac:dyDescent="0.3">
      <c r="G835885"/>
      <c r="H835885"/>
      <c r="I835885"/>
      <c r="K835885"/>
      <c r="M835885"/>
      <c r="N835885" s="4"/>
      <c r="O835885" s="15"/>
    </row>
    <row r="835886" spans="7:15" s="3" customFormat="1" x14ac:dyDescent="0.3">
      <c r="G835886"/>
      <c r="H835886"/>
      <c r="I835886"/>
      <c r="K835886"/>
      <c r="M835886"/>
      <c r="N835886" s="4"/>
      <c r="O835886" s="15"/>
    </row>
    <row r="835887" spans="7:15" s="3" customFormat="1" x14ac:dyDescent="0.3">
      <c r="G835887"/>
      <c r="H835887"/>
      <c r="I835887"/>
      <c r="K835887"/>
      <c r="M835887"/>
      <c r="N835887" s="4"/>
      <c r="O835887" s="15"/>
    </row>
    <row r="835888" spans="7:15" s="3" customFormat="1" x14ac:dyDescent="0.3">
      <c r="G835888"/>
      <c r="H835888"/>
      <c r="I835888"/>
      <c r="K835888"/>
      <c r="M835888"/>
      <c r="N835888" s="4"/>
      <c r="O835888" s="15"/>
    </row>
    <row r="835889" spans="7:15" s="3" customFormat="1" x14ac:dyDescent="0.3">
      <c r="G835889"/>
      <c r="H835889"/>
      <c r="I835889"/>
      <c r="K835889"/>
      <c r="M835889"/>
      <c r="N835889" s="4"/>
      <c r="O835889" s="15"/>
    </row>
    <row r="835890" spans="7:15" s="3" customFormat="1" x14ac:dyDescent="0.3">
      <c r="G835890"/>
      <c r="H835890"/>
      <c r="I835890"/>
      <c r="K835890"/>
      <c r="M835890"/>
      <c r="N835890" s="4"/>
      <c r="O835890" s="15"/>
    </row>
    <row r="835891" spans="7:15" s="3" customFormat="1" x14ac:dyDescent="0.3">
      <c r="G835891"/>
      <c r="H835891"/>
      <c r="I835891"/>
      <c r="K835891"/>
      <c r="M835891"/>
      <c r="N835891" s="4"/>
      <c r="O835891" s="15"/>
    </row>
    <row r="835892" spans="7:15" s="3" customFormat="1" x14ac:dyDescent="0.3">
      <c r="G835892"/>
      <c r="H835892"/>
      <c r="I835892"/>
      <c r="K835892"/>
      <c r="M835892"/>
      <c r="N835892" s="4"/>
      <c r="O835892" s="15"/>
    </row>
    <row r="835893" spans="7:15" s="3" customFormat="1" x14ac:dyDescent="0.3">
      <c r="G835893"/>
      <c r="H835893"/>
      <c r="I835893"/>
      <c r="K835893"/>
      <c r="M835893"/>
      <c r="N835893" s="4"/>
      <c r="O835893" s="15"/>
    </row>
    <row r="835894" spans="7:15" s="3" customFormat="1" x14ac:dyDescent="0.3">
      <c r="G835894"/>
      <c r="H835894"/>
      <c r="I835894"/>
      <c r="K835894"/>
      <c r="M835894"/>
      <c r="N835894" s="4"/>
      <c r="O835894" s="15"/>
    </row>
    <row r="835895" spans="7:15" s="3" customFormat="1" x14ac:dyDescent="0.3">
      <c r="G835895"/>
      <c r="H835895"/>
      <c r="I835895"/>
      <c r="K835895"/>
      <c r="M835895"/>
      <c r="N835895" s="4"/>
      <c r="O835895" s="15"/>
    </row>
    <row r="835896" spans="7:15" s="3" customFormat="1" x14ac:dyDescent="0.3">
      <c r="G835896"/>
      <c r="H835896"/>
      <c r="I835896"/>
      <c r="K835896"/>
      <c r="M835896"/>
      <c r="N835896" s="4"/>
      <c r="O835896" s="15"/>
    </row>
    <row r="835897" spans="7:15" s="3" customFormat="1" x14ac:dyDescent="0.3">
      <c r="G835897"/>
      <c r="H835897"/>
      <c r="I835897"/>
      <c r="K835897"/>
      <c r="M835897"/>
      <c r="N835897" s="4"/>
      <c r="O835897" s="15"/>
    </row>
    <row r="835898" spans="7:15" s="3" customFormat="1" x14ac:dyDescent="0.3">
      <c r="G835898"/>
      <c r="H835898"/>
      <c r="I835898"/>
      <c r="K835898"/>
      <c r="M835898"/>
      <c r="N835898" s="4"/>
      <c r="O835898" s="15"/>
    </row>
    <row r="835899" spans="7:15" s="3" customFormat="1" x14ac:dyDescent="0.3">
      <c r="G835899"/>
      <c r="H835899"/>
      <c r="I835899"/>
      <c r="K835899"/>
      <c r="M835899"/>
      <c r="N835899" s="4"/>
      <c r="O835899" s="15"/>
    </row>
    <row r="835900" spans="7:15" s="3" customFormat="1" x14ac:dyDescent="0.3">
      <c r="G835900"/>
      <c r="H835900"/>
      <c r="I835900"/>
      <c r="K835900"/>
      <c r="M835900"/>
      <c r="N835900" s="4"/>
      <c r="O835900" s="15"/>
    </row>
    <row r="835901" spans="7:15" s="3" customFormat="1" x14ac:dyDescent="0.3">
      <c r="G835901"/>
      <c r="H835901"/>
      <c r="I835901"/>
      <c r="K835901"/>
      <c r="M835901"/>
      <c r="N835901" s="4"/>
      <c r="O835901" s="15"/>
    </row>
    <row r="835902" spans="7:15" s="3" customFormat="1" x14ac:dyDescent="0.3">
      <c r="G835902"/>
      <c r="H835902"/>
      <c r="I835902"/>
      <c r="K835902"/>
      <c r="M835902"/>
      <c r="N835902" s="4"/>
      <c r="O835902" s="15"/>
    </row>
    <row r="835903" spans="7:15" s="3" customFormat="1" x14ac:dyDescent="0.3">
      <c r="G835903"/>
      <c r="H835903"/>
      <c r="I835903"/>
      <c r="K835903"/>
      <c r="M835903"/>
      <c r="N835903" s="4"/>
      <c r="O835903" s="15"/>
    </row>
    <row r="835904" spans="7:15" s="3" customFormat="1" x14ac:dyDescent="0.3">
      <c r="G835904"/>
      <c r="H835904"/>
      <c r="I835904"/>
      <c r="K835904"/>
      <c r="M835904"/>
      <c r="N835904" s="4"/>
      <c r="O835904" s="15"/>
    </row>
    <row r="835905" spans="7:15" s="3" customFormat="1" x14ac:dyDescent="0.3">
      <c r="G835905"/>
      <c r="H835905"/>
      <c r="I835905"/>
      <c r="K835905"/>
      <c r="M835905"/>
      <c r="N835905" s="4"/>
      <c r="O835905" s="15"/>
    </row>
    <row r="835906" spans="7:15" s="3" customFormat="1" x14ac:dyDescent="0.3">
      <c r="G835906"/>
      <c r="H835906"/>
      <c r="I835906"/>
      <c r="K835906"/>
      <c r="M835906"/>
      <c r="N835906" s="4"/>
      <c r="O835906" s="15"/>
    </row>
    <row r="835907" spans="7:15" s="3" customFormat="1" x14ac:dyDescent="0.3">
      <c r="G835907"/>
      <c r="H835907"/>
      <c r="I835907"/>
      <c r="K835907"/>
      <c r="M835907"/>
      <c r="N835907" s="4"/>
      <c r="O835907" s="15"/>
    </row>
    <row r="835908" spans="7:15" s="3" customFormat="1" x14ac:dyDescent="0.3">
      <c r="G835908"/>
      <c r="H835908"/>
      <c r="I835908"/>
      <c r="K835908"/>
      <c r="M835908"/>
      <c r="N835908" s="4"/>
      <c r="O835908" s="15"/>
    </row>
    <row r="835909" spans="7:15" s="3" customFormat="1" x14ac:dyDescent="0.3">
      <c r="G835909"/>
      <c r="H835909"/>
      <c r="I835909"/>
      <c r="K835909"/>
      <c r="M835909"/>
      <c r="N835909" s="4"/>
      <c r="O835909" s="15"/>
    </row>
    <row r="835910" spans="7:15" s="3" customFormat="1" x14ac:dyDescent="0.3">
      <c r="G835910"/>
      <c r="H835910"/>
      <c r="I835910"/>
      <c r="K835910"/>
      <c r="M835910"/>
      <c r="N835910" s="4"/>
      <c r="O835910" s="15"/>
    </row>
    <row r="835911" spans="7:15" s="3" customFormat="1" x14ac:dyDescent="0.3">
      <c r="G835911"/>
      <c r="H835911"/>
      <c r="I835911"/>
      <c r="K835911"/>
      <c r="M835911"/>
      <c r="N835911" s="4"/>
      <c r="O835911" s="15"/>
    </row>
    <row r="835912" spans="7:15" s="3" customFormat="1" x14ac:dyDescent="0.3">
      <c r="G835912"/>
      <c r="H835912"/>
      <c r="I835912"/>
      <c r="K835912"/>
      <c r="M835912"/>
      <c r="N835912" s="4"/>
      <c r="O835912" s="15"/>
    </row>
    <row r="835913" spans="7:15" s="3" customFormat="1" x14ac:dyDescent="0.3">
      <c r="G835913"/>
      <c r="H835913"/>
      <c r="I835913"/>
      <c r="K835913"/>
      <c r="M835913"/>
      <c r="N835913" s="4"/>
      <c r="O835913" s="15"/>
    </row>
    <row r="835914" spans="7:15" s="3" customFormat="1" x14ac:dyDescent="0.3">
      <c r="G835914"/>
      <c r="H835914"/>
      <c r="I835914"/>
      <c r="K835914"/>
      <c r="M835914"/>
      <c r="N835914" s="4"/>
      <c r="O835914" s="15"/>
    </row>
    <row r="835915" spans="7:15" s="3" customFormat="1" x14ac:dyDescent="0.3">
      <c r="G835915"/>
      <c r="H835915"/>
      <c r="I835915"/>
      <c r="K835915"/>
      <c r="M835915"/>
      <c r="N835915" s="4"/>
      <c r="O835915" s="15"/>
    </row>
    <row r="835916" spans="7:15" s="3" customFormat="1" x14ac:dyDescent="0.3">
      <c r="G835916"/>
      <c r="H835916"/>
      <c r="I835916"/>
      <c r="K835916"/>
      <c r="M835916"/>
      <c r="N835916" s="4"/>
      <c r="O835916" s="15"/>
    </row>
    <row r="835917" spans="7:15" s="3" customFormat="1" x14ac:dyDescent="0.3">
      <c r="G835917"/>
      <c r="H835917"/>
      <c r="I835917"/>
      <c r="K835917"/>
      <c r="M835917"/>
      <c r="N835917" s="4"/>
      <c r="O835917" s="15"/>
    </row>
    <row r="835918" spans="7:15" s="3" customFormat="1" x14ac:dyDescent="0.3">
      <c r="G835918"/>
      <c r="H835918"/>
      <c r="I835918"/>
      <c r="K835918"/>
      <c r="M835918"/>
      <c r="N835918" s="4"/>
      <c r="O835918" s="15"/>
    </row>
    <row r="835919" spans="7:15" s="3" customFormat="1" x14ac:dyDescent="0.3">
      <c r="G835919"/>
      <c r="H835919"/>
      <c r="I835919"/>
      <c r="K835919"/>
      <c r="M835919"/>
      <c r="N835919" s="4"/>
      <c r="O835919" s="15"/>
    </row>
    <row r="835920" spans="7:15" s="3" customFormat="1" x14ac:dyDescent="0.3">
      <c r="G835920"/>
      <c r="H835920"/>
      <c r="I835920"/>
      <c r="K835920"/>
      <c r="M835920"/>
      <c r="N835920" s="4"/>
      <c r="O835920" s="15"/>
    </row>
    <row r="835921" spans="7:15" s="3" customFormat="1" x14ac:dyDescent="0.3">
      <c r="G835921"/>
      <c r="H835921"/>
      <c r="I835921"/>
      <c r="K835921"/>
      <c r="M835921"/>
      <c r="N835921" s="4"/>
      <c r="O835921" s="15"/>
    </row>
    <row r="835922" spans="7:15" s="3" customFormat="1" x14ac:dyDescent="0.3">
      <c r="G835922"/>
      <c r="H835922"/>
      <c r="I835922"/>
      <c r="K835922"/>
      <c r="M835922"/>
      <c r="N835922" s="4"/>
      <c r="O835922" s="15"/>
    </row>
    <row r="835923" spans="7:15" s="3" customFormat="1" x14ac:dyDescent="0.3">
      <c r="G835923"/>
      <c r="H835923"/>
      <c r="I835923"/>
      <c r="K835923"/>
      <c r="M835923"/>
      <c r="N835923" s="4"/>
      <c r="O835923" s="15"/>
    </row>
    <row r="835924" spans="7:15" s="3" customFormat="1" x14ac:dyDescent="0.3">
      <c r="G835924"/>
      <c r="H835924"/>
      <c r="I835924"/>
      <c r="K835924"/>
      <c r="M835924"/>
      <c r="N835924" s="4"/>
      <c r="O835924" s="15"/>
    </row>
    <row r="835925" spans="7:15" s="3" customFormat="1" x14ac:dyDescent="0.3">
      <c r="G835925"/>
      <c r="H835925"/>
      <c r="I835925"/>
      <c r="K835925"/>
      <c r="M835925"/>
      <c r="N835925" s="4"/>
      <c r="O835925" s="15"/>
    </row>
    <row r="835926" spans="7:15" s="3" customFormat="1" x14ac:dyDescent="0.3">
      <c r="G835926"/>
      <c r="H835926"/>
      <c r="I835926"/>
      <c r="K835926"/>
      <c r="M835926"/>
      <c r="N835926" s="4"/>
      <c r="O835926" s="15"/>
    </row>
    <row r="835927" spans="7:15" s="3" customFormat="1" x14ac:dyDescent="0.3">
      <c r="G835927"/>
      <c r="H835927"/>
      <c r="I835927"/>
      <c r="K835927"/>
      <c r="M835927"/>
      <c r="N835927" s="4"/>
      <c r="O835927" s="15"/>
    </row>
    <row r="835928" spans="7:15" s="3" customFormat="1" x14ac:dyDescent="0.3">
      <c r="G835928"/>
      <c r="H835928"/>
      <c r="I835928"/>
      <c r="K835928"/>
      <c r="M835928"/>
      <c r="N835928" s="4"/>
      <c r="O835928" s="15"/>
    </row>
    <row r="835929" spans="7:15" s="3" customFormat="1" x14ac:dyDescent="0.3">
      <c r="G835929"/>
      <c r="H835929"/>
      <c r="I835929"/>
      <c r="K835929"/>
      <c r="M835929"/>
      <c r="N835929" s="4"/>
      <c r="O835929" s="15"/>
    </row>
    <row r="835930" spans="7:15" s="3" customFormat="1" x14ac:dyDescent="0.3">
      <c r="G835930"/>
      <c r="H835930"/>
      <c r="I835930"/>
      <c r="K835930"/>
      <c r="M835930"/>
      <c r="N835930" s="4"/>
      <c r="O835930" s="15"/>
    </row>
    <row r="835931" spans="7:15" s="3" customFormat="1" x14ac:dyDescent="0.3">
      <c r="G835931"/>
      <c r="H835931"/>
      <c r="I835931"/>
      <c r="K835931"/>
      <c r="M835931"/>
      <c r="N835931" s="4"/>
      <c r="O835931" s="15"/>
    </row>
    <row r="835932" spans="7:15" s="3" customFormat="1" x14ac:dyDescent="0.3">
      <c r="G835932"/>
      <c r="H835932"/>
      <c r="I835932"/>
      <c r="K835932"/>
      <c r="M835932"/>
      <c r="N835932" s="4"/>
      <c r="O835932" s="15"/>
    </row>
    <row r="835933" spans="7:15" s="3" customFormat="1" x14ac:dyDescent="0.3">
      <c r="G835933"/>
      <c r="H835933"/>
      <c r="I835933"/>
      <c r="K835933"/>
      <c r="M835933"/>
      <c r="N835933" s="4"/>
      <c r="O835933" s="15"/>
    </row>
    <row r="835934" spans="7:15" s="3" customFormat="1" x14ac:dyDescent="0.3">
      <c r="G835934"/>
      <c r="H835934"/>
      <c r="I835934"/>
      <c r="K835934"/>
      <c r="M835934"/>
      <c r="N835934" s="4"/>
      <c r="O835934" s="15"/>
    </row>
    <row r="835935" spans="7:15" s="3" customFormat="1" x14ac:dyDescent="0.3">
      <c r="G835935"/>
      <c r="H835935"/>
      <c r="I835935"/>
      <c r="K835935"/>
      <c r="M835935"/>
      <c r="N835935" s="4"/>
      <c r="O835935" s="15"/>
    </row>
    <row r="835936" spans="7:15" s="3" customFormat="1" x14ac:dyDescent="0.3">
      <c r="G835936"/>
      <c r="H835936"/>
      <c r="I835936"/>
      <c r="K835936"/>
      <c r="M835936"/>
      <c r="N835936" s="4"/>
      <c r="O835936" s="15"/>
    </row>
    <row r="835937" spans="7:15" s="3" customFormat="1" x14ac:dyDescent="0.3">
      <c r="G835937"/>
      <c r="H835937"/>
      <c r="I835937"/>
      <c r="K835937"/>
      <c r="M835937"/>
      <c r="N835937" s="4"/>
      <c r="O835937" s="15"/>
    </row>
    <row r="835938" spans="7:15" s="3" customFormat="1" x14ac:dyDescent="0.3">
      <c r="G835938"/>
      <c r="H835938"/>
      <c r="I835938"/>
      <c r="K835938"/>
      <c r="M835938"/>
      <c r="N835938" s="4"/>
      <c r="O835938" s="15"/>
    </row>
    <row r="835939" spans="7:15" s="3" customFormat="1" x14ac:dyDescent="0.3">
      <c r="G835939"/>
      <c r="H835939"/>
      <c r="I835939"/>
      <c r="K835939"/>
      <c r="M835939"/>
      <c r="N835939" s="4"/>
      <c r="O835939" s="15"/>
    </row>
    <row r="835940" spans="7:15" s="3" customFormat="1" x14ac:dyDescent="0.3">
      <c r="G835940"/>
      <c r="H835940"/>
      <c r="I835940"/>
      <c r="K835940"/>
      <c r="M835940"/>
      <c r="N835940" s="4"/>
      <c r="O835940" s="15"/>
    </row>
    <row r="835941" spans="7:15" s="3" customFormat="1" x14ac:dyDescent="0.3">
      <c r="G835941"/>
      <c r="H835941"/>
      <c r="I835941"/>
      <c r="K835941"/>
      <c r="M835941"/>
      <c r="N835941" s="4"/>
      <c r="O835941" s="15"/>
    </row>
    <row r="835942" spans="7:15" s="3" customFormat="1" x14ac:dyDescent="0.3">
      <c r="G835942"/>
      <c r="H835942"/>
      <c r="I835942"/>
      <c r="K835942"/>
      <c r="M835942"/>
      <c r="N835942" s="4"/>
      <c r="O835942" s="15"/>
    </row>
    <row r="835943" spans="7:15" s="3" customFormat="1" x14ac:dyDescent="0.3">
      <c r="G835943"/>
      <c r="H835943"/>
      <c r="I835943"/>
      <c r="K835943"/>
      <c r="M835943"/>
      <c r="N835943" s="4"/>
      <c r="O835943" s="15"/>
    </row>
    <row r="835944" spans="7:15" s="3" customFormat="1" x14ac:dyDescent="0.3">
      <c r="G835944"/>
      <c r="H835944"/>
      <c r="I835944"/>
      <c r="K835944"/>
      <c r="M835944"/>
      <c r="N835944" s="4"/>
      <c r="O835944" s="15"/>
    </row>
    <row r="835945" spans="7:15" s="3" customFormat="1" x14ac:dyDescent="0.3">
      <c r="G835945"/>
      <c r="H835945"/>
      <c r="I835945"/>
      <c r="K835945"/>
      <c r="M835945"/>
      <c r="N835945" s="4"/>
      <c r="O835945" s="15"/>
    </row>
    <row r="835946" spans="7:15" s="3" customFormat="1" x14ac:dyDescent="0.3">
      <c r="G835946"/>
      <c r="H835946"/>
      <c r="I835946"/>
      <c r="K835946"/>
      <c r="M835946"/>
      <c r="N835946" s="4"/>
      <c r="O835946" s="15"/>
    </row>
    <row r="835947" spans="7:15" s="3" customFormat="1" x14ac:dyDescent="0.3">
      <c r="G835947"/>
      <c r="H835947"/>
      <c r="I835947"/>
      <c r="K835947"/>
      <c r="M835947"/>
      <c r="N835947" s="4"/>
      <c r="O835947" s="15"/>
    </row>
    <row r="835948" spans="7:15" s="3" customFormat="1" x14ac:dyDescent="0.3">
      <c r="G835948"/>
      <c r="H835948"/>
      <c r="I835948"/>
      <c r="K835948"/>
      <c r="M835948"/>
      <c r="N835948" s="4"/>
      <c r="O835948" s="15"/>
    </row>
    <row r="835949" spans="7:15" s="3" customFormat="1" x14ac:dyDescent="0.3">
      <c r="G835949"/>
      <c r="H835949"/>
      <c r="I835949"/>
      <c r="K835949"/>
      <c r="M835949"/>
      <c r="N835949" s="4"/>
      <c r="O835949" s="15"/>
    </row>
    <row r="835950" spans="7:15" s="3" customFormat="1" x14ac:dyDescent="0.3">
      <c r="G835950"/>
      <c r="H835950"/>
      <c r="I835950"/>
      <c r="K835950"/>
      <c r="M835950"/>
      <c r="N835950" s="4"/>
      <c r="O835950" s="15"/>
    </row>
    <row r="835951" spans="7:15" s="3" customFormat="1" x14ac:dyDescent="0.3">
      <c r="G835951"/>
      <c r="H835951"/>
      <c r="I835951"/>
      <c r="K835951"/>
      <c r="M835951"/>
      <c r="N835951" s="4"/>
      <c r="O835951" s="15"/>
    </row>
    <row r="835952" spans="7:15" s="3" customFormat="1" x14ac:dyDescent="0.3">
      <c r="G835952"/>
      <c r="H835952"/>
      <c r="I835952"/>
      <c r="K835952"/>
      <c r="M835952"/>
      <c r="N835952" s="4"/>
      <c r="O835952" s="15"/>
    </row>
    <row r="835953" spans="7:15" s="3" customFormat="1" x14ac:dyDescent="0.3">
      <c r="G835953"/>
      <c r="H835953"/>
      <c r="I835953"/>
      <c r="K835953"/>
      <c r="M835953"/>
      <c r="N835953" s="4"/>
      <c r="O835953" s="15"/>
    </row>
    <row r="835954" spans="7:15" s="3" customFormat="1" x14ac:dyDescent="0.3">
      <c r="G835954"/>
      <c r="H835954"/>
      <c r="I835954"/>
      <c r="K835954"/>
      <c r="M835954"/>
      <c r="N835954" s="4"/>
      <c r="O835954" s="15"/>
    </row>
    <row r="835955" spans="7:15" s="3" customFormat="1" x14ac:dyDescent="0.3">
      <c r="G835955"/>
      <c r="H835955"/>
      <c r="I835955"/>
      <c r="K835955"/>
      <c r="M835955"/>
      <c r="N835955" s="4"/>
      <c r="O835955" s="15"/>
    </row>
    <row r="835956" spans="7:15" s="3" customFormat="1" x14ac:dyDescent="0.3">
      <c r="G835956"/>
      <c r="H835956"/>
      <c r="I835956"/>
      <c r="K835956"/>
      <c r="M835956"/>
      <c r="N835956" s="4"/>
      <c r="O835956" s="15"/>
    </row>
    <row r="835957" spans="7:15" s="3" customFormat="1" x14ac:dyDescent="0.3">
      <c r="G835957"/>
      <c r="H835957"/>
      <c r="I835957"/>
      <c r="K835957"/>
      <c r="M835957"/>
      <c r="N835957" s="4"/>
      <c r="O835957" s="15"/>
    </row>
    <row r="835958" spans="7:15" s="3" customFormat="1" x14ac:dyDescent="0.3">
      <c r="G835958"/>
      <c r="H835958"/>
      <c r="I835958"/>
      <c r="K835958"/>
      <c r="M835958"/>
      <c r="N835958" s="4"/>
      <c r="O835958" s="15"/>
    </row>
    <row r="835959" spans="7:15" s="3" customFormat="1" x14ac:dyDescent="0.3">
      <c r="G835959"/>
      <c r="H835959"/>
      <c r="I835959"/>
      <c r="K835959"/>
      <c r="M835959"/>
      <c r="N835959" s="4"/>
      <c r="O835959" s="15"/>
    </row>
    <row r="835960" spans="7:15" s="3" customFormat="1" x14ac:dyDescent="0.3">
      <c r="G835960"/>
      <c r="H835960"/>
      <c r="I835960"/>
      <c r="K835960"/>
      <c r="M835960"/>
      <c r="N835960" s="4"/>
      <c r="O835960" s="15"/>
    </row>
    <row r="835961" spans="7:15" s="3" customFormat="1" x14ac:dyDescent="0.3">
      <c r="G835961"/>
      <c r="H835961"/>
      <c r="I835961"/>
      <c r="K835961"/>
      <c r="M835961"/>
      <c r="N835961" s="4"/>
      <c r="O835961" s="15"/>
    </row>
    <row r="835962" spans="7:15" s="3" customFormat="1" x14ac:dyDescent="0.3">
      <c r="G835962"/>
      <c r="H835962"/>
      <c r="I835962"/>
      <c r="K835962"/>
      <c r="M835962"/>
      <c r="N835962" s="4"/>
      <c r="O835962" s="15"/>
    </row>
    <row r="835963" spans="7:15" s="3" customFormat="1" x14ac:dyDescent="0.3">
      <c r="G835963"/>
      <c r="H835963"/>
      <c r="I835963"/>
      <c r="K835963"/>
      <c r="M835963"/>
      <c r="N835963" s="4"/>
      <c r="O835963" s="15"/>
    </row>
    <row r="835964" spans="7:15" s="3" customFormat="1" x14ac:dyDescent="0.3">
      <c r="G835964"/>
      <c r="H835964"/>
      <c r="I835964"/>
      <c r="K835964"/>
      <c r="M835964"/>
      <c r="N835964" s="4"/>
      <c r="O835964" s="15"/>
    </row>
    <row r="835965" spans="7:15" s="3" customFormat="1" x14ac:dyDescent="0.3">
      <c r="G835965"/>
      <c r="H835965"/>
      <c r="I835965"/>
      <c r="K835965"/>
      <c r="M835965"/>
      <c r="N835965" s="4"/>
      <c r="O835965" s="15"/>
    </row>
    <row r="835966" spans="7:15" s="3" customFormat="1" x14ac:dyDescent="0.3">
      <c r="G835966"/>
      <c r="H835966"/>
      <c r="I835966"/>
      <c r="K835966"/>
      <c r="M835966"/>
      <c r="N835966" s="4"/>
      <c r="O835966" s="15"/>
    </row>
    <row r="835967" spans="7:15" s="3" customFormat="1" x14ac:dyDescent="0.3">
      <c r="G835967"/>
      <c r="H835967"/>
      <c r="I835967"/>
      <c r="K835967"/>
      <c r="M835967"/>
      <c r="N835967" s="4"/>
      <c r="O835967" s="15"/>
    </row>
    <row r="835968" spans="7:15" s="3" customFormat="1" x14ac:dyDescent="0.3">
      <c r="G835968"/>
      <c r="H835968"/>
      <c r="I835968"/>
      <c r="K835968"/>
      <c r="M835968"/>
      <c r="N835968" s="4"/>
      <c r="O835968" s="15"/>
    </row>
    <row r="835969" spans="7:15" s="3" customFormat="1" x14ac:dyDescent="0.3">
      <c r="G835969"/>
      <c r="H835969"/>
      <c r="I835969"/>
      <c r="K835969"/>
      <c r="M835969"/>
      <c r="N835969" s="4"/>
      <c r="O835969" s="15"/>
    </row>
    <row r="835970" spans="7:15" s="3" customFormat="1" x14ac:dyDescent="0.3">
      <c r="G835970"/>
      <c r="H835970"/>
      <c r="I835970"/>
      <c r="K835970"/>
      <c r="M835970"/>
      <c r="N835970" s="4"/>
      <c r="O835970" s="15"/>
    </row>
    <row r="835971" spans="7:15" s="3" customFormat="1" x14ac:dyDescent="0.3">
      <c r="G835971"/>
      <c r="H835971"/>
      <c r="I835971"/>
      <c r="K835971"/>
      <c r="M835971"/>
      <c r="N835971" s="4"/>
      <c r="O835971" s="15"/>
    </row>
    <row r="835972" spans="7:15" s="3" customFormat="1" x14ac:dyDescent="0.3">
      <c r="G835972"/>
      <c r="H835972"/>
      <c r="I835972"/>
      <c r="K835972"/>
      <c r="M835972"/>
      <c r="N835972" s="4"/>
      <c r="O835972" s="15"/>
    </row>
    <row r="835973" spans="7:15" s="3" customFormat="1" x14ac:dyDescent="0.3">
      <c r="G835973"/>
      <c r="H835973"/>
      <c r="I835973"/>
      <c r="K835973"/>
      <c r="M835973"/>
      <c r="N835973" s="4"/>
      <c r="O835973" s="15"/>
    </row>
    <row r="835974" spans="7:15" s="3" customFormat="1" x14ac:dyDescent="0.3">
      <c r="G835974"/>
      <c r="H835974"/>
      <c r="I835974"/>
      <c r="K835974"/>
      <c r="M835974"/>
      <c r="N835974" s="4"/>
      <c r="O835974" s="15"/>
    </row>
    <row r="835975" spans="7:15" s="3" customFormat="1" x14ac:dyDescent="0.3">
      <c r="G835975"/>
      <c r="H835975"/>
      <c r="I835975"/>
      <c r="K835975"/>
      <c r="M835975"/>
      <c r="N835975" s="4"/>
      <c r="O835975" s="15"/>
    </row>
    <row r="835976" spans="7:15" s="3" customFormat="1" x14ac:dyDescent="0.3">
      <c r="G835976"/>
      <c r="H835976"/>
      <c r="I835976"/>
      <c r="K835976"/>
      <c r="M835976"/>
      <c r="N835976" s="4"/>
      <c r="O835976" s="15"/>
    </row>
    <row r="835977" spans="7:15" s="3" customFormat="1" x14ac:dyDescent="0.3">
      <c r="G835977"/>
      <c r="H835977"/>
      <c r="I835977"/>
      <c r="K835977"/>
      <c r="M835977"/>
      <c r="N835977" s="4"/>
      <c r="O835977" s="15"/>
    </row>
    <row r="835978" spans="7:15" s="3" customFormat="1" x14ac:dyDescent="0.3">
      <c r="G835978"/>
      <c r="H835978"/>
      <c r="I835978"/>
      <c r="K835978"/>
      <c r="M835978"/>
      <c r="N835978" s="4"/>
      <c r="O835978" s="15"/>
    </row>
    <row r="835979" spans="7:15" s="3" customFormat="1" x14ac:dyDescent="0.3">
      <c r="G835979"/>
      <c r="H835979"/>
      <c r="I835979"/>
      <c r="K835979"/>
      <c r="M835979"/>
      <c r="N835979" s="4"/>
      <c r="O835979" s="15"/>
    </row>
    <row r="835980" spans="7:15" s="3" customFormat="1" x14ac:dyDescent="0.3">
      <c r="G835980"/>
      <c r="H835980"/>
      <c r="I835980"/>
      <c r="K835980"/>
      <c r="M835980"/>
      <c r="N835980" s="4"/>
      <c r="O835980" s="15"/>
    </row>
    <row r="835981" spans="7:15" s="3" customFormat="1" x14ac:dyDescent="0.3">
      <c r="G835981"/>
      <c r="H835981"/>
      <c r="I835981"/>
      <c r="K835981"/>
      <c r="M835981"/>
      <c r="N835981" s="4"/>
      <c r="O835981" s="15"/>
    </row>
    <row r="835982" spans="7:15" s="3" customFormat="1" x14ac:dyDescent="0.3">
      <c r="G835982"/>
      <c r="H835982"/>
      <c r="I835982"/>
      <c r="K835982"/>
      <c r="M835982"/>
      <c r="N835982" s="4"/>
      <c r="O835982" s="15"/>
    </row>
    <row r="835983" spans="7:15" s="3" customFormat="1" x14ac:dyDescent="0.3">
      <c r="G835983"/>
      <c r="H835983"/>
      <c r="I835983"/>
      <c r="K835983"/>
      <c r="M835983"/>
      <c r="N835983" s="4"/>
      <c r="O835983" s="15"/>
    </row>
    <row r="835984" spans="7:15" s="3" customFormat="1" x14ac:dyDescent="0.3">
      <c r="G835984"/>
      <c r="H835984"/>
      <c r="I835984"/>
      <c r="K835984"/>
      <c r="M835984"/>
      <c r="N835984" s="4"/>
      <c r="O835984" s="15"/>
    </row>
    <row r="835985" spans="7:15" s="3" customFormat="1" x14ac:dyDescent="0.3">
      <c r="G835985"/>
      <c r="H835985"/>
      <c r="I835985"/>
      <c r="K835985"/>
      <c r="M835985"/>
      <c r="N835985" s="4"/>
      <c r="O835985" s="15"/>
    </row>
    <row r="835986" spans="7:15" s="3" customFormat="1" x14ac:dyDescent="0.3">
      <c r="G835986"/>
      <c r="H835986"/>
      <c r="I835986"/>
      <c r="K835986"/>
      <c r="M835986"/>
      <c r="N835986" s="4"/>
      <c r="O835986" s="15"/>
    </row>
    <row r="835987" spans="7:15" s="3" customFormat="1" x14ac:dyDescent="0.3">
      <c r="G835987"/>
      <c r="H835987"/>
      <c r="I835987"/>
      <c r="K835987"/>
      <c r="M835987"/>
      <c r="N835987" s="4"/>
      <c r="O835987" s="15"/>
    </row>
    <row r="835988" spans="7:15" s="3" customFormat="1" x14ac:dyDescent="0.3">
      <c r="G835988"/>
      <c r="H835988"/>
      <c r="I835988"/>
      <c r="K835988"/>
      <c r="M835988"/>
      <c r="N835988" s="4"/>
      <c r="O835988" s="15"/>
    </row>
    <row r="835989" spans="7:15" s="3" customFormat="1" x14ac:dyDescent="0.3">
      <c r="G835989"/>
      <c r="H835989"/>
      <c r="I835989"/>
      <c r="K835989"/>
      <c r="M835989"/>
      <c r="N835989" s="4"/>
      <c r="O835989" s="15"/>
    </row>
    <row r="835990" spans="7:15" s="3" customFormat="1" x14ac:dyDescent="0.3">
      <c r="G835990"/>
      <c r="H835990"/>
      <c r="I835990"/>
      <c r="K835990"/>
      <c r="M835990"/>
      <c r="N835990" s="4"/>
      <c r="O835990" s="15"/>
    </row>
    <row r="835991" spans="7:15" s="3" customFormat="1" x14ac:dyDescent="0.3">
      <c r="G835991"/>
      <c r="H835991"/>
      <c r="I835991"/>
      <c r="K835991"/>
      <c r="M835991"/>
      <c r="N835991" s="4"/>
      <c r="O835991" s="15"/>
    </row>
    <row r="835992" spans="7:15" s="3" customFormat="1" x14ac:dyDescent="0.3">
      <c r="G835992"/>
      <c r="H835992"/>
      <c r="I835992"/>
      <c r="K835992"/>
      <c r="M835992"/>
      <c r="N835992" s="4"/>
      <c r="O835992" s="15"/>
    </row>
    <row r="835993" spans="7:15" s="3" customFormat="1" x14ac:dyDescent="0.3">
      <c r="G835993"/>
      <c r="H835993"/>
      <c r="I835993"/>
      <c r="K835993"/>
      <c r="M835993"/>
      <c r="N835993" s="4"/>
      <c r="O835993" s="15"/>
    </row>
    <row r="835994" spans="7:15" s="3" customFormat="1" x14ac:dyDescent="0.3">
      <c r="G835994"/>
      <c r="H835994"/>
      <c r="I835994"/>
      <c r="K835994"/>
      <c r="M835994"/>
      <c r="N835994" s="4"/>
      <c r="O835994" s="15"/>
    </row>
    <row r="835995" spans="7:15" s="3" customFormat="1" x14ac:dyDescent="0.3">
      <c r="G835995"/>
      <c r="H835995"/>
      <c r="I835995"/>
      <c r="K835995"/>
      <c r="M835995"/>
      <c r="N835995" s="4"/>
      <c r="O835995" s="15"/>
    </row>
    <row r="835996" spans="7:15" s="3" customFormat="1" x14ac:dyDescent="0.3">
      <c r="G835996"/>
      <c r="H835996"/>
      <c r="I835996"/>
      <c r="K835996"/>
      <c r="M835996"/>
      <c r="N835996" s="4"/>
      <c r="O835996" s="15"/>
    </row>
    <row r="835997" spans="7:15" s="3" customFormat="1" x14ac:dyDescent="0.3">
      <c r="G835997"/>
      <c r="H835997"/>
      <c r="I835997"/>
      <c r="K835997"/>
      <c r="M835997"/>
      <c r="N835997" s="4"/>
      <c r="O835997" s="15"/>
    </row>
    <row r="835998" spans="7:15" s="3" customFormat="1" x14ac:dyDescent="0.3">
      <c r="G835998"/>
      <c r="H835998"/>
      <c r="I835998"/>
      <c r="K835998"/>
      <c r="M835998"/>
      <c r="N835998" s="4"/>
      <c r="O835998" s="15"/>
    </row>
    <row r="835999" spans="7:15" s="3" customFormat="1" x14ac:dyDescent="0.3">
      <c r="G835999"/>
      <c r="H835999"/>
      <c r="I835999"/>
      <c r="K835999"/>
      <c r="M835999"/>
      <c r="N835999" s="4"/>
      <c r="O835999" s="15"/>
    </row>
    <row r="836000" spans="7:15" s="3" customFormat="1" x14ac:dyDescent="0.3">
      <c r="G836000"/>
      <c r="H836000"/>
      <c r="I836000"/>
      <c r="K836000"/>
      <c r="M836000"/>
      <c r="N836000" s="4"/>
      <c r="O836000" s="15"/>
    </row>
    <row r="836001" spans="7:15" s="3" customFormat="1" x14ac:dyDescent="0.3">
      <c r="G836001"/>
      <c r="H836001"/>
      <c r="I836001"/>
      <c r="K836001"/>
      <c r="M836001"/>
      <c r="N836001" s="4"/>
      <c r="O836001" s="15"/>
    </row>
    <row r="836002" spans="7:15" s="3" customFormat="1" x14ac:dyDescent="0.3">
      <c r="G836002"/>
      <c r="H836002"/>
      <c r="I836002"/>
      <c r="K836002"/>
      <c r="M836002"/>
      <c r="N836002" s="4"/>
      <c r="O836002" s="15"/>
    </row>
    <row r="836003" spans="7:15" s="3" customFormat="1" x14ac:dyDescent="0.3">
      <c r="G836003"/>
      <c r="H836003"/>
      <c r="I836003"/>
      <c r="K836003"/>
      <c r="M836003"/>
      <c r="N836003" s="4"/>
      <c r="O836003" s="15"/>
    </row>
    <row r="836004" spans="7:15" s="3" customFormat="1" x14ac:dyDescent="0.3">
      <c r="G836004"/>
      <c r="H836004"/>
      <c r="I836004"/>
      <c r="K836004"/>
      <c r="M836004"/>
      <c r="N836004" s="4"/>
      <c r="O836004" s="15"/>
    </row>
    <row r="836005" spans="7:15" s="3" customFormat="1" x14ac:dyDescent="0.3">
      <c r="G836005"/>
      <c r="H836005"/>
      <c r="I836005"/>
      <c r="K836005"/>
      <c r="M836005"/>
      <c r="N836005" s="4"/>
      <c r="O836005" s="15"/>
    </row>
    <row r="836006" spans="7:15" s="3" customFormat="1" x14ac:dyDescent="0.3">
      <c r="G836006"/>
      <c r="H836006"/>
      <c r="I836006"/>
      <c r="K836006"/>
      <c r="M836006"/>
      <c r="N836006" s="4"/>
      <c r="O836006" s="15"/>
    </row>
    <row r="836007" spans="7:15" s="3" customFormat="1" x14ac:dyDescent="0.3">
      <c r="G836007"/>
      <c r="H836007"/>
      <c r="I836007"/>
      <c r="K836007"/>
      <c r="M836007"/>
      <c r="N836007" s="4"/>
      <c r="O836007" s="15"/>
    </row>
    <row r="836008" spans="7:15" s="3" customFormat="1" x14ac:dyDescent="0.3">
      <c r="G836008"/>
      <c r="H836008"/>
      <c r="I836008"/>
      <c r="K836008"/>
      <c r="M836008"/>
      <c r="N836008" s="4"/>
      <c r="O836008" s="15"/>
    </row>
    <row r="836009" spans="7:15" s="3" customFormat="1" x14ac:dyDescent="0.3">
      <c r="G836009"/>
      <c r="H836009"/>
      <c r="I836009"/>
      <c r="K836009"/>
      <c r="M836009"/>
      <c r="N836009" s="4"/>
      <c r="O836009" s="15"/>
    </row>
    <row r="836010" spans="7:15" s="3" customFormat="1" x14ac:dyDescent="0.3">
      <c r="G836010"/>
      <c r="H836010"/>
      <c r="I836010"/>
      <c r="K836010"/>
      <c r="M836010"/>
      <c r="N836010" s="4"/>
      <c r="O836010" s="15"/>
    </row>
    <row r="836011" spans="7:15" s="3" customFormat="1" x14ac:dyDescent="0.3">
      <c r="G836011"/>
      <c r="H836011"/>
      <c r="I836011"/>
      <c r="K836011"/>
      <c r="M836011"/>
      <c r="N836011" s="4"/>
      <c r="O836011" s="15"/>
    </row>
    <row r="836012" spans="7:15" s="3" customFormat="1" x14ac:dyDescent="0.3">
      <c r="G836012"/>
      <c r="H836012"/>
      <c r="I836012"/>
      <c r="K836012"/>
      <c r="M836012"/>
      <c r="N836012" s="4"/>
      <c r="O836012" s="15"/>
    </row>
    <row r="836013" spans="7:15" s="3" customFormat="1" x14ac:dyDescent="0.3">
      <c r="G836013"/>
      <c r="H836013"/>
      <c r="I836013"/>
      <c r="K836013"/>
      <c r="M836013"/>
      <c r="N836013" s="4"/>
      <c r="O836013" s="15"/>
    </row>
    <row r="836014" spans="7:15" s="3" customFormat="1" x14ac:dyDescent="0.3">
      <c r="G836014"/>
      <c r="H836014"/>
      <c r="I836014"/>
      <c r="K836014"/>
      <c r="M836014"/>
      <c r="N836014" s="4"/>
      <c r="O836014" s="15"/>
    </row>
    <row r="836015" spans="7:15" s="3" customFormat="1" x14ac:dyDescent="0.3">
      <c r="G836015"/>
      <c r="H836015"/>
      <c r="I836015"/>
      <c r="K836015"/>
      <c r="M836015"/>
      <c r="N836015" s="4"/>
      <c r="O836015" s="15"/>
    </row>
    <row r="836016" spans="7:15" s="3" customFormat="1" x14ac:dyDescent="0.3">
      <c r="G836016"/>
      <c r="H836016"/>
      <c r="I836016"/>
      <c r="K836016"/>
      <c r="M836016"/>
      <c r="N836016" s="4"/>
      <c r="O836016" s="15"/>
    </row>
    <row r="836017" spans="7:15" s="3" customFormat="1" x14ac:dyDescent="0.3">
      <c r="G836017"/>
      <c r="H836017"/>
      <c r="I836017"/>
      <c r="K836017"/>
      <c r="M836017"/>
      <c r="N836017" s="4"/>
      <c r="O836017" s="15"/>
    </row>
    <row r="836018" spans="7:15" s="3" customFormat="1" x14ac:dyDescent="0.3">
      <c r="G836018"/>
      <c r="H836018"/>
      <c r="I836018"/>
      <c r="K836018"/>
      <c r="M836018"/>
      <c r="N836018" s="4"/>
      <c r="O836018" s="15"/>
    </row>
    <row r="836019" spans="7:15" s="3" customFormat="1" x14ac:dyDescent="0.3">
      <c r="G836019"/>
      <c r="H836019"/>
      <c r="I836019"/>
      <c r="K836019"/>
      <c r="M836019"/>
      <c r="N836019" s="4"/>
      <c r="O836019" s="15"/>
    </row>
    <row r="836020" spans="7:15" s="3" customFormat="1" x14ac:dyDescent="0.3">
      <c r="G836020"/>
      <c r="H836020"/>
      <c r="I836020"/>
      <c r="K836020"/>
      <c r="M836020"/>
      <c r="N836020" s="4"/>
      <c r="O836020" s="15"/>
    </row>
    <row r="836021" spans="7:15" s="3" customFormat="1" x14ac:dyDescent="0.3">
      <c r="G836021"/>
      <c r="H836021"/>
      <c r="I836021"/>
      <c r="K836021"/>
      <c r="M836021"/>
      <c r="N836021" s="4"/>
      <c r="O836021" s="15"/>
    </row>
    <row r="836022" spans="7:15" s="3" customFormat="1" x14ac:dyDescent="0.3">
      <c r="G836022"/>
      <c r="H836022"/>
      <c r="I836022"/>
      <c r="K836022"/>
      <c r="M836022"/>
      <c r="N836022" s="4"/>
      <c r="O836022" s="15"/>
    </row>
    <row r="836023" spans="7:15" s="3" customFormat="1" x14ac:dyDescent="0.3">
      <c r="G836023"/>
      <c r="H836023"/>
      <c r="I836023"/>
      <c r="K836023"/>
      <c r="M836023"/>
      <c r="N836023" s="4"/>
      <c r="O836023" s="15"/>
    </row>
    <row r="836024" spans="7:15" s="3" customFormat="1" x14ac:dyDescent="0.3">
      <c r="G836024"/>
      <c r="H836024"/>
      <c r="I836024"/>
      <c r="K836024"/>
      <c r="M836024"/>
      <c r="N836024" s="4"/>
      <c r="O836024" s="15"/>
    </row>
    <row r="836025" spans="7:15" s="3" customFormat="1" x14ac:dyDescent="0.3">
      <c r="G836025"/>
      <c r="H836025"/>
      <c r="I836025"/>
      <c r="K836025"/>
      <c r="M836025"/>
      <c r="N836025" s="4"/>
      <c r="O836025" s="15"/>
    </row>
    <row r="836026" spans="7:15" s="3" customFormat="1" x14ac:dyDescent="0.3">
      <c r="G836026"/>
      <c r="H836026"/>
      <c r="I836026"/>
      <c r="K836026"/>
      <c r="M836026"/>
      <c r="N836026" s="4"/>
      <c r="O836026" s="15"/>
    </row>
    <row r="836027" spans="7:15" s="3" customFormat="1" x14ac:dyDescent="0.3">
      <c r="G836027"/>
      <c r="H836027"/>
      <c r="I836027"/>
      <c r="K836027"/>
      <c r="M836027"/>
      <c r="N836027" s="4"/>
      <c r="O836027" s="15"/>
    </row>
    <row r="836028" spans="7:15" s="3" customFormat="1" x14ac:dyDescent="0.3">
      <c r="G836028"/>
      <c r="H836028"/>
      <c r="I836028"/>
      <c r="K836028"/>
      <c r="M836028"/>
      <c r="N836028" s="4"/>
      <c r="O836028" s="15"/>
    </row>
    <row r="836029" spans="7:15" s="3" customFormat="1" x14ac:dyDescent="0.3">
      <c r="G836029"/>
      <c r="H836029"/>
      <c r="I836029"/>
      <c r="K836029"/>
      <c r="M836029"/>
      <c r="N836029" s="4"/>
      <c r="O836029" s="15"/>
    </row>
    <row r="836030" spans="7:15" s="3" customFormat="1" x14ac:dyDescent="0.3">
      <c r="G836030"/>
      <c r="H836030"/>
      <c r="I836030"/>
      <c r="K836030"/>
      <c r="M836030"/>
      <c r="N836030" s="4"/>
      <c r="O836030" s="15"/>
    </row>
    <row r="836031" spans="7:15" s="3" customFormat="1" x14ac:dyDescent="0.3">
      <c r="G836031"/>
      <c r="H836031"/>
      <c r="I836031"/>
      <c r="K836031"/>
      <c r="M836031"/>
      <c r="N836031" s="4"/>
      <c r="O836031" s="15"/>
    </row>
    <row r="836032" spans="7:15" s="3" customFormat="1" x14ac:dyDescent="0.3">
      <c r="G836032"/>
      <c r="H836032"/>
      <c r="I836032"/>
      <c r="K836032"/>
      <c r="M836032"/>
      <c r="N836032" s="4"/>
      <c r="O836032" s="15"/>
    </row>
    <row r="836033" spans="7:15" s="3" customFormat="1" x14ac:dyDescent="0.3">
      <c r="G836033"/>
      <c r="H836033"/>
      <c r="I836033"/>
      <c r="K836033"/>
      <c r="M836033"/>
      <c r="N836033" s="4"/>
      <c r="O836033" s="15"/>
    </row>
    <row r="836034" spans="7:15" s="3" customFormat="1" x14ac:dyDescent="0.3">
      <c r="G836034"/>
      <c r="H836034"/>
      <c r="I836034"/>
      <c r="K836034"/>
      <c r="M836034"/>
      <c r="N836034" s="4"/>
      <c r="O836034" s="15"/>
    </row>
    <row r="836035" spans="7:15" s="3" customFormat="1" x14ac:dyDescent="0.3">
      <c r="G836035"/>
      <c r="H836035"/>
      <c r="I836035"/>
      <c r="K836035"/>
      <c r="M836035"/>
      <c r="N836035" s="4"/>
      <c r="O836035" s="15"/>
    </row>
    <row r="836036" spans="7:15" s="3" customFormat="1" x14ac:dyDescent="0.3">
      <c r="G836036"/>
      <c r="H836036"/>
      <c r="I836036"/>
      <c r="K836036"/>
      <c r="M836036"/>
      <c r="N836036" s="4"/>
      <c r="O836036" s="15"/>
    </row>
    <row r="836037" spans="7:15" s="3" customFormat="1" x14ac:dyDescent="0.3">
      <c r="G836037"/>
      <c r="H836037"/>
      <c r="I836037"/>
      <c r="K836037"/>
      <c r="M836037"/>
      <c r="N836037" s="4"/>
      <c r="O836037" s="15"/>
    </row>
    <row r="836038" spans="7:15" s="3" customFormat="1" x14ac:dyDescent="0.3">
      <c r="G836038"/>
      <c r="H836038"/>
      <c r="I836038"/>
      <c r="K836038"/>
      <c r="M836038"/>
      <c r="N836038" s="4"/>
      <c r="O836038" s="15"/>
    </row>
    <row r="836039" spans="7:15" s="3" customFormat="1" x14ac:dyDescent="0.3">
      <c r="G836039"/>
      <c r="H836039"/>
      <c r="I836039"/>
      <c r="K836039"/>
      <c r="M836039"/>
      <c r="N836039" s="4"/>
      <c r="O836039" s="15"/>
    </row>
    <row r="836040" spans="7:15" s="3" customFormat="1" x14ac:dyDescent="0.3">
      <c r="G836040"/>
      <c r="H836040"/>
      <c r="I836040"/>
      <c r="K836040"/>
      <c r="M836040"/>
      <c r="N836040" s="4"/>
      <c r="O836040" s="15"/>
    </row>
    <row r="836041" spans="7:15" s="3" customFormat="1" x14ac:dyDescent="0.3">
      <c r="G836041"/>
      <c r="H836041"/>
      <c r="I836041"/>
      <c r="K836041"/>
      <c r="M836041"/>
      <c r="N836041" s="4"/>
      <c r="O836041" s="15"/>
    </row>
    <row r="836042" spans="7:15" s="3" customFormat="1" x14ac:dyDescent="0.3">
      <c r="G836042"/>
      <c r="H836042"/>
      <c r="I836042"/>
      <c r="K836042"/>
      <c r="M836042"/>
      <c r="N836042" s="4"/>
      <c r="O836042" s="15"/>
    </row>
    <row r="836043" spans="7:15" s="3" customFormat="1" x14ac:dyDescent="0.3">
      <c r="G836043"/>
      <c r="H836043"/>
      <c r="I836043"/>
      <c r="K836043"/>
      <c r="M836043"/>
      <c r="N836043" s="4"/>
      <c r="O836043" s="15"/>
    </row>
    <row r="836044" spans="7:15" s="3" customFormat="1" x14ac:dyDescent="0.3">
      <c r="G836044"/>
      <c r="H836044"/>
      <c r="I836044"/>
      <c r="K836044"/>
      <c r="M836044"/>
      <c r="N836044" s="4"/>
      <c r="O836044" s="15"/>
    </row>
    <row r="836045" spans="7:15" s="3" customFormat="1" x14ac:dyDescent="0.3">
      <c r="G836045"/>
      <c r="H836045"/>
      <c r="I836045"/>
      <c r="K836045"/>
      <c r="M836045"/>
      <c r="N836045" s="4"/>
      <c r="O836045" s="15"/>
    </row>
    <row r="836046" spans="7:15" s="3" customFormat="1" x14ac:dyDescent="0.3">
      <c r="G836046"/>
      <c r="H836046"/>
      <c r="I836046"/>
      <c r="K836046"/>
      <c r="M836046"/>
      <c r="N836046" s="4"/>
      <c r="O836046" s="15"/>
    </row>
    <row r="836047" spans="7:15" s="3" customFormat="1" x14ac:dyDescent="0.3">
      <c r="G836047"/>
      <c r="H836047"/>
      <c r="I836047"/>
      <c r="K836047"/>
      <c r="M836047"/>
      <c r="N836047" s="4"/>
      <c r="O836047" s="15"/>
    </row>
    <row r="836048" spans="7:15" s="3" customFormat="1" x14ac:dyDescent="0.3">
      <c r="G836048"/>
      <c r="H836048"/>
      <c r="I836048"/>
      <c r="K836048"/>
      <c r="M836048"/>
      <c r="N836048" s="4"/>
      <c r="O836048" s="15"/>
    </row>
    <row r="836049" spans="7:15" s="3" customFormat="1" x14ac:dyDescent="0.3">
      <c r="G836049"/>
      <c r="H836049"/>
      <c r="I836049"/>
      <c r="K836049"/>
      <c r="M836049"/>
      <c r="N836049" s="4"/>
      <c r="O836049" s="15"/>
    </row>
    <row r="836050" spans="7:15" s="3" customFormat="1" x14ac:dyDescent="0.3">
      <c r="G836050"/>
      <c r="H836050"/>
      <c r="I836050"/>
      <c r="K836050"/>
      <c r="M836050"/>
      <c r="N836050" s="4"/>
      <c r="O836050" s="15"/>
    </row>
    <row r="836051" spans="7:15" s="3" customFormat="1" x14ac:dyDescent="0.3">
      <c r="G836051"/>
      <c r="H836051"/>
      <c r="I836051"/>
      <c r="K836051"/>
      <c r="M836051"/>
      <c r="N836051" s="4"/>
      <c r="O836051" s="15"/>
    </row>
    <row r="836052" spans="7:15" s="3" customFormat="1" x14ac:dyDescent="0.3">
      <c r="G836052"/>
      <c r="H836052"/>
      <c r="I836052"/>
      <c r="K836052"/>
      <c r="M836052"/>
      <c r="N836052" s="4"/>
      <c r="O836052" s="15"/>
    </row>
    <row r="836053" spans="7:15" s="3" customFormat="1" x14ac:dyDescent="0.3">
      <c r="G836053"/>
      <c r="H836053"/>
      <c r="I836053"/>
      <c r="K836053"/>
      <c r="M836053"/>
      <c r="N836053" s="4"/>
      <c r="O836053" s="15"/>
    </row>
    <row r="836054" spans="7:15" s="3" customFormat="1" x14ac:dyDescent="0.3">
      <c r="G836054"/>
      <c r="H836054"/>
      <c r="I836054"/>
      <c r="K836054"/>
      <c r="M836054"/>
      <c r="N836054" s="4"/>
      <c r="O836054" s="15"/>
    </row>
    <row r="836055" spans="7:15" s="3" customFormat="1" x14ac:dyDescent="0.3">
      <c r="G836055"/>
      <c r="H836055"/>
      <c r="I836055"/>
      <c r="K836055"/>
      <c r="M836055"/>
      <c r="N836055" s="4"/>
      <c r="O836055" s="15"/>
    </row>
    <row r="836056" spans="7:15" s="3" customFormat="1" x14ac:dyDescent="0.3">
      <c r="G836056"/>
      <c r="H836056"/>
      <c r="I836056"/>
      <c r="K836056"/>
      <c r="M836056"/>
      <c r="N836056" s="4"/>
      <c r="O836056" s="15"/>
    </row>
    <row r="836057" spans="7:15" s="3" customFormat="1" x14ac:dyDescent="0.3">
      <c r="G836057"/>
      <c r="H836057"/>
      <c r="I836057"/>
      <c r="K836057"/>
      <c r="M836057"/>
      <c r="N836057" s="4"/>
      <c r="O836057" s="15"/>
    </row>
    <row r="836058" spans="7:15" s="3" customFormat="1" x14ac:dyDescent="0.3">
      <c r="G836058"/>
      <c r="H836058"/>
      <c r="I836058"/>
      <c r="K836058"/>
      <c r="M836058"/>
      <c r="N836058" s="4"/>
      <c r="O836058" s="15"/>
    </row>
    <row r="836059" spans="7:15" s="3" customFormat="1" x14ac:dyDescent="0.3">
      <c r="G836059"/>
      <c r="H836059"/>
      <c r="I836059"/>
      <c r="K836059"/>
      <c r="M836059"/>
      <c r="N836059" s="4"/>
      <c r="O836059" s="15"/>
    </row>
    <row r="836060" spans="7:15" s="3" customFormat="1" x14ac:dyDescent="0.3">
      <c r="G836060"/>
      <c r="H836060"/>
      <c r="I836060"/>
      <c r="K836060"/>
      <c r="M836060"/>
      <c r="N836060" s="4"/>
      <c r="O836060" s="15"/>
    </row>
    <row r="836061" spans="7:15" s="3" customFormat="1" x14ac:dyDescent="0.3">
      <c r="G836061"/>
      <c r="H836061"/>
      <c r="I836061"/>
      <c r="K836061"/>
      <c r="M836061"/>
      <c r="N836061" s="4"/>
      <c r="O836061" s="15"/>
    </row>
    <row r="836062" spans="7:15" s="3" customFormat="1" x14ac:dyDescent="0.3">
      <c r="G836062"/>
      <c r="H836062"/>
      <c r="I836062"/>
      <c r="K836062"/>
      <c r="M836062"/>
      <c r="N836062" s="4"/>
      <c r="O836062" s="15"/>
    </row>
    <row r="836063" spans="7:15" s="3" customFormat="1" x14ac:dyDescent="0.3">
      <c r="G836063"/>
      <c r="H836063"/>
      <c r="I836063"/>
      <c r="K836063"/>
      <c r="M836063"/>
      <c r="N836063" s="4"/>
      <c r="O836063" s="15"/>
    </row>
    <row r="836064" spans="7:15" s="3" customFormat="1" x14ac:dyDescent="0.3">
      <c r="G836064"/>
      <c r="H836064"/>
      <c r="I836064"/>
      <c r="K836064"/>
      <c r="M836064"/>
      <c r="N836064" s="4"/>
      <c r="O836064" s="15"/>
    </row>
    <row r="836065" spans="7:15" s="3" customFormat="1" x14ac:dyDescent="0.3">
      <c r="G836065"/>
      <c r="H836065"/>
      <c r="I836065"/>
      <c r="K836065"/>
      <c r="M836065"/>
      <c r="N836065" s="4"/>
      <c r="O836065" s="15"/>
    </row>
    <row r="836066" spans="7:15" s="3" customFormat="1" x14ac:dyDescent="0.3">
      <c r="G836066"/>
      <c r="H836066"/>
      <c r="I836066"/>
      <c r="K836066"/>
      <c r="M836066"/>
      <c r="N836066" s="4"/>
      <c r="O836066" s="15"/>
    </row>
    <row r="836067" spans="7:15" s="3" customFormat="1" x14ac:dyDescent="0.3">
      <c r="G836067"/>
      <c r="H836067"/>
      <c r="I836067"/>
      <c r="K836067"/>
      <c r="M836067"/>
      <c r="N836067" s="4"/>
      <c r="O836067" s="15"/>
    </row>
    <row r="836068" spans="7:15" s="3" customFormat="1" x14ac:dyDescent="0.3">
      <c r="G836068"/>
      <c r="H836068"/>
      <c r="I836068"/>
      <c r="K836068"/>
      <c r="M836068"/>
      <c r="N836068" s="4"/>
      <c r="O836068" s="15"/>
    </row>
    <row r="836069" spans="7:15" s="3" customFormat="1" x14ac:dyDescent="0.3">
      <c r="G836069"/>
      <c r="H836069"/>
      <c r="I836069"/>
      <c r="K836069"/>
      <c r="M836069"/>
      <c r="N836069" s="4"/>
      <c r="O836069" s="15"/>
    </row>
    <row r="836070" spans="7:15" s="3" customFormat="1" x14ac:dyDescent="0.3">
      <c r="G836070"/>
      <c r="H836070"/>
      <c r="I836070"/>
      <c r="K836070"/>
      <c r="M836070"/>
      <c r="N836070" s="4"/>
      <c r="O836070" s="15"/>
    </row>
    <row r="836071" spans="7:15" s="3" customFormat="1" x14ac:dyDescent="0.3">
      <c r="G836071"/>
      <c r="H836071"/>
      <c r="I836071"/>
      <c r="K836071"/>
      <c r="M836071"/>
      <c r="N836071" s="4"/>
      <c r="O836071" s="15"/>
    </row>
    <row r="836072" spans="7:15" s="3" customFormat="1" x14ac:dyDescent="0.3">
      <c r="G836072"/>
      <c r="H836072"/>
      <c r="I836072"/>
      <c r="K836072"/>
      <c r="M836072"/>
      <c r="N836072" s="4"/>
      <c r="O836072" s="15"/>
    </row>
    <row r="836073" spans="7:15" s="3" customFormat="1" x14ac:dyDescent="0.3">
      <c r="G836073"/>
      <c r="H836073"/>
      <c r="I836073"/>
      <c r="K836073"/>
      <c r="M836073"/>
      <c r="N836073" s="4"/>
      <c r="O836073" s="15"/>
    </row>
    <row r="836074" spans="7:15" s="3" customFormat="1" x14ac:dyDescent="0.3">
      <c r="G836074"/>
      <c r="H836074"/>
      <c r="I836074"/>
      <c r="K836074"/>
      <c r="M836074"/>
      <c r="N836074" s="4"/>
      <c r="O836074" s="15"/>
    </row>
    <row r="836075" spans="7:15" s="3" customFormat="1" x14ac:dyDescent="0.3">
      <c r="G836075"/>
      <c r="H836075"/>
      <c r="I836075"/>
      <c r="K836075"/>
      <c r="M836075"/>
      <c r="N836075" s="4"/>
      <c r="O836075" s="15"/>
    </row>
    <row r="836076" spans="7:15" s="3" customFormat="1" x14ac:dyDescent="0.3">
      <c r="G836076"/>
      <c r="H836076"/>
      <c r="I836076"/>
      <c r="K836076"/>
      <c r="M836076"/>
      <c r="N836076" s="4"/>
      <c r="O836076" s="15"/>
    </row>
    <row r="836077" spans="7:15" s="3" customFormat="1" x14ac:dyDescent="0.3">
      <c r="G836077"/>
      <c r="H836077"/>
      <c r="I836077"/>
      <c r="K836077"/>
      <c r="M836077"/>
      <c r="N836077" s="4"/>
      <c r="O836077" s="15"/>
    </row>
    <row r="836078" spans="7:15" s="3" customFormat="1" x14ac:dyDescent="0.3">
      <c r="G836078"/>
      <c r="H836078"/>
      <c r="I836078"/>
      <c r="K836078"/>
      <c r="M836078"/>
      <c r="N836078" s="4"/>
      <c r="O836078" s="15"/>
    </row>
    <row r="836079" spans="7:15" s="3" customFormat="1" x14ac:dyDescent="0.3">
      <c r="G836079"/>
      <c r="H836079"/>
      <c r="I836079"/>
      <c r="K836079"/>
      <c r="M836079"/>
      <c r="N836079" s="4"/>
      <c r="O836079" s="15"/>
    </row>
    <row r="836080" spans="7:15" s="3" customFormat="1" x14ac:dyDescent="0.3">
      <c r="G836080"/>
      <c r="H836080"/>
      <c r="I836080"/>
      <c r="K836080"/>
      <c r="M836080"/>
      <c r="N836080" s="4"/>
      <c r="O836080" s="15"/>
    </row>
    <row r="836081" spans="7:15" s="3" customFormat="1" x14ac:dyDescent="0.3">
      <c r="G836081"/>
      <c r="H836081"/>
      <c r="I836081"/>
      <c r="K836081"/>
      <c r="M836081"/>
      <c r="N836081" s="4"/>
      <c r="O836081" s="15"/>
    </row>
    <row r="836082" spans="7:15" s="3" customFormat="1" x14ac:dyDescent="0.3">
      <c r="G836082"/>
      <c r="H836082"/>
      <c r="I836082"/>
      <c r="K836082"/>
      <c r="M836082"/>
      <c r="N836082" s="4"/>
      <c r="O836082" s="15"/>
    </row>
    <row r="836083" spans="7:15" s="3" customFormat="1" x14ac:dyDescent="0.3">
      <c r="G836083"/>
      <c r="H836083"/>
      <c r="I836083"/>
      <c r="K836083"/>
      <c r="M836083"/>
      <c r="N836083" s="4"/>
      <c r="O836083" s="15"/>
    </row>
    <row r="836084" spans="7:15" s="3" customFormat="1" x14ac:dyDescent="0.3">
      <c r="G836084"/>
      <c r="H836084"/>
      <c r="I836084"/>
      <c r="K836084"/>
      <c r="M836084"/>
      <c r="N836084" s="4"/>
      <c r="O836084" s="15"/>
    </row>
    <row r="836085" spans="7:15" s="3" customFormat="1" x14ac:dyDescent="0.3">
      <c r="G836085"/>
      <c r="H836085"/>
      <c r="I836085"/>
      <c r="K836085"/>
      <c r="M836085"/>
      <c r="N836085" s="4"/>
      <c r="O836085" s="15"/>
    </row>
    <row r="836086" spans="7:15" s="3" customFormat="1" x14ac:dyDescent="0.3">
      <c r="G836086"/>
      <c r="H836086"/>
      <c r="I836086"/>
      <c r="K836086"/>
      <c r="M836086"/>
      <c r="N836086" s="4"/>
      <c r="O836086" s="15"/>
    </row>
    <row r="836087" spans="7:15" s="3" customFormat="1" x14ac:dyDescent="0.3">
      <c r="G836087"/>
      <c r="H836087"/>
      <c r="I836087"/>
      <c r="K836087"/>
      <c r="M836087"/>
      <c r="N836087" s="4"/>
      <c r="O836087" s="15"/>
    </row>
    <row r="836088" spans="7:15" s="3" customFormat="1" x14ac:dyDescent="0.3">
      <c r="G836088"/>
      <c r="H836088"/>
      <c r="I836088"/>
      <c r="K836088"/>
      <c r="M836088"/>
      <c r="N836088" s="4"/>
      <c r="O836088" s="15"/>
    </row>
    <row r="836089" spans="7:15" s="3" customFormat="1" x14ac:dyDescent="0.3">
      <c r="G836089"/>
      <c r="H836089"/>
      <c r="I836089"/>
      <c r="K836089"/>
      <c r="M836089"/>
      <c r="N836089" s="4"/>
      <c r="O836089" s="15"/>
    </row>
    <row r="836090" spans="7:15" s="3" customFormat="1" x14ac:dyDescent="0.3">
      <c r="G836090"/>
      <c r="H836090"/>
      <c r="I836090"/>
      <c r="K836090"/>
      <c r="M836090"/>
      <c r="N836090" s="4"/>
      <c r="O836090" s="15"/>
    </row>
    <row r="836091" spans="7:15" s="3" customFormat="1" x14ac:dyDescent="0.3">
      <c r="G836091"/>
      <c r="H836091"/>
      <c r="I836091"/>
      <c r="K836091"/>
      <c r="M836091"/>
      <c r="N836091" s="4"/>
      <c r="O836091" s="15"/>
    </row>
    <row r="836092" spans="7:15" s="3" customFormat="1" x14ac:dyDescent="0.3">
      <c r="G836092"/>
      <c r="H836092"/>
      <c r="I836092"/>
      <c r="K836092"/>
      <c r="M836092"/>
      <c r="N836092" s="4"/>
      <c r="O836092" s="15"/>
    </row>
    <row r="836093" spans="7:15" s="3" customFormat="1" x14ac:dyDescent="0.3">
      <c r="G836093"/>
      <c r="H836093"/>
      <c r="I836093"/>
      <c r="K836093"/>
      <c r="M836093"/>
      <c r="N836093" s="4"/>
      <c r="O836093" s="15"/>
    </row>
    <row r="836094" spans="7:15" s="3" customFormat="1" x14ac:dyDescent="0.3">
      <c r="G836094"/>
      <c r="H836094"/>
      <c r="I836094"/>
      <c r="K836094"/>
      <c r="M836094"/>
      <c r="N836094" s="4"/>
      <c r="O836094" s="15"/>
    </row>
    <row r="836095" spans="7:15" s="3" customFormat="1" x14ac:dyDescent="0.3">
      <c r="G836095"/>
      <c r="H836095"/>
      <c r="I836095"/>
      <c r="K836095"/>
      <c r="M836095"/>
      <c r="N836095" s="4"/>
      <c r="O836095" s="15"/>
    </row>
    <row r="836096" spans="7:15" s="3" customFormat="1" x14ac:dyDescent="0.3">
      <c r="G836096"/>
      <c r="H836096"/>
      <c r="I836096"/>
      <c r="K836096"/>
      <c r="M836096"/>
      <c r="N836096" s="4"/>
      <c r="O836096" s="15"/>
    </row>
    <row r="836097" spans="7:15" s="3" customFormat="1" x14ac:dyDescent="0.3">
      <c r="G836097"/>
      <c r="H836097"/>
      <c r="I836097"/>
      <c r="K836097"/>
      <c r="M836097"/>
      <c r="N836097" s="4"/>
      <c r="O836097" s="15"/>
    </row>
    <row r="836098" spans="7:15" s="3" customFormat="1" x14ac:dyDescent="0.3">
      <c r="G836098"/>
      <c r="H836098"/>
      <c r="I836098"/>
      <c r="K836098"/>
      <c r="M836098"/>
      <c r="N836098" s="4"/>
      <c r="O836098" s="15"/>
    </row>
    <row r="836099" spans="7:15" s="3" customFormat="1" x14ac:dyDescent="0.3">
      <c r="G836099"/>
      <c r="H836099"/>
      <c r="I836099"/>
      <c r="K836099"/>
      <c r="M836099"/>
      <c r="N836099" s="4"/>
      <c r="O836099" s="15"/>
    </row>
    <row r="836100" spans="7:15" s="3" customFormat="1" x14ac:dyDescent="0.3">
      <c r="G836100"/>
      <c r="H836100"/>
      <c r="I836100"/>
      <c r="K836100"/>
      <c r="M836100"/>
      <c r="N836100" s="4"/>
      <c r="O836100" s="15"/>
    </row>
    <row r="836101" spans="7:15" s="3" customFormat="1" x14ac:dyDescent="0.3">
      <c r="G836101"/>
      <c r="H836101"/>
      <c r="I836101"/>
      <c r="K836101"/>
      <c r="M836101"/>
      <c r="N836101" s="4"/>
      <c r="O836101" s="15"/>
    </row>
    <row r="836102" spans="7:15" s="3" customFormat="1" x14ac:dyDescent="0.3">
      <c r="G836102"/>
      <c r="H836102"/>
      <c r="I836102"/>
      <c r="K836102"/>
      <c r="M836102"/>
      <c r="N836102" s="4"/>
      <c r="O836102" s="15"/>
    </row>
    <row r="836103" spans="7:15" s="3" customFormat="1" x14ac:dyDescent="0.3">
      <c r="G836103"/>
      <c r="H836103"/>
      <c r="I836103"/>
      <c r="K836103"/>
      <c r="M836103"/>
      <c r="N836103" s="4"/>
      <c r="O836103" s="15"/>
    </row>
    <row r="836104" spans="7:15" s="3" customFormat="1" x14ac:dyDescent="0.3">
      <c r="G836104"/>
      <c r="H836104"/>
      <c r="I836104"/>
      <c r="K836104"/>
      <c r="M836104"/>
      <c r="N836104" s="4"/>
      <c r="O836104" s="15"/>
    </row>
    <row r="836105" spans="7:15" s="3" customFormat="1" x14ac:dyDescent="0.3">
      <c r="G836105"/>
      <c r="H836105"/>
      <c r="I836105"/>
      <c r="K836105"/>
      <c r="M836105"/>
      <c r="N836105" s="4"/>
      <c r="O836105" s="15"/>
    </row>
    <row r="836106" spans="7:15" s="3" customFormat="1" x14ac:dyDescent="0.3">
      <c r="G836106"/>
      <c r="H836106"/>
      <c r="I836106"/>
      <c r="K836106"/>
      <c r="M836106"/>
      <c r="N836106" s="4"/>
      <c r="O836106" s="15"/>
    </row>
    <row r="836107" spans="7:15" s="3" customFormat="1" x14ac:dyDescent="0.3">
      <c r="G836107"/>
      <c r="H836107"/>
      <c r="I836107"/>
      <c r="K836107"/>
      <c r="M836107"/>
      <c r="N836107" s="4"/>
      <c r="O836107" s="15"/>
    </row>
    <row r="836108" spans="7:15" s="3" customFormat="1" x14ac:dyDescent="0.3">
      <c r="G836108"/>
      <c r="H836108"/>
      <c r="I836108"/>
      <c r="K836108"/>
      <c r="M836108"/>
      <c r="N836108" s="4"/>
      <c r="O836108" s="15"/>
    </row>
    <row r="836109" spans="7:15" s="3" customFormat="1" x14ac:dyDescent="0.3">
      <c r="G836109"/>
      <c r="H836109"/>
      <c r="I836109"/>
      <c r="K836109"/>
      <c r="M836109"/>
      <c r="N836109" s="4"/>
      <c r="O836109" s="15"/>
    </row>
    <row r="836110" spans="7:15" s="3" customFormat="1" x14ac:dyDescent="0.3">
      <c r="G836110"/>
      <c r="H836110"/>
      <c r="I836110"/>
      <c r="K836110"/>
      <c r="M836110"/>
      <c r="N836110" s="4"/>
      <c r="O836110" s="15"/>
    </row>
    <row r="836111" spans="7:15" s="3" customFormat="1" x14ac:dyDescent="0.3">
      <c r="G836111"/>
      <c r="H836111"/>
      <c r="I836111"/>
      <c r="K836111"/>
      <c r="M836111"/>
      <c r="N836111" s="4"/>
      <c r="O836111" s="15"/>
    </row>
    <row r="836112" spans="7:15" s="3" customFormat="1" x14ac:dyDescent="0.3">
      <c r="G836112"/>
      <c r="H836112"/>
      <c r="I836112"/>
      <c r="K836112"/>
      <c r="M836112"/>
      <c r="N836112" s="4"/>
      <c r="O836112" s="15"/>
    </row>
    <row r="836113" spans="7:15" s="3" customFormat="1" x14ac:dyDescent="0.3">
      <c r="G836113"/>
      <c r="H836113"/>
      <c r="I836113"/>
      <c r="K836113"/>
      <c r="M836113"/>
      <c r="N836113" s="4"/>
      <c r="O836113" s="15"/>
    </row>
    <row r="836114" spans="7:15" s="3" customFormat="1" x14ac:dyDescent="0.3">
      <c r="G836114"/>
      <c r="H836114"/>
      <c r="I836114"/>
      <c r="K836114"/>
      <c r="M836114"/>
      <c r="N836114" s="4"/>
      <c r="O836114" s="15"/>
    </row>
    <row r="836115" spans="7:15" s="3" customFormat="1" x14ac:dyDescent="0.3">
      <c r="G836115"/>
      <c r="H836115"/>
      <c r="I836115"/>
      <c r="K836115"/>
      <c r="M836115"/>
      <c r="N836115" s="4"/>
      <c r="O836115" s="15"/>
    </row>
    <row r="836116" spans="7:15" s="3" customFormat="1" x14ac:dyDescent="0.3">
      <c r="G836116"/>
      <c r="H836116"/>
      <c r="I836116"/>
      <c r="K836116"/>
      <c r="M836116"/>
      <c r="N836116" s="4"/>
      <c r="O836116" s="15"/>
    </row>
    <row r="836117" spans="7:15" s="3" customFormat="1" x14ac:dyDescent="0.3">
      <c r="G836117"/>
      <c r="H836117"/>
      <c r="I836117"/>
      <c r="K836117"/>
      <c r="M836117"/>
      <c r="N836117" s="4"/>
      <c r="O836117" s="15"/>
    </row>
    <row r="836118" spans="7:15" s="3" customFormat="1" x14ac:dyDescent="0.3">
      <c r="G836118"/>
      <c r="H836118"/>
      <c r="I836118"/>
      <c r="K836118"/>
      <c r="M836118"/>
      <c r="N836118" s="4"/>
      <c r="O836118" s="15"/>
    </row>
    <row r="836119" spans="7:15" s="3" customFormat="1" x14ac:dyDescent="0.3">
      <c r="G836119"/>
      <c r="H836119"/>
      <c r="I836119"/>
      <c r="K836119"/>
      <c r="M836119"/>
      <c r="N836119" s="4"/>
      <c r="O836119" s="15"/>
    </row>
    <row r="836120" spans="7:15" s="3" customFormat="1" x14ac:dyDescent="0.3">
      <c r="G836120"/>
      <c r="H836120"/>
      <c r="I836120"/>
      <c r="K836120"/>
      <c r="M836120"/>
      <c r="N836120" s="4"/>
      <c r="O836120" s="15"/>
    </row>
    <row r="836121" spans="7:15" s="3" customFormat="1" x14ac:dyDescent="0.3">
      <c r="G836121"/>
      <c r="H836121"/>
      <c r="I836121"/>
      <c r="K836121"/>
      <c r="M836121"/>
      <c r="N836121" s="4"/>
      <c r="O836121" s="15"/>
    </row>
    <row r="836122" spans="7:15" s="3" customFormat="1" x14ac:dyDescent="0.3">
      <c r="G836122"/>
      <c r="H836122"/>
      <c r="I836122"/>
      <c r="K836122"/>
      <c r="M836122"/>
      <c r="N836122" s="4"/>
      <c r="O836122" s="15"/>
    </row>
    <row r="836123" spans="7:15" s="3" customFormat="1" x14ac:dyDescent="0.3">
      <c r="G836123"/>
      <c r="H836123"/>
      <c r="I836123"/>
      <c r="K836123"/>
      <c r="M836123"/>
      <c r="N836123" s="4"/>
      <c r="O836123" s="15"/>
    </row>
    <row r="836124" spans="7:15" s="3" customFormat="1" x14ac:dyDescent="0.3">
      <c r="G836124"/>
      <c r="H836124"/>
      <c r="I836124"/>
      <c r="K836124"/>
      <c r="M836124"/>
      <c r="N836124" s="4"/>
      <c r="O836124" s="15"/>
    </row>
    <row r="836125" spans="7:15" s="3" customFormat="1" x14ac:dyDescent="0.3">
      <c r="G836125"/>
      <c r="H836125"/>
      <c r="I836125"/>
      <c r="K836125"/>
      <c r="M836125"/>
      <c r="N836125" s="4"/>
      <c r="O836125" s="15"/>
    </row>
    <row r="836126" spans="7:15" s="3" customFormat="1" x14ac:dyDescent="0.3">
      <c r="G836126"/>
      <c r="H836126"/>
      <c r="I836126"/>
      <c r="K836126"/>
      <c r="M836126"/>
      <c r="N836126" s="4"/>
      <c r="O836126" s="15"/>
    </row>
    <row r="836127" spans="7:15" s="3" customFormat="1" x14ac:dyDescent="0.3">
      <c r="G836127"/>
      <c r="H836127"/>
      <c r="I836127"/>
      <c r="K836127"/>
      <c r="M836127"/>
      <c r="N836127" s="4"/>
      <c r="O836127" s="15"/>
    </row>
    <row r="836128" spans="7:15" s="3" customFormat="1" x14ac:dyDescent="0.3">
      <c r="G836128"/>
      <c r="H836128"/>
      <c r="I836128"/>
      <c r="K836128"/>
      <c r="M836128"/>
      <c r="N836128" s="4"/>
      <c r="O836128" s="15"/>
    </row>
    <row r="836129" spans="7:15" s="3" customFormat="1" x14ac:dyDescent="0.3">
      <c r="G836129"/>
      <c r="H836129"/>
      <c r="I836129"/>
      <c r="K836129"/>
      <c r="M836129"/>
      <c r="N836129" s="4"/>
      <c r="O836129" s="15"/>
    </row>
    <row r="851967" spans="7:15" s="3" customFormat="1" x14ac:dyDescent="0.3">
      <c r="G851967"/>
      <c r="H851967"/>
      <c r="I851967"/>
      <c r="K851967"/>
      <c r="M851967"/>
      <c r="N851967" s="4"/>
      <c r="O851967" s="15"/>
    </row>
    <row r="851968" spans="7:15" s="3" customFormat="1" x14ac:dyDescent="0.3">
      <c r="G851968"/>
      <c r="H851968"/>
      <c r="I851968"/>
      <c r="K851968"/>
      <c r="M851968"/>
      <c r="N851968" s="4"/>
      <c r="O851968" s="15"/>
    </row>
    <row r="851969" spans="7:15" s="3" customFormat="1" x14ac:dyDescent="0.3">
      <c r="G851969"/>
      <c r="H851969"/>
      <c r="I851969"/>
      <c r="K851969"/>
      <c r="M851969"/>
      <c r="N851969" s="4"/>
      <c r="O851969" s="15"/>
    </row>
    <row r="851970" spans="7:15" s="3" customFormat="1" x14ac:dyDescent="0.3">
      <c r="G851970"/>
      <c r="H851970"/>
      <c r="I851970"/>
      <c r="K851970"/>
      <c r="M851970"/>
      <c r="N851970" s="4"/>
      <c r="O851970" s="15"/>
    </row>
    <row r="851971" spans="7:15" s="3" customFormat="1" x14ac:dyDescent="0.3">
      <c r="G851971"/>
      <c r="H851971"/>
      <c r="I851971"/>
      <c r="K851971"/>
      <c r="M851971"/>
      <c r="N851971" s="4"/>
      <c r="O851971" s="15"/>
    </row>
    <row r="851972" spans="7:15" s="3" customFormat="1" x14ac:dyDescent="0.3">
      <c r="G851972"/>
      <c r="H851972"/>
      <c r="I851972"/>
      <c r="K851972"/>
      <c r="M851972"/>
      <c r="N851972" s="4"/>
      <c r="O851972" s="15"/>
    </row>
    <row r="851973" spans="7:15" s="3" customFormat="1" x14ac:dyDescent="0.3">
      <c r="G851973"/>
      <c r="H851973"/>
      <c r="I851973"/>
      <c r="K851973"/>
      <c r="M851973"/>
      <c r="N851973" s="4"/>
      <c r="O851973" s="15"/>
    </row>
    <row r="851974" spans="7:15" s="3" customFormat="1" x14ac:dyDescent="0.3">
      <c r="G851974"/>
      <c r="H851974"/>
      <c r="I851974"/>
      <c r="K851974"/>
      <c r="M851974"/>
      <c r="N851974" s="4"/>
      <c r="O851974" s="15"/>
    </row>
    <row r="851975" spans="7:15" s="3" customFormat="1" x14ac:dyDescent="0.3">
      <c r="G851975"/>
      <c r="H851975"/>
      <c r="I851975"/>
      <c r="K851975"/>
      <c r="M851975"/>
      <c r="N851975" s="4"/>
      <c r="O851975" s="15"/>
    </row>
    <row r="851976" spans="7:15" s="3" customFormat="1" x14ac:dyDescent="0.3">
      <c r="G851976"/>
      <c r="H851976"/>
      <c r="I851976"/>
      <c r="K851976"/>
      <c r="M851976"/>
      <c r="N851976" s="4"/>
      <c r="O851976" s="15"/>
    </row>
    <row r="851977" spans="7:15" s="3" customFormat="1" x14ac:dyDescent="0.3">
      <c r="G851977"/>
      <c r="H851977"/>
      <c r="I851977"/>
      <c r="K851977"/>
      <c r="M851977"/>
      <c r="N851977" s="4"/>
      <c r="O851977" s="15"/>
    </row>
    <row r="851978" spans="7:15" s="3" customFormat="1" x14ac:dyDescent="0.3">
      <c r="G851978"/>
      <c r="H851978"/>
      <c r="I851978"/>
      <c r="K851978"/>
      <c r="M851978"/>
      <c r="N851978" s="4"/>
      <c r="O851978" s="15"/>
    </row>
    <row r="851979" spans="7:15" s="3" customFormat="1" x14ac:dyDescent="0.3">
      <c r="G851979"/>
      <c r="H851979"/>
      <c r="I851979"/>
      <c r="K851979"/>
      <c r="M851979"/>
      <c r="N851979" s="4"/>
      <c r="O851979" s="15"/>
    </row>
    <row r="851980" spans="7:15" s="3" customFormat="1" x14ac:dyDescent="0.3">
      <c r="G851980"/>
      <c r="H851980"/>
      <c r="I851980"/>
      <c r="K851980"/>
      <c r="M851980"/>
      <c r="N851980" s="4"/>
      <c r="O851980" s="15"/>
    </row>
    <row r="851981" spans="7:15" s="3" customFormat="1" x14ac:dyDescent="0.3">
      <c r="G851981"/>
      <c r="H851981"/>
      <c r="I851981"/>
      <c r="K851981"/>
      <c r="M851981"/>
      <c r="N851981" s="4"/>
      <c r="O851981" s="15"/>
    </row>
    <row r="851982" spans="7:15" s="3" customFormat="1" x14ac:dyDescent="0.3">
      <c r="G851982"/>
      <c r="H851982"/>
      <c r="I851982"/>
      <c r="K851982"/>
      <c r="M851982"/>
      <c r="N851982" s="4"/>
      <c r="O851982" s="15"/>
    </row>
    <row r="851983" spans="7:15" s="3" customFormat="1" x14ac:dyDescent="0.3">
      <c r="G851983"/>
      <c r="H851983"/>
      <c r="I851983"/>
      <c r="K851983"/>
      <c r="M851983"/>
      <c r="N851983" s="4"/>
      <c r="O851983" s="15"/>
    </row>
    <row r="851984" spans="7:15" s="3" customFormat="1" x14ac:dyDescent="0.3">
      <c r="G851984"/>
      <c r="H851984"/>
      <c r="I851984"/>
      <c r="K851984"/>
      <c r="M851984"/>
      <c r="N851984" s="4"/>
      <c r="O851984" s="15"/>
    </row>
    <row r="851985" spans="7:15" s="3" customFormat="1" x14ac:dyDescent="0.3">
      <c r="G851985"/>
      <c r="H851985"/>
      <c r="I851985"/>
      <c r="K851985"/>
      <c r="M851985"/>
      <c r="N851985" s="4"/>
      <c r="O851985" s="15"/>
    </row>
    <row r="851986" spans="7:15" s="3" customFormat="1" x14ac:dyDescent="0.3">
      <c r="G851986"/>
      <c r="H851986"/>
      <c r="I851986"/>
      <c r="K851986"/>
      <c r="M851986"/>
      <c r="N851986" s="4"/>
      <c r="O851986" s="15"/>
    </row>
    <row r="851987" spans="7:15" s="3" customFormat="1" x14ac:dyDescent="0.3">
      <c r="G851987"/>
      <c r="H851987"/>
      <c r="I851987"/>
      <c r="K851987"/>
      <c r="M851987"/>
      <c r="N851987" s="4"/>
      <c r="O851987" s="15"/>
    </row>
    <row r="851988" spans="7:15" s="3" customFormat="1" x14ac:dyDescent="0.3">
      <c r="G851988"/>
      <c r="H851988"/>
      <c r="I851988"/>
      <c r="K851988"/>
      <c r="M851988"/>
      <c r="N851988" s="4"/>
      <c r="O851988" s="15"/>
    </row>
    <row r="851989" spans="7:15" s="3" customFormat="1" x14ac:dyDescent="0.3">
      <c r="G851989"/>
      <c r="H851989"/>
      <c r="I851989"/>
      <c r="K851989"/>
      <c r="M851989"/>
      <c r="N851989" s="4"/>
      <c r="O851989" s="15"/>
    </row>
    <row r="851990" spans="7:15" s="3" customFormat="1" x14ac:dyDescent="0.3">
      <c r="G851990"/>
      <c r="H851990"/>
      <c r="I851990"/>
      <c r="K851990"/>
      <c r="M851990"/>
      <c r="N851990" s="4"/>
      <c r="O851990" s="15"/>
    </row>
    <row r="851991" spans="7:15" s="3" customFormat="1" x14ac:dyDescent="0.3">
      <c r="G851991"/>
      <c r="H851991"/>
      <c r="I851991"/>
      <c r="K851991"/>
      <c r="M851991"/>
      <c r="N851991" s="4"/>
      <c r="O851991" s="15"/>
    </row>
    <row r="851992" spans="7:15" s="3" customFormat="1" x14ac:dyDescent="0.3">
      <c r="G851992"/>
      <c r="H851992"/>
      <c r="I851992"/>
      <c r="K851992"/>
      <c r="M851992"/>
      <c r="N851992" s="4"/>
      <c r="O851992" s="15"/>
    </row>
    <row r="851993" spans="7:15" s="3" customFormat="1" x14ac:dyDescent="0.3">
      <c r="G851993"/>
      <c r="H851993"/>
      <c r="I851993"/>
      <c r="K851993"/>
      <c r="M851993"/>
      <c r="N851993" s="4"/>
      <c r="O851993" s="15"/>
    </row>
    <row r="851994" spans="7:15" s="3" customFormat="1" x14ac:dyDescent="0.3">
      <c r="G851994"/>
      <c r="H851994"/>
      <c r="I851994"/>
      <c r="K851994"/>
      <c r="M851994"/>
      <c r="N851994" s="4"/>
      <c r="O851994" s="15"/>
    </row>
    <row r="851995" spans="7:15" s="3" customFormat="1" x14ac:dyDescent="0.3">
      <c r="G851995"/>
      <c r="H851995"/>
      <c r="I851995"/>
      <c r="K851995"/>
      <c r="M851995"/>
      <c r="N851995" s="4"/>
      <c r="O851995" s="15"/>
    </row>
    <row r="851996" spans="7:15" s="3" customFormat="1" x14ac:dyDescent="0.3">
      <c r="G851996"/>
      <c r="H851996"/>
      <c r="I851996"/>
      <c r="K851996"/>
      <c r="M851996"/>
      <c r="N851996" s="4"/>
      <c r="O851996" s="15"/>
    </row>
    <row r="851997" spans="7:15" s="3" customFormat="1" x14ac:dyDescent="0.3">
      <c r="G851997"/>
      <c r="H851997"/>
      <c r="I851997"/>
      <c r="K851997"/>
      <c r="M851997"/>
      <c r="N851997" s="4"/>
      <c r="O851997" s="15"/>
    </row>
    <row r="851998" spans="7:15" s="3" customFormat="1" x14ac:dyDescent="0.3">
      <c r="G851998"/>
      <c r="H851998"/>
      <c r="I851998"/>
      <c r="K851998"/>
      <c r="M851998"/>
      <c r="N851998" s="4"/>
      <c r="O851998" s="15"/>
    </row>
    <row r="851999" spans="7:15" s="3" customFormat="1" x14ac:dyDescent="0.3">
      <c r="G851999"/>
      <c r="H851999"/>
      <c r="I851999"/>
      <c r="K851999"/>
      <c r="M851999"/>
      <c r="N851999" s="4"/>
      <c r="O851999" s="15"/>
    </row>
    <row r="852000" spans="7:15" s="3" customFormat="1" x14ac:dyDescent="0.3">
      <c r="G852000"/>
      <c r="H852000"/>
      <c r="I852000"/>
      <c r="K852000"/>
      <c r="M852000"/>
      <c r="N852000" s="4"/>
      <c r="O852000" s="15"/>
    </row>
    <row r="852001" spans="7:15" s="3" customFormat="1" x14ac:dyDescent="0.3">
      <c r="G852001"/>
      <c r="H852001"/>
      <c r="I852001"/>
      <c r="K852001"/>
      <c r="M852001"/>
      <c r="N852001" s="4"/>
      <c r="O852001" s="15"/>
    </row>
    <row r="852002" spans="7:15" s="3" customFormat="1" x14ac:dyDescent="0.3">
      <c r="G852002"/>
      <c r="H852002"/>
      <c r="I852002"/>
      <c r="K852002"/>
      <c r="M852002"/>
      <c r="N852002" s="4"/>
      <c r="O852002" s="15"/>
    </row>
    <row r="852003" spans="7:15" s="3" customFormat="1" x14ac:dyDescent="0.3">
      <c r="G852003"/>
      <c r="H852003"/>
      <c r="I852003"/>
      <c r="K852003"/>
      <c r="M852003"/>
      <c r="N852003" s="4"/>
      <c r="O852003" s="15"/>
    </row>
    <row r="852004" spans="7:15" s="3" customFormat="1" x14ac:dyDescent="0.3">
      <c r="G852004"/>
      <c r="H852004"/>
      <c r="I852004"/>
      <c r="K852004"/>
      <c r="M852004"/>
      <c r="N852004" s="4"/>
      <c r="O852004" s="15"/>
    </row>
    <row r="852005" spans="7:15" s="3" customFormat="1" x14ac:dyDescent="0.3">
      <c r="G852005"/>
      <c r="H852005"/>
      <c r="I852005"/>
      <c r="K852005"/>
      <c r="M852005"/>
      <c r="N852005" s="4"/>
      <c r="O852005" s="15"/>
    </row>
    <row r="852006" spans="7:15" s="3" customFormat="1" x14ac:dyDescent="0.3">
      <c r="G852006"/>
      <c r="H852006"/>
      <c r="I852006"/>
      <c r="K852006"/>
      <c r="M852006"/>
      <c r="N852006" s="4"/>
      <c r="O852006" s="15"/>
    </row>
    <row r="852007" spans="7:15" s="3" customFormat="1" x14ac:dyDescent="0.3">
      <c r="G852007"/>
      <c r="H852007"/>
      <c r="I852007"/>
      <c r="K852007"/>
      <c r="M852007"/>
      <c r="N852007" s="4"/>
      <c r="O852007" s="15"/>
    </row>
    <row r="852008" spans="7:15" s="3" customFormat="1" x14ac:dyDescent="0.3">
      <c r="G852008"/>
      <c r="H852008"/>
      <c r="I852008"/>
      <c r="K852008"/>
      <c r="M852008"/>
      <c r="N852008" s="4"/>
      <c r="O852008" s="15"/>
    </row>
    <row r="852009" spans="7:15" s="3" customFormat="1" x14ac:dyDescent="0.3">
      <c r="G852009"/>
      <c r="H852009"/>
      <c r="I852009"/>
      <c r="K852009"/>
      <c r="M852009"/>
      <c r="N852009" s="4"/>
      <c r="O852009" s="15"/>
    </row>
    <row r="852010" spans="7:15" s="3" customFormat="1" x14ac:dyDescent="0.3">
      <c r="G852010"/>
      <c r="H852010"/>
      <c r="I852010"/>
      <c r="K852010"/>
      <c r="M852010"/>
      <c r="N852010" s="4"/>
      <c r="O852010" s="15"/>
    </row>
    <row r="852011" spans="7:15" s="3" customFormat="1" x14ac:dyDescent="0.3">
      <c r="G852011"/>
      <c r="H852011"/>
      <c r="I852011"/>
      <c r="K852011"/>
      <c r="M852011"/>
      <c r="N852011" s="4"/>
      <c r="O852011" s="15"/>
    </row>
    <row r="852012" spans="7:15" s="3" customFormat="1" x14ac:dyDescent="0.3">
      <c r="G852012"/>
      <c r="H852012"/>
      <c r="I852012"/>
      <c r="K852012"/>
      <c r="M852012"/>
      <c r="N852012" s="4"/>
      <c r="O852012" s="15"/>
    </row>
    <row r="852013" spans="7:15" s="3" customFormat="1" x14ac:dyDescent="0.3">
      <c r="G852013"/>
      <c r="H852013"/>
      <c r="I852013"/>
      <c r="K852013"/>
      <c r="M852013"/>
      <c r="N852013" s="4"/>
      <c r="O852013" s="15"/>
    </row>
    <row r="852014" spans="7:15" s="3" customFormat="1" x14ac:dyDescent="0.3">
      <c r="G852014"/>
      <c r="H852014"/>
      <c r="I852014"/>
      <c r="K852014"/>
      <c r="M852014"/>
      <c r="N852014" s="4"/>
      <c r="O852014" s="15"/>
    </row>
    <row r="852015" spans="7:15" s="3" customFormat="1" x14ac:dyDescent="0.3">
      <c r="G852015"/>
      <c r="H852015"/>
      <c r="I852015"/>
      <c r="K852015"/>
      <c r="M852015"/>
      <c r="N852015" s="4"/>
      <c r="O852015" s="15"/>
    </row>
    <row r="852016" spans="7:15" s="3" customFormat="1" x14ac:dyDescent="0.3">
      <c r="G852016"/>
      <c r="H852016"/>
      <c r="I852016"/>
      <c r="K852016"/>
      <c r="M852016"/>
      <c r="N852016" s="4"/>
      <c r="O852016" s="15"/>
    </row>
    <row r="852017" spans="7:15" s="3" customFormat="1" x14ac:dyDescent="0.3">
      <c r="G852017"/>
      <c r="H852017"/>
      <c r="I852017"/>
      <c r="K852017"/>
      <c r="M852017"/>
      <c r="N852017" s="4"/>
      <c r="O852017" s="15"/>
    </row>
    <row r="852018" spans="7:15" s="3" customFormat="1" x14ac:dyDescent="0.3">
      <c r="G852018"/>
      <c r="H852018"/>
      <c r="I852018"/>
      <c r="K852018"/>
      <c r="M852018"/>
      <c r="N852018" s="4"/>
      <c r="O852018" s="15"/>
    </row>
    <row r="852019" spans="7:15" s="3" customFormat="1" x14ac:dyDescent="0.3">
      <c r="G852019"/>
      <c r="H852019"/>
      <c r="I852019"/>
      <c r="K852019"/>
      <c r="M852019"/>
      <c r="N852019" s="4"/>
      <c r="O852019" s="15"/>
    </row>
    <row r="852020" spans="7:15" s="3" customFormat="1" x14ac:dyDescent="0.3">
      <c r="G852020"/>
      <c r="H852020"/>
      <c r="I852020"/>
      <c r="K852020"/>
      <c r="M852020"/>
      <c r="N852020" s="4"/>
      <c r="O852020" s="15"/>
    </row>
    <row r="852021" spans="7:15" s="3" customFormat="1" x14ac:dyDescent="0.3">
      <c r="G852021"/>
      <c r="H852021"/>
      <c r="I852021"/>
      <c r="K852021"/>
      <c r="M852021"/>
      <c r="N852021" s="4"/>
      <c r="O852021" s="15"/>
    </row>
    <row r="852022" spans="7:15" s="3" customFormat="1" x14ac:dyDescent="0.3">
      <c r="G852022"/>
      <c r="H852022"/>
      <c r="I852022"/>
      <c r="K852022"/>
      <c r="M852022"/>
      <c r="N852022" s="4"/>
      <c r="O852022" s="15"/>
    </row>
    <row r="852023" spans="7:15" s="3" customFormat="1" x14ac:dyDescent="0.3">
      <c r="G852023"/>
      <c r="H852023"/>
      <c r="I852023"/>
      <c r="K852023"/>
      <c r="M852023"/>
      <c r="N852023" s="4"/>
      <c r="O852023" s="15"/>
    </row>
    <row r="852024" spans="7:15" s="3" customFormat="1" x14ac:dyDescent="0.3">
      <c r="G852024"/>
      <c r="H852024"/>
      <c r="I852024"/>
      <c r="K852024"/>
      <c r="M852024"/>
      <c r="N852024" s="4"/>
      <c r="O852024" s="15"/>
    </row>
    <row r="852025" spans="7:15" s="3" customFormat="1" x14ac:dyDescent="0.3">
      <c r="G852025"/>
      <c r="H852025"/>
      <c r="I852025"/>
      <c r="K852025"/>
      <c r="M852025"/>
      <c r="N852025" s="4"/>
      <c r="O852025" s="15"/>
    </row>
    <row r="852026" spans="7:15" s="3" customFormat="1" x14ac:dyDescent="0.3">
      <c r="G852026"/>
      <c r="H852026"/>
      <c r="I852026"/>
      <c r="K852026"/>
      <c r="M852026"/>
      <c r="N852026" s="4"/>
      <c r="O852026" s="15"/>
    </row>
    <row r="852027" spans="7:15" s="3" customFormat="1" x14ac:dyDescent="0.3">
      <c r="G852027"/>
      <c r="H852027"/>
      <c r="I852027"/>
      <c r="K852027"/>
      <c r="M852027"/>
      <c r="N852027" s="4"/>
      <c r="O852027" s="15"/>
    </row>
    <row r="852028" spans="7:15" s="3" customFormat="1" x14ac:dyDescent="0.3">
      <c r="G852028"/>
      <c r="H852028"/>
      <c r="I852028"/>
      <c r="K852028"/>
      <c r="M852028"/>
      <c r="N852028" s="4"/>
      <c r="O852028" s="15"/>
    </row>
    <row r="852029" spans="7:15" s="3" customFormat="1" x14ac:dyDescent="0.3">
      <c r="G852029"/>
      <c r="H852029"/>
      <c r="I852029"/>
      <c r="K852029"/>
      <c r="M852029"/>
      <c r="N852029" s="4"/>
      <c r="O852029" s="15"/>
    </row>
    <row r="852030" spans="7:15" s="3" customFormat="1" x14ac:dyDescent="0.3">
      <c r="G852030"/>
      <c r="H852030"/>
      <c r="I852030"/>
      <c r="K852030"/>
      <c r="M852030"/>
      <c r="N852030" s="4"/>
      <c r="O852030" s="15"/>
    </row>
    <row r="852031" spans="7:15" s="3" customFormat="1" x14ac:dyDescent="0.3">
      <c r="G852031"/>
      <c r="H852031"/>
      <c r="I852031"/>
      <c r="K852031"/>
      <c r="M852031"/>
      <c r="N852031" s="4"/>
      <c r="O852031" s="15"/>
    </row>
    <row r="852032" spans="7:15" s="3" customFormat="1" x14ac:dyDescent="0.3">
      <c r="G852032"/>
      <c r="H852032"/>
      <c r="I852032"/>
      <c r="K852032"/>
      <c r="M852032"/>
      <c r="N852032" s="4"/>
      <c r="O852032" s="15"/>
    </row>
    <row r="852033" spans="7:15" s="3" customFormat="1" x14ac:dyDescent="0.3">
      <c r="G852033"/>
      <c r="H852033"/>
      <c r="I852033"/>
      <c r="K852033"/>
      <c r="M852033"/>
      <c r="N852033" s="4"/>
      <c r="O852033" s="15"/>
    </row>
    <row r="852034" spans="7:15" s="3" customFormat="1" x14ac:dyDescent="0.3">
      <c r="G852034"/>
      <c r="H852034"/>
      <c r="I852034"/>
      <c r="K852034"/>
      <c r="M852034"/>
      <c r="N852034" s="4"/>
      <c r="O852034" s="15"/>
    </row>
    <row r="852035" spans="7:15" s="3" customFormat="1" x14ac:dyDescent="0.3">
      <c r="G852035"/>
      <c r="H852035"/>
      <c r="I852035"/>
      <c r="K852035"/>
      <c r="M852035"/>
      <c r="N852035" s="4"/>
      <c r="O852035" s="15"/>
    </row>
    <row r="852036" spans="7:15" s="3" customFormat="1" x14ac:dyDescent="0.3">
      <c r="G852036"/>
      <c r="H852036"/>
      <c r="I852036"/>
      <c r="K852036"/>
      <c r="M852036"/>
      <c r="N852036" s="4"/>
      <c r="O852036" s="15"/>
    </row>
    <row r="852037" spans="7:15" s="3" customFormat="1" x14ac:dyDescent="0.3">
      <c r="G852037"/>
      <c r="H852037"/>
      <c r="I852037"/>
      <c r="K852037"/>
      <c r="M852037"/>
      <c r="N852037" s="4"/>
      <c r="O852037" s="15"/>
    </row>
    <row r="852038" spans="7:15" s="3" customFormat="1" x14ac:dyDescent="0.3">
      <c r="G852038"/>
      <c r="H852038"/>
      <c r="I852038"/>
      <c r="K852038"/>
      <c r="M852038"/>
      <c r="N852038" s="4"/>
      <c r="O852038" s="15"/>
    </row>
    <row r="852039" spans="7:15" s="3" customFormat="1" x14ac:dyDescent="0.3">
      <c r="G852039"/>
      <c r="H852039"/>
      <c r="I852039"/>
      <c r="K852039"/>
      <c r="M852039"/>
      <c r="N852039" s="4"/>
      <c r="O852039" s="15"/>
    </row>
    <row r="852040" spans="7:15" s="3" customFormat="1" x14ac:dyDescent="0.3">
      <c r="G852040"/>
      <c r="H852040"/>
      <c r="I852040"/>
      <c r="K852040"/>
      <c r="M852040"/>
      <c r="N852040" s="4"/>
      <c r="O852040" s="15"/>
    </row>
    <row r="852041" spans="7:15" s="3" customFormat="1" x14ac:dyDescent="0.3">
      <c r="G852041"/>
      <c r="H852041"/>
      <c r="I852041"/>
      <c r="K852041"/>
      <c r="M852041"/>
      <c r="N852041" s="4"/>
      <c r="O852041" s="15"/>
    </row>
    <row r="852042" spans="7:15" s="3" customFormat="1" x14ac:dyDescent="0.3">
      <c r="G852042"/>
      <c r="H852042"/>
      <c r="I852042"/>
      <c r="K852042"/>
      <c r="M852042"/>
      <c r="N852042" s="4"/>
      <c r="O852042" s="15"/>
    </row>
    <row r="852043" spans="7:15" s="3" customFormat="1" x14ac:dyDescent="0.3">
      <c r="G852043"/>
      <c r="H852043"/>
      <c r="I852043"/>
      <c r="K852043"/>
      <c r="M852043"/>
      <c r="N852043" s="4"/>
      <c r="O852043" s="15"/>
    </row>
    <row r="852044" spans="7:15" s="3" customFormat="1" x14ac:dyDescent="0.3">
      <c r="G852044"/>
      <c r="H852044"/>
      <c r="I852044"/>
      <c r="K852044"/>
      <c r="M852044"/>
      <c r="N852044" s="4"/>
      <c r="O852044" s="15"/>
    </row>
    <row r="852045" spans="7:15" s="3" customFormat="1" x14ac:dyDescent="0.3">
      <c r="G852045"/>
      <c r="H852045"/>
      <c r="I852045"/>
      <c r="K852045"/>
      <c r="M852045"/>
      <c r="N852045" s="4"/>
      <c r="O852045" s="15"/>
    </row>
    <row r="852046" spans="7:15" s="3" customFormat="1" x14ac:dyDescent="0.3">
      <c r="G852046"/>
      <c r="H852046"/>
      <c r="I852046"/>
      <c r="K852046"/>
      <c r="M852046"/>
      <c r="N852046" s="4"/>
      <c r="O852046" s="15"/>
    </row>
    <row r="852047" spans="7:15" s="3" customFormat="1" x14ac:dyDescent="0.3">
      <c r="G852047"/>
      <c r="H852047"/>
      <c r="I852047"/>
      <c r="K852047"/>
      <c r="M852047"/>
      <c r="N852047" s="4"/>
      <c r="O852047" s="15"/>
    </row>
    <row r="852048" spans="7:15" s="3" customFormat="1" x14ac:dyDescent="0.3">
      <c r="G852048"/>
      <c r="H852048"/>
      <c r="I852048"/>
      <c r="K852048"/>
      <c r="M852048"/>
      <c r="N852048" s="4"/>
      <c r="O852048" s="15"/>
    </row>
    <row r="852049" spans="7:15" s="3" customFormat="1" x14ac:dyDescent="0.3">
      <c r="G852049"/>
      <c r="H852049"/>
      <c r="I852049"/>
      <c r="K852049"/>
      <c r="M852049"/>
      <c r="N852049" s="4"/>
      <c r="O852049" s="15"/>
    </row>
    <row r="852050" spans="7:15" s="3" customFormat="1" x14ac:dyDescent="0.3">
      <c r="G852050"/>
      <c r="H852050"/>
      <c r="I852050"/>
      <c r="K852050"/>
      <c r="M852050"/>
      <c r="N852050" s="4"/>
      <c r="O852050" s="15"/>
    </row>
    <row r="852051" spans="7:15" s="3" customFormat="1" x14ac:dyDescent="0.3">
      <c r="G852051"/>
      <c r="H852051"/>
      <c r="I852051"/>
      <c r="K852051"/>
      <c r="M852051"/>
      <c r="N852051" s="4"/>
      <c r="O852051" s="15"/>
    </row>
    <row r="852052" spans="7:15" s="3" customFormat="1" x14ac:dyDescent="0.3">
      <c r="G852052"/>
      <c r="H852052"/>
      <c r="I852052"/>
      <c r="K852052"/>
      <c r="M852052"/>
      <c r="N852052" s="4"/>
      <c r="O852052" s="15"/>
    </row>
    <row r="852053" spans="7:15" s="3" customFormat="1" x14ac:dyDescent="0.3">
      <c r="G852053"/>
      <c r="H852053"/>
      <c r="I852053"/>
      <c r="K852053"/>
      <c r="M852053"/>
      <c r="N852053" s="4"/>
      <c r="O852053" s="15"/>
    </row>
    <row r="852054" spans="7:15" s="3" customFormat="1" x14ac:dyDescent="0.3">
      <c r="G852054"/>
      <c r="H852054"/>
      <c r="I852054"/>
      <c r="K852054"/>
      <c r="M852054"/>
      <c r="N852054" s="4"/>
      <c r="O852054" s="15"/>
    </row>
    <row r="852055" spans="7:15" s="3" customFormat="1" x14ac:dyDescent="0.3">
      <c r="G852055"/>
      <c r="H852055"/>
      <c r="I852055"/>
      <c r="K852055"/>
      <c r="M852055"/>
      <c r="N852055" s="4"/>
      <c r="O852055" s="15"/>
    </row>
    <row r="852056" spans="7:15" s="3" customFormat="1" x14ac:dyDescent="0.3">
      <c r="G852056"/>
      <c r="H852056"/>
      <c r="I852056"/>
      <c r="K852056"/>
      <c r="M852056"/>
      <c r="N852056" s="4"/>
      <c r="O852056" s="15"/>
    </row>
    <row r="852057" spans="7:15" s="3" customFormat="1" x14ac:dyDescent="0.3">
      <c r="G852057"/>
      <c r="H852057"/>
      <c r="I852057"/>
      <c r="K852057"/>
      <c r="M852057"/>
      <c r="N852057" s="4"/>
      <c r="O852057" s="15"/>
    </row>
    <row r="852058" spans="7:15" s="3" customFormat="1" x14ac:dyDescent="0.3">
      <c r="G852058"/>
      <c r="H852058"/>
      <c r="I852058"/>
      <c r="K852058"/>
      <c r="M852058"/>
      <c r="N852058" s="4"/>
      <c r="O852058" s="15"/>
    </row>
    <row r="852059" spans="7:15" s="3" customFormat="1" x14ac:dyDescent="0.3">
      <c r="G852059"/>
      <c r="H852059"/>
      <c r="I852059"/>
      <c r="K852059"/>
      <c r="M852059"/>
      <c r="N852059" s="4"/>
      <c r="O852059" s="15"/>
    </row>
    <row r="852060" spans="7:15" s="3" customFormat="1" x14ac:dyDescent="0.3">
      <c r="G852060"/>
      <c r="H852060"/>
      <c r="I852060"/>
      <c r="K852060"/>
      <c r="M852060"/>
      <c r="N852060" s="4"/>
      <c r="O852060" s="15"/>
    </row>
    <row r="852061" spans="7:15" s="3" customFormat="1" x14ac:dyDescent="0.3">
      <c r="G852061"/>
      <c r="H852061"/>
      <c r="I852061"/>
      <c r="K852061"/>
      <c r="M852061"/>
      <c r="N852061" s="4"/>
      <c r="O852061" s="15"/>
    </row>
    <row r="852062" spans="7:15" s="3" customFormat="1" x14ac:dyDescent="0.3">
      <c r="G852062"/>
      <c r="H852062"/>
      <c r="I852062"/>
      <c r="K852062"/>
      <c r="M852062"/>
      <c r="N852062" s="4"/>
      <c r="O852062" s="15"/>
    </row>
    <row r="852063" spans="7:15" s="3" customFormat="1" x14ac:dyDescent="0.3">
      <c r="G852063"/>
      <c r="H852063"/>
      <c r="I852063"/>
      <c r="K852063"/>
      <c r="M852063"/>
      <c r="N852063" s="4"/>
      <c r="O852063" s="15"/>
    </row>
    <row r="852064" spans="7:15" s="3" customFormat="1" x14ac:dyDescent="0.3">
      <c r="G852064"/>
      <c r="H852064"/>
      <c r="I852064"/>
      <c r="K852064"/>
      <c r="M852064"/>
      <c r="N852064" s="4"/>
      <c r="O852064" s="15"/>
    </row>
    <row r="852065" spans="7:15" s="3" customFormat="1" x14ac:dyDescent="0.3">
      <c r="G852065"/>
      <c r="H852065"/>
      <c r="I852065"/>
      <c r="K852065"/>
      <c r="M852065"/>
      <c r="N852065" s="4"/>
      <c r="O852065" s="15"/>
    </row>
    <row r="852066" spans="7:15" s="3" customFormat="1" x14ac:dyDescent="0.3">
      <c r="G852066"/>
      <c r="H852066"/>
      <c r="I852066"/>
      <c r="K852066"/>
      <c r="M852066"/>
      <c r="N852066" s="4"/>
      <c r="O852066" s="15"/>
    </row>
    <row r="852067" spans="7:15" s="3" customFormat="1" x14ac:dyDescent="0.3">
      <c r="G852067"/>
      <c r="H852067"/>
      <c r="I852067"/>
      <c r="K852067"/>
      <c r="M852067"/>
      <c r="N852067" s="4"/>
      <c r="O852067" s="15"/>
    </row>
    <row r="852068" spans="7:15" s="3" customFormat="1" x14ac:dyDescent="0.3">
      <c r="G852068"/>
      <c r="H852068"/>
      <c r="I852068"/>
      <c r="K852068"/>
      <c r="M852068"/>
      <c r="N852068" s="4"/>
      <c r="O852068" s="15"/>
    </row>
    <row r="852069" spans="7:15" s="3" customFormat="1" x14ac:dyDescent="0.3">
      <c r="G852069"/>
      <c r="H852069"/>
      <c r="I852069"/>
      <c r="K852069"/>
      <c r="M852069"/>
      <c r="N852069" s="4"/>
      <c r="O852069" s="15"/>
    </row>
    <row r="852070" spans="7:15" s="3" customFormat="1" x14ac:dyDescent="0.3">
      <c r="G852070"/>
      <c r="H852070"/>
      <c r="I852070"/>
      <c r="K852070"/>
      <c r="M852070"/>
      <c r="N852070" s="4"/>
      <c r="O852070" s="15"/>
    </row>
    <row r="852071" spans="7:15" s="3" customFormat="1" x14ac:dyDescent="0.3">
      <c r="G852071"/>
      <c r="H852071"/>
      <c r="I852071"/>
      <c r="K852071"/>
      <c r="M852071"/>
      <c r="N852071" s="4"/>
      <c r="O852071" s="15"/>
    </row>
    <row r="852072" spans="7:15" s="3" customFormat="1" x14ac:dyDescent="0.3">
      <c r="G852072"/>
      <c r="H852072"/>
      <c r="I852072"/>
      <c r="K852072"/>
      <c r="M852072"/>
      <c r="N852072" s="4"/>
      <c r="O852072" s="15"/>
    </row>
    <row r="852073" spans="7:15" s="3" customFormat="1" x14ac:dyDescent="0.3">
      <c r="G852073"/>
      <c r="H852073"/>
      <c r="I852073"/>
      <c r="K852073"/>
      <c r="M852073"/>
      <c r="N852073" s="4"/>
      <c r="O852073" s="15"/>
    </row>
    <row r="852074" spans="7:15" s="3" customFormat="1" x14ac:dyDescent="0.3">
      <c r="G852074"/>
      <c r="H852074"/>
      <c r="I852074"/>
      <c r="K852074"/>
      <c r="M852074"/>
      <c r="N852074" s="4"/>
      <c r="O852074" s="15"/>
    </row>
    <row r="852075" spans="7:15" s="3" customFormat="1" x14ac:dyDescent="0.3">
      <c r="G852075"/>
      <c r="H852075"/>
      <c r="I852075"/>
      <c r="K852075"/>
      <c r="M852075"/>
      <c r="N852075" s="4"/>
      <c r="O852075" s="15"/>
    </row>
    <row r="852076" spans="7:15" s="3" customFormat="1" x14ac:dyDescent="0.3">
      <c r="G852076"/>
      <c r="H852076"/>
      <c r="I852076"/>
      <c r="K852076"/>
      <c r="M852076"/>
      <c r="N852076" s="4"/>
      <c r="O852076" s="15"/>
    </row>
    <row r="852077" spans="7:15" s="3" customFormat="1" x14ac:dyDescent="0.3">
      <c r="G852077"/>
      <c r="H852077"/>
      <c r="I852077"/>
      <c r="K852077"/>
      <c r="M852077"/>
      <c r="N852077" s="4"/>
      <c r="O852077" s="15"/>
    </row>
    <row r="852078" spans="7:15" s="3" customFormat="1" x14ac:dyDescent="0.3">
      <c r="G852078"/>
      <c r="H852078"/>
      <c r="I852078"/>
      <c r="K852078"/>
      <c r="M852078"/>
      <c r="N852078" s="4"/>
      <c r="O852078" s="15"/>
    </row>
    <row r="852079" spans="7:15" s="3" customFormat="1" x14ac:dyDescent="0.3">
      <c r="G852079"/>
      <c r="H852079"/>
      <c r="I852079"/>
      <c r="K852079"/>
      <c r="M852079"/>
      <c r="N852079" s="4"/>
      <c r="O852079" s="15"/>
    </row>
    <row r="852080" spans="7:15" s="3" customFormat="1" x14ac:dyDescent="0.3">
      <c r="G852080"/>
      <c r="H852080"/>
      <c r="I852080"/>
      <c r="K852080"/>
      <c r="M852080"/>
      <c r="N852080" s="4"/>
      <c r="O852080" s="15"/>
    </row>
    <row r="852081" spans="7:15" s="3" customFormat="1" x14ac:dyDescent="0.3">
      <c r="G852081"/>
      <c r="H852081"/>
      <c r="I852081"/>
      <c r="K852081"/>
      <c r="M852081"/>
      <c r="N852081" s="4"/>
      <c r="O852081" s="15"/>
    </row>
    <row r="852082" spans="7:15" s="3" customFormat="1" x14ac:dyDescent="0.3">
      <c r="G852082"/>
      <c r="H852082"/>
      <c r="I852082"/>
      <c r="K852082"/>
      <c r="M852082"/>
      <c r="N852082" s="4"/>
      <c r="O852082" s="15"/>
    </row>
    <row r="852083" spans="7:15" s="3" customFormat="1" x14ac:dyDescent="0.3">
      <c r="G852083"/>
      <c r="H852083"/>
      <c r="I852083"/>
      <c r="K852083"/>
      <c r="M852083"/>
      <c r="N852083" s="4"/>
      <c r="O852083" s="15"/>
    </row>
    <row r="852084" spans="7:15" s="3" customFormat="1" x14ac:dyDescent="0.3">
      <c r="G852084"/>
      <c r="H852084"/>
      <c r="I852084"/>
      <c r="K852084"/>
      <c r="M852084"/>
      <c r="N852084" s="4"/>
      <c r="O852084" s="15"/>
    </row>
    <row r="852085" spans="7:15" s="3" customFormat="1" x14ac:dyDescent="0.3">
      <c r="G852085"/>
      <c r="H852085"/>
      <c r="I852085"/>
      <c r="K852085"/>
      <c r="M852085"/>
      <c r="N852085" s="4"/>
      <c r="O852085" s="15"/>
    </row>
    <row r="852086" spans="7:15" s="3" customFormat="1" x14ac:dyDescent="0.3">
      <c r="G852086"/>
      <c r="H852086"/>
      <c r="I852086"/>
      <c r="K852086"/>
      <c r="M852086"/>
      <c r="N852086" s="4"/>
      <c r="O852086" s="15"/>
    </row>
    <row r="852087" spans="7:15" s="3" customFormat="1" x14ac:dyDescent="0.3">
      <c r="G852087"/>
      <c r="H852087"/>
      <c r="I852087"/>
      <c r="K852087"/>
      <c r="M852087"/>
      <c r="N852087" s="4"/>
      <c r="O852087" s="15"/>
    </row>
    <row r="852088" spans="7:15" s="3" customFormat="1" x14ac:dyDescent="0.3">
      <c r="G852088"/>
      <c r="H852088"/>
      <c r="I852088"/>
      <c r="K852088"/>
      <c r="M852088"/>
      <c r="N852088" s="4"/>
      <c r="O852088" s="15"/>
    </row>
    <row r="852089" spans="7:15" s="3" customFormat="1" x14ac:dyDescent="0.3">
      <c r="G852089"/>
      <c r="H852089"/>
      <c r="I852089"/>
      <c r="K852089"/>
      <c r="M852089"/>
      <c r="N852089" s="4"/>
      <c r="O852089" s="15"/>
    </row>
    <row r="852090" spans="7:15" s="3" customFormat="1" x14ac:dyDescent="0.3">
      <c r="G852090"/>
      <c r="H852090"/>
      <c r="I852090"/>
      <c r="K852090"/>
      <c r="M852090"/>
      <c r="N852090" s="4"/>
      <c r="O852090" s="15"/>
    </row>
    <row r="852091" spans="7:15" s="3" customFormat="1" x14ac:dyDescent="0.3">
      <c r="G852091"/>
      <c r="H852091"/>
      <c r="I852091"/>
      <c r="K852091"/>
      <c r="M852091"/>
      <c r="N852091" s="4"/>
      <c r="O852091" s="15"/>
    </row>
    <row r="852092" spans="7:15" s="3" customFormat="1" x14ac:dyDescent="0.3">
      <c r="G852092"/>
      <c r="H852092"/>
      <c r="I852092"/>
      <c r="K852092"/>
      <c r="M852092"/>
      <c r="N852092" s="4"/>
      <c r="O852092" s="15"/>
    </row>
    <row r="852093" spans="7:15" s="3" customFormat="1" x14ac:dyDescent="0.3">
      <c r="G852093"/>
      <c r="H852093"/>
      <c r="I852093"/>
      <c r="K852093"/>
      <c r="M852093"/>
      <c r="N852093" s="4"/>
      <c r="O852093" s="15"/>
    </row>
    <row r="852094" spans="7:15" s="3" customFormat="1" x14ac:dyDescent="0.3">
      <c r="G852094"/>
      <c r="H852094"/>
      <c r="I852094"/>
      <c r="K852094"/>
      <c r="M852094"/>
      <c r="N852094" s="4"/>
      <c r="O852094" s="15"/>
    </row>
    <row r="852095" spans="7:15" s="3" customFormat="1" x14ac:dyDescent="0.3">
      <c r="G852095"/>
      <c r="H852095"/>
      <c r="I852095"/>
      <c r="K852095"/>
      <c r="M852095"/>
      <c r="N852095" s="4"/>
      <c r="O852095" s="15"/>
    </row>
    <row r="852096" spans="7:15" s="3" customFormat="1" x14ac:dyDescent="0.3">
      <c r="G852096"/>
      <c r="H852096"/>
      <c r="I852096"/>
      <c r="K852096"/>
      <c r="M852096"/>
      <c r="N852096" s="4"/>
      <c r="O852096" s="15"/>
    </row>
    <row r="852097" spans="7:15" s="3" customFormat="1" x14ac:dyDescent="0.3">
      <c r="G852097"/>
      <c r="H852097"/>
      <c r="I852097"/>
      <c r="K852097"/>
      <c r="M852097"/>
      <c r="N852097" s="4"/>
      <c r="O852097" s="15"/>
    </row>
    <row r="852098" spans="7:15" s="3" customFormat="1" x14ac:dyDescent="0.3">
      <c r="G852098"/>
      <c r="H852098"/>
      <c r="I852098"/>
      <c r="K852098"/>
      <c r="M852098"/>
      <c r="N852098" s="4"/>
      <c r="O852098" s="15"/>
    </row>
    <row r="852099" spans="7:15" s="3" customFormat="1" x14ac:dyDescent="0.3">
      <c r="G852099"/>
      <c r="H852099"/>
      <c r="I852099"/>
      <c r="K852099"/>
      <c r="M852099"/>
      <c r="N852099" s="4"/>
      <c r="O852099" s="15"/>
    </row>
    <row r="852100" spans="7:15" s="3" customFormat="1" x14ac:dyDescent="0.3">
      <c r="G852100"/>
      <c r="H852100"/>
      <c r="I852100"/>
      <c r="K852100"/>
      <c r="M852100"/>
      <c r="N852100" s="4"/>
      <c r="O852100" s="15"/>
    </row>
    <row r="852101" spans="7:15" s="3" customFormat="1" x14ac:dyDescent="0.3">
      <c r="G852101"/>
      <c r="H852101"/>
      <c r="I852101"/>
      <c r="K852101"/>
      <c r="M852101"/>
      <c r="N852101" s="4"/>
      <c r="O852101" s="15"/>
    </row>
    <row r="852102" spans="7:15" s="3" customFormat="1" x14ac:dyDescent="0.3">
      <c r="G852102"/>
      <c r="H852102"/>
      <c r="I852102"/>
      <c r="K852102"/>
      <c r="M852102"/>
      <c r="N852102" s="4"/>
      <c r="O852102" s="15"/>
    </row>
    <row r="852103" spans="7:15" s="3" customFormat="1" x14ac:dyDescent="0.3">
      <c r="G852103"/>
      <c r="H852103"/>
      <c r="I852103"/>
      <c r="K852103"/>
      <c r="M852103"/>
      <c r="N852103" s="4"/>
      <c r="O852103" s="15"/>
    </row>
    <row r="852104" spans="7:15" s="3" customFormat="1" x14ac:dyDescent="0.3">
      <c r="G852104"/>
      <c r="H852104"/>
      <c r="I852104"/>
      <c r="K852104"/>
      <c r="M852104"/>
      <c r="N852104" s="4"/>
      <c r="O852104" s="15"/>
    </row>
    <row r="852105" spans="7:15" s="3" customFormat="1" x14ac:dyDescent="0.3">
      <c r="G852105"/>
      <c r="H852105"/>
      <c r="I852105"/>
      <c r="K852105"/>
      <c r="M852105"/>
      <c r="N852105" s="4"/>
      <c r="O852105" s="15"/>
    </row>
    <row r="852106" spans="7:15" s="3" customFormat="1" x14ac:dyDescent="0.3">
      <c r="G852106"/>
      <c r="H852106"/>
      <c r="I852106"/>
      <c r="K852106"/>
      <c r="M852106"/>
      <c r="N852106" s="4"/>
      <c r="O852106" s="15"/>
    </row>
    <row r="852107" spans="7:15" s="3" customFormat="1" x14ac:dyDescent="0.3">
      <c r="G852107"/>
      <c r="H852107"/>
      <c r="I852107"/>
      <c r="K852107"/>
      <c r="M852107"/>
      <c r="N852107" s="4"/>
      <c r="O852107" s="15"/>
    </row>
    <row r="852108" spans="7:15" s="3" customFormat="1" x14ac:dyDescent="0.3">
      <c r="G852108"/>
      <c r="H852108"/>
      <c r="I852108"/>
      <c r="K852108"/>
      <c r="M852108"/>
      <c r="N852108" s="4"/>
      <c r="O852108" s="15"/>
    </row>
    <row r="852109" spans="7:15" s="3" customFormat="1" x14ac:dyDescent="0.3">
      <c r="G852109"/>
      <c r="H852109"/>
      <c r="I852109"/>
      <c r="K852109"/>
      <c r="M852109"/>
      <c r="N852109" s="4"/>
      <c r="O852109" s="15"/>
    </row>
    <row r="852110" spans="7:15" s="3" customFormat="1" x14ac:dyDescent="0.3">
      <c r="G852110"/>
      <c r="H852110"/>
      <c r="I852110"/>
      <c r="K852110"/>
      <c r="M852110"/>
      <c r="N852110" s="4"/>
      <c r="O852110" s="15"/>
    </row>
    <row r="852111" spans="7:15" s="3" customFormat="1" x14ac:dyDescent="0.3">
      <c r="G852111"/>
      <c r="H852111"/>
      <c r="I852111"/>
      <c r="K852111"/>
      <c r="M852111"/>
      <c r="N852111" s="4"/>
      <c r="O852111" s="15"/>
    </row>
    <row r="852112" spans="7:15" s="3" customFormat="1" x14ac:dyDescent="0.3">
      <c r="G852112"/>
      <c r="H852112"/>
      <c r="I852112"/>
      <c r="K852112"/>
      <c r="M852112"/>
      <c r="N852112" s="4"/>
      <c r="O852112" s="15"/>
    </row>
    <row r="852113" spans="7:15" s="3" customFormat="1" x14ac:dyDescent="0.3">
      <c r="G852113"/>
      <c r="H852113"/>
      <c r="I852113"/>
      <c r="K852113"/>
      <c r="M852113"/>
      <c r="N852113" s="4"/>
      <c r="O852113" s="15"/>
    </row>
    <row r="852114" spans="7:15" s="3" customFormat="1" x14ac:dyDescent="0.3">
      <c r="G852114"/>
      <c r="H852114"/>
      <c r="I852114"/>
      <c r="K852114"/>
      <c r="M852114"/>
      <c r="N852114" s="4"/>
      <c r="O852114" s="15"/>
    </row>
    <row r="852115" spans="7:15" s="3" customFormat="1" x14ac:dyDescent="0.3">
      <c r="G852115"/>
      <c r="H852115"/>
      <c r="I852115"/>
      <c r="K852115"/>
      <c r="M852115"/>
      <c r="N852115" s="4"/>
      <c r="O852115" s="15"/>
    </row>
    <row r="852116" spans="7:15" s="3" customFormat="1" x14ac:dyDescent="0.3">
      <c r="G852116"/>
      <c r="H852116"/>
      <c r="I852116"/>
      <c r="K852116"/>
      <c r="M852116"/>
      <c r="N852116" s="4"/>
      <c r="O852116" s="15"/>
    </row>
    <row r="852117" spans="7:15" s="3" customFormat="1" x14ac:dyDescent="0.3">
      <c r="G852117"/>
      <c r="H852117"/>
      <c r="I852117"/>
      <c r="K852117"/>
      <c r="M852117"/>
      <c r="N852117" s="4"/>
      <c r="O852117" s="15"/>
    </row>
    <row r="852118" spans="7:15" s="3" customFormat="1" x14ac:dyDescent="0.3">
      <c r="G852118"/>
      <c r="H852118"/>
      <c r="I852118"/>
      <c r="K852118"/>
      <c r="M852118"/>
      <c r="N852118" s="4"/>
      <c r="O852118" s="15"/>
    </row>
    <row r="852119" spans="7:15" s="3" customFormat="1" x14ac:dyDescent="0.3">
      <c r="G852119"/>
      <c r="H852119"/>
      <c r="I852119"/>
      <c r="K852119"/>
      <c r="M852119"/>
      <c r="N852119" s="4"/>
      <c r="O852119" s="15"/>
    </row>
    <row r="852120" spans="7:15" s="3" customFormat="1" x14ac:dyDescent="0.3">
      <c r="G852120"/>
      <c r="H852120"/>
      <c r="I852120"/>
      <c r="K852120"/>
      <c r="M852120"/>
      <c r="N852120" s="4"/>
      <c r="O852120" s="15"/>
    </row>
    <row r="852121" spans="7:15" s="3" customFormat="1" x14ac:dyDescent="0.3">
      <c r="G852121"/>
      <c r="H852121"/>
      <c r="I852121"/>
      <c r="K852121"/>
      <c r="M852121"/>
      <c r="N852121" s="4"/>
      <c r="O852121" s="15"/>
    </row>
    <row r="852122" spans="7:15" s="3" customFormat="1" x14ac:dyDescent="0.3">
      <c r="G852122"/>
      <c r="H852122"/>
      <c r="I852122"/>
      <c r="K852122"/>
      <c r="M852122"/>
      <c r="N852122" s="4"/>
      <c r="O852122" s="15"/>
    </row>
    <row r="852123" spans="7:15" s="3" customFormat="1" x14ac:dyDescent="0.3">
      <c r="G852123"/>
      <c r="H852123"/>
      <c r="I852123"/>
      <c r="K852123"/>
      <c r="M852123"/>
      <c r="N852123" s="4"/>
      <c r="O852123" s="15"/>
    </row>
    <row r="852124" spans="7:15" s="3" customFormat="1" x14ac:dyDescent="0.3">
      <c r="G852124"/>
      <c r="H852124"/>
      <c r="I852124"/>
      <c r="K852124"/>
      <c r="M852124"/>
      <c r="N852124" s="4"/>
      <c r="O852124" s="15"/>
    </row>
    <row r="852125" spans="7:15" s="3" customFormat="1" x14ac:dyDescent="0.3">
      <c r="G852125"/>
      <c r="H852125"/>
      <c r="I852125"/>
      <c r="K852125"/>
      <c r="M852125"/>
      <c r="N852125" s="4"/>
      <c r="O852125" s="15"/>
    </row>
    <row r="852126" spans="7:15" s="3" customFormat="1" x14ac:dyDescent="0.3">
      <c r="G852126"/>
      <c r="H852126"/>
      <c r="I852126"/>
      <c r="K852126"/>
      <c r="M852126"/>
      <c r="N852126" s="4"/>
      <c r="O852126" s="15"/>
    </row>
    <row r="852127" spans="7:15" s="3" customFormat="1" x14ac:dyDescent="0.3">
      <c r="G852127"/>
      <c r="H852127"/>
      <c r="I852127"/>
      <c r="K852127"/>
      <c r="M852127"/>
      <c r="N852127" s="4"/>
      <c r="O852127" s="15"/>
    </row>
    <row r="852128" spans="7:15" s="3" customFormat="1" x14ac:dyDescent="0.3">
      <c r="G852128"/>
      <c r="H852128"/>
      <c r="I852128"/>
      <c r="K852128"/>
      <c r="M852128"/>
      <c r="N852128" s="4"/>
      <c r="O852128" s="15"/>
    </row>
    <row r="852129" spans="7:15" s="3" customFormat="1" x14ac:dyDescent="0.3">
      <c r="G852129"/>
      <c r="H852129"/>
      <c r="I852129"/>
      <c r="K852129"/>
      <c r="M852129"/>
      <c r="N852129" s="4"/>
      <c r="O852129" s="15"/>
    </row>
    <row r="852130" spans="7:15" s="3" customFormat="1" x14ac:dyDescent="0.3">
      <c r="G852130"/>
      <c r="H852130"/>
      <c r="I852130"/>
      <c r="K852130"/>
      <c r="M852130"/>
      <c r="N852130" s="4"/>
      <c r="O852130" s="15"/>
    </row>
    <row r="852131" spans="7:15" s="3" customFormat="1" x14ac:dyDescent="0.3">
      <c r="G852131"/>
      <c r="H852131"/>
      <c r="I852131"/>
      <c r="K852131"/>
      <c r="M852131"/>
      <c r="N852131" s="4"/>
      <c r="O852131" s="15"/>
    </row>
    <row r="852132" spans="7:15" s="3" customFormat="1" x14ac:dyDescent="0.3">
      <c r="G852132"/>
      <c r="H852132"/>
      <c r="I852132"/>
      <c r="K852132"/>
      <c r="M852132"/>
      <c r="N852132" s="4"/>
      <c r="O852132" s="15"/>
    </row>
    <row r="852133" spans="7:15" s="3" customFormat="1" x14ac:dyDescent="0.3">
      <c r="G852133"/>
      <c r="H852133"/>
      <c r="I852133"/>
      <c r="K852133"/>
      <c r="M852133"/>
      <c r="N852133" s="4"/>
      <c r="O852133" s="15"/>
    </row>
    <row r="852134" spans="7:15" s="3" customFormat="1" x14ac:dyDescent="0.3">
      <c r="G852134"/>
      <c r="H852134"/>
      <c r="I852134"/>
      <c r="K852134"/>
      <c r="M852134"/>
      <c r="N852134" s="4"/>
      <c r="O852134" s="15"/>
    </row>
    <row r="852135" spans="7:15" s="3" customFormat="1" x14ac:dyDescent="0.3">
      <c r="G852135"/>
      <c r="H852135"/>
      <c r="I852135"/>
      <c r="K852135"/>
      <c r="M852135"/>
      <c r="N852135" s="4"/>
      <c r="O852135" s="15"/>
    </row>
    <row r="852136" spans="7:15" s="3" customFormat="1" x14ac:dyDescent="0.3">
      <c r="G852136"/>
      <c r="H852136"/>
      <c r="I852136"/>
      <c r="K852136"/>
      <c r="M852136"/>
      <c r="N852136" s="4"/>
      <c r="O852136" s="15"/>
    </row>
    <row r="852137" spans="7:15" s="3" customFormat="1" x14ac:dyDescent="0.3">
      <c r="G852137"/>
      <c r="H852137"/>
      <c r="I852137"/>
      <c r="K852137"/>
      <c r="M852137"/>
      <c r="N852137" s="4"/>
      <c r="O852137" s="15"/>
    </row>
    <row r="852138" spans="7:15" s="3" customFormat="1" x14ac:dyDescent="0.3">
      <c r="G852138"/>
      <c r="H852138"/>
      <c r="I852138"/>
      <c r="K852138"/>
      <c r="M852138"/>
      <c r="N852138" s="4"/>
      <c r="O852138" s="15"/>
    </row>
    <row r="852139" spans="7:15" s="3" customFormat="1" x14ac:dyDescent="0.3">
      <c r="G852139"/>
      <c r="H852139"/>
      <c r="I852139"/>
      <c r="K852139"/>
      <c r="M852139"/>
      <c r="N852139" s="4"/>
      <c r="O852139" s="15"/>
    </row>
    <row r="852140" spans="7:15" s="3" customFormat="1" x14ac:dyDescent="0.3">
      <c r="G852140"/>
      <c r="H852140"/>
      <c r="I852140"/>
      <c r="K852140"/>
      <c r="M852140"/>
      <c r="N852140" s="4"/>
      <c r="O852140" s="15"/>
    </row>
    <row r="852141" spans="7:15" s="3" customFormat="1" x14ac:dyDescent="0.3">
      <c r="G852141"/>
      <c r="H852141"/>
      <c r="I852141"/>
      <c r="K852141"/>
      <c r="M852141"/>
      <c r="N852141" s="4"/>
      <c r="O852141" s="15"/>
    </row>
    <row r="852142" spans="7:15" s="3" customFormat="1" x14ac:dyDescent="0.3">
      <c r="G852142"/>
      <c r="H852142"/>
      <c r="I852142"/>
      <c r="K852142"/>
      <c r="M852142"/>
      <c r="N852142" s="4"/>
      <c r="O852142" s="15"/>
    </row>
    <row r="852143" spans="7:15" s="3" customFormat="1" x14ac:dyDescent="0.3">
      <c r="G852143"/>
      <c r="H852143"/>
      <c r="I852143"/>
      <c r="K852143"/>
      <c r="M852143"/>
      <c r="N852143" s="4"/>
      <c r="O852143" s="15"/>
    </row>
    <row r="852144" spans="7:15" s="3" customFormat="1" x14ac:dyDescent="0.3">
      <c r="G852144"/>
      <c r="H852144"/>
      <c r="I852144"/>
      <c r="K852144"/>
      <c r="M852144"/>
      <c r="N852144" s="4"/>
      <c r="O852144" s="15"/>
    </row>
    <row r="852145" spans="7:15" s="3" customFormat="1" x14ac:dyDescent="0.3">
      <c r="G852145"/>
      <c r="H852145"/>
      <c r="I852145"/>
      <c r="K852145"/>
      <c r="M852145"/>
      <c r="N852145" s="4"/>
      <c r="O852145" s="15"/>
    </row>
    <row r="852146" spans="7:15" s="3" customFormat="1" x14ac:dyDescent="0.3">
      <c r="G852146"/>
      <c r="H852146"/>
      <c r="I852146"/>
      <c r="K852146"/>
      <c r="M852146"/>
      <c r="N852146" s="4"/>
      <c r="O852146" s="15"/>
    </row>
    <row r="852147" spans="7:15" s="3" customFormat="1" x14ac:dyDescent="0.3">
      <c r="G852147"/>
      <c r="H852147"/>
      <c r="I852147"/>
      <c r="K852147"/>
      <c r="M852147"/>
      <c r="N852147" s="4"/>
      <c r="O852147" s="15"/>
    </row>
    <row r="852148" spans="7:15" s="3" customFormat="1" x14ac:dyDescent="0.3">
      <c r="G852148"/>
      <c r="H852148"/>
      <c r="I852148"/>
      <c r="K852148"/>
      <c r="M852148"/>
      <c r="N852148" s="4"/>
      <c r="O852148" s="15"/>
    </row>
    <row r="852149" spans="7:15" s="3" customFormat="1" x14ac:dyDescent="0.3">
      <c r="G852149"/>
      <c r="H852149"/>
      <c r="I852149"/>
      <c r="K852149"/>
      <c r="M852149"/>
      <c r="N852149" s="4"/>
      <c r="O852149" s="15"/>
    </row>
    <row r="852150" spans="7:15" s="3" customFormat="1" x14ac:dyDescent="0.3">
      <c r="G852150"/>
      <c r="H852150"/>
      <c r="I852150"/>
      <c r="K852150"/>
      <c r="M852150"/>
      <c r="N852150" s="4"/>
      <c r="O852150" s="15"/>
    </row>
    <row r="852151" spans="7:15" s="3" customFormat="1" x14ac:dyDescent="0.3">
      <c r="G852151"/>
      <c r="H852151"/>
      <c r="I852151"/>
      <c r="K852151"/>
      <c r="M852151"/>
      <c r="N852151" s="4"/>
      <c r="O852151" s="15"/>
    </row>
    <row r="852152" spans="7:15" s="3" customFormat="1" x14ac:dyDescent="0.3">
      <c r="G852152"/>
      <c r="H852152"/>
      <c r="I852152"/>
      <c r="K852152"/>
      <c r="M852152"/>
      <c r="N852152" s="4"/>
      <c r="O852152" s="15"/>
    </row>
    <row r="852153" spans="7:15" s="3" customFormat="1" x14ac:dyDescent="0.3">
      <c r="G852153"/>
      <c r="H852153"/>
      <c r="I852153"/>
      <c r="K852153"/>
      <c r="M852153"/>
      <c r="N852153" s="4"/>
      <c r="O852153" s="15"/>
    </row>
    <row r="852154" spans="7:15" s="3" customFormat="1" x14ac:dyDescent="0.3">
      <c r="G852154"/>
      <c r="H852154"/>
      <c r="I852154"/>
      <c r="K852154"/>
      <c r="M852154"/>
      <c r="N852154" s="4"/>
      <c r="O852154" s="15"/>
    </row>
    <row r="852155" spans="7:15" s="3" customFormat="1" x14ac:dyDescent="0.3">
      <c r="G852155"/>
      <c r="H852155"/>
      <c r="I852155"/>
      <c r="K852155"/>
      <c r="M852155"/>
      <c r="N852155" s="4"/>
      <c r="O852155" s="15"/>
    </row>
    <row r="852156" spans="7:15" s="3" customFormat="1" x14ac:dyDescent="0.3">
      <c r="G852156"/>
      <c r="H852156"/>
      <c r="I852156"/>
      <c r="K852156"/>
      <c r="M852156"/>
      <c r="N852156" s="4"/>
      <c r="O852156" s="15"/>
    </row>
    <row r="852157" spans="7:15" s="3" customFormat="1" x14ac:dyDescent="0.3">
      <c r="G852157"/>
      <c r="H852157"/>
      <c r="I852157"/>
      <c r="K852157"/>
      <c r="M852157"/>
      <c r="N852157" s="4"/>
      <c r="O852157" s="15"/>
    </row>
    <row r="852158" spans="7:15" s="3" customFormat="1" x14ac:dyDescent="0.3">
      <c r="G852158"/>
      <c r="H852158"/>
      <c r="I852158"/>
      <c r="K852158"/>
      <c r="M852158"/>
      <c r="N852158" s="4"/>
      <c r="O852158" s="15"/>
    </row>
    <row r="852159" spans="7:15" s="3" customFormat="1" x14ac:dyDescent="0.3">
      <c r="G852159"/>
      <c r="H852159"/>
      <c r="I852159"/>
      <c r="K852159"/>
      <c r="M852159"/>
      <c r="N852159" s="4"/>
      <c r="O852159" s="15"/>
    </row>
    <row r="852160" spans="7:15" s="3" customFormat="1" x14ac:dyDescent="0.3">
      <c r="G852160"/>
      <c r="H852160"/>
      <c r="I852160"/>
      <c r="K852160"/>
      <c r="M852160"/>
      <c r="N852160" s="4"/>
      <c r="O852160" s="15"/>
    </row>
    <row r="852161" spans="7:15" s="3" customFormat="1" x14ac:dyDescent="0.3">
      <c r="G852161"/>
      <c r="H852161"/>
      <c r="I852161"/>
      <c r="K852161"/>
      <c r="M852161"/>
      <c r="N852161" s="4"/>
      <c r="O852161" s="15"/>
    </row>
    <row r="852162" spans="7:15" s="3" customFormat="1" x14ac:dyDescent="0.3">
      <c r="G852162"/>
      <c r="H852162"/>
      <c r="I852162"/>
      <c r="K852162"/>
      <c r="M852162"/>
      <c r="N852162" s="4"/>
      <c r="O852162" s="15"/>
    </row>
    <row r="852163" spans="7:15" s="3" customFormat="1" x14ac:dyDescent="0.3">
      <c r="G852163"/>
      <c r="H852163"/>
      <c r="I852163"/>
      <c r="K852163"/>
      <c r="M852163"/>
      <c r="N852163" s="4"/>
      <c r="O852163" s="15"/>
    </row>
    <row r="852164" spans="7:15" s="3" customFormat="1" x14ac:dyDescent="0.3">
      <c r="G852164"/>
      <c r="H852164"/>
      <c r="I852164"/>
      <c r="K852164"/>
      <c r="M852164"/>
      <c r="N852164" s="4"/>
      <c r="O852164" s="15"/>
    </row>
    <row r="852165" spans="7:15" s="3" customFormat="1" x14ac:dyDescent="0.3">
      <c r="G852165"/>
      <c r="H852165"/>
      <c r="I852165"/>
      <c r="K852165"/>
      <c r="M852165"/>
      <c r="N852165" s="4"/>
      <c r="O852165" s="15"/>
    </row>
    <row r="852166" spans="7:15" s="3" customFormat="1" x14ac:dyDescent="0.3">
      <c r="G852166"/>
      <c r="H852166"/>
      <c r="I852166"/>
      <c r="K852166"/>
      <c r="M852166"/>
      <c r="N852166" s="4"/>
      <c r="O852166" s="15"/>
    </row>
    <row r="852167" spans="7:15" s="3" customFormat="1" x14ac:dyDescent="0.3">
      <c r="G852167"/>
      <c r="H852167"/>
      <c r="I852167"/>
      <c r="K852167"/>
      <c r="M852167"/>
      <c r="N852167" s="4"/>
      <c r="O852167" s="15"/>
    </row>
    <row r="852168" spans="7:15" s="3" customFormat="1" x14ac:dyDescent="0.3">
      <c r="G852168"/>
      <c r="H852168"/>
      <c r="I852168"/>
      <c r="K852168"/>
      <c r="M852168"/>
      <c r="N852168" s="4"/>
      <c r="O852168" s="15"/>
    </row>
    <row r="852169" spans="7:15" s="3" customFormat="1" x14ac:dyDescent="0.3">
      <c r="G852169"/>
      <c r="H852169"/>
      <c r="I852169"/>
      <c r="K852169"/>
      <c r="M852169"/>
      <c r="N852169" s="4"/>
      <c r="O852169" s="15"/>
    </row>
    <row r="852170" spans="7:15" s="3" customFormat="1" x14ac:dyDescent="0.3">
      <c r="G852170"/>
      <c r="H852170"/>
      <c r="I852170"/>
      <c r="K852170"/>
      <c r="M852170"/>
      <c r="N852170" s="4"/>
      <c r="O852170" s="15"/>
    </row>
    <row r="852171" spans="7:15" s="3" customFormat="1" x14ac:dyDescent="0.3">
      <c r="G852171"/>
      <c r="H852171"/>
      <c r="I852171"/>
      <c r="K852171"/>
      <c r="M852171"/>
      <c r="N852171" s="4"/>
      <c r="O852171" s="15"/>
    </row>
    <row r="852172" spans="7:15" s="3" customFormat="1" x14ac:dyDescent="0.3">
      <c r="G852172"/>
      <c r="H852172"/>
      <c r="I852172"/>
      <c r="K852172"/>
      <c r="M852172"/>
      <c r="N852172" s="4"/>
      <c r="O852172" s="15"/>
    </row>
    <row r="852173" spans="7:15" s="3" customFormat="1" x14ac:dyDescent="0.3">
      <c r="G852173"/>
      <c r="H852173"/>
      <c r="I852173"/>
      <c r="K852173"/>
      <c r="M852173"/>
      <c r="N852173" s="4"/>
      <c r="O852173" s="15"/>
    </row>
    <row r="852174" spans="7:15" s="3" customFormat="1" x14ac:dyDescent="0.3">
      <c r="G852174"/>
      <c r="H852174"/>
      <c r="I852174"/>
      <c r="K852174"/>
      <c r="M852174"/>
      <c r="N852174" s="4"/>
      <c r="O852174" s="15"/>
    </row>
    <row r="852175" spans="7:15" s="3" customFormat="1" x14ac:dyDescent="0.3">
      <c r="G852175"/>
      <c r="H852175"/>
      <c r="I852175"/>
      <c r="K852175"/>
      <c r="M852175"/>
      <c r="N852175" s="4"/>
      <c r="O852175" s="15"/>
    </row>
    <row r="852176" spans="7:15" s="3" customFormat="1" x14ac:dyDescent="0.3">
      <c r="G852176"/>
      <c r="H852176"/>
      <c r="I852176"/>
      <c r="K852176"/>
      <c r="M852176"/>
      <c r="N852176" s="4"/>
      <c r="O852176" s="15"/>
    </row>
    <row r="852177" spans="7:15" s="3" customFormat="1" x14ac:dyDescent="0.3">
      <c r="G852177"/>
      <c r="H852177"/>
      <c r="I852177"/>
      <c r="K852177"/>
      <c r="M852177"/>
      <c r="N852177" s="4"/>
      <c r="O852177" s="15"/>
    </row>
    <row r="852178" spans="7:15" s="3" customFormat="1" x14ac:dyDescent="0.3">
      <c r="G852178"/>
      <c r="H852178"/>
      <c r="I852178"/>
      <c r="K852178"/>
      <c r="M852178"/>
      <c r="N852178" s="4"/>
      <c r="O852178" s="15"/>
    </row>
    <row r="852179" spans="7:15" s="3" customFormat="1" x14ac:dyDescent="0.3">
      <c r="G852179"/>
      <c r="H852179"/>
      <c r="I852179"/>
      <c r="K852179"/>
      <c r="M852179"/>
      <c r="N852179" s="4"/>
      <c r="O852179" s="15"/>
    </row>
    <row r="852180" spans="7:15" s="3" customFormat="1" x14ac:dyDescent="0.3">
      <c r="G852180"/>
      <c r="H852180"/>
      <c r="I852180"/>
      <c r="K852180"/>
      <c r="M852180"/>
      <c r="N852180" s="4"/>
      <c r="O852180" s="15"/>
    </row>
    <row r="852181" spans="7:15" s="3" customFormat="1" x14ac:dyDescent="0.3">
      <c r="G852181"/>
      <c r="H852181"/>
      <c r="I852181"/>
      <c r="K852181"/>
      <c r="M852181"/>
      <c r="N852181" s="4"/>
      <c r="O852181" s="15"/>
    </row>
    <row r="852182" spans="7:15" s="3" customFormat="1" x14ac:dyDescent="0.3">
      <c r="G852182"/>
      <c r="H852182"/>
      <c r="I852182"/>
      <c r="K852182"/>
      <c r="M852182"/>
      <c r="N852182" s="4"/>
      <c r="O852182" s="15"/>
    </row>
    <row r="852183" spans="7:15" s="3" customFormat="1" x14ac:dyDescent="0.3">
      <c r="G852183"/>
      <c r="H852183"/>
      <c r="I852183"/>
      <c r="K852183"/>
      <c r="M852183"/>
      <c r="N852183" s="4"/>
      <c r="O852183" s="15"/>
    </row>
    <row r="852184" spans="7:15" s="3" customFormat="1" x14ac:dyDescent="0.3">
      <c r="G852184"/>
      <c r="H852184"/>
      <c r="I852184"/>
      <c r="K852184"/>
      <c r="M852184"/>
      <c r="N852184" s="4"/>
      <c r="O852184" s="15"/>
    </row>
    <row r="852185" spans="7:15" s="3" customFormat="1" x14ac:dyDescent="0.3">
      <c r="G852185"/>
      <c r="H852185"/>
      <c r="I852185"/>
      <c r="K852185"/>
      <c r="M852185"/>
      <c r="N852185" s="4"/>
      <c r="O852185" s="15"/>
    </row>
    <row r="852186" spans="7:15" s="3" customFormat="1" x14ac:dyDescent="0.3">
      <c r="G852186"/>
      <c r="H852186"/>
      <c r="I852186"/>
      <c r="K852186"/>
      <c r="M852186"/>
      <c r="N852186" s="4"/>
      <c r="O852186" s="15"/>
    </row>
    <row r="852187" spans="7:15" s="3" customFormat="1" x14ac:dyDescent="0.3">
      <c r="G852187"/>
      <c r="H852187"/>
      <c r="I852187"/>
      <c r="K852187"/>
      <c r="M852187"/>
      <c r="N852187" s="4"/>
      <c r="O852187" s="15"/>
    </row>
    <row r="852188" spans="7:15" s="3" customFormat="1" x14ac:dyDescent="0.3">
      <c r="G852188"/>
      <c r="H852188"/>
      <c r="I852188"/>
      <c r="K852188"/>
      <c r="M852188"/>
      <c r="N852188" s="4"/>
      <c r="O852188" s="15"/>
    </row>
    <row r="852189" spans="7:15" s="3" customFormat="1" x14ac:dyDescent="0.3">
      <c r="G852189"/>
      <c r="H852189"/>
      <c r="I852189"/>
      <c r="K852189"/>
      <c r="M852189"/>
      <c r="N852189" s="4"/>
      <c r="O852189" s="15"/>
    </row>
    <row r="852190" spans="7:15" s="3" customFormat="1" x14ac:dyDescent="0.3">
      <c r="G852190"/>
      <c r="H852190"/>
      <c r="I852190"/>
      <c r="K852190"/>
      <c r="M852190"/>
      <c r="N852190" s="4"/>
      <c r="O852190" s="15"/>
    </row>
    <row r="852191" spans="7:15" s="3" customFormat="1" x14ac:dyDescent="0.3">
      <c r="G852191"/>
      <c r="H852191"/>
      <c r="I852191"/>
      <c r="K852191"/>
      <c r="M852191"/>
      <c r="N852191" s="4"/>
      <c r="O852191" s="15"/>
    </row>
    <row r="852192" spans="7:15" s="3" customFormat="1" x14ac:dyDescent="0.3">
      <c r="G852192"/>
      <c r="H852192"/>
      <c r="I852192"/>
      <c r="K852192"/>
      <c r="M852192"/>
      <c r="N852192" s="4"/>
      <c r="O852192" s="15"/>
    </row>
    <row r="852193" spans="7:15" s="3" customFormat="1" x14ac:dyDescent="0.3">
      <c r="G852193"/>
      <c r="H852193"/>
      <c r="I852193"/>
      <c r="K852193"/>
      <c r="M852193"/>
      <c r="N852193" s="4"/>
      <c r="O852193" s="15"/>
    </row>
    <row r="852194" spans="7:15" s="3" customFormat="1" x14ac:dyDescent="0.3">
      <c r="G852194"/>
      <c r="H852194"/>
      <c r="I852194"/>
      <c r="K852194"/>
      <c r="M852194"/>
      <c r="N852194" s="4"/>
      <c r="O852194" s="15"/>
    </row>
    <row r="852195" spans="7:15" s="3" customFormat="1" x14ac:dyDescent="0.3">
      <c r="G852195"/>
      <c r="H852195"/>
      <c r="I852195"/>
      <c r="K852195"/>
      <c r="M852195"/>
      <c r="N852195" s="4"/>
      <c r="O852195" s="15"/>
    </row>
    <row r="852196" spans="7:15" s="3" customFormat="1" x14ac:dyDescent="0.3">
      <c r="G852196"/>
      <c r="H852196"/>
      <c r="I852196"/>
      <c r="K852196"/>
      <c r="M852196"/>
      <c r="N852196" s="4"/>
      <c r="O852196" s="15"/>
    </row>
    <row r="852197" spans="7:15" s="3" customFormat="1" x14ac:dyDescent="0.3">
      <c r="G852197"/>
      <c r="H852197"/>
      <c r="I852197"/>
      <c r="K852197"/>
      <c r="M852197"/>
      <c r="N852197" s="4"/>
      <c r="O852197" s="15"/>
    </row>
    <row r="852198" spans="7:15" s="3" customFormat="1" x14ac:dyDescent="0.3">
      <c r="G852198"/>
      <c r="H852198"/>
      <c r="I852198"/>
      <c r="K852198"/>
      <c r="M852198"/>
      <c r="N852198" s="4"/>
      <c r="O852198" s="15"/>
    </row>
    <row r="852199" spans="7:15" s="3" customFormat="1" x14ac:dyDescent="0.3">
      <c r="G852199"/>
      <c r="H852199"/>
      <c r="I852199"/>
      <c r="K852199"/>
      <c r="M852199"/>
      <c r="N852199" s="4"/>
      <c r="O852199" s="15"/>
    </row>
    <row r="852200" spans="7:15" s="3" customFormat="1" x14ac:dyDescent="0.3">
      <c r="G852200"/>
      <c r="H852200"/>
      <c r="I852200"/>
      <c r="K852200"/>
      <c r="M852200"/>
      <c r="N852200" s="4"/>
      <c r="O852200" s="15"/>
    </row>
    <row r="852201" spans="7:15" s="3" customFormat="1" x14ac:dyDescent="0.3">
      <c r="G852201"/>
      <c r="H852201"/>
      <c r="I852201"/>
      <c r="K852201"/>
      <c r="M852201"/>
      <c r="N852201" s="4"/>
      <c r="O852201" s="15"/>
    </row>
    <row r="852202" spans="7:15" s="3" customFormat="1" x14ac:dyDescent="0.3">
      <c r="G852202"/>
      <c r="H852202"/>
      <c r="I852202"/>
      <c r="K852202"/>
      <c r="M852202"/>
      <c r="N852202" s="4"/>
      <c r="O852202" s="15"/>
    </row>
    <row r="852203" spans="7:15" s="3" customFormat="1" x14ac:dyDescent="0.3">
      <c r="G852203"/>
      <c r="H852203"/>
      <c r="I852203"/>
      <c r="K852203"/>
      <c r="M852203"/>
      <c r="N852203" s="4"/>
      <c r="O852203" s="15"/>
    </row>
    <row r="852204" spans="7:15" s="3" customFormat="1" x14ac:dyDescent="0.3">
      <c r="G852204"/>
      <c r="H852204"/>
      <c r="I852204"/>
      <c r="K852204"/>
      <c r="M852204"/>
      <c r="N852204" s="4"/>
      <c r="O852204" s="15"/>
    </row>
    <row r="852205" spans="7:15" s="3" customFormat="1" x14ac:dyDescent="0.3">
      <c r="G852205"/>
      <c r="H852205"/>
      <c r="I852205"/>
      <c r="K852205"/>
      <c r="M852205"/>
      <c r="N852205" s="4"/>
      <c r="O852205" s="15"/>
    </row>
    <row r="852206" spans="7:15" s="3" customFormat="1" x14ac:dyDescent="0.3">
      <c r="G852206"/>
      <c r="H852206"/>
      <c r="I852206"/>
      <c r="K852206"/>
      <c r="M852206"/>
      <c r="N852206" s="4"/>
      <c r="O852206" s="15"/>
    </row>
    <row r="852207" spans="7:15" s="3" customFormat="1" x14ac:dyDescent="0.3">
      <c r="G852207"/>
      <c r="H852207"/>
      <c r="I852207"/>
      <c r="K852207"/>
      <c r="M852207"/>
      <c r="N852207" s="4"/>
      <c r="O852207" s="15"/>
    </row>
    <row r="852208" spans="7:15" s="3" customFormat="1" x14ac:dyDescent="0.3">
      <c r="G852208"/>
      <c r="H852208"/>
      <c r="I852208"/>
      <c r="K852208"/>
      <c r="M852208"/>
      <c r="N852208" s="4"/>
      <c r="O852208" s="15"/>
    </row>
    <row r="852209" spans="7:15" s="3" customFormat="1" x14ac:dyDescent="0.3">
      <c r="G852209"/>
      <c r="H852209"/>
      <c r="I852209"/>
      <c r="K852209"/>
      <c r="M852209"/>
      <c r="N852209" s="4"/>
      <c r="O852209" s="15"/>
    </row>
    <row r="852210" spans="7:15" s="3" customFormat="1" x14ac:dyDescent="0.3">
      <c r="G852210"/>
      <c r="H852210"/>
      <c r="I852210"/>
      <c r="K852210"/>
      <c r="M852210"/>
      <c r="N852210" s="4"/>
      <c r="O852210" s="15"/>
    </row>
    <row r="852211" spans="7:15" s="3" customFormat="1" x14ac:dyDescent="0.3">
      <c r="G852211"/>
      <c r="H852211"/>
      <c r="I852211"/>
      <c r="K852211"/>
      <c r="M852211"/>
      <c r="N852211" s="4"/>
      <c r="O852211" s="15"/>
    </row>
    <row r="852212" spans="7:15" s="3" customFormat="1" x14ac:dyDescent="0.3">
      <c r="G852212"/>
      <c r="H852212"/>
      <c r="I852212"/>
      <c r="K852212"/>
      <c r="M852212"/>
      <c r="N852212" s="4"/>
      <c r="O852212" s="15"/>
    </row>
    <row r="852213" spans="7:15" s="3" customFormat="1" x14ac:dyDescent="0.3">
      <c r="G852213"/>
      <c r="H852213"/>
      <c r="I852213"/>
      <c r="K852213"/>
      <c r="M852213"/>
      <c r="N852213" s="4"/>
      <c r="O852213" s="15"/>
    </row>
    <row r="852214" spans="7:15" s="3" customFormat="1" x14ac:dyDescent="0.3">
      <c r="G852214"/>
      <c r="H852214"/>
      <c r="I852214"/>
      <c r="K852214"/>
      <c r="M852214"/>
      <c r="N852214" s="4"/>
      <c r="O852214" s="15"/>
    </row>
    <row r="852215" spans="7:15" s="3" customFormat="1" x14ac:dyDescent="0.3">
      <c r="G852215"/>
      <c r="H852215"/>
      <c r="I852215"/>
      <c r="K852215"/>
      <c r="M852215"/>
      <c r="N852215" s="4"/>
      <c r="O852215" s="15"/>
    </row>
    <row r="852216" spans="7:15" s="3" customFormat="1" x14ac:dyDescent="0.3">
      <c r="G852216"/>
      <c r="H852216"/>
      <c r="I852216"/>
      <c r="K852216"/>
      <c r="M852216"/>
      <c r="N852216" s="4"/>
      <c r="O852216" s="15"/>
    </row>
    <row r="852217" spans="7:15" s="3" customFormat="1" x14ac:dyDescent="0.3">
      <c r="G852217"/>
      <c r="H852217"/>
      <c r="I852217"/>
      <c r="K852217"/>
      <c r="M852217"/>
      <c r="N852217" s="4"/>
      <c r="O852217" s="15"/>
    </row>
    <row r="852218" spans="7:15" s="3" customFormat="1" x14ac:dyDescent="0.3">
      <c r="G852218"/>
      <c r="H852218"/>
      <c r="I852218"/>
      <c r="K852218"/>
      <c r="M852218"/>
      <c r="N852218" s="4"/>
      <c r="O852218" s="15"/>
    </row>
    <row r="852219" spans="7:15" s="3" customFormat="1" x14ac:dyDescent="0.3">
      <c r="G852219"/>
      <c r="H852219"/>
      <c r="I852219"/>
      <c r="K852219"/>
      <c r="M852219"/>
      <c r="N852219" s="4"/>
      <c r="O852219" s="15"/>
    </row>
    <row r="852220" spans="7:15" s="3" customFormat="1" x14ac:dyDescent="0.3">
      <c r="G852220"/>
      <c r="H852220"/>
      <c r="I852220"/>
      <c r="K852220"/>
      <c r="M852220"/>
      <c r="N852220" s="4"/>
      <c r="O852220" s="15"/>
    </row>
    <row r="852221" spans="7:15" s="3" customFormat="1" x14ac:dyDescent="0.3">
      <c r="G852221"/>
      <c r="H852221"/>
      <c r="I852221"/>
      <c r="K852221"/>
      <c r="M852221"/>
      <c r="N852221" s="4"/>
      <c r="O852221" s="15"/>
    </row>
    <row r="852222" spans="7:15" s="3" customFormat="1" x14ac:dyDescent="0.3">
      <c r="G852222"/>
      <c r="H852222"/>
      <c r="I852222"/>
      <c r="K852222"/>
      <c r="M852222"/>
      <c r="N852222" s="4"/>
      <c r="O852222" s="15"/>
    </row>
    <row r="852223" spans="7:15" s="3" customFormat="1" x14ac:dyDescent="0.3">
      <c r="G852223"/>
      <c r="H852223"/>
      <c r="I852223"/>
      <c r="K852223"/>
      <c r="M852223"/>
      <c r="N852223" s="4"/>
      <c r="O852223" s="15"/>
    </row>
    <row r="852224" spans="7:15" s="3" customFormat="1" x14ac:dyDescent="0.3">
      <c r="G852224"/>
      <c r="H852224"/>
      <c r="I852224"/>
      <c r="K852224"/>
      <c r="M852224"/>
      <c r="N852224" s="4"/>
      <c r="O852224" s="15"/>
    </row>
    <row r="852225" spans="7:15" s="3" customFormat="1" x14ac:dyDescent="0.3">
      <c r="G852225"/>
      <c r="H852225"/>
      <c r="I852225"/>
      <c r="K852225"/>
      <c r="M852225"/>
      <c r="N852225" s="4"/>
      <c r="O852225" s="15"/>
    </row>
    <row r="852226" spans="7:15" s="3" customFormat="1" x14ac:dyDescent="0.3">
      <c r="G852226"/>
      <c r="H852226"/>
      <c r="I852226"/>
      <c r="K852226"/>
      <c r="M852226"/>
      <c r="N852226" s="4"/>
      <c r="O852226" s="15"/>
    </row>
    <row r="852227" spans="7:15" s="3" customFormat="1" x14ac:dyDescent="0.3">
      <c r="G852227"/>
      <c r="H852227"/>
      <c r="I852227"/>
      <c r="K852227"/>
      <c r="M852227"/>
      <c r="N852227" s="4"/>
      <c r="O852227" s="15"/>
    </row>
    <row r="852228" spans="7:15" s="3" customFormat="1" x14ac:dyDescent="0.3">
      <c r="G852228"/>
      <c r="H852228"/>
      <c r="I852228"/>
      <c r="K852228"/>
      <c r="M852228"/>
      <c r="N852228" s="4"/>
      <c r="O852228" s="15"/>
    </row>
    <row r="852229" spans="7:15" s="3" customFormat="1" x14ac:dyDescent="0.3">
      <c r="G852229"/>
      <c r="H852229"/>
      <c r="I852229"/>
      <c r="K852229"/>
      <c r="M852229"/>
      <c r="N852229" s="4"/>
      <c r="O852229" s="15"/>
    </row>
    <row r="852230" spans="7:15" s="3" customFormat="1" x14ac:dyDescent="0.3">
      <c r="G852230"/>
      <c r="H852230"/>
      <c r="I852230"/>
      <c r="K852230"/>
      <c r="M852230"/>
      <c r="N852230" s="4"/>
      <c r="O852230" s="15"/>
    </row>
    <row r="852231" spans="7:15" s="3" customFormat="1" x14ac:dyDescent="0.3">
      <c r="G852231"/>
      <c r="H852231"/>
      <c r="I852231"/>
      <c r="K852231"/>
      <c r="M852231"/>
      <c r="N852231" s="4"/>
      <c r="O852231" s="15"/>
    </row>
    <row r="852232" spans="7:15" s="3" customFormat="1" x14ac:dyDescent="0.3">
      <c r="G852232"/>
      <c r="H852232"/>
      <c r="I852232"/>
      <c r="K852232"/>
      <c r="M852232"/>
      <c r="N852232" s="4"/>
      <c r="O852232" s="15"/>
    </row>
    <row r="852233" spans="7:15" s="3" customFormat="1" x14ac:dyDescent="0.3">
      <c r="G852233"/>
      <c r="H852233"/>
      <c r="I852233"/>
      <c r="K852233"/>
      <c r="M852233"/>
      <c r="N852233" s="4"/>
      <c r="O852233" s="15"/>
    </row>
    <row r="852234" spans="7:15" s="3" customFormat="1" x14ac:dyDescent="0.3">
      <c r="G852234"/>
      <c r="H852234"/>
      <c r="I852234"/>
      <c r="K852234"/>
      <c r="M852234"/>
      <c r="N852234" s="4"/>
      <c r="O852234" s="15"/>
    </row>
    <row r="852235" spans="7:15" s="3" customFormat="1" x14ac:dyDescent="0.3">
      <c r="G852235"/>
      <c r="H852235"/>
      <c r="I852235"/>
      <c r="K852235"/>
      <c r="M852235"/>
      <c r="N852235" s="4"/>
      <c r="O852235" s="15"/>
    </row>
    <row r="852236" spans="7:15" s="3" customFormat="1" x14ac:dyDescent="0.3">
      <c r="G852236"/>
      <c r="H852236"/>
      <c r="I852236"/>
      <c r="K852236"/>
      <c r="M852236"/>
      <c r="N852236" s="4"/>
      <c r="O852236" s="15"/>
    </row>
    <row r="852237" spans="7:15" s="3" customFormat="1" x14ac:dyDescent="0.3">
      <c r="G852237"/>
      <c r="H852237"/>
      <c r="I852237"/>
      <c r="K852237"/>
      <c r="M852237"/>
      <c r="N852237" s="4"/>
      <c r="O852237" s="15"/>
    </row>
    <row r="852238" spans="7:15" s="3" customFormat="1" x14ac:dyDescent="0.3">
      <c r="G852238"/>
      <c r="H852238"/>
      <c r="I852238"/>
      <c r="K852238"/>
      <c r="M852238"/>
      <c r="N852238" s="4"/>
      <c r="O852238" s="15"/>
    </row>
    <row r="852239" spans="7:15" s="3" customFormat="1" x14ac:dyDescent="0.3">
      <c r="G852239"/>
      <c r="H852239"/>
      <c r="I852239"/>
      <c r="K852239"/>
      <c r="M852239"/>
      <c r="N852239" s="4"/>
      <c r="O852239" s="15"/>
    </row>
    <row r="852240" spans="7:15" s="3" customFormat="1" x14ac:dyDescent="0.3">
      <c r="G852240"/>
      <c r="H852240"/>
      <c r="I852240"/>
      <c r="K852240"/>
      <c r="M852240"/>
      <c r="N852240" s="4"/>
      <c r="O852240" s="15"/>
    </row>
    <row r="852241" spans="7:15" s="3" customFormat="1" x14ac:dyDescent="0.3">
      <c r="G852241"/>
      <c r="H852241"/>
      <c r="I852241"/>
      <c r="K852241"/>
      <c r="M852241"/>
      <c r="N852241" s="4"/>
      <c r="O852241" s="15"/>
    </row>
    <row r="852242" spans="7:15" s="3" customFormat="1" x14ac:dyDescent="0.3">
      <c r="G852242"/>
      <c r="H852242"/>
      <c r="I852242"/>
      <c r="K852242"/>
      <c r="M852242"/>
      <c r="N852242" s="4"/>
      <c r="O852242" s="15"/>
    </row>
    <row r="852243" spans="7:15" s="3" customFormat="1" x14ac:dyDescent="0.3">
      <c r="G852243"/>
      <c r="H852243"/>
      <c r="I852243"/>
      <c r="K852243"/>
      <c r="M852243"/>
      <c r="N852243" s="4"/>
      <c r="O852243" s="15"/>
    </row>
    <row r="852244" spans="7:15" s="3" customFormat="1" x14ac:dyDescent="0.3">
      <c r="G852244"/>
      <c r="H852244"/>
      <c r="I852244"/>
      <c r="K852244"/>
      <c r="M852244"/>
      <c r="N852244" s="4"/>
      <c r="O852244" s="15"/>
    </row>
    <row r="852245" spans="7:15" s="3" customFormat="1" x14ac:dyDescent="0.3">
      <c r="G852245"/>
      <c r="H852245"/>
      <c r="I852245"/>
      <c r="K852245"/>
      <c r="M852245"/>
      <c r="N852245" s="4"/>
      <c r="O852245" s="15"/>
    </row>
    <row r="852246" spans="7:15" s="3" customFormat="1" x14ac:dyDescent="0.3">
      <c r="G852246"/>
      <c r="H852246"/>
      <c r="I852246"/>
      <c r="K852246"/>
      <c r="M852246"/>
      <c r="N852246" s="4"/>
      <c r="O852246" s="15"/>
    </row>
    <row r="852247" spans="7:15" s="3" customFormat="1" x14ac:dyDescent="0.3">
      <c r="G852247"/>
      <c r="H852247"/>
      <c r="I852247"/>
      <c r="K852247"/>
      <c r="M852247"/>
      <c r="N852247" s="4"/>
      <c r="O852247" s="15"/>
    </row>
    <row r="852248" spans="7:15" s="3" customFormat="1" x14ac:dyDescent="0.3">
      <c r="G852248"/>
      <c r="H852248"/>
      <c r="I852248"/>
      <c r="K852248"/>
      <c r="M852248"/>
      <c r="N852248" s="4"/>
      <c r="O852248" s="15"/>
    </row>
    <row r="852249" spans="7:15" s="3" customFormat="1" x14ac:dyDescent="0.3">
      <c r="G852249"/>
      <c r="H852249"/>
      <c r="I852249"/>
      <c r="K852249"/>
      <c r="M852249"/>
      <c r="N852249" s="4"/>
      <c r="O852249" s="15"/>
    </row>
    <row r="852250" spans="7:15" s="3" customFormat="1" x14ac:dyDescent="0.3">
      <c r="G852250"/>
      <c r="H852250"/>
      <c r="I852250"/>
      <c r="K852250"/>
      <c r="M852250"/>
      <c r="N852250" s="4"/>
      <c r="O852250" s="15"/>
    </row>
    <row r="852251" spans="7:15" s="3" customFormat="1" x14ac:dyDescent="0.3">
      <c r="G852251"/>
      <c r="H852251"/>
      <c r="I852251"/>
      <c r="K852251"/>
      <c r="M852251"/>
      <c r="N852251" s="4"/>
      <c r="O852251" s="15"/>
    </row>
    <row r="852252" spans="7:15" s="3" customFormat="1" x14ac:dyDescent="0.3">
      <c r="G852252"/>
      <c r="H852252"/>
      <c r="I852252"/>
      <c r="K852252"/>
      <c r="M852252"/>
      <c r="N852252" s="4"/>
      <c r="O852252" s="15"/>
    </row>
    <row r="852253" spans="7:15" s="3" customFormat="1" x14ac:dyDescent="0.3">
      <c r="G852253"/>
      <c r="H852253"/>
      <c r="I852253"/>
      <c r="K852253"/>
      <c r="M852253"/>
      <c r="N852253" s="4"/>
      <c r="O852253" s="15"/>
    </row>
    <row r="852254" spans="7:15" s="3" customFormat="1" x14ac:dyDescent="0.3">
      <c r="G852254"/>
      <c r="H852254"/>
      <c r="I852254"/>
      <c r="K852254"/>
      <c r="M852254"/>
      <c r="N852254" s="4"/>
      <c r="O852254" s="15"/>
    </row>
    <row r="852255" spans="7:15" s="3" customFormat="1" x14ac:dyDescent="0.3">
      <c r="G852255"/>
      <c r="H852255"/>
      <c r="I852255"/>
      <c r="K852255"/>
      <c r="M852255"/>
      <c r="N852255" s="4"/>
      <c r="O852255" s="15"/>
    </row>
    <row r="852256" spans="7:15" s="3" customFormat="1" x14ac:dyDescent="0.3">
      <c r="G852256"/>
      <c r="H852256"/>
      <c r="I852256"/>
      <c r="K852256"/>
      <c r="M852256"/>
      <c r="N852256" s="4"/>
      <c r="O852256" s="15"/>
    </row>
    <row r="852257" spans="7:15" s="3" customFormat="1" x14ac:dyDescent="0.3">
      <c r="G852257"/>
      <c r="H852257"/>
      <c r="I852257"/>
      <c r="K852257"/>
      <c r="M852257"/>
      <c r="N852257" s="4"/>
      <c r="O852257" s="15"/>
    </row>
    <row r="852258" spans="7:15" s="3" customFormat="1" x14ac:dyDescent="0.3">
      <c r="G852258"/>
      <c r="H852258"/>
      <c r="I852258"/>
      <c r="K852258"/>
      <c r="M852258"/>
      <c r="N852258" s="4"/>
      <c r="O852258" s="15"/>
    </row>
    <row r="852259" spans="7:15" s="3" customFormat="1" x14ac:dyDescent="0.3">
      <c r="G852259"/>
      <c r="H852259"/>
      <c r="I852259"/>
      <c r="K852259"/>
      <c r="M852259"/>
      <c r="N852259" s="4"/>
      <c r="O852259" s="15"/>
    </row>
    <row r="852260" spans="7:15" s="3" customFormat="1" x14ac:dyDescent="0.3">
      <c r="G852260"/>
      <c r="H852260"/>
      <c r="I852260"/>
      <c r="K852260"/>
      <c r="M852260"/>
      <c r="N852260" s="4"/>
      <c r="O852260" s="15"/>
    </row>
    <row r="852261" spans="7:15" s="3" customFormat="1" x14ac:dyDescent="0.3">
      <c r="G852261"/>
      <c r="H852261"/>
      <c r="I852261"/>
      <c r="K852261"/>
      <c r="M852261"/>
      <c r="N852261" s="4"/>
      <c r="O852261" s="15"/>
    </row>
    <row r="852262" spans="7:15" s="3" customFormat="1" x14ac:dyDescent="0.3">
      <c r="G852262"/>
      <c r="H852262"/>
      <c r="I852262"/>
      <c r="K852262"/>
      <c r="M852262"/>
      <c r="N852262" s="4"/>
      <c r="O852262" s="15"/>
    </row>
    <row r="852263" spans="7:15" s="3" customFormat="1" x14ac:dyDescent="0.3">
      <c r="G852263"/>
      <c r="H852263"/>
      <c r="I852263"/>
      <c r="K852263"/>
      <c r="M852263"/>
      <c r="N852263" s="4"/>
      <c r="O852263" s="15"/>
    </row>
    <row r="852264" spans="7:15" s="3" customFormat="1" x14ac:dyDescent="0.3">
      <c r="G852264"/>
      <c r="H852264"/>
      <c r="I852264"/>
      <c r="K852264"/>
      <c r="M852264"/>
      <c r="N852264" s="4"/>
      <c r="O852264" s="15"/>
    </row>
    <row r="852265" spans="7:15" s="3" customFormat="1" x14ac:dyDescent="0.3">
      <c r="G852265"/>
      <c r="H852265"/>
      <c r="I852265"/>
      <c r="K852265"/>
      <c r="M852265"/>
      <c r="N852265" s="4"/>
      <c r="O852265" s="15"/>
    </row>
    <row r="852266" spans="7:15" s="3" customFormat="1" x14ac:dyDescent="0.3">
      <c r="G852266"/>
      <c r="H852266"/>
      <c r="I852266"/>
      <c r="K852266"/>
      <c r="M852266"/>
      <c r="N852266" s="4"/>
      <c r="O852266" s="15"/>
    </row>
    <row r="852267" spans="7:15" s="3" customFormat="1" x14ac:dyDescent="0.3">
      <c r="G852267"/>
      <c r="H852267"/>
      <c r="I852267"/>
      <c r="K852267"/>
      <c r="M852267"/>
      <c r="N852267" s="4"/>
      <c r="O852267" s="15"/>
    </row>
    <row r="852268" spans="7:15" s="3" customFormat="1" x14ac:dyDescent="0.3">
      <c r="G852268"/>
      <c r="H852268"/>
      <c r="I852268"/>
      <c r="K852268"/>
      <c r="M852268"/>
      <c r="N852268" s="4"/>
      <c r="O852268" s="15"/>
    </row>
    <row r="852269" spans="7:15" s="3" customFormat="1" x14ac:dyDescent="0.3">
      <c r="G852269"/>
      <c r="H852269"/>
      <c r="I852269"/>
      <c r="K852269"/>
      <c r="M852269"/>
      <c r="N852269" s="4"/>
      <c r="O852269" s="15"/>
    </row>
    <row r="852270" spans="7:15" s="3" customFormat="1" x14ac:dyDescent="0.3">
      <c r="G852270"/>
      <c r="H852270"/>
      <c r="I852270"/>
      <c r="K852270"/>
      <c r="M852270"/>
      <c r="N852270" s="4"/>
      <c r="O852270" s="15"/>
    </row>
    <row r="852271" spans="7:15" s="3" customFormat="1" x14ac:dyDescent="0.3">
      <c r="G852271"/>
      <c r="H852271"/>
      <c r="I852271"/>
      <c r="K852271"/>
      <c r="M852271"/>
      <c r="N852271" s="4"/>
      <c r="O852271" s="15"/>
    </row>
    <row r="852272" spans="7:15" s="3" customFormat="1" x14ac:dyDescent="0.3">
      <c r="G852272"/>
      <c r="H852272"/>
      <c r="I852272"/>
      <c r="K852272"/>
      <c r="M852272"/>
      <c r="N852272" s="4"/>
      <c r="O852272" s="15"/>
    </row>
    <row r="852273" spans="7:15" s="3" customFormat="1" x14ac:dyDescent="0.3">
      <c r="G852273"/>
      <c r="H852273"/>
      <c r="I852273"/>
      <c r="K852273"/>
      <c r="M852273"/>
      <c r="N852273" s="4"/>
      <c r="O852273" s="15"/>
    </row>
    <row r="852274" spans="7:15" s="3" customFormat="1" x14ac:dyDescent="0.3">
      <c r="G852274"/>
      <c r="H852274"/>
      <c r="I852274"/>
      <c r="K852274"/>
      <c r="M852274"/>
      <c r="N852274" s="4"/>
      <c r="O852274" s="15"/>
    </row>
    <row r="852275" spans="7:15" s="3" customFormat="1" x14ac:dyDescent="0.3">
      <c r="G852275"/>
      <c r="H852275"/>
      <c r="I852275"/>
      <c r="K852275"/>
      <c r="M852275"/>
      <c r="N852275" s="4"/>
      <c r="O852275" s="15"/>
    </row>
    <row r="852276" spans="7:15" s="3" customFormat="1" x14ac:dyDescent="0.3">
      <c r="G852276"/>
      <c r="H852276"/>
      <c r="I852276"/>
      <c r="K852276"/>
      <c r="M852276"/>
      <c r="N852276" s="4"/>
      <c r="O852276" s="15"/>
    </row>
    <row r="852277" spans="7:15" s="3" customFormat="1" x14ac:dyDescent="0.3">
      <c r="G852277"/>
      <c r="H852277"/>
      <c r="I852277"/>
      <c r="K852277"/>
      <c r="M852277"/>
      <c r="N852277" s="4"/>
      <c r="O852277" s="15"/>
    </row>
    <row r="852278" spans="7:15" s="3" customFormat="1" x14ac:dyDescent="0.3">
      <c r="G852278"/>
      <c r="H852278"/>
      <c r="I852278"/>
      <c r="K852278"/>
      <c r="M852278"/>
      <c r="N852278" s="4"/>
      <c r="O852278" s="15"/>
    </row>
    <row r="852279" spans="7:15" s="3" customFormat="1" x14ac:dyDescent="0.3">
      <c r="G852279"/>
      <c r="H852279"/>
      <c r="I852279"/>
      <c r="K852279"/>
      <c r="M852279"/>
      <c r="N852279" s="4"/>
      <c r="O852279" s="15"/>
    </row>
    <row r="852280" spans="7:15" s="3" customFormat="1" x14ac:dyDescent="0.3">
      <c r="G852280"/>
      <c r="H852280"/>
      <c r="I852280"/>
      <c r="K852280"/>
      <c r="M852280"/>
      <c r="N852280" s="4"/>
      <c r="O852280" s="15"/>
    </row>
    <row r="852281" spans="7:15" s="3" customFormat="1" x14ac:dyDescent="0.3">
      <c r="G852281"/>
      <c r="H852281"/>
      <c r="I852281"/>
      <c r="K852281"/>
      <c r="M852281"/>
      <c r="N852281" s="4"/>
      <c r="O852281" s="15"/>
    </row>
    <row r="852282" spans="7:15" s="3" customFormat="1" x14ac:dyDescent="0.3">
      <c r="G852282"/>
      <c r="H852282"/>
      <c r="I852282"/>
      <c r="K852282"/>
      <c r="M852282"/>
      <c r="N852282" s="4"/>
      <c r="O852282" s="15"/>
    </row>
    <row r="852283" spans="7:15" s="3" customFormat="1" x14ac:dyDescent="0.3">
      <c r="G852283"/>
      <c r="H852283"/>
      <c r="I852283"/>
      <c r="K852283"/>
      <c r="M852283"/>
      <c r="N852283" s="4"/>
      <c r="O852283" s="15"/>
    </row>
    <row r="852284" spans="7:15" s="3" customFormat="1" x14ac:dyDescent="0.3">
      <c r="G852284"/>
      <c r="H852284"/>
      <c r="I852284"/>
      <c r="K852284"/>
      <c r="M852284"/>
      <c r="N852284" s="4"/>
      <c r="O852284" s="15"/>
    </row>
    <row r="852285" spans="7:15" s="3" customFormat="1" x14ac:dyDescent="0.3">
      <c r="G852285"/>
      <c r="H852285"/>
      <c r="I852285"/>
      <c r="K852285"/>
      <c r="M852285"/>
      <c r="N852285" s="4"/>
      <c r="O852285" s="15"/>
    </row>
    <row r="852286" spans="7:15" s="3" customFormat="1" x14ac:dyDescent="0.3">
      <c r="G852286"/>
      <c r="H852286"/>
      <c r="I852286"/>
      <c r="K852286"/>
      <c r="M852286"/>
      <c r="N852286" s="4"/>
      <c r="O852286" s="15"/>
    </row>
    <row r="852287" spans="7:15" s="3" customFormat="1" x14ac:dyDescent="0.3">
      <c r="G852287"/>
      <c r="H852287"/>
      <c r="I852287"/>
      <c r="K852287"/>
      <c r="M852287"/>
      <c r="N852287" s="4"/>
      <c r="O852287" s="15"/>
    </row>
    <row r="852288" spans="7:15" s="3" customFormat="1" x14ac:dyDescent="0.3">
      <c r="G852288"/>
      <c r="H852288"/>
      <c r="I852288"/>
      <c r="K852288"/>
      <c r="M852288"/>
      <c r="N852288" s="4"/>
      <c r="O852288" s="15"/>
    </row>
    <row r="852289" spans="7:15" s="3" customFormat="1" x14ac:dyDescent="0.3">
      <c r="G852289"/>
      <c r="H852289"/>
      <c r="I852289"/>
      <c r="K852289"/>
      <c r="M852289"/>
      <c r="N852289" s="4"/>
      <c r="O852289" s="15"/>
    </row>
    <row r="852290" spans="7:15" s="3" customFormat="1" x14ac:dyDescent="0.3">
      <c r="G852290"/>
      <c r="H852290"/>
      <c r="I852290"/>
      <c r="K852290"/>
      <c r="M852290"/>
      <c r="N852290" s="4"/>
      <c r="O852290" s="15"/>
    </row>
    <row r="852291" spans="7:15" s="3" customFormat="1" x14ac:dyDescent="0.3">
      <c r="G852291"/>
      <c r="H852291"/>
      <c r="I852291"/>
      <c r="K852291"/>
      <c r="M852291"/>
      <c r="N852291" s="4"/>
      <c r="O852291" s="15"/>
    </row>
    <row r="852292" spans="7:15" s="3" customFormat="1" x14ac:dyDescent="0.3">
      <c r="G852292"/>
      <c r="H852292"/>
      <c r="I852292"/>
      <c r="K852292"/>
      <c r="M852292"/>
      <c r="N852292" s="4"/>
      <c r="O852292" s="15"/>
    </row>
    <row r="852293" spans="7:15" s="3" customFormat="1" x14ac:dyDescent="0.3">
      <c r="G852293"/>
      <c r="H852293"/>
      <c r="I852293"/>
      <c r="K852293"/>
      <c r="M852293"/>
      <c r="N852293" s="4"/>
      <c r="O852293" s="15"/>
    </row>
    <row r="852294" spans="7:15" s="3" customFormat="1" x14ac:dyDescent="0.3">
      <c r="G852294"/>
      <c r="H852294"/>
      <c r="I852294"/>
      <c r="K852294"/>
      <c r="M852294"/>
      <c r="N852294" s="4"/>
      <c r="O852294" s="15"/>
    </row>
    <row r="852295" spans="7:15" s="3" customFormat="1" x14ac:dyDescent="0.3">
      <c r="G852295"/>
      <c r="H852295"/>
      <c r="I852295"/>
      <c r="K852295"/>
      <c r="M852295"/>
      <c r="N852295" s="4"/>
      <c r="O852295" s="15"/>
    </row>
    <row r="852296" spans="7:15" s="3" customFormat="1" x14ac:dyDescent="0.3">
      <c r="G852296"/>
      <c r="H852296"/>
      <c r="I852296"/>
      <c r="K852296"/>
      <c r="M852296"/>
      <c r="N852296" s="4"/>
      <c r="O852296" s="15"/>
    </row>
    <row r="852297" spans="7:15" s="3" customFormat="1" x14ac:dyDescent="0.3">
      <c r="G852297"/>
      <c r="H852297"/>
      <c r="I852297"/>
      <c r="K852297"/>
      <c r="M852297"/>
      <c r="N852297" s="4"/>
      <c r="O852297" s="15"/>
    </row>
    <row r="852298" spans="7:15" s="3" customFormat="1" x14ac:dyDescent="0.3">
      <c r="G852298"/>
      <c r="H852298"/>
      <c r="I852298"/>
      <c r="K852298"/>
      <c r="M852298"/>
      <c r="N852298" s="4"/>
      <c r="O852298" s="15"/>
    </row>
    <row r="852299" spans="7:15" s="3" customFormat="1" x14ac:dyDescent="0.3">
      <c r="G852299"/>
      <c r="H852299"/>
      <c r="I852299"/>
      <c r="K852299"/>
      <c r="M852299"/>
      <c r="N852299" s="4"/>
      <c r="O852299" s="15"/>
    </row>
    <row r="852300" spans="7:15" s="3" customFormat="1" x14ac:dyDescent="0.3">
      <c r="G852300"/>
      <c r="H852300"/>
      <c r="I852300"/>
      <c r="K852300"/>
      <c r="M852300"/>
      <c r="N852300" s="4"/>
      <c r="O852300" s="15"/>
    </row>
    <row r="852301" spans="7:15" s="3" customFormat="1" x14ac:dyDescent="0.3">
      <c r="G852301"/>
      <c r="H852301"/>
      <c r="I852301"/>
      <c r="K852301"/>
      <c r="M852301"/>
      <c r="N852301" s="4"/>
      <c r="O852301" s="15"/>
    </row>
    <row r="852302" spans="7:15" s="3" customFormat="1" x14ac:dyDescent="0.3">
      <c r="G852302"/>
      <c r="H852302"/>
      <c r="I852302"/>
      <c r="K852302"/>
      <c r="M852302"/>
      <c r="N852302" s="4"/>
      <c r="O852302" s="15"/>
    </row>
    <row r="852303" spans="7:15" s="3" customFormat="1" x14ac:dyDescent="0.3">
      <c r="G852303"/>
      <c r="H852303"/>
      <c r="I852303"/>
      <c r="K852303"/>
      <c r="M852303"/>
      <c r="N852303" s="4"/>
      <c r="O852303" s="15"/>
    </row>
    <row r="852304" spans="7:15" s="3" customFormat="1" x14ac:dyDescent="0.3">
      <c r="G852304"/>
      <c r="H852304"/>
      <c r="I852304"/>
      <c r="K852304"/>
      <c r="M852304"/>
      <c r="N852304" s="4"/>
      <c r="O852304" s="15"/>
    </row>
    <row r="852305" spans="7:15" s="3" customFormat="1" x14ac:dyDescent="0.3">
      <c r="G852305"/>
      <c r="H852305"/>
      <c r="I852305"/>
      <c r="K852305"/>
      <c r="M852305"/>
      <c r="N852305" s="4"/>
      <c r="O852305" s="15"/>
    </row>
    <row r="852306" spans="7:15" s="3" customFormat="1" x14ac:dyDescent="0.3">
      <c r="G852306"/>
      <c r="H852306"/>
      <c r="I852306"/>
      <c r="K852306"/>
      <c r="M852306"/>
      <c r="N852306" s="4"/>
      <c r="O852306" s="15"/>
    </row>
    <row r="852307" spans="7:15" s="3" customFormat="1" x14ac:dyDescent="0.3">
      <c r="G852307"/>
      <c r="H852307"/>
      <c r="I852307"/>
      <c r="K852307"/>
      <c r="M852307"/>
      <c r="N852307" s="4"/>
      <c r="O852307" s="15"/>
    </row>
    <row r="852308" spans="7:15" s="3" customFormat="1" x14ac:dyDescent="0.3">
      <c r="G852308"/>
      <c r="H852308"/>
      <c r="I852308"/>
      <c r="K852308"/>
      <c r="M852308"/>
      <c r="N852308" s="4"/>
      <c r="O852308" s="15"/>
    </row>
    <row r="852309" spans="7:15" s="3" customFormat="1" x14ac:dyDescent="0.3">
      <c r="G852309"/>
      <c r="H852309"/>
      <c r="I852309"/>
      <c r="K852309"/>
      <c r="M852309"/>
      <c r="N852309" s="4"/>
      <c r="O852309" s="15"/>
    </row>
    <row r="852310" spans="7:15" s="3" customFormat="1" x14ac:dyDescent="0.3">
      <c r="G852310"/>
      <c r="H852310"/>
      <c r="I852310"/>
      <c r="K852310"/>
      <c r="M852310"/>
      <c r="N852310" s="4"/>
      <c r="O852310" s="15"/>
    </row>
    <row r="852311" spans="7:15" s="3" customFormat="1" x14ac:dyDescent="0.3">
      <c r="G852311"/>
      <c r="H852311"/>
      <c r="I852311"/>
      <c r="K852311"/>
      <c r="M852311"/>
      <c r="N852311" s="4"/>
      <c r="O852311" s="15"/>
    </row>
    <row r="852312" spans="7:15" s="3" customFormat="1" x14ac:dyDescent="0.3">
      <c r="G852312"/>
      <c r="H852312"/>
      <c r="I852312"/>
      <c r="K852312"/>
      <c r="M852312"/>
      <c r="N852312" s="4"/>
      <c r="O852312" s="15"/>
    </row>
    <row r="852313" spans="7:15" s="3" customFormat="1" x14ac:dyDescent="0.3">
      <c r="G852313"/>
      <c r="H852313"/>
      <c r="I852313"/>
      <c r="K852313"/>
      <c r="M852313"/>
      <c r="N852313" s="4"/>
      <c r="O852313" s="15"/>
    </row>
    <row r="852314" spans="7:15" s="3" customFormat="1" x14ac:dyDescent="0.3">
      <c r="G852314"/>
      <c r="H852314"/>
      <c r="I852314"/>
      <c r="K852314"/>
      <c r="M852314"/>
      <c r="N852314" s="4"/>
      <c r="O852314" s="15"/>
    </row>
    <row r="852315" spans="7:15" s="3" customFormat="1" x14ac:dyDescent="0.3">
      <c r="G852315"/>
      <c r="H852315"/>
      <c r="I852315"/>
      <c r="K852315"/>
      <c r="M852315"/>
      <c r="N852315" s="4"/>
      <c r="O852315" s="15"/>
    </row>
    <row r="852316" spans="7:15" s="3" customFormat="1" x14ac:dyDescent="0.3">
      <c r="G852316"/>
      <c r="H852316"/>
      <c r="I852316"/>
      <c r="K852316"/>
      <c r="M852316"/>
      <c r="N852316" s="4"/>
      <c r="O852316" s="15"/>
    </row>
    <row r="852317" spans="7:15" s="3" customFormat="1" x14ac:dyDescent="0.3">
      <c r="G852317"/>
      <c r="H852317"/>
      <c r="I852317"/>
      <c r="K852317"/>
      <c r="M852317"/>
      <c r="N852317" s="4"/>
      <c r="O852317" s="15"/>
    </row>
    <row r="852318" spans="7:15" s="3" customFormat="1" x14ac:dyDescent="0.3">
      <c r="G852318"/>
      <c r="H852318"/>
      <c r="I852318"/>
      <c r="K852318"/>
      <c r="M852318"/>
      <c r="N852318" s="4"/>
      <c r="O852318" s="15"/>
    </row>
    <row r="852319" spans="7:15" s="3" customFormat="1" x14ac:dyDescent="0.3">
      <c r="G852319"/>
      <c r="H852319"/>
      <c r="I852319"/>
      <c r="K852319"/>
      <c r="M852319"/>
      <c r="N852319" s="4"/>
      <c r="O852319" s="15"/>
    </row>
    <row r="852320" spans="7:15" s="3" customFormat="1" x14ac:dyDescent="0.3">
      <c r="G852320"/>
      <c r="H852320"/>
      <c r="I852320"/>
      <c r="K852320"/>
      <c r="M852320"/>
      <c r="N852320" s="4"/>
      <c r="O852320" s="15"/>
    </row>
    <row r="852321" spans="7:15" s="3" customFormat="1" x14ac:dyDescent="0.3">
      <c r="G852321"/>
      <c r="H852321"/>
      <c r="I852321"/>
      <c r="K852321"/>
      <c r="M852321"/>
      <c r="N852321" s="4"/>
      <c r="O852321" s="15"/>
    </row>
    <row r="852322" spans="7:15" s="3" customFormat="1" x14ac:dyDescent="0.3">
      <c r="G852322"/>
      <c r="H852322"/>
      <c r="I852322"/>
      <c r="K852322"/>
      <c r="M852322"/>
      <c r="N852322" s="4"/>
      <c r="O852322" s="15"/>
    </row>
    <row r="852323" spans="7:15" s="3" customFormat="1" x14ac:dyDescent="0.3">
      <c r="G852323"/>
      <c r="H852323"/>
      <c r="I852323"/>
      <c r="K852323"/>
      <c r="M852323"/>
      <c r="N852323" s="4"/>
      <c r="O852323" s="15"/>
    </row>
    <row r="852324" spans="7:15" s="3" customFormat="1" x14ac:dyDescent="0.3">
      <c r="G852324"/>
      <c r="H852324"/>
      <c r="I852324"/>
      <c r="K852324"/>
      <c r="M852324"/>
      <c r="N852324" s="4"/>
      <c r="O852324" s="15"/>
    </row>
    <row r="852325" spans="7:15" s="3" customFormat="1" x14ac:dyDescent="0.3">
      <c r="G852325"/>
      <c r="H852325"/>
      <c r="I852325"/>
      <c r="K852325"/>
      <c r="M852325"/>
      <c r="N852325" s="4"/>
      <c r="O852325" s="15"/>
    </row>
    <row r="852326" spans="7:15" s="3" customFormat="1" x14ac:dyDescent="0.3">
      <c r="G852326"/>
      <c r="H852326"/>
      <c r="I852326"/>
      <c r="K852326"/>
      <c r="M852326"/>
      <c r="N852326" s="4"/>
      <c r="O852326" s="15"/>
    </row>
    <row r="852327" spans="7:15" s="3" customFormat="1" x14ac:dyDescent="0.3">
      <c r="G852327"/>
      <c r="H852327"/>
      <c r="I852327"/>
      <c r="K852327"/>
      <c r="M852327"/>
      <c r="N852327" s="4"/>
      <c r="O852327" s="15"/>
    </row>
    <row r="852328" spans="7:15" s="3" customFormat="1" x14ac:dyDescent="0.3">
      <c r="G852328"/>
      <c r="H852328"/>
      <c r="I852328"/>
      <c r="K852328"/>
      <c r="M852328"/>
      <c r="N852328" s="4"/>
      <c r="O852328" s="15"/>
    </row>
    <row r="852329" spans="7:15" s="3" customFormat="1" x14ac:dyDescent="0.3">
      <c r="G852329"/>
      <c r="H852329"/>
      <c r="I852329"/>
      <c r="K852329"/>
      <c r="M852329"/>
      <c r="N852329" s="4"/>
      <c r="O852329" s="15"/>
    </row>
    <row r="852330" spans="7:15" s="3" customFormat="1" x14ac:dyDescent="0.3">
      <c r="G852330"/>
      <c r="H852330"/>
      <c r="I852330"/>
      <c r="K852330"/>
      <c r="M852330"/>
      <c r="N852330" s="4"/>
      <c r="O852330" s="15"/>
    </row>
    <row r="852331" spans="7:15" s="3" customFormat="1" x14ac:dyDescent="0.3">
      <c r="G852331"/>
      <c r="H852331"/>
      <c r="I852331"/>
      <c r="K852331"/>
      <c r="M852331"/>
      <c r="N852331" s="4"/>
      <c r="O852331" s="15"/>
    </row>
    <row r="852332" spans="7:15" s="3" customFormat="1" x14ac:dyDescent="0.3">
      <c r="G852332"/>
      <c r="H852332"/>
      <c r="I852332"/>
      <c r="K852332"/>
      <c r="M852332"/>
      <c r="N852332" s="4"/>
      <c r="O852332" s="15"/>
    </row>
    <row r="852333" spans="7:15" s="3" customFormat="1" x14ac:dyDescent="0.3">
      <c r="G852333"/>
      <c r="H852333"/>
      <c r="I852333"/>
      <c r="K852333"/>
      <c r="M852333"/>
      <c r="N852333" s="4"/>
      <c r="O852333" s="15"/>
    </row>
    <row r="852334" spans="7:15" s="3" customFormat="1" x14ac:dyDescent="0.3">
      <c r="G852334"/>
      <c r="H852334"/>
      <c r="I852334"/>
      <c r="K852334"/>
      <c r="M852334"/>
      <c r="N852334" s="4"/>
      <c r="O852334" s="15"/>
    </row>
    <row r="852335" spans="7:15" s="3" customFormat="1" x14ac:dyDescent="0.3">
      <c r="G852335"/>
      <c r="H852335"/>
      <c r="I852335"/>
      <c r="K852335"/>
      <c r="M852335"/>
      <c r="N852335" s="4"/>
      <c r="O852335" s="15"/>
    </row>
    <row r="852336" spans="7:15" s="3" customFormat="1" x14ac:dyDescent="0.3">
      <c r="G852336"/>
      <c r="H852336"/>
      <c r="I852336"/>
      <c r="K852336"/>
      <c r="M852336"/>
      <c r="N852336" s="4"/>
      <c r="O852336" s="15"/>
    </row>
    <row r="852337" spans="7:15" s="3" customFormat="1" x14ac:dyDescent="0.3">
      <c r="G852337"/>
      <c r="H852337"/>
      <c r="I852337"/>
      <c r="K852337"/>
      <c r="M852337"/>
      <c r="N852337" s="4"/>
      <c r="O852337" s="15"/>
    </row>
    <row r="852338" spans="7:15" s="3" customFormat="1" x14ac:dyDescent="0.3">
      <c r="G852338"/>
      <c r="H852338"/>
      <c r="I852338"/>
      <c r="K852338"/>
      <c r="M852338"/>
      <c r="N852338" s="4"/>
      <c r="O852338" s="15"/>
    </row>
    <row r="852339" spans="7:15" s="3" customFormat="1" x14ac:dyDescent="0.3">
      <c r="G852339"/>
      <c r="H852339"/>
      <c r="I852339"/>
      <c r="K852339"/>
      <c r="M852339"/>
      <c r="N852339" s="4"/>
      <c r="O852339" s="15"/>
    </row>
    <row r="852340" spans="7:15" s="3" customFormat="1" x14ac:dyDescent="0.3">
      <c r="G852340"/>
      <c r="H852340"/>
      <c r="I852340"/>
      <c r="K852340"/>
      <c r="M852340"/>
      <c r="N852340" s="4"/>
      <c r="O852340" s="15"/>
    </row>
    <row r="852341" spans="7:15" s="3" customFormat="1" x14ac:dyDescent="0.3">
      <c r="G852341"/>
      <c r="H852341"/>
      <c r="I852341"/>
      <c r="K852341"/>
      <c r="M852341"/>
      <c r="N852341" s="4"/>
      <c r="O852341" s="15"/>
    </row>
    <row r="852342" spans="7:15" s="3" customFormat="1" x14ac:dyDescent="0.3">
      <c r="G852342"/>
      <c r="H852342"/>
      <c r="I852342"/>
      <c r="K852342"/>
      <c r="M852342"/>
      <c r="N852342" s="4"/>
      <c r="O852342" s="15"/>
    </row>
    <row r="852343" spans="7:15" s="3" customFormat="1" x14ac:dyDescent="0.3">
      <c r="G852343"/>
      <c r="H852343"/>
      <c r="I852343"/>
      <c r="K852343"/>
      <c r="M852343"/>
      <c r="N852343" s="4"/>
      <c r="O852343" s="15"/>
    </row>
    <row r="852344" spans="7:15" s="3" customFormat="1" x14ac:dyDescent="0.3">
      <c r="G852344"/>
      <c r="H852344"/>
      <c r="I852344"/>
      <c r="K852344"/>
      <c r="M852344"/>
      <c r="N852344" s="4"/>
      <c r="O852344" s="15"/>
    </row>
    <row r="852345" spans="7:15" s="3" customFormat="1" x14ac:dyDescent="0.3">
      <c r="G852345"/>
      <c r="H852345"/>
      <c r="I852345"/>
      <c r="K852345"/>
      <c r="M852345"/>
      <c r="N852345" s="4"/>
      <c r="O852345" s="15"/>
    </row>
    <row r="852346" spans="7:15" s="3" customFormat="1" x14ac:dyDescent="0.3">
      <c r="G852346"/>
      <c r="H852346"/>
      <c r="I852346"/>
      <c r="K852346"/>
      <c r="M852346"/>
      <c r="N852346" s="4"/>
      <c r="O852346" s="15"/>
    </row>
    <row r="852347" spans="7:15" s="3" customFormat="1" x14ac:dyDescent="0.3">
      <c r="G852347"/>
      <c r="H852347"/>
      <c r="I852347"/>
      <c r="K852347"/>
      <c r="M852347"/>
      <c r="N852347" s="4"/>
      <c r="O852347" s="15"/>
    </row>
    <row r="852348" spans="7:15" s="3" customFormat="1" x14ac:dyDescent="0.3">
      <c r="G852348"/>
      <c r="H852348"/>
      <c r="I852348"/>
      <c r="K852348"/>
      <c r="M852348"/>
      <c r="N852348" s="4"/>
      <c r="O852348" s="15"/>
    </row>
    <row r="852349" spans="7:15" s="3" customFormat="1" x14ac:dyDescent="0.3">
      <c r="G852349"/>
      <c r="H852349"/>
      <c r="I852349"/>
      <c r="K852349"/>
      <c r="M852349"/>
      <c r="N852349" s="4"/>
      <c r="O852349" s="15"/>
    </row>
    <row r="852350" spans="7:15" s="3" customFormat="1" x14ac:dyDescent="0.3">
      <c r="G852350"/>
      <c r="H852350"/>
      <c r="I852350"/>
      <c r="K852350"/>
      <c r="M852350"/>
      <c r="N852350" s="4"/>
      <c r="O852350" s="15"/>
    </row>
    <row r="852351" spans="7:15" s="3" customFormat="1" x14ac:dyDescent="0.3">
      <c r="G852351"/>
      <c r="H852351"/>
      <c r="I852351"/>
      <c r="K852351"/>
      <c r="M852351"/>
      <c r="N852351" s="4"/>
      <c r="O852351" s="15"/>
    </row>
    <row r="852352" spans="7:15" s="3" customFormat="1" x14ac:dyDescent="0.3">
      <c r="G852352"/>
      <c r="H852352"/>
      <c r="I852352"/>
      <c r="K852352"/>
      <c r="M852352"/>
      <c r="N852352" s="4"/>
      <c r="O852352" s="15"/>
    </row>
    <row r="852353" spans="7:15" s="3" customFormat="1" x14ac:dyDescent="0.3">
      <c r="G852353"/>
      <c r="H852353"/>
      <c r="I852353"/>
      <c r="K852353"/>
      <c r="M852353"/>
      <c r="N852353" s="4"/>
      <c r="O852353" s="15"/>
    </row>
    <row r="852354" spans="7:15" s="3" customFormat="1" x14ac:dyDescent="0.3">
      <c r="G852354"/>
      <c r="H852354"/>
      <c r="I852354"/>
      <c r="K852354"/>
      <c r="M852354"/>
      <c r="N852354" s="4"/>
      <c r="O852354" s="15"/>
    </row>
    <row r="852355" spans="7:15" s="3" customFormat="1" x14ac:dyDescent="0.3">
      <c r="G852355"/>
      <c r="H852355"/>
      <c r="I852355"/>
      <c r="K852355"/>
      <c r="M852355"/>
      <c r="N852355" s="4"/>
      <c r="O852355" s="15"/>
    </row>
    <row r="852356" spans="7:15" s="3" customFormat="1" x14ac:dyDescent="0.3">
      <c r="G852356"/>
      <c r="H852356"/>
      <c r="I852356"/>
      <c r="K852356"/>
      <c r="M852356"/>
      <c r="N852356" s="4"/>
      <c r="O852356" s="15"/>
    </row>
    <row r="852357" spans="7:15" s="3" customFormat="1" x14ac:dyDescent="0.3">
      <c r="G852357"/>
      <c r="H852357"/>
      <c r="I852357"/>
      <c r="K852357"/>
      <c r="M852357"/>
      <c r="N852357" s="4"/>
      <c r="O852357" s="15"/>
    </row>
    <row r="852358" spans="7:15" s="3" customFormat="1" x14ac:dyDescent="0.3">
      <c r="G852358"/>
      <c r="H852358"/>
      <c r="I852358"/>
      <c r="K852358"/>
      <c r="M852358"/>
      <c r="N852358" s="4"/>
      <c r="O852358" s="15"/>
    </row>
    <row r="852359" spans="7:15" s="3" customFormat="1" x14ac:dyDescent="0.3">
      <c r="G852359"/>
      <c r="H852359"/>
      <c r="I852359"/>
      <c r="K852359"/>
      <c r="M852359"/>
      <c r="N852359" s="4"/>
      <c r="O852359" s="15"/>
    </row>
    <row r="852360" spans="7:15" s="3" customFormat="1" x14ac:dyDescent="0.3">
      <c r="G852360"/>
      <c r="H852360"/>
      <c r="I852360"/>
      <c r="K852360"/>
      <c r="M852360"/>
      <c r="N852360" s="4"/>
      <c r="O852360" s="15"/>
    </row>
    <row r="852361" spans="7:15" s="3" customFormat="1" x14ac:dyDescent="0.3">
      <c r="G852361"/>
      <c r="H852361"/>
      <c r="I852361"/>
      <c r="K852361"/>
      <c r="M852361"/>
      <c r="N852361" s="4"/>
      <c r="O852361" s="15"/>
    </row>
    <row r="852362" spans="7:15" s="3" customFormat="1" x14ac:dyDescent="0.3">
      <c r="G852362"/>
      <c r="H852362"/>
      <c r="I852362"/>
      <c r="K852362"/>
      <c r="M852362"/>
      <c r="N852362" s="4"/>
      <c r="O852362" s="15"/>
    </row>
    <row r="852363" spans="7:15" s="3" customFormat="1" x14ac:dyDescent="0.3">
      <c r="G852363"/>
      <c r="H852363"/>
      <c r="I852363"/>
      <c r="K852363"/>
      <c r="M852363"/>
      <c r="N852363" s="4"/>
      <c r="O852363" s="15"/>
    </row>
    <row r="852364" spans="7:15" s="3" customFormat="1" x14ac:dyDescent="0.3">
      <c r="G852364"/>
      <c r="H852364"/>
      <c r="I852364"/>
      <c r="K852364"/>
      <c r="M852364"/>
      <c r="N852364" s="4"/>
      <c r="O852364" s="15"/>
    </row>
    <row r="852365" spans="7:15" s="3" customFormat="1" x14ac:dyDescent="0.3">
      <c r="G852365"/>
      <c r="H852365"/>
      <c r="I852365"/>
      <c r="K852365"/>
      <c r="M852365"/>
      <c r="N852365" s="4"/>
      <c r="O852365" s="15"/>
    </row>
    <row r="852366" spans="7:15" s="3" customFormat="1" x14ac:dyDescent="0.3">
      <c r="G852366"/>
      <c r="H852366"/>
      <c r="I852366"/>
      <c r="K852366"/>
      <c r="M852366"/>
      <c r="N852366" s="4"/>
      <c r="O852366" s="15"/>
    </row>
    <row r="852367" spans="7:15" s="3" customFormat="1" x14ac:dyDescent="0.3">
      <c r="G852367"/>
      <c r="H852367"/>
      <c r="I852367"/>
      <c r="K852367"/>
      <c r="M852367"/>
      <c r="N852367" s="4"/>
      <c r="O852367" s="15"/>
    </row>
    <row r="852368" spans="7:15" s="3" customFormat="1" x14ac:dyDescent="0.3">
      <c r="G852368"/>
      <c r="H852368"/>
      <c r="I852368"/>
      <c r="K852368"/>
      <c r="M852368"/>
      <c r="N852368" s="4"/>
      <c r="O852368" s="15"/>
    </row>
    <row r="852369" spans="7:15" s="3" customFormat="1" x14ac:dyDescent="0.3">
      <c r="G852369"/>
      <c r="H852369"/>
      <c r="I852369"/>
      <c r="K852369"/>
      <c r="M852369"/>
      <c r="N852369" s="4"/>
      <c r="O852369" s="15"/>
    </row>
    <row r="852370" spans="7:15" s="3" customFormat="1" x14ac:dyDescent="0.3">
      <c r="G852370"/>
      <c r="H852370"/>
      <c r="I852370"/>
      <c r="K852370"/>
      <c r="M852370"/>
      <c r="N852370" s="4"/>
      <c r="O852370" s="15"/>
    </row>
    <row r="852371" spans="7:15" s="3" customFormat="1" x14ac:dyDescent="0.3">
      <c r="G852371"/>
      <c r="H852371"/>
      <c r="I852371"/>
      <c r="K852371"/>
      <c r="M852371"/>
      <c r="N852371" s="4"/>
      <c r="O852371" s="15"/>
    </row>
    <row r="852372" spans="7:15" s="3" customFormat="1" x14ac:dyDescent="0.3">
      <c r="G852372"/>
      <c r="H852372"/>
      <c r="I852372"/>
      <c r="K852372"/>
      <c r="M852372"/>
      <c r="N852372" s="4"/>
      <c r="O852372" s="15"/>
    </row>
    <row r="852373" spans="7:15" s="3" customFormat="1" x14ac:dyDescent="0.3">
      <c r="G852373"/>
      <c r="H852373"/>
      <c r="I852373"/>
      <c r="K852373"/>
      <c r="M852373"/>
      <c r="N852373" s="4"/>
      <c r="O852373" s="15"/>
    </row>
    <row r="852374" spans="7:15" s="3" customFormat="1" x14ac:dyDescent="0.3">
      <c r="G852374"/>
      <c r="H852374"/>
      <c r="I852374"/>
      <c r="K852374"/>
      <c r="M852374"/>
      <c r="N852374" s="4"/>
      <c r="O852374" s="15"/>
    </row>
    <row r="852375" spans="7:15" s="3" customFormat="1" x14ac:dyDescent="0.3">
      <c r="G852375"/>
      <c r="H852375"/>
      <c r="I852375"/>
      <c r="K852375"/>
      <c r="M852375"/>
      <c r="N852375" s="4"/>
      <c r="O852375" s="15"/>
    </row>
    <row r="852376" spans="7:15" s="3" customFormat="1" x14ac:dyDescent="0.3">
      <c r="G852376"/>
      <c r="H852376"/>
      <c r="I852376"/>
      <c r="K852376"/>
      <c r="M852376"/>
      <c r="N852376" s="4"/>
      <c r="O852376" s="15"/>
    </row>
    <row r="852377" spans="7:15" s="3" customFormat="1" x14ac:dyDescent="0.3">
      <c r="G852377"/>
      <c r="H852377"/>
      <c r="I852377"/>
      <c r="K852377"/>
      <c r="M852377"/>
      <c r="N852377" s="4"/>
      <c r="O852377" s="15"/>
    </row>
    <row r="852378" spans="7:15" s="3" customFormat="1" x14ac:dyDescent="0.3">
      <c r="G852378"/>
      <c r="H852378"/>
      <c r="I852378"/>
      <c r="K852378"/>
      <c r="M852378"/>
      <c r="N852378" s="4"/>
      <c r="O852378" s="15"/>
    </row>
    <row r="852379" spans="7:15" s="3" customFormat="1" x14ac:dyDescent="0.3">
      <c r="G852379"/>
      <c r="H852379"/>
      <c r="I852379"/>
      <c r="K852379"/>
      <c r="M852379"/>
      <c r="N852379" s="4"/>
      <c r="O852379" s="15"/>
    </row>
    <row r="852380" spans="7:15" s="3" customFormat="1" x14ac:dyDescent="0.3">
      <c r="G852380"/>
      <c r="H852380"/>
      <c r="I852380"/>
      <c r="K852380"/>
      <c r="M852380"/>
      <c r="N852380" s="4"/>
      <c r="O852380" s="15"/>
    </row>
    <row r="852381" spans="7:15" s="3" customFormat="1" x14ac:dyDescent="0.3">
      <c r="G852381"/>
      <c r="H852381"/>
      <c r="I852381"/>
      <c r="K852381"/>
      <c r="M852381"/>
      <c r="N852381" s="4"/>
      <c r="O852381" s="15"/>
    </row>
    <row r="852382" spans="7:15" s="3" customFormat="1" x14ac:dyDescent="0.3">
      <c r="G852382"/>
      <c r="H852382"/>
      <c r="I852382"/>
      <c r="K852382"/>
      <c r="M852382"/>
      <c r="N852382" s="4"/>
      <c r="O852382" s="15"/>
    </row>
    <row r="852383" spans="7:15" s="3" customFormat="1" x14ac:dyDescent="0.3">
      <c r="G852383"/>
      <c r="H852383"/>
      <c r="I852383"/>
      <c r="K852383"/>
      <c r="M852383"/>
      <c r="N852383" s="4"/>
      <c r="O852383" s="15"/>
    </row>
    <row r="852384" spans="7:15" s="3" customFormat="1" x14ac:dyDescent="0.3">
      <c r="G852384"/>
      <c r="H852384"/>
      <c r="I852384"/>
      <c r="K852384"/>
      <c r="M852384"/>
      <c r="N852384" s="4"/>
      <c r="O852384" s="15"/>
    </row>
    <row r="852385" spans="7:15" s="3" customFormat="1" x14ac:dyDescent="0.3">
      <c r="G852385"/>
      <c r="H852385"/>
      <c r="I852385"/>
      <c r="K852385"/>
      <c r="M852385"/>
      <c r="N852385" s="4"/>
      <c r="O852385" s="15"/>
    </row>
    <row r="852386" spans="7:15" s="3" customFormat="1" x14ac:dyDescent="0.3">
      <c r="G852386"/>
      <c r="H852386"/>
      <c r="I852386"/>
      <c r="K852386"/>
      <c r="M852386"/>
      <c r="N852386" s="4"/>
      <c r="O852386" s="15"/>
    </row>
    <row r="852387" spans="7:15" s="3" customFormat="1" x14ac:dyDescent="0.3">
      <c r="G852387"/>
      <c r="H852387"/>
      <c r="I852387"/>
      <c r="K852387"/>
      <c r="M852387"/>
      <c r="N852387" s="4"/>
      <c r="O852387" s="15"/>
    </row>
    <row r="852388" spans="7:15" s="3" customFormat="1" x14ac:dyDescent="0.3">
      <c r="G852388"/>
      <c r="H852388"/>
      <c r="I852388"/>
      <c r="K852388"/>
      <c r="M852388"/>
      <c r="N852388" s="4"/>
      <c r="O852388" s="15"/>
    </row>
    <row r="852389" spans="7:15" s="3" customFormat="1" x14ac:dyDescent="0.3">
      <c r="G852389"/>
      <c r="H852389"/>
      <c r="I852389"/>
      <c r="K852389"/>
      <c r="M852389"/>
      <c r="N852389" s="4"/>
      <c r="O852389" s="15"/>
    </row>
    <row r="852390" spans="7:15" s="3" customFormat="1" x14ac:dyDescent="0.3">
      <c r="G852390"/>
      <c r="H852390"/>
      <c r="I852390"/>
      <c r="K852390"/>
      <c r="M852390"/>
      <c r="N852390" s="4"/>
      <c r="O852390" s="15"/>
    </row>
    <row r="852391" spans="7:15" s="3" customFormat="1" x14ac:dyDescent="0.3">
      <c r="G852391"/>
      <c r="H852391"/>
      <c r="I852391"/>
      <c r="K852391"/>
      <c r="M852391"/>
      <c r="N852391" s="4"/>
      <c r="O852391" s="15"/>
    </row>
    <row r="852392" spans="7:15" s="3" customFormat="1" x14ac:dyDescent="0.3">
      <c r="G852392"/>
      <c r="H852392"/>
      <c r="I852392"/>
      <c r="K852392"/>
      <c r="M852392"/>
      <c r="N852392" s="4"/>
      <c r="O852392" s="15"/>
    </row>
    <row r="852393" spans="7:15" s="3" customFormat="1" x14ac:dyDescent="0.3">
      <c r="G852393"/>
      <c r="H852393"/>
      <c r="I852393"/>
      <c r="K852393"/>
      <c r="M852393"/>
      <c r="N852393" s="4"/>
      <c r="O852393" s="15"/>
    </row>
    <row r="852394" spans="7:15" s="3" customFormat="1" x14ac:dyDescent="0.3">
      <c r="G852394"/>
      <c r="H852394"/>
      <c r="I852394"/>
      <c r="K852394"/>
      <c r="M852394"/>
      <c r="N852394" s="4"/>
      <c r="O852394" s="15"/>
    </row>
    <row r="852395" spans="7:15" s="3" customFormat="1" x14ac:dyDescent="0.3">
      <c r="G852395"/>
      <c r="H852395"/>
      <c r="I852395"/>
      <c r="K852395"/>
      <c r="M852395"/>
      <c r="N852395" s="4"/>
      <c r="O852395" s="15"/>
    </row>
    <row r="852396" spans="7:15" s="3" customFormat="1" x14ac:dyDescent="0.3">
      <c r="G852396"/>
      <c r="H852396"/>
      <c r="I852396"/>
      <c r="K852396"/>
      <c r="M852396"/>
      <c r="N852396" s="4"/>
      <c r="O852396" s="15"/>
    </row>
    <row r="852397" spans="7:15" s="3" customFormat="1" x14ac:dyDescent="0.3">
      <c r="G852397"/>
      <c r="H852397"/>
      <c r="I852397"/>
      <c r="K852397"/>
      <c r="M852397"/>
      <c r="N852397" s="4"/>
      <c r="O852397" s="15"/>
    </row>
    <row r="852398" spans="7:15" s="3" customFormat="1" x14ac:dyDescent="0.3">
      <c r="G852398"/>
      <c r="H852398"/>
      <c r="I852398"/>
      <c r="K852398"/>
      <c r="M852398"/>
      <c r="N852398" s="4"/>
      <c r="O852398" s="15"/>
    </row>
    <row r="852399" spans="7:15" s="3" customFormat="1" x14ac:dyDescent="0.3">
      <c r="G852399"/>
      <c r="H852399"/>
      <c r="I852399"/>
      <c r="K852399"/>
      <c r="M852399"/>
      <c r="N852399" s="4"/>
      <c r="O852399" s="15"/>
    </row>
    <row r="852400" spans="7:15" s="3" customFormat="1" x14ac:dyDescent="0.3">
      <c r="G852400"/>
      <c r="H852400"/>
      <c r="I852400"/>
      <c r="K852400"/>
      <c r="M852400"/>
      <c r="N852400" s="4"/>
      <c r="O852400" s="15"/>
    </row>
    <row r="852401" spans="7:15" s="3" customFormat="1" x14ac:dyDescent="0.3">
      <c r="G852401"/>
      <c r="H852401"/>
      <c r="I852401"/>
      <c r="K852401"/>
      <c r="M852401"/>
      <c r="N852401" s="4"/>
      <c r="O852401" s="15"/>
    </row>
    <row r="852402" spans="7:15" s="3" customFormat="1" x14ac:dyDescent="0.3">
      <c r="G852402"/>
      <c r="H852402"/>
      <c r="I852402"/>
      <c r="K852402"/>
      <c r="M852402"/>
      <c r="N852402" s="4"/>
      <c r="O852402" s="15"/>
    </row>
    <row r="852403" spans="7:15" s="3" customFormat="1" x14ac:dyDescent="0.3">
      <c r="G852403"/>
      <c r="H852403"/>
      <c r="I852403"/>
      <c r="K852403"/>
      <c r="M852403"/>
      <c r="N852403" s="4"/>
      <c r="O852403" s="15"/>
    </row>
    <row r="852404" spans="7:15" s="3" customFormat="1" x14ac:dyDescent="0.3">
      <c r="G852404"/>
      <c r="H852404"/>
      <c r="I852404"/>
      <c r="K852404"/>
      <c r="M852404"/>
      <c r="N852404" s="4"/>
      <c r="O852404" s="15"/>
    </row>
    <row r="852405" spans="7:15" s="3" customFormat="1" x14ac:dyDescent="0.3">
      <c r="G852405"/>
      <c r="H852405"/>
      <c r="I852405"/>
      <c r="K852405"/>
      <c r="M852405"/>
      <c r="N852405" s="4"/>
      <c r="O852405" s="15"/>
    </row>
    <row r="852406" spans="7:15" s="3" customFormat="1" x14ac:dyDescent="0.3">
      <c r="G852406"/>
      <c r="H852406"/>
      <c r="I852406"/>
      <c r="K852406"/>
      <c r="M852406"/>
      <c r="N852406" s="4"/>
      <c r="O852406" s="15"/>
    </row>
    <row r="852407" spans="7:15" s="3" customFormat="1" x14ac:dyDescent="0.3">
      <c r="G852407"/>
      <c r="H852407"/>
      <c r="I852407"/>
      <c r="K852407"/>
      <c r="M852407"/>
      <c r="N852407" s="4"/>
      <c r="O852407" s="15"/>
    </row>
    <row r="852408" spans="7:15" s="3" customFormat="1" x14ac:dyDescent="0.3">
      <c r="G852408"/>
      <c r="H852408"/>
      <c r="I852408"/>
      <c r="K852408"/>
      <c r="M852408"/>
      <c r="N852408" s="4"/>
      <c r="O852408" s="15"/>
    </row>
    <row r="852409" spans="7:15" s="3" customFormat="1" x14ac:dyDescent="0.3">
      <c r="G852409"/>
      <c r="H852409"/>
      <c r="I852409"/>
      <c r="K852409"/>
      <c r="M852409"/>
      <c r="N852409" s="4"/>
      <c r="O852409" s="15"/>
    </row>
    <row r="852410" spans="7:15" s="3" customFormat="1" x14ac:dyDescent="0.3">
      <c r="G852410"/>
      <c r="H852410"/>
      <c r="I852410"/>
      <c r="K852410"/>
      <c r="M852410"/>
      <c r="N852410" s="4"/>
      <c r="O852410" s="15"/>
    </row>
    <row r="852411" spans="7:15" s="3" customFormat="1" x14ac:dyDescent="0.3">
      <c r="G852411"/>
      <c r="H852411"/>
      <c r="I852411"/>
      <c r="K852411"/>
      <c r="M852411"/>
      <c r="N852411" s="4"/>
      <c r="O852411" s="15"/>
    </row>
    <row r="852412" spans="7:15" s="3" customFormat="1" x14ac:dyDescent="0.3">
      <c r="G852412"/>
      <c r="H852412"/>
      <c r="I852412"/>
      <c r="K852412"/>
      <c r="M852412"/>
      <c r="N852412" s="4"/>
      <c r="O852412" s="15"/>
    </row>
    <row r="852413" spans="7:15" s="3" customFormat="1" x14ac:dyDescent="0.3">
      <c r="G852413"/>
      <c r="H852413"/>
      <c r="I852413"/>
      <c r="K852413"/>
      <c r="M852413"/>
      <c r="N852413" s="4"/>
      <c r="O852413" s="15"/>
    </row>
    <row r="852414" spans="7:15" s="3" customFormat="1" x14ac:dyDescent="0.3">
      <c r="G852414"/>
      <c r="H852414"/>
      <c r="I852414"/>
      <c r="K852414"/>
      <c r="M852414"/>
      <c r="N852414" s="4"/>
      <c r="O852414" s="15"/>
    </row>
    <row r="852415" spans="7:15" s="3" customFormat="1" x14ac:dyDescent="0.3">
      <c r="G852415"/>
      <c r="H852415"/>
      <c r="I852415"/>
      <c r="K852415"/>
      <c r="M852415"/>
      <c r="N852415" s="4"/>
      <c r="O852415" s="15"/>
    </row>
    <row r="852416" spans="7:15" s="3" customFormat="1" x14ac:dyDescent="0.3">
      <c r="G852416"/>
      <c r="H852416"/>
      <c r="I852416"/>
      <c r="K852416"/>
      <c r="M852416"/>
      <c r="N852416" s="4"/>
      <c r="O852416" s="15"/>
    </row>
    <row r="852417" spans="7:15" s="3" customFormat="1" x14ac:dyDescent="0.3">
      <c r="G852417"/>
      <c r="H852417"/>
      <c r="I852417"/>
      <c r="K852417"/>
      <c r="M852417"/>
      <c r="N852417" s="4"/>
      <c r="O852417" s="15"/>
    </row>
    <row r="852418" spans="7:15" s="3" customFormat="1" x14ac:dyDescent="0.3">
      <c r="G852418"/>
      <c r="H852418"/>
      <c r="I852418"/>
      <c r="K852418"/>
      <c r="M852418"/>
      <c r="N852418" s="4"/>
      <c r="O852418" s="15"/>
    </row>
    <row r="852419" spans="7:15" s="3" customFormat="1" x14ac:dyDescent="0.3">
      <c r="G852419"/>
      <c r="H852419"/>
      <c r="I852419"/>
      <c r="K852419"/>
      <c r="M852419"/>
      <c r="N852419" s="4"/>
      <c r="O852419" s="15"/>
    </row>
    <row r="852420" spans="7:15" s="3" customFormat="1" x14ac:dyDescent="0.3">
      <c r="G852420"/>
      <c r="H852420"/>
      <c r="I852420"/>
      <c r="K852420"/>
      <c r="M852420"/>
      <c r="N852420" s="4"/>
      <c r="O852420" s="15"/>
    </row>
    <row r="852421" spans="7:15" s="3" customFormat="1" x14ac:dyDescent="0.3">
      <c r="G852421"/>
      <c r="H852421"/>
      <c r="I852421"/>
      <c r="K852421"/>
      <c r="M852421"/>
      <c r="N852421" s="4"/>
      <c r="O852421" s="15"/>
    </row>
    <row r="852422" spans="7:15" s="3" customFormat="1" x14ac:dyDescent="0.3">
      <c r="G852422"/>
      <c r="H852422"/>
      <c r="I852422"/>
      <c r="K852422"/>
      <c r="M852422"/>
      <c r="N852422" s="4"/>
      <c r="O852422" s="15"/>
    </row>
    <row r="852423" spans="7:15" s="3" customFormat="1" x14ac:dyDescent="0.3">
      <c r="G852423"/>
      <c r="H852423"/>
      <c r="I852423"/>
      <c r="K852423"/>
      <c r="M852423"/>
      <c r="N852423" s="4"/>
      <c r="O852423" s="15"/>
    </row>
    <row r="852424" spans="7:15" s="3" customFormat="1" x14ac:dyDescent="0.3">
      <c r="G852424"/>
      <c r="H852424"/>
      <c r="I852424"/>
      <c r="K852424"/>
      <c r="M852424"/>
      <c r="N852424" s="4"/>
      <c r="O852424" s="15"/>
    </row>
    <row r="852425" spans="7:15" s="3" customFormat="1" x14ac:dyDescent="0.3">
      <c r="G852425"/>
      <c r="H852425"/>
      <c r="I852425"/>
      <c r="K852425"/>
      <c r="M852425"/>
      <c r="N852425" s="4"/>
      <c r="O852425" s="15"/>
    </row>
    <row r="852426" spans="7:15" s="3" customFormat="1" x14ac:dyDescent="0.3">
      <c r="G852426"/>
      <c r="H852426"/>
      <c r="I852426"/>
      <c r="K852426"/>
      <c r="M852426"/>
      <c r="N852426" s="4"/>
      <c r="O852426" s="15"/>
    </row>
    <row r="852427" spans="7:15" s="3" customFormat="1" x14ac:dyDescent="0.3">
      <c r="G852427"/>
      <c r="H852427"/>
      <c r="I852427"/>
      <c r="K852427"/>
      <c r="M852427"/>
      <c r="N852427" s="4"/>
      <c r="O852427" s="15"/>
    </row>
    <row r="852428" spans="7:15" s="3" customFormat="1" x14ac:dyDescent="0.3">
      <c r="G852428"/>
      <c r="H852428"/>
      <c r="I852428"/>
      <c r="K852428"/>
      <c r="M852428"/>
      <c r="N852428" s="4"/>
      <c r="O852428" s="15"/>
    </row>
    <row r="852429" spans="7:15" s="3" customFormat="1" x14ac:dyDescent="0.3">
      <c r="G852429"/>
      <c r="H852429"/>
      <c r="I852429"/>
      <c r="K852429"/>
      <c r="M852429"/>
      <c r="N852429" s="4"/>
      <c r="O852429" s="15"/>
    </row>
    <row r="852430" spans="7:15" s="3" customFormat="1" x14ac:dyDescent="0.3">
      <c r="G852430"/>
      <c r="H852430"/>
      <c r="I852430"/>
      <c r="K852430"/>
      <c r="M852430"/>
      <c r="N852430" s="4"/>
      <c r="O852430" s="15"/>
    </row>
    <row r="852431" spans="7:15" s="3" customFormat="1" x14ac:dyDescent="0.3">
      <c r="G852431"/>
      <c r="H852431"/>
      <c r="I852431"/>
      <c r="K852431"/>
      <c r="M852431"/>
      <c r="N852431" s="4"/>
      <c r="O852431" s="15"/>
    </row>
    <row r="852432" spans="7:15" s="3" customFormat="1" x14ac:dyDescent="0.3">
      <c r="G852432"/>
      <c r="H852432"/>
      <c r="I852432"/>
      <c r="K852432"/>
      <c r="M852432"/>
      <c r="N852432" s="4"/>
      <c r="O852432" s="15"/>
    </row>
    <row r="852433" spans="7:15" s="3" customFormat="1" x14ac:dyDescent="0.3">
      <c r="G852433"/>
      <c r="H852433"/>
      <c r="I852433"/>
      <c r="K852433"/>
      <c r="M852433"/>
      <c r="N852433" s="4"/>
      <c r="O852433" s="15"/>
    </row>
    <row r="852434" spans="7:15" s="3" customFormat="1" x14ac:dyDescent="0.3">
      <c r="G852434"/>
      <c r="H852434"/>
      <c r="I852434"/>
      <c r="K852434"/>
      <c r="M852434"/>
      <c r="N852434" s="4"/>
      <c r="O852434" s="15"/>
    </row>
    <row r="852435" spans="7:15" s="3" customFormat="1" x14ac:dyDescent="0.3">
      <c r="G852435"/>
      <c r="H852435"/>
      <c r="I852435"/>
      <c r="K852435"/>
      <c r="M852435"/>
      <c r="N852435" s="4"/>
      <c r="O852435" s="15"/>
    </row>
    <row r="852436" spans="7:15" s="3" customFormat="1" x14ac:dyDescent="0.3">
      <c r="G852436"/>
      <c r="H852436"/>
      <c r="I852436"/>
      <c r="K852436"/>
      <c r="M852436"/>
      <c r="N852436" s="4"/>
      <c r="O852436" s="15"/>
    </row>
    <row r="852437" spans="7:15" s="3" customFormat="1" x14ac:dyDescent="0.3">
      <c r="G852437"/>
      <c r="H852437"/>
      <c r="I852437"/>
      <c r="K852437"/>
      <c r="M852437"/>
      <c r="N852437" s="4"/>
      <c r="O852437" s="15"/>
    </row>
    <row r="852438" spans="7:15" s="3" customFormat="1" x14ac:dyDescent="0.3">
      <c r="G852438"/>
      <c r="H852438"/>
      <c r="I852438"/>
      <c r="K852438"/>
      <c r="M852438"/>
      <c r="N852438" s="4"/>
      <c r="O852438" s="15"/>
    </row>
    <row r="852439" spans="7:15" s="3" customFormat="1" x14ac:dyDescent="0.3">
      <c r="G852439"/>
      <c r="H852439"/>
      <c r="I852439"/>
      <c r="K852439"/>
      <c r="M852439"/>
      <c r="N852439" s="4"/>
      <c r="O852439" s="15"/>
    </row>
    <row r="852440" spans="7:15" s="3" customFormat="1" x14ac:dyDescent="0.3">
      <c r="G852440"/>
      <c r="H852440"/>
      <c r="I852440"/>
      <c r="K852440"/>
      <c r="M852440"/>
      <c r="N852440" s="4"/>
      <c r="O852440" s="15"/>
    </row>
    <row r="852441" spans="7:15" s="3" customFormat="1" x14ac:dyDescent="0.3">
      <c r="G852441"/>
      <c r="H852441"/>
      <c r="I852441"/>
      <c r="K852441"/>
      <c r="M852441"/>
      <c r="N852441" s="4"/>
      <c r="O852441" s="15"/>
    </row>
    <row r="852442" spans="7:15" s="3" customFormat="1" x14ac:dyDescent="0.3">
      <c r="G852442"/>
      <c r="H852442"/>
      <c r="I852442"/>
      <c r="K852442"/>
      <c r="M852442"/>
      <c r="N852442" s="4"/>
      <c r="O852442" s="15"/>
    </row>
    <row r="852443" spans="7:15" s="3" customFormat="1" x14ac:dyDescent="0.3">
      <c r="G852443"/>
      <c r="H852443"/>
      <c r="I852443"/>
      <c r="K852443"/>
      <c r="M852443"/>
      <c r="N852443" s="4"/>
      <c r="O852443" s="15"/>
    </row>
    <row r="852444" spans="7:15" s="3" customFormat="1" x14ac:dyDescent="0.3">
      <c r="G852444"/>
      <c r="H852444"/>
      <c r="I852444"/>
      <c r="K852444"/>
      <c r="M852444"/>
      <c r="N852444" s="4"/>
      <c r="O852444" s="15"/>
    </row>
    <row r="852445" spans="7:15" s="3" customFormat="1" x14ac:dyDescent="0.3">
      <c r="G852445"/>
      <c r="H852445"/>
      <c r="I852445"/>
      <c r="K852445"/>
      <c r="M852445"/>
      <c r="N852445" s="4"/>
      <c r="O852445" s="15"/>
    </row>
    <row r="852446" spans="7:15" s="3" customFormat="1" x14ac:dyDescent="0.3">
      <c r="G852446"/>
      <c r="H852446"/>
      <c r="I852446"/>
      <c r="K852446"/>
      <c r="M852446"/>
      <c r="N852446" s="4"/>
      <c r="O852446" s="15"/>
    </row>
    <row r="852447" spans="7:15" s="3" customFormat="1" x14ac:dyDescent="0.3">
      <c r="G852447"/>
      <c r="H852447"/>
      <c r="I852447"/>
      <c r="K852447"/>
      <c r="M852447"/>
      <c r="N852447" s="4"/>
      <c r="O852447" s="15"/>
    </row>
    <row r="852448" spans="7:15" s="3" customFormat="1" x14ac:dyDescent="0.3">
      <c r="G852448"/>
      <c r="H852448"/>
      <c r="I852448"/>
      <c r="K852448"/>
      <c r="M852448"/>
      <c r="N852448" s="4"/>
      <c r="O852448" s="15"/>
    </row>
    <row r="852449" spans="7:15" s="3" customFormat="1" x14ac:dyDescent="0.3">
      <c r="G852449"/>
      <c r="H852449"/>
      <c r="I852449"/>
      <c r="K852449"/>
      <c r="M852449"/>
      <c r="N852449" s="4"/>
      <c r="O852449" s="15"/>
    </row>
    <row r="852450" spans="7:15" s="3" customFormat="1" x14ac:dyDescent="0.3">
      <c r="G852450"/>
      <c r="H852450"/>
      <c r="I852450"/>
      <c r="K852450"/>
      <c r="M852450"/>
      <c r="N852450" s="4"/>
      <c r="O852450" s="15"/>
    </row>
    <row r="852451" spans="7:15" s="3" customFormat="1" x14ac:dyDescent="0.3">
      <c r="G852451"/>
      <c r="H852451"/>
      <c r="I852451"/>
      <c r="K852451"/>
      <c r="M852451"/>
      <c r="N852451" s="4"/>
      <c r="O852451" s="15"/>
    </row>
    <row r="852452" spans="7:15" s="3" customFormat="1" x14ac:dyDescent="0.3">
      <c r="G852452"/>
      <c r="H852452"/>
      <c r="I852452"/>
      <c r="K852452"/>
      <c r="M852452"/>
      <c r="N852452" s="4"/>
      <c r="O852452" s="15"/>
    </row>
    <row r="852453" spans="7:15" s="3" customFormat="1" x14ac:dyDescent="0.3">
      <c r="G852453"/>
      <c r="H852453"/>
      <c r="I852453"/>
      <c r="K852453"/>
      <c r="M852453"/>
      <c r="N852453" s="4"/>
      <c r="O852453" s="15"/>
    </row>
    <row r="852454" spans="7:15" s="3" customFormat="1" x14ac:dyDescent="0.3">
      <c r="G852454"/>
      <c r="H852454"/>
      <c r="I852454"/>
      <c r="K852454"/>
      <c r="M852454"/>
      <c r="N852454" s="4"/>
      <c r="O852454" s="15"/>
    </row>
    <row r="852455" spans="7:15" s="3" customFormat="1" x14ac:dyDescent="0.3">
      <c r="G852455"/>
      <c r="H852455"/>
      <c r="I852455"/>
      <c r="K852455"/>
      <c r="M852455"/>
      <c r="N852455" s="4"/>
      <c r="O852455" s="15"/>
    </row>
    <row r="852456" spans="7:15" s="3" customFormat="1" x14ac:dyDescent="0.3">
      <c r="G852456"/>
      <c r="H852456"/>
      <c r="I852456"/>
      <c r="K852456"/>
      <c r="M852456"/>
      <c r="N852456" s="4"/>
      <c r="O852456" s="15"/>
    </row>
    <row r="852457" spans="7:15" s="3" customFormat="1" x14ac:dyDescent="0.3">
      <c r="G852457"/>
      <c r="H852457"/>
      <c r="I852457"/>
      <c r="K852457"/>
      <c r="M852457"/>
      <c r="N852457" s="4"/>
      <c r="O852457" s="15"/>
    </row>
    <row r="852458" spans="7:15" s="3" customFormat="1" x14ac:dyDescent="0.3">
      <c r="G852458"/>
      <c r="H852458"/>
      <c r="I852458"/>
      <c r="K852458"/>
      <c r="M852458"/>
      <c r="N852458" s="4"/>
      <c r="O852458" s="15"/>
    </row>
    <row r="852459" spans="7:15" s="3" customFormat="1" x14ac:dyDescent="0.3">
      <c r="G852459"/>
      <c r="H852459"/>
      <c r="I852459"/>
      <c r="K852459"/>
      <c r="M852459"/>
      <c r="N852459" s="4"/>
      <c r="O852459" s="15"/>
    </row>
    <row r="852460" spans="7:15" s="3" customFormat="1" x14ac:dyDescent="0.3">
      <c r="G852460"/>
      <c r="H852460"/>
      <c r="I852460"/>
      <c r="K852460"/>
      <c r="M852460"/>
      <c r="N852460" s="4"/>
      <c r="O852460" s="15"/>
    </row>
    <row r="852461" spans="7:15" s="3" customFormat="1" x14ac:dyDescent="0.3">
      <c r="G852461"/>
      <c r="H852461"/>
      <c r="I852461"/>
      <c r="K852461"/>
      <c r="M852461"/>
      <c r="N852461" s="4"/>
      <c r="O852461" s="15"/>
    </row>
    <row r="852462" spans="7:15" s="3" customFormat="1" x14ac:dyDescent="0.3">
      <c r="G852462"/>
      <c r="H852462"/>
      <c r="I852462"/>
      <c r="K852462"/>
      <c r="M852462"/>
      <c r="N852462" s="4"/>
      <c r="O852462" s="15"/>
    </row>
    <row r="852463" spans="7:15" s="3" customFormat="1" x14ac:dyDescent="0.3">
      <c r="G852463"/>
      <c r="H852463"/>
      <c r="I852463"/>
      <c r="K852463"/>
      <c r="M852463"/>
      <c r="N852463" s="4"/>
      <c r="O852463" s="15"/>
    </row>
    <row r="852464" spans="7:15" s="3" customFormat="1" x14ac:dyDescent="0.3">
      <c r="G852464"/>
      <c r="H852464"/>
      <c r="I852464"/>
      <c r="K852464"/>
      <c r="M852464"/>
      <c r="N852464" s="4"/>
      <c r="O852464" s="15"/>
    </row>
    <row r="852465" spans="7:15" s="3" customFormat="1" x14ac:dyDescent="0.3">
      <c r="G852465"/>
      <c r="H852465"/>
      <c r="I852465"/>
      <c r="K852465"/>
      <c r="M852465"/>
      <c r="N852465" s="4"/>
      <c r="O852465" s="15"/>
    </row>
    <row r="852466" spans="7:15" s="3" customFormat="1" x14ac:dyDescent="0.3">
      <c r="G852466"/>
      <c r="H852466"/>
      <c r="I852466"/>
      <c r="K852466"/>
      <c r="M852466"/>
      <c r="N852466" s="4"/>
      <c r="O852466" s="15"/>
    </row>
    <row r="852467" spans="7:15" s="3" customFormat="1" x14ac:dyDescent="0.3">
      <c r="G852467"/>
      <c r="H852467"/>
      <c r="I852467"/>
      <c r="K852467"/>
      <c r="M852467"/>
      <c r="N852467" s="4"/>
      <c r="O852467" s="15"/>
    </row>
    <row r="852468" spans="7:15" s="3" customFormat="1" x14ac:dyDescent="0.3">
      <c r="G852468"/>
      <c r="H852468"/>
      <c r="I852468"/>
      <c r="K852468"/>
      <c r="M852468"/>
      <c r="N852468" s="4"/>
      <c r="O852468" s="15"/>
    </row>
    <row r="852469" spans="7:15" s="3" customFormat="1" x14ac:dyDescent="0.3">
      <c r="G852469"/>
      <c r="H852469"/>
      <c r="I852469"/>
      <c r="K852469"/>
      <c r="M852469"/>
      <c r="N852469" s="4"/>
      <c r="O852469" s="15"/>
    </row>
    <row r="852470" spans="7:15" s="3" customFormat="1" x14ac:dyDescent="0.3">
      <c r="G852470"/>
      <c r="H852470"/>
      <c r="I852470"/>
      <c r="K852470"/>
      <c r="M852470"/>
      <c r="N852470" s="4"/>
      <c r="O852470" s="15"/>
    </row>
    <row r="852471" spans="7:15" s="3" customFormat="1" x14ac:dyDescent="0.3">
      <c r="G852471"/>
      <c r="H852471"/>
      <c r="I852471"/>
      <c r="K852471"/>
      <c r="M852471"/>
      <c r="N852471" s="4"/>
      <c r="O852471" s="15"/>
    </row>
    <row r="852472" spans="7:15" s="3" customFormat="1" x14ac:dyDescent="0.3">
      <c r="G852472"/>
      <c r="H852472"/>
      <c r="I852472"/>
      <c r="K852472"/>
      <c r="M852472"/>
      <c r="N852472" s="4"/>
      <c r="O852472" s="15"/>
    </row>
    <row r="852473" spans="7:15" s="3" customFormat="1" x14ac:dyDescent="0.3">
      <c r="G852473"/>
      <c r="H852473"/>
      <c r="I852473"/>
      <c r="K852473"/>
      <c r="M852473"/>
      <c r="N852473" s="4"/>
      <c r="O852473" s="15"/>
    </row>
    <row r="852474" spans="7:15" s="3" customFormat="1" x14ac:dyDescent="0.3">
      <c r="G852474"/>
      <c r="H852474"/>
      <c r="I852474"/>
      <c r="K852474"/>
      <c r="M852474"/>
      <c r="N852474" s="4"/>
      <c r="O852474" s="15"/>
    </row>
    <row r="852475" spans="7:15" s="3" customFormat="1" x14ac:dyDescent="0.3">
      <c r="G852475"/>
      <c r="H852475"/>
      <c r="I852475"/>
      <c r="K852475"/>
      <c r="M852475"/>
      <c r="N852475" s="4"/>
      <c r="O852475" s="15"/>
    </row>
    <row r="852476" spans="7:15" s="3" customFormat="1" x14ac:dyDescent="0.3">
      <c r="G852476"/>
      <c r="H852476"/>
      <c r="I852476"/>
      <c r="K852476"/>
      <c r="M852476"/>
      <c r="N852476" s="4"/>
      <c r="O852476" s="15"/>
    </row>
    <row r="852477" spans="7:15" s="3" customFormat="1" x14ac:dyDescent="0.3">
      <c r="G852477"/>
      <c r="H852477"/>
      <c r="I852477"/>
      <c r="K852477"/>
      <c r="M852477"/>
      <c r="N852477" s="4"/>
      <c r="O852477" s="15"/>
    </row>
    <row r="852478" spans="7:15" s="3" customFormat="1" x14ac:dyDescent="0.3">
      <c r="G852478"/>
      <c r="H852478"/>
      <c r="I852478"/>
      <c r="K852478"/>
      <c r="M852478"/>
      <c r="N852478" s="4"/>
      <c r="O852478" s="15"/>
    </row>
    <row r="852479" spans="7:15" s="3" customFormat="1" x14ac:dyDescent="0.3">
      <c r="G852479"/>
      <c r="H852479"/>
      <c r="I852479"/>
      <c r="K852479"/>
      <c r="M852479"/>
      <c r="N852479" s="4"/>
      <c r="O852479" s="15"/>
    </row>
    <row r="852480" spans="7:15" s="3" customFormat="1" x14ac:dyDescent="0.3">
      <c r="G852480"/>
      <c r="H852480"/>
      <c r="I852480"/>
      <c r="K852480"/>
      <c r="M852480"/>
      <c r="N852480" s="4"/>
      <c r="O852480" s="15"/>
    </row>
    <row r="852481" spans="7:15" s="3" customFormat="1" x14ac:dyDescent="0.3">
      <c r="G852481"/>
      <c r="H852481"/>
      <c r="I852481"/>
      <c r="K852481"/>
      <c r="M852481"/>
      <c r="N852481" s="4"/>
      <c r="O852481" s="15"/>
    </row>
    <row r="852482" spans="7:15" s="3" customFormat="1" x14ac:dyDescent="0.3">
      <c r="G852482"/>
      <c r="H852482"/>
      <c r="I852482"/>
      <c r="K852482"/>
      <c r="M852482"/>
      <c r="N852482" s="4"/>
      <c r="O852482" s="15"/>
    </row>
    <row r="852483" spans="7:15" s="3" customFormat="1" x14ac:dyDescent="0.3">
      <c r="G852483"/>
      <c r="H852483"/>
      <c r="I852483"/>
      <c r="K852483"/>
      <c r="M852483"/>
      <c r="N852483" s="4"/>
      <c r="O852483" s="15"/>
    </row>
    <row r="852484" spans="7:15" s="3" customFormat="1" x14ac:dyDescent="0.3">
      <c r="G852484"/>
      <c r="H852484"/>
      <c r="I852484"/>
      <c r="K852484"/>
      <c r="M852484"/>
      <c r="N852484" s="4"/>
      <c r="O852484" s="15"/>
    </row>
    <row r="852485" spans="7:15" s="3" customFormat="1" x14ac:dyDescent="0.3">
      <c r="G852485"/>
      <c r="H852485"/>
      <c r="I852485"/>
      <c r="K852485"/>
      <c r="M852485"/>
      <c r="N852485" s="4"/>
      <c r="O852485" s="15"/>
    </row>
    <row r="852486" spans="7:15" s="3" customFormat="1" x14ac:dyDescent="0.3">
      <c r="G852486"/>
      <c r="H852486"/>
      <c r="I852486"/>
      <c r="K852486"/>
      <c r="M852486"/>
      <c r="N852486" s="4"/>
      <c r="O852486" s="15"/>
    </row>
    <row r="852487" spans="7:15" s="3" customFormat="1" x14ac:dyDescent="0.3">
      <c r="G852487"/>
      <c r="H852487"/>
      <c r="I852487"/>
      <c r="K852487"/>
      <c r="M852487"/>
      <c r="N852487" s="4"/>
      <c r="O852487" s="15"/>
    </row>
    <row r="852488" spans="7:15" s="3" customFormat="1" x14ac:dyDescent="0.3">
      <c r="G852488"/>
      <c r="H852488"/>
      <c r="I852488"/>
      <c r="K852488"/>
      <c r="M852488"/>
      <c r="N852488" s="4"/>
      <c r="O852488" s="15"/>
    </row>
    <row r="852489" spans="7:15" s="3" customFormat="1" x14ac:dyDescent="0.3">
      <c r="G852489"/>
      <c r="H852489"/>
      <c r="I852489"/>
      <c r="K852489"/>
      <c r="M852489"/>
      <c r="N852489" s="4"/>
      <c r="O852489" s="15"/>
    </row>
    <row r="852490" spans="7:15" s="3" customFormat="1" x14ac:dyDescent="0.3">
      <c r="G852490"/>
      <c r="H852490"/>
      <c r="I852490"/>
      <c r="K852490"/>
      <c r="M852490"/>
      <c r="N852490" s="4"/>
      <c r="O852490" s="15"/>
    </row>
    <row r="852491" spans="7:15" s="3" customFormat="1" x14ac:dyDescent="0.3">
      <c r="G852491"/>
      <c r="H852491"/>
      <c r="I852491"/>
      <c r="K852491"/>
      <c r="M852491"/>
      <c r="N852491" s="4"/>
      <c r="O852491" s="15"/>
    </row>
    <row r="852492" spans="7:15" s="3" customFormat="1" x14ac:dyDescent="0.3">
      <c r="G852492"/>
      <c r="H852492"/>
      <c r="I852492"/>
      <c r="K852492"/>
      <c r="M852492"/>
      <c r="N852492" s="4"/>
      <c r="O852492" s="15"/>
    </row>
    <row r="852493" spans="7:15" s="3" customFormat="1" x14ac:dyDescent="0.3">
      <c r="G852493"/>
      <c r="H852493"/>
      <c r="I852493"/>
      <c r="K852493"/>
      <c r="M852493"/>
      <c r="N852493" s="4"/>
      <c r="O852493" s="15"/>
    </row>
    <row r="852494" spans="7:15" s="3" customFormat="1" x14ac:dyDescent="0.3">
      <c r="G852494"/>
      <c r="H852494"/>
      <c r="I852494"/>
      <c r="K852494"/>
      <c r="M852494"/>
      <c r="N852494" s="4"/>
      <c r="O852494" s="15"/>
    </row>
    <row r="852495" spans="7:15" s="3" customFormat="1" x14ac:dyDescent="0.3">
      <c r="G852495"/>
      <c r="H852495"/>
      <c r="I852495"/>
      <c r="K852495"/>
      <c r="M852495"/>
      <c r="N852495" s="4"/>
      <c r="O852495" s="15"/>
    </row>
    <row r="852496" spans="7:15" s="3" customFormat="1" x14ac:dyDescent="0.3">
      <c r="G852496"/>
      <c r="H852496"/>
      <c r="I852496"/>
      <c r="K852496"/>
      <c r="M852496"/>
      <c r="N852496" s="4"/>
      <c r="O852496" s="15"/>
    </row>
    <row r="852497" spans="7:15" s="3" customFormat="1" x14ac:dyDescent="0.3">
      <c r="G852497"/>
      <c r="H852497"/>
      <c r="I852497"/>
      <c r="K852497"/>
      <c r="M852497"/>
      <c r="N852497" s="4"/>
      <c r="O852497" s="15"/>
    </row>
    <row r="852498" spans="7:15" s="3" customFormat="1" x14ac:dyDescent="0.3">
      <c r="G852498"/>
      <c r="H852498"/>
      <c r="I852498"/>
      <c r="K852498"/>
      <c r="M852498"/>
      <c r="N852498" s="4"/>
      <c r="O852498" s="15"/>
    </row>
    <row r="852499" spans="7:15" s="3" customFormat="1" x14ac:dyDescent="0.3">
      <c r="G852499"/>
      <c r="H852499"/>
      <c r="I852499"/>
      <c r="K852499"/>
      <c r="M852499"/>
      <c r="N852499" s="4"/>
      <c r="O852499" s="15"/>
    </row>
    <row r="852500" spans="7:15" s="3" customFormat="1" x14ac:dyDescent="0.3">
      <c r="G852500"/>
      <c r="H852500"/>
      <c r="I852500"/>
      <c r="K852500"/>
      <c r="M852500"/>
      <c r="N852500" s="4"/>
      <c r="O852500" s="15"/>
    </row>
    <row r="852501" spans="7:15" s="3" customFormat="1" x14ac:dyDescent="0.3">
      <c r="G852501"/>
      <c r="H852501"/>
      <c r="I852501"/>
      <c r="K852501"/>
      <c r="M852501"/>
      <c r="N852501" s="4"/>
      <c r="O852501" s="15"/>
    </row>
    <row r="852502" spans="7:15" s="3" customFormat="1" x14ac:dyDescent="0.3">
      <c r="G852502"/>
      <c r="H852502"/>
      <c r="I852502"/>
      <c r="K852502"/>
      <c r="M852502"/>
      <c r="N852502" s="4"/>
      <c r="O852502" s="15"/>
    </row>
    <row r="852503" spans="7:15" s="3" customFormat="1" x14ac:dyDescent="0.3">
      <c r="G852503"/>
      <c r="H852503"/>
      <c r="I852503"/>
      <c r="K852503"/>
      <c r="M852503"/>
      <c r="N852503" s="4"/>
      <c r="O852503" s="15"/>
    </row>
    <row r="852504" spans="7:15" s="3" customFormat="1" x14ac:dyDescent="0.3">
      <c r="G852504"/>
      <c r="H852504"/>
      <c r="I852504"/>
      <c r="K852504"/>
      <c r="M852504"/>
      <c r="N852504" s="4"/>
      <c r="O852504" s="15"/>
    </row>
    <row r="852505" spans="7:15" s="3" customFormat="1" x14ac:dyDescent="0.3">
      <c r="G852505"/>
      <c r="H852505"/>
      <c r="I852505"/>
      <c r="K852505"/>
      <c r="M852505"/>
      <c r="N852505" s="4"/>
      <c r="O852505" s="15"/>
    </row>
    <row r="852506" spans="7:15" s="3" customFormat="1" x14ac:dyDescent="0.3">
      <c r="G852506"/>
      <c r="H852506"/>
      <c r="I852506"/>
      <c r="K852506"/>
      <c r="M852506"/>
      <c r="N852506" s="4"/>
      <c r="O852506" s="15"/>
    </row>
    <row r="852507" spans="7:15" s="3" customFormat="1" x14ac:dyDescent="0.3">
      <c r="G852507"/>
      <c r="H852507"/>
      <c r="I852507"/>
      <c r="K852507"/>
      <c r="M852507"/>
      <c r="N852507" s="4"/>
      <c r="O852507" s="15"/>
    </row>
    <row r="852508" spans="7:15" s="3" customFormat="1" x14ac:dyDescent="0.3">
      <c r="G852508"/>
      <c r="H852508"/>
      <c r="I852508"/>
      <c r="K852508"/>
      <c r="M852508"/>
      <c r="N852508" s="4"/>
      <c r="O852508" s="15"/>
    </row>
    <row r="852509" spans="7:15" s="3" customFormat="1" x14ac:dyDescent="0.3">
      <c r="G852509"/>
      <c r="H852509"/>
      <c r="I852509"/>
      <c r="K852509"/>
      <c r="M852509"/>
      <c r="N852509" s="4"/>
      <c r="O852509" s="15"/>
    </row>
    <row r="852510" spans="7:15" s="3" customFormat="1" x14ac:dyDescent="0.3">
      <c r="G852510"/>
      <c r="H852510"/>
      <c r="I852510"/>
      <c r="K852510"/>
      <c r="M852510"/>
      <c r="N852510" s="4"/>
      <c r="O852510" s="15"/>
    </row>
    <row r="852511" spans="7:15" s="3" customFormat="1" x14ac:dyDescent="0.3">
      <c r="G852511"/>
      <c r="H852511"/>
      <c r="I852511"/>
      <c r="K852511"/>
      <c r="M852511"/>
      <c r="N852511" s="4"/>
      <c r="O852511" s="15"/>
    </row>
    <row r="852512" spans="7:15" s="3" customFormat="1" x14ac:dyDescent="0.3">
      <c r="G852512"/>
      <c r="H852512"/>
      <c r="I852512"/>
      <c r="K852512"/>
      <c r="M852512"/>
      <c r="N852512" s="4"/>
      <c r="O852512" s="15"/>
    </row>
    <row r="852513" spans="7:15" s="3" customFormat="1" x14ac:dyDescent="0.3">
      <c r="G852513"/>
      <c r="H852513"/>
      <c r="I852513"/>
      <c r="K852513"/>
      <c r="M852513"/>
      <c r="N852513" s="4"/>
      <c r="O852513" s="15"/>
    </row>
    <row r="868351" spans="7:15" s="3" customFormat="1" x14ac:dyDescent="0.3">
      <c r="G868351"/>
      <c r="H868351"/>
      <c r="I868351"/>
      <c r="K868351"/>
      <c r="M868351"/>
      <c r="N868351" s="4"/>
      <c r="O868351" s="15"/>
    </row>
    <row r="868352" spans="7:15" s="3" customFormat="1" x14ac:dyDescent="0.3">
      <c r="G868352"/>
      <c r="H868352"/>
      <c r="I868352"/>
      <c r="K868352"/>
      <c r="M868352"/>
      <c r="N868352" s="4"/>
      <c r="O868352" s="15"/>
    </row>
    <row r="868353" spans="7:15" s="3" customFormat="1" x14ac:dyDescent="0.3">
      <c r="G868353"/>
      <c r="H868353"/>
      <c r="I868353"/>
      <c r="K868353"/>
      <c r="M868353"/>
      <c r="N868353" s="4"/>
      <c r="O868353" s="15"/>
    </row>
    <row r="868354" spans="7:15" s="3" customFormat="1" x14ac:dyDescent="0.3">
      <c r="G868354"/>
      <c r="H868354"/>
      <c r="I868354"/>
      <c r="K868354"/>
      <c r="M868354"/>
      <c r="N868354" s="4"/>
      <c r="O868354" s="15"/>
    </row>
    <row r="868355" spans="7:15" s="3" customFormat="1" x14ac:dyDescent="0.3">
      <c r="G868355"/>
      <c r="H868355"/>
      <c r="I868355"/>
      <c r="K868355"/>
      <c r="M868355"/>
      <c r="N868355" s="4"/>
      <c r="O868355" s="15"/>
    </row>
    <row r="868356" spans="7:15" s="3" customFormat="1" x14ac:dyDescent="0.3">
      <c r="G868356"/>
      <c r="H868356"/>
      <c r="I868356"/>
      <c r="K868356"/>
      <c r="M868356"/>
      <c r="N868356" s="4"/>
      <c r="O868356" s="15"/>
    </row>
    <row r="868357" spans="7:15" s="3" customFormat="1" x14ac:dyDescent="0.3">
      <c r="G868357"/>
      <c r="H868357"/>
      <c r="I868357"/>
      <c r="K868357"/>
      <c r="M868357"/>
      <c r="N868357" s="4"/>
      <c r="O868357" s="15"/>
    </row>
    <row r="868358" spans="7:15" s="3" customFormat="1" x14ac:dyDescent="0.3">
      <c r="G868358"/>
      <c r="H868358"/>
      <c r="I868358"/>
      <c r="K868358"/>
      <c r="M868358"/>
      <c r="N868358" s="4"/>
      <c r="O868358" s="15"/>
    </row>
    <row r="868359" spans="7:15" s="3" customFormat="1" x14ac:dyDescent="0.3">
      <c r="G868359"/>
      <c r="H868359"/>
      <c r="I868359"/>
      <c r="K868359"/>
      <c r="M868359"/>
      <c r="N868359" s="4"/>
      <c r="O868359" s="15"/>
    </row>
    <row r="868360" spans="7:15" s="3" customFormat="1" x14ac:dyDescent="0.3">
      <c r="G868360"/>
      <c r="H868360"/>
      <c r="I868360"/>
      <c r="K868360"/>
      <c r="M868360"/>
      <c r="N868360" s="4"/>
      <c r="O868360" s="15"/>
    </row>
    <row r="868361" spans="7:15" s="3" customFormat="1" x14ac:dyDescent="0.3">
      <c r="G868361"/>
      <c r="H868361"/>
      <c r="I868361"/>
      <c r="K868361"/>
      <c r="M868361"/>
      <c r="N868361" s="4"/>
      <c r="O868361" s="15"/>
    </row>
    <row r="868362" spans="7:15" s="3" customFormat="1" x14ac:dyDescent="0.3">
      <c r="G868362"/>
      <c r="H868362"/>
      <c r="I868362"/>
      <c r="K868362"/>
      <c r="M868362"/>
      <c r="N868362" s="4"/>
      <c r="O868362" s="15"/>
    </row>
    <row r="868363" spans="7:15" s="3" customFormat="1" x14ac:dyDescent="0.3">
      <c r="G868363"/>
      <c r="H868363"/>
      <c r="I868363"/>
      <c r="K868363"/>
      <c r="M868363"/>
      <c r="N868363" s="4"/>
      <c r="O868363" s="15"/>
    </row>
    <row r="868364" spans="7:15" s="3" customFormat="1" x14ac:dyDescent="0.3">
      <c r="G868364"/>
      <c r="H868364"/>
      <c r="I868364"/>
      <c r="K868364"/>
      <c r="M868364"/>
      <c r="N868364" s="4"/>
      <c r="O868364" s="15"/>
    </row>
    <row r="868365" spans="7:15" s="3" customFormat="1" x14ac:dyDescent="0.3">
      <c r="G868365"/>
      <c r="H868365"/>
      <c r="I868365"/>
      <c r="K868365"/>
      <c r="M868365"/>
      <c r="N868365" s="4"/>
      <c r="O868365" s="15"/>
    </row>
    <row r="868366" spans="7:15" s="3" customFormat="1" x14ac:dyDescent="0.3">
      <c r="G868366"/>
      <c r="H868366"/>
      <c r="I868366"/>
      <c r="K868366"/>
      <c r="M868366"/>
      <c r="N868366" s="4"/>
      <c r="O868366" s="15"/>
    </row>
    <row r="868367" spans="7:15" s="3" customFormat="1" x14ac:dyDescent="0.3">
      <c r="G868367"/>
      <c r="H868367"/>
      <c r="I868367"/>
      <c r="K868367"/>
      <c r="M868367"/>
      <c r="N868367" s="4"/>
      <c r="O868367" s="15"/>
    </row>
    <row r="868368" spans="7:15" s="3" customFormat="1" x14ac:dyDescent="0.3">
      <c r="G868368"/>
      <c r="H868368"/>
      <c r="I868368"/>
      <c r="K868368"/>
      <c r="M868368"/>
      <c r="N868368" s="4"/>
      <c r="O868368" s="15"/>
    </row>
    <row r="868369" spans="7:15" s="3" customFormat="1" x14ac:dyDescent="0.3">
      <c r="G868369"/>
      <c r="H868369"/>
      <c r="I868369"/>
      <c r="K868369"/>
      <c r="M868369"/>
      <c r="N868369" s="4"/>
      <c r="O868369" s="15"/>
    </row>
    <row r="868370" spans="7:15" s="3" customFormat="1" x14ac:dyDescent="0.3">
      <c r="G868370"/>
      <c r="H868370"/>
      <c r="I868370"/>
      <c r="K868370"/>
      <c r="M868370"/>
      <c r="N868370" s="4"/>
      <c r="O868370" s="15"/>
    </row>
    <row r="868371" spans="7:15" s="3" customFormat="1" x14ac:dyDescent="0.3">
      <c r="G868371"/>
      <c r="H868371"/>
      <c r="I868371"/>
      <c r="K868371"/>
      <c r="M868371"/>
      <c r="N868371" s="4"/>
      <c r="O868371" s="15"/>
    </row>
    <row r="868372" spans="7:15" s="3" customFormat="1" x14ac:dyDescent="0.3">
      <c r="G868372"/>
      <c r="H868372"/>
      <c r="I868372"/>
      <c r="K868372"/>
      <c r="M868372"/>
      <c r="N868372" s="4"/>
      <c r="O868372" s="15"/>
    </row>
    <row r="868373" spans="7:15" s="3" customFormat="1" x14ac:dyDescent="0.3">
      <c r="G868373"/>
      <c r="H868373"/>
      <c r="I868373"/>
      <c r="K868373"/>
      <c r="M868373"/>
      <c r="N868373" s="4"/>
      <c r="O868373" s="15"/>
    </row>
    <row r="868374" spans="7:15" s="3" customFormat="1" x14ac:dyDescent="0.3">
      <c r="G868374"/>
      <c r="H868374"/>
      <c r="I868374"/>
      <c r="K868374"/>
      <c r="M868374"/>
      <c r="N868374" s="4"/>
      <c r="O868374" s="15"/>
    </row>
    <row r="868375" spans="7:15" s="3" customFormat="1" x14ac:dyDescent="0.3">
      <c r="G868375"/>
      <c r="H868375"/>
      <c r="I868375"/>
      <c r="K868375"/>
      <c r="M868375"/>
      <c r="N868375" s="4"/>
      <c r="O868375" s="15"/>
    </row>
    <row r="868376" spans="7:15" s="3" customFormat="1" x14ac:dyDescent="0.3">
      <c r="G868376"/>
      <c r="H868376"/>
      <c r="I868376"/>
      <c r="K868376"/>
      <c r="M868376"/>
      <c r="N868376" s="4"/>
      <c r="O868376" s="15"/>
    </row>
    <row r="868377" spans="7:15" s="3" customFormat="1" x14ac:dyDescent="0.3">
      <c r="G868377"/>
      <c r="H868377"/>
      <c r="I868377"/>
      <c r="K868377"/>
      <c r="M868377"/>
      <c r="N868377" s="4"/>
      <c r="O868377" s="15"/>
    </row>
    <row r="868378" spans="7:15" s="3" customFormat="1" x14ac:dyDescent="0.3">
      <c r="G868378"/>
      <c r="H868378"/>
      <c r="I868378"/>
      <c r="K868378"/>
      <c r="M868378"/>
      <c r="N868378" s="4"/>
      <c r="O868378" s="15"/>
    </row>
    <row r="868379" spans="7:15" s="3" customFormat="1" x14ac:dyDescent="0.3">
      <c r="G868379"/>
      <c r="H868379"/>
      <c r="I868379"/>
      <c r="K868379"/>
      <c r="M868379"/>
      <c r="N868379" s="4"/>
      <c r="O868379" s="15"/>
    </row>
    <row r="868380" spans="7:15" s="3" customFormat="1" x14ac:dyDescent="0.3">
      <c r="G868380"/>
      <c r="H868380"/>
      <c r="I868380"/>
      <c r="K868380"/>
      <c r="M868380"/>
      <c r="N868380" s="4"/>
      <c r="O868380" s="15"/>
    </row>
    <row r="868381" spans="7:15" s="3" customFormat="1" x14ac:dyDescent="0.3">
      <c r="G868381"/>
      <c r="H868381"/>
      <c r="I868381"/>
      <c r="K868381"/>
      <c r="M868381"/>
      <c r="N868381" s="4"/>
      <c r="O868381" s="15"/>
    </row>
    <row r="868382" spans="7:15" s="3" customFormat="1" x14ac:dyDescent="0.3">
      <c r="G868382"/>
      <c r="H868382"/>
      <c r="I868382"/>
      <c r="K868382"/>
      <c r="M868382"/>
      <c r="N868382" s="4"/>
      <c r="O868382" s="15"/>
    </row>
    <row r="868383" spans="7:15" s="3" customFormat="1" x14ac:dyDescent="0.3">
      <c r="G868383"/>
      <c r="H868383"/>
      <c r="I868383"/>
      <c r="K868383"/>
      <c r="M868383"/>
      <c r="N868383" s="4"/>
      <c r="O868383" s="15"/>
    </row>
    <row r="868384" spans="7:15" s="3" customFormat="1" x14ac:dyDescent="0.3">
      <c r="G868384"/>
      <c r="H868384"/>
      <c r="I868384"/>
      <c r="K868384"/>
      <c r="M868384"/>
      <c r="N868384" s="4"/>
      <c r="O868384" s="15"/>
    </row>
    <row r="868385" spans="7:15" s="3" customFormat="1" x14ac:dyDescent="0.3">
      <c r="G868385"/>
      <c r="H868385"/>
      <c r="I868385"/>
      <c r="K868385"/>
      <c r="M868385"/>
      <c r="N868385" s="4"/>
      <c r="O868385" s="15"/>
    </row>
    <row r="868386" spans="7:15" s="3" customFormat="1" x14ac:dyDescent="0.3">
      <c r="G868386"/>
      <c r="H868386"/>
      <c r="I868386"/>
      <c r="K868386"/>
      <c r="M868386"/>
      <c r="N868386" s="4"/>
      <c r="O868386" s="15"/>
    </row>
    <row r="868387" spans="7:15" s="3" customFormat="1" x14ac:dyDescent="0.3">
      <c r="G868387"/>
      <c r="H868387"/>
      <c r="I868387"/>
      <c r="K868387"/>
      <c r="M868387"/>
      <c r="N868387" s="4"/>
      <c r="O868387" s="15"/>
    </row>
    <row r="868388" spans="7:15" s="3" customFormat="1" x14ac:dyDescent="0.3">
      <c r="G868388"/>
      <c r="H868388"/>
      <c r="I868388"/>
      <c r="K868388"/>
      <c r="M868388"/>
      <c r="N868388" s="4"/>
      <c r="O868388" s="15"/>
    </row>
    <row r="868389" spans="7:15" s="3" customFormat="1" x14ac:dyDescent="0.3">
      <c r="G868389"/>
      <c r="H868389"/>
      <c r="I868389"/>
      <c r="K868389"/>
      <c r="M868389"/>
      <c r="N868389" s="4"/>
      <c r="O868389" s="15"/>
    </row>
    <row r="868390" spans="7:15" s="3" customFormat="1" x14ac:dyDescent="0.3">
      <c r="G868390"/>
      <c r="H868390"/>
      <c r="I868390"/>
      <c r="K868390"/>
      <c r="M868390"/>
      <c r="N868390" s="4"/>
      <c r="O868390" s="15"/>
    </row>
    <row r="868391" spans="7:15" s="3" customFormat="1" x14ac:dyDescent="0.3">
      <c r="G868391"/>
      <c r="H868391"/>
      <c r="I868391"/>
      <c r="K868391"/>
      <c r="M868391"/>
      <c r="N868391" s="4"/>
      <c r="O868391" s="15"/>
    </row>
    <row r="868392" spans="7:15" s="3" customFormat="1" x14ac:dyDescent="0.3">
      <c r="G868392"/>
      <c r="H868392"/>
      <c r="I868392"/>
      <c r="K868392"/>
      <c r="M868392"/>
      <c r="N868392" s="4"/>
      <c r="O868392" s="15"/>
    </row>
    <row r="868393" spans="7:15" s="3" customFormat="1" x14ac:dyDescent="0.3">
      <c r="G868393"/>
      <c r="H868393"/>
      <c r="I868393"/>
      <c r="K868393"/>
      <c r="M868393"/>
      <c r="N868393" s="4"/>
      <c r="O868393" s="15"/>
    </row>
    <row r="868394" spans="7:15" s="3" customFormat="1" x14ac:dyDescent="0.3">
      <c r="G868394"/>
      <c r="H868394"/>
      <c r="I868394"/>
      <c r="K868394"/>
      <c r="M868394"/>
      <c r="N868394" s="4"/>
      <c r="O868394" s="15"/>
    </row>
    <row r="868395" spans="7:15" s="3" customFormat="1" x14ac:dyDescent="0.3">
      <c r="G868395"/>
      <c r="H868395"/>
      <c r="I868395"/>
      <c r="K868395"/>
      <c r="M868395"/>
      <c r="N868395" s="4"/>
      <c r="O868395" s="15"/>
    </row>
    <row r="868396" spans="7:15" s="3" customFormat="1" x14ac:dyDescent="0.3">
      <c r="G868396"/>
      <c r="H868396"/>
      <c r="I868396"/>
      <c r="K868396"/>
      <c r="M868396"/>
      <c r="N868396" s="4"/>
      <c r="O868396" s="15"/>
    </row>
    <row r="868397" spans="7:15" s="3" customFormat="1" x14ac:dyDescent="0.3">
      <c r="G868397"/>
      <c r="H868397"/>
      <c r="I868397"/>
      <c r="K868397"/>
      <c r="M868397"/>
      <c r="N868397" s="4"/>
      <c r="O868397" s="15"/>
    </row>
    <row r="868398" spans="7:15" s="3" customFormat="1" x14ac:dyDescent="0.3">
      <c r="G868398"/>
      <c r="H868398"/>
      <c r="I868398"/>
      <c r="K868398"/>
      <c r="M868398"/>
      <c r="N868398" s="4"/>
      <c r="O868398" s="15"/>
    </row>
    <row r="868399" spans="7:15" s="3" customFormat="1" x14ac:dyDescent="0.3">
      <c r="G868399"/>
      <c r="H868399"/>
      <c r="I868399"/>
      <c r="K868399"/>
      <c r="M868399"/>
      <c r="N868399" s="4"/>
      <c r="O868399" s="15"/>
    </row>
    <row r="868400" spans="7:15" s="3" customFormat="1" x14ac:dyDescent="0.3">
      <c r="G868400"/>
      <c r="H868400"/>
      <c r="I868400"/>
      <c r="K868400"/>
      <c r="M868400"/>
      <c r="N868400" s="4"/>
      <c r="O868400" s="15"/>
    </row>
    <row r="868401" spans="7:15" s="3" customFormat="1" x14ac:dyDescent="0.3">
      <c r="G868401"/>
      <c r="H868401"/>
      <c r="I868401"/>
      <c r="K868401"/>
      <c r="M868401"/>
      <c r="N868401" s="4"/>
      <c r="O868401" s="15"/>
    </row>
    <row r="868402" spans="7:15" s="3" customFormat="1" x14ac:dyDescent="0.3">
      <c r="G868402"/>
      <c r="H868402"/>
      <c r="I868402"/>
      <c r="K868402"/>
      <c r="M868402"/>
      <c r="N868402" s="4"/>
      <c r="O868402" s="15"/>
    </row>
    <row r="868403" spans="7:15" s="3" customFormat="1" x14ac:dyDescent="0.3">
      <c r="G868403"/>
      <c r="H868403"/>
      <c r="I868403"/>
      <c r="K868403"/>
      <c r="M868403"/>
      <c r="N868403" s="4"/>
      <c r="O868403" s="15"/>
    </row>
    <row r="868404" spans="7:15" s="3" customFormat="1" x14ac:dyDescent="0.3">
      <c r="G868404"/>
      <c r="H868404"/>
      <c r="I868404"/>
      <c r="K868404"/>
      <c r="M868404"/>
      <c r="N868404" s="4"/>
      <c r="O868404" s="15"/>
    </row>
    <row r="868405" spans="7:15" s="3" customFormat="1" x14ac:dyDescent="0.3">
      <c r="G868405"/>
      <c r="H868405"/>
      <c r="I868405"/>
      <c r="K868405"/>
      <c r="M868405"/>
      <c r="N868405" s="4"/>
      <c r="O868405" s="15"/>
    </row>
    <row r="868406" spans="7:15" s="3" customFormat="1" x14ac:dyDescent="0.3">
      <c r="G868406"/>
      <c r="H868406"/>
      <c r="I868406"/>
      <c r="K868406"/>
      <c r="M868406"/>
      <c r="N868406" s="4"/>
      <c r="O868406" s="15"/>
    </row>
    <row r="868407" spans="7:15" s="3" customFormat="1" x14ac:dyDescent="0.3">
      <c r="G868407"/>
      <c r="H868407"/>
      <c r="I868407"/>
      <c r="K868407"/>
      <c r="M868407"/>
      <c r="N868407" s="4"/>
      <c r="O868407" s="15"/>
    </row>
    <row r="868408" spans="7:15" s="3" customFormat="1" x14ac:dyDescent="0.3">
      <c r="G868408"/>
      <c r="H868408"/>
      <c r="I868408"/>
      <c r="K868408"/>
      <c r="M868408"/>
      <c r="N868408" s="4"/>
      <c r="O868408" s="15"/>
    </row>
    <row r="868409" spans="7:15" s="3" customFormat="1" x14ac:dyDescent="0.3">
      <c r="G868409"/>
      <c r="H868409"/>
      <c r="I868409"/>
      <c r="K868409"/>
      <c r="M868409"/>
      <c r="N868409" s="4"/>
      <c r="O868409" s="15"/>
    </row>
    <row r="868410" spans="7:15" s="3" customFormat="1" x14ac:dyDescent="0.3">
      <c r="G868410"/>
      <c r="H868410"/>
      <c r="I868410"/>
      <c r="K868410"/>
      <c r="M868410"/>
      <c r="N868410" s="4"/>
      <c r="O868410" s="15"/>
    </row>
    <row r="868411" spans="7:15" s="3" customFormat="1" x14ac:dyDescent="0.3">
      <c r="G868411"/>
      <c r="H868411"/>
      <c r="I868411"/>
      <c r="K868411"/>
      <c r="M868411"/>
      <c r="N868411" s="4"/>
      <c r="O868411" s="15"/>
    </row>
    <row r="868412" spans="7:15" s="3" customFormat="1" x14ac:dyDescent="0.3">
      <c r="G868412"/>
      <c r="H868412"/>
      <c r="I868412"/>
      <c r="K868412"/>
      <c r="M868412"/>
      <c r="N868412" s="4"/>
      <c r="O868412" s="15"/>
    </row>
    <row r="868413" spans="7:15" s="3" customFormat="1" x14ac:dyDescent="0.3">
      <c r="G868413"/>
      <c r="H868413"/>
      <c r="I868413"/>
      <c r="K868413"/>
      <c r="M868413"/>
      <c r="N868413" s="4"/>
      <c r="O868413" s="15"/>
    </row>
    <row r="868414" spans="7:15" s="3" customFormat="1" x14ac:dyDescent="0.3">
      <c r="G868414"/>
      <c r="H868414"/>
      <c r="I868414"/>
      <c r="K868414"/>
      <c r="M868414"/>
      <c r="N868414" s="4"/>
      <c r="O868414" s="15"/>
    </row>
    <row r="868415" spans="7:15" s="3" customFormat="1" x14ac:dyDescent="0.3">
      <c r="G868415"/>
      <c r="H868415"/>
      <c r="I868415"/>
      <c r="K868415"/>
      <c r="M868415"/>
      <c r="N868415" s="4"/>
      <c r="O868415" s="15"/>
    </row>
    <row r="868416" spans="7:15" s="3" customFormat="1" x14ac:dyDescent="0.3">
      <c r="G868416"/>
      <c r="H868416"/>
      <c r="I868416"/>
      <c r="K868416"/>
      <c r="M868416"/>
      <c r="N868416" s="4"/>
      <c r="O868416" s="15"/>
    </row>
    <row r="868417" spans="7:15" s="3" customFormat="1" x14ac:dyDescent="0.3">
      <c r="G868417"/>
      <c r="H868417"/>
      <c r="I868417"/>
      <c r="K868417"/>
      <c r="M868417"/>
      <c r="N868417" s="4"/>
      <c r="O868417" s="15"/>
    </row>
    <row r="868418" spans="7:15" s="3" customFormat="1" x14ac:dyDescent="0.3">
      <c r="G868418"/>
      <c r="H868418"/>
      <c r="I868418"/>
      <c r="K868418"/>
      <c r="M868418"/>
      <c r="N868418" s="4"/>
      <c r="O868418" s="15"/>
    </row>
    <row r="868419" spans="7:15" s="3" customFormat="1" x14ac:dyDescent="0.3">
      <c r="G868419"/>
      <c r="H868419"/>
      <c r="I868419"/>
      <c r="K868419"/>
      <c r="M868419"/>
      <c r="N868419" s="4"/>
      <c r="O868419" s="15"/>
    </row>
    <row r="868420" spans="7:15" s="3" customFormat="1" x14ac:dyDescent="0.3">
      <c r="G868420"/>
      <c r="H868420"/>
      <c r="I868420"/>
      <c r="K868420"/>
      <c r="M868420"/>
      <c r="N868420" s="4"/>
      <c r="O868420" s="15"/>
    </row>
    <row r="868421" spans="7:15" s="3" customFormat="1" x14ac:dyDescent="0.3">
      <c r="G868421"/>
      <c r="H868421"/>
      <c r="I868421"/>
      <c r="K868421"/>
      <c r="M868421"/>
      <c r="N868421" s="4"/>
      <c r="O868421" s="15"/>
    </row>
    <row r="868422" spans="7:15" s="3" customFormat="1" x14ac:dyDescent="0.3">
      <c r="G868422"/>
      <c r="H868422"/>
      <c r="I868422"/>
      <c r="K868422"/>
      <c r="M868422"/>
      <c r="N868422" s="4"/>
      <c r="O868422" s="15"/>
    </row>
    <row r="868423" spans="7:15" s="3" customFormat="1" x14ac:dyDescent="0.3">
      <c r="G868423"/>
      <c r="H868423"/>
      <c r="I868423"/>
      <c r="K868423"/>
      <c r="M868423"/>
      <c r="N868423" s="4"/>
      <c r="O868423" s="15"/>
    </row>
    <row r="868424" spans="7:15" s="3" customFormat="1" x14ac:dyDescent="0.3">
      <c r="G868424"/>
      <c r="H868424"/>
      <c r="I868424"/>
      <c r="K868424"/>
      <c r="M868424"/>
      <c r="N868424" s="4"/>
      <c r="O868424" s="15"/>
    </row>
    <row r="868425" spans="7:15" s="3" customFormat="1" x14ac:dyDescent="0.3">
      <c r="G868425"/>
      <c r="H868425"/>
      <c r="I868425"/>
      <c r="K868425"/>
      <c r="M868425"/>
      <c r="N868425" s="4"/>
      <c r="O868425" s="15"/>
    </row>
    <row r="868426" spans="7:15" s="3" customFormat="1" x14ac:dyDescent="0.3">
      <c r="G868426"/>
      <c r="H868426"/>
      <c r="I868426"/>
      <c r="K868426"/>
      <c r="M868426"/>
      <c r="N868426" s="4"/>
      <c r="O868426" s="15"/>
    </row>
    <row r="868427" spans="7:15" s="3" customFormat="1" x14ac:dyDescent="0.3">
      <c r="G868427"/>
      <c r="H868427"/>
      <c r="I868427"/>
      <c r="K868427"/>
      <c r="M868427"/>
      <c r="N868427" s="4"/>
      <c r="O868427" s="15"/>
    </row>
    <row r="868428" spans="7:15" s="3" customFormat="1" x14ac:dyDescent="0.3">
      <c r="G868428"/>
      <c r="H868428"/>
      <c r="I868428"/>
      <c r="K868428"/>
      <c r="M868428"/>
      <c r="N868428" s="4"/>
      <c r="O868428" s="15"/>
    </row>
    <row r="868429" spans="7:15" s="3" customFormat="1" x14ac:dyDescent="0.3">
      <c r="G868429"/>
      <c r="H868429"/>
      <c r="I868429"/>
      <c r="K868429"/>
      <c r="M868429"/>
      <c r="N868429" s="4"/>
      <c r="O868429" s="15"/>
    </row>
    <row r="868430" spans="7:15" s="3" customFormat="1" x14ac:dyDescent="0.3">
      <c r="G868430"/>
      <c r="H868430"/>
      <c r="I868430"/>
      <c r="K868430"/>
      <c r="M868430"/>
      <c r="N868430" s="4"/>
      <c r="O868430" s="15"/>
    </row>
    <row r="868431" spans="7:15" s="3" customFormat="1" x14ac:dyDescent="0.3">
      <c r="G868431"/>
      <c r="H868431"/>
      <c r="I868431"/>
      <c r="K868431"/>
      <c r="M868431"/>
      <c r="N868431" s="4"/>
      <c r="O868431" s="15"/>
    </row>
    <row r="868432" spans="7:15" s="3" customFormat="1" x14ac:dyDescent="0.3">
      <c r="G868432"/>
      <c r="H868432"/>
      <c r="I868432"/>
      <c r="K868432"/>
      <c r="M868432"/>
      <c r="N868432" s="4"/>
      <c r="O868432" s="15"/>
    </row>
    <row r="868433" spans="7:15" s="3" customFormat="1" x14ac:dyDescent="0.3">
      <c r="G868433"/>
      <c r="H868433"/>
      <c r="I868433"/>
      <c r="K868433"/>
      <c r="M868433"/>
      <c r="N868433" s="4"/>
      <c r="O868433" s="15"/>
    </row>
    <row r="868434" spans="7:15" s="3" customFormat="1" x14ac:dyDescent="0.3">
      <c r="G868434"/>
      <c r="H868434"/>
      <c r="I868434"/>
      <c r="K868434"/>
      <c r="M868434"/>
      <c r="N868434" s="4"/>
      <c r="O868434" s="15"/>
    </row>
    <row r="868435" spans="7:15" s="3" customFormat="1" x14ac:dyDescent="0.3">
      <c r="G868435"/>
      <c r="H868435"/>
      <c r="I868435"/>
      <c r="K868435"/>
      <c r="M868435"/>
      <c r="N868435" s="4"/>
      <c r="O868435" s="15"/>
    </row>
    <row r="868436" spans="7:15" s="3" customFormat="1" x14ac:dyDescent="0.3">
      <c r="G868436"/>
      <c r="H868436"/>
      <c r="I868436"/>
      <c r="K868436"/>
      <c r="M868436"/>
      <c r="N868436" s="4"/>
      <c r="O868436" s="15"/>
    </row>
    <row r="868437" spans="7:15" s="3" customFormat="1" x14ac:dyDescent="0.3">
      <c r="G868437"/>
      <c r="H868437"/>
      <c r="I868437"/>
      <c r="K868437"/>
      <c r="M868437"/>
      <c r="N868437" s="4"/>
      <c r="O868437" s="15"/>
    </row>
    <row r="868438" spans="7:15" s="3" customFormat="1" x14ac:dyDescent="0.3">
      <c r="G868438"/>
      <c r="H868438"/>
      <c r="I868438"/>
      <c r="K868438"/>
      <c r="M868438"/>
      <c r="N868438" s="4"/>
      <c r="O868438" s="15"/>
    </row>
    <row r="868439" spans="7:15" s="3" customFormat="1" x14ac:dyDescent="0.3">
      <c r="G868439"/>
      <c r="H868439"/>
      <c r="I868439"/>
      <c r="K868439"/>
      <c r="M868439"/>
      <c r="N868439" s="4"/>
      <c r="O868439" s="15"/>
    </row>
    <row r="868440" spans="7:15" s="3" customFormat="1" x14ac:dyDescent="0.3">
      <c r="G868440"/>
      <c r="H868440"/>
      <c r="I868440"/>
      <c r="K868440"/>
      <c r="M868440"/>
      <c r="N868440" s="4"/>
      <c r="O868440" s="15"/>
    </row>
    <row r="868441" spans="7:15" s="3" customFormat="1" x14ac:dyDescent="0.3">
      <c r="G868441"/>
      <c r="H868441"/>
      <c r="I868441"/>
      <c r="K868441"/>
      <c r="M868441"/>
      <c r="N868441" s="4"/>
      <c r="O868441" s="15"/>
    </row>
    <row r="868442" spans="7:15" s="3" customFormat="1" x14ac:dyDescent="0.3">
      <c r="G868442"/>
      <c r="H868442"/>
      <c r="I868442"/>
      <c r="K868442"/>
      <c r="M868442"/>
      <c r="N868442" s="4"/>
      <c r="O868442" s="15"/>
    </row>
    <row r="868443" spans="7:15" s="3" customFormat="1" x14ac:dyDescent="0.3">
      <c r="G868443"/>
      <c r="H868443"/>
      <c r="I868443"/>
      <c r="K868443"/>
      <c r="M868443"/>
      <c r="N868443" s="4"/>
      <c r="O868443" s="15"/>
    </row>
    <row r="868444" spans="7:15" s="3" customFormat="1" x14ac:dyDescent="0.3">
      <c r="G868444"/>
      <c r="H868444"/>
      <c r="I868444"/>
      <c r="K868444"/>
      <c r="M868444"/>
      <c r="N868444" s="4"/>
      <c r="O868444" s="15"/>
    </row>
    <row r="868445" spans="7:15" s="3" customFormat="1" x14ac:dyDescent="0.3">
      <c r="G868445"/>
      <c r="H868445"/>
      <c r="I868445"/>
      <c r="K868445"/>
      <c r="M868445"/>
      <c r="N868445" s="4"/>
      <c r="O868445" s="15"/>
    </row>
    <row r="868446" spans="7:15" s="3" customFormat="1" x14ac:dyDescent="0.3">
      <c r="G868446"/>
      <c r="H868446"/>
      <c r="I868446"/>
      <c r="K868446"/>
      <c r="M868446"/>
      <c r="N868446" s="4"/>
      <c r="O868446" s="15"/>
    </row>
    <row r="868447" spans="7:15" s="3" customFormat="1" x14ac:dyDescent="0.3">
      <c r="G868447"/>
      <c r="H868447"/>
      <c r="I868447"/>
      <c r="K868447"/>
      <c r="M868447"/>
      <c r="N868447" s="4"/>
      <c r="O868447" s="15"/>
    </row>
    <row r="868448" spans="7:15" s="3" customFormat="1" x14ac:dyDescent="0.3">
      <c r="G868448"/>
      <c r="H868448"/>
      <c r="I868448"/>
      <c r="K868448"/>
      <c r="M868448"/>
      <c r="N868448" s="4"/>
      <c r="O868448" s="15"/>
    </row>
    <row r="868449" spans="7:15" s="3" customFormat="1" x14ac:dyDescent="0.3">
      <c r="G868449"/>
      <c r="H868449"/>
      <c r="I868449"/>
      <c r="K868449"/>
      <c r="M868449"/>
      <c r="N868449" s="4"/>
      <c r="O868449" s="15"/>
    </row>
    <row r="868450" spans="7:15" s="3" customFormat="1" x14ac:dyDescent="0.3">
      <c r="G868450"/>
      <c r="H868450"/>
      <c r="I868450"/>
      <c r="K868450"/>
      <c r="M868450"/>
      <c r="N868450" s="4"/>
      <c r="O868450" s="15"/>
    </row>
    <row r="868451" spans="7:15" s="3" customFormat="1" x14ac:dyDescent="0.3">
      <c r="G868451"/>
      <c r="H868451"/>
      <c r="I868451"/>
      <c r="K868451"/>
      <c r="M868451"/>
      <c r="N868451" s="4"/>
      <c r="O868451" s="15"/>
    </row>
    <row r="868452" spans="7:15" s="3" customFormat="1" x14ac:dyDescent="0.3">
      <c r="G868452"/>
      <c r="H868452"/>
      <c r="I868452"/>
      <c r="K868452"/>
      <c r="M868452"/>
      <c r="N868452" s="4"/>
      <c r="O868452" s="15"/>
    </row>
    <row r="868453" spans="7:15" s="3" customFormat="1" x14ac:dyDescent="0.3">
      <c r="G868453"/>
      <c r="H868453"/>
      <c r="I868453"/>
      <c r="K868453"/>
      <c r="M868453"/>
      <c r="N868453" s="4"/>
      <c r="O868453" s="15"/>
    </row>
    <row r="868454" spans="7:15" s="3" customFormat="1" x14ac:dyDescent="0.3">
      <c r="G868454"/>
      <c r="H868454"/>
      <c r="I868454"/>
      <c r="K868454"/>
      <c r="M868454"/>
      <c r="N868454" s="4"/>
      <c r="O868454" s="15"/>
    </row>
    <row r="868455" spans="7:15" s="3" customFormat="1" x14ac:dyDescent="0.3">
      <c r="G868455"/>
      <c r="H868455"/>
      <c r="I868455"/>
      <c r="K868455"/>
      <c r="M868455"/>
      <c r="N868455" s="4"/>
      <c r="O868455" s="15"/>
    </row>
    <row r="868456" spans="7:15" s="3" customFormat="1" x14ac:dyDescent="0.3">
      <c r="G868456"/>
      <c r="H868456"/>
      <c r="I868456"/>
      <c r="K868456"/>
      <c r="M868456"/>
      <c r="N868456" s="4"/>
      <c r="O868456" s="15"/>
    </row>
    <row r="868457" spans="7:15" s="3" customFormat="1" x14ac:dyDescent="0.3">
      <c r="G868457"/>
      <c r="H868457"/>
      <c r="I868457"/>
      <c r="K868457"/>
      <c r="M868457"/>
      <c r="N868457" s="4"/>
      <c r="O868457" s="15"/>
    </row>
    <row r="868458" spans="7:15" s="3" customFormat="1" x14ac:dyDescent="0.3">
      <c r="G868458"/>
      <c r="H868458"/>
      <c r="I868458"/>
      <c r="K868458"/>
      <c r="M868458"/>
      <c r="N868458" s="4"/>
      <c r="O868458" s="15"/>
    </row>
    <row r="868459" spans="7:15" s="3" customFormat="1" x14ac:dyDescent="0.3">
      <c r="G868459"/>
      <c r="H868459"/>
      <c r="I868459"/>
      <c r="K868459"/>
      <c r="M868459"/>
      <c r="N868459" s="4"/>
      <c r="O868459" s="15"/>
    </row>
    <row r="868460" spans="7:15" s="3" customFormat="1" x14ac:dyDescent="0.3">
      <c r="G868460"/>
      <c r="H868460"/>
      <c r="I868460"/>
      <c r="K868460"/>
      <c r="M868460"/>
      <c r="N868460" s="4"/>
      <c r="O868460" s="15"/>
    </row>
    <row r="868461" spans="7:15" s="3" customFormat="1" x14ac:dyDescent="0.3">
      <c r="G868461"/>
      <c r="H868461"/>
      <c r="I868461"/>
      <c r="K868461"/>
      <c r="M868461"/>
      <c r="N868461" s="4"/>
      <c r="O868461" s="15"/>
    </row>
    <row r="868462" spans="7:15" s="3" customFormat="1" x14ac:dyDescent="0.3">
      <c r="G868462"/>
      <c r="H868462"/>
      <c r="I868462"/>
      <c r="K868462"/>
      <c r="M868462"/>
      <c r="N868462" s="4"/>
      <c r="O868462" s="15"/>
    </row>
    <row r="868463" spans="7:15" s="3" customFormat="1" x14ac:dyDescent="0.3">
      <c r="G868463"/>
      <c r="H868463"/>
      <c r="I868463"/>
      <c r="K868463"/>
      <c r="M868463"/>
      <c r="N868463" s="4"/>
      <c r="O868463" s="15"/>
    </row>
    <row r="868464" spans="7:15" s="3" customFormat="1" x14ac:dyDescent="0.3">
      <c r="G868464"/>
      <c r="H868464"/>
      <c r="I868464"/>
      <c r="K868464"/>
      <c r="M868464"/>
      <c r="N868464" s="4"/>
      <c r="O868464" s="15"/>
    </row>
    <row r="868465" spans="7:15" s="3" customFormat="1" x14ac:dyDescent="0.3">
      <c r="G868465"/>
      <c r="H868465"/>
      <c r="I868465"/>
      <c r="K868465"/>
      <c r="M868465"/>
      <c r="N868465" s="4"/>
      <c r="O868465" s="15"/>
    </row>
    <row r="868466" spans="7:15" s="3" customFormat="1" x14ac:dyDescent="0.3">
      <c r="G868466"/>
      <c r="H868466"/>
      <c r="I868466"/>
      <c r="K868466"/>
      <c r="M868466"/>
      <c r="N868466" s="4"/>
      <c r="O868466" s="15"/>
    </row>
    <row r="868467" spans="7:15" s="3" customFormat="1" x14ac:dyDescent="0.3">
      <c r="G868467"/>
      <c r="H868467"/>
      <c r="I868467"/>
      <c r="K868467"/>
      <c r="M868467"/>
      <c r="N868467" s="4"/>
      <c r="O868467" s="15"/>
    </row>
    <row r="868468" spans="7:15" s="3" customFormat="1" x14ac:dyDescent="0.3">
      <c r="G868468"/>
      <c r="H868468"/>
      <c r="I868468"/>
      <c r="K868468"/>
      <c r="M868468"/>
      <c r="N868468" s="4"/>
      <c r="O868468" s="15"/>
    </row>
    <row r="868469" spans="7:15" s="3" customFormat="1" x14ac:dyDescent="0.3">
      <c r="G868469"/>
      <c r="H868469"/>
      <c r="I868469"/>
      <c r="K868469"/>
      <c r="M868469"/>
      <c r="N868469" s="4"/>
      <c r="O868469" s="15"/>
    </row>
    <row r="868470" spans="7:15" s="3" customFormat="1" x14ac:dyDescent="0.3">
      <c r="G868470"/>
      <c r="H868470"/>
      <c r="I868470"/>
      <c r="K868470"/>
      <c r="M868470"/>
      <c r="N868470" s="4"/>
      <c r="O868470" s="15"/>
    </row>
    <row r="868471" spans="7:15" s="3" customFormat="1" x14ac:dyDescent="0.3">
      <c r="G868471"/>
      <c r="H868471"/>
      <c r="I868471"/>
      <c r="K868471"/>
      <c r="M868471"/>
      <c r="N868471" s="4"/>
      <c r="O868471" s="15"/>
    </row>
    <row r="868472" spans="7:15" s="3" customFormat="1" x14ac:dyDescent="0.3">
      <c r="G868472"/>
      <c r="H868472"/>
      <c r="I868472"/>
      <c r="K868472"/>
      <c r="M868472"/>
      <c r="N868472" s="4"/>
      <c r="O868472" s="15"/>
    </row>
    <row r="868473" spans="7:15" s="3" customFormat="1" x14ac:dyDescent="0.3">
      <c r="G868473"/>
      <c r="H868473"/>
      <c r="I868473"/>
      <c r="K868473"/>
      <c r="M868473"/>
      <c r="N868473" s="4"/>
      <c r="O868473" s="15"/>
    </row>
    <row r="868474" spans="7:15" s="3" customFormat="1" x14ac:dyDescent="0.3">
      <c r="G868474"/>
      <c r="H868474"/>
      <c r="I868474"/>
      <c r="K868474"/>
      <c r="M868474"/>
      <c r="N868474" s="4"/>
      <c r="O868474" s="15"/>
    </row>
    <row r="868475" spans="7:15" s="3" customFormat="1" x14ac:dyDescent="0.3">
      <c r="G868475"/>
      <c r="H868475"/>
      <c r="I868475"/>
      <c r="K868475"/>
      <c r="M868475"/>
      <c r="N868475" s="4"/>
      <c r="O868475" s="15"/>
    </row>
    <row r="868476" spans="7:15" s="3" customFormat="1" x14ac:dyDescent="0.3">
      <c r="G868476"/>
      <c r="H868476"/>
      <c r="I868476"/>
      <c r="K868476"/>
      <c r="M868476"/>
      <c r="N868476" s="4"/>
      <c r="O868476" s="15"/>
    </row>
    <row r="868477" spans="7:15" s="3" customFormat="1" x14ac:dyDescent="0.3">
      <c r="G868477"/>
      <c r="H868477"/>
      <c r="I868477"/>
      <c r="K868477"/>
      <c r="M868477"/>
      <c r="N868477" s="4"/>
      <c r="O868477" s="15"/>
    </row>
    <row r="868478" spans="7:15" s="3" customFormat="1" x14ac:dyDescent="0.3">
      <c r="G868478"/>
      <c r="H868478"/>
      <c r="I868478"/>
      <c r="K868478"/>
      <c r="M868478"/>
      <c r="N868478" s="4"/>
      <c r="O868478" s="15"/>
    </row>
    <row r="868479" spans="7:15" s="3" customFormat="1" x14ac:dyDescent="0.3">
      <c r="G868479"/>
      <c r="H868479"/>
      <c r="I868479"/>
      <c r="K868479"/>
      <c r="M868479"/>
      <c r="N868479" s="4"/>
      <c r="O868479" s="15"/>
    </row>
    <row r="868480" spans="7:15" s="3" customFormat="1" x14ac:dyDescent="0.3">
      <c r="G868480"/>
      <c r="H868480"/>
      <c r="I868480"/>
      <c r="K868480"/>
      <c r="M868480"/>
      <c r="N868480" s="4"/>
      <c r="O868480" s="15"/>
    </row>
    <row r="868481" spans="7:15" s="3" customFormat="1" x14ac:dyDescent="0.3">
      <c r="G868481"/>
      <c r="H868481"/>
      <c r="I868481"/>
      <c r="K868481"/>
      <c r="M868481"/>
      <c r="N868481" s="4"/>
      <c r="O868481" s="15"/>
    </row>
    <row r="868482" spans="7:15" s="3" customFormat="1" x14ac:dyDescent="0.3">
      <c r="G868482"/>
      <c r="H868482"/>
      <c r="I868482"/>
      <c r="K868482"/>
      <c r="M868482"/>
      <c r="N868482" s="4"/>
      <c r="O868482" s="15"/>
    </row>
    <row r="868483" spans="7:15" s="3" customFormat="1" x14ac:dyDescent="0.3">
      <c r="G868483"/>
      <c r="H868483"/>
      <c r="I868483"/>
      <c r="K868483"/>
      <c r="M868483"/>
      <c r="N868483" s="4"/>
      <c r="O868483" s="15"/>
    </row>
    <row r="868484" spans="7:15" s="3" customFormat="1" x14ac:dyDescent="0.3">
      <c r="G868484"/>
      <c r="H868484"/>
      <c r="I868484"/>
      <c r="K868484"/>
      <c r="M868484"/>
      <c r="N868484" s="4"/>
      <c r="O868484" s="15"/>
    </row>
    <row r="868485" spans="7:15" s="3" customFormat="1" x14ac:dyDescent="0.3">
      <c r="G868485"/>
      <c r="H868485"/>
      <c r="I868485"/>
      <c r="K868485"/>
      <c r="M868485"/>
      <c r="N868485" s="4"/>
      <c r="O868485" s="15"/>
    </row>
    <row r="868486" spans="7:15" s="3" customFormat="1" x14ac:dyDescent="0.3">
      <c r="G868486"/>
      <c r="H868486"/>
      <c r="I868486"/>
      <c r="K868486"/>
      <c r="M868486"/>
      <c r="N868486" s="4"/>
      <c r="O868486" s="15"/>
    </row>
    <row r="868487" spans="7:15" s="3" customFormat="1" x14ac:dyDescent="0.3">
      <c r="G868487"/>
      <c r="H868487"/>
      <c r="I868487"/>
      <c r="K868487"/>
      <c r="M868487"/>
      <c r="N868487" s="4"/>
      <c r="O868487" s="15"/>
    </row>
    <row r="868488" spans="7:15" s="3" customFormat="1" x14ac:dyDescent="0.3">
      <c r="G868488"/>
      <c r="H868488"/>
      <c r="I868488"/>
      <c r="K868488"/>
      <c r="M868488"/>
      <c r="N868488" s="4"/>
      <c r="O868488" s="15"/>
    </row>
    <row r="868489" spans="7:15" s="3" customFormat="1" x14ac:dyDescent="0.3">
      <c r="G868489"/>
      <c r="H868489"/>
      <c r="I868489"/>
      <c r="K868489"/>
      <c r="M868489"/>
      <c r="N868489" s="4"/>
      <c r="O868489" s="15"/>
    </row>
    <row r="868490" spans="7:15" s="3" customFormat="1" x14ac:dyDescent="0.3">
      <c r="G868490"/>
      <c r="H868490"/>
      <c r="I868490"/>
      <c r="K868490"/>
      <c r="M868490"/>
      <c r="N868490" s="4"/>
      <c r="O868490" s="15"/>
    </row>
    <row r="868491" spans="7:15" s="3" customFormat="1" x14ac:dyDescent="0.3">
      <c r="G868491"/>
      <c r="H868491"/>
      <c r="I868491"/>
      <c r="K868491"/>
      <c r="M868491"/>
      <c r="N868491" s="4"/>
      <c r="O868491" s="15"/>
    </row>
    <row r="868492" spans="7:15" s="3" customFormat="1" x14ac:dyDescent="0.3">
      <c r="G868492"/>
      <c r="H868492"/>
      <c r="I868492"/>
      <c r="K868492"/>
      <c r="M868492"/>
      <c r="N868492" s="4"/>
      <c r="O868492" s="15"/>
    </row>
    <row r="868493" spans="7:15" s="3" customFormat="1" x14ac:dyDescent="0.3">
      <c r="G868493"/>
      <c r="H868493"/>
      <c r="I868493"/>
      <c r="K868493"/>
      <c r="M868493"/>
      <c r="N868493" s="4"/>
      <c r="O868493" s="15"/>
    </row>
    <row r="868494" spans="7:15" s="3" customFormat="1" x14ac:dyDescent="0.3">
      <c r="G868494"/>
      <c r="H868494"/>
      <c r="I868494"/>
      <c r="K868494"/>
      <c r="M868494"/>
      <c r="N868494" s="4"/>
      <c r="O868494" s="15"/>
    </row>
    <row r="868495" spans="7:15" s="3" customFormat="1" x14ac:dyDescent="0.3">
      <c r="G868495"/>
      <c r="H868495"/>
      <c r="I868495"/>
      <c r="K868495"/>
      <c r="M868495"/>
      <c r="N868495" s="4"/>
      <c r="O868495" s="15"/>
    </row>
    <row r="868496" spans="7:15" s="3" customFormat="1" x14ac:dyDescent="0.3">
      <c r="G868496"/>
      <c r="H868496"/>
      <c r="I868496"/>
      <c r="K868496"/>
      <c r="M868496"/>
      <c r="N868496" s="4"/>
      <c r="O868496" s="15"/>
    </row>
    <row r="868497" spans="7:15" s="3" customFormat="1" x14ac:dyDescent="0.3">
      <c r="G868497"/>
      <c r="H868497"/>
      <c r="I868497"/>
      <c r="K868497"/>
      <c r="M868497"/>
      <c r="N868497" s="4"/>
      <c r="O868497" s="15"/>
    </row>
    <row r="868498" spans="7:15" s="3" customFormat="1" x14ac:dyDescent="0.3">
      <c r="G868498"/>
      <c r="H868498"/>
      <c r="I868498"/>
      <c r="K868498"/>
      <c r="M868498"/>
      <c r="N868498" s="4"/>
      <c r="O868498" s="15"/>
    </row>
    <row r="868499" spans="7:15" s="3" customFormat="1" x14ac:dyDescent="0.3">
      <c r="G868499"/>
      <c r="H868499"/>
      <c r="I868499"/>
      <c r="K868499"/>
      <c r="M868499"/>
      <c r="N868499" s="4"/>
      <c r="O868499" s="15"/>
    </row>
    <row r="868500" spans="7:15" s="3" customFormat="1" x14ac:dyDescent="0.3">
      <c r="G868500"/>
      <c r="H868500"/>
      <c r="I868500"/>
      <c r="K868500"/>
      <c r="M868500"/>
      <c r="N868500" s="4"/>
      <c r="O868500" s="15"/>
    </row>
    <row r="868501" spans="7:15" s="3" customFormat="1" x14ac:dyDescent="0.3">
      <c r="G868501"/>
      <c r="H868501"/>
      <c r="I868501"/>
      <c r="K868501"/>
      <c r="M868501"/>
      <c r="N868501" s="4"/>
      <c r="O868501" s="15"/>
    </row>
    <row r="868502" spans="7:15" s="3" customFormat="1" x14ac:dyDescent="0.3">
      <c r="G868502"/>
      <c r="H868502"/>
      <c r="I868502"/>
      <c r="K868502"/>
      <c r="M868502"/>
      <c r="N868502" s="4"/>
      <c r="O868502" s="15"/>
    </row>
    <row r="868503" spans="7:15" s="3" customFormat="1" x14ac:dyDescent="0.3">
      <c r="G868503"/>
      <c r="H868503"/>
      <c r="I868503"/>
      <c r="K868503"/>
      <c r="M868503"/>
      <c r="N868503" s="4"/>
      <c r="O868503" s="15"/>
    </row>
    <row r="868504" spans="7:15" s="3" customFormat="1" x14ac:dyDescent="0.3">
      <c r="G868504"/>
      <c r="H868504"/>
      <c r="I868504"/>
      <c r="K868504"/>
      <c r="M868504"/>
      <c r="N868504" s="4"/>
      <c r="O868504" s="15"/>
    </row>
    <row r="868505" spans="7:15" s="3" customFormat="1" x14ac:dyDescent="0.3">
      <c r="G868505"/>
      <c r="H868505"/>
      <c r="I868505"/>
      <c r="K868505"/>
      <c r="M868505"/>
      <c r="N868505" s="4"/>
      <c r="O868505" s="15"/>
    </row>
    <row r="868506" spans="7:15" s="3" customFormat="1" x14ac:dyDescent="0.3">
      <c r="G868506"/>
      <c r="H868506"/>
      <c r="I868506"/>
      <c r="K868506"/>
      <c r="M868506"/>
      <c r="N868506" s="4"/>
      <c r="O868506" s="15"/>
    </row>
    <row r="868507" spans="7:15" s="3" customFormat="1" x14ac:dyDescent="0.3">
      <c r="G868507"/>
      <c r="H868507"/>
      <c r="I868507"/>
      <c r="K868507"/>
      <c r="M868507"/>
      <c r="N868507" s="4"/>
      <c r="O868507" s="15"/>
    </row>
    <row r="868508" spans="7:15" s="3" customFormat="1" x14ac:dyDescent="0.3">
      <c r="G868508"/>
      <c r="H868508"/>
      <c r="I868508"/>
      <c r="K868508"/>
      <c r="M868508"/>
      <c r="N868508" s="4"/>
      <c r="O868508" s="15"/>
    </row>
    <row r="868509" spans="7:15" s="3" customFormat="1" x14ac:dyDescent="0.3">
      <c r="G868509"/>
      <c r="H868509"/>
      <c r="I868509"/>
      <c r="K868509"/>
      <c r="M868509"/>
      <c r="N868509" s="4"/>
      <c r="O868509" s="15"/>
    </row>
    <row r="868510" spans="7:15" s="3" customFormat="1" x14ac:dyDescent="0.3">
      <c r="G868510"/>
      <c r="H868510"/>
      <c r="I868510"/>
      <c r="K868510"/>
      <c r="M868510"/>
      <c r="N868510" s="4"/>
      <c r="O868510" s="15"/>
    </row>
    <row r="868511" spans="7:15" s="3" customFormat="1" x14ac:dyDescent="0.3">
      <c r="G868511"/>
      <c r="H868511"/>
      <c r="I868511"/>
      <c r="K868511"/>
      <c r="M868511"/>
      <c r="N868511" s="4"/>
      <c r="O868511" s="15"/>
    </row>
    <row r="868512" spans="7:15" s="3" customFormat="1" x14ac:dyDescent="0.3">
      <c r="G868512"/>
      <c r="H868512"/>
      <c r="I868512"/>
      <c r="K868512"/>
      <c r="M868512"/>
      <c r="N868512" s="4"/>
      <c r="O868512" s="15"/>
    </row>
    <row r="868513" spans="7:15" s="3" customFormat="1" x14ac:dyDescent="0.3">
      <c r="G868513"/>
      <c r="H868513"/>
      <c r="I868513"/>
      <c r="K868513"/>
      <c r="M868513"/>
      <c r="N868513" s="4"/>
      <c r="O868513" s="15"/>
    </row>
    <row r="868514" spans="7:15" s="3" customFormat="1" x14ac:dyDescent="0.3">
      <c r="G868514"/>
      <c r="H868514"/>
      <c r="I868514"/>
      <c r="K868514"/>
      <c r="M868514"/>
      <c r="N868514" s="4"/>
      <c r="O868514" s="15"/>
    </row>
    <row r="868515" spans="7:15" s="3" customFormat="1" x14ac:dyDescent="0.3">
      <c r="G868515"/>
      <c r="H868515"/>
      <c r="I868515"/>
      <c r="K868515"/>
      <c r="M868515"/>
      <c r="N868515" s="4"/>
      <c r="O868515" s="15"/>
    </row>
    <row r="868516" spans="7:15" s="3" customFormat="1" x14ac:dyDescent="0.3">
      <c r="G868516"/>
      <c r="H868516"/>
      <c r="I868516"/>
      <c r="K868516"/>
      <c r="M868516"/>
      <c r="N868516" s="4"/>
      <c r="O868516" s="15"/>
    </row>
    <row r="868517" spans="7:15" s="3" customFormat="1" x14ac:dyDescent="0.3">
      <c r="G868517"/>
      <c r="H868517"/>
      <c r="I868517"/>
      <c r="K868517"/>
      <c r="M868517"/>
      <c r="N868517" s="4"/>
      <c r="O868517" s="15"/>
    </row>
    <row r="868518" spans="7:15" s="3" customFormat="1" x14ac:dyDescent="0.3">
      <c r="G868518"/>
      <c r="H868518"/>
      <c r="I868518"/>
      <c r="K868518"/>
      <c r="M868518"/>
      <c r="N868518" s="4"/>
      <c r="O868518" s="15"/>
    </row>
    <row r="868519" spans="7:15" s="3" customFormat="1" x14ac:dyDescent="0.3">
      <c r="G868519"/>
      <c r="H868519"/>
      <c r="I868519"/>
      <c r="K868519"/>
      <c r="M868519"/>
      <c r="N868519" s="4"/>
      <c r="O868519" s="15"/>
    </row>
    <row r="868520" spans="7:15" s="3" customFormat="1" x14ac:dyDescent="0.3">
      <c r="G868520"/>
      <c r="H868520"/>
      <c r="I868520"/>
      <c r="K868520"/>
      <c r="M868520"/>
      <c r="N868520" s="4"/>
      <c r="O868520" s="15"/>
    </row>
    <row r="868521" spans="7:15" s="3" customFormat="1" x14ac:dyDescent="0.3">
      <c r="G868521"/>
      <c r="H868521"/>
      <c r="I868521"/>
      <c r="K868521"/>
      <c r="M868521"/>
      <c r="N868521" s="4"/>
      <c r="O868521" s="15"/>
    </row>
    <row r="868522" spans="7:15" s="3" customFormat="1" x14ac:dyDescent="0.3">
      <c r="G868522"/>
      <c r="H868522"/>
      <c r="I868522"/>
      <c r="K868522"/>
      <c r="M868522"/>
      <c r="N868522" s="4"/>
      <c r="O868522" s="15"/>
    </row>
    <row r="868523" spans="7:15" s="3" customFormat="1" x14ac:dyDescent="0.3">
      <c r="G868523"/>
      <c r="H868523"/>
      <c r="I868523"/>
      <c r="K868523"/>
      <c r="M868523"/>
      <c r="N868523" s="4"/>
      <c r="O868523" s="15"/>
    </row>
    <row r="868524" spans="7:15" s="3" customFormat="1" x14ac:dyDescent="0.3">
      <c r="G868524"/>
      <c r="H868524"/>
      <c r="I868524"/>
      <c r="K868524"/>
      <c r="M868524"/>
      <c r="N868524" s="4"/>
      <c r="O868524" s="15"/>
    </row>
    <row r="868525" spans="7:15" s="3" customFormat="1" x14ac:dyDescent="0.3">
      <c r="G868525"/>
      <c r="H868525"/>
      <c r="I868525"/>
      <c r="K868525"/>
      <c r="M868525"/>
      <c r="N868525" s="4"/>
      <c r="O868525" s="15"/>
    </row>
    <row r="868526" spans="7:15" s="3" customFormat="1" x14ac:dyDescent="0.3">
      <c r="G868526"/>
      <c r="H868526"/>
      <c r="I868526"/>
      <c r="K868526"/>
      <c r="M868526"/>
      <c r="N868526" s="4"/>
      <c r="O868526" s="15"/>
    </row>
    <row r="868527" spans="7:15" s="3" customFormat="1" x14ac:dyDescent="0.3">
      <c r="G868527"/>
      <c r="H868527"/>
      <c r="I868527"/>
      <c r="K868527"/>
      <c r="M868527"/>
      <c r="N868527" s="4"/>
      <c r="O868527" s="15"/>
    </row>
    <row r="868528" spans="7:15" s="3" customFormat="1" x14ac:dyDescent="0.3">
      <c r="G868528"/>
      <c r="H868528"/>
      <c r="I868528"/>
      <c r="K868528"/>
      <c r="M868528"/>
      <c r="N868528" s="4"/>
      <c r="O868528" s="15"/>
    </row>
    <row r="868529" spans="7:15" s="3" customFormat="1" x14ac:dyDescent="0.3">
      <c r="G868529"/>
      <c r="H868529"/>
      <c r="I868529"/>
      <c r="K868529"/>
      <c r="M868529"/>
      <c r="N868529" s="4"/>
      <c r="O868529" s="15"/>
    </row>
    <row r="868530" spans="7:15" s="3" customFormat="1" x14ac:dyDescent="0.3">
      <c r="G868530"/>
      <c r="H868530"/>
      <c r="I868530"/>
      <c r="K868530"/>
      <c r="M868530"/>
      <c r="N868530" s="4"/>
      <c r="O868530" s="15"/>
    </row>
    <row r="868531" spans="7:15" s="3" customFormat="1" x14ac:dyDescent="0.3">
      <c r="G868531"/>
      <c r="H868531"/>
      <c r="I868531"/>
      <c r="K868531"/>
      <c r="M868531"/>
      <c r="N868531" s="4"/>
      <c r="O868531" s="15"/>
    </row>
    <row r="868532" spans="7:15" s="3" customFormat="1" x14ac:dyDescent="0.3">
      <c r="G868532"/>
      <c r="H868532"/>
      <c r="I868532"/>
      <c r="K868532"/>
      <c r="M868532"/>
      <c r="N868532" s="4"/>
      <c r="O868532" s="15"/>
    </row>
    <row r="868533" spans="7:15" s="3" customFormat="1" x14ac:dyDescent="0.3">
      <c r="G868533"/>
      <c r="H868533"/>
      <c r="I868533"/>
      <c r="K868533"/>
      <c r="M868533"/>
      <c r="N868533" s="4"/>
      <c r="O868533" s="15"/>
    </row>
    <row r="868534" spans="7:15" s="3" customFormat="1" x14ac:dyDescent="0.3">
      <c r="G868534"/>
      <c r="H868534"/>
      <c r="I868534"/>
      <c r="K868534"/>
      <c r="M868534"/>
      <c r="N868534" s="4"/>
      <c r="O868534" s="15"/>
    </row>
    <row r="868535" spans="7:15" s="3" customFormat="1" x14ac:dyDescent="0.3">
      <c r="G868535"/>
      <c r="H868535"/>
      <c r="I868535"/>
      <c r="K868535"/>
      <c r="M868535"/>
      <c r="N868535" s="4"/>
      <c r="O868535" s="15"/>
    </row>
    <row r="868536" spans="7:15" s="3" customFormat="1" x14ac:dyDescent="0.3">
      <c r="G868536"/>
      <c r="H868536"/>
      <c r="I868536"/>
      <c r="K868536"/>
      <c r="M868536"/>
      <c r="N868536" s="4"/>
      <c r="O868536" s="15"/>
    </row>
    <row r="868537" spans="7:15" s="3" customFormat="1" x14ac:dyDescent="0.3">
      <c r="G868537"/>
      <c r="H868537"/>
      <c r="I868537"/>
      <c r="K868537"/>
      <c r="M868537"/>
      <c r="N868537" s="4"/>
      <c r="O868537" s="15"/>
    </row>
    <row r="868538" spans="7:15" s="3" customFormat="1" x14ac:dyDescent="0.3">
      <c r="G868538"/>
      <c r="H868538"/>
      <c r="I868538"/>
      <c r="K868538"/>
      <c r="M868538"/>
      <c r="N868538" s="4"/>
      <c r="O868538" s="15"/>
    </row>
    <row r="868539" spans="7:15" s="3" customFormat="1" x14ac:dyDescent="0.3">
      <c r="G868539"/>
      <c r="H868539"/>
      <c r="I868539"/>
      <c r="K868539"/>
      <c r="M868539"/>
      <c r="N868539" s="4"/>
      <c r="O868539" s="15"/>
    </row>
    <row r="868540" spans="7:15" s="3" customFormat="1" x14ac:dyDescent="0.3">
      <c r="G868540"/>
      <c r="H868540"/>
      <c r="I868540"/>
      <c r="K868540"/>
      <c r="M868540"/>
      <c r="N868540" s="4"/>
      <c r="O868540" s="15"/>
    </row>
    <row r="868541" spans="7:15" s="3" customFormat="1" x14ac:dyDescent="0.3">
      <c r="G868541"/>
      <c r="H868541"/>
      <c r="I868541"/>
      <c r="K868541"/>
      <c r="M868541"/>
      <c r="N868541" s="4"/>
      <c r="O868541" s="15"/>
    </row>
    <row r="868542" spans="7:15" s="3" customFormat="1" x14ac:dyDescent="0.3">
      <c r="G868542"/>
      <c r="H868542"/>
      <c r="I868542"/>
      <c r="K868542"/>
      <c r="M868542"/>
      <c r="N868542" s="4"/>
      <c r="O868542" s="15"/>
    </row>
    <row r="868543" spans="7:15" s="3" customFormat="1" x14ac:dyDescent="0.3">
      <c r="G868543"/>
      <c r="H868543"/>
      <c r="I868543"/>
      <c r="K868543"/>
      <c r="M868543"/>
      <c r="N868543" s="4"/>
      <c r="O868543" s="15"/>
    </row>
    <row r="868544" spans="7:15" s="3" customFormat="1" x14ac:dyDescent="0.3">
      <c r="G868544"/>
      <c r="H868544"/>
      <c r="I868544"/>
      <c r="K868544"/>
      <c r="M868544"/>
      <c r="N868544" s="4"/>
      <c r="O868544" s="15"/>
    </row>
    <row r="868545" spans="7:15" s="3" customFormat="1" x14ac:dyDescent="0.3">
      <c r="G868545"/>
      <c r="H868545"/>
      <c r="I868545"/>
      <c r="K868545"/>
      <c r="M868545"/>
      <c r="N868545" s="4"/>
      <c r="O868545" s="15"/>
    </row>
    <row r="868546" spans="7:15" s="3" customFormat="1" x14ac:dyDescent="0.3">
      <c r="G868546"/>
      <c r="H868546"/>
      <c r="I868546"/>
      <c r="K868546"/>
      <c r="M868546"/>
      <c r="N868546" s="4"/>
      <c r="O868546" s="15"/>
    </row>
    <row r="868547" spans="7:15" s="3" customFormat="1" x14ac:dyDescent="0.3">
      <c r="G868547"/>
      <c r="H868547"/>
      <c r="I868547"/>
      <c r="K868547"/>
      <c r="M868547"/>
      <c r="N868547" s="4"/>
      <c r="O868547" s="15"/>
    </row>
    <row r="868548" spans="7:15" s="3" customFormat="1" x14ac:dyDescent="0.3">
      <c r="G868548"/>
      <c r="H868548"/>
      <c r="I868548"/>
      <c r="K868548"/>
      <c r="M868548"/>
      <c r="N868548" s="4"/>
      <c r="O868548" s="15"/>
    </row>
    <row r="868549" spans="7:15" s="3" customFormat="1" x14ac:dyDescent="0.3">
      <c r="G868549"/>
      <c r="H868549"/>
      <c r="I868549"/>
      <c r="K868549"/>
      <c r="M868549"/>
      <c r="N868549" s="4"/>
      <c r="O868549" s="15"/>
    </row>
    <row r="868550" spans="7:15" s="3" customFormat="1" x14ac:dyDescent="0.3">
      <c r="G868550"/>
      <c r="H868550"/>
      <c r="I868550"/>
      <c r="K868550"/>
      <c r="M868550"/>
      <c r="N868550" s="4"/>
      <c r="O868550" s="15"/>
    </row>
    <row r="868551" spans="7:15" s="3" customFormat="1" x14ac:dyDescent="0.3">
      <c r="G868551"/>
      <c r="H868551"/>
      <c r="I868551"/>
      <c r="K868551"/>
      <c r="M868551"/>
      <c r="N868551" s="4"/>
      <c r="O868551" s="15"/>
    </row>
    <row r="868552" spans="7:15" s="3" customFormat="1" x14ac:dyDescent="0.3">
      <c r="G868552"/>
      <c r="H868552"/>
      <c r="I868552"/>
      <c r="K868552"/>
      <c r="M868552"/>
      <c r="N868552" s="4"/>
      <c r="O868552" s="15"/>
    </row>
    <row r="868553" spans="7:15" s="3" customFormat="1" x14ac:dyDescent="0.3">
      <c r="G868553"/>
      <c r="H868553"/>
      <c r="I868553"/>
      <c r="K868553"/>
      <c r="M868553"/>
      <c r="N868553" s="4"/>
      <c r="O868553" s="15"/>
    </row>
    <row r="868554" spans="7:15" s="3" customFormat="1" x14ac:dyDescent="0.3">
      <c r="G868554"/>
      <c r="H868554"/>
      <c r="I868554"/>
      <c r="K868554"/>
      <c r="M868554"/>
      <c r="N868554" s="4"/>
      <c r="O868554" s="15"/>
    </row>
    <row r="868555" spans="7:15" s="3" customFormat="1" x14ac:dyDescent="0.3">
      <c r="G868555"/>
      <c r="H868555"/>
      <c r="I868555"/>
      <c r="K868555"/>
      <c r="M868555"/>
      <c r="N868555" s="4"/>
      <c r="O868555" s="15"/>
    </row>
    <row r="868556" spans="7:15" s="3" customFormat="1" x14ac:dyDescent="0.3">
      <c r="G868556"/>
      <c r="H868556"/>
      <c r="I868556"/>
      <c r="K868556"/>
      <c r="M868556"/>
      <c r="N868556" s="4"/>
      <c r="O868556" s="15"/>
    </row>
    <row r="868557" spans="7:15" s="3" customFormat="1" x14ac:dyDescent="0.3">
      <c r="G868557"/>
      <c r="H868557"/>
      <c r="I868557"/>
      <c r="K868557"/>
      <c r="M868557"/>
      <c r="N868557" s="4"/>
      <c r="O868557" s="15"/>
    </row>
    <row r="868558" spans="7:15" s="3" customFormat="1" x14ac:dyDescent="0.3">
      <c r="G868558"/>
      <c r="H868558"/>
      <c r="I868558"/>
      <c r="K868558"/>
      <c r="M868558"/>
      <c r="N868558" s="4"/>
      <c r="O868558" s="15"/>
    </row>
    <row r="868559" spans="7:15" s="3" customFormat="1" x14ac:dyDescent="0.3">
      <c r="G868559"/>
      <c r="H868559"/>
      <c r="I868559"/>
      <c r="K868559"/>
      <c r="M868559"/>
      <c r="N868559" s="4"/>
      <c r="O868559" s="15"/>
    </row>
    <row r="868560" spans="7:15" s="3" customFormat="1" x14ac:dyDescent="0.3">
      <c r="G868560"/>
      <c r="H868560"/>
      <c r="I868560"/>
      <c r="K868560"/>
      <c r="M868560"/>
      <c r="N868560" s="4"/>
      <c r="O868560" s="15"/>
    </row>
    <row r="868561" spans="7:15" s="3" customFormat="1" x14ac:dyDescent="0.3">
      <c r="G868561"/>
      <c r="H868561"/>
      <c r="I868561"/>
      <c r="K868561"/>
      <c r="M868561"/>
      <c r="N868561" s="4"/>
      <c r="O868561" s="15"/>
    </row>
    <row r="868562" spans="7:15" s="3" customFormat="1" x14ac:dyDescent="0.3">
      <c r="G868562"/>
      <c r="H868562"/>
      <c r="I868562"/>
      <c r="K868562"/>
      <c r="M868562"/>
      <c r="N868562" s="4"/>
      <c r="O868562" s="15"/>
    </row>
    <row r="868563" spans="7:15" s="3" customFormat="1" x14ac:dyDescent="0.3">
      <c r="G868563"/>
      <c r="H868563"/>
      <c r="I868563"/>
      <c r="K868563"/>
      <c r="M868563"/>
      <c r="N868563" s="4"/>
      <c r="O868563" s="15"/>
    </row>
    <row r="868564" spans="7:15" s="3" customFormat="1" x14ac:dyDescent="0.3">
      <c r="G868564"/>
      <c r="H868564"/>
      <c r="I868564"/>
      <c r="K868564"/>
      <c r="M868564"/>
      <c r="N868564" s="4"/>
      <c r="O868564" s="15"/>
    </row>
    <row r="868565" spans="7:15" s="3" customFormat="1" x14ac:dyDescent="0.3">
      <c r="G868565"/>
      <c r="H868565"/>
      <c r="I868565"/>
      <c r="K868565"/>
      <c r="M868565"/>
      <c r="N868565" s="4"/>
      <c r="O868565" s="15"/>
    </row>
    <row r="868566" spans="7:15" s="3" customFormat="1" x14ac:dyDescent="0.3">
      <c r="G868566"/>
      <c r="H868566"/>
      <c r="I868566"/>
      <c r="K868566"/>
      <c r="M868566"/>
      <c r="N868566" s="4"/>
      <c r="O868566" s="15"/>
    </row>
    <row r="868567" spans="7:15" s="3" customFormat="1" x14ac:dyDescent="0.3">
      <c r="G868567"/>
      <c r="H868567"/>
      <c r="I868567"/>
      <c r="K868567"/>
      <c r="M868567"/>
      <c r="N868567" s="4"/>
      <c r="O868567" s="15"/>
    </row>
    <row r="868568" spans="7:15" s="3" customFormat="1" x14ac:dyDescent="0.3">
      <c r="G868568"/>
      <c r="H868568"/>
      <c r="I868568"/>
      <c r="K868568"/>
      <c r="M868568"/>
      <c r="N868568" s="4"/>
      <c r="O868568" s="15"/>
    </row>
    <row r="868569" spans="7:15" s="3" customFormat="1" x14ac:dyDescent="0.3">
      <c r="G868569"/>
      <c r="H868569"/>
      <c r="I868569"/>
      <c r="K868569"/>
      <c r="M868569"/>
      <c r="N868569" s="4"/>
      <c r="O868569" s="15"/>
    </row>
    <row r="868570" spans="7:15" s="3" customFormat="1" x14ac:dyDescent="0.3">
      <c r="G868570"/>
      <c r="H868570"/>
      <c r="I868570"/>
      <c r="K868570"/>
      <c r="M868570"/>
      <c r="N868570" s="4"/>
      <c r="O868570" s="15"/>
    </row>
    <row r="868571" spans="7:15" s="3" customFormat="1" x14ac:dyDescent="0.3">
      <c r="G868571"/>
      <c r="H868571"/>
      <c r="I868571"/>
      <c r="K868571"/>
      <c r="M868571"/>
      <c r="N868571" s="4"/>
      <c r="O868571" s="15"/>
    </row>
    <row r="868572" spans="7:15" s="3" customFormat="1" x14ac:dyDescent="0.3">
      <c r="G868572"/>
      <c r="H868572"/>
      <c r="I868572"/>
      <c r="K868572"/>
      <c r="M868572"/>
      <c r="N868572" s="4"/>
      <c r="O868572" s="15"/>
    </row>
    <row r="868573" spans="7:15" s="3" customFormat="1" x14ac:dyDescent="0.3">
      <c r="G868573"/>
      <c r="H868573"/>
      <c r="I868573"/>
      <c r="K868573"/>
      <c r="M868573"/>
      <c r="N868573" s="4"/>
      <c r="O868573" s="15"/>
    </row>
    <row r="868574" spans="7:15" s="3" customFormat="1" x14ac:dyDescent="0.3">
      <c r="G868574"/>
      <c r="H868574"/>
      <c r="I868574"/>
      <c r="K868574"/>
      <c r="M868574"/>
      <c r="N868574" s="4"/>
      <c r="O868574" s="15"/>
    </row>
    <row r="868575" spans="7:15" s="3" customFormat="1" x14ac:dyDescent="0.3">
      <c r="G868575"/>
      <c r="H868575"/>
      <c r="I868575"/>
      <c r="K868575"/>
      <c r="M868575"/>
      <c r="N868575" s="4"/>
      <c r="O868575" s="15"/>
    </row>
    <row r="868576" spans="7:15" s="3" customFormat="1" x14ac:dyDescent="0.3">
      <c r="G868576"/>
      <c r="H868576"/>
      <c r="I868576"/>
      <c r="K868576"/>
      <c r="M868576"/>
      <c r="N868576" s="4"/>
      <c r="O868576" s="15"/>
    </row>
    <row r="868577" spans="7:15" s="3" customFormat="1" x14ac:dyDescent="0.3">
      <c r="G868577"/>
      <c r="H868577"/>
      <c r="I868577"/>
      <c r="K868577"/>
      <c r="M868577"/>
      <c r="N868577" s="4"/>
      <c r="O868577" s="15"/>
    </row>
    <row r="868578" spans="7:15" s="3" customFormat="1" x14ac:dyDescent="0.3">
      <c r="G868578"/>
      <c r="H868578"/>
      <c r="I868578"/>
      <c r="K868578"/>
      <c r="M868578"/>
      <c r="N868578" s="4"/>
      <c r="O868578" s="15"/>
    </row>
    <row r="868579" spans="7:15" s="3" customFormat="1" x14ac:dyDescent="0.3">
      <c r="G868579"/>
      <c r="H868579"/>
      <c r="I868579"/>
      <c r="K868579"/>
      <c r="M868579"/>
      <c r="N868579" s="4"/>
      <c r="O868579" s="15"/>
    </row>
    <row r="868580" spans="7:15" s="3" customFormat="1" x14ac:dyDescent="0.3">
      <c r="G868580"/>
      <c r="H868580"/>
      <c r="I868580"/>
      <c r="K868580"/>
      <c r="M868580"/>
      <c r="N868580" s="4"/>
      <c r="O868580" s="15"/>
    </row>
    <row r="868581" spans="7:15" s="3" customFormat="1" x14ac:dyDescent="0.3">
      <c r="G868581"/>
      <c r="H868581"/>
      <c r="I868581"/>
      <c r="K868581"/>
      <c r="M868581"/>
      <c r="N868581" s="4"/>
      <c r="O868581" s="15"/>
    </row>
    <row r="868582" spans="7:15" s="3" customFormat="1" x14ac:dyDescent="0.3">
      <c r="G868582"/>
      <c r="H868582"/>
      <c r="I868582"/>
      <c r="K868582"/>
      <c r="M868582"/>
      <c r="N868582" s="4"/>
      <c r="O868582" s="15"/>
    </row>
    <row r="868583" spans="7:15" s="3" customFormat="1" x14ac:dyDescent="0.3">
      <c r="G868583"/>
      <c r="H868583"/>
      <c r="I868583"/>
      <c r="K868583"/>
      <c r="M868583"/>
      <c r="N868583" s="4"/>
      <c r="O868583" s="15"/>
    </row>
    <row r="868584" spans="7:15" s="3" customFormat="1" x14ac:dyDescent="0.3">
      <c r="G868584"/>
      <c r="H868584"/>
      <c r="I868584"/>
      <c r="K868584"/>
      <c r="M868584"/>
      <c r="N868584" s="4"/>
      <c r="O868584" s="15"/>
    </row>
    <row r="868585" spans="7:15" s="3" customFormat="1" x14ac:dyDescent="0.3">
      <c r="G868585"/>
      <c r="H868585"/>
      <c r="I868585"/>
      <c r="K868585"/>
      <c r="M868585"/>
      <c r="N868585" s="4"/>
      <c r="O868585" s="15"/>
    </row>
    <row r="868586" spans="7:15" s="3" customFormat="1" x14ac:dyDescent="0.3">
      <c r="G868586"/>
      <c r="H868586"/>
      <c r="I868586"/>
      <c r="K868586"/>
      <c r="M868586"/>
      <c r="N868586" s="4"/>
      <c r="O868586" s="15"/>
    </row>
    <row r="868587" spans="7:15" s="3" customFormat="1" x14ac:dyDescent="0.3">
      <c r="G868587"/>
      <c r="H868587"/>
      <c r="I868587"/>
      <c r="K868587"/>
      <c r="M868587"/>
      <c r="N868587" s="4"/>
      <c r="O868587" s="15"/>
    </row>
    <row r="868588" spans="7:15" s="3" customFormat="1" x14ac:dyDescent="0.3">
      <c r="G868588"/>
      <c r="H868588"/>
      <c r="I868588"/>
      <c r="K868588"/>
      <c r="M868588"/>
      <c r="N868588" s="4"/>
      <c r="O868588" s="15"/>
    </row>
    <row r="868589" spans="7:15" s="3" customFormat="1" x14ac:dyDescent="0.3">
      <c r="G868589"/>
      <c r="H868589"/>
      <c r="I868589"/>
      <c r="K868589"/>
      <c r="M868589"/>
      <c r="N868589" s="4"/>
      <c r="O868589" s="15"/>
    </row>
    <row r="868590" spans="7:15" s="3" customFormat="1" x14ac:dyDescent="0.3">
      <c r="G868590"/>
      <c r="H868590"/>
      <c r="I868590"/>
      <c r="K868590"/>
      <c r="M868590"/>
      <c r="N868590" s="4"/>
      <c r="O868590" s="15"/>
    </row>
    <row r="868591" spans="7:15" s="3" customFormat="1" x14ac:dyDescent="0.3">
      <c r="G868591"/>
      <c r="H868591"/>
      <c r="I868591"/>
      <c r="K868591"/>
      <c r="M868591"/>
      <c r="N868591" s="4"/>
      <c r="O868591" s="15"/>
    </row>
    <row r="868592" spans="7:15" s="3" customFormat="1" x14ac:dyDescent="0.3">
      <c r="G868592"/>
      <c r="H868592"/>
      <c r="I868592"/>
      <c r="K868592"/>
      <c r="M868592"/>
      <c r="N868592" s="4"/>
      <c r="O868592" s="15"/>
    </row>
    <row r="868593" spans="7:15" s="3" customFormat="1" x14ac:dyDescent="0.3">
      <c r="G868593"/>
      <c r="H868593"/>
      <c r="I868593"/>
      <c r="K868593"/>
      <c r="M868593"/>
      <c r="N868593" s="4"/>
      <c r="O868593" s="15"/>
    </row>
    <row r="868594" spans="7:15" s="3" customFormat="1" x14ac:dyDescent="0.3">
      <c r="G868594"/>
      <c r="H868594"/>
      <c r="I868594"/>
      <c r="K868594"/>
      <c r="M868594"/>
      <c r="N868594" s="4"/>
      <c r="O868594" s="15"/>
    </row>
    <row r="868595" spans="7:15" s="3" customFormat="1" x14ac:dyDescent="0.3">
      <c r="G868595"/>
      <c r="H868595"/>
      <c r="I868595"/>
      <c r="K868595"/>
      <c r="M868595"/>
      <c r="N868595" s="4"/>
      <c r="O868595" s="15"/>
    </row>
    <row r="868596" spans="7:15" s="3" customFormat="1" x14ac:dyDescent="0.3">
      <c r="G868596"/>
      <c r="H868596"/>
      <c r="I868596"/>
      <c r="K868596"/>
      <c r="M868596"/>
      <c r="N868596" s="4"/>
      <c r="O868596" s="15"/>
    </row>
    <row r="868597" spans="7:15" s="3" customFormat="1" x14ac:dyDescent="0.3">
      <c r="G868597"/>
      <c r="H868597"/>
      <c r="I868597"/>
      <c r="K868597"/>
      <c r="M868597"/>
      <c r="N868597" s="4"/>
      <c r="O868597" s="15"/>
    </row>
    <row r="868598" spans="7:15" s="3" customFormat="1" x14ac:dyDescent="0.3">
      <c r="G868598"/>
      <c r="H868598"/>
      <c r="I868598"/>
      <c r="K868598"/>
      <c r="M868598"/>
      <c r="N868598" s="4"/>
      <c r="O868598" s="15"/>
    </row>
    <row r="868599" spans="7:15" s="3" customFormat="1" x14ac:dyDescent="0.3">
      <c r="G868599"/>
      <c r="H868599"/>
      <c r="I868599"/>
      <c r="K868599"/>
      <c r="M868599"/>
      <c r="N868599" s="4"/>
      <c r="O868599" s="15"/>
    </row>
    <row r="868600" spans="7:15" s="3" customFormat="1" x14ac:dyDescent="0.3">
      <c r="G868600"/>
      <c r="H868600"/>
      <c r="I868600"/>
      <c r="K868600"/>
      <c r="M868600"/>
      <c r="N868600" s="4"/>
      <c r="O868600" s="15"/>
    </row>
    <row r="868601" spans="7:15" s="3" customFormat="1" x14ac:dyDescent="0.3">
      <c r="G868601"/>
      <c r="H868601"/>
      <c r="I868601"/>
      <c r="K868601"/>
      <c r="M868601"/>
      <c r="N868601" s="4"/>
      <c r="O868601" s="15"/>
    </row>
    <row r="868602" spans="7:15" s="3" customFormat="1" x14ac:dyDescent="0.3">
      <c r="G868602"/>
      <c r="H868602"/>
      <c r="I868602"/>
      <c r="K868602"/>
      <c r="M868602"/>
      <c r="N868602" s="4"/>
      <c r="O868602" s="15"/>
    </row>
    <row r="868603" spans="7:15" s="3" customFormat="1" x14ac:dyDescent="0.3">
      <c r="G868603"/>
      <c r="H868603"/>
      <c r="I868603"/>
      <c r="K868603"/>
      <c r="M868603"/>
      <c r="N868603" s="4"/>
      <c r="O868603" s="15"/>
    </row>
    <row r="868604" spans="7:15" s="3" customFormat="1" x14ac:dyDescent="0.3">
      <c r="G868604"/>
      <c r="H868604"/>
      <c r="I868604"/>
      <c r="K868604"/>
      <c r="M868604"/>
      <c r="N868604" s="4"/>
      <c r="O868604" s="15"/>
    </row>
    <row r="868605" spans="7:15" s="3" customFormat="1" x14ac:dyDescent="0.3">
      <c r="G868605"/>
      <c r="H868605"/>
      <c r="I868605"/>
      <c r="K868605"/>
      <c r="M868605"/>
      <c r="N868605" s="4"/>
      <c r="O868605" s="15"/>
    </row>
    <row r="868606" spans="7:15" s="3" customFormat="1" x14ac:dyDescent="0.3">
      <c r="G868606"/>
      <c r="H868606"/>
      <c r="I868606"/>
      <c r="K868606"/>
      <c r="M868606"/>
      <c r="N868606" s="4"/>
      <c r="O868606" s="15"/>
    </row>
    <row r="868607" spans="7:15" s="3" customFormat="1" x14ac:dyDescent="0.3">
      <c r="G868607"/>
      <c r="H868607"/>
      <c r="I868607"/>
      <c r="K868607"/>
      <c r="M868607"/>
      <c r="N868607" s="4"/>
      <c r="O868607" s="15"/>
    </row>
    <row r="868608" spans="7:15" s="3" customFormat="1" x14ac:dyDescent="0.3">
      <c r="G868608"/>
      <c r="H868608"/>
      <c r="I868608"/>
      <c r="K868608"/>
      <c r="M868608"/>
      <c r="N868608" s="4"/>
      <c r="O868608" s="15"/>
    </row>
    <row r="868609" spans="7:15" s="3" customFormat="1" x14ac:dyDescent="0.3">
      <c r="G868609"/>
      <c r="H868609"/>
      <c r="I868609"/>
      <c r="K868609"/>
      <c r="M868609"/>
      <c r="N868609" s="4"/>
      <c r="O868609" s="15"/>
    </row>
    <row r="868610" spans="7:15" s="3" customFormat="1" x14ac:dyDescent="0.3">
      <c r="G868610"/>
      <c r="H868610"/>
      <c r="I868610"/>
      <c r="K868610"/>
      <c r="M868610"/>
      <c r="N868610" s="4"/>
      <c r="O868610" s="15"/>
    </row>
    <row r="868611" spans="7:15" s="3" customFormat="1" x14ac:dyDescent="0.3">
      <c r="G868611"/>
      <c r="H868611"/>
      <c r="I868611"/>
      <c r="K868611"/>
      <c r="M868611"/>
      <c r="N868611" s="4"/>
      <c r="O868611" s="15"/>
    </row>
    <row r="868612" spans="7:15" s="3" customFormat="1" x14ac:dyDescent="0.3">
      <c r="G868612"/>
      <c r="H868612"/>
      <c r="I868612"/>
      <c r="K868612"/>
      <c r="M868612"/>
      <c r="N868612" s="4"/>
      <c r="O868612" s="15"/>
    </row>
    <row r="868613" spans="7:15" s="3" customFormat="1" x14ac:dyDescent="0.3">
      <c r="G868613"/>
      <c r="H868613"/>
      <c r="I868613"/>
      <c r="K868613"/>
      <c r="M868613"/>
      <c r="N868613" s="4"/>
      <c r="O868613" s="15"/>
    </row>
    <row r="868614" spans="7:15" s="3" customFormat="1" x14ac:dyDescent="0.3">
      <c r="G868614"/>
      <c r="H868614"/>
      <c r="I868614"/>
      <c r="K868614"/>
      <c r="M868614"/>
      <c r="N868614" s="4"/>
      <c r="O868614" s="15"/>
    </row>
    <row r="868615" spans="7:15" s="3" customFormat="1" x14ac:dyDescent="0.3">
      <c r="G868615"/>
      <c r="H868615"/>
      <c r="I868615"/>
      <c r="K868615"/>
      <c r="M868615"/>
      <c r="N868615" s="4"/>
      <c r="O868615" s="15"/>
    </row>
    <row r="868616" spans="7:15" s="3" customFormat="1" x14ac:dyDescent="0.3">
      <c r="G868616"/>
      <c r="H868616"/>
      <c r="I868616"/>
      <c r="K868616"/>
      <c r="M868616"/>
      <c r="N868616" s="4"/>
      <c r="O868616" s="15"/>
    </row>
    <row r="868617" spans="7:15" s="3" customFormat="1" x14ac:dyDescent="0.3">
      <c r="G868617"/>
      <c r="H868617"/>
      <c r="I868617"/>
      <c r="K868617"/>
      <c r="M868617"/>
      <c r="N868617" s="4"/>
      <c r="O868617" s="15"/>
    </row>
    <row r="868618" spans="7:15" s="3" customFormat="1" x14ac:dyDescent="0.3">
      <c r="G868618"/>
      <c r="H868618"/>
      <c r="I868618"/>
      <c r="K868618"/>
      <c r="M868618"/>
      <c r="N868618" s="4"/>
      <c r="O868618" s="15"/>
    </row>
    <row r="868619" spans="7:15" s="3" customFormat="1" x14ac:dyDescent="0.3">
      <c r="G868619"/>
      <c r="H868619"/>
      <c r="I868619"/>
      <c r="K868619"/>
      <c r="M868619"/>
      <c r="N868619" s="4"/>
      <c r="O868619" s="15"/>
    </row>
    <row r="868620" spans="7:15" s="3" customFormat="1" x14ac:dyDescent="0.3">
      <c r="G868620"/>
      <c r="H868620"/>
      <c r="I868620"/>
      <c r="K868620"/>
      <c r="M868620"/>
      <c r="N868620" s="4"/>
      <c r="O868620" s="15"/>
    </row>
    <row r="868621" spans="7:15" s="3" customFormat="1" x14ac:dyDescent="0.3">
      <c r="G868621"/>
      <c r="H868621"/>
      <c r="I868621"/>
      <c r="K868621"/>
      <c r="M868621"/>
      <c r="N868621" s="4"/>
      <c r="O868621" s="15"/>
    </row>
    <row r="868622" spans="7:15" s="3" customFormat="1" x14ac:dyDescent="0.3">
      <c r="G868622"/>
      <c r="H868622"/>
      <c r="I868622"/>
      <c r="K868622"/>
      <c r="M868622"/>
      <c r="N868622" s="4"/>
      <c r="O868622" s="15"/>
    </row>
    <row r="868623" spans="7:15" s="3" customFormat="1" x14ac:dyDescent="0.3">
      <c r="G868623"/>
      <c r="H868623"/>
      <c r="I868623"/>
      <c r="K868623"/>
      <c r="M868623"/>
      <c r="N868623" s="4"/>
      <c r="O868623" s="15"/>
    </row>
    <row r="868624" spans="7:15" s="3" customFormat="1" x14ac:dyDescent="0.3">
      <c r="G868624"/>
      <c r="H868624"/>
      <c r="I868624"/>
      <c r="K868624"/>
      <c r="M868624"/>
      <c r="N868624" s="4"/>
      <c r="O868624" s="15"/>
    </row>
    <row r="868625" spans="7:15" s="3" customFormat="1" x14ac:dyDescent="0.3">
      <c r="G868625"/>
      <c r="H868625"/>
      <c r="I868625"/>
      <c r="K868625"/>
      <c r="M868625"/>
      <c r="N868625" s="4"/>
      <c r="O868625" s="15"/>
    </row>
    <row r="868626" spans="7:15" s="3" customFormat="1" x14ac:dyDescent="0.3">
      <c r="G868626"/>
      <c r="H868626"/>
      <c r="I868626"/>
      <c r="K868626"/>
      <c r="M868626"/>
      <c r="N868626" s="4"/>
      <c r="O868626" s="15"/>
    </row>
    <row r="868627" spans="7:15" s="3" customFormat="1" x14ac:dyDescent="0.3">
      <c r="G868627"/>
      <c r="H868627"/>
      <c r="I868627"/>
      <c r="K868627"/>
      <c r="M868627"/>
      <c r="N868627" s="4"/>
      <c r="O868627" s="15"/>
    </row>
    <row r="868628" spans="7:15" s="3" customFormat="1" x14ac:dyDescent="0.3">
      <c r="G868628"/>
      <c r="H868628"/>
      <c r="I868628"/>
      <c r="K868628"/>
      <c r="M868628"/>
      <c r="N868628" s="4"/>
      <c r="O868628" s="15"/>
    </row>
    <row r="868629" spans="7:15" s="3" customFormat="1" x14ac:dyDescent="0.3">
      <c r="G868629"/>
      <c r="H868629"/>
      <c r="I868629"/>
      <c r="K868629"/>
      <c r="M868629"/>
      <c r="N868629" s="4"/>
      <c r="O868629" s="15"/>
    </row>
    <row r="868630" spans="7:15" s="3" customFormat="1" x14ac:dyDescent="0.3">
      <c r="G868630"/>
      <c r="H868630"/>
      <c r="I868630"/>
      <c r="K868630"/>
      <c r="M868630"/>
      <c r="N868630" s="4"/>
      <c r="O868630" s="15"/>
    </row>
    <row r="868631" spans="7:15" s="3" customFormat="1" x14ac:dyDescent="0.3">
      <c r="G868631"/>
      <c r="H868631"/>
      <c r="I868631"/>
      <c r="K868631"/>
      <c r="M868631"/>
      <c r="N868631" s="4"/>
      <c r="O868631" s="15"/>
    </row>
    <row r="868632" spans="7:15" s="3" customFormat="1" x14ac:dyDescent="0.3">
      <c r="G868632"/>
      <c r="H868632"/>
      <c r="I868632"/>
      <c r="K868632"/>
      <c r="M868632"/>
      <c r="N868632" s="4"/>
      <c r="O868632" s="15"/>
    </row>
    <row r="868633" spans="7:15" s="3" customFormat="1" x14ac:dyDescent="0.3">
      <c r="G868633"/>
      <c r="H868633"/>
      <c r="I868633"/>
      <c r="K868633"/>
      <c r="M868633"/>
      <c r="N868633" s="4"/>
      <c r="O868633" s="15"/>
    </row>
    <row r="868634" spans="7:15" s="3" customFormat="1" x14ac:dyDescent="0.3">
      <c r="G868634"/>
      <c r="H868634"/>
      <c r="I868634"/>
      <c r="K868634"/>
      <c r="M868634"/>
      <c r="N868634" s="4"/>
      <c r="O868634" s="15"/>
    </row>
    <row r="868635" spans="7:15" s="3" customFormat="1" x14ac:dyDescent="0.3">
      <c r="G868635"/>
      <c r="H868635"/>
      <c r="I868635"/>
      <c r="K868635"/>
      <c r="M868635"/>
      <c r="N868635" s="4"/>
      <c r="O868635" s="15"/>
    </row>
    <row r="868636" spans="7:15" s="3" customFormat="1" x14ac:dyDescent="0.3">
      <c r="G868636"/>
      <c r="H868636"/>
      <c r="I868636"/>
      <c r="K868636"/>
      <c r="M868636"/>
      <c r="N868636" s="4"/>
      <c r="O868636" s="15"/>
    </row>
    <row r="868637" spans="7:15" s="3" customFormat="1" x14ac:dyDescent="0.3">
      <c r="G868637"/>
      <c r="H868637"/>
      <c r="I868637"/>
      <c r="K868637"/>
      <c r="M868637"/>
      <c r="N868637" s="4"/>
      <c r="O868637" s="15"/>
    </row>
    <row r="868638" spans="7:15" s="3" customFormat="1" x14ac:dyDescent="0.3">
      <c r="G868638"/>
      <c r="H868638"/>
      <c r="I868638"/>
      <c r="K868638"/>
      <c r="M868638"/>
      <c r="N868638" s="4"/>
      <c r="O868638" s="15"/>
    </row>
    <row r="868639" spans="7:15" s="3" customFormat="1" x14ac:dyDescent="0.3">
      <c r="G868639"/>
      <c r="H868639"/>
      <c r="I868639"/>
      <c r="K868639"/>
      <c r="M868639"/>
      <c r="N868639" s="4"/>
      <c r="O868639" s="15"/>
    </row>
    <row r="868640" spans="7:15" s="3" customFormat="1" x14ac:dyDescent="0.3">
      <c r="G868640"/>
      <c r="H868640"/>
      <c r="I868640"/>
      <c r="K868640"/>
      <c r="M868640"/>
      <c r="N868640" s="4"/>
      <c r="O868640" s="15"/>
    </row>
    <row r="868641" spans="7:15" s="3" customFormat="1" x14ac:dyDescent="0.3">
      <c r="G868641"/>
      <c r="H868641"/>
      <c r="I868641"/>
      <c r="K868641"/>
      <c r="M868641"/>
      <c r="N868641" s="4"/>
      <c r="O868641" s="15"/>
    </row>
    <row r="868642" spans="7:15" s="3" customFormat="1" x14ac:dyDescent="0.3">
      <c r="G868642"/>
      <c r="H868642"/>
      <c r="I868642"/>
      <c r="K868642"/>
      <c r="M868642"/>
      <c r="N868642" s="4"/>
      <c r="O868642" s="15"/>
    </row>
    <row r="868643" spans="7:15" s="3" customFormat="1" x14ac:dyDescent="0.3">
      <c r="G868643"/>
      <c r="H868643"/>
      <c r="I868643"/>
      <c r="K868643"/>
      <c r="M868643"/>
      <c r="N868643" s="4"/>
      <c r="O868643" s="15"/>
    </row>
    <row r="868644" spans="7:15" s="3" customFormat="1" x14ac:dyDescent="0.3">
      <c r="G868644"/>
      <c r="H868644"/>
      <c r="I868644"/>
      <c r="K868644"/>
      <c r="M868644"/>
      <c r="N868644" s="4"/>
      <c r="O868644" s="15"/>
    </row>
    <row r="868645" spans="7:15" s="3" customFormat="1" x14ac:dyDescent="0.3">
      <c r="G868645"/>
      <c r="H868645"/>
      <c r="I868645"/>
      <c r="K868645"/>
      <c r="M868645"/>
      <c r="N868645" s="4"/>
      <c r="O868645" s="15"/>
    </row>
    <row r="868646" spans="7:15" s="3" customFormat="1" x14ac:dyDescent="0.3">
      <c r="G868646"/>
      <c r="H868646"/>
      <c r="I868646"/>
      <c r="K868646"/>
      <c r="M868646"/>
      <c r="N868646" s="4"/>
      <c r="O868646" s="15"/>
    </row>
    <row r="868647" spans="7:15" s="3" customFormat="1" x14ac:dyDescent="0.3">
      <c r="G868647"/>
      <c r="H868647"/>
      <c r="I868647"/>
      <c r="K868647"/>
      <c r="M868647"/>
      <c r="N868647" s="4"/>
      <c r="O868647" s="15"/>
    </row>
    <row r="868648" spans="7:15" s="3" customFormat="1" x14ac:dyDescent="0.3">
      <c r="G868648"/>
      <c r="H868648"/>
      <c r="I868648"/>
      <c r="K868648"/>
      <c r="M868648"/>
      <c r="N868648" s="4"/>
      <c r="O868648" s="15"/>
    </row>
    <row r="868649" spans="7:15" s="3" customFormat="1" x14ac:dyDescent="0.3">
      <c r="G868649"/>
      <c r="H868649"/>
      <c r="I868649"/>
      <c r="K868649"/>
      <c r="M868649"/>
      <c r="N868649" s="4"/>
      <c r="O868649" s="15"/>
    </row>
    <row r="868650" spans="7:15" s="3" customFormat="1" x14ac:dyDescent="0.3">
      <c r="G868650"/>
      <c r="H868650"/>
      <c r="I868650"/>
      <c r="K868650"/>
      <c r="M868650"/>
      <c r="N868650" s="4"/>
      <c r="O868650" s="15"/>
    </row>
    <row r="868651" spans="7:15" s="3" customFormat="1" x14ac:dyDescent="0.3">
      <c r="G868651"/>
      <c r="H868651"/>
      <c r="I868651"/>
      <c r="K868651"/>
      <c r="M868651"/>
      <c r="N868651" s="4"/>
      <c r="O868651" s="15"/>
    </row>
    <row r="868652" spans="7:15" s="3" customFormat="1" x14ac:dyDescent="0.3">
      <c r="G868652"/>
      <c r="H868652"/>
      <c r="I868652"/>
      <c r="K868652"/>
      <c r="M868652"/>
      <c r="N868652" s="4"/>
      <c r="O868652" s="15"/>
    </row>
    <row r="868653" spans="7:15" s="3" customFormat="1" x14ac:dyDescent="0.3">
      <c r="G868653"/>
      <c r="H868653"/>
      <c r="I868653"/>
      <c r="K868653"/>
      <c r="M868653"/>
      <c r="N868653" s="4"/>
      <c r="O868653" s="15"/>
    </row>
    <row r="868654" spans="7:15" s="3" customFormat="1" x14ac:dyDescent="0.3">
      <c r="G868654"/>
      <c r="H868654"/>
      <c r="I868654"/>
      <c r="K868654"/>
      <c r="M868654"/>
      <c r="N868654" s="4"/>
      <c r="O868654" s="15"/>
    </row>
    <row r="868655" spans="7:15" s="3" customFormat="1" x14ac:dyDescent="0.3">
      <c r="G868655"/>
      <c r="H868655"/>
      <c r="I868655"/>
      <c r="K868655"/>
      <c r="M868655"/>
      <c r="N868655" s="4"/>
      <c r="O868655" s="15"/>
    </row>
    <row r="868656" spans="7:15" s="3" customFormat="1" x14ac:dyDescent="0.3">
      <c r="G868656"/>
      <c r="H868656"/>
      <c r="I868656"/>
      <c r="K868656"/>
      <c r="M868656"/>
      <c r="N868656" s="4"/>
      <c r="O868656" s="15"/>
    </row>
    <row r="868657" spans="7:15" s="3" customFormat="1" x14ac:dyDescent="0.3">
      <c r="G868657"/>
      <c r="H868657"/>
      <c r="I868657"/>
      <c r="K868657"/>
      <c r="M868657"/>
      <c r="N868657" s="4"/>
      <c r="O868657" s="15"/>
    </row>
    <row r="868658" spans="7:15" s="3" customFormat="1" x14ac:dyDescent="0.3">
      <c r="G868658"/>
      <c r="H868658"/>
      <c r="I868658"/>
      <c r="K868658"/>
      <c r="M868658"/>
      <c r="N868658" s="4"/>
      <c r="O868658" s="15"/>
    </row>
    <row r="868659" spans="7:15" s="3" customFormat="1" x14ac:dyDescent="0.3">
      <c r="G868659"/>
      <c r="H868659"/>
      <c r="I868659"/>
      <c r="K868659"/>
      <c r="M868659"/>
      <c r="N868659" s="4"/>
      <c r="O868659" s="15"/>
    </row>
    <row r="868660" spans="7:15" s="3" customFormat="1" x14ac:dyDescent="0.3">
      <c r="G868660"/>
      <c r="H868660"/>
      <c r="I868660"/>
      <c r="K868660"/>
      <c r="M868660"/>
      <c r="N868660" s="4"/>
      <c r="O868660" s="15"/>
    </row>
    <row r="868661" spans="7:15" s="3" customFormat="1" x14ac:dyDescent="0.3">
      <c r="G868661"/>
      <c r="H868661"/>
      <c r="I868661"/>
      <c r="K868661"/>
      <c r="M868661"/>
      <c r="N868661" s="4"/>
      <c r="O868661" s="15"/>
    </row>
    <row r="868662" spans="7:15" s="3" customFormat="1" x14ac:dyDescent="0.3">
      <c r="G868662"/>
      <c r="H868662"/>
      <c r="I868662"/>
      <c r="K868662"/>
      <c r="M868662"/>
      <c r="N868662" s="4"/>
      <c r="O868662" s="15"/>
    </row>
    <row r="868663" spans="7:15" s="3" customFormat="1" x14ac:dyDescent="0.3">
      <c r="G868663"/>
      <c r="H868663"/>
      <c r="I868663"/>
      <c r="K868663"/>
      <c r="M868663"/>
      <c r="N868663" s="4"/>
      <c r="O868663" s="15"/>
    </row>
    <row r="868664" spans="7:15" s="3" customFormat="1" x14ac:dyDescent="0.3">
      <c r="G868664"/>
      <c r="H868664"/>
      <c r="I868664"/>
      <c r="K868664"/>
      <c r="M868664"/>
      <c r="N868664" s="4"/>
      <c r="O868664" s="15"/>
    </row>
    <row r="868665" spans="7:15" s="3" customFormat="1" x14ac:dyDescent="0.3">
      <c r="G868665"/>
      <c r="H868665"/>
      <c r="I868665"/>
      <c r="K868665"/>
      <c r="M868665"/>
      <c r="N868665" s="4"/>
      <c r="O868665" s="15"/>
    </row>
    <row r="868666" spans="7:15" s="3" customFormat="1" x14ac:dyDescent="0.3">
      <c r="G868666"/>
      <c r="H868666"/>
      <c r="I868666"/>
      <c r="K868666"/>
      <c r="M868666"/>
      <c r="N868666" s="4"/>
      <c r="O868666" s="15"/>
    </row>
    <row r="868667" spans="7:15" s="3" customFormat="1" x14ac:dyDescent="0.3">
      <c r="G868667"/>
      <c r="H868667"/>
      <c r="I868667"/>
      <c r="K868667"/>
      <c r="M868667"/>
      <c r="N868667" s="4"/>
      <c r="O868667" s="15"/>
    </row>
    <row r="868668" spans="7:15" s="3" customFormat="1" x14ac:dyDescent="0.3">
      <c r="G868668"/>
      <c r="H868668"/>
      <c r="I868668"/>
      <c r="K868668"/>
      <c r="M868668"/>
      <c r="N868668" s="4"/>
      <c r="O868668" s="15"/>
    </row>
    <row r="868669" spans="7:15" s="3" customFormat="1" x14ac:dyDescent="0.3">
      <c r="G868669"/>
      <c r="H868669"/>
      <c r="I868669"/>
      <c r="K868669"/>
      <c r="M868669"/>
      <c r="N868669" s="4"/>
      <c r="O868669" s="15"/>
    </row>
    <row r="868670" spans="7:15" s="3" customFormat="1" x14ac:dyDescent="0.3">
      <c r="G868670"/>
      <c r="H868670"/>
      <c r="I868670"/>
      <c r="K868670"/>
      <c r="M868670"/>
      <c r="N868670" s="4"/>
      <c r="O868670" s="15"/>
    </row>
    <row r="868671" spans="7:15" s="3" customFormat="1" x14ac:dyDescent="0.3">
      <c r="G868671"/>
      <c r="H868671"/>
      <c r="I868671"/>
      <c r="K868671"/>
      <c r="M868671"/>
      <c r="N868671" s="4"/>
      <c r="O868671" s="15"/>
    </row>
    <row r="868672" spans="7:15" s="3" customFormat="1" x14ac:dyDescent="0.3">
      <c r="G868672"/>
      <c r="H868672"/>
      <c r="I868672"/>
      <c r="K868672"/>
      <c r="M868672"/>
      <c r="N868672" s="4"/>
      <c r="O868672" s="15"/>
    </row>
    <row r="868673" spans="7:15" s="3" customFormat="1" x14ac:dyDescent="0.3">
      <c r="G868673"/>
      <c r="H868673"/>
      <c r="I868673"/>
      <c r="K868673"/>
      <c r="M868673"/>
      <c r="N868673" s="4"/>
      <c r="O868673" s="15"/>
    </row>
    <row r="868674" spans="7:15" s="3" customFormat="1" x14ac:dyDescent="0.3">
      <c r="G868674"/>
      <c r="H868674"/>
      <c r="I868674"/>
      <c r="K868674"/>
      <c r="M868674"/>
      <c r="N868674" s="4"/>
      <c r="O868674" s="15"/>
    </row>
    <row r="868675" spans="7:15" s="3" customFormat="1" x14ac:dyDescent="0.3">
      <c r="G868675"/>
      <c r="H868675"/>
      <c r="I868675"/>
      <c r="K868675"/>
      <c r="M868675"/>
      <c r="N868675" s="4"/>
      <c r="O868675" s="15"/>
    </row>
    <row r="868676" spans="7:15" s="3" customFormat="1" x14ac:dyDescent="0.3">
      <c r="G868676"/>
      <c r="H868676"/>
      <c r="I868676"/>
      <c r="K868676"/>
      <c r="M868676"/>
      <c r="N868676" s="4"/>
      <c r="O868676" s="15"/>
    </row>
    <row r="868677" spans="7:15" s="3" customFormat="1" x14ac:dyDescent="0.3">
      <c r="G868677"/>
      <c r="H868677"/>
      <c r="I868677"/>
      <c r="K868677"/>
      <c r="M868677"/>
      <c r="N868677" s="4"/>
      <c r="O868677" s="15"/>
    </row>
    <row r="868678" spans="7:15" s="3" customFormat="1" x14ac:dyDescent="0.3">
      <c r="G868678"/>
      <c r="H868678"/>
      <c r="I868678"/>
      <c r="K868678"/>
      <c r="M868678"/>
      <c r="N868678" s="4"/>
      <c r="O868678" s="15"/>
    </row>
    <row r="868679" spans="7:15" s="3" customFormat="1" x14ac:dyDescent="0.3">
      <c r="G868679"/>
      <c r="H868679"/>
      <c r="I868679"/>
      <c r="K868679"/>
      <c r="M868679"/>
      <c r="N868679" s="4"/>
      <c r="O868679" s="15"/>
    </row>
    <row r="868680" spans="7:15" s="3" customFormat="1" x14ac:dyDescent="0.3">
      <c r="G868680"/>
      <c r="H868680"/>
      <c r="I868680"/>
      <c r="K868680"/>
      <c r="M868680"/>
      <c r="N868680" s="4"/>
      <c r="O868680" s="15"/>
    </row>
    <row r="868681" spans="7:15" s="3" customFormat="1" x14ac:dyDescent="0.3">
      <c r="G868681"/>
      <c r="H868681"/>
      <c r="I868681"/>
      <c r="K868681"/>
      <c r="M868681"/>
      <c r="N868681" s="4"/>
      <c r="O868681" s="15"/>
    </row>
    <row r="868682" spans="7:15" s="3" customFormat="1" x14ac:dyDescent="0.3">
      <c r="G868682"/>
      <c r="H868682"/>
      <c r="I868682"/>
      <c r="K868682"/>
      <c r="M868682"/>
      <c r="N868682" s="4"/>
      <c r="O868682" s="15"/>
    </row>
    <row r="868683" spans="7:15" s="3" customFormat="1" x14ac:dyDescent="0.3">
      <c r="G868683"/>
      <c r="H868683"/>
      <c r="I868683"/>
      <c r="K868683"/>
      <c r="M868683"/>
      <c r="N868683" s="4"/>
      <c r="O868683" s="15"/>
    </row>
    <row r="868684" spans="7:15" s="3" customFormat="1" x14ac:dyDescent="0.3">
      <c r="G868684"/>
      <c r="H868684"/>
      <c r="I868684"/>
      <c r="K868684"/>
      <c r="M868684"/>
      <c r="N868684" s="4"/>
      <c r="O868684" s="15"/>
    </row>
    <row r="868685" spans="7:15" s="3" customFormat="1" x14ac:dyDescent="0.3">
      <c r="G868685"/>
      <c r="H868685"/>
      <c r="I868685"/>
      <c r="K868685"/>
      <c r="M868685"/>
      <c r="N868685" s="4"/>
      <c r="O868685" s="15"/>
    </row>
    <row r="868686" spans="7:15" s="3" customFormat="1" x14ac:dyDescent="0.3">
      <c r="G868686"/>
      <c r="H868686"/>
      <c r="I868686"/>
      <c r="K868686"/>
      <c r="M868686"/>
      <c r="N868686" s="4"/>
      <c r="O868686" s="15"/>
    </row>
    <row r="868687" spans="7:15" s="3" customFormat="1" x14ac:dyDescent="0.3">
      <c r="G868687"/>
      <c r="H868687"/>
      <c r="I868687"/>
      <c r="K868687"/>
      <c r="M868687"/>
      <c r="N868687" s="4"/>
      <c r="O868687" s="15"/>
    </row>
    <row r="868688" spans="7:15" s="3" customFormat="1" x14ac:dyDescent="0.3">
      <c r="G868688"/>
      <c r="H868688"/>
      <c r="I868688"/>
      <c r="K868688"/>
      <c r="M868688"/>
      <c r="N868688" s="4"/>
      <c r="O868688" s="15"/>
    </row>
    <row r="868689" spans="7:15" s="3" customFormat="1" x14ac:dyDescent="0.3">
      <c r="G868689"/>
      <c r="H868689"/>
      <c r="I868689"/>
      <c r="K868689"/>
      <c r="M868689"/>
      <c r="N868689" s="4"/>
      <c r="O868689" s="15"/>
    </row>
    <row r="868690" spans="7:15" s="3" customFormat="1" x14ac:dyDescent="0.3">
      <c r="G868690"/>
      <c r="H868690"/>
      <c r="I868690"/>
      <c r="K868690"/>
      <c r="M868690"/>
      <c r="N868690" s="4"/>
      <c r="O868690" s="15"/>
    </row>
    <row r="868691" spans="7:15" s="3" customFormat="1" x14ac:dyDescent="0.3">
      <c r="G868691"/>
      <c r="H868691"/>
      <c r="I868691"/>
      <c r="K868691"/>
      <c r="M868691"/>
      <c r="N868691" s="4"/>
      <c r="O868691" s="15"/>
    </row>
    <row r="868692" spans="7:15" s="3" customFormat="1" x14ac:dyDescent="0.3">
      <c r="G868692"/>
      <c r="H868692"/>
      <c r="I868692"/>
      <c r="K868692"/>
      <c r="M868692"/>
      <c r="N868692" s="4"/>
      <c r="O868692" s="15"/>
    </row>
    <row r="868693" spans="7:15" s="3" customFormat="1" x14ac:dyDescent="0.3">
      <c r="G868693"/>
      <c r="H868693"/>
      <c r="I868693"/>
      <c r="K868693"/>
      <c r="M868693"/>
      <c r="N868693" s="4"/>
      <c r="O868693" s="15"/>
    </row>
    <row r="868694" spans="7:15" s="3" customFormat="1" x14ac:dyDescent="0.3">
      <c r="G868694"/>
      <c r="H868694"/>
      <c r="I868694"/>
      <c r="K868694"/>
      <c r="M868694"/>
      <c r="N868694" s="4"/>
      <c r="O868694" s="15"/>
    </row>
    <row r="868695" spans="7:15" s="3" customFormat="1" x14ac:dyDescent="0.3">
      <c r="G868695"/>
      <c r="H868695"/>
      <c r="I868695"/>
      <c r="K868695"/>
      <c r="M868695"/>
      <c r="N868695" s="4"/>
      <c r="O868695" s="15"/>
    </row>
    <row r="868696" spans="7:15" s="3" customFormat="1" x14ac:dyDescent="0.3">
      <c r="G868696"/>
      <c r="H868696"/>
      <c r="I868696"/>
      <c r="K868696"/>
      <c r="M868696"/>
      <c r="N868696" s="4"/>
      <c r="O868696" s="15"/>
    </row>
    <row r="868697" spans="7:15" s="3" customFormat="1" x14ac:dyDescent="0.3">
      <c r="G868697"/>
      <c r="H868697"/>
      <c r="I868697"/>
      <c r="K868697"/>
      <c r="M868697"/>
      <c r="N868697" s="4"/>
      <c r="O868697" s="15"/>
    </row>
    <row r="868698" spans="7:15" s="3" customFormat="1" x14ac:dyDescent="0.3">
      <c r="G868698"/>
      <c r="H868698"/>
      <c r="I868698"/>
      <c r="K868698"/>
      <c r="M868698"/>
      <c r="N868698" s="4"/>
      <c r="O868698" s="15"/>
    </row>
    <row r="868699" spans="7:15" s="3" customFormat="1" x14ac:dyDescent="0.3">
      <c r="G868699"/>
      <c r="H868699"/>
      <c r="I868699"/>
      <c r="K868699"/>
      <c r="M868699"/>
      <c r="N868699" s="4"/>
      <c r="O868699" s="15"/>
    </row>
    <row r="868700" spans="7:15" s="3" customFormat="1" x14ac:dyDescent="0.3">
      <c r="G868700"/>
      <c r="H868700"/>
      <c r="I868700"/>
      <c r="K868700"/>
      <c r="M868700"/>
      <c r="N868700" s="4"/>
      <c r="O868700" s="15"/>
    </row>
    <row r="868701" spans="7:15" s="3" customFormat="1" x14ac:dyDescent="0.3">
      <c r="G868701"/>
      <c r="H868701"/>
      <c r="I868701"/>
      <c r="K868701"/>
      <c r="M868701"/>
      <c r="N868701" s="4"/>
      <c r="O868701" s="15"/>
    </row>
    <row r="868702" spans="7:15" s="3" customFormat="1" x14ac:dyDescent="0.3">
      <c r="G868702"/>
      <c r="H868702"/>
      <c r="I868702"/>
      <c r="K868702"/>
      <c r="M868702"/>
      <c r="N868702" s="4"/>
      <c r="O868702" s="15"/>
    </row>
    <row r="868703" spans="7:15" s="3" customFormat="1" x14ac:dyDescent="0.3">
      <c r="G868703"/>
      <c r="H868703"/>
      <c r="I868703"/>
      <c r="K868703"/>
      <c r="M868703"/>
      <c r="N868703" s="4"/>
      <c r="O868703" s="15"/>
    </row>
    <row r="868704" spans="7:15" s="3" customFormat="1" x14ac:dyDescent="0.3">
      <c r="G868704"/>
      <c r="H868704"/>
      <c r="I868704"/>
      <c r="K868704"/>
      <c r="M868704"/>
      <c r="N868704" s="4"/>
      <c r="O868704" s="15"/>
    </row>
    <row r="868705" spans="7:15" s="3" customFormat="1" x14ac:dyDescent="0.3">
      <c r="G868705"/>
      <c r="H868705"/>
      <c r="I868705"/>
      <c r="K868705"/>
      <c r="M868705"/>
      <c r="N868705" s="4"/>
      <c r="O868705" s="15"/>
    </row>
    <row r="868706" spans="7:15" s="3" customFormat="1" x14ac:dyDescent="0.3">
      <c r="G868706"/>
      <c r="H868706"/>
      <c r="I868706"/>
      <c r="K868706"/>
      <c r="M868706"/>
      <c r="N868706" s="4"/>
      <c r="O868706" s="15"/>
    </row>
    <row r="868707" spans="7:15" s="3" customFormat="1" x14ac:dyDescent="0.3">
      <c r="G868707"/>
      <c r="H868707"/>
      <c r="I868707"/>
      <c r="K868707"/>
      <c r="M868707"/>
      <c r="N868707" s="4"/>
      <c r="O868707" s="15"/>
    </row>
    <row r="868708" spans="7:15" s="3" customFormat="1" x14ac:dyDescent="0.3">
      <c r="G868708"/>
      <c r="H868708"/>
      <c r="I868708"/>
      <c r="K868708"/>
      <c r="M868708"/>
      <c r="N868708" s="4"/>
      <c r="O868708" s="15"/>
    </row>
    <row r="868709" spans="7:15" s="3" customFormat="1" x14ac:dyDescent="0.3">
      <c r="G868709"/>
      <c r="H868709"/>
      <c r="I868709"/>
      <c r="K868709"/>
      <c r="M868709"/>
      <c r="N868709" s="4"/>
      <c r="O868709" s="15"/>
    </row>
    <row r="868710" spans="7:15" s="3" customFormat="1" x14ac:dyDescent="0.3">
      <c r="G868710"/>
      <c r="H868710"/>
      <c r="I868710"/>
      <c r="K868710"/>
      <c r="M868710"/>
      <c r="N868710" s="4"/>
      <c r="O868710" s="15"/>
    </row>
    <row r="868711" spans="7:15" s="3" customFormat="1" x14ac:dyDescent="0.3">
      <c r="G868711"/>
      <c r="H868711"/>
      <c r="I868711"/>
      <c r="K868711"/>
      <c r="M868711"/>
      <c r="N868711" s="4"/>
      <c r="O868711" s="15"/>
    </row>
    <row r="868712" spans="7:15" s="3" customFormat="1" x14ac:dyDescent="0.3">
      <c r="G868712"/>
      <c r="H868712"/>
      <c r="I868712"/>
      <c r="K868712"/>
      <c r="M868712"/>
      <c r="N868712" s="4"/>
      <c r="O868712" s="15"/>
    </row>
    <row r="868713" spans="7:15" s="3" customFormat="1" x14ac:dyDescent="0.3">
      <c r="G868713"/>
      <c r="H868713"/>
      <c r="I868713"/>
      <c r="K868713"/>
      <c r="M868713"/>
      <c r="N868713" s="4"/>
      <c r="O868713" s="15"/>
    </row>
    <row r="868714" spans="7:15" s="3" customFormat="1" x14ac:dyDescent="0.3">
      <c r="G868714"/>
      <c r="H868714"/>
      <c r="I868714"/>
      <c r="K868714"/>
      <c r="M868714"/>
      <c r="N868714" s="4"/>
      <c r="O868714" s="15"/>
    </row>
    <row r="868715" spans="7:15" s="3" customFormat="1" x14ac:dyDescent="0.3">
      <c r="G868715"/>
      <c r="H868715"/>
      <c r="I868715"/>
      <c r="K868715"/>
      <c r="M868715"/>
      <c r="N868715" s="4"/>
      <c r="O868715" s="15"/>
    </row>
    <row r="868716" spans="7:15" s="3" customFormat="1" x14ac:dyDescent="0.3">
      <c r="G868716"/>
      <c r="H868716"/>
      <c r="I868716"/>
      <c r="K868716"/>
      <c r="M868716"/>
      <c r="N868716" s="4"/>
      <c r="O868716" s="15"/>
    </row>
    <row r="868717" spans="7:15" s="3" customFormat="1" x14ac:dyDescent="0.3">
      <c r="G868717"/>
      <c r="H868717"/>
      <c r="I868717"/>
      <c r="K868717"/>
      <c r="M868717"/>
      <c r="N868717" s="4"/>
      <c r="O868717" s="15"/>
    </row>
    <row r="868718" spans="7:15" s="3" customFormat="1" x14ac:dyDescent="0.3">
      <c r="G868718"/>
      <c r="H868718"/>
      <c r="I868718"/>
      <c r="K868718"/>
      <c r="M868718"/>
      <c r="N868718" s="4"/>
      <c r="O868718" s="15"/>
    </row>
    <row r="868719" spans="7:15" s="3" customFormat="1" x14ac:dyDescent="0.3">
      <c r="G868719"/>
      <c r="H868719"/>
      <c r="I868719"/>
      <c r="K868719"/>
      <c r="M868719"/>
      <c r="N868719" s="4"/>
      <c r="O868719" s="15"/>
    </row>
    <row r="868720" spans="7:15" s="3" customFormat="1" x14ac:dyDescent="0.3">
      <c r="G868720"/>
      <c r="H868720"/>
      <c r="I868720"/>
      <c r="K868720"/>
      <c r="M868720"/>
      <c r="N868720" s="4"/>
      <c r="O868720" s="15"/>
    </row>
    <row r="868721" spans="7:15" s="3" customFormat="1" x14ac:dyDescent="0.3">
      <c r="G868721"/>
      <c r="H868721"/>
      <c r="I868721"/>
      <c r="K868721"/>
      <c r="M868721"/>
      <c r="N868721" s="4"/>
      <c r="O868721" s="15"/>
    </row>
    <row r="868722" spans="7:15" s="3" customFormat="1" x14ac:dyDescent="0.3">
      <c r="G868722"/>
      <c r="H868722"/>
      <c r="I868722"/>
      <c r="K868722"/>
      <c r="M868722"/>
      <c r="N868722" s="4"/>
      <c r="O868722" s="15"/>
    </row>
    <row r="868723" spans="7:15" s="3" customFormat="1" x14ac:dyDescent="0.3">
      <c r="G868723"/>
      <c r="H868723"/>
      <c r="I868723"/>
      <c r="K868723"/>
      <c r="M868723"/>
      <c r="N868723" s="4"/>
      <c r="O868723" s="15"/>
    </row>
    <row r="868724" spans="7:15" s="3" customFormat="1" x14ac:dyDescent="0.3">
      <c r="G868724"/>
      <c r="H868724"/>
      <c r="I868724"/>
      <c r="K868724"/>
      <c r="M868724"/>
      <c r="N868724" s="4"/>
      <c r="O868724" s="15"/>
    </row>
    <row r="868725" spans="7:15" s="3" customFormat="1" x14ac:dyDescent="0.3">
      <c r="G868725"/>
      <c r="H868725"/>
      <c r="I868725"/>
      <c r="K868725"/>
      <c r="M868725"/>
      <c r="N868725" s="4"/>
      <c r="O868725" s="15"/>
    </row>
    <row r="868726" spans="7:15" s="3" customFormat="1" x14ac:dyDescent="0.3">
      <c r="G868726"/>
      <c r="H868726"/>
      <c r="I868726"/>
      <c r="K868726"/>
      <c r="M868726"/>
      <c r="N868726" s="4"/>
      <c r="O868726" s="15"/>
    </row>
    <row r="868727" spans="7:15" s="3" customFormat="1" x14ac:dyDescent="0.3">
      <c r="G868727"/>
      <c r="H868727"/>
      <c r="I868727"/>
      <c r="K868727"/>
      <c r="M868727"/>
      <c r="N868727" s="4"/>
      <c r="O868727" s="15"/>
    </row>
    <row r="868728" spans="7:15" s="3" customFormat="1" x14ac:dyDescent="0.3">
      <c r="G868728"/>
      <c r="H868728"/>
      <c r="I868728"/>
      <c r="K868728"/>
      <c r="M868728"/>
      <c r="N868728" s="4"/>
      <c r="O868728" s="15"/>
    </row>
    <row r="868729" spans="7:15" s="3" customFormat="1" x14ac:dyDescent="0.3">
      <c r="G868729"/>
      <c r="H868729"/>
      <c r="I868729"/>
      <c r="K868729"/>
      <c r="M868729"/>
      <c r="N868729" s="4"/>
      <c r="O868729" s="15"/>
    </row>
    <row r="868730" spans="7:15" s="3" customFormat="1" x14ac:dyDescent="0.3">
      <c r="G868730"/>
      <c r="H868730"/>
      <c r="I868730"/>
      <c r="K868730"/>
      <c r="M868730"/>
      <c r="N868730" s="4"/>
      <c r="O868730" s="15"/>
    </row>
    <row r="868731" spans="7:15" s="3" customFormat="1" x14ac:dyDescent="0.3">
      <c r="G868731"/>
      <c r="H868731"/>
      <c r="I868731"/>
      <c r="K868731"/>
      <c r="M868731"/>
      <c r="N868731" s="4"/>
      <c r="O868731" s="15"/>
    </row>
    <row r="868732" spans="7:15" s="3" customFormat="1" x14ac:dyDescent="0.3">
      <c r="G868732"/>
      <c r="H868732"/>
      <c r="I868732"/>
      <c r="K868732"/>
      <c r="M868732"/>
      <c r="N868732" s="4"/>
      <c r="O868732" s="15"/>
    </row>
    <row r="868733" spans="7:15" s="3" customFormat="1" x14ac:dyDescent="0.3">
      <c r="G868733"/>
      <c r="H868733"/>
      <c r="I868733"/>
      <c r="K868733"/>
      <c r="M868733"/>
      <c r="N868733" s="4"/>
      <c r="O868733" s="15"/>
    </row>
    <row r="868734" spans="7:15" s="3" customFormat="1" x14ac:dyDescent="0.3">
      <c r="G868734"/>
      <c r="H868734"/>
      <c r="I868734"/>
      <c r="K868734"/>
      <c r="M868734"/>
      <c r="N868734" s="4"/>
      <c r="O868734" s="15"/>
    </row>
    <row r="868735" spans="7:15" s="3" customFormat="1" x14ac:dyDescent="0.3">
      <c r="G868735"/>
      <c r="H868735"/>
      <c r="I868735"/>
      <c r="K868735"/>
      <c r="M868735"/>
      <c r="N868735" s="4"/>
      <c r="O868735" s="15"/>
    </row>
    <row r="868736" spans="7:15" s="3" customFormat="1" x14ac:dyDescent="0.3">
      <c r="G868736"/>
      <c r="H868736"/>
      <c r="I868736"/>
      <c r="K868736"/>
      <c r="M868736"/>
      <c r="N868736" s="4"/>
      <c r="O868736" s="15"/>
    </row>
    <row r="868737" spans="7:15" s="3" customFormat="1" x14ac:dyDescent="0.3">
      <c r="G868737"/>
      <c r="H868737"/>
      <c r="I868737"/>
      <c r="K868737"/>
      <c r="M868737"/>
      <c r="N868737" s="4"/>
      <c r="O868737" s="15"/>
    </row>
    <row r="868738" spans="7:15" s="3" customFormat="1" x14ac:dyDescent="0.3">
      <c r="G868738"/>
      <c r="H868738"/>
      <c r="I868738"/>
      <c r="K868738"/>
      <c r="M868738"/>
      <c r="N868738" s="4"/>
      <c r="O868738" s="15"/>
    </row>
    <row r="868739" spans="7:15" s="3" customFormat="1" x14ac:dyDescent="0.3">
      <c r="G868739"/>
      <c r="H868739"/>
      <c r="I868739"/>
      <c r="K868739"/>
      <c r="M868739"/>
      <c r="N868739" s="4"/>
      <c r="O868739" s="15"/>
    </row>
    <row r="868740" spans="7:15" s="3" customFormat="1" x14ac:dyDescent="0.3">
      <c r="G868740"/>
      <c r="H868740"/>
      <c r="I868740"/>
      <c r="K868740"/>
      <c r="M868740"/>
      <c r="N868740" s="4"/>
      <c r="O868740" s="15"/>
    </row>
    <row r="868741" spans="7:15" s="3" customFormat="1" x14ac:dyDescent="0.3">
      <c r="G868741"/>
      <c r="H868741"/>
      <c r="I868741"/>
      <c r="K868741"/>
      <c r="M868741"/>
      <c r="N868741" s="4"/>
      <c r="O868741" s="15"/>
    </row>
    <row r="868742" spans="7:15" s="3" customFormat="1" x14ac:dyDescent="0.3">
      <c r="G868742"/>
      <c r="H868742"/>
      <c r="I868742"/>
      <c r="K868742"/>
      <c r="M868742"/>
      <c r="N868742" s="4"/>
      <c r="O868742" s="15"/>
    </row>
    <row r="868743" spans="7:15" s="3" customFormat="1" x14ac:dyDescent="0.3">
      <c r="G868743"/>
      <c r="H868743"/>
      <c r="I868743"/>
      <c r="K868743"/>
      <c r="M868743"/>
      <c r="N868743" s="4"/>
      <c r="O868743" s="15"/>
    </row>
    <row r="868744" spans="7:15" s="3" customFormat="1" x14ac:dyDescent="0.3">
      <c r="G868744"/>
      <c r="H868744"/>
      <c r="I868744"/>
      <c r="K868744"/>
      <c r="M868744"/>
      <c r="N868744" s="4"/>
      <c r="O868744" s="15"/>
    </row>
    <row r="868745" spans="7:15" s="3" customFormat="1" x14ac:dyDescent="0.3">
      <c r="G868745"/>
      <c r="H868745"/>
      <c r="I868745"/>
      <c r="K868745"/>
      <c r="M868745"/>
      <c r="N868745" s="4"/>
      <c r="O868745" s="15"/>
    </row>
    <row r="868746" spans="7:15" s="3" customFormat="1" x14ac:dyDescent="0.3">
      <c r="G868746"/>
      <c r="H868746"/>
      <c r="I868746"/>
      <c r="K868746"/>
      <c r="M868746"/>
      <c r="N868746" s="4"/>
      <c r="O868746" s="15"/>
    </row>
    <row r="868747" spans="7:15" s="3" customFormat="1" x14ac:dyDescent="0.3">
      <c r="G868747"/>
      <c r="H868747"/>
      <c r="I868747"/>
      <c r="K868747"/>
      <c r="M868747"/>
      <c r="N868747" s="4"/>
      <c r="O868747" s="15"/>
    </row>
    <row r="868748" spans="7:15" s="3" customFormat="1" x14ac:dyDescent="0.3">
      <c r="G868748"/>
      <c r="H868748"/>
      <c r="I868748"/>
      <c r="K868748"/>
      <c r="M868748"/>
      <c r="N868748" s="4"/>
      <c r="O868748" s="15"/>
    </row>
    <row r="868749" spans="7:15" s="3" customFormat="1" x14ac:dyDescent="0.3">
      <c r="G868749"/>
      <c r="H868749"/>
      <c r="I868749"/>
      <c r="K868749"/>
      <c r="M868749"/>
      <c r="N868749" s="4"/>
      <c r="O868749" s="15"/>
    </row>
    <row r="868750" spans="7:15" s="3" customFormat="1" x14ac:dyDescent="0.3">
      <c r="G868750"/>
      <c r="H868750"/>
      <c r="I868750"/>
      <c r="K868750"/>
      <c r="M868750"/>
      <c r="N868750" s="4"/>
      <c r="O868750" s="15"/>
    </row>
    <row r="868751" spans="7:15" s="3" customFormat="1" x14ac:dyDescent="0.3">
      <c r="G868751"/>
      <c r="H868751"/>
      <c r="I868751"/>
      <c r="K868751"/>
      <c r="M868751"/>
      <c r="N868751" s="4"/>
      <c r="O868751" s="15"/>
    </row>
    <row r="868752" spans="7:15" s="3" customFormat="1" x14ac:dyDescent="0.3">
      <c r="G868752"/>
      <c r="H868752"/>
      <c r="I868752"/>
      <c r="K868752"/>
      <c r="M868752"/>
      <c r="N868752" s="4"/>
      <c r="O868752" s="15"/>
    </row>
    <row r="868753" spans="7:15" s="3" customFormat="1" x14ac:dyDescent="0.3">
      <c r="G868753"/>
      <c r="H868753"/>
      <c r="I868753"/>
      <c r="K868753"/>
      <c r="M868753"/>
      <c r="N868753" s="4"/>
      <c r="O868753" s="15"/>
    </row>
    <row r="868754" spans="7:15" s="3" customFormat="1" x14ac:dyDescent="0.3">
      <c r="G868754"/>
      <c r="H868754"/>
      <c r="I868754"/>
      <c r="K868754"/>
      <c r="M868754"/>
      <c r="N868754" s="4"/>
      <c r="O868754" s="15"/>
    </row>
    <row r="868755" spans="7:15" s="3" customFormat="1" x14ac:dyDescent="0.3">
      <c r="G868755"/>
      <c r="H868755"/>
      <c r="I868755"/>
      <c r="K868755"/>
      <c r="M868755"/>
      <c r="N868755" s="4"/>
      <c r="O868755" s="15"/>
    </row>
    <row r="868756" spans="7:15" s="3" customFormat="1" x14ac:dyDescent="0.3">
      <c r="G868756"/>
      <c r="H868756"/>
      <c r="I868756"/>
      <c r="K868756"/>
      <c r="M868756"/>
      <c r="N868756" s="4"/>
      <c r="O868756" s="15"/>
    </row>
    <row r="868757" spans="7:15" s="3" customFormat="1" x14ac:dyDescent="0.3">
      <c r="G868757"/>
      <c r="H868757"/>
      <c r="I868757"/>
      <c r="K868757"/>
      <c r="M868757"/>
      <c r="N868757" s="4"/>
      <c r="O868757" s="15"/>
    </row>
    <row r="868758" spans="7:15" s="3" customFormat="1" x14ac:dyDescent="0.3">
      <c r="G868758"/>
      <c r="H868758"/>
      <c r="I868758"/>
      <c r="K868758"/>
      <c r="M868758"/>
      <c r="N868758" s="4"/>
      <c r="O868758" s="15"/>
    </row>
    <row r="868759" spans="7:15" s="3" customFormat="1" x14ac:dyDescent="0.3">
      <c r="G868759"/>
      <c r="H868759"/>
      <c r="I868759"/>
      <c r="K868759"/>
      <c r="M868759"/>
      <c r="N868759" s="4"/>
      <c r="O868759" s="15"/>
    </row>
    <row r="868760" spans="7:15" s="3" customFormat="1" x14ac:dyDescent="0.3">
      <c r="G868760"/>
      <c r="H868760"/>
      <c r="I868760"/>
      <c r="K868760"/>
      <c r="M868760"/>
      <c r="N868760" s="4"/>
      <c r="O868760" s="15"/>
    </row>
    <row r="868761" spans="7:15" s="3" customFormat="1" x14ac:dyDescent="0.3">
      <c r="G868761"/>
      <c r="H868761"/>
      <c r="I868761"/>
      <c r="K868761"/>
      <c r="M868761"/>
      <c r="N868761" s="4"/>
      <c r="O868761" s="15"/>
    </row>
    <row r="868762" spans="7:15" s="3" customFormat="1" x14ac:dyDescent="0.3">
      <c r="G868762"/>
      <c r="H868762"/>
      <c r="I868762"/>
      <c r="K868762"/>
      <c r="M868762"/>
      <c r="N868762" s="4"/>
      <c r="O868762" s="15"/>
    </row>
    <row r="868763" spans="7:15" s="3" customFormat="1" x14ac:dyDescent="0.3">
      <c r="G868763"/>
      <c r="H868763"/>
      <c r="I868763"/>
      <c r="K868763"/>
      <c r="M868763"/>
      <c r="N868763" s="4"/>
      <c r="O868763" s="15"/>
    </row>
    <row r="868764" spans="7:15" s="3" customFormat="1" x14ac:dyDescent="0.3">
      <c r="G868764"/>
      <c r="H868764"/>
      <c r="I868764"/>
      <c r="K868764"/>
      <c r="M868764"/>
      <c r="N868764" s="4"/>
      <c r="O868764" s="15"/>
    </row>
    <row r="868765" spans="7:15" s="3" customFormat="1" x14ac:dyDescent="0.3">
      <c r="G868765"/>
      <c r="H868765"/>
      <c r="I868765"/>
      <c r="K868765"/>
      <c r="M868765"/>
      <c r="N868765" s="4"/>
      <c r="O868765" s="15"/>
    </row>
    <row r="868766" spans="7:15" s="3" customFormat="1" x14ac:dyDescent="0.3">
      <c r="G868766"/>
      <c r="H868766"/>
      <c r="I868766"/>
      <c r="K868766"/>
      <c r="M868766"/>
      <c r="N868766" s="4"/>
      <c r="O868766" s="15"/>
    </row>
    <row r="868767" spans="7:15" s="3" customFormat="1" x14ac:dyDescent="0.3">
      <c r="G868767"/>
      <c r="H868767"/>
      <c r="I868767"/>
      <c r="K868767"/>
      <c r="M868767"/>
      <c r="N868767" s="4"/>
      <c r="O868767" s="15"/>
    </row>
    <row r="868768" spans="7:15" s="3" customFormat="1" x14ac:dyDescent="0.3">
      <c r="G868768"/>
      <c r="H868768"/>
      <c r="I868768"/>
      <c r="K868768"/>
      <c r="M868768"/>
      <c r="N868768" s="4"/>
      <c r="O868768" s="15"/>
    </row>
    <row r="868769" spans="7:15" s="3" customFormat="1" x14ac:dyDescent="0.3">
      <c r="G868769"/>
      <c r="H868769"/>
      <c r="I868769"/>
      <c r="K868769"/>
      <c r="M868769"/>
      <c r="N868769" s="4"/>
      <c r="O868769" s="15"/>
    </row>
    <row r="868770" spans="7:15" s="3" customFormat="1" x14ac:dyDescent="0.3">
      <c r="G868770"/>
      <c r="H868770"/>
      <c r="I868770"/>
      <c r="K868770"/>
      <c r="M868770"/>
      <c r="N868770" s="4"/>
      <c r="O868770" s="15"/>
    </row>
    <row r="868771" spans="7:15" s="3" customFormat="1" x14ac:dyDescent="0.3">
      <c r="G868771"/>
      <c r="H868771"/>
      <c r="I868771"/>
      <c r="K868771"/>
      <c r="M868771"/>
      <c r="N868771" s="4"/>
      <c r="O868771" s="15"/>
    </row>
    <row r="868772" spans="7:15" s="3" customFormat="1" x14ac:dyDescent="0.3">
      <c r="G868772"/>
      <c r="H868772"/>
      <c r="I868772"/>
      <c r="K868772"/>
      <c r="M868772"/>
      <c r="N868772" s="4"/>
      <c r="O868772" s="15"/>
    </row>
    <row r="868773" spans="7:15" s="3" customFormat="1" x14ac:dyDescent="0.3">
      <c r="G868773"/>
      <c r="H868773"/>
      <c r="I868773"/>
      <c r="K868773"/>
      <c r="M868773"/>
      <c r="N868773" s="4"/>
      <c r="O868773" s="15"/>
    </row>
    <row r="868774" spans="7:15" s="3" customFormat="1" x14ac:dyDescent="0.3">
      <c r="G868774"/>
      <c r="H868774"/>
      <c r="I868774"/>
      <c r="K868774"/>
      <c r="M868774"/>
      <c r="N868774" s="4"/>
      <c r="O868774" s="15"/>
    </row>
    <row r="868775" spans="7:15" s="3" customFormat="1" x14ac:dyDescent="0.3">
      <c r="G868775"/>
      <c r="H868775"/>
      <c r="I868775"/>
      <c r="K868775"/>
      <c r="M868775"/>
      <c r="N868775" s="4"/>
      <c r="O868775" s="15"/>
    </row>
    <row r="868776" spans="7:15" s="3" customFormat="1" x14ac:dyDescent="0.3">
      <c r="G868776"/>
      <c r="H868776"/>
      <c r="I868776"/>
      <c r="K868776"/>
      <c r="M868776"/>
      <c r="N868776" s="4"/>
      <c r="O868776" s="15"/>
    </row>
    <row r="868777" spans="7:15" s="3" customFormat="1" x14ac:dyDescent="0.3">
      <c r="G868777"/>
      <c r="H868777"/>
      <c r="I868777"/>
      <c r="K868777"/>
      <c r="M868777"/>
      <c r="N868777" s="4"/>
      <c r="O868777" s="15"/>
    </row>
    <row r="868778" spans="7:15" s="3" customFormat="1" x14ac:dyDescent="0.3">
      <c r="G868778"/>
      <c r="H868778"/>
      <c r="I868778"/>
      <c r="K868778"/>
      <c r="M868778"/>
      <c r="N868778" s="4"/>
      <c r="O868778" s="15"/>
    </row>
    <row r="868779" spans="7:15" s="3" customFormat="1" x14ac:dyDescent="0.3">
      <c r="G868779"/>
      <c r="H868779"/>
      <c r="I868779"/>
      <c r="K868779"/>
      <c r="M868779"/>
      <c r="N868779" s="4"/>
      <c r="O868779" s="15"/>
    </row>
    <row r="868780" spans="7:15" s="3" customFormat="1" x14ac:dyDescent="0.3">
      <c r="G868780"/>
      <c r="H868780"/>
      <c r="I868780"/>
      <c r="K868780"/>
      <c r="M868780"/>
      <c r="N868780" s="4"/>
      <c r="O868780" s="15"/>
    </row>
    <row r="868781" spans="7:15" s="3" customFormat="1" x14ac:dyDescent="0.3">
      <c r="G868781"/>
      <c r="H868781"/>
      <c r="I868781"/>
      <c r="K868781"/>
      <c r="M868781"/>
      <c r="N868781" s="4"/>
      <c r="O868781" s="15"/>
    </row>
    <row r="868782" spans="7:15" s="3" customFormat="1" x14ac:dyDescent="0.3">
      <c r="G868782"/>
      <c r="H868782"/>
      <c r="I868782"/>
      <c r="K868782"/>
      <c r="M868782"/>
      <c r="N868782" s="4"/>
      <c r="O868782" s="15"/>
    </row>
    <row r="868783" spans="7:15" s="3" customFormat="1" x14ac:dyDescent="0.3">
      <c r="G868783"/>
      <c r="H868783"/>
      <c r="I868783"/>
      <c r="K868783"/>
      <c r="M868783"/>
      <c r="N868783" s="4"/>
      <c r="O868783" s="15"/>
    </row>
    <row r="868784" spans="7:15" s="3" customFormat="1" x14ac:dyDescent="0.3">
      <c r="G868784"/>
      <c r="H868784"/>
      <c r="I868784"/>
      <c r="K868784"/>
      <c r="M868784"/>
      <c r="N868784" s="4"/>
      <c r="O868784" s="15"/>
    </row>
    <row r="868785" spans="7:15" s="3" customFormat="1" x14ac:dyDescent="0.3">
      <c r="G868785"/>
      <c r="H868785"/>
      <c r="I868785"/>
      <c r="K868785"/>
      <c r="M868785"/>
      <c r="N868785" s="4"/>
      <c r="O868785" s="15"/>
    </row>
    <row r="868786" spans="7:15" s="3" customFormat="1" x14ac:dyDescent="0.3">
      <c r="G868786"/>
      <c r="H868786"/>
      <c r="I868786"/>
      <c r="K868786"/>
      <c r="M868786"/>
      <c r="N868786" s="4"/>
      <c r="O868786" s="15"/>
    </row>
    <row r="868787" spans="7:15" s="3" customFormat="1" x14ac:dyDescent="0.3">
      <c r="G868787"/>
      <c r="H868787"/>
      <c r="I868787"/>
      <c r="K868787"/>
      <c r="M868787"/>
      <c r="N868787" s="4"/>
      <c r="O868787" s="15"/>
    </row>
    <row r="868788" spans="7:15" s="3" customFormat="1" x14ac:dyDescent="0.3">
      <c r="G868788"/>
      <c r="H868788"/>
      <c r="I868788"/>
      <c r="K868788"/>
      <c r="M868788"/>
      <c r="N868788" s="4"/>
      <c r="O868788" s="15"/>
    </row>
    <row r="868789" spans="7:15" s="3" customFormat="1" x14ac:dyDescent="0.3">
      <c r="G868789"/>
      <c r="H868789"/>
      <c r="I868789"/>
      <c r="K868789"/>
      <c r="M868789"/>
      <c r="N868789" s="4"/>
      <c r="O868789" s="15"/>
    </row>
    <row r="868790" spans="7:15" s="3" customFormat="1" x14ac:dyDescent="0.3">
      <c r="G868790"/>
      <c r="H868790"/>
      <c r="I868790"/>
      <c r="K868790"/>
      <c r="M868790"/>
      <c r="N868790" s="4"/>
      <c r="O868790" s="15"/>
    </row>
    <row r="868791" spans="7:15" s="3" customFormat="1" x14ac:dyDescent="0.3">
      <c r="G868791"/>
      <c r="H868791"/>
      <c r="I868791"/>
      <c r="K868791"/>
      <c r="M868791"/>
      <c r="N868791" s="4"/>
      <c r="O868791" s="15"/>
    </row>
    <row r="868792" spans="7:15" s="3" customFormat="1" x14ac:dyDescent="0.3">
      <c r="G868792"/>
      <c r="H868792"/>
      <c r="I868792"/>
      <c r="K868792"/>
      <c r="M868792"/>
      <c r="N868792" s="4"/>
      <c r="O868792" s="15"/>
    </row>
    <row r="868793" spans="7:15" s="3" customFormat="1" x14ac:dyDescent="0.3">
      <c r="G868793"/>
      <c r="H868793"/>
      <c r="I868793"/>
      <c r="K868793"/>
      <c r="M868793"/>
      <c r="N868793" s="4"/>
      <c r="O868793" s="15"/>
    </row>
    <row r="868794" spans="7:15" s="3" customFormat="1" x14ac:dyDescent="0.3">
      <c r="G868794"/>
      <c r="H868794"/>
      <c r="I868794"/>
      <c r="K868794"/>
      <c r="M868794"/>
      <c r="N868794" s="4"/>
      <c r="O868794" s="15"/>
    </row>
    <row r="868795" spans="7:15" s="3" customFormat="1" x14ac:dyDescent="0.3">
      <c r="G868795"/>
      <c r="H868795"/>
      <c r="I868795"/>
      <c r="K868795"/>
      <c r="M868795"/>
      <c r="N868795" s="4"/>
      <c r="O868795" s="15"/>
    </row>
    <row r="868796" spans="7:15" s="3" customFormat="1" x14ac:dyDescent="0.3">
      <c r="G868796"/>
      <c r="H868796"/>
      <c r="I868796"/>
      <c r="K868796"/>
      <c r="M868796"/>
      <c r="N868796" s="4"/>
      <c r="O868796" s="15"/>
    </row>
    <row r="868797" spans="7:15" s="3" customFormat="1" x14ac:dyDescent="0.3">
      <c r="G868797"/>
      <c r="H868797"/>
      <c r="I868797"/>
      <c r="K868797"/>
      <c r="M868797"/>
      <c r="N868797" s="4"/>
      <c r="O868797" s="15"/>
    </row>
    <row r="868798" spans="7:15" s="3" customFormat="1" x14ac:dyDescent="0.3">
      <c r="G868798"/>
      <c r="H868798"/>
      <c r="I868798"/>
      <c r="K868798"/>
      <c r="M868798"/>
      <c r="N868798" s="4"/>
      <c r="O868798" s="15"/>
    </row>
    <row r="868799" spans="7:15" s="3" customFormat="1" x14ac:dyDescent="0.3">
      <c r="G868799"/>
      <c r="H868799"/>
      <c r="I868799"/>
      <c r="K868799"/>
      <c r="M868799"/>
      <c r="N868799" s="4"/>
      <c r="O868799" s="15"/>
    </row>
    <row r="868800" spans="7:15" s="3" customFormat="1" x14ac:dyDescent="0.3">
      <c r="G868800"/>
      <c r="H868800"/>
      <c r="I868800"/>
      <c r="K868800"/>
      <c r="M868800"/>
      <c r="N868800" s="4"/>
      <c r="O868800" s="15"/>
    </row>
    <row r="868801" spans="7:15" s="3" customFormat="1" x14ac:dyDescent="0.3">
      <c r="G868801"/>
      <c r="H868801"/>
      <c r="I868801"/>
      <c r="K868801"/>
      <c r="M868801"/>
      <c r="N868801" s="4"/>
      <c r="O868801" s="15"/>
    </row>
    <row r="868802" spans="7:15" s="3" customFormat="1" x14ac:dyDescent="0.3">
      <c r="G868802"/>
      <c r="H868802"/>
      <c r="I868802"/>
      <c r="K868802"/>
      <c r="M868802"/>
      <c r="N868802" s="4"/>
      <c r="O868802" s="15"/>
    </row>
    <row r="868803" spans="7:15" s="3" customFormat="1" x14ac:dyDescent="0.3">
      <c r="G868803"/>
      <c r="H868803"/>
      <c r="I868803"/>
      <c r="K868803"/>
      <c r="M868803"/>
      <c r="N868803" s="4"/>
      <c r="O868803" s="15"/>
    </row>
    <row r="868804" spans="7:15" s="3" customFormat="1" x14ac:dyDescent="0.3">
      <c r="G868804"/>
      <c r="H868804"/>
      <c r="I868804"/>
      <c r="K868804"/>
      <c r="M868804"/>
      <c r="N868804" s="4"/>
      <c r="O868804" s="15"/>
    </row>
    <row r="868805" spans="7:15" s="3" customFormat="1" x14ac:dyDescent="0.3">
      <c r="G868805"/>
      <c r="H868805"/>
      <c r="I868805"/>
      <c r="K868805"/>
      <c r="M868805"/>
      <c r="N868805" s="4"/>
      <c r="O868805" s="15"/>
    </row>
    <row r="868806" spans="7:15" s="3" customFormat="1" x14ac:dyDescent="0.3">
      <c r="G868806"/>
      <c r="H868806"/>
      <c r="I868806"/>
      <c r="K868806"/>
      <c r="M868806"/>
      <c r="N868806" s="4"/>
      <c r="O868806" s="15"/>
    </row>
    <row r="868807" spans="7:15" s="3" customFormat="1" x14ac:dyDescent="0.3">
      <c r="G868807"/>
      <c r="H868807"/>
      <c r="I868807"/>
      <c r="K868807"/>
      <c r="M868807"/>
      <c r="N868807" s="4"/>
      <c r="O868807" s="15"/>
    </row>
    <row r="868808" spans="7:15" s="3" customFormat="1" x14ac:dyDescent="0.3">
      <c r="G868808"/>
      <c r="H868808"/>
      <c r="I868808"/>
      <c r="K868808"/>
      <c r="M868808"/>
      <c r="N868808" s="4"/>
      <c r="O868808" s="15"/>
    </row>
    <row r="868809" spans="7:15" s="3" customFormat="1" x14ac:dyDescent="0.3">
      <c r="G868809"/>
      <c r="H868809"/>
      <c r="I868809"/>
      <c r="K868809"/>
      <c r="M868809"/>
      <c r="N868809" s="4"/>
      <c r="O868809" s="15"/>
    </row>
    <row r="868810" spans="7:15" s="3" customFormat="1" x14ac:dyDescent="0.3">
      <c r="G868810"/>
      <c r="H868810"/>
      <c r="I868810"/>
      <c r="K868810"/>
      <c r="M868810"/>
      <c r="N868810" s="4"/>
      <c r="O868810" s="15"/>
    </row>
    <row r="868811" spans="7:15" s="3" customFormat="1" x14ac:dyDescent="0.3">
      <c r="G868811"/>
      <c r="H868811"/>
      <c r="I868811"/>
      <c r="K868811"/>
      <c r="M868811"/>
      <c r="N868811" s="4"/>
      <c r="O868811" s="15"/>
    </row>
    <row r="868812" spans="7:15" s="3" customFormat="1" x14ac:dyDescent="0.3">
      <c r="G868812"/>
      <c r="H868812"/>
      <c r="I868812"/>
      <c r="K868812"/>
      <c r="M868812"/>
      <c r="N868812" s="4"/>
      <c r="O868812" s="15"/>
    </row>
    <row r="868813" spans="7:15" s="3" customFormat="1" x14ac:dyDescent="0.3">
      <c r="G868813"/>
      <c r="H868813"/>
      <c r="I868813"/>
      <c r="K868813"/>
      <c r="M868813"/>
      <c r="N868813" s="4"/>
      <c r="O868813" s="15"/>
    </row>
    <row r="868814" spans="7:15" s="3" customFormat="1" x14ac:dyDescent="0.3">
      <c r="G868814"/>
      <c r="H868814"/>
      <c r="I868814"/>
      <c r="K868814"/>
      <c r="M868814"/>
      <c r="N868814" s="4"/>
      <c r="O868814" s="15"/>
    </row>
    <row r="868815" spans="7:15" s="3" customFormat="1" x14ac:dyDescent="0.3">
      <c r="G868815"/>
      <c r="H868815"/>
      <c r="I868815"/>
      <c r="K868815"/>
      <c r="M868815"/>
      <c r="N868815" s="4"/>
      <c r="O868815" s="15"/>
    </row>
    <row r="868816" spans="7:15" s="3" customFormat="1" x14ac:dyDescent="0.3">
      <c r="G868816"/>
      <c r="H868816"/>
      <c r="I868816"/>
      <c r="K868816"/>
      <c r="M868816"/>
      <c r="N868816" s="4"/>
      <c r="O868816" s="15"/>
    </row>
    <row r="868817" spans="7:15" s="3" customFormat="1" x14ac:dyDescent="0.3">
      <c r="G868817"/>
      <c r="H868817"/>
      <c r="I868817"/>
      <c r="K868817"/>
      <c r="M868817"/>
      <c r="N868817" s="4"/>
      <c r="O868817" s="15"/>
    </row>
    <row r="868818" spans="7:15" s="3" customFormat="1" x14ac:dyDescent="0.3">
      <c r="G868818"/>
      <c r="H868818"/>
      <c r="I868818"/>
      <c r="K868818"/>
      <c r="M868818"/>
      <c r="N868818" s="4"/>
      <c r="O868818" s="15"/>
    </row>
    <row r="868819" spans="7:15" s="3" customFormat="1" x14ac:dyDescent="0.3">
      <c r="G868819"/>
      <c r="H868819"/>
      <c r="I868819"/>
      <c r="K868819"/>
      <c r="M868819"/>
      <c r="N868819" s="4"/>
      <c r="O868819" s="15"/>
    </row>
    <row r="868820" spans="7:15" s="3" customFormat="1" x14ac:dyDescent="0.3">
      <c r="G868820"/>
      <c r="H868820"/>
      <c r="I868820"/>
      <c r="K868820"/>
      <c r="M868820"/>
      <c r="N868820" s="4"/>
      <c r="O868820" s="15"/>
    </row>
    <row r="868821" spans="7:15" s="3" customFormat="1" x14ac:dyDescent="0.3">
      <c r="G868821"/>
      <c r="H868821"/>
      <c r="I868821"/>
      <c r="K868821"/>
      <c r="M868821"/>
      <c r="N868821" s="4"/>
      <c r="O868821" s="15"/>
    </row>
    <row r="868822" spans="7:15" s="3" customFormat="1" x14ac:dyDescent="0.3">
      <c r="G868822"/>
      <c r="H868822"/>
      <c r="I868822"/>
      <c r="K868822"/>
      <c r="M868822"/>
      <c r="N868822" s="4"/>
      <c r="O868822" s="15"/>
    </row>
    <row r="868823" spans="7:15" s="3" customFormat="1" x14ac:dyDescent="0.3">
      <c r="G868823"/>
      <c r="H868823"/>
      <c r="I868823"/>
      <c r="K868823"/>
      <c r="M868823"/>
      <c r="N868823" s="4"/>
      <c r="O868823" s="15"/>
    </row>
    <row r="868824" spans="7:15" s="3" customFormat="1" x14ac:dyDescent="0.3">
      <c r="G868824"/>
      <c r="H868824"/>
      <c r="I868824"/>
      <c r="K868824"/>
      <c r="M868824"/>
      <c r="N868824" s="4"/>
      <c r="O868824" s="15"/>
    </row>
    <row r="868825" spans="7:15" s="3" customFormat="1" x14ac:dyDescent="0.3">
      <c r="G868825"/>
      <c r="H868825"/>
      <c r="I868825"/>
      <c r="K868825"/>
      <c r="M868825"/>
      <c r="N868825" s="4"/>
      <c r="O868825" s="15"/>
    </row>
    <row r="868826" spans="7:15" s="3" customFormat="1" x14ac:dyDescent="0.3">
      <c r="G868826"/>
      <c r="H868826"/>
      <c r="I868826"/>
      <c r="K868826"/>
      <c r="M868826"/>
      <c r="N868826" s="4"/>
      <c r="O868826" s="15"/>
    </row>
    <row r="868827" spans="7:15" s="3" customFormat="1" x14ac:dyDescent="0.3">
      <c r="G868827"/>
      <c r="H868827"/>
      <c r="I868827"/>
      <c r="K868827"/>
      <c r="M868827"/>
      <c r="N868827" s="4"/>
      <c r="O868827" s="15"/>
    </row>
    <row r="868828" spans="7:15" s="3" customFormat="1" x14ac:dyDescent="0.3">
      <c r="G868828"/>
      <c r="H868828"/>
      <c r="I868828"/>
      <c r="K868828"/>
      <c r="M868828"/>
      <c r="N868828" s="4"/>
      <c r="O868828" s="15"/>
    </row>
    <row r="868829" spans="7:15" s="3" customFormat="1" x14ac:dyDescent="0.3">
      <c r="G868829"/>
      <c r="H868829"/>
      <c r="I868829"/>
      <c r="K868829"/>
      <c r="M868829"/>
      <c r="N868829" s="4"/>
      <c r="O868829" s="15"/>
    </row>
    <row r="868830" spans="7:15" s="3" customFormat="1" x14ac:dyDescent="0.3">
      <c r="G868830"/>
      <c r="H868830"/>
      <c r="I868830"/>
      <c r="K868830"/>
      <c r="M868830"/>
      <c r="N868830" s="4"/>
      <c r="O868830" s="15"/>
    </row>
    <row r="868831" spans="7:15" s="3" customFormat="1" x14ac:dyDescent="0.3">
      <c r="G868831"/>
      <c r="H868831"/>
      <c r="I868831"/>
      <c r="K868831"/>
      <c r="M868831"/>
      <c r="N868831" s="4"/>
      <c r="O868831" s="15"/>
    </row>
    <row r="868832" spans="7:15" s="3" customFormat="1" x14ac:dyDescent="0.3">
      <c r="G868832"/>
      <c r="H868832"/>
      <c r="I868832"/>
      <c r="K868832"/>
      <c r="M868832"/>
      <c r="N868832" s="4"/>
      <c r="O868832" s="15"/>
    </row>
    <row r="868833" spans="7:15" s="3" customFormat="1" x14ac:dyDescent="0.3">
      <c r="G868833"/>
      <c r="H868833"/>
      <c r="I868833"/>
      <c r="K868833"/>
      <c r="M868833"/>
      <c r="N868833" s="4"/>
      <c r="O868833" s="15"/>
    </row>
    <row r="868834" spans="7:15" s="3" customFormat="1" x14ac:dyDescent="0.3">
      <c r="G868834"/>
      <c r="H868834"/>
      <c r="I868834"/>
      <c r="K868834"/>
      <c r="M868834"/>
      <c r="N868834" s="4"/>
      <c r="O868834" s="15"/>
    </row>
    <row r="868835" spans="7:15" s="3" customFormat="1" x14ac:dyDescent="0.3">
      <c r="G868835"/>
      <c r="H868835"/>
      <c r="I868835"/>
      <c r="K868835"/>
      <c r="M868835"/>
      <c r="N868835" s="4"/>
      <c r="O868835" s="15"/>
    </row>
    <row r="868836" spans="7:15" s="3" customFormat="1" x14ac:dyDescent="0.3">
      <c r="G868836"/>
      <c r="H868836"/>
      <c r="I868836"/>
      <c r="K868836"/>
      <c r="M868836"/>
      <c r="N868836" s="4"/>
      <c r="O868836" s="15"/>
    </row>
    <row r="868837" spans="7:15" s="3" customFormat="1" x14ac:dyDescent="0.3">
      <c r="G868837"/>
      <c r="H868837"/>
      <c r="I868837"/>
      <c r="K868837"/>
      <c r="M868837"/>
      <c r="N868837" s="4"/>
      <c r="O868837" s="15"/>
    </row>
    <row r="868838" spans="7:15" s="3" customFormat="1" x14ac:dyDescent="0.3">
      <c r="G868838"/>
      <c r="H868838"/>
      <c r="I868838"/>
      <c r="K868838"/>
      <c r="M868838"/>
      <c r="N868838" s="4"/>
      <c r="O868838" s="15"/>
    </row>
    <row r="868839" spans="7:15" s="3" customFormat="1" x14ac:dyDescent="0.3">
      <c r="G868839"/>
      <c r="H868839"/>
      <c r="I868839"/>
      <c r="K868839"/>
      <c r="M868839"/>
      <c r="N868839" s="4"/>
      <c r="O868839" s="15"/>
    </row>
    <row r="868840" spans="7:15" s="3" customFormat="1" x14ac:dyDescent="0.3">
      <c r="G868840"/>
      <c r="H868840"/>
      <c r="I868840"/>
      <c r="K868840"/>
      <c r="M868840"/>
      <c r="N868840" s="4"/>
      <c r="O868840" s="15"/>
    </row>
    <row r="868841" spans="7:15" s="3" customFormat="1" x14ac:dyDescent="0.3">
      <c r="G868841"/>
      <c r="H868841"/>
      <c r="I868841"/>
      <c r="K868841"/>
      <c r="M868841"/>
      <c r="N868841" s="4"/>
      <c r="O868841" s="15"/>
    </row>
    <row r="868842" spans="7:15" s="3" customFormat="1" x14ac:dyDescent="0.3">
      <c r="G868842"/>
      <c r="H868842"/>
      <c r="I868842"/>
      <c r="K868842"/>
      <c r="M868842"/>
      <c r="N868842" s="4"/>
      <c r="O868842" s="15"/>
    </row>
    <row r="868843" spans="7:15" s="3" customFormat="1" x14ac:dyDescent="0.3">
      <c r="G868843"/>
      <c r="H868843"/>
      <c r="I868843"/>
      <c r="K868843"/>
      <c r="M868843"/>
      <c r="N868843" s="4"/>
      <c r="O868843" s="15"/>
    </row>
    <row r="868844" spans="7:15" s="3" customFormat="1" x14ac:dyDescent="0.3">
      <c r="G868844"/>
      <c r="H868844"/>
      <c r="I868844"/>
      <c r="K868844"/>
      <c r="M868844"/>
      <c r="N868844" s="4"/>
      <c r="O868844" s="15"/>
    </row>
    <row r="868845" spans="7:15" s="3" customFormat="1" x14ac:dyDescent="0.3">
      <c r="G868845"/>
      <c r="H868845"/>
      <c r="I868845"/>
      <c r="K868845"/>
      <c r="M868845"/>
      <c r="N868845" s="4"/>
      <c r="O868845" s="15"/>
    </row>
    <row r="868846" spans="7:15" s="3" customFormat="1" x14ac:dyDescent="0.3">
      <c r="G868846"/>
      <c r="H868846"/>
      <c r="I868846"/>
      <c r="K868846"/>
      <c r="M868846"/>
      <c r="N868846" s="4"/>
      <c r="O868846" s="15"/>
    </row>
    <row r="868847" spans="7:15" s="3" customFormat="1" x14ac:dyDescent="0.3">
      <c r="G868847"/>
      <c r="H868847"/>
      <c r="I868847"/>
      <c r="K868847"/>
      <c r="M868847"/>
      <c r="N868847" s="4"/>
      <c r="O868847" s="15"/>
    </row>
    <row r="868848" spans="7:15" s="3" customFormat="1" x14ac:dyDescent="0.3">
      <c r="G868848"/>
      <c r="H868848"/>
      <c r="I868848"/>
      <c r="K868848"/>
      <c r="M868848"/>
      <c r="N868848" s="4"/>
      <c r="O868848" s="15"/>
    </row>
    <row r="868849" spans="7:15" s="3" customFormat="1" x14ac:dyDescent="0.3">
      <c r="G868849"/>
      <c r="H868849"/>
      <c r="I868849"/>
      <c r="K868849"/>
      <c r="M868849"/>
      <c r="N868849" s="4"/>
      <c r="O868849" s="15"/>
    </row>
    <row r="868850" spans="7:15" s="3" customFormat="1" x14ac:dyDescent="0.3">
      <c r="G868850"/>
      <c r="H868850"/>
      <c r="I868850"/>
      <c r="K868850"/>
      <c r="M868850"/>
      <c r="N868850" s="4"/>
      <c r="O868850" s="15"/>
    </row>
    <row r="868851" spans="7:15" s="3" customFormat="1" x14ac:dyDescent="0.3">
      <c r="G868851"/>
      <c r="H868851"/>
      <c r="I868851"/>
      <c r="K868851"/>
      <c r="M868851"/>
      <c r="N868851" s="4"/>
      <c r="O868851" s="15"/>
    </row>
    <row r="868852" spans="7:15" s="3" customFormat="1" x14ac:dyDescent="0.3">
      <c r="G868852"/>
      <c r="H868852"/>
      <c r="I868852"/>
      <c r="K868852"/>
      <c r="M868852"/>
      <c r="N868852" s="4"/>
      <c r="O868852" s="15"/>
    </row>
    <row r="868853" spans="7:15" s="3" customFormat="1" x14ac:dyDescent="0.3">
      <c r="G868853"/>
      <c r="H868853"/>
      <c r="I868853"/>
      <c r="K868853"/>
      <c r="M868853"/>
      <c r="N868853" s="4"/>
      <c r="O868853" s="15"/>
    </row>
    <row r="868854" spans="7:15" s="3" customFormat="1" x14ac:dyDescent="0.3">
      <c r="G868854"/>
      <c r="H868854"/>
      <c r="I868854"/>
      <c r="K868854"/>
      <c r="M868854"/>
      <c r="N868854" s="4"/>
      <c r="O868854" s="15"/>
    </row>
    <row r="868855" spans="7:15" s="3" customFormat="1" x14ac:dyDescent="0.3">
      <c r="G868855"/>
      <c r="H868855"/>
      <c r="I868855"/>
      <c r="K868855"/>
      <c r="M868855"/>
      <c r="N868855" s="4"/>
      <c r="O868855" s="15"/>
    </row>
    <row r="868856" spans="7:15" s="3" customFormat="1" x14ac:dyDescent="0.3">
      <c r="G868856"/>
      <c r="H868856"/>
      <c r="I868856"/>
      <c r="K868856"/>
      <c r="M868856"/>
      <c r="N868856" s="4"/>
      <c r="O868856" s="15"/>
    </row>
    <row r="868857" spans="7:15" s="3" customFormat="1" x14ac:dyDescent="0.3">
      <c r="G868857"/>
      <c r="H868857"/>
      <c r="I868857"/>
      <c r="K868857"/>
      <c r="M868857"/>
      <c r="N868857" s="4"/>
      <c r="O868857" s="15"/>
    </row>
    <row r="868858" spans="7:15" s="3" customFormat="1" x14ac:dyDescent="0.3">
      <c r="G868858"/>
      <c r="H868858"/>
      <c r="I868858"/>
      <c r="K868858"/>
      <c r="M868858"/>
      <c r="N868858" s="4"/>
      <c r="O868858" s="15"/>
    </row>
    <row r="868859" spans="7:15" s="3" customFormat="1" x14ac:dyDescent="0.3">
      <c r="G868859"/>
      <c r="H868859"/>
      <c r="I868859"/>
      <c r="K868859"/>
      <c r="M868859"/>
      <c r="N868859" s="4"/>
      <c r="O868859" s="15"/>
    </row>
    <row r="868860" spans="7:15" s="3" customFormat="1" x14ac:dyDescent="0.3">
      <c r="G868860"/>
      <c r="H868860"/>
      <c r="I868860"/>
      <c r="K868860"/>
      <c r="M868860"/>
      <c r="N868860" s="4"/>
      <c r="O868860" s="15"/>
    </row>
    <row r="868861" spans="7:15" s="3" customFormat="1" x14ac:dyDescent="0.3">
      <c r="G868861"/>
      <c r="H868861"/>
      <c r="I868861"/>
      <c r="K868861"/>
      <c r="M868861"/>
      <c r="N868861" s="4"/>
      <c r="O868861" s="15"/>
    </row>
    <row r="868862" spans="7:15" s="3" customFormat="1" x14ac:dyDescent="0.3">
      <c r="G868862"/>
      <c r="H868862"/>
      <c r="I868862"/>
      <c r="K868862"/>
      <c r="M868862"/>
      <c r="N868862" s="4"/>
      <c r="O868862" s="15"/>
    </row>
    <row r="868863" spans="7:15" s="3" customFormat="1" x14ac:dyDescent="0.3">
      <c r="G868863"/>
      <c r="H868863"/>
      <c r="I868863"/>
      <c r="K868863"/>
      <c r="M868863"/>
      <c r="N868863" s="4"/>
      <c r="O868863" s="15"/>
    </row>
    <row r="868864" spans="7:15" s="3" customFormat="1" x14ac:dyDescent="0.3">
      <c r="G868864"/>
      <c r="H868864"/>
      <c r="I868864"/>
      <c r="K868864"/>
      <c r="M868864"/>
      <c r="N868864" s="4"/>
      <c r="O868864" s="15"/>
    </row>
    <row r="868865" spans="7:15" s="3" customFormat="1" x14ac:dyDescent="0.3">
      <c r="G868865"/>
      <c r="H868865"/>
      <c r="I868865"/>
      <c r="K868865"/>
      <c r="M868865"/>
      <c r="N868865" s="4"/>
      <c r="O868865" s="15"/>
    </row>
    <row r="868866" spans="7:15" s="3" customFormat="1" x14ac:dyDescent="0.3">
      <c r="G868866"/>
      <c r="H868866"/>
      <c r="I868866"/>
      <c r="K868866"/>
      <c r="M868866"/>
      <c r="N868866" s="4"/>
      <c r="O868866" s="15"/>
    </row>
    <row r="868867" spans="7:15" s="3" customFormat="1" x14ac:dyDescent="0.3">
      <c r="G868867"/>
      <c r="H868867"/>
      <c r="I868867"/>
      <c r="K868867"/>
      <c r="M868867"/>
      <c r="N868867" s="4"/>
      <c r="O868867" s="15"/>
    </row>
    <row r="868868" spans="7:15" s="3" customFormat="1" x14ac:dyDescent="0.3">
      <c r="G868868"/>
      <c r="H868868"/>
      <c r="I868868"/>
      <c r="K868868"/>
      <c r="M868868"/>
      <c r="N868868" s="4"/>
      <c r="O868868" s="15"/>
    </row>
    <row r="868869" spans="7:15" s="3" customFormat="1" x14ac:dyDescent="0.3">
      <c r="G868869"/>
      <c r="H868869"/>
      <c r="I868869"/>
      <c r="K868869"/>
      <c r="M868869"/>
      <c r="N868869" s="4"/>
      <c r="O868869" s="15"/>
    </row>
    <row r="868870" spans="7:15" s="3" customFormat="1" x14ac:dyDescent="0.3">
      <c r="G868870"/>
      <c r="H868870"/>
      <c r="I868870"/>
      <c r="K868870"/>
      <c r="M868870"/>
      <c r="N868870" s="4"/>
      <c r="O868870" s="15"/>
    </row>
    <row r="868871" spans="7:15" s="3" customFormat="1" x14ac:dyDescent="0.3">
      <c r="G868871"/>
      <c r="H868871"/>
      <c r="I868871"/>
      <c r="K868871"/>
      <c r="M868871"/>
      <c r="N868871" s="4"/>
      <c r="O868871" s="15"/>
    </row>
    <row r="868872" spans="7:15" s="3" customFormat="1" x14ac:dyDescent="0.3">
      <c r="G868872"/>
      <c r="H868872"/>
      <c r="I868872"/>
      <c r="K868872"/>
      <c r="M868872"/>
      <c r="N868872" s="4"/>
      <c r="O868872" s="15"/>
    </row>
    <row r="868873" spans="7:15" s="3" customFormat="1" x14ac:dyDescent="0.3">
      <c r="G868873"/>
      <c r="H868873"/>
      <c r="I868873"/>
      <c r="K868873"/>
      <c r="M868873"/>
      <c r="N868873" s="4"/>
      <c r="O868873" s="15"/>
    </row>
    <row r="868874" spans="7:15" s="3" customFormat="1" x14ac:dyDescent="0.3">
      <c r="G868874"/>
      <c r="H868874"/>
      <c r="I868874"/>
      <c r="K868874"/>
      <c r="M868874"/>
      <c r="N868874" s="4"/>
      <c r="O868874" s="15"/>
    </row>
    <row r="868875" spans="7:15" s="3" customFormat="1" x14ac:dyDescent="0.3">
      <c r="G868875"/>
      <c r="H868875"/>
      <c r="I868875"/>
      <c r="K868875"/>
      <c r="M868875"/>
      <c r="N868875" s="4"/>
      <c r="O868875" s="15"/>
    </row>
    <row r="868876" spans="7:15" s="3" customFormat="1" x14ac:dyDescent="0.3">
      <c r="G868876"/>
      <c r="H868876"/>
      <c r="I868876"/>
      <c r="K868876"/>
      <c r="M868876"/>
      <c r="N868876" s="4"/>
      <c r="O868876" s="15"/>
    </row>
    <row r="868877" spans="7:15" s="3" customFormat="1" x14ac:dyDescent="0.3">
      <c r="G868877"/>
      <c r="H868877"/>
      <c r="I868877"/>
      <c r="K868877"/>
      <c r="M868877"/>
      <c r="N868877" s="4"/>
      <c r="O868877" s="15"/>
    </row>
    <row r="868878" spans="7:15" s="3" customFormat="1" x14ac:dyDescent="0.3">
      <c r="G868878"/>
      <c r="H868878"/>
      <c r="I868878"/>
      <c r="K868878"/>
      <c r="M868878"/>
      <c r="N868878" s="4"/>
      <c r="O868878" s="15"/>
    </row>
    <row r="868879" spans="7:15" s="3" customFormat="1" x14ac:dyDescent="0.3">
      <c r="G868879"/>
      <c r="H868879"/>
      <c r="I868879"/>
      <c r="K868879"/>
      <c r="M868879"/>
      <c r="N868879" s="4"/>
      <c r="O868879" s="15"/>
    </row>
    <row r="868880" spans="7:15" s="3" customFormat="1" x14ac:dyDescent="0.3">
      <c r="G868880"/>
      <c r="H868880"/>
      <c r="I868880"/>
      <c r="K868880"/>
      <c r="M868880"/>
      <c r="N868880" s="4"/>
      <c r="O868880" s="15"/>
    </row>
    <row r="868881" spans="7:15" s="3" customFormat="1" x14ac:dyDescent="0.3">
      <c r="G868881"/>
      <c r="H868881"/>
      <c r="I868881"/>
      <c r="K868881"/>
      <c r="M868881"/>
      <c r="N868881" s="4"/>
      <c r="O868881" s="15"/>
    </row>
    <row r="868882" spans="7:15" s="3" customFormat="1" x14ac:dyDescent="0.3">
      <c r="G868882"/>
      <c r="H868882"/>
      <c r="I868882"/>
      <c r="K868882"/>
      <c r="M868882"/>
      <c r="N868882" s="4"/>
      <c r="O868882" s="15"/>
    </row>
    <row r="868883" spans="7:15" s="3" customFormat="1" x14ac:dyDescent="0.3">
      <c r="G868883"/>
      <c r="H868883"/>
      <c r="I868883"/>
      <c r="K868883"/>
      <c r="M868883"/>
      <c r="N868883" s="4"/>
      <c r="O868883" s="15"/>
    </row>
    <row r="868884" spans="7:15" s="3" customFormat="1" x14ac:dyDescent="0.3">
      <c r="G868884"/>
      <c r="H868884"/>
      <c r="I868884"/>
      <c r="K868884"/>
      <c r="M868884"/>
      <c r="N868884" s="4"/>
      <c r="O868884" s="15"/>
    </row>
    <row r="868885" spans="7:15" s="3" customFormat="1" x14ac:dyDescent="0.3">
      <c r="G868885"/>
      <c r="H868885"/>
      <c r="I868885"/>
      <c r="K868885"/>
      <c r="M868885"/>
      <c r="N868885" s="4"/>
      <c r="O868885" s="15"/>
    </row>
    <row r="868886" spans="7:15" s="3" customFormat="1" x14ac:dyDescent="0.3">
      <c r="G868886"/>
      <c r="H868886"/>
      <c r="I868886"/>
      <c r="K868886"/>
      <c r="M868886"/>
      <c r="N868886" s="4"/>
      <c r="O868886" s="15"/>
    </row>
    <row r="868887" spans="7:15" s="3" customFormat="1" x14ac:dyDescent="0.3">
      <c r="G868887"/>
      <c r="H868887"/>
      <c r="I868887"/>
      <c r="K868887"/>
      <c r="M868887"/>
      <c r="N868887" s="4"/>
      <c r="O868887" s="15"/>
    </row>
    <row r="868888" spans="7:15" s="3" customFormat="1" x14ac:dyDescent="0.3">
      <c r="G868888"/>
      <c r="H868888"/>
      <c r="I868888"/>
      <c r="K868888"/>
      <c r="M868888"/>
      <c r="N868888" s="4"/>
      <c r="O868888" s="15"/>
    </row>
    <row r="868889" spans="7:15" s="3" customFormat="1" x14ac:dyDescent="0.3">
      <c r="G868889"/>
      <c r="H868889"/>
      <c r="I868889"/>
      <c r="K868889"/>
      <c r="M868889"/>
      <c r="N868889" s="4"/>
      <c r="O868889" s="15"/>
    </row>
    <row r="868890" spans="7:15" s="3" customFormat="1" x14ac:dyDescent="0.3">
      <c r="G868890"/>
      <c r="H868890"/>
      <c r="I868890"/>
      <c r="K868890"/>
      <c r="M868890"/>
      <c r="N868890" s="4"/>
      <c r="O868890" s="15"/>
    </row>
    <row r="868891" spans="7:15" s="3" customFormat="1" x14ac:dyDescent="0.3">
      <c r="G868891"/>
      <c r="H868891"/>
      <c r="I868891"/>
      <c r="K868891"/>
      <c r="M868891"/>
      <c r="N868891" s="4"/>
      <c r="O868891" s="15"/>
    </row>
    <row r="868892" spans="7:15" s="3" customFormat="1" x14ac:dyDescent="0.3">
      <c r="G868892"/>
      <c r="H868892"/>
      <c r="I868892"/>
      <c r="K868892"/>
      <c r="M868892"/>
      <c r="N868892" s="4"/>
      <c r="O868892" s="15"/>
    </row>
    <row r="868893" spans="7:15" s="3" customFormat="1" x14ac:dyDescent="0.3">
      <c r="G868893"/>
      <c r="H868893"/>
      <c r="I868893"/>
      <c r="K868893"/>
      <c r="M868893"/>
      <c r="N868893" s="4"/>
      <c r="O868893" s="15"/>
    </row>
    <row r="868894" spans="7:15" s="3" customFormat="1" x14ac:dyDescent="0.3">
      <c r="G868894"/>
      <c r="H868894"/>
      <c r="I868894"/>
      <c r="K868894"/>
      <c r="M868894"/>
      <c r="N868894" s="4"/>
      <c r="O868894" s="15"/>
    </row>
    <row r="868895" spans="7:15" s="3" customFormat="1" x14ac:dyDescent="0.3">
      <c r="G868895"/>
      <c r="H868895"/>
      <c r="I868895"/>
      <c r="K868895"/>
      <c r="M868895"/>
      <c r="N868895" s="4"/>
      <c r="O868895" s="15"/>
    </row>
    <row r="868896" spans="7:15" s="3" customFormat="1" x14ac:dyDescent="0.3">
      <c r="G868896"/>
      <c r="H868896"/>
      <c r="I868896"/>
      <c r="K868896"/>
      <c r="M868896"/>
      <c r="N868896" s="4"/>
      <c r="O868896" s="15"/>
    </row>
    <row r="868897" spans="7:15" s="3" customFormat="1" x14ac:dyDescent="0.3">
      <c r="G868897"/>
      <c r="H868897"/>
      <c r="I868897"/>
      <c r="K868897"/>
      <c r="M868897"/>
      <c r="N868897" s="4"/>
      <c r="O868897" s="15"/>
    </row>
    <row r="884735" spans="7:15" s="3" customFormat="1" x14ac:dyDescent="0.3">
      <c r="G884735"/>
      <c r="H884735"/>
      <c r="I884735"/>
      <c r="K884735"/>
      <c r="M884735"/>
      <c r="N884735" s="4"/>
      <c r="O884735" s="15"/>
    </row>
    <row r="884736" spans="7:15" s="3" customFormat="1" x14ac:dyDescent="0.3">
      <c r="G884736"/>
      <c r="H884736"/>
      <c r="I884736"/>
      <c r="K884736"/>
      <c r="M884736"/>
      <c r="N884736" s="4"/>
      <c r="O884736" s="15"/>
    </row>
    <row r="884737" spans="7:15" s="3" customFormat="1" x14ac:dyDescent="0.3">
      <c r="G884737"/>
      <c r="H884737"/>
      <c r="I884737"/>
      <c r="K884737"/>
      <c r="M884737"/>
      <c r="N884737" s="4"/>
      <c r="O884737" s="15"/>
    </row>
    <row r="884738" spans="7:15" s="3" customFormat="1" x14ac:dyDescent="0.3">
      <c r="G884738"/>
      <c r="H884738"/>
      <c r="I884738"/>
      <c r="K884738"/>
      <c r="M884738"/>
      <c r="N884738" s="4"/>
      <c r="O884738" s="15"/>
    </row>
    <row r="884739" spans="7:15" s="3" customFormat="1" x14ac:dyDescent="0.3">
      <c r="G884739"/>
      <c r="H884739"/>
      <c r="I884739"/>
      <c r="K884739"/>
      <c r="M884739"/>
      <c r="N884739" s="4"/>
      <c r="O884739" s="15"/>
    </row>
    <row r="884740" spans="7:15" s="3" customFormat="1" x14ac:dyDescent="0.3">
      <c r="G884740"/>
      <c r="H884740"/>
      <c r="I884740"/>
      <c r="K884740"/>
      <c r="M884740"/>
      <c r="N884740" s="4"/>
      <c r="O884740" s="15"/>
    </row>
    <row r="884741" spans="7:15" s="3" customFormat="1" x14ac:dyDescent="0.3">
      <c r="G884741"/>
      <c r="H884741"/>
      <c r="I884741"/>
      <c r="K884741"/>
      <c r="M884741"/>
      <c r="N884741" s="4"/>
      <c r="O884741" s="15"/>
    </row>
    <row r="884742" spans="7:15" s="3" customFormat="1" x14ac:dyDescent="0.3">
      <c r="G884742"/>
      <c r="H884742"/>
      <c r="I884742"/>
      <c r="K884742"/>
      <c r="M884742"/>
      <c r="N884742" s="4"/>
      <c r="O884742" s="15"/>
    </row>
    <row r="884743" spans="7:15" s="3" customFormat="1" x14ac:dyDescent="0.3">
      <c r="G884743"/>
      <c r="H884743"/>
      <c r="I884743"/>
      <c r="K884743"/>
      <c r="M884743"/>
      <c r="N884743" s="4"/>
      <c r="O884743" s="15"/>
    </row>
    <row r="884744" spans="7:15" s="3" customFormat="1" x14ac:dyDescent="0.3">
      <c r="G884744"/>
      <c r="H884744"/>
      <c r="I884744"/>
      <c r="K884744"/>
      <c r="M884744"/>
      <c r="N884744" s="4"/>
      <c r="O884744" s="15"/>
    </row>
    <row r="884745" spans="7:15" s="3" customFormat="1" x14ac:dyDescent="0.3">
      <c r="G884745"/>
      <c r="H884745"/>
      <c r="I884745"/>
      <c r="K884745"/>
      <c r="M884745"/>
      <c r="N884745" s="4"/>
      <c r="O884745" s="15"/>
    </row>
    <row r="884746" spans="7:15" s="3" customFormat="1" x14ac:dyDescent="0.3">
      <c r="G884746"/>
      <c r="H884746"/>
      <c r="I884746"/>
      <c r="K884746"/>
      <c r="M884746"/>
      <c r="N884746" s="4"/>
      <c r="O884746" s="15"/>
    </row>
    <row r="884747" spans="7:15" s="3" customFormat="1" x14ac:dyDescent="0.3">
      <c r="G884747"/>
      <c r="H884747"/>
      <c r="I884747"/>
      <c r="K884747"/>
      <c r="M884747"/>
      <c r="N884747" s="4"/>
      <c r="O884747" s="15"/>
    </row>
    <row r="884748" spans="7:15" s="3" customFormat="1" x14ac:dyDescent="0.3">
      <c r="G884748"/>
      <c r="H884748"/>
      <c r="I884748"/>
      <c r="K884748"/>
      <c r="M884748"/>
      <c r="N884748" s="4"/>
      <c r="O884748" s="15"/>
    </row>
    <row r="884749" spans="7:15" s="3" customFormat="1" x14ac:dyDescent="0.3">
      <c r="G884749"/>
      <c r="H884749"/>
      <c r="I884749"/>
      <c r="K884749"/>
      <c r="M884749"/>
      <c r="N884749" s="4"/>
      <c r="O884749" s="15"/>
    </row>
    <row r="884750" spans="7:15" s="3" customFormat="1" x14ac:dyDescent="0.3">
      <c r="G884750"/>
      <c r="H884750"/>
      <c r="I884750"/>
      <c r="K884750"/>
      <c r="M884750"/>
      <c r="N884750" s="4"/>
      <c r="O884750" s="15"/>
    </row>
    <row r="884751" spans="7:15" s="3" customFormat="1" x14ac:dyDescent="0.3">
      <c r="G884751"/>
      <c r="H884751"/>
      <c r="I884751"/>
      <c r="K884751"/>
      <c r="M884751"/>
      <c r="N884751" s="4"/>
      <c r="O884751" s="15"/>
    </row>
    <row r="884752" spans="7:15" s="3" customFormat="1" x14ac:dyDescent="0.3">
      <c r="G884752"/>
      <c r="H884752"/>
      <c r="I884752"/>
      <c r="K884752"/>
      <c r="M884752"/>
      <c r="N884752" s="4"/>
      <c r="O884752" s="15"/>
    </row>
    <row r="884753" spans="7:15" s="3" customFormat="1" x14ac:dyDescent="0.3">
      <c r="G884753"/>
      <c r="H884753"/>
      <c r="I884753"/>
      <c r="K884753"/>
      <c r="M884753"/>
      <c r="N884753" s="4"/>
      <c r="O884753" s="15"/>
    </row>
    <row r="884754" spans="7:15" s="3" customFormat="1" x14ac:dyDescent="0.3">
      <c r="G884754"/>
      <c r="H884754"/>
      <c r="I884754"/>
      <c r="K884754"/>
      <c r="M884754"/>
      <c r="N884754" s="4"/>
      <c r="O884754" s="15"/>
    </row>
    <row r="884755" spans="7:15" s="3" customFormat="1" x14ac:dyDescent="0.3">
      <c r="G884755"/>
      <c r="H884755"/>
      <c r="I884755"/>
      <c r="K884755"/>
      <c r="M884755"/>
      <c r="N884755" s="4"/>
      <c r="O884755" s="15"/>
    </row>
    <row r="884756" spans="7:15" s="3" customFormat="1" x14ac:dyDescent="0.3">
      <c r="G884756"/>
      <c r="H884756"/>
      <c r="I884756"/>
      <c r="K884756"/>
      <c r="M884756"/>
      <c r="N884756" s="4"/>
      <c r="O884756" s="15"/>
    </row>
    <row r="884757" spans="7:15" s="3" customFormat="1" x14ac:dyDescent="0.3">
      <c r="G884757"/>
      <c r="H884757"/>
      <c r="I884757"/>
      <c r="K884757"/>
      <c r="M884757"/>
      <c r="N884757" s="4"/>
      <c r="O884757" s="15"/>
    </row>
    <row r="884758" spans="7:15" s="3" customFormat="1" x14ac:dyDescent="0.3">
      <c r="G884758"/>
      <c r="H884758"/>
      <c r="I884758"/>
      <c r="K884758"/>
      <c r="M884758"/>
      <c r="N884758" s="4"/>
      <c r="O884758" s="15"/>
    </row>
    <row r="884759" spans="7:15" s="3" customFormat="1" x14ac:dyDescent="0.3">
      <c r="G884759"/>
      <c r="H884759"/>
      <c r="I884759"/>
      <c r="K884759"/>
      <c r="M884759"/>
      <c r="N884759" s="4"/>
      <c r="O884759" s="15"/>
    </row>
    <row r="884760" spans="7:15" s="3" customFormat="1" x14ac:dyDescent="0.3">
      <c r="G884760"/>
      <c r="H884760"/>
      <c r="I884760"/>
      <c r="K884760"/>
      <c r="M884760"/>
      <c r="N884760" s="4"/>
      <c r="O884760" s="15"/>
    </row>
    <row r="884761" spans="7:15" s="3" customFormat="1" x14ac:dyDescent="0.3">
      <c r="G884761"/>
      <c r="H884761"/>
      <c r="I884761"/>
      <c r="K884761"/>
      <c r="M884761"/>
      <c r="N884761" s="4"/>
      <c r="O884761" s="15"/>
    </row>
    <row r="884762" spans="7:15" s="3" customFormat="1" x14ac:dyDescent="0.3">
      <c r="G884762"/>
      <c r="H884762"/>
      <c r="I884762"/>
      <c r="K884762"/>
      <c r="M884762"/>
      <c r="N884762" s="4"/>
      <c r="O884762" s="15"/>
    </row>
    <row r="884763" spans="7:15" s="3" customFormat="1" x14ac:dyDescent="0.3">
      <c r="G884763"/>
      <c r="H884763"/>
      <c r="I884763"/>
      <c r="K884763"/>
      <c r="M884763"/>
      <c r="N884763" s="4"/>
      <c r="O884763" s="15"/>
    </row>
    <row r="884764" spans="7:15" s="3" customFormat="1" x14ac:dyDescent="0.3">
      <c r="G884764"/>
      <c r="H884764"/>
      <c r="I884764"/>
      <c r="K884764"/>
      <c r="M884764"/>
      <c r="N884764" s="4"/>
      <c r="O884764" s="15"/>
    </row>
    <row r="884765" spans="7:15" s="3" customFormat="1" x14ac:dyDescent="0.3">
      <c r="G884765"/>
      <c r="H884765"/>
      <c r="I884765"/>
      <c r="K884765"/>
      <c r="M884765"/>
      <c r="N884765" s="4"/>
      <c r="O884765" s="15"/>
    </row>
    <row r="884766" spans="7:15" s="3" customFormat="1" x14ac:dyDescent="0.3">
      <c r="G884766"/>
      <c r="H884766"/>
      <c r="I884766"/>
      <c r="K884766"/>
      <c r="M884766"/>
      <c r="N884766" s="4"/>
      <c r="O884766" s="15"/>
    </row>
    <row r="884767" spans="7:15" s="3" customFormat="1" x14ac:dyDescent="0.3">
      <c r="G884767"/>
      <c r="H884767"/>
      <c r="I884767"/>
      <c r="K884767"/>
      <c r="M884767"/>
      <c r="N884767" s="4"/>
      <c r="O884767" s="15"/>
    </row>
    <row r="884768" spans="7:15" s="3" customFormat="1" x14ac:dyDescent="0.3">
      <c r="G884768"/>
      <c r="H884768"/>
      <c r="I884768"/>
      <c r="K884768"/>
      <c r="M884768"/>
      <c r="N884768" s="4"/>
      <c r="O884768" s="15"/>
    </row>
    <row r="884769" spans="7:15" s="3" customFormat="1" x14ac:dyDescent="0.3">
      <c r="G884769"/>
      <c r="H884769"/>
      <c r="I884769"/>
      <c r="K884769"/>
      <c r="M884769"/>
      <c r="N884769" s="4"/>
      <c r="O884769" s="15"/>
    </row>
    <row r="884770" spans="7:15" s="3" customFormat="1" x14ac:dyDescent="0.3">
      <c r="G884770"/>
      <c r="H884770"/>
      <c r="I884770"/>
      <c r="K884770"/>
      <c r="M884770"/>
      <c r="N884770" s="4"/>
      <c r="O884770" s="15"/>
    </row>
    <row r="884771" spans="7:15" s="3" customFormat="1" x14ac:dyDescent="0.3">
      <c r="G884771"/>
      <c r="H884771"/>
      <c r="I884771"/>
      <c r="K884771"/>
      <c r="M884771"/>
      <c r="N884771" s="4"/>
      <c r="O884771" s="15"/>
    </row>
    <row r="884772" spans="7:15" s="3" customFormat="1" x14ac:dyDescent="0.3">
      <c r="G884772"/>
      <c r="H884772"/>
      <c r="I884772"/>
      <c r="K884772"/>
      <c r="M884772"/>
      <c r="N884772" s="4"/>
      <c r="O884772" s="15"/>
    </row>
    <row r="884773" spans="7:15" s="3" customFormat="1" x14ac:dyDescent="0.3">
      <c r="G884773"/>
      <c r="H884773"/>
      <c r="I884773"/>
      <c r="K884773"/>
      <c r="M884773"/>
      <c r="N884773" s="4"/>
      <c r="O884773" s="15"/>
    </row>
    <row r="884774" spans="7:15" s="3" customFormat="1" x14ac:dyDescent="0.3">
      <c r="G884774"/>
      <c r="H884774"/>
      <c r="I884774"/>
      <c r="K884774"/>
      <c r="M884774"/>
      <c r="N884774" s="4"/>
      <c r="O884774" s="15"/>
    </row>
    <row r="884775" spans="7:15" s="3" customFormat="1" x14ac:dyDescent="0.3">
      <c r="G884775"/>
      <c r="H884775"/>
      <c r="I884775"/>
      <c r="K884775"/>
      <c r="M884775"/>
      <c r="N884775" s="4"/>
      <c r="O884775" s="15"/>
    </row>
    <row r="884776" spans="7:15" s="3" customFormat="1" x14ac:dyDescent="0.3">
      <c r="G884776"/>
      <c r="H884776"/>
      <c r="I884776"/>
      <c r="K884776"/>
      <c r="M884776"/>
      <c r="N884776" s="4"/>
      <c r="O884776" s="15"/>
    </row>
    <row r="884777" spans="7:15" s="3" customFormat="1" x14ac:dyDescent="0.3">
      <c r="G884777"/>
      <c r="H884777"/>
      <c r="I884777"/>
      <c r="K884777"/>
      <c r="M884777"/>
      <c r="N884777" s="4"/>
      <c r="O884777" s="15"/>
    </row>
    <row r="884778" spans="7:15" s="3" customFormat="1" x14ac:dyDescent="0.3">
      <c r="G884778"/>
      <c r="H884778"/>
      <c r="I884778"/>
      <c r="K884778"/>
      <c r="M884778"/>
      <c r="N884778" s="4"/>
      <c r="O884778" s="15"/>
    </row>
    <row r="884779" spans="7:15" s="3" customFormat="1" x14ac:dyDescent="0.3">
      <c r="G884779"/>
      <c r="H884779"/>
      <c r="I884779"/>
      <c r="K884779"/>
      <c r="M884779"/>
      <c r="N884779" s="4"/>
      <c r="O884779" s="15"/>
    </row>
    <row r="884780" spans="7:15" s="3" customFormat="1" x14ac:dyDescent="0.3">
      <c r="G884780"/>
      <c r="H884780"/>
      <c r="I884780"/>
      <c r="K884780"/>
      <c r="M884780"/>
      <c r="N884780" s="4"/>
      <c r="O884780" s="15"/>
    </row>
    <row r="884781" spans="7:15" s="3" customFormat="1" x14ac:dyDescent="0.3">
      <c r="G884781"/>
      <c r="H884781"/>
      <c r="I884781"/>
      <c r="K884781"/>
      <c r="M884781"/>
      <c r="N884781" s="4"/>
      <c r="O884781" s="15"/>
    </row>
    <row r="884782" spans="7:15" s="3" customFormat="1" x14ac:dyDescent="0.3">
      <c r="G884782"/>
      <c r="H884782"/>
      <c r="I884782"/>
      <c r="K884782"/>
      <c r="M884782"/>
      <c r="N884782" s="4"/>
      <c r="O884782" s="15"/>
    </row>
    <row r="884783" spans="7:15" s="3" customFormat="1" x14ac:dyDescent="0.3">
      <c r="G884783"/>
      <c r="H884783"/>
      <c r="I884783"/>
      <c r="K884783"/>
      <c r="M884783"/>
      <c r="N884783" s="4"/>
      <c r="O884783" s="15"/>
    </row>
    <row r="884784" spans="7:15" s="3" customFormat="1" x14ac:dyDescent="0.3">
      <c r="G884784"/>
      <c r="H884784"/>
      <c r="I884784"/>
      <c r="K884784"/>
      <c r="M884784"/>
      <c r="N884784" s="4"/>
      <c r="O884784" s="15"/>
    </row>
    <row r="884785" spans="7:15" s="3" customFormat="1" x14ac:dyDescent="0.3">
      <c r="G884785"/>
      <c r="H884785"/>
      <c r="I884785"/>
      <c r="K884785"/>
      <c r="M884785"/>
      <c r="N884785" s="4"/>
      <c r="O884785" s="15"/>
    </row>
    <row r="884786" spans="7:15" s="3" customFormat="1" x14ac:dyDescent="0.3">
      <c r="G884786"/>
      <c r="H884786"/>
      <c r="I884786"/>
      <c r="K884786"/>
      <c r="M884786"/>
      <c r="N884786" s="4"/>
      <c r="O884786" s="15"/>
    </row>
    <row r="884787" spans="7:15" s="3" customFormat="1" x14ac:dyDescent="0.3">
      <c r="G884787"/>
      <c r="H884787"/>
      <c r="I884787"/>
      <c r="K884787"/>
      <c r="M884787"/>
      <c r="N884787" s="4"/>
      <c r="O884787" s="15"/>
    </row>
    <row r="884788" spans="7:15" s="3" customFormat="1" x14ac:dyDescent="0.3">
      <c r="G884788"/>
      <c r="H884788"/>
      <c r="I884788"/>
      <c r="K884788"/>
      <c r="M884788"/>
      <c r="N884788" s="4"/>
      <c r="O884788" s="15"/>
    </row>
    <row r="884789" spans="7:15" s="3" customFormat="1" x14ac:dyDescent="0.3">
      <c r="G884789"/>
      <c r="H884789"/>
      <c r="I884789"/>
      <c r="K884789"/>
      <c r="M884789"/>
      <c r="N884789" s="4"/>
      <c r="O884789" s="15"/>
    </row>
    <row r="884790" spans="7:15" s="3" customFormat="1" x14ac:dyDescent="0.3">
      <c r="G884790"/>
      <c r="H884790"/>
      <c r="I884790"/>
      <c r="K884790"/>
      <c r="M884790"/>
      <c r="N884790" s="4"/>
      <c r="O884790" s="15"/>
    </row>
    <row r="884791" spans="7:15" s="3" customFormat="1" x14ac:dyDescent="0.3">
      <c r="G884791"/>
      <c r="H884791"/>
      <c r="I884791"/>
      <c r="K884791"/>
      <c r="M884791"/>
      <c r="N884791" s="4"/>
      <c r="O884791" s="15"/>
    </row>
    <row r="884792" spans="7:15" s="3" customFormat="1" x14ac:dyDescent="0.3">
      <c r="G884792"/>
      <c r="H884792"/>
      <c r="I884792"/>
      <c r="K884792"/>
      <c r="M884792"/>
      <c r="N884792" s="4"/>
      <c r="O884792" s="15"/>
    </row>
    <row r="884793" spans="7:15" s="3" customFormat="1" x14ac:dyDescent="0.3">
      <c r="G884793"/>
      <c r="H884793"/>
      <c r="I884793"/>
      <c r="K884793"/>
      <c r="M884793"/>
      <c r="N884793" s="4"/>
      <c r="O884793" s="15"/>
    </row>
    <row r="884794" spans="7:15" s="3" customFormat="1" x14ac:dyDescent="0.3">
      <c r="G884794"/>
      <c r="H884794"/>
      <c r="I884794"/>
      <c r="K884794"/>
      <c r="M884794"/>
      <c r="N884794" s="4"/>
      <c r="O884794" s="15"/>
    </row>
    <row r="884795" spans="7:15" s="3" customFormat="1" x14ac:dyDescent="0.3">
      <c r="G884795"/>
      <c r="H884795"/>
      <c r="I884795"/>
      <c r="K884795"/>
      <c r="M884795"/>
      <c r="N884795" s="4"/>
      <c r="O884795" s="15"/>
    </row>
    <row r="884796" spans="7:15" s="3" customFormat="1" x14ac:dyDescent="0.3">
      <c r="G884796"/>
      <c r="H884796"/>
      <c r="I884796"/>
      <c r="K884796"/>
      <c r="M884796"/>
      <c r="N884796" s="4"/>
      <c r="O884796" s="15"/>
    </row>
    <row r="884797" spans="7:15" s="3" customFormat="1" x14ac:dyDescent="0.3">
      <c r="G884797"/>
      <c r="H884797"/>
      <c r="I884797"/>
      <c r="K884797"/>
      <c r="M884797"/>
      <c r="N884797" s="4"/>
      <c r="O884797" s="15"/>
    </row>
    <row r="884798" spans="7:15" s="3" customFormat="1" x14ac:dyDescent="0.3">
      <c r="G884798"/>
      <c r="H884798"/>
      <c r="I884798"/>
      <c r="K884798"/>
      <c r="M884798"/>
      <c r="N884798" s="4"/>
      <c r="O884798" s="15"/>
    </row>
    <row r="884799" spans="7:15" s="3" customFormat="1" x14ac:dyDescent="0.3">
      <c r="G884799"/>
      <c r="H884799"/>
      <c r="I884799"/>
      <c r="K884799"/>
      <c r="M884799"/>
      <c r="N884799" s="4"/>
      <c r="O884799" s="15"/>
    </row>
    <row r="884800" spans="7:15" s="3" customFormat="1" x14ac:dyDescent="0.3">
      <c r="G884800"/>
      <c r="H884800"/>
      <c r="I884800"/>
      <c r="K884800"/>
      <c r="M884800"/>
      <c r="N884800" s="4"/>
      <c r="O884800" s="15"/>
    </row>
    <row r="884801" spans="7:15" s="3" customFormat="1" x14ac:dyDescent="0.3">
      <c r="G884801"/>
      <c r="H884801"/>
      <c r="I884801"/>
      <c r="K884801"/>
      <c r="M884801"/>
      <c r="N884801" s="4"/>
      <c r="O884801" s="15"/>
    </row>
    <row r="884802" spans="7:15" s="3" customFormat="1" x14ac:dyDescent="0.3">
      <c r="G884802"/>
      <c r="H884802"/>
      <c r="I884802"/>
      <c r="K884802"/>
      <c r="M884802"/>
      <c r="N884802" s="4"/>
      <c r="O884802" s="15"/>
    </row>
    <row r="884803" spans="7:15" s="3" customFormat="1" x14ac:dyDescent="0.3">
      <c r="G884803"/>
      <c r="H884803"/>
      <c r="I884803"/>
      <c r="K884803"/>
      <c r="M884803"/>
      <c r="N884803" s="4"/>
      <c r="O884803" s="15"/>
    </row>
    <row r="884804" spans="7:15" s="3" customFormat="1" x14ac:dyDescent="0.3">
      <c r="G884804"/>
      <c r="H884804"/>
      <c r="I884804"/>
      <c r="K884804"/>
      <c r="M884804"/>
      <c r="N884804" s="4"/>
      <c r="O884804" s="15"/>
    </row>
    <row r="884805" spans="7:15" s="3" customFormat="1" x14ac:dyDescent="0.3">
      <c r="G884805"/>
      <c r="H884805"/>
      <c r="I884805"/>
      <c r="K884805"/>
      <c r="M884805"/>
      <c r="N884805" s="4"/>
      <c r="O884805" s="15"/>
    </row>
    <row r="884806" spans="7:15" s="3" customFormat="1" x14ac:dyDescent="0.3">
      <c r="G884806"/>
      <c r="H884806"/>
      <c r="I884806"/>
      <c r="K884806"/>
      <c r="M884806"/>
      <c r="N884806" s="4"/>
      <c r="O884806" s="15"/>
    </row>
    <row r="884807" spans="7:15" s="3" customFormat="1" x14ac:dyDescent="0.3">
      <c r="G884807"/>
      <c r="H884807"/>
      <c r="I884807"/>
      <c r="K884807"/>
      <c r="M884807"/>
      <c r="N884807" s="4"/>
      <c r="O884807" s="15"/>
    </row>
    <row r="884808" spans="7:15" s="3" customFormat="1" x14ac:dyDescent="0.3">
      <c r="G884808"/>
      <c r="H884808"/>
      <c r="I884808"/>
      <c r="K884808"/>
      <c r="M884808"/>
      <c r="N884808" s="4"/>
      <c r="O884808" s="15"/>
    </row>
    <row r="884809" spans="7:15" s="3" customFormat="1" x14ac:dyDescent="0.3">
      <c r="G884809"/>
      <c r="H884809"/>
      <c r="I884809"/>
      <c r="K884809"/>
      <c r="M884809"/>
      <c r="N884809" s="4"/>
      <c r="O884809" s="15"/>
    </row>
    <row r="884810" spans="7:15" s="3" customFormat="1" x14ac:dyDescent="0.3">
      <c r="G884810"/>
      <c r="H884810"/>
      <c r="I884810"/>
      <c r="K884810"/>
      <c r="M884810"/>
      <c r="N884810" s="4"/>
      <c r="O884810" s="15"/>
    </row>
    <row r="884811" spans="7:15" s="3" customFormat="1" x14ac:dyDescent="0.3">
      <c r="G884811"/>
      <c r="H884811"/>
      <c r="I884811"/>
      <c r="K884811"/>
      <c r="M884811"/>
      <c r="N884811" s="4"/>
      <c r="O884811" s="15"/>
    </row>
    <row r="884812" spans="7:15" s="3" customFormat="1" x14ac:dyDescent="0.3">
      <c r="G884812"/>
      <c r="H884812"/>
      <c r="I884812"/>
      <c r="K884812"/>
      <c r="M884812"/>
      <c r="N884812" s="4"/>
      <c r="O884812" s="15"/>
    </row>
    <row r="884813" spans="7:15" s="3" customFormat="1" x14ac:dyDescent="0.3">
      <c r="G884813"/>
      <c r="H884813"/>
      <c r="I884813"/>
      <c r="K884813"/>
      <c r="M884813"/>
      <c r="N884813" s="4"/>
      <c r="O884813" s="15"/>
    </row>
    <row r="884814" spans="7:15" s="3" customFormat="1" x14ac:dyDescent="0.3">
      <c r="G884814"/>
      <c r="H884814"/>
      <c r="I884814"/>
      <c r="K884814"/>
      <c r="M884814"/>
      <c r="N884814" s="4"/>
      <c r="O884814" s="15"/>
    </row>
    <row r="884815" spans="7:15" s="3" customFormat="1" x14ac:dyDescent="0.3">
      <c r="G884815"/>
      <c r="H884815"/>
      <c r="I884815"/>
      <c r="K884815"/>
      <c r="M884815"/>
      <c r="N884815" s="4"/>
      <c r="O884815" s="15"/>
    </row>
    <row r="884816" spans="7:15" s="3" customFormat="1" x14ac:dyDescent="0.3">
      <c r="G884816"/>
      <c r="H884816"/>
      <c r="I884816"/>
      <c r="K884816"/>
      <c r="M884816"/>
      <c r="N884816" s="4"/>
      <c r="O884816" s="15"/>
    </row>
    <row r="884817" spans="7:15" s="3" customFormat="1" x14ac:dyDescent="0.3">
      <c r="G884817"/>
      <c r="H884817"/>
      <c r="I884817"/>
      <c r="K884817"/>
      <c r="M884817"/>
      <c r="N884817" s="4"/>
      <c r="O884817" s="15"/>
    </row>
    <row r="884818" spans="7:15" s="3" customFormat="1" x14ac:dyDescent="0.3">
      <c r="G884818"/>
      <c r="H884818"/>
      <c r="I884818"/>
      <c r="K884818"/>
      <c r="M884818"/>
      <c r="N884818" s="4"/>
      <c r="O884818" s="15"/>
    </row>
    <row r="884819" spans="7:15" s="3" customFormat="1" x14ac:dyDescent="0.3">
      <c r="G884819"/>
      <c r="H884819"/>
      <c r="I884819"/>
      <c r="K884819"/>
      <c r="M884819"/>
      <c r="N884819" s="4"/>
      <c r="O884819" s="15"/>
    </row>
    <row r="884820" spans="7:15" s="3" customFormat="1" x14ac:dyDescent="0.3">
      <c r="G884820"/>
      <c r="H884820"/>
      <c r="I884820"/>
      <c r="K884820"/>
      <c r="M884820"/>
      <c r="N884820" s="4"/>
      <c r="O884820" s="15"/>
    </row>
    <row r="884821" spans="7:15" s="3" customFormat="1" x14ac:dyDescent="0.3">
      <c r="G884821"/>
      <c r="H884821"/>
      <c r="I884821"/>
      <c r="K884821"/>
      <c r="M884821"/>
      <c r="N884821" s="4"/>
      <c r="O884821" s="15"/>
    </row>
    <row r="884822" spans="7:15" s="3" customFormat="1" x14ac:dyDescent="0.3">
      <c r="G884822"/>
      <c r="H884822"/>
      <c r="I884822"/>
      <c r="K884822"/>
      <c r="M884822"/>
      <c r="N884822" s="4"/>
      <c r="O884822" s="15"/>
    </row>
    <row r="884823" spans="7:15" s="3" customFormat="1" x14ac:dyDescent="0.3">
      <c r="G884823"/>
      <c r="H884823"/>
      <c r="I884823"/>
      <c r="K884823"/>
      <c r="M884823"/>
      <c r="N884823" s="4"/>
      <c r="O884823" s="15"/>
    </row>
    <row r="884824" spans="7:15" s="3" customFormat="1" x14ac:dyDescent="0.3">
      <c r="G884824"/>
      <c r="H884824"/>
      <c r="I884824"/>
      <c r="K884824"/>
      <c r="M884824"/>
      <c r="N884824" s="4"/>
      <c r="O884824" s="15"/>
    </row>
    <row r="884825" spans="7:15" s="3" customFormat="1" x14ac:dyDescent="0.3">
      <c r="G884825"/>
      <c r="H884825"/>
      <c r="I884825"/>
      <c r="K884825"/>
      <c r="M884825"/>
      <c r="N884825" s="4"/>
      <c r="O884825" s="15"/>
    </row>
    <row r="884826" spans="7:15" s="3" customFormat="1" x14ac:dyDescent="0.3">
      <c r="G884826"/>
      <c r="H884826"/>
      <c r="I884826"/>
      <c r="K884826"/>
      <c r="M884826"/>
      <c r="N884826" s="4"/>
      <c r="O884826" s="15"/>
    </row>
    <row r="884827" spans="7:15" s="3" customFormat="1" x14ac:dyDescent="0.3">
      <c r="G884827"/>
      <c r="H884827"/>
      <c r="I884827"/>
      <c r="K884827"/>
      <c r="M884827"/>
      <c r="N884827" s="4"/>
      <c r="O884827" s="15"/>
    </row>
    <row r="884828" spans="7:15" s="3" customFormat="1" x14ac:dyDescent="0.3">
      <c r="G884828"/>
      <c r="H884828"/>
      <c r="I884828"/>
      <c r="K884828"/>
      <c r="M884828"/>
      <c r="N884828" s="4"/>
      <c r="O884828" s="15"/>
    </row>
    <row r="884829" spans="7:15" s="3" customFormat="1" x14ac:dyDescent="0.3">
      <c r="G884829"/>
      <c r="H884829"/>
      <c r="I884829"/>
      <c r="K884829"/>
      <c r="M884829"/>
      <c r="N884829" s="4"/>
      <c r="O884829" s="15"/>
    </row>
    <row r="884830" spans="7:15" s="3" customFormat="1" x14ac:dyDescent="0.3">
      <c r="G884830"/>
      <c r="H884830"/>
      <c r="I884830"/>
      <c r="K884830"/>
      <c r="M884830"/>
      <c r="N884830" s="4"/>
      <c r="O884830" s="15"/>
    </row>
    <row r="884831" spans="7:15" s="3" customFormat="1" x14ac:dyDescent="0.3">
      <c r="G884831"/>
      <c r="H884831"/>
      <c r="I884831"/>
      <c r="K884831"/>
      <c r="M884831"/>
      <c r="N884831" s="4"/>
      <c r="O884831" s="15"/>
    </row>
    <row r="884832" spans="7:15" s="3" customFormat="1" x14ac:dyDescent="0.3">
      <c r="G884832"/>
      <c r="H884832"/>
      <c r="I884832"/>
      <c r="K884832"/>
      <c r="M884832"/>
      <c r="N884832" s="4"/>
      <c r="O884832" s="15"/>
    </row>
    <row r="884833" spans="7:15" s="3" customFormat="1" x14ac:dyDescent="0.3">
      <c r="G884833"/>
      <c r="H884833"/>
      <c r="I884833"/>
      <c r="K884833"/>
      <c r="M884833"/>
      <c r="N884833" s="4"/>
      <c r="O884833" s="15"/>
    </row>
    <row r="884834" spans="7:15" s="3" customFormat="1" x14ac:dyDescent="0.3">
      <c r="G884834"/>
      <c r="H884834"/>
      <c r="I884834"/>
      <c r="K884834"/>
      <c r="M884834"/>
      <c r="N884834" s="4"/>
      <c r="O884834" s="15"/>
    </row>
    <row r="884835" spans="7:15" s="3" customFormat="1" x14ac:dyDescent="0.3">
      <c r="G884835"/>
      <c r="H884835"/>
      <c r="I884835"/>
      <c r="K884835"/>
      <c r="M884835"/>
      <c r="N884835" s="4"/>
      <c r="O884835" s="15"/>
    </row>
    <row r="884836" spans="7:15" s="3" customFormat="1" x14ac:dyDescent="0.3">
      <c r="G884836"/>
      <c r="H884836"/>
      <c r="I884836"/>
      <c r="K884836"/>
      <c r="M884836"/>
      <c r="N884836" s="4"/>
      <c r="O884836" s="15"/>
    </row>
    <row r="884837" spans="7:15" s="3" customFormat="1" x14ac:dyDescent="0.3">
      <c r="G884837"/>
      <c r="H884837"/>
      <c r="I884837"/>
      <c r="K884837"/>
      <c r="M884837"/>
      <c r="N884837" s="4"/>
      <c r="O884837" s="15"/>
    </row>
    <row r="884838" spans="7:15" s="3" customFormat="1" x14ac:dyDescent="0.3">
      <c r="G884838"/>
      <c r="H884838"/>
      <c r="I884838"/>
      <c r="K884838"/>
      <c r="M884838"/>
      <c r="N884838" s="4"/>
      <c r="O884838" s="15"/>
    </row>
    <row r="884839" spans="7:15" s="3" customFormat="1" x14ac:dyDescent="0.3">
      <c r="G884839"/>
      <c r="H884839"/>
      <c r="I884839"/>
      <c r="K884839"/>
      <c r="M884839"/>
      <c r="N884839" s="4"/>
      <c r="O884839" s="15"/>
    </row>
    <row r="884840" spans="7:15" s="3" customFormat="1" x14ac:dyDescent="0.3">
      <c r="G884840"/>
      <c r="H884840"/>
      <c r="I884840"/>
      <c r="K884840"/>
      <c r="M884840"/>
      <c r="N884840" s="4"/>
      <c r="O884840" s="15"/>
    </row>
    <row r="884841" spans="7:15" s="3" customFormat="1" x14ac:dyDescent="0.3">
      <c r="G884841"/>
      <c r="H884841"/>
      <c r="I884841"/>
      <c r="K884841"/>
      <c r="M884841"/>
      <c r="N884841" s="4"/>
      <c r="O884841" s="15"/>
    </row>
    <row r="884842" spans="7:15" s="3" customFormat="1" x14ac:dyDescent="0.3">
      <c r="G884842"/>
      <c r="H884842"/>
      <c r="I884842"/>
      <c r="K884842"/>
      <c r="M884842"/>
      <c r="N884842" s="4"/>
      <c r="O884842" s="15"/>
    </row>
    <row r="884843" spans="7:15" s="3" customFormat="1" x14ac:dyDescent="0.3">
      <c r="G884843"/>
      <c r="H884843"/>
      <c r="I884843"/>
      <c r="K884843"/>
      <c r="M884843"/>
      <c r="N884843" s="4"/>
      <c r="O884843" s="15"/>
    </row>
    <row r="884844" spans="7:15" s="3" customFormat="1" x14ac:dyDescent="0.3">
      <c r="G884844"/>
      <c r="H884844"/>
      <c r="I884844"/>
      <c r="K884844"/>
      <c r="M884844"/>
      <c r="N884844" s="4"/>
      <c r="O884844" s="15"/>
    </row>
    <row r="884845" spans="7:15" s="3" customFormat="1" x14ac:dyDescent="0.3">
      <c r="G884845"/>
      <c r="H884845"/>
      <c r="I884845"/>
      <c r="K884845"/>
      <c r="M884845"/>
      <c r="N884845" s="4"/>
      <c r="O884845" s="15"/>
    </row>
    <row r="884846" spans="7:15" s="3" customFormat="1" x14ac:dyDescent="0.3">
      <c r="G884846"/>
      <c r="H884846"/>
      <c r="I884846"/>
      <c r="K884846"/>
      <c r="M884846"/>
      <c r="N884846" s="4"/>
      <c r="O884846" s="15"/>
    </row>
    <row r="884847" spans="7:15" s="3" customFormat="1" x14ac:dyDescent="0.3">
      <c r="G884847"/>
      <c r="H884847"/>
      <c r="I884847"/>
      <c r="K884847"/>
      <c r="M884847"/>
      <c r="N884847" s="4"/>
      <c r="O884847" s="15"/>
    </row>
    <row r="884848" spans="7:15" s="3" customFormat="1" x14ac:dyDescent="0.3">
      <c r="G884848"/>
      <c r="H884848"/>
      <c r="I884848"/>
      <c r="K884848"/>
      <c r="M884848"/>
      <c r="N884848" s="4"/>
      <c r="O884848" s="15"/>
    </row>
    <row r="884849" spans="7:15" s="3" customFormat="1" x14ac:dyDescent="0.3">
      <c r="G884849"/>
      <c r="H884849"/>
      <c r="I884849"/>
      <c r="K884849"/>
      <c r="M884849"/>
      <c r="N884849" s="4"/>
      <c r="O884849" s="15"/>
    </row>
    <row r="884850" spans="7:15" s="3" customFormat="1" x14ac:dyDescent="0.3">
      <c r="G884850"/>
      <c r="H884850"/>
      <c r="I884850"/>
      <c r="K884850"/>
      <c r="M884850"/>
      <c r="N884850" s="4"/>
      <c r="O884850" s="15"/>
    </row>
    <row r="884851" spans="7:15" s="3" customFormat="1" x14ac:dyDescent="0.3">
      <c r="G884851"/>
      <c r="H884851"/>
      <c r="I884851"/>
      <c r="K884851"/>
      <c r="M884851"/>
      <c r="N884851" s="4"/>
      <c r="O884851" s="15"/>
    </row>
    <row r="884852" spans="7:15" s="3" customFormat="1" x14ac:dyDescent="0.3">
      <c r="G884852"/>
      <c r="H884852"/>
      <c r="I884852"/>
      <c r="K884852"/>
      <c r="M884852"/>
      <c r="N884852" s="4"/>
      <c r="O884852" s="15"/>
    </row>
    <row r="884853" spans="7:15" s="3" customFormat="1" x14ac:dyDescent="0.3">
      <c r="G884853"/>
      <c r="H884853"/>
      <c r="I884853"/>
      <c r="K884853"/>
      <c r="M884853"/>
      <c r="N884853" s="4"/>
      <c r="O884853" s="15"/>
    </row>
    <row r="884854" spans="7:15" s="3" customFormat="1" x14ac:dyDescent="0.3">
      <c r="G884854"/>
      <c r="H884854"/>
      <c r="I884854"/>
      <c r="K884854"/>
      <c r="M884854"/>
      <c r="N884854" s="4"/>
      <c r="O884854" s="15"/>
    </row>
    <row r="884855" spans="7:15" s="3" customFormat="1" x14ac:dyDescent="0.3">
      <c r="G884855"/>
      <c r="H884855"/>
      <c r="I884855"/>
      <c r="K884855"/>
      <c r="M884855"/>
      <c r="N884855" s="4"/>
      <c r="O884855" s="15"/>
    </row>
    <row r="884856" spans="7:15" s="3" customFormat="1" x14ac:dyDescent="0.3">
      <c r="G884856"/>
      <c r="H884856"/>
      <c r="I884856"/>
      <c r="K884856"/>
      <c r="M884856"/>
      <c r="N884856" s="4"/>
      <c r="O884856" s="15"/>
    </row>
    <row r="884857" spans="7:15" s="3" customFormat="1" x14ac:dyDescent="0.3">
      <c r="G884857"/>
      <c r="H884857"/>
      <c r="I884857"/>
      <c r="K884857"/>
      <c r="M884857"/>
      <c r="N884857" s="4"/>
      <c r="O884857" s="15"/>
    </row>
    <row r="884858" spans="7:15" s="3" customFormat="1" x14ac:dyDescent="0.3">
      <c r="G884858"/>
      <c r="H884858"/>
      <c r="I884858"/>
      <c r="K884858"/>
      <c r="M884858"/>
      <c r="N884858" s="4"/>
      <c r="O884858" s="15"/>
    </row>
    <row r="884859" spans="7:15" s="3" customFormat="1" x14ac:dyDescent="0.3">
      <c r="G884859"/>
      <c r="H884859"/>
      <c r="I884859"/>
      <c r="K884859"/>
      <c r="M884859"/>
      <c r="N884859" s="4"/>
      <c r="O884859" s="15"/>
    </row>
    <row r="884860" spans="7:15" s="3" customFormat="1" x14ac:dyDescent="0.3">
      <c r="G884860"/>
      <c r="H884860"/>
      <c r="I884860"/>
      <c r="K884860"/>
      <c r="M884860"/>
      <c r="N884860" s="4"/>
      <c r="O884860" s="15"/>
    </row>
    <row r="884861" spans="7:15" s="3" customFormat="1" x14ac:dyDescent="0.3">
      <c r="G884861"/>
      <c r="H884861"/>
      <c r="I884861"/>
      <c r="K884861"/>
      <c r="M884861"/>
      <c r="N884861" s="4"/>
      <c r="O884861" s="15"/>
    </row>
    <row r="884862" spans="7:15" s="3" customFormat="1" x14ac:dyDescent="0.3">
      <c r="G884862"/>
      <c r="H884862"/>
      <c r="I884862"/>
      <c r="K884862"/>
      <c r="M884862"/>
      <c r="N884862" s="4"/>
      <c r="O884862" s="15"/>
    </row>
    <row r="884863" spans="7:15" s="3" customFormat="1" x14ac:dyDescent="0.3">
      <c r="G884863"/>
      <c r="H884863"/>
      <c r="I884863"/>
      <c r="K884863"/>
      <c r="M884863"/>
      <c r="N884863" s="4"/>
      <c r="O884863" s="15"/>
    </row>
    <row r="884864" spans="7:15" s="3" customFormat="1" x14ac:dyDescent="0.3">
      <c r="G884864"/>
      <c r="H884864"/>
      <c r="I884864"/>
      <c r="K884864"/>
      <c r="M884864"/>
      <c r="N884864" s="4"/>
      <c r="O884864" s="15"/>
    </row>
    <row r="884865" spans="7:15" s="3" customFormat="1" x14ac:dyDescent="0.3">
      <c r="G884865"/>
      <c r="H884865"/>
      <c r="I884865"/>
      <c r="K884865"/>
      <c r="M884865"/>
      <c r="N884865" s="4"/>
      <c r="O884865" s="15"/>
    </row>
    <row r="884866" spans="7:15" s="3" customFormat="1" x14ac:dyDescent="0.3">
      <c r="G884866"/>
      <c r="H884866"/>
      <c r="I884866"/>
      <c r="K884866"/>
      <c r="M884866"/>
      <c r="N884866" s="4"/>
      <c r="O884866" s="15"/>
    </row>
    <row r="884867" spans="7:15" s="3" customFormat="1" x14ac:dyDescent="0.3">
      <c r="G884867"/>
      <c r="H884867"/>
      <c r="I884867"/>
      <c r="K884867"/>
      <c r="M884867"/>
      <c r="N884867" s="4"/>
      <c r="O884867" s="15"/>
    </row>
    <row r="884868" spans="7:15" s="3" customFormat="1" x14ac:dyDescent="0.3">
      <c r="G884868"/>
      <c r="H884868"/>
      <c r="I884868"/>
      <c r="K884868"/>
      <c r="M884868"/>
      <c r="N884868" s="4"/>
      <c r="O884868" s="15"/>
    </row>
    <row r="884869" spans="7:15" s="3" customFormat="1" x14ac:dyDescent="0.3">
      <c r="G884869"/>
      <c r="H884869"/>
      <c r="I884869"/>
      <c r="K884869"/>
      <c r="M884869"/>
      <c r="N884869" s="4"/>
      <c r="O884869" s="15"/>
    </row>
    <row r="884870" spans="7:15" s="3" customFormat="1" x14ac:dyDescent="0.3">
      <c r="G884870"/>
      <c r="H884870"/>
      <c r="I884870"/>
      <c r="K884870"/>
      <c r="M884870"/>
      <c r="N884870" s="4"/>
      <c r="O884870" s="15"/>
    </row>
    <row r="884871" spans="7:15" s="3" customFormat="1" x14ac:dyDescent="0.3">
      <c r="G884871"/>
      <c r="H884871"/>
      <c r="I884871"/>
      <c r="K884871"/>
      <c r="M884871"/>
      <c r="N884871" s="4"/>
      <c r="O884871" s="15"/>
    </row>
    <row r="884872" spans="7:15" s="3" customFormat="1" x14ac:dyDescent="0.3">
      <c r="G884872"/>
      <c r="H884872"/>
      <c r="I884872"/>
      <c r="K884872"/>
      <c r="M884872"/>
      <c r="N884872" s="4"/>
      <c r="O884872" s="15"/>
    </row>
    <row r="884873" spans="7:15" s="3" customFormat="1" x14ac:dyDescent="0.3">
      <c r="G884873"/>
      <c r="H884873"/>
      <c r="I884873"/>
      <c r="K884873"/>
      <c r="M884873"/>
      <c r="N884873" s="4"/>
      <c r="O884873" s="15"/>
    </row>
    <row r="884874" spans="7:15" s="3" customFormat="1" x14ac:dyDescent="0.3">
      <c r="G884874"/>
      <c r="H884874"/>
      <c r="I884874"/>
      <c r="K884874"/>
      <c r="M884874"/>
      <c r="N884874" s="4"/>
      <c r="O884874" s="15"/>
    </row>
    <row r="884875" spans="7:15" s="3" customFormat="1" x14ac:dyDescent="0.3">
      <c r="G884875"/>
      <c r="H884875"/>
      <c r="I884875"/>
      <c r="K884875"/>
      <c r="M884875"/>
      <c r="N884875" s="4"/>
      <c r="O884875" s="15"/>
    </row>
    <row r="884876" spans="7:15" s="3" customFormat="1" x14ac:dyDescent="0.3">
      <c r="G884876"/>
      <c r="H884876"/>
      <c r="I884876"/>
      <c r="K884876"/>
      <c r="M884876"/>
      <c r="N884876" s="4"/>
      <c r="O884876" s="15"/>
    </row>
    <row r="884877" spans="7:15" s="3" customFormat="1" x14ac:dyDescent="0.3">
      <c r="G884877"/>
      <c r="H884877"/>
      <c r="I884877"/>
      <c r="K884877"/>
      <c r="M884877"/>
      <c r="N884877" s="4"/>
      <c r="O884877" s="15"/>
    </row>
    <row r="884878" spans="7:15" s="3" customFormat="1" x14ac:dyDescent="0.3">
      <c r="G884878"/>
      <c r="H884878"/>
      <c r="I884878"/>
      <c r="K884878"/>
      <c r="M884878"/>
      <c r="N884878" s="4"/>
      <c r="O884878" s="15"/>
    </row>
    <row r="884879" spans="7:15" s="3" customFormat="1" x14ac:dyDescent="0.3">
      <c r="G884879"/>
      <c r="H884879"/>
      <c r="I884879"/>
      <c r="K884879"/>
      <c r="M884879"/>
      <c r="N884879" s="4"/>
      <c r="O884879" s="15"/>
    </row>
    <row r="884880" spans="7:15" s="3" customFormat="1" x14ac:dyDescent="0.3">
      <c r="G884880"/>
      <c r="H884880"/>
      <c r="I884880"/>
      <c r="K884880"/>
      <c r="M884880"/>
      <c r="N884880" s="4"/>
      <c r="O884880" s="15"/>
    </row>
    <row r="884881" spans="7:15" s="3" customFormat="1" x14ac:dyDescent="0.3">
      <c r="G884881"/>
      <c r="H884881"/>
      <c r="I884881"/>
      <c r="K884881"/>
      <c r="M884881"/>
      <c r="N884881" s="4"/>
      <c r="O884881" s="15"/>
    </row>
    <row r="884882" spans="7:15" s="3" customFormat="1" x14ac:dyDescent="0.3">
      <c r="G884882"/>
      <c r="H884882"/>
      <c r="I884882"/>
      <c r="K884882"/>
      <c r="M884882"/>
      <c r="N884882" s="4"/>
      <c r="O884882" s="15"/>
    </row>
    <row r="884883" spans="7:15" s="3" customFormat="1" x14ac:dyDescent="0.3">
      <c r="G884883"/>
      <c r="H884883"/>
      <c r="I884883"/>
      <c r="K884883"/>
      <c r="M884883"/>
      <c r="N884883" s="4"/>
      <c r="O884883" s="15"/>
    </row>
    <row r="884884" spans="7:15" s="3" customFormat="1" x14ac:dyDescent="0.3">
      <c r="G884884"/>
      <c r="H884884"/>
      <c r="I884884"/>
      <c r="K884884"/>
      <c r="M884884"/>
      <c r="N884884" s="4"/>
      <c r="O884884" s="15"/>
    </row>
    <row r="884885" spans="7:15" s="3" customFormat="1" x14ac:dyDescent="0.3">
      <c r="G884885"/>
      <c r="H884885"/>
      <c r="I884885"/>
      <c r="K884885"/>
      <c r="M884885"/>
      <c r="N884885" s="4"/>
      <c r="O884885" s="15"/>
    </row>
    <row r="884886" spans="7:15" s="3" customFormat="1" x14ac:dyDescent="0.3">
      <c r="G884886"/>
      <c r="H884886"/>
      <c r="I884886"/>
      <c r="K884886"/>
      <c r="M884886"/>
      <c r="N884886" s="4"/>
      <c r="O884886" s="15"/>
    </row>
    <row r="884887" spans="7:15" s="3" customFormat="1" x14ac:dyDescent="0.3">
      <c r="G884887"/>
      <c r="H884887"/>
      <c r="I884887"/>
      <c r="K884887"/>
      <c r="M884887"/>
      <c r="N884887" s="4"/>
      <c r="O884887" s="15"/>
    </row>
    <row r="884888" spans="7:15" s="3" customFormat="1" x14ac:dyDescent="0.3">
      <c r="G884888"/>
      <c r="H884888"/>
      <c r="I884888"/>
      <c r="K884888"/>
      <c r="M884888"/>
      <c r="N884888" s="4"/>
      <c r="O884888" s="15"/>
    </row>
    <row r="884889" spans="7:15" s="3" customFormat="1" x14ac:dyDescent="0.3">
      <c r="G884889"/>
      <c r="H884889"/>
      <c r="I884889"/>
      <c r="K884889"/>
      <c r="M884889"/>
      <c r="N884889" s="4"/>
      <c r="O884889" s="15"/>
    </row>
    <row r="884890" spans="7:15" s="3" customFormat="1" x14ac:dyDescent="0.3">
      <c r="G884890"/>
      <c r="H884890"/>
      <c r="I884890"/>
      <c r="K884890"/>
      <c r="M884890"/>
      <c r="N884890" s="4"/>
      <c r="O884890" s="15"/>
    </row>
    <row r="884891" spans="7:15" s="3" customFormat="1" x14ac:dyDescent="0.3">
      <c r="G884891"/>
      <c r="H884891"/>
      <c r="I884891"/>
      <c r="K884891"/>
      <c r="M884891"/>
      <c r="N884891" s="4"/>
      <c r="O884891" s="15"/>
    </row>
    <row r="884892" spans="7:15" s="3" customFormat="1" x14ac:dyDescent="0.3">
      <c r="G884892"/>
      <c r="H884892"/>
      <c r="I884892"/>
      <c r="K884892"/>
      <c r="M884892"/>
      <c r="N884892" s="4"/>
      <c r="O884892" s="15"/>
    </row>
    <row r="884893" spans="7:15" s="3" customFormat="1" x14ac:dyDescent="0.3">
      <c r="G884893"/>
      <c r="H884893"/>
      <c r="I884893"/>
      <c r="K884893"/>
      <c r="M884893"/>
      <c r="N884893" s="4"/>
      <c r="O884893" s="15"/>
    </row>
    <row r="884894" spans="7:15" s="3" customFormat="1" x14ac:dyDescent="0.3">
      <c r="G884894"/>
      <c r="H884894"/>
      <c r="I884894"/>
      <c r="K884894"/>
      <c r="M884894"/>
      <c r="N884894" s="4"/>
      <c r="O884894" s="15"/>
    </row>
    <row r="884895" spans="7:15" s="3" customFormat="1" x14ac:dyDescent="0.3">
      <c r="G884895"/>
      <c r="H884895"/>
      <c r="I884895"/>
      <c r="K884895"/>
      <c r="M884895"/>
      <c r="N884895" s="4"/>
      <c r="O884895" s="15"/>
    </row>
    <row r="884896" spans="7:15" s="3" customFormat="1" x14ac:dyDescent="0.3">
      <c r="G884896"/>
      <c r="H884896"/>
      <c r="I884896"/>
      <c r="K884896"/>
      <c r="M884896"/>
      <c r="N884896" s="4"/>
      <c r="O884896" s="15"/>
    </row>
    <row r="884897" spans="7:15" s="3" customFormat="1" x14ac:dyDescent="0.3">
      <c r="G884897"/>
      <c r="H884897"/>
      <c r="I884897"/>
      <c r="K884897"/>
      <c r="M884897"/>
      <c r="N884897" s="4"/>
      <c r="O884897" s="15"/>
    </row>
    <row r="884898" spans="7:15" s="3" customFormat="1" x14ac:dyDescent="0.3">
      <c r="G884898"/>
      <c r="H884898"/>
      <c r="I884898"/>
      <c r="K884898"/>
      <c r="M884898"/>
      <c r="N884898" s="4"/>
      <c r="O884898" s="15"/>
    </row>
    <row r="884899" spans="7:15" s="3" customFormat="1" x14ac:dyDescent="0.3">
      <c r="G884899"/>
      <c r="H884899"/>
      <c r="I884899"/>
      <c r="K884899"/>
      <c r="M884899"/>
      <c r="N884899" s="4"/>
      <c r="O884899" s="15"/>
    </row>
    <row r="884900" spans="7:15" s="3" customFormat="1" x14ac:dyDescent="0.3">
      <c r="G884900"/>
      <c r="H884900"/>
      <c r="I884900"/>
      <c r="K884900"/>
      <c r="M884900"/>
      <c r="N884900" s="4"/>
      <c r="O884900" s="15"/>
    </row>
    <row r="884901" spans="7:15" s="3" customFormat="1" x14ac:dyDescent="0.3">
      <c r="G884901"/>
      <c r="H884901"/>
      <c r="I884901"/>
      <c r="K884901"/>
      <c r="M884901"/>
      <c r="N884901" s="4"/>
      <c r="O884901" s="15"/>
    </row>
    <row r="884902" spans="7:15" s="3" customFormat="1" x14ac:dyDescent="0.3">
      <c r="G884902"/>
      <c r="H884902"/>
      <c r="I884902"/>
      <c r="K884902"/>
      <c r="M884902"/>
      <c r="N884902" s="4"/>
      <c r="O884902" s="15"/>
    </row>
    <row r="884903" spans="7:15" s="3" customFormat="1" x14ac:dyDescent="0.3">
      <c r="G884903"/>
      <c r="H884903"/>
      <c r="I884903"/>
      <c r="K884903"/>
      <c r="M884903"/>
      <c r="N884903" s="4"/>
      <c r="O884903" s="15"/>
    </row>
    <row r="884904" spans="7:15" s="3" customFormat="1" x14ac:dyDescent="0.3">
      <c r="G884904"/>
      <c r="H884904"/>
      <c r="I884904"/>
      <c r="K884904"/>
      <c r="M884904"/>
      <c r="N884904" s="4"/>
      <c r="O884904" s="15"/>
    </row>
    <row r="884905" spans="7:15" s="3" customFormat="1" x14ac:dyDescent="0.3">
      <c r="G884905"/>
      <c r="H884905"/>
      <c r="I884905"/>
      <c r="K884905"/>
      <c r="M884905"/>
      <c r="N884905" s="4"/>
      <c r="O884905" s="15"/>
    </row>
    <row r="884906" spans="7:15" s="3" customFormat="1" x14ac:dyDescent="0.3">
      <c r="G884906"/>
      <c r="H884906"/>
      <c r="I884906"/>
      <c r="K884906"/>
      <c r="M884906"/>
      <c r="N884906" s="4"/>
      <c r="O884906" s="15"/>
    </row>
    <row r="884907" spans="7:15" s="3" customFormat="1" x14ac:dyDescent="0.3">
      <c r="G884907"/>
      <c r="H884907"/>
      <c r="I884907"/>
      <c r="K884907"/>
      <c r="M884907"/>
      <c r="N884907" s="4"/>
      <c r="O884907" s="15"/>
    </row>
    <row r="884908" spans="7:15" s="3" customFormat="1" x14ac:dyDescent="0.3">
      <c r="G884908"/>
      <c r="H884908"/>
      <c r="I884908"/>
      <c r="K884908"/>
      <c r="M884908"/>
      <c r="N884908" s="4"/>
      <c r="O884908" s="15"/>
    </row>
    <row r="884909" spans="7:15" s="3" customFormat="1" x14ac:dyDescent="0.3">
      <c r="G884909"/>
      <c r="H884909"/>
      <c r="I884909"/>
      <c r="K884909"/>
      <c r="M884909"/>
      <c r="N884909" s="4"/>
      <c r="O884909" s="15"/>
    </row>
    <row r="884910" spans="7:15" s="3" customFormat="1" x14ac:dyDescent="0.3">
      <c r="G884910"/>
      <c r="H884910"/>
      <c r="I884910"/>
      <c r="K884910"/>
      <c r="M884910"/>
      <c r="N884910" s="4"/>
      <c r="O884910" s="15"/>
    </row>
    <row r="884911" spans="7:15" s="3" customFormat="1" x14ac:dyDescent="0.3">
      <c r="G884911"/>
      <c r="H884911"/>
      <c r="I884911"/>
      <c r="K884911"/>
      <c r="M884911"/>
      <c r="N884911" s="4"/>
      <c r="O884911" s="15"/>
    </row>
    <row r="884912" spans="7:15" s="3" customFormat="1" x14ac:dyDescent="0.3">
      <c r="G884912"/>
      <c r="H884912"/>
      <c r="I884912"/>
      <c r="K884912"/>
      <c r="M884912"/>
      <c r="N884912" s="4"/>
      <c r="O884912" s="15"/>
    </row>
    <row r="884913" spans="7:15" s="3" customFormat="1" x14ac:dyDescent="0.3">
      <c r="G884913"/>
      <c r="H884913"/>
      <c r="I884913"/>
      <c r="K884913"/>
      <c r="M884913"/>
      <c r="N884913" s="4"/>
      <c r="O884913" s="15"/>
    </row>
    <row r="884914" spans="7:15" s="3" customFormat="1" x14ac:dyDescent="0.3">
      <c r="G884914"/>
      <c r="H884914"/>
      <c r="I884914"/>
      <c r="K884914"/>
      <c r="M884914"/>
      <c r="N884914" s="4"/>
      <c r="O884914" s="15"/>
    </row>
    <row r="884915" spans="7:15" s="3" customFormat="1" x14ac:dyDescent="0.3">
      <c r="G884915"/>
      <c r="H884915"/>
      <c r="I884915"/>
      <c r="K884915"/>
      <c r="M884915"/>
      <c r="N884915" s="4"/>
      <c r="O884915" s="15"/>
    </row>
    <row r="884916" spans="7:15" s="3" customFormat="1" x14ac:dyDescent="0.3">
      <c r="G884916"/>
      <c r="H884916"/>
      <c r="I884916"/>
      <c r="K884916"/>
      <c r="M884916"/>
      <c r="N884916" s="4"/>
      <c r="O884916" s="15"/>
    </row>
    <row r="884917" spans="7:15" s="3" customFormat="1" x14ac:dyDescent="0.3">
      <c r="G884917"/>
      <c r="H884917"/>
      <c r="I884917"/>
      <c r="K884917"/>
      <c r="M884917"/>
      <c r="N884917" s="4"/>
      <c r="O884917" s="15"/>
    </row>
    <row r="884918" spans="7:15" s="3" customFormat="1" x14ac:dyDescent="0.3">
      <c r="G884918"/>
      <c r="H884918"/>
      <c r="I884918"/>
      <c r="K884918"/>
      <c r="M884918"/>
      <c r="N884918" s="4"/>
      <c r="O884918" s="15"/>
    </row>
    <row r="884919" spans="7:15" s="3" customFormat="1" x14ac:dyDescent="0.3">
      <c r="G884919"/>
      <c r="H884919"/>
      <c r="I884919"/>
      <c r="K884919"/>
      <c r="M884919"/>
      <c r="N884919" s="4"/>
      <c r="O884919" s="15"/>
    </row>
    <row r="884920" spans="7:15" s="3" customFormat="1" x14ac:dyDescent="0.3">
      <c r="G884920"/>
      <c r="H884920"/>
      <c r="I884920"/>
      <c r="K884920"/>
      <c r="M884920"/>
      <c r="N884920" s="4"/>
      <c r="O884920" s="15"/>
    </row>
    <row r="884921" spans="7:15" s="3" customFormat="1" x14ac:dyDescent="0.3">
      <c r="G884921"/>
      <c r="H884921"/>
      <c r="I884921"/>
      <c r="K884921"/>
      <c r="M884921"/>
      <c r="N884921" s="4"/>
      <c r="O884921" s="15"/>
    </row>
    <row r="884922" spans="7:15" s="3" customFormat="1" x14ac:dyDescent="0.3">
      <c r="G884922"/>
      <c r="H884922"/>
      <c r="I884922"/>
      <c r="K884922"/>
      <c r="M884922"/>
      <c r="N884922" s="4"/>
      <c r="O884922" s="15"/>
    </row>
    <row r="884923" spans="7:15" s="3" customFormat="1" x14ac:dyDescent="0.3">
      <c r="G884923"/>
      <c r="H884923"/>
      <c r="I884923"/>
      <c r="K884923"/>
      <c r="M884923"/>
      <c r="N884923" s="4"/>
      <c r="O884923" s="15"/>
    </row>
    <row r="884924" spans="7:15" s="3" customFormat="1" x14ac:dyDescent="0.3">
      <c r="G884924"/>
      <c r="H884924"/>
      <c r="I884924"/>
      <c r="K884924"/>
      <c r="M884924"/>
      <c r="N884924" s="4"/>
      <c r="O884924" s="15"/>
    </row>
    <row r="884925" spans="7:15" s="3" customFormat="1" x14ac:dyDescent="0.3">
      <c r="G884925"/>
      <c r="H884925"/>
      <c r="I884925"/>
      <c r="K884925"/>
      <c r="M884925"/>
      <c r="N884925" s="4"/>
      <c r="O884925" s="15"/>
    </row>
    <row r="884926" spans="7:15" s="3" customFormat="1" x14ac:dyDescent="0.3">
      <c r="G884926"/>
      <c r="H884926"/>
      <c r="I884926"/>
      <c r="K884926"/>
      <c r="M884926"/>
      <c r="N884926" s="4"/>
      <c r="O884926" s="15"/>
    </row>
    <row r="884927" spans="7:15" s="3" customFormat="1" x14ac:dyDescent="0.3">
      <c r="G884927"/>
      <c r="H884927"/>
      <c r="I884927"/>
      <c r="K884927"/>
      <c r="M884927"/>
      <c r="N884927" s="4"/>
      <c r="O884927" s="15"/>
    </row>
    <row r="884928" spans="7:15" s="3" customFormat="1" x14ac:dyDescent="0.3">
      <c r="G884928"/>
      <c r="H884928"/>
      <c r="I884928"/>
      <c r="K884928"/>
      <c r="M884928"/>
      <c r="N884928" s="4"/>
      <c r="O884928" s="15"/>
    </row>
    <row r="884929" spans="7:15" s="3" customFormat="1" x14ac:dyDescent="0.3">
      <c r="G884929"/>
      <c r="H884929"/>
      <c r="I884929"/>
      <c r="K884929"/>
      <c r="M884929"/>
      <c r="N884929" s="4"/>
      <c r="O884929" s="15"/>
    </row>
    <row r="884930" spans="7:15" s="3" customFormat="1" x14ac:dyDescent="0.3">
      <c r="G884930"/>
      <c r="H884930"/>
      <c r="I884930"/>
      <c r="K884930"/>
      <c r="M884930"/>
      <c r="N884930" s="4"/>
      <c r="O884930" s="15"/>
    </row>
    <row r="884931" spans="7:15" s="3" customFormat="1" x14ac:dyDescent="0.3">
      <c r="G884931"/>
      <c r="H884931"/>
      <c r="I884931"/>
      <c r="K884931"/>
      <c r="M884931"/>
      <c r="N884931" s="4"/>
      <c r="O884931" s="15"/>
    </row>
    <row r="884932" spans="7:15" s="3" customFormat="1" x14ac:dyDescent="0.3">
      <c r="G884932"/>
      <c r="H884932"/>
      <c r="I884932"/>
      <c r="K884932"/>
      <c r="M884932"/>
      <c r="N884932" s="4"/>
      <c r="O884932" s="15"/>
    </row>
    <row r="884933" spans="7:15" s="3" customFormat="1" x14ac:dyDescent="0.3">
      <c r="G884933"/>
      <c r="H884933"/>
      <c r="I884933"/>
      <c r="K884933"/>
      <c r="M884933"/>
      <c r="N884933" s="4"/>
      <c r="O884933" s="15"/>
    </row>
    <row r="884934" spans="7:15" s="3" customFormat="1" x14ac:dyDescent="0.3">
      <c r="G884934"/>
      <c r="H884934"/>
      <c r="I884934"/>
      <c r="K884934"/>
      <c r="M884934"/>
      <c r="N884934" s="4"/>
      <c r="O884934" s="15"/>
    </row>
    <row r="884935" spans="7:15" s="3" customFormat="1" x14ac:dyDescent="0.3">
      <c r="G884935"/>
      <c r="H884935"/>
      <c r="I884935"/>
      <c r="K884935"/>
      <c r="M884935"/>
      <c r="N884935" s="4"/>
      <c r="O884935" s="15"/>
    </row>
    <row r="884936" spans="7:15" s="3" customFormat="1" x14ac:dyDescent="0.3">
      <c r="G884936"/>
      <c r="H884936"/>
      <c r="I884936"/>
      <c r="K884936"/>
      <c r="M884936"/>
      <c r="N884936" s="4"/>
      <c r="O884936" s="15"/>
    </row>
    <row r="884937" spans="7:15" s="3" customFormat="1" x14ac:dyDescent="0.3">
      <c r="G884937"/>
      <c r="H884937"/>
      <c r="I884937"/>
      <c r="K884937"/>
      <c r="M884937"/>
      <c r="N884937" s="4"/>
      <c r="O884937" s="15"/>
    </row>
    <row r="884938" spans="7:15" s="3" customFormat="1" x14ac:dyDescent="0.3">
      <c r="G884938"/>
      <c r="H884938"/>
      <c r="I884938"/>
      <c r="K884938"/>
      <c r="M884938"/>
      <c r="N884938" s="4"/>
      <c r="O884938" s="15"/>
    </row>
    <row r="884939" spans="7:15" s="3" customFormat="1" x14ac:dyDescent="0.3">
      <c r="G884939"/>
      <c r="H884939"/>
      <c r="I884939"/>
      <c r="K884939"/>
      <c r="M884939"/>
      <c r="N884939" s="4"/>
      <c r="O884939" s="15"/>
    </row>
    <row r="884940" spans="7:15" s="3" customFormat="1" x14ac:dyDescent="0.3">
      <c r="G884940"/>
      <c r="H884940"/>
      <c r="I884940"/>
      <c r="K884940"/>
      <c r="M884940"/>
      <c r="N884940" s="4"/>
      <c r="O884940" s="15"/>
    </row>
    <row r="884941" spans="7:15" s="3" customFormat="1" x14ac:dyDescent="0.3">
      <c r="G884941"/>
      <c r="H884941"/>
      <c r="I884941"/>
      <c r="K884941"/>
      <c r="M884941"/>
      <c r="N884941" s="4"/>
      <c r="O884941" s="15"/>
    </row>
    <row r="884942" spans="7:15" s="3" customFormat="1" x14ac:dyDescent="0.3">
      <c r="G884942"/>
      <c r="H884942"/>
      <c r="I884942"/>
      <c r="K884942"/>
      <c r="M884942"/>
      <c r="N884942" s="4"/>
      <c r="O884942" s="15"/>
    </row>
    <row r="884943" spans="7:15" s="3" customFormat="1" x14ac:dyDescent="0.3">
      <c r="G884943"/>
      <c r="H884943"/>
      <c r="I884943"/>
      <c r="K884943"/>
      <c r="M884943"/>
      <c r="N884943" s="4"/>
      <c r="O884943" s="15"/>
    </row>
    <row r="884944" spans="7:15" s="3" customFormat="1" x14ac:dyDescent="0.3">
      <c r="G884944"/>
      <c r="H884944"/>
      <c r="I884944"/>
      <c r="K884944"/>
      <c r="M884944"/>
      <c r="N884944" s="4"/>
      <c r="O884944" s="15"/>
    </row>
    <row r="884945" spans="7:15" s="3" customFormat="1" x14ac:dyDescent="0.3">
      <c r="G884945"/>
      <c r="H884945"/>
      <c r="I884945"/>
      <c r="K884945"/>
      <c r="M884945"/>
      <c r="N884945" s="4"/>
      <c r="O884945" s="15"/>
    </row>
    <row r="884946" spans="7:15" s="3" customFormat="1" x14ac:dyDescent="0.3">
      <c r="G884946"/>
      <c r="H884946"/>
      <c r="I884946"/>
      <c r="K884946"/>
      <c r="M884946"/>
      <c r="N884946" s="4"/>
      <c r="O884946" s="15"/>
    </row>
    <row r="884947" spans="7:15" s="3" customFormat="1" x14ac:dyDescent="0.3">
      <c r="G884947"/>
      <c r="H884947"/>
      <c r="I884947"/>
      <c r="K884947"/>
      <c r="M884947"/>
      <c r="N884947" s="4"/>
      <c r="O884947" s="15"/>
    </row>
    <row r="884948" spans="7:15" s="3" customFormat="1" x14ac:dyDescent="0.3">
      <c r="G884948"/>
      <c r="H884948"/>
      <c r="I884948"/>
      <c r="K884948"/>
      <c r="M884948"/>
      <c r="N884948" s="4"/>
      <c r="O884948" s="15"/>
    </row>
    <row r="884949" spans="7:15" s="3" customFormat="1" x14ac:dyDescent="0.3">
      <c r="G884949"/>
      <c r="H884949"/>
      <c r="I884949"/>
      <c r="K884949"/>
      <c r="M884949"/>
      <c r="N884949" s="4"/>
      <c r="O884949" s="15"/>
    </row>
    <row r="884950" spans="7:15" s="3" customFormat="1" x14ac:dyDescent="0.3">
      <c r="G884950"/>
      <c r="H884950"/>
      <c r="I884950"/>
      <c r="K884950"/>
      <c r="M884950"/>
      <c r="N884950" s="4"/>
      <c r="O884950" s="15"/>
    </row>
    <row r="884951" spans="7:15" s="3" customFormat="1" x14ac:dyDescent="0.3">
      <c r="G884951"/>
      <c r="H884951"/>
      <c r="I884951"/>
      <c r="K884951"/>
      <c r="M884951"/>
      <c r="N884951" s="4"/>
      <c r="O884951" s="15"/>
    </row>
    <row r="884952" spans="7:15" s="3" customFormat="1" x14ac:dyDescent="0.3">
      <c r="G884952"/>
      <c r="H884952"/>
      <c r="I884952"/>
      <c r="K884952"/>
      <c r="M884952"/>
      <c r="N884952" s="4"/>
      <c r="O884952" s="15"/>
    </row>
    <row r="884953" spans="7:15" s="3" customFormat="1" x14ac:dyDescent="0.3">
      <c r="G884953"/>
      <c r="H884953"/>
      <c r="I884953"/>
      <c r="K884953"/>
      <c r="M884953"/>
      <c r="N884953" s="4"/>
      <c r="O884953" s="15"/>
    </row>
    <row r="884954" spans="7:15" s="3" customFormat="1" x14ac:dyDescent="0.3">
      <c r="G884954"/>
      <c r="H884954"/>
      <c r="I884954"/>
      <c r="K884954"/>
      <c r="M884954"/>
      <c r="N884954" s="4"/>
      <c r="O884954" s="15"/>
    </row>
    <row r="884955" spans="7:15" s="3" customFormat="1" x14ac:dyDescent="0.3">
      <c r="G884955"/>
      <c r="H884955"/>
      <c r="I884955"/>
      <c r="K884955"/>
      <c r="M884955"/>
      <c r="N884955" s="4"/>
      <c r="O884955" s="15"/>
    </row>
    <row r="884956" spans="7:15" s="3" customFormat="1" x14ac:dyDescent="0.3">
      <c r="G884956"/>
      <c r="H884956"/>
      <c r="I884956"/>
      <c r="K884956"/>
      <c r="M884956"/>
      <c r="N884956" s="4"/>
      <c r="O884956" s="15"/>
    </row>
    <row r="884957" spans="7:15" s="3" customFormat="1" x14ac:dyDescent="0.3">
      <c r="G884957"/>
      <c r="H884957"/>
      <c r="I884957"/>
      <c r="K884957"/>
      <c r="M884957"/>
      <c r="N884957" s="4"/>
      <c r="O884957" s="15"/>
    </row>
    <row r="884958" spans="7:15" s="3" customFormat="1" x14ac:dyDescent="0.3">
      <c r="G884958"/>
      <c r="H884958"/>
      <c r="I884958"/>
      <c r="K884958"/>
      <c r="M884958"/>
      <c r="N884958" s="4"/>
      <c r="O884958" s="15"/>
    </row>
    <row r="884959" spans="7:15" s="3" customFormat="1" x14ac:dyDescent="0.3">
      <c r="G884959"/>
      <c r="H884959"/>
      <c r="I884959"/>
      <c r="K884959"/>
      <c r="M884959"/>
      <c r="N884959" s="4"/>
      <c r="O884959" s="15"/>
    </row>
    <row r="884960" spans="7:15" s="3" customFormat="1" x14ac:dyDescent="0.3">
      <c r="G884960"/>
      <c r="H884960"/>
      <c r="I884960"/>
      <c r="K884960"/>
      <c r="M884960"/>
      <c r="N884960" s="4"/>
      <c r="O884960" s="15"/>
    </row>
    <row r="884961" spans="7:15" s="3" customFormat="1" x14ac:dyDescent="0.3">
      <c r="G884961"/>
      <c r="H884961"/>
      <c r="I884961"/>
      <c r="K884961"/>
      <c r="M884961"/>
      <c r="N884961" s="4"/>
      <c r="O884961" s="15"/>
    </row>
    <row r="884962" spans="7:15" s="3" customFormat="1" x14ac:dyDescent="0.3">
      <c r="G884962"/>
      <c r="H884962"/>
      <c r="I884962"/>
      <c r="K884962"/>
      <c r="M884962"/>
      <c r="N884962" s="4"/>
      <c r="O884962" s="15"/>
    </row>
    <row r="884963" spans="7:15" s="3" customFormat="1" x14ac:dyDescent="0.3">
      <c r="G884963"/>
      <c r="H884963"/>
      <c r="I884963"/>
      <c r="K884963"/>
      <c r="M884963"/>
      <c r="N884963" s="4"/>
      <c r="O884963" s="15"/>
    </row>
    <row r="884964" spans="7:15" s="3" customFormat="1" x14ac:dyDescent="0.3">
      <c r="G884964"/>
      <c r="H884964"/>
      <c r="I884964"/>
      <c r="K884964"/>
      <c r="M884964"/>
      <c r="N884964" s="4"/>
      <c r="O884964" s="15"/>
    </row>
    <row r="884965" spans="7:15" s="3" customFormat="1" x14ac:dyDescent="0.3">
      <c r="G884965"/>
      <c r="H884965"/>
      <c r="I884965"/>
      <c r="K884965"/>
      <c r="M884965"/>
      <c r="N884965" s="4"/>
      <c r="O884965" s="15"/>
    </row>
    <row r="884966" spans="7:15" s="3" customFormat="1" x14ac:dyDescent="0.3">
      <c r="G884966"/>
      <c r="H884966"/>
      <c r="I884966"/>
      <c r="K884966"/>
      <c r="M884966"/>
      <c r="N884966" s="4"/>
      <c r="O884966" s="15"/>
    </row>
    <row r="884967" spans="7:15" s="3" customFormat="1" x14ac:dyDescent="0.3">
      <c r="G884967"/>
      <c r="H884967"/>
      <c r="I884967"/>
      <c r="K884967"/>
      <c r="M884967"/>
      <c r="N884967" s="4"/>
      <c r="O884967" s="15"/>
    </row>
    <row r="884968" spans="7:15" s="3" customFormat="1" x14ac:dyDescent="0.3">
      <c r="G884968"/>
      <c r="H884968"/>
      <c r="I884968"/>
      <c r="K884968"/>
      <c r="M884968"/>
      <c r="N884968" s="4"/>
      <c r="O884968" s="15"/>
    </row>
    <row r="884969" spans="7:15" s="3" customFormat="1" x14ac:dyDescent="0.3">
      <c r="G884969"/>
      <c r="H884969"/>
      <c r="I884969"/>
      <c r="K884969"/>
      <c r="M884969"/>
      <c r="N884969" s="4"/>
      <c r="O884969" s="15"/>
    </row>
    <row r="884970" spans="7:15" s="3" customFormat="1" x14ac:dyDescent="0.3">
      <c r="G884970"/>
      <c r="H884970"/>
      <c r="I884970"/>
      <c r="K884970"/>
      <c r="M884970"/>
      <c r="N884970" s="4"/>
      <c r="O884970" s="15"/>
    </row>
    <row r="884971" spans="7:15" s="3" customFormat="1" x14ac:dyDescent="0.3">
      <c r="G884971"/>
      <c r="H884971"/>
      <c r="I884971"/>
      <c r="K884971"/>
      <c r="M884971"/>
      <c r="N884971" s="4"/>
      <c r="O884971" s="15"/>
    </row>
    <row r="884972" spans="7:15" s="3" customFormat="1" x14ac:dyDescent="0.3">
      <c r="G884972"/>
      <c r="H884972"/>
      <c r="I884972"/>
      <c r="K884972"/>
      <c r="M884972"/>
      <c r="N884972" s="4"/>
      <c r="O884972" s="15"/>
    </row>
    <row r="884973" spans="7:15" s="3" customFormat="1" x14ac:dyDescent="0.3">
      <c r="G884973"/>
      <c r="H884973"/>
      <c r="I884973"/>
      <c r="K884973"/>
      <c r="M884973"/>
      <c r="N884973" s="4"/>
      <c r="O884973" s="15"/>
    </row>
    <row r="884974" spans="7:15" s="3" customFormat="1" x14ac:dyDescent="0.3">
      <c r="G884974"/>
      <c r="H884974"/>
      <c r="I884974"/>
      <c r="K884974"/>
      <c r="M884974"/>
      <c r="N884974" s="4"/>
      <c r="O884974" s="15"/>
    </row>
    <row r="884975" spans="7:15" s="3" customFormat="1" x14ac:dyDescent="0.3">
      <c r="G884975"/>
      <c r="H884975"/>
      <c r="I884975"/>
      <c r="K884975"/>
      <c r="M884975"/>
      <c r="N884975" s="4"/>
      <c r="O884975" s="15"/>
    </row>
    <row r="884976" spans="7:15" s="3" customFormat="1" x14ac:dyDescent="0.3">
      <c r="G884976"/>
      <c r="H884976"/>
      <c r="I884976"/>
      <c r="K884976"/>
      <c r="M884976"/>
      <c r="N884976" s="4"/>
      <c r="O884976" s="15"/>
    </row>
    <row r="884977" spans="7:15" s="3" customFormat="1" x14ac:dyDescent="0.3">
      <c r="G884977"/>
      <c r="H884977"/>
      <c r="I884977"/>
      <c r="K884977"/>
      <c r="M884977"/>
      <c r="N884977" s="4"/>
      <c r="O884977" s="15"/>
    </row>
    <row r="884978" spans="7:15" s="3" customFormat="1" x14ac:dyDescent="0.3">
      <c r="G884978"/>
      <c r="H884978"/>
      <c r="I884978"/>
      <c r="K884978"/>
      <c r="M884978"/>
      <c r="N884978" s="4"/>
      <c r="O884978" s="15"/>
    </row>
    <row r="884979" spans="7:15" s="3" customFormat="1" x14ac:dyDescent="0.3">
      <c r="G884979"/>
      <c r="H884979"/>
      <c r="I884979"/>
      <c r="K884979"/>
      <c r="M884979"/>
      <c r="N884979" s="4"/>
      <c r="O884979" s="15"/>
    </row>
    <row r="884980" spans="7:15" s="3" customFormat="1" x14ac:dyDescent="0.3">
      <c r="G884980"/>
      <c r="H884980"/>
      <c r="I884980"/>
      <c r="K884980"/>
      <c r="M884980"/>
      <c r="N884980" s="4"/>
      <c r="O884980" s="15"/>
    </row>
    <row r="884981" spans="7:15" s="3" customFormat="1" x14ac:dyDescent="0.3">
      <c r="G884981"/>
      <c r="H884981"/>
      <c r="I884981"/>
      <c r="K884981"/>
      <c r="M884981"/>
      <c r="N884981" s="4"/>
      <c r="O884981" s="15"/>
    </row>
    <row r="884982" spans="7:15" s="3" customFormat="1" x14ac:dyDescent="0.3">
      <c r="G884982"/>
      <c r="H884982"/>
      <c r="I884982"/>
      <c r="K884982"/>
      <c r="M884982"/>
      <c r="N884982" s="4"/>
      <c r="O884982" s="15"/>
    </row>
    <row r="884983" spans="7:15" s="3" customFormat="1" x14ac:dyDescent="0.3">
      <c r="G884983"/>
      <c r="H884983"/>
      <c r="I884983"/>
      <c r="K884983"/>
      <c r="M884983"/>
      <c r="N884983" s="4"/>
      <c r="O884983" s="15"/>
    </row>
    <row r="884984" spans="7:15" s="3" customFormat="1" x14ac:dyDescent="0.3">
      <c r="G884984"/>
      <c r="H884984"/>
      <c r="I884984"/>
      <c r="K884984"/>
      <c r="M884984"/>
      <c r="N884984" s="4"/>
      <c r="O884984" s="15"/>
    </row>
    <row r="884985" spans="7:15" s="3" customFormat="1" x14ac:dyDescent="0.3">
      <c r="G884985"/>
      <c r="H884985"/>
      <c r="I884985"/>
      <c r="K884985"/>
      <c r="M884985"/>
      <c r="N884985" s="4"/>
      <c r="O884985" s="15"/>
    </row>
    <row r="884986" spans="7:15" s="3" customFormat="1" x14ac:dyDescent="0.3">
      <c r="G884986"/>
      <c r="H884986"/>
      <c r="I884986"/>
      <c r="K884986"/>
      <c r="M884986"/>
      <c r="N884986" s="4"/>
      <c r="O884986" s="15"/>
    </row>
    <row r="884987" spans="7:15" s="3" customFormat="1" x14ac:dyDescent="0.3">
      <c r="G884987"/>
      <c r="H884987"/>
      <c r="I884987"/>
      <c r="K884987"/>
      <c r="M884987"/>
      <c r="N884987" s="4"/>
      <c r="O884987" s="15"/>
    </row>
    <row r="884988" spans="7:15" s="3" customFormat="1" x14ac:dyDescent="0.3">
      <c r="G884988"/>
      <c r="H884988"/>
      <c r="I884988"/>
      <c r="K884988"/>
      <c r="M884988"/>
      <c r="N884988" s="4"/>
      <c r="O884988" s="15"/>
    </row>
    <row r="884989" spans="7:15" s="3" customFormat="1" x14ac:dyDescent="0.3">
      <c r="G884989"/>
      <c r="H884989"/>
      <c r="I884989"/>
      <c r="K884989"/>
      <c r="M884989"/>
      <c r="N884989" s="4"/>
      <c r="O884989" s="15"/>
    </row>
    <row r="884990" spans="7:15" s="3" customFormat="1" x14ac:dyDescent="0.3">
      <c r="G884990"/>
      <c r="H884990"/>
      <c r="I884990"/>
      <c r="K884990"/>
      <c r="M884990"/>
      <c r="N884990" s="4"/>
      <c r="O884990" s="15"/>
    </row>
    <row r="884991" spans="7:15" s="3" customFormat="1" x14ac:dyDescent="0.3">
      <c r="G884991"/>
      <c r="H884991"/>
      <c r="I884991"/>
      <c r="K884991"/>
      <c r="M884991"/>
      <c r="N884991" s="4"/>
      <c r="O884991" s="15"/>
    </row>
    <row r="884992" spans="7:15" s="3" customFormat="1" x14ac:dyDescent="0.3">
      <c r="G884992"/>
      <c r="H884992"/>
      <c r="I884992"/>
      <c r="K884992"/>
      <c r="M884992"/>
      <c r="N884992" s="4"/>
      <c r="O884992" s="15"/>
    </row>
    <row r="884993" spans="7:15" s="3" customFormat="1" x14ac:dyDescent="0.3">
      <c r="G884993"/>
      <c r="H884993"/>
      <c r="I884993"/>
      <c r="K884993"/>
      <c r="M884993"/>
      <c r="N884993" s="4"/>
      <c r="O884993" s="15"/>
    </row>
    <row r="884994" spans="7:15" s="3" customFormat="1" x14ac:dyDescent="0.3">
      <c r="G884994"/>
      <c r="H884994"/>
      <c r="I884994"/>
      <c r="K884994"/>
      <c r="M884994"/>
      <c r="N884994" s="4"/>
      <c r="O884994" s="15"/>
    </row>
    <row r="884995" spans="7:15" s="3" customFormat="1" x14ac:dyDescent="0.3">
      <c r="G884995"/>
      <c r="H884995"/>
      <c r="I884995"/>
      <c r="K884995"/>
      <c r="M884995"/>
      <c r="N884995" s="4"/>
      <c r="O884995" s="15"/>
    </row>
    <row r="884996" spans="7:15" s="3" customFormat="1" x14ac:dyDescent="0.3">
      <c r="G884996"/>
      <c r="H884996"/>
      <c r="I884996"/>
      <c r="K884996"/>
      <c r="M884996"/>
      <c r="N884996" s="4"/>
      <c r="O884996" s="15"/>
    </row>
    <row r="884997" spans="7:15" s="3" customFormat="1" x14ac:dyDescent="0.3">
      <c r="G884997"/>
      <c r="H884997"/>
      <c r="I884997"/>
      <c r="K884997"/>
      <c r="M884997"/>
      <c r="N884997" s="4"/>
      <c r="O884997" s="15"/>
    </row>
    <row r="884998" spans="7:15" s="3" customFormat="1" x14ac:dyDescent="0.3">
      <c r="G884998"/>
      <c r="H884998"/>
      <c r="I884998"/>
      <c r="K884998"/>
      <c r="M884998"/>
      <c r="N884998" s="4"/>
      <c r="O884998" s="15"/>
    </row>
    <row r="884999" spans="7:15" s="3" customFormat="1" x14ac:dyDescent="0.3">
      <c r="G884999"/>
      <c r="H884999"/>
      <c r="I884999"/>
      <c r="K884999"/>
      <c r="M884999"/>
      <c r="N884999" s="4"/>
      <c r="O884999" s="15"/>
    </row>
    <row r="885000" spans="7:15" s="3" customFormat="1" x14ac:dyDescent="0.3">
      <c r="G885000"/>
      <c r="H885000"/>
      <c r="I885000"/>
      <c r="K885000"/>
      <c r="M885000"/>
      <c r="N885000" s="4"/>
      <c r="O885000" s="15"/>
    </row>
    <row r="885001" spans="7:15" s="3" customFormat="1" x14ac:dyDescent="0.3">
      <c r="G885001"/>
      <c r="H885001"/>
      <c r="I885001"/>
      <c r="K885001"/>
      <c r="M885001"/>
      <c r="N885001" s="4"/>
      <c r="O885001" s="15"/>
    </row>
    <row r="885002" spans="7:15" s="3" customFormat="1" x14ac:dyDescent="0.3">
      <c r="G885002"/>
      <c r="H885002"/>
      <c r="I885002"/>
      <c r="K885002"/>
      <c r="M885002"/>
      <c r="N885002" s="4"/>
      <c r="O885002" s="15"/>
    </row>
    <row r="885003" spans="7:15" s="3" customFormat="1" x14ac:dyDescent="0.3">
      <c r="G885003"/>
      <c r="H885003"/>
      <c r="I885003"/>
      <c r="K885003"/>
      <c r="M885003"/>
      <c r="N885003" s="4"/>
      <c r="O885003" s="15"/>
    </row>
    <row r="885004" spans="7:15" s="3" customFormat="1" x14ac:dyDescent="0.3">
      <c r="G885004"/>
      <c r="H885004"/>
      <c r="I885004"/>
      <c r="K885004"/>
      <c r="M885004"/>
      <c r="N885004" s="4"/>
      <c r="O885004" s="15"/>
    </row>
    <row r="885005" spans="7:15" s="3" customFormat="1" x14ac:dyDescent="0.3">
      <c r="G885005"/>
      <c r="H885005"/>
      <c r="I885005"/>
      <c r="K885005"/>
      <c r="M885005"/>
      <c r="N885005" s="4"/>
      <c r="O885005" s="15"/>
    </row>
    <row r="885006" spans="7:15" s="3" customFormat="1" x14ac:dyDescent="0.3">
      <c r="G885006"/>
      <c r="H885006"/>
      <c r="I885006"/>
      <c r="K885006"/>
      <c r="M885006"/>
      <c r="N885006" s="4"/>
      <c r="O885006" s="15"/>
    </row>
    <row r="885007" spans="7:15" s="3" customFormat="1" x14ac:dyDescent="0.3">
      <c r="G885007"/>
      <c r="H885007"/>
      <c r="I885007"/>
      <c r="K885007"/>
      <c r="M885007"/>
      <c r="N885007" s="4"/>
      <c r="O885007" s="15"/>
    </row>
    <row r="885008" spans="7:15" s="3" customFormat="1" x14ac:dyDescent="0.3">
      <c r="G885008"/>
      <c r="H885008"/>
      <c r="I885008"/>
      <c r="K885008"/>
      <c r="M885008"/>
      <c r="N885008" s="4"/>
      <c r="O885008" s="15"/>
    </row>
    <row r="885009" spans="7:15" s="3" customFormat="1" x14ac:dyDescent="0.3">
      <c r="G885009"/>
      <c r="H885009"/>
      <c r="I885009"/>
      <c r="K885009"/>
      <c r="M885009"/>
      <c r="N885009" s="4"/>
      <c r="O885009" s="15"/>
    </row>
    <row r="885010" spans="7:15" s="3" customFormat="1" x14ac:dyDescent="0.3">
      <c r="G885010"/>
      <c r="H885010"/>
      <c r="I885010"/>
      <c r="K885010"/>
      <c r="M885010"/>
      <c r="N885010" s="4"/>
      <c r="O885010" s="15"/>
    </row>
    <row r="885011" spans="7:15" s="3" customFormat="1" x14ac:dyDescent="0.3">
      <c r="G885011"/>
      <c r="H885011"/>
      <c r="I885011"/>
      <c r="K885011"/>
      <c r="M885011"/>
      <c r="N885011" s="4"/>
      <c r="O885011" s="15"/>
    </row>
    <row r="885012" spans="7:15" s="3" customFormat="1" x14ac:dyDescent="0.3">
      <c r="G885012"/>
      <c r="H885012"/>
      <c r="I885012"/>
      <c r="K885012"/>
      <c r="M885012"/>
      <c r="N885012" s="4"/>
      <c r="O885012" s="15"/>
    </row>
    <row r="885013" spans="7:15" s="3" customFormat="1" x14ac:dyDescent="0.3">
      <c r="G885013"/>
      <c r="H885013"/>
      <c r="I885013"/>
      <c r="K885013"/>
      <c r="M885013"/>
      <c r="N885013" s="4"/>
      <c r="O885013" s="15"/>
    </row>
    <row r="885014" spans="7:15" s="3" customFormat="1" x14ac:dyDescent="0.3">
      <c r="G885014"/>
      <c r="H885014"/>
      <c r="I885014"/>
      <c r="K885014"/>
      <c r="M885014"/>
      <c r="N885014" s="4"/>
      <c r="O885014" s="15"/>
    </row>
    <row r="885015" spans="7:15" s="3" customFormat="1" x14ac:dyDescent="0.3">
      <c r="G885015"/>
      <c r="H885015"/>
      <c r="I885015"/>
      <c r="K885015"/>
      <c r="M885015"/>
      <c r="N885015" s="4"/>
      <c r="O885015" s="15"/>
    </row>
    <row r="885016" spans="7:15" s="3" customFormat="1" x14ac:dyDescent="0.3">
      <c r="G885016"/>
      <c r="H885016"/>
      <c r="I885016"/>
      <c r="K885016"/>
      <c r="M885016"/>
      <c r="N885016" s="4"/>
      <c r="O885016" s="15"/>
    </row>
    <row r="885017" spans="7:15" s="3" customFormat="1" x14ac:dyDescent="0.3">
      <c r="G885017"/>
      <c r="H885017"/>
      <c r="I885017"/>
      <c r="K885017"/>
      <c r="M885017"/>
      <c r="N885017" s="4"/>
      <c r="O885017" s="15"/>
    </row>
    <row r="885018" spans="7:15" s="3" customFormat="1" x14ac:dyDescent="0.3">
      <c r="G885018"/>
      <c r="H885018"/>
      <c r="I885018"/>
      <c r="K885018"/>
      <c r="M885018"/>
      <c r="N885018" s="4"/>
      <c r="O885018" s="15"/>
    </row>
    <row r="885019" spans="7:15" s="3" customFormat="1" x14ac:dyDescent="0.3">
      <c r="G885019"/>
      <c r="H885019"/>
      <c r="I885019"/>
      <c r="K885019"/>
      <c r="M885019"/>
      <c r="N885019" s="4"/>
      <c r="O885019" s="15"/>
    </row>
    <row r="885020" spans="7:15" s="3" customFormat="1" x14ac:dyDescent="0.3">
      <c r="G885020"/>
      <c r="H885020"/>
      <c r="I885020"/>
      <c r="K885020"/>
      <c r="M885020"/>
      <c r="N885020" s="4"/>
      <c r="O885020" s="15"/>
    </row>
    <row r="885021" spans="7:15" s="3" customFormat="1" x14ac:dyDescent="0.3">
      <c r="G885021"/>
      <c r="H885021"/>
      <c r="I885021"/>
      <c r="K885021"/>
      <c r="M885021"/>
      <c r="N885021" s="4"/>
      <c r="O885021" s="15"/>
    </row>
    <row r="885022" spans="7:15" s="3" customFormat="1" x14ac:dyDescent="0.3">
      <c r="G885022"/>
      <c r="H885022"/>
      <c r="I885022"/>
      <c r="K885022"/>
      <c r="M885022"/>
      <c r="N885022" s="4"/>
      <c r="O885022" s="15"/>
    </row>
    <row r="885023" spans="7:15" s="3" customFormat="1" x14ac:dyDescent="0.3">
      <c r="G885023"/>
      <c r="H885023"/>
      <c r="I885023"/>
      <c r="K885023"/>
      <c r="M885023"/>
      <c r="N885023" s="4"/>
      <c r="O885023" s="15"/>
    </row>
    <row r="885024" spans="7:15" s="3" customFormat="1" x14ac:dyDescent="0.3">
      <c r="G885024"/>
      <c r="H885024"/>
      <c r="I885024"/>
      <c r="K885024"/>
      <c r="M885024"/>
      <c r="N885024" s="4"/>
      <c r="O885024" s="15"/>
    </row>
    <row r="885025" spans="7:15" s="3" customFormat="1" x14ac:dyDescent="0.3">
      <c r="G885025"/>
      <c r="H885025"/>
      <c r="I885025"/>
      <c r="K885025"/>
      <c r="M885025"/>
      <c r="N885025" s="4"/>
      <c r="O885025" s="15"/>
    </row>
    <row r="885026" spans="7:15" s="3" customFormat="1" x14ac:dyDescent="0.3">
      <c r="G885026"/>
      <c r="H885026"/>
      <c r="I885026"/>
      <c r="K885026"/>
      <c r="M885026"/>
      <c r="N885026" s="4"/>
      <c r="O885026" s="15"/>
    </row>
    <row r="885027" spans="7:15" s="3" customFormat="1" x14ac:dyDescent="0.3">
      <c r="G885027"/>
      <c r="H885027"/>
      <c r="I885027"/>
      <c r="K885027"/>
      <c r="M885027"/>
      <c r="N885027" s="4"/>
      <c r="O885027" s="15"/>
    </row>
    <row r="885028" spans="7:15" s="3" customFormat="1" x14ac:dyDescent="0.3">
      <c r="G885028"/>
      <c r="H885028"/>
      <c r="I885028"/>
      <c r="K885028"/>
      <c r="M885028"/>
      <c r="N885028" s="4"/>
      <c r="O885028" s="15"/>
    </row>
    <row r="885029" spans="7:15" s="3" customFormat="1" x14ac:dyDescent="0.3">
      <c r="G885029"/>
      <c r="H885029"/>
      <c r="I885029"/>
      <c r="K885029"/>
      <c r="M885029"/>
      <c r="N885029" s="4"/>
      <c r="O885029" s="15"/>
    </row>
    <row r="885030" spans="7:15" s="3" customFormat="1" x14ac:dyDescent="0.3">
      <c r="G885030"/>
      <c r="H885030"/>
      <c r="I885030"/>
      <c r="K885030"/>
      <c r="M885030"/>
      <c r="N885030" s="4"/>
      <c r="O885030" s="15"/>
    </row>
    <row r="885031" spans="7:15" s="3" customFormat="1" x14ac:dyDescent="0.3">
      <c r="G885031"/>
      <c r="H885031"/>
      <c r="I885031"/>
      <c r="K885031"/>
      <c r="M885031"/>
      <c r="N885031" s="4"/>
      <c r="O885031" s="15"/>
    </row>
    <row r="885032" spans="7:15" s="3" customFormat="1" x14ac:dyDescent="0.3">
      <c r="G885032"/>
      <c r="H885032"/>
      <c r="I885032"/>
      <c r="K885032"/>
      <c r="M885032"/>
      <c r="N885032" s="4"/>
      <c r="O885032" s="15"/>
    </row>
    <row r="885033" spans="7:15" s="3" customFormat="1" x14ac:dyDescent="0.3">
      <c r="G885033"/>
      <c r="H885033"/>
      <c r="I885033"/>
      <c r="K885033"/>
      <c r="M885033"/>
      <c r="N885033" s="4"/>
      <c r="O885033" s="15"/>
    </row>
    <row r="885034" spans="7:15" s="3" customFormat="1" x14ac:dyDescent="0.3">
      <c r="G885034"/>
      <c r="H885034"/>
      <c r="I885034"/>
      <c r="K885034"/>
      <c r="M885034"/>
      <c r="N885034" s="4"/>
      <c r="O885034" s="15"/>
    </row>
    <row r="885035" spans="7:15" s="3" customFormat="1" x14ac:dyDescent="0.3">
      <c r="G885035"/>
      <c r="H885035"/>
      <c r="I885035"/>
      <c r="K885035"/>
      <c r="M885035"/>
      <c r="N885035" s="4"/>
      <c r="O885035" s="15"/>
    </row>
    <row r="885036" spans="7:15" s="3" customFormat="1" x14ac:dyDescent="0.3">
      <c r="G885036"/>
      <c r="H885036"/>
      <c r="I885036"/>
      <c r="K885036"/>
      <c r="M885036"/>
      <c r="N885036" s="4"/>
      <c r="O885036" s="15"/>
    </row>
    <row r="885037" spans="7:15" s="3" customFormat="1" x14ac:dyDescent="0.3">
      <c r="G885037"/>
      <c r="H885037"/>
      <c r="I885037"/>
      <c r="K885037"/>
      <c r="M885037"/>
      <c r="N885037" s="4"/>
      <c r="O885037" s="15"/>
    </row>
    <row r="885038" spans="7:15" s="3" customFormat="1" x14ac:dyDescent="0.3">
      <c r="G885038"/>
      <c r="H885038"/>
      <c r="I885038"/>
      <c r="K885038"/>
      <c r="M885038"/>
      <c r="N885038" s="4"/>
      <c r="O885038" s="15"/>
    </row>
    <row r="885039" spans="7:15" s="3" customFormat="1" x14ac:dyDescent="0.3">
      <c r="G885039"/>
      <c r="H885039"/>
      <c r="I885039"/>
      <c r="K885039"/>
      <c r="M885039"/>
      <c r="N885039" s="4"/>
      <c r="O885039" s="15"/>
    </row>
    <row r="885040" spans="7:15" s="3" customFormat="1" x14ac:dyDescent="0.3">
      <c r="G885040"/>
      <c r="H885040"/>
      <c r="I885040"/>
      <c r="K885040"/>
      <c r="M885040"/>
      <c r="N885040" s="4"/>
      <c r="O885040" s="15"/>
    </row>
    <row r="885041" spans="7:15" s="3" customFormat="1" x14ac:dyDescent="0.3">
      <c r="G885041"/>
      <c r="H885041"/>
      <c r="I885041"/>
      <c r="K885041"/>
      <c r="M885041"/>
      <c r="N885041" s="4"/>
      <c r="O885041" s="15"/>
    </row>
    <row r="885042" spans="7:15" s="3" customFormat="1" x14ac:dyDescent="0.3">
      <c r="G885042"/>
      <c r="H885042"/>
      <c r="I885042"/>
      <c r="K885042"/>
      <c r="M885042"/>
      <c r="N885042" s="4"/>
      <c r="O885042" s="15"/>
    </row>
    <row r="885043" spans="7:15" s="3" customFormat="1" x14ac:dyDescent="0.3">
      <c r="G885043"/>
      <c r="H885043"/>
      <c r="I885043"/>
      <c r="K885043"/>
      <c r="M885043"/>
      <c r="N885043" s="4"/>
      <c r="O885043" s="15"/>
    </row>
    <row r="885044" spans="7:15" s="3" customFormat="1" x14ac:dyDescent="0.3">
      <c r="G885044"/>
      <c r="H885044"/>
      <c r="I885044"/>
      <c r="K885044"/>
      <c r="M885044"/>
      <c r="N885044" s="4"/>
      <c r="O885044" s="15"/>
    </row>
    <row r="885045" spans="7:15" s="3" customFormat="1" x14ac:dyDescent="0.3">
      <c r="G885045"/>
      <c r="H885045"/>
      <c r="I885045"/>
      <c r="K885045"/>
      <c r="M885045"/>
      <c r="N885045" s="4"/>
      <c r="O885045" s="15"/>
    </row>
    <row r="885046" spans="7:15" s="3" customFormat="1" x14ac:dyDescent="0.3">
      <c r="G885046"/>
      <c r="H885046"/>
      <c r="I885046"/>
      <c r="K885046"/>
      <c r="M885046"/>
      <c r="N885046" s="4"/>
      <c r="O885046" s="15"/>
    </row>
    <row r="885047" spans="7:15" s="3" customFormat="1" x14ac:dyDescent="0.3">
      <c r="G885047"/>
      <c r="H885047"/>
      <c r="I885047"/>
      <c r="K885047"/>
      <c r="M885047"/>
      <c r="N885047" s="4"/>
      <c r="O885047" s="15"/>
    </row>
    <row r="885048" spans="7:15" s="3" customFormat="1" x14ac:dyDescent="0.3">
      <c r="G885048"/>
      <c r="H885048"/>
      <c r="I885048"/>
      <c r="K885048"/>
      <c r="M885048"/>
      <c r="N885048" s="4"/>
      <c r="O885048" s="15"/>
    </row>
    <row r="885049" spans="7:15" s="3" customFormat="1" x14ac:dyDescent="0.3">
      <c r="G885049"/>
      <c r="H885049"/>
      <c r="I885049"/>
      <c r="K885049"/>
      <c r="M885049"/>
      <c r="N885049" s="4"/>
      <c r="O885049" s="15"/>
    </row>
    <row r="885050" spans="7:15" s="3" customFormat="1" x14ac:dyDescent="0.3">
      <c r="G885050"/>
      <c r="H885050"/>
      <c r="I885050"/>
      <c r="K885050"/>
      <c r="M885050"/>
      <c r="N885050" s="4"/>
      <c r="O885050" s="15"/>
    </row>
    <row r="885051" spans="7:15" s="3" customFormat="1" x14ac:dyDescent="0.3">
      <c r="G885051"/>
      <c r="H885051"/>
      <c r="I885051"/>
      <c r="K885051"/>
      <c r="M885051"/>
      <c r="N885051" s="4"/>
      <c r="O885051" s="15"/>
    </row>
    <row r="885052" spans="7:15" s="3" customFormat="1" x14ac:dyDescent="0.3">
      <c r="G885052"/>
      <c r="H885052"/>
      <c r="I885052"/>
      <c r="K885052"/>
      <c r="M885052"/>
      <c r="N885052" s="4"/>
      <c r="O885052" s="15"/>
    </row>
    <row r="885053" spans="7:15" s="3" customFormat="1" x14ac:dyDescent="0.3">
      <c r="G885053"/>
      <c r="H885053"/>
      <c r="I885053"/>
      <c r="K885053"/>
      <c r="M885053"/>
      <c r="N885053" s="4"/>
      <c r="O885053" s="15"/>
    </row>
    <row r="885054" spans="7:15" s="3" customFormat="1" x14ac:dyDescent="0.3">
      <c r="G885054"/>
      <c r="H885054"/>
      <c r="I885054"/>
      <c r="K885054"/>
      <c r="M885054"/>
      <c r="N885054" s="4"/>
      <c r="O885054" s="15"/>
    </row>
    <row r="885055" spans="7:15" s="3" customFormat="1" x14ac:dyDescent="0.3">
      <c r="G885055"/>
      <c r="H885055"/>
      <c r="I885055"/>
      <c r="K885055"/>
      <c r="M885055"/>
      <c r="N885055" s="4"/>
      <c r="O885055" s="15"/>
    </row>
    <row r="885056" spans="7:15" s="3" customFormat="1" x14ac:dyDescent="0.3">
      <c r="G885056"/>
      <c r="H885056"/>
      <c r="I885056"/>
      <c r="K885056"/>
      <c r="M885056"/>
      <c r="N885056" s="4"/>
      <c r="O885056" s="15"/>
    </row>
    <row r="885057" spans="7:15" s="3" customFormat="1" x14ac:dyDescent="0.3">
      <c r="G885057"/>
      <c r="H885057"/>
      <c r="I885057"/>
      <c r="K885057"/>
      <c r="M885057"/>
      <c r="N885057" s="4"/>
      <c r="O885057" s="15"/>
    </row>
    <row r="885058" spans="7:15" s="3" customFormat="1" x14ac:dyDescent="0.3">
      <c r="G885058"/>
      <c r="H885058"/>
      <c r="I885058"/>
      <c r="K885058"/>
      <c r="M885058"/>
      <c r="N885058" s="4"/>
      <c r="O885058" s="15"/>
    </row>
    <row r="885059" spans="7:15" s="3" customFormat="1" x14ac:dyDescent="0.3">
      <c r="G885059"/>
      <c r="H885059"/>
      <c r="I885059"/>
      <c r="K885059"/>
      <c r="M885059"/>
      <c r="N885059" s="4"/>
      <c r="O885059" s="15"/>
    </row>
    <row r="885060" spans="7:15" s="3" customFormat="1" x14ac:dyDescent="0.3">
      <c r="G885060"/>
      <c r="H885060"/>
      <c r="I885060"/>
      <c r="K885060"/>
      <c r="M885060"/>
      <c r="N885060" s="4"/>
      <c r="O885060" s="15"/>
    </row>
    <row r="885061" spans="7:15" s="3" customFormat="1" x14ac:dyDescent="0.3">
      <c r="G885061"/>
      <c r="H885061"/>
      <c r="I885061"/>
      <c r="K885061"/>
      <c r="M885061"/>
      <c r="N885061" s="4"/>
      <c r="O885061" s="15"/>
    </row>
    <row r="885062" spans="7:15" s="3" customFormat="1" x14ac:dyDescent="0.3">
      <c r="G885062"/>
      <c r="H885062"/>
      <c r="I885062"/>
      <c r="K885062"/>
      <c r="M885062"/>
      <c r="N885062" s="4"/>
      <c r="O885062" s="15"/>
    </row>
    <row r="885063" spans="7:15" s="3" customFormat="1" x14ac:dyDescent="0.3">
      <c r="G885063"/>
      <c r="H885063"/>
      <c r="I885063"/>
      <c r="K885063"/>
      <c r="M885063"/>
      <c r="N885063" s="4"/>
      <c r="O885063" s="15"/>
    </row>
    <row r="885064" spans="7:15" s="3" customFormat="1" x14ac:dyDescent="0.3">
      <c r="G885064"/>
      <c r="H885064"/>
      <c r="I885064"/>
      <c r="K885064"/>
      <c r="M885064"/>
      <c r="N885064" s="4"/>
      <c r="O885064" s="15"/>
    </row>
    <row r="885065" spans="7:15" s="3" customFormat="1" x14ac:dyDescent="0.3">
      <c r="G885065"/>
      <c r="H885065"/>
      <c r="I885065"/>
      <c r="K885065"/>
      <c r="M885065"/>
      <c r="N885065" s="4"/>
      <c r="O885065" s="15"/>
    </row>
    <row r="885066" spans="7:15" s="3" customFormat="1" x14ac:dyDescent="0.3">
      <c r="G885066"/>
      <c r="H885066"/>
      <c r="I885066"/>
      <c r="K885066"/>
      <c r="M885066"/>
      <c r="N885066" s="4"/>
      <c r="O885066" s="15"/>
    </row>
    <row r="885067" spans="7:15" s="3" customFormat="1" x14ac:dyDescent="0.3">
      <c r="G885067"/>
      <c r="H885067"/>
      <c r="I885067"/>
      <c r="K885067"/>
      <c r="M885067"/>
      <c r="N885067" s="4"/>
      <c r="O885067" s="15"/>
    </row>
    <row r="885068" spans="7:15" s="3" customFormat="1" x14ac:dyDescent="0.3">
      <c r="G885068"/>
      <c r="H885068"/>
      <c r="I885068"/>
      <c r="K885068"/>
      <c r="M885068"/>
      <c r="N885068" s="4"/>
      <c r="O885068" s="15"/>
    </row>
    <row r="885069" spans="7:15" s="3" customFormat="1" x14ac:dyDescent="0.3">
      <c r="G885069"/>
      <c r="H885069"/>
      <c r="I885069"/>
      <c r="K885069"/>
      <c r="M885069"/>
      <c r="N885069" s="4"/>
      <c r="O885069" s="15"/>
    </row>
    <row r="885070" spans="7:15" s="3" customFormat="1" x14ac:dyDescent="0.3">
      <c r="G885070"/>
      <c r="H885070"/>
      <c r="I885070"/>
      <c r="K885070"/>
      <c r="M885070"/>
      <c r="N885070" s="4"/>
      <c r="O885070" s="15"/>
    </row>
    <row r="885071" spans="7:15" s="3" customFormat="1" x14ac:dyDescent="0.3">
      <c r="G885071"/>
      <c r="H885071"/>
      <c r="I885071"/>
      <c r="K885071"/>
      <c r="M885071"/>
      <c r="N885071" s="4"/>
      <c r="O885071" s="15"/>
    </row>
    <row r="885072" spans="7:15" s="3" customFormat="1" x14ac:dyDescent="0.3">
      <c r="G885072"/>
      <c r="H885072"/>
      <c r="I885072"/>
      <c r="K885072"/>
      <c r="M885072"/>
      <c r="N885072" s="4"/>
      <c r="O885072" s="15"/>
    </row>
    <row r="885073" spans="7:15" s="3" customFormat="1" x14ac:dyDescent="0.3">
      <c r="G885073"/>
      <c r="H885073"/>
      <c r="I885073"/>
      <c r="K885073"/>
      <c r="M885073"/>
      <c r="N885073" s="4"/>
      <c r="O885073" s="15"/>
    </row>
    <row r="885074" spans="7:15" s="3" customFormat="1" x14ac:dyDescent="0.3">
      <c r="G885074"/>
      <c r="H885074"/>
      <c r="I885074"/>
      <c r="K885074"/>
      <c r="M885074"/>
      <c r="N885074" s="4"/>
      <c r="O885074" s="15"/>
    </row>
    <row r="885075" spans="7:15" s="3" customFormat="1" x14ac:dyDescent="0.3">
      <c r="G885075"/>
      <c r="H885075"/>
      <c r="I885075"/>
      <c r="K885075"/>
      <c r="M885075"/>
      <c r="N885075" s="4"/>
      <c r="O885075" s="15"/>
    </row>
    <row r="885076" spans="7:15" s="3" customFormat="1" x14ac:dyDescent="0.3">
      <c r="G885076"/>
      <c r="H885076"/>
      <c r="I885076"/>
      <c r="K885076"/>
      <c r="M885076"/>
      <c r="N885076" s="4"/>
      <c r="O885076" s="15"/>
    </row>
    <row r="885077" spans="7:15" s="3" customFormat="1" x14ac:dyDescent="0.3">
      <c r="G885077"/>
      <c r="H885077"/>
      <c r="I885077"/>
      <c r="K885077"/>
      <c r="M885077"/>
      <c r="N885077" s="4"/>
      <c r="O885077" s="15"/>
    </row>
    <row r="885078" spans="7:15" s="3" customFormat="1" x14ac:dyDescent="0.3">
      <c r="G885078"/>
      <c r="H885078"/>
      <c r="I885078"/>
      <c r="K885078"/>
      <c r="M885078"/>
      <c r="N885078" s="4"/>
      <c r="O885078" s="15"/>
    </row>
    <row r="885079" spans="7:15" s="3" customFormat="1" x14ac:dyDescent="0.3">
      <c r="G885079"/>
      <c r="H885079"/>
      <c r="I885079"/>
      <c r="K885079"/>
      <c r="M885079"/>
      <c r="N885079" s="4"/>
      <c r="O885079" s="15"/>
    </row>
    <row r="885080" spans="7:15" s="3" customFormat="1" x14ac:dyDescent="0.3">
      <c r="G885080"/>
      <c r="H885080"/>
      <c r="I885080"/>
      <c r="K885080"/>
      <c r="M885080"/>
      <c r="N885080" s="4"/>
      <c r="O885080" s="15"/>
    </row>
    <row r="885081" spans="7:15" s="3" customFormat="1" x14ac:dyDescent="0.3">
      <c r="G885081"/>
      <c r="H885081"/>
      <c r="I885081"/>
      <c r="K885081"/>
      <c r="M885081"/>
      <c r="N885081" s="4"/>
      <c r="O885081" s="15"/>
    </row>
    <row r="885082" spans="7:15" s="3" customFormat="1" x14ac:dyDescent="0.3">
      <c r="G885082"/>
      <c r="H885082"/>
      <c r="I885082"/>
      <c r="K885082"/>
      <c r="M885082"/>
      <c r="N885082" s="4"/>
      <c r="O885082" s="15"/>
    </row>
    <row r="885083" spans="7:15" s="3" customFormat="1" x14ac:dyDescent="0.3">
      <c r="G885083"/>
      <c r="H885083"/>
      <c r="I885083"/>
      <c r="K885083"/>
      <c r="M885083"/>
      <c r="N885083" s="4"/>
      <c r="O885083" s="15"/>
    </row>
    <row r="885084" spans="7:15" s="3" customFormat="1" x14ac:dyDescent="0.3">
      <c r="G885084"/>
      <c r="H885084"/>
      <c r="I885084"/>
      <c r="K885084"/>
      <c r="M885084"/>
      <c r="N885084" s="4"/>
      <c r="O885084" s="15"/>
    </row>
    <row r="885085" spans="7:15" s="3" customFormat="1" x14ac:dyDescent="0.3">
      <c r="G885085"/>
      <c r="H885085"/>
      <c r="I885085"/>
      <c r="K885085"/>
      <c r="M885085"/>
      <c r="N885085" s="4"/>
      <c r="O885085" s="15"/>
    </row>
    <row r="885086" spans="7:15" s="3" customFormat="1" x14ac:dyDescent="0.3">
      <c r="G885086"/>
      <c r="H885086"/>
      <c r="I885086"/>
      <c r="K885086"/>
      <c r="M885086"/>
      <c r="N885086" s="4"/>
      <c r="O885086" s="15"/>
    </row>
    <row r="885087" spans="7:15" s="3" customFormat="1" x14ac:dyDescent="0.3">
      <c r="G885087"/>
      <c r="H885087"/>
      <c r="I885087"/>
      <c r="K885087"/>
      <c r="M885087"/>
      <c r="N885087" s="4"/>
      <c r="O885087" s="15"/>
    </row>
    <row r="885088" spans="7:15" s="3" customFormat="1" x14ac:dyDescent="0.3">
      <c r="G885088"/>
      <c r="H885088"/>
      <c r="I885088"/>
      <c r="K885088"/>
      <c r="M885088"/>
      <c r="N885088" s="4"/>
      <c r="O885088" s="15"/>
    </row>
    <row r="885089" spans="7:15" s="3" customFormat="1" x14ac:dyDescent="0.3">
      <c r="G885089"/>
      <c r="H885089"/>
      <c r="I885089"/>
      <c r="K885089"/>
      <c r="M885089"/>
      <c r="N885089" s="4"/>
      <c r="O885089" s="15"/>
    </row>
    <row r="885090" spans="7:15" s="3" customFormat="1" x14ac:dyDescent="0.3">
      <c r="G885090"/>
      <c r="H885090"/>
      <c r="I885090"/>
      <c r="K885090"/>
      <c r="M885090"/>
      <c r="N885090" s="4"/>
      <c r="O885090" s="15"/>
    </row>
    <row r="885091" spans="7:15" s="3" customFormat="1" x14ac:dyDescent="0.3">
      <c r="G885091"/>
      <c r="H885091"/>
      <c r="I885091"/>
      <c r="K885091"/>
      <c r="M885091"/>
      <c r="N885091" s="4"/>
      <c r="O885091" s="15"/>
    </row>
    <row r="885092" spans="7:15" s="3" customFormat="1" x14ac:dyDescent="0.3">
      <c r="G885092"/>
      <c r="H885092"/>
      <c r="I885092"/>
      <c r="K885092"/>
      <c r="M885092"/>
      <c r="N885092" s="4"/>
      <c r="O885092" s="15"/>
    </row>
    <row r="885093" spans="7:15" s="3" customFormat="1" x14ac:dyDescent="0.3">
      <c r="G885093"/>
      <c r="H885093"/>
      <c r="I885093"/>
      <c r="K885093"/>
      <c r="M885093"/>
      <c r="N885093" s="4"/>
      <c r="O885093" s="15"/>
    </row>
    <row r="885094" spans="7:15" s="3" customFormat="1" x14ac:dyDescent="0.3">
      <c r="G885094"/>
      <c r="H885094"/>
      <c r="I885094"/>
      <c r="K885094"/>
      <c r="M885094"/>
      <c r="N885094" s="4"/>
      <c r="O885094" s="15"/>
    </row>
    <row r="885095" spans="7:15" s="3" customFormat="1" x14ac:dyDescent="0.3">
      <c r="G885095"/>
      <c r="H885095"/>
      <c r="I885095"/>
      <c r="K885095"/>
      <c r="M885095"/>
      <c r="N885095" s="4"/>
      <c r="O885095" s="15"/>
    </row>
    <row r="885096" spans="7:15" s="3" customFormat="1" x14ac:dyDescent="0.3">
      <c r="G885096"/>
      <c r="H885096"/>
      <c r="I885096"/>
      <c r="K885096"/>
      <c r="M885096"/>
      <c r="N885096" s="4"/>
      <c r="O885096" s="15"/>
    </row>
    <row r="885097" spans="7:15" s="3" customFormat="1" x14ac:dyDescent="0.3">
      <c r="G885097"/>
      <c r="H885097"/>
      <c r="I885097"/>
      <c r="K885097"/>
      <c r="M885097"/>
      <c r="N885097" s="4"/>
      <c r="O885097" s="15"/>
    </row>
    <row r="885098" spans="7:15" s="3" customFormat="1" x14ac:dyDescent="0.3">
      <c r="G885098"/>
      <c r="H885098"/>
      <c r="I885098"/>
      <c r="K885098"/>
      <c r="M885098"/>
      <c r="N885098" s="4"/>
      <c r="O885098" s="15"/>
    </row>
    <row r="885099" spans="7:15" s="3" customFormat="1" x14ac:dyDescent="0.3">
      <c r="G885099"/>
      <c r="H885099"/>
      <c r="I885099"/>
      <c r="K885099"/>
      <c r="M885099"/>
      <c r="N885099" s="4"/>
      <c r="O885099" s="15"/>
    </row>
    <row r="885100" spans="7:15" s="3" customFormat="1" x14ac:dyDescent="0.3">
      <c r="G885100"/>
      <c r="H885100"/>
      <c r="I885100"/>
      <c r="K885100"/>
      <c r="M885100"/>
      <c r="N885100" s="4"/>
      <c r="O885100" s="15"/>
    </row>
    <row r="885101" spans="7:15" s="3" customFormat="1" x14ac:dyDescent="0.3">
      <c r="G885101"/>
      <c r="H885101"/>
      <c r="I885101"/>
      <c r="K885101"/>
      <c r="M885101"/>
      <c r="N885101" s="4"/>
      <c r="O885101" s="15"/>
    </row>
    <row r="885102" spans="7:15" s="3" customFormat="1" x14ac:dyDescent="0.3">
      <c r="G885102"/>
      <c r="H885102"/>
      <c r="I885102"/>
      <c r="K885102"/>
      <c r="M885102"/>
      <c r="N885102" s="4"/>
      <c r="O885102" s="15"/>
    </row>
    <row r="885103" spans="7:15" s="3" customFormat="1" x14ac:dyDescent="0.3">
      <c r="G885103"/>
      <c r="H885103"/>
      <c r="I885103"/>
      <c r="K885103"/>
      <c r="M885103"/>
      <c r="N885103" s="4"/>
      <c r="O885103" s="15"/>
    </row>
    <row r="885104" spans="7:15" s="3" customFormat="1" x14ac:dyDescent="0.3">
      <c r="G885104"/>
      <c r="H885104"/>
      <c r="I885104"/>
      <c r="K885104"/>
      <c r="M885104"/>
      <c r="N885104" s="4"/>
      <c r="O885104" s="15"/>
    </row>
    <row r="885105" spans="7:15" s="3" customFormat="1" x14ac:dyDescent="0.3">
      <c r="G885105"/>
      <c r="H885105"/>
      <c r="I885105"/>
      <c r="K885105"/>
      <c r="M885105"/>
      <c r="N885105" s="4"/>
      <c r="O885105" s="15"/>
    </row>
    <row r="885106" spans="7:15" s="3" customFormat="1" x14ac:dyDescent="0.3">
      <c r="G885106"/>
      <c r="H885106"/>
      <c r="I885106"/>
      <c r="K885106"/>
      <c r="M885106"/>
      <c r="N885106" s="4"/>
      <c r="O885106" s="15"/>
    </row>
    <row r="885107" spans="7:15" s="3" customFormat="1" x14ac:dyDescent="0.3">
      <c r="G885107"/>
      <c r="H885107"/>
      <c r="I885107"/>
      <c r="K885107"/>
      <c r="M885107"/>
      <c r="N885107" s="4"/>
      <c r="O885107" s="15"/>
    </row>
    <row r="885108" spans="7:15" s="3" customFormat="1" x14ac:dyDescent="0.3">
      <c r="G885108"/>
      <c r="H885108"/>
      <c r="I885108"/>
      <c r="K885108"/>
      <c r="M885108"/>
      <c r="N885108" s="4"/>
      <c r="O885108" s="15"/>
    </row>
    <row r="885109" spans="7:15" s="3" customFormat="1" x14ac:dyDescent="0.3">
      <c r="G885109"/>
      <c r="H885109"/>
      <c r="I885109"/>
      <c r="K885109"/>
      <c r="M885109"/>
      <c r="N885109" s="4"/>
      <c r="O885109" s="15"/>
    </row>
    <row r="885110" spans="7:15" s="3" customFormat="1" x14ac:dyDescent="0.3">
      <c r="G885110"/>
      <c r="H885110"/>
      <c r="I885110"/>
      <c r="K885110"/>
      <c r="M885110"/>
      <c r="N885110" s="4"/>
      <c r="O885110" s="15"/>
    </row>
    <row r="885111" spans="7:15" s="3" customFormat="1" x14ac:dyDescent="0.3">
      <c r="G885111"/>
      <c r="H885111"/>
      <c r="I885111"/>
      <c r="K885111"/>
      <c r="M885111"/>
      <c r="N885111" s="4"/>
      <c r="O885111" s="15"/>
    </row>
    <row r="885112" spans="7:15" s="3" customFormat="1" x14ac:dyDescent="0.3">
      <c r="G885112"/>
      <c r="H885112"/>
      <c r="I885112"/>
      <c r="K885112"/>
      <c r="M885112"/>
      <c r="N885112" s="4"/>
      <c r="O885112" s="15"/>
    </row>
    <row r="885113" spans="7:15" s="3" customFormat="1" x14ac:dyDescent="0.3">
      <c r="G885113"/>
      <c r="H885113"/>
      <c r="I885113"/>
      <c r="K885113"/>
      <c r="M885113"/>
      <c r="N885113" s="4"/>
      <c r="O885113" s="15"/>
    </row>
    <row r="885114" spans="7:15" s="3" customFormat="1" x14ac:dyDescent="0.3">
      <c r="G885114"/>
      <c r="H885114"/>
      <c r="I885114"/>
      <c r="K885114"/>
      <c r="M885114"/>
      <c r="N885114" s="4"/>
      <c r="O885114" s="15"/>
    </row>
    <row r="885115" spans="7:15" s="3" customFormat="1" x14ac:dyDescent="0.3">
      <c r="G885115"/>
      <c r="H885115"/>
      <c r="I885115"/>
      <c r="K885115"/>
      <c r="M885115"/>
      <c r="N885115" s="4"/>
      <c r="O885115" s="15"/>
    </row>
    <row r="885116" spans="7:15" s="3" customFormat="1" x14ac:dyDescent="0.3">
      <c r="G885116"/>
      <c r="H885116"/>
      <c r="I885116"/>
      <c r="K885116"/>
      <c r="M885116"/>
      <c r="N885116" s="4"/>
      <c r="O885116" s="15"/>
    </row>
    <row r="885117" spans="7:15" s="3" customFormat="1" x14ac:dyDescent="0.3">
      <c r="G885117"/>
      <c r="H885117"/>
      <c r="I885117"/>
      <c r="K885117"/>
      <c r="M885117"/>
      <c r="N885117" s="4"/>
      <c r="O885117" s="15"/>
    </row>
    <row r="885118" spans="7:15" s="3" customFormat="1" x14ac:dyDescent="0.3">
      <c r="G885118"/>
      <c r="H885118"/>
      <c r="I885118"/>
      <c r="K885118"/>
      <c r="M885118"/>
      <c r="N885118" s="4"/>
      <c r="O885118" s="15"/>
    </row>
    <row r="885119" spans="7:15" s="3" customFormat="1" x14ac:dyDescent="0.3">
      <c r="G885119"/>
      <c r="H885119"/>
      <c r="I885119"/>
      <c r="K885119"/>
      <c r="M885119"/>
      <c r="N885119" s="4"/>
      <c r="O885119" s="15"/>
    </row>
    <row r="885120" spans="7:15" s="3" customFormat="1" x14ac:dyDescent="0.3">
      <c r="G885120"/>
      <c r="H885120"/>
      <c r="I885120"/>
      <c r="K885120"/>
      <c r="M885120"/>
      <c r="N885120" s="4"/>
      <c r="O885120" s="15"/>
    </row>
    <row r="885121" spans="7:15" s="3" customFormat="1" x14ac:dyDescent="0.3">
      <c r="G885121"/>
      <c r="H885121"/>
      <c r="I885121"/>
      <c r="K885121"/>
      <c r="M885121"/>
      <c r="N885121" s="4"/>
      <c r="O885121" s="15"/>
    </row>
    <row r="885122" spans="7:15" s="3" customFormat="1" x14ac:dyDescent="0.3">
      <c r="G885122"/>
      <c r="H885122"/>
      <c r="I885122"/>
      <c r="K885122"/>
      <c r="M885122"/>
      <c r="N885122" s="4"/>
      <c r="O885122" s="15"/>
    </row>
    <row r="885123" spans="7:15" s="3" customFormat="1" x14ac:dyDescent="0.3">
      <c r="G885123"/>
      <c r="H885123"/>
      <c r="I885123"/>
      <c r="K885123"/>
      <c r="M885123"/>
      <c r="N885123" s="4"/>
      <c r="O885123" s="15"/>
    </row>
    <row r="885124" spans="7:15" s="3" customFormat="1" x14ac:dyDescent="0.3">
      <c r="G885124"/>
      <c r="H885124"/>
      <c r="I885124"/>
      <c r="K885124"/>
      <c r="M885124"/>
      <c r="N885124" s="4"/>
      <c r="O885124" s="15"/>
    </row>
    <row r="885125" spans="7:15" s="3" customFormat="1" x14ac:dyDescent="0.3">
      <c r="G885125"/>
      <c r="H885125"/>
      <c r="I885125"/>
      <c r="K885125"/>
      <c r="M885125"/>
      <c r="N885125" s="4"/>
      <c r="O885125" s="15"/>
    </row>
    <row r="885126" spans="7:15" s="3" customFormat="1" x14ac:dyDescent="0.3">
      <c r="G885126"/>
      <c r="H885126"/>
      <c r="I885126"/>
      <c r="K885126"/>
      <c r="M885126"/>
      <c r="N885126" s="4"/>
      <c r="O885126" s="15"/>
    </row>
    <row r="885127" spans="7:15" s="3" customFormat="1" x14ac:dyDescent="0.3">
      <c r="G885127"/>
      <c r="H885127"/>
      <c r="I885127"/>
      <c r="K885127"/>
      <c r="M885127"/>
      <c r="N885127" s="4"/>
      <c r="O885127" s="15"/>
    </row>
    <row r="885128" spans="7:15" s="3" customFormat="1" x14ac:dyDescent="0.3">
      <c r="G885128"/>
      <c r="H885128"/>
      <c r="I885128"/>
      <c r="K885128"/>
      <c r="M885128"/>
      <c r="N885128" s="4"/>
      <c r="O885128" s="15"/>
    </row>
    <row r="885129" spans="7:15" s="3" customFormat="1" x14ac:dyDescent="0.3">
      <c r="G885129"/>
      <c r="H885129"/>
      <c r="I885129"/>
      <c r="K885129"/>
      <c r="M885129"/>
      <c r="N885129" s="4"/>
      <c r="O885129" s="15"/>
    </row>
    <row r="885130" spans="7:15" s="3" customFormat="1" x14ac:dyDescent="0.3">
      <c r="G885130"/>
      <c r="H885130"/>
      <c r="I885130"/>
      <c r="K885130"/>
      <c r="M885130"/>
      <c r="N885130" s="4"/>
      <c r="O885130" s="15"/>
    </row>
    <row r="885131" spans="7:15" s="3" customFormat="1" x14ac:dyDescent="0.3">
      <c r="G885131"/>
      <c r="H885131"/>
      <c r="I885131"/>
      <c r="K885131"/>
      <c r="M885131"/>
      <c r="N885131" s="4"/>
      <c r="O885131" s="15"/>
    </row>
    <row r="885132" spans="7:15" s="3" customFormat="1" x14ac:dyDescent="0.3">
      <c r="G885132"/>
      <c r="H885132"/>
      <c r="I885132"/>
      <c r="K885132"/>
      <c r="M885132"/>
      <c r="N885132" s="4"/>
      <c r="O885132" s="15"/>
    </row>
    <row r="885133" spans="7:15" s="3" customFormat="1" x14ac:dyDescent="0.3">
      <c r="G885133"/>
      <c r="H885133"/>
      <c r="I885133"/>
      <c r="K885133"/>
      <c r="M885133"/>
      <c r="N885133" s="4"/>
      <c r="O885133" s="15"/>
    </row>
    <row r="885134" spans="7:15" s="3" customFormat="1" x14ac:dyDescent="0.3">
      <c r="G885134"/>
      <c r="H885134"/>
      <c r="I885134"/>
      <c r="K885134"/>
      <c r="M885134"/>
      <c r="N885134" s="4"/>
      <c r="O885134" s="15"/>
    </row>
    <row r="885135" spans="7:15" s="3" customFormat="1" x14ac:dyDescent="0.3">
      <c r="G885135"/>
      <c r="H885135"/>
      <c r="I885135"/>
      <c r="K885135"/>
      <c r="M885135"/>
      <c r="N885135" s="4"/>
      <c r="O885135" s="15"/>
    </row>
    <row r="885136" spans="7:15" s="3" customFormat="1" x14ac:dyDescent="0.3">
      <c r="G885136"/>
      <c r="H885136"/>
      <c r="I885136"/>
      <c r="K885136"/>
      <c r="M885136"/>
      <c r="N885136" s="4"/>
      <c r="O885136" s="15"/>
    </row>
    <row r="885137" spans="7:15" s="3" customFormat="1" x14ac:dyDescent="0.3">
      <c r="G885137"/>
      <c r="H885137"/>
      <c r="I885137"/>
      <c r="K885137"/>
      <c r="M885137"/>
      <c r="N885137" s="4"/>
      <c r="O885137" s="15"/>
    </row>
    <row r="885138" spans="7:15" s="3" customFormat="1" x14ac:dyDescent="0.3">
      <c r="G885138"/>
      <c r="H885138"/>
      <c r="I885138"/>
      <c r="K885138"/>
      <c r="M885138"/>
      <c r="N885138" s="4"/>
      <c r="O885138" s="15"/>
    </row>
    <row r="885139" spans="7:15" s="3" customFormat="1" x14ac:dyDescent="0.3">
      <c r="G885139"/>
      <c r="H885139"/>
      <c r="I885139"/>
      <c r="K885139"/>
      <c r="M885139"/>
      <c r="N885139" s="4"/>
      <c r="O885139" s="15"/>
    </row>
    <row r="885140" spans="7:15" s="3" customFormat="1" x14ac:dyDescent="0.3">
      <c r="G885140"/>
      <c r="H885140"/>
      <c r="I885140"/>
      <c r="K885140"/>
      <c r="M885140"/>
      <c r="N885140" s="4"/>
      <c r="O885140" s="15"/>
    </row>
    <row r="885141" spans="7:15" s="3" customFormat="1" x14ac:dyDescent="0.3">
      <c r="G885141"/>
      <c r="H885141"/>
      <c r="I885141"/>
      <c r="K885141"/>
      <c r="M885141"/>
      <c r="N885141" s="4"/>
      <c r="O885141" s="15"/>
    </row>
    <row r="885142" spans="7:15" s="3" customFormat="1" x14ac:dyDescent="0.3">
      <c r="G885142"/>
      <c r="H885142"/>
      <c r="I885142"/>
      <c r="K885142"/>
      <c r="M885142"/>
      <c r="N885142" s="4"/>
      <c r="O885142" s="15"/>
    </row>
    <row r="885143" spans="7:15" s="3" customFormat="1" x14ac:dyDescent="0.3">
      <c r="G885143"/>
      <c r="H885143"/>
      <c r="I885143"/>
      <c r="K885143"/>
      <c r="M885143"/>
      <c r="N885143" s="4"/>
      <c r="O885143" s="15"/>
    </row>
    <row r="885144" spans="7:15" s="3" customFormat="1" x14ac:dyDescent="0.3">
      <c r="G885144"/>
      <c r="H885144"/>
      <c r="I885144"/>
      <c r="K885144"/>
      <c r="M885144"/>
      <c r="N885144" s="4"/>
      <c r="O885144" s="15"/>
    </row>
    <row r="885145" spans="7:15" s="3" customFormat="1" x14ac:dyDescent="0.3">
      <c r="G885145"/>
      <c r="H885145"/>
      <c r="I885145"/>
      <c r="K885145"/>
      <c r="M885145"/>
      <c r="N885145" s="4"/>
      <c r="O885145" s="15"/>
    </row>
    <row r="885146" spans="7:15" s="3" customFormat="1" x14ac:dyDescent="0.3">
      <c r="G885146"/>
      <c r="H885146"/>
      <c r="I885146"/>
      <c r="K885146"/>
      <c r="M885146"/>
      <c r="N885146" s="4"/>
      <c r="O885146" s="15"/>
    </row>
    <row r="885147" spans="7:15" s="3" customFormat="1" x14ac:dyDescent="0.3">
      <c r="G885147"/>
      <c r="H885147"/>
      <c r="I885147"/>
      <c r="K885147"/>
      <c r="M885147"/>
      <c r="N885147" s="4"/>
      <c r="O885147" s="15"/>
    </row>
    <row r="885148" spans="7:15" s="3" customFormat="1" x14ac:dyDescent="0.3">
      <c r="G885148"/>
      <c r="H885148"/>
      <c r="I885148"/>
      <c r="K885148"/>
      <c r="M885148"/>
      <c r="N885148" s="4"/>
      <c r="O885148" s="15"/>
    </row>
    <row r="885149" spans="7:15" s="3" customFormat="1" x14ac:dyDescent="0.3">
      <c r="G885149"/>
      <c r="H885149"/>
      <c r="I885149"/>
      <c r="K885149"/>
      <c r="M885149"/>
      <c r="N885149" s="4"/>
      <c r="O885149" s="15"/>
    </row>
    <row r="885150" spans="7:15" s="3" customFormat="1" x14ac:dyDescent="0.3">
      <c r="G885150"/>
      <c r="H885150"/>
      <c r="I885150"/>
      <c r="K885150"/>
      <c r="M885150"/>
      <c r="N885150" s="4"/>
      <c r="O885150" s="15"/>
    </row>
    <row r="885151" spans="7:15" s="3" customFormat="1" x14ac:dyDescent="0.3">
      <c r="G885151"/>
      <c r="H885151"/>
      <c r="I885151"/>
      <c r="K885151"/>
      <c r="M885151"/>
      <c r="N885151" s="4"/>
      <c r="O885151" s="15"/>
    </row>
    <row r="885152" spans="7:15" s="3" customFormat="1" x14ac:dyDescent="0.3">
      <c r="G885152"/>
      <c r="H885152"/>
      <c r="I885152"/>
      <c r="K885152"/>
      <c r="M885152"/>
      <c r="N885152" s="4"/>
      <c r="O885152" s="15"/>
    </row>
    <row r="885153" spans="7:15" s="3" customFormat="1" x14ac:dyDescent="0.3">
      <c r="G885153"/>
      <c r="H885153"/>
      <c r="I885153"/>
      <c r="K885153"/>
      <c r="M885153"/>
      <c r="N885153" s="4"/>
      <c r="O885153" s="15"/>
    </row>
    <row r="885154" spans="7:15" s="3" customFormat="1" x14ac:dyDescent="0.3">
      <c r="G885154"/>
      <c r="H885154"/>
      <c r="I885154"/>
      <c r="K885154"/>
      <c r="M885154"/>
      <c r="N885154" s="4"/>
      <c r="O885154" s="15"/>
    </row>
    <row r="885155" spans="7:15" s="3" customFormat="1" x14ac:dyDescent="0.3">
      <c r="G885155"/>
      <c r="H885155"/>
      <c r="I885155"/>
      <c r="K885155"/>
      <c r="M885155"/>
      <c r="N885155" s="4"/>
      <c r="O885155" s="15"/>
    </row>
    <row r="885156" spans="7:15" s="3" customFormat="1" x14ac:dyDescent="0.3">
      <c r="G885156"/>
      <c r="H885156"/>
      <c r="I885156"/>
      <c r="K885156"/>
      <c r="M885156"/>
      <c r="N885156" s="4"/>
      <c r="O885156" s="15"/>
    </row>
    <row r="885157" spans="7:15" s="3" customFormat="1" x14ac:dyDescent="0.3">
      <c r="G885157"/>
      <c r="H885157"/>
      <c r="I885157"/>
      <c r="K885157"/>
      <c r="M885157"/>
      <c r="N885157" s="4"/>
      <c r="O885157" s="15"/>
    </row>
    <row r="885158" spans="7:15" s="3" customFormat="1" x14ac:dyDescent="0.3">
      <c r="G885158"/>
      <c r="H885158"/>
      <c r="I885158"/>
      <c r="K885158"/>
      <c r="M885158"/>
      <c r="N885158" s="4"/>
      <c r="O885158" s="15"/>
    </row>
    <row r="885159" spans="7:15" s="3" customFormat="1" x14ac:dyDescent="0.3">
      <c r="G885159"/>
      <c r="H885159"/>
      <c r="I885159"/>
      <c r="K885159"/>
      <c r="M885159"/>
      <c r="N885159" s="4"/>
      <c r="O885159" s="15"/>
    </row>
    <row r="885160" spans="7:15" s="3" customFormat="1" x14ac:dyDescent="0.3">
      <c r="G885160"/>
      <c r="H885160"/>
      <c r="I885160"/>
      <c r="K885160"/>
      <c r="M885160"/>
      <c r="N885160" s="4"/>
      <c r="O885160" s="15"/>
    </row>
    <row r="885161" spans="7:15" s="3" customFormat="1" x14ac:dyDescent="0.3">
      <c r="G885161"/>
      <c r="H885161"/>
      <c r="I885161"/>
      <c r="K885161"/>
      <c r="M885161"/>
      <c r="N885161" s="4"/>
      <c r="O885161" s="15"/>
    </row>
    <row r="885162" spans="7:15" s="3" customFormat="1" x14ac:dyDescent="0.3">
      <c r="G885162"/>
      <c r="H885162"/>
      <c r="I885162"/>
      <c r="K885162"/>
      <c r="M885162"/>
      <c r="N885162" s="4"/>
      <c r="O885162" s="15"/>
    </row>
    <row r="885163" spans="7:15" s="3" customFormat="1" x14ac:dyDescent="0.3">
      <c r="G885163"/>
      <c r="H885163"/>
      <c r="I885163"/>
      <c r="K885163"/>
      <c r="M885163"/>
      <c r="N885163" s="4"/>
      <c r="O885163" s="15"/>
    </row>
    <row r="885164" spans="7:15" s="3" customFormat="1" x14ac:dyDescent="0.3">
      <c r="G885164"/>
      <c r="H885164"/>
      <c r="I885164"/>
      <c r="K885164"/>
      <c r="M885164"/>
      <c r="N885164" s="4"/>
      <c r="O885164" s="15"/>
    </row>
    <row r="885165" spans="7:15" s="3" customFormat="1" x14ac:dyDescent="0.3">
      <c r="G885165"/>
      <c r="H885165"/>
      <c r="I885165"/>
      <c r="K885165"/>
      <c r="M885165"/>
      <c r="N885165" s="4"/>
      <c r="O885165" s="15"/>
    </row>
    <row r="885166" spans="7:15" s="3" customFormat="1" x14ac:dyDescent="0.3">
      <c r="G885166"/>
      <c r="H885166"/>
      <c r="I885166"/>
      <c r="K885166"/>
      <c r="M885166"/>
      <c r="N885166" s="4"/>
      <c r="O885166" s="15"/>
    </row>
    <row r="885167" spans="7:15" s="3" customFormat="1" x14ac:dyDescent="0.3">
      <c r="G885167"/>
      <c r="H885167"/>
      <c r="I885167"/>
      <c r="K885167"/>
      <c r="M885167"/>
      <c r="N885167" s="4"/>
      <c r="O885167" s="15"/>
    </row>
    <row r="885168" spans="7:15" s="3" customFormat="1" x14ac:dyDescent="0.3">
      <c r="G885168"/>
      <c r="H885168"/>
      <c r="I885168"/>
      <c r="K885168"/>
      <c r="M885168"/>
      <c r="N885168" s="4"/>
      <c r="O885168" s="15"/>
    </row>
    <row r="885169" spans="7:15" s="3" customFormat="1" x14ac:dyDescent="0.3">
      <c r="G885169"/>
      <c r="H885169"/>
      <c r="I885169"/>
      <c r="K885169"/>
      <c r="M885169"/>
      <c r="N885169" s="4"/>
      <c r="O885169" s="15"/>
    </row>
    <row r="885170" spans="7:15" s="3" customFormat="1" x14ac:dyDescent="0.3">
      <c r="G885170"/>
      <c r="H885170"/>
      <c r="I885170"/>
      <c r="K885170"/>
      <c r="M885170"/>
      <c r="N885170" s="4"/>
      <c r="O885170" s="15"/>
    </row>
    <row r="885171" spans="7:15" s="3" customFormat="1" x14ac:dyDescent="0.3">
      <c r="G885171"/>
      <c r="H885171"/>
      <c r="I885171"/>
      <c r="K885171"/>
      <c r="M885171"/>
      <c r="N885171" s="4"/>
      <c r="O885171" s="15"/>
    </row>
    <row r="885172" spans="7:15" s="3" customFormat="1" x14ac:dyDescent="0.3">
      <c r="G885172"/>
      <c r="H885172"/>
      <c r="I885172"/>
      <c r="K885172"/>
      <c r="M885172"/>
      <c r="N885172" s="4"/>
      <c r="O885172" s="15"/>
    </row>
    <row r="885173" spans="7:15" s="3" customFormat="1" x14ac:dyDescent="0.3">
      <c r="G885173"/>
      <c r="H885173"/>
      <c r="I885173"/>
      <c r="K885173"/>
      <c r="M885173"/>
      <c r="N885173" s="4"/>
      <c r="O885173" s="15"/>
    </row>
    <row r="885174" spans="7:15" s="3" customFormat="1" x14ac:dyDescent="0.3">
      <c r="G885174"/>
      <c r="H885174"/>
      <c r="I885174"/>
      <c r="K885174"/>
      <c r="M885174"/>
      <c r="N885174" s="4"/>
      <c r="O885174" s="15"/>
    </row>
    <row r="885175" spans="7:15" s="3" customFormat="1" x14ac:dyDescent="0.3">
      <c r="G885175"/>
      <c r="H885175"/>
      <c r="I885175"/>
      <c r="K885175"/>
      <c r="M885175"/>
      <c r="N885175" s="4"/>
      <c r="O885175" s="15"/>
    </row>
    <row r="885176" spans="7:15" s="3" customFormat="1" x14ac:dyDescent="0.3">
      <c r="G885176"/>
      <c r="H885176"/>
      <c r="I885176"/>
      <c r="K885176"/>
      <c r="M885176"/>
      <c r="N885176" s="4"/>
      <c r="O885176" s="15"/>
    </row>
    <row r="885177" spans="7:15" s="3" customFormat="1" x14ac:dyDescent="0.3">
      <c r="G885177"/>
      <c r="H885177"/>
      <c r="I885177"/>
      <c r="K885177"/>
      <c r="M885177"/>
      <c r="N885177" s="4"/>
      <c r="O885177" s="15"/>
    </row>
    <row r="885178" spans="7:15" s="3" customFormat="1" x14ac:dyDescent="0.3">
      <c r="G885178"/>
      <c r="H885178"/>
      <c r="I885178"/>
      <c r="K885178"/>
      <c r="M885178"/>
      <c r="N885178" s="4"/>
      <c r="O885178" s="15"/>
    </row>
    <row r="885179" spans="7:15" s="3" customFormat="1" x14ac:dyDescent="0.3">
      <c r="G885179"/>
      <c r="H885179"/>
      <c r="I885179"/>
      <c r="K885179"/>
      <c r="M885179"/>
      <c r="N885179" s="4"/>
      <c r="O885179" s="15"/>
    </row>
    <row r="885180" spans="7:15" s="3" customFormat="1" x14ac:dyDescent="0.3">
      <c r="G885180"/>
      <c r="H885180"/>
      <c r="I885180"/>
      <c r="K885180"/>
      <c r="M885180"/>
      <c r="N885180" s="4"/>
      <c r="O885180" s="15"/>
    </row>
    <row r="885181" spans="7:15" s="3" customFormat="1" x14ac:dyDescent="0.3">
      <c r="G885181"/>
      <c r="H885181"/>
      <c r="I885181"/>
      <c r="K885181"/>
      <c r="M885181"/>
      <c r="N885181" s="4"/>
      <c r="O885181" s="15"/>
    </row>
    <row r="885182" spans="7:15" s="3" customFormat="1" x14ac:dyDescent="0.3">
      <c r="G885182"/>
      <c r="H885182"/>
      <c r="I885182"/>
      <c r="K885182"/>
      <c r="M885182"/>
      <c r="N885182" s="4"/>
      <c r="O885182" s="15"/>
    </row>
    <row r="885183" spans="7:15" s="3" customFormat="1" x14ac:dyDescent="0.3">
      <c r="G885183"/>
      <c r="H885183"/>
      <c r="I885183"/>
      <c r="K885183"/>
      <c r="M885183"/>
      <c r="N885183" s="4"/>
      <c r="O885183" s="15"/>
    </row>
    <row r="885184" spans="7:15" s="3" customFormat="1" x14ac:dyDescent="0.3">
      <c r="G885184"/>
      <c r="H885184"/>
      <c r="I885184"/>
      <c r="K885184"/>
      <c r="M885184"/>
      <c r="N885184" s="4"/>
      <c r="O885184" s="15"/>
    </row>
    <row r="885185" spans="7:15" s="3" customFormat="1" x14ac:dyDescent="0.3">
      <c r="G885185"/>
      <c r="H885185"/>
      <c r="I885185"/>
      <c r="K885185"/>
      <c r="M885185"/>
      <c r="N885185" s="4"/>
      <c r="O885185" s="15"/>
    </row>
    <row r="885186" spans="7:15" s="3" customFormat="1" x14ac:dyDescent="0.3">
      <c r="G885186"/>
      <c r="H885186"/>
      <c r="I885186"/>
      <c r="K885186"/>
      <c r="M885186"/>
      <c r="N885186" s="4"/>
      <c r="O885186" s="15"/>
    </row>
    <row r="885187" spans="7:15" s="3" customFormat="1" x14ac:dyDescent="0.3">
      <c r="G885187"/>
      <c r="H885187"/>
      <c r="I885187"/>
      <c r="K885187"/>
      <c r="M885187"/>
      <c r="N885187" s="4"/>
      <c r="O885187" s="15"/>
    </row>
    <row r="885188" spans="7:15" s="3" customFormat="1" x14ac:dyDescent="0.3">
      <c r="G885188"/>
      <c r="H885188"/>
      <c r="I885188"/>
      <c r="K885188"/>
      <c r="M885188"/>
      <c r="N885188" s="4"/>
      <c r="O885188" s="15"/>
    </row>
    <row r="885189" spans="7:15" s="3" customFormat="1" x14ac:dyDescent="0.3">
      <c r="G885189"/>
      <c r="H885189"/>
      <c r="I885189"/>
      <c r="K885189"/>
      <c r="M885189"/>
      <c r="N885189" s="4"/>
      <c r="O885189" s="15"/>
    </row>
    <row r="885190" spans="7:15" s="3" customFormat="1" x14ac:dyDescent="0.3">
      <c r="G885190"/>
      <c r="H885190"/>
      <c r="I885190"/>
      <c r="K885190"/>
      <c r="M885190"/>
      <c r="N885190" s="4"/>
      <c r="O885190" s="15"/>
    </row>
    <row r="885191" spans="7:15" s="3" customFormat="1" x14ac:dyDescent="0.3">
      <c r="G885191"/>
      <c r="H885191"/>
      <c r="I885191"/>
      <c r="K885191"/>
      <c r="M885191"/>
      <c r="N885191" s="4"/>
      <c r="O885191" s="15"/>
    </row>
    <row r="885192" spans="7:15" s="3" customFormat="1" x14ac:dyDescent="0.3">
      <c r="G885192"/>
      <c r="H885192"/>
      <c r="I885192"/>
      <c r="K885192"/>
      <c r="M885192"/>
      <c r="N885192" s="4"/>
      <c r="O885192" s="15"/>
    </row>
    <row r="885193" spans="7:15" s="3" customFormat="1" x14ac:dyDescent="0.3">
      <c r="G885193"/>
      <c r="H885193"/>
      <c r="I885193"/>
      <c r="K885193"/>
      <c r="M885193"/>
      <c r="N885193" s="4"/>
      <c r="O885193" s="15"/>
    </row>
    <row r="885194" spans="7:15" s="3" customFormat="1" x14ac:dyDescent="0.3">
      <c r="G885194"/>
      <c r="H885194"/>
      <c r="I885194"/>
      <c r="K885194"/>
      <c r="M885194"/>
      <c r="N885194" s="4"/>
      <c r="O885194" s="15"/>
    </row>
    <row r="885195" spans="7:15" s="3" customFormat="1" x14ac:dyDescent="0.3">
      <c r="G885195"/>
      <c r="H885195"/>
      <c r="I885195"/>
      <c r="K885195"/>
      <c r="M885195"/>
      <c r="N885195" s="4"/>
      <c r="O885195" s="15"/>
    </row>
    <row r="885196" spans="7:15" s="3" customFormat="1" x14ac:dyDescent="0.3">
      <c r="G885196"/>
      <c r="H885196"/>
      <c r="I885196"/>
      <c r="K885196"/>
      <c r="M885196"/>
      <c r="N885196" s="4"/>
      <c r="O885196" s="15"/>
    </row>
    <row r="885197" spans="7:15" s="3" customFormat="1" x14ac:dyDescent="0.3">
      <c r="G885197"/>
      <c r="H885197"/>
      <c r="I885197"/>
      <c r="K885197"/>
      <c r="M885197"/>
      <c r="N885197" s="4"/>
      <c r="O885197" s="15"/>
    </row>
    <row r="885198" spans="7:15" s="3" customFormat="1" x14ac:dyDescent="0.3">
      <c r="G885198"/>
      <c r="H885198"/>
      <c r="I885198"/>
      <c r="K885198"/>
      <c r="M885198"/>
      <c r="N885198" s="4"/>
      <c r="O885198" s="15"/>
    </row>
    <row r="885199" spans="7:15" s="3" customFormat="1" x14ac:dyDescent="0.3">
      <c r="G885199"/>
      <c r="H885199"/>
      <c r="I885199"/>
      <c r="K885199"/>
      <c r="M885199"/>
      <c r="N885199" s="4"/>
      <c r="O885199" s="15"/>
    </row>
    <row r="885200" spans="7:15" s="3" customFormat="1" x14ac:dyDescent="0.3">
      <c r="G885200"/>
      <c r="H885200"/>
      <c r="I885200"/>
      <c r="K885200"/>
      <c r="M885200"/>
      <c r="N885200" s="4"/>
      <c r="O885200" s="15"/>
    </row>
    <row r="885201" spans="7:15" s="3" customFormat="1" x14ac:dyDescent="0.3">
      <c r="G885201"/>
      <c r="H885201"/>
      <c r="I885201"/>
      <c r="K885201"/>
      <c r="M885201"/>
      <c r="N885201" s="4"/>
      <c r="O885201" s="15"/>
    </row>
    <row r="885202" spans="7:15" s="3" customFormat="1" x14ac:dyDescent="0.3">
      <c r="G885202"/>
      <c r="H885202"/>
      <c r="I885202"/>
      <c r="K885202"/>
      <c r="M885202"/>
      <c r="N885202" s="4"/>
      <c r="O885202" s="15"/>
    </row>
    <row r="885203" spans="7:15" s="3" customFormat="1" x14ac:dyDescent="0.3">
      <c r="G885203"/>
      <c r="H885203"/>
      <c r="I885203"/>
      <c r="K885203"/>
      <c r="M885203"/>
      <c r="N885203" s="4"/>
      <c r="O885203" s="15"/>
    </row>
    <row r="885204" spans="7:15" s="3" customFormat="1" x14ac:dyDescent="0.3">
      <c r="G885204"/>
      <c r="H885204"/>
      <c r="I885204"/>
      <c r="K885204"/>
      <c r="M885204"/>
      <c r="N885204" s="4"/>
      <c r="O885204" s="15"/>
    </row>
    <row r="885205" spans="7:15" s="3" customFormat="1" x14ac:dyDescent="0.3">
      <c r="G885205"/>
      <c r="H885205"/>
      <c r="I885205"/>
      <c r="K885205"/>
      <c r="M885205"/>
      <c r="N885205" s="4"/>
      <c r="O885205" s="15"/>
    </row>
    <row r="885206" spans="7:15" s="3" customFormat="1" x14ac:dyDescent="0.3">
      <c r="G885206"/>
      <c r="H885206"/>
      <c r="I885206"/>
      <c r="K885206"/>
      <c r="M885206"/>
      <c r="N885206" s="4"/>
      <c r="O885206" s="15"/>
    </row>
    <row r="885207" spans="7:15" s="3" customFormat="1" x14ac:dyDescent="0.3">
      <c r="G885207"/>
      <c r="H885207"/>
      <c r="I885207"/>
      <c r="K885207"/>
      <c r="M885207"/>
      <c r="N885207" s="4"/>
      <c r="O885207" s="15"/>
    </row>
    <row r="885208" spans="7:15" s="3" customFormat="1" x14ac:dyDescent="0.3">
      <c r="G885208"/>
      <c r="H885208"/>
      <c r="I885208"/>
      <c r="K885208"/>
      <c r="M885208"/>
      <c r="N885208" s="4"/>
      <c r="O885208" s="15"/>
    </row>
    <row r="885209" spans="7:15" s="3" customFormat="1" x14ac:dyDescent="0.3">
      <c r="G885209"/>
      <c r="H885209"/>
      <c r="I885209"/>
      <c r="K885209"/>
      <c r="M885209"/>
      <c r="N885209" s="4"/>
      <c r="O885209" s="15"/>
    </row>
    <row r="885210" spans="7:15" s="3" customFormat="1" x14ac:dyDescent="0.3">
      <c r="G885210"/>
      <c r="H885210"/>
      <c r="I885210"/>
      <c r="K885210"/>
      <c r="M885210"/>
      <c r="N885210" s="4"/>
      <c r="O885210" s="15"/>
    </row>
    <row r="885211" spans="7:15" s="3" customFormat="1" x14ac:dyDescent="0.3">
      <c r="G885211"/>
      <c r="H885211"/>
      <c r="I885211"/>
      <c r="K885211"/>
      <c r="M885211"/>
      <c r="N885211" s="4"/>
      <c r="O885211" s="15"/>
    </row>
    <row r="885212" spans="7:15" s="3" customFormat="1" x14ac:dyDescent="0.3">
      <c r="G885212"/>
      <c r="H885212"/>
      <c r="I885212"/>
      <c r="K885212"/>
      <c r="M885212"/>
      <c r="N885212" s="4"/>
      <c r="O885212" s="15"/>
    </row>
    <row r="885213" spans="7:15" s="3" customFormat="1" x14ac:dyDescent="0.3">
      <c r="G885213"/>
      <c r="H885213"/>
      <c r="I885213"/>
      <c r="K885213"/>
      <c r="M885213"/>
      <c r="N885213" s="4"/>
      <c r="O885213" s="15"/>
    </row>
    <row r="885214" spans="7:15" s="3" customFormat="1" x14ac:dyDescent="0.3">
      <c r="G885214"/>
      <c r="H885214"/>
      <c r="I885214"/>
      <c r="K885214"/>
      <c r="M885214"/>
      <c r="N885214" s="4"/>
      <c r="O885214" s="15"/>
    </row>
    <row r="885215" spans="7:15" s="3" customFormat="1" x14ac:dyDescent="0.3">
      <c r="G885215"/>
      <c r="H885215"/>
      <c r="I885215"/>
      <c r="K885215"/>
      <c r="M885215"/>
      <c r="N885215" s="4"/>
      <c r="O885215" s="15"/>
    </row>
    <row r="885216" spans="7:15" s="3" customFormat="1" x14ac:dyDescent="0.3">
      <c r="G885216"/>
      <c r="H885216"/>
      <c r="I885216"/>
      <c r="K885216"/>
      <c r="M885216"/>
      <c r="N885216" s="4"/>
      <c r="O885216" s="15"/>
    </row>
    <row r="885217" spans="7:15" s="3" customFormat="1" x14ac:dyDescent="0.3">
      <c r="G885217"/>
      <c r="H885217"/>
      <c r="I885217"/>
      <c r="K885217"/>
      <c r="M885217"/>
      <c r="N885217" s="4"/>
      <c r="O885217" s="15"/>
    </row>
    <row r="885218" spans="7:15" s="3" customFormat="1" x14ac:dyDescent="0.3">
      <c r="G885218"/>
      <c r="H885218"/>
      <c r="I885218"/>
      <c r="K885218"/>
      <c r="M885218"/>
      <c r="N885218" s="4"/>
      <c r="O885218" s="15"/>
    </row>
    <row r="885219" spans="7:15" s="3" customFormat="1" x14ac:dyDescent="0.3">
      <c r="G885219"/>
      <c r="H885219"/>
      <c r="I885219"/>
      <c r="K885219"/>
      <c r="M885219"/>
      <c r="N885219" s="4"/>
      <c r="O885219" s="15"/>
    </row>
    <row r="885220" spans="7:15" s="3" customFormat="1" x14ac:dyDescent="0.3">
      <c r="G885220"/>
      <c r="H885220"/>
      <c r="I885220"/>
      <c r="K885220"/>
      <c r="M885220"/>
      <c r="N885220" s="4"/>
      <c r="O885220" s="15"/>
    </row>
    <row r="885221" spans="7:15" s="3" customFormat="1" x14ac:dyDescent="0.3">
      <c r="G885221"/>
      <c r="H885221"/>
      <c r="I885221"/>
      <c r="K885221"/>
      <c r="M885221"/>
      <c r="N885221" s="4"/>
      <c r="O885221" s="15"/>
    </row>
    <row r="885222" spans="7:15" s="3" customFormat="1" x14ac:dyDescent="0.3">
      <c r="G885222"/>
      <c r="H885222"/>
      <c r="I885222"/>
      <c r="K885222"/>
      <c r="M885222"/>
      <c r="N885222" s="4"/>
      <c r="O885222" s="15"/>
    </row>
    <row r="885223" spans="7:15" s="3" customFormat="1" x14ac:dyDescent="0.3">
      <c r="G885223"/>
      <c r="H885223"/>
      <c r="I885223"/>
      <c r="K885223"/>
      <c r="M885223"/>
      <c r="N885223" s="4"/>
      <c r="O885223" s="15"/>
    </row>
    <row r="885224" spans="7:15" s="3" customFormat="1" x14ac:dyDescent="0.3">
      <c r="G885224"/>
      <c r="H885224"/>
      <c r="I885224"/>
      <c r="K885224"/>
      <c r="M885224"/>
      <c r="N885224" s="4"/>
      <c r="O885224" s="15"/>
    </row>
    <row r="885225" spans="7:15" s="3" customFormat="1" x14ac:dyDescent="0.3">
      <c r="G885225"/>
      <c r="H885225"/>
      <c r="I885225"/>
      <c r="K885225"/>
      <c r="M885225"/>
      <c r="N885225" s="4"/>
      <c r="O885225" s="15"/>
    </row>
    <row r="885226" spans="7:15" s="3" customFormat="1" x14ac:dyDescent="0.3">
      <c r="G885226"/>
      <c r="H885226"/>
      <c r="I885226"/>
      <c r="K885226"/>
      <c r="M885226"/>
      <c r="N885226" s="4"/>
      <c r="O885226" s="15"/>
    </row>
    <row r="885227" spans="7:15" s="3" customFormat="1" x14ac:dyDescent="0.3">
      <c r="G885227"/>
      <c r="H885227"/>
      <c r="I885227"/>
      <c r="K885227"/>
      <c r="M885227"/>
      <c r="N885227" s="4"/>
      <c r="O885227" s="15"/>
    </row>
    <row r="885228" spans="7:15" s="3" customFormat="1" x14ac:dyDescent="0.3">
      <c r="G885228"/>
      <c r="H885228"/>
      <c r="I885228"/>
      <c r="K885228"/>
      <c r="M885228"/>
      <c r="N885228" s="4"/>
      <c r="O885228" s="15"/>
    </row>
    <row r="885229" spans="7:15" s="3" customFormat="1" x14ac:dyDescent="0.3">
      <c r="G885229"/>
      <c r="H885229"/>
      <c r="I885229"/>
      <c r="K885229"/>
      <c r="M885229"/>
      <c r="N885229" s="4"/>
      <c r="O885229" s="15"/>
    </row>
    <row r="885230" spans="7:15" s="3" customFormat="1" x14ac:dyDescent="0.3">
      <c r="G885230"/>
      <c r="H885230"/>
      <c r="I885230"/>
      <c r="K885230"/>
      <c r="M885230"/>
      <c r="N885230" s="4"/>
      <c r="O885230" s="15"/>
    </row>
    <row r="885231" spans="7:15" s="3" customFormat="1" x14ac:dyDescent="0.3">
      <c r="G885231"/>
      <c r="H885231"/>
      <c r="I885231"/>
      <c r="K885231"/>
      <c r="M885231"/>
      <c r="N885231" s="4"/>
      <c r="O885231" s="15"/>
    </row>
    <row r="885232" spans="7:15" s="3" customFormat="1" x14ac:dyDescent="0.3">
      <c r="G885232"/>
      <c r="H885232"/>
      <c r="I885232"/>
      <c r="K885232"/>
      <c r="M885232"/>
      <c r="N885232" s="4"/>
      <c r="O885232" s="15"/>
    </row>
    <row r="885233" spans="7:15" s="3" customFormat="1" x14ac:dyDescent="0.3">
      <c r="G885233"/>
      <c r="H885233"/>
      <c r="I885233"/>
      <c r="K885233"/>
      <c r="M885233"/>
      <c r="N885233" s="4"/>
      <c r="O885233" s="15"/>
    </row>
    <row r="885234" spans="7:15" s="3" customFormat="1" x14ac:dyDescent="0.3">
      <c r="G885234"/>
      <c r="H885234"/>
      <c r="I885234"/>
      <c r="K885234"/>
      <c r="M885234"/>
      <c r="N885234" s="4"/>
      <c r="O885234" s="15"/>
    </row>
    <row r="885235" spans="7:15" s="3" customFormat="1" x14ac:dyDescent="0.3">
      <c r="G885235"/>
      <c r="H885235"/>
      <c r="I885235"/>
      <c r="K885235"/>
      <c r="M885235"/>
      <c r="N885235" s="4"/>
      <c r="O885235" s="15"/>
    </row>
    <row r="885236" spans="7:15" s="3" customFormat="1" x14ac:dyDescent="0.3">
      <c r="G885236"/>
      <c r="H885236"/>
      <c r="I885236"/>
      <c r="K885236"/>
      <c r="M885236"/>
      <c r="N885236" s="4"/>
      <c r="O885236" s="15"/>
    </row>
    <row r="885237" spans="7:15" s="3" customFormat="1" x14ac:dyDescent="0.3">
      <c r="G885237"/>
      <c r="H885237"/>
      <c r="I885237"/>
      <c r="K885237"/>
      <c r="M885237"/>
      <c r="N885237" s="4"/>
      <c r="O885237" s="15"/>
    </row>
    <row r="885238" spans="7:15" s="3" customFormat="1" x14ac:dyDescent="0.3">
      <c r="G885238"/>
      <c r="H885238"/>
      <c r="I885238"/>
      <c r="K885238"/>
      <c r="M885238"/>
      <c r="N885238" s="4"/>
      <c r="O885238" s="15"/>
    </row>
    <row r="885239" spans="7:15" s="3" customFormat="1" x14ac:dyDescent="0.3">
      <c r="G885239"/>
      <c r="H885239"/>
      <c r="I885239"/>
      <c r="K885239"/>
      <c r="M885239"/>
      <c r="N885239" s="4"/>
      <c r="O885239" s="15"/>
    </row>
    <row r="885240" spans="7:15" s="3" customFormat="1" x14ac:dyDescent="0.3">
      <c r="G885240"/>
      <c r="H885240"/>
      <c r="I885240"/>
      <c r="K885240"/>
      <c r="M885240"/>
      <c r="N885240" s="4"/>
      <c r="O885240" s="15"/>
    </row>
    <row r="885241" spans="7:15" s="3" customFormat="1" x14ac:dyDescent="0.3">
      <c r="G885241"/>
      <c r="H885241"/>
      <c r="I885241"/>
      <c r="K885241"/>
      <c r="M885241"/>
      <c r="N885241" s="4"/>
      <c r="O885241" s="15"/>
    </row>
    <row r="885242" spans="7:15" s="3" customFormat="1" x14ac:dyDescent="0.3">
      <c r="G885242"/>
      <c r="H885242"/>
      <c r="I885242"/>
      <c r="K885242"/>
      <c r="M885242"/>
      <c r="N885242" s="4"/>
      <c r="O885242" s="15"/>
    </row>
    <row r="885243" spans="7:15" s="3" customFormat="1" x14ac:dyDescent="0.3">
      <c r="G885243"/>
      <c r="H885243"/>
      <c r="I885243"/>
      <c r="K885243"/>
      <c r="M885243"/>
      <c r="N885243" s="4"/>
      <c r="O885243" s="15"/>
    </row>
    <row r="885244" spans="7:15" s="3" customFormat="1" x14ac:dyDescent="0.3">
      <c r="G885244"/>
      <c r="H885244"/>
      <c r="I885244"/>
      <c r="K885244"/>
      <c r="M885244"/>
      <c r="N885244" s="4"/>
      <c r="O885244" s="15"/>
    </row>
    <row r="885245" spans="7:15" s="3" customFormat="1" x14ac:dyDescent="0.3">
      <c r="G885245"/>
      <c r="H885245"/>
      <c r="I885245"/>
      <c r="K885245"/>
      <c r="M885245"/>
      <c r="N885245" s="4"/>
      <c r="O885245" s="15"/>
    </row>
    <row r="885246" spans="7:15" s="3" customFormat="1" x14ac:dyDescent="0.3">
      <c r="G885246"/>
      <c r="H885246"/>
      <c r="I885246"/>
      <c r="K885246"/>
      <c r="M885246"/>
      <c r="N885246" s="4"/>
      <c r="O885246" s="15"/>
    </row>
    <row r="885247" spans="7:15" s="3" customFormat="1" x14ac:dyDescent="0.3">
      <c r="G885247"/>
      <c r="H885247"/>
      <c r="I885247"/>
      <c r="K885247"/>
      <c r="M885247"/>
      <c r="N885247" s="4"/>
      <c r="O885247" s="15"/>
    </row>
    <row r="885248" spans="7:15" s="3" customFormat="1" x14ac:dyDescent="0.3">
      <c r="G885248"/>
      <c r="H885248"/>
      <c r="I885248"/>
      <c r="K885248"/>
      <c r="M885248"/>
      <c r="N885248" s="4"/>
      <c r="O885248" s="15"/>
    </row>
    <row r="885249" spans="7:15" s="3" customFormat="1" x14ac:dyDescent="0.3">
      <c r="G885249"/>
      <c r="H885249"/>
      <c r="I885249"/>
      <c r="K885249"/>
      <c r="M885249"/>
      <c r="N885249" s="4"/>
      <c r="O885249" s="15"/>
    </row>
    <row r="885250" spans="7:15" s="3" customFormat="1" x14ac:dyDescent="0.3">
      <c r="G885250"/>
      <c r="H885250"/>
      <c r="I885250"/>
      <c r="K885250"/>
      <c r="M885250"/>
      <c r="N885250" s="4"/>
      <c r="O885250" s="15"/>
    </row>
    <row r="885251" spans="7:15" s="3" customFormat="1" x14ac:dyDescent="0.3">
      <c r="G885251"/>
      <c r="H885251"/>
      <c r="I885251"/>
      <c r="K885251"/>
      <c r="M885251"/>
      <c r="N885251" s="4"/>
      <c r="O885251" s="15"/>
    </row>
    <row r="885252" spans="7:15" s="3" customFormat="1" x14ac:dyDescent="0.3">
      <c r="G885252"/>
      <c r="H885252"/>
      <c r="I885252"/>
      <c r="K885252"/>
      <c r="M885252"/>
      <c r="N885252" s="4"/>
      <c r="O885252" s="15"/>
    </row>
    <row r="885253" spans="7:15" s="3" customFormat="1" x14ac:dyDescent="0.3">
      <c r="G885253"/>
      <c r="H885253"/>
      <c r="I885253"/>
      <c r="K885253"/>
      <c r="M885253"/>
      <c r="N885253" s="4"/>
      <c r="O885253" s="15"/>
    </row>
    <row r="885254" spans="7:15" s="3" customFormat="1" x14ac:dyDescent="0.3">
      <c r="G885254"/>
      <c r="H885254"/>
      <c r="I885254"/>
      <c r="K885254"/>
      <c r="M885254"/>
      <c r="N885254" s="4"/>
      <c r="O885254" s="15"/>
    </row>
    <row r="885255" spans="7:15" s="3" customFormat="1" x14ac:dyDescent="0.3">
      <c r="G885255"/>
      <c r="H885255"/>
      <c r="I885255"/>
      <c r="K885255"/>
      <c r="M885255"/>
      <c r="N885255" s="4"/>
      <c r="O885255" s="15"/>
    </row>
    <row r="885256" spans="7:15" s="3" customFormat="1" x14ac:dyDescent="0.3">
      <c r="G885256"/>
      <c r="H885256"/>
      <c r="I885256"/>
      <c r="K885256"/>
      <c r="M885256"/>
      <c r="N885256" s="4"/>
      <c r="O885256" s="15"/>
    </row>
    <row r="885257" spans="7:15" s="3" customFormat="1" x14ac:dyDescent="0.3">
      <c r="G885257"/>
      <c r="H885257"/>
      <c r="I885257"/>
      <c r="K885257"/>
      <c r="M885257"/>
      <c r="N885257" s="4"/>
      <c r="O885257" s="15"/>
    </row>
    <row r="885258" spans="7:15" s="3" customFormat="1" x14ac:dyDescent="0.3">
      <c r="G885258"/>
      <c r="H885258"/>
      <c r="I885258"/>
      <c r="K885258"/>
      <c r="M885258"/>
      <c r="N885258" s="4"/>
      <c r="O885258" s="15"/>
    </row>
    <row r="885259" spans="7:15" s="3" customFormat="1" x14ac:dyDescent="0.3">
      <c r="G885259"/>
      <c r="H885259"/>
      <c r="I885259"/>
      <c r="K885259"/>
      <c r="M885259"/>
      <c r="N885259" s="4"/>
      <c r="O885259" s="15"/>
    </row>
    <row r="885260" spans="7:15" s="3" customFormat="1" x14ac:dyDescent="0.3">
      <c r="G885260"/>
      <c r="H885260"/>
      <c r="I885260"/>
      <c r="K885260"/>
      <c r="M885260"/>
      <c r="N885260" s="4"/>
      <c r="O885260" s="15"/>
    </row>
    <row r="885261" spans="7:15" s="3" customFormat="1" x14ac:dyDescent="0.3">
      <c r="G885261"/>
      <c r="H885261"/>
      <c r="I885261"/>
      <c r="K885261"/>
      <c r="M885261"/>
      <c r="N885261" s="4"/>
      <c r="O885261" s="15"/>
    </row>
    <row r="885262" spans="7:15" s="3" customFormat="1" x14ac:dyDescent="0.3">
      <c r="G885262"/>
      <c r="H885262"/>
      <c r="I885262"/>
      <c r="K885262"/>
      <c r="M885262"/>
      <c r="N885262" s="4"/>
      <c r="O885262" s="15"/>
    </row>
    <row r="885263" spans="7:15" s="3" customFormat="1" x14ac:dyDescent="0.3">
      <c r="G885263"/>
      <c r="H885263"/>
      <c r="I885263"/>
      <c r="K885263"/>
      <c r="M885263"/>
      <c r="N885263" s="4"/>
      <c r="O885263" s="15"/>
    </row>
    <row r="885264" spans="7:15" s="3" customFormat="1" x14ac:dyDescent="0.3">
      <c r="G885264"/>
      <c r="H885264"/>
      <c r="I885264"/>
      <c r="K885264"/>
      <c r="M885264"/>
      <c r="N885264" s="4"/>
      <c r="O885264" s="15"/>
    </row>
    <row r="885265" spans="7:15" s="3" customFormat="1" x14ac:dyDescent="0.3">
      <c r="G885265"/>
      <c r="H885265"/>
      <c r="I885265"/>
      <c r="K885265"/>
      <c r="M885265"/>
      <c r="N885265" s="4"/>
      <c r="O885265" s="15"/>
    </row>
    <row r="885266" spans="7:15" s="3" customFormat="1" x14ac:dyDescent="0.3">
      <c r="G885266"/>
      <c r="H885266"/>
      <c r="I885266"/>
      <c r="K885266"/>
      <c r="M885266"/>
      <c r="N885266" s="4"/>
      <c r="O885266" s="15"/>
    </row>
    <row r="885267" spans="7:15" s="3" customFormat="1" x14ac:dyDescent="0.3">
      <c r="G885267"/>
      <c r="H885267"/>
      <c r="I885267"/>
      <c r="K885267"/>
      <c r="M885267"/>
      <c r="N885267" s="4"/>
      <c r="O885267" s="15"/>
    </row>
    <row r="885268" spans="7:15" s="3" customFormat="1" x14ac:dyDescent="0.3">
      <c r="G885268"/>
      <c r="H885268"/>
      <c r="I885268"/>
      <c r="K885268"/>
      <c r="M885268"/>
      <c r="N885268" s="4"/>
      <c r="O885268" s="15"/>
    </row>
    <row r="885269" spans="7:15" s="3" customFormat="1" x14ac:dyDescent="0.3">
      <c r="G885269"/>
      <c r="H885269"/>
      <c r="I885269"/>
      <c r="K885269"/>
      <c r="M885269"/>
      <c r="N885269" s="4"/>
      <c r="O885269" s="15"/>
    </row>
    <row r="885270" spans="7:15" s="3" customFormat="1" x14ac:dyDescent="0.3">
      <c r="G885270"/>
      <c r="H885270"/>
      <c r="I885270"/>
      <c r="K885270"/>
      <c r="M885270"/>
      <c r="N885270" s="4"/>
      <c r="O885270" s="15"/>
    </row>
    <row r="885271" spans="7:15" s="3" customFormat="1" x14ac:dyDescent="0.3">
      <c r="G885271"/>
      <c r="H885271"/>
      <c r="I885271"/>
      <c r="K885271"/>
      <c r="M885271"/>
      <c r="N885271" s="4"/>
      <c r="O885271" s="15"/>
    </row>
    <row r="885272" spans="7:15" s="3" customFormat="1" x14ac:dyDescent="0.3">
      <c r="G885272"/>
      <c r="H885272"/>
      <c r="I885272"/>
      <c r="K885272"/>
      <c r="M885272"/>
      <c r="N885272" s="4"/>
      <c r="O885272" s="15"/>
    </row>
    <row r="885273" spans="7:15" s="3" customFormat="1" x14ac:dyDescent="0.3">
      <c r="G885273"/>
      <c r="H885273"/>
      <c r="I885273"/>
      <c r="K885273"/>
      <c r="M885273"/>
      <c r="N885273" s="4"/>
      <c r="O885273" s="15"/>
    </row>
    <row r="885274" spans="7:15" s="3" customFormat="1" x14ac:dyDescent="0.3">
      <c r="G885274"/>
      <c r="H885274"/>
      <c r="I885274"/>
      <c r="K885274"/>
      <c r="M885274"/>
      <c r="N885274" s="4"/>
      <c r="O885274" s="15"/>
    </row>
    <row r="885275" spans="7:15" s="3" customFormat="1" x14ac:dyDescent="0.3">
      <c r="G885275"/>
      <c r="H885275"/>
      <c r="I885275"/>
      <c r="K885275"/>
      <c r="M885275"/>
      <c r="N885275" s="4"/>
      <c r="O885275" s="15"/>
    </row>
    <row r="885276" spans="7:15" s="3" customFormat="1" x14ac:dyDescent="0.3">
      <c r="G885276"/>
      <c r="H885276"/>
      <c r="I885276"/>
      <c r="K885276"/>
      <c r="M885276"/>
      <c r="N885276" s="4"/>
      <c r="O885276" s="15"/>
    </row>
    <row r="885277" spans="7:15" s="3" customFormat="1" x14ac:dyDescent="0.3">
      <c r="G885277"/>
      <c r="H885277"/>
      <c r="I885277"/>
      <c r="K885277"/>
      <c r="M885277"/>
      <c r="N885277" s="4"/>
      <c r="O885277" s="15"/>
    </row>
    <row r="885278" spans="7:15" s="3" customFormat="1" x14ac:dyDescent="0.3">
      <c r="G885278"/>
      <c r="H885278"/>
      <c r="I885278"/>
      <c r="K885278"/>
      <c r="M885278"/>
      <c r="N885278" s="4"/>
      <c r="O885278" s="15"/>
    </row>
    <row r="885279" spans="7:15" s="3" customFormat="1" x14ac:dyDescent="0.3">
      <c r="G885279"/>
      <c r="H885279"/>
      <c r="I885279"/>
      <c r="K885279"/>
      <c r="M885279"/>
      <c r="N885279" s="4"/>
      <c r="O885279" s="15"/>
    </row>
    <row r="885280" spans="7:15" s="3" customFormat="1" x14ac:dyDescent="0.3">
      <c r="G885280"/>
      <c r="H885280"/>
      <c r="I885280"/>
      <c r="K885280"/>
      <c r="M885280"/>
      <c r="N885280" s="4"/>
      <c r="O885280" s="15"/>
    </row>
    <row r="885281" spans="7:15" s="3" customFormat="1" x14ac:dyDescent="0.3">
      <c r="G885281"/>
      <c r="H885281"/>
      <c r="I885281"/>
      <c r="K885281"/>
      <c r="M885281"/>
      <c r="N885281" s="4"/>
      <c r="O885281" s="15"/>
    </row>
    <row r="901119" spans="7:15" s="3" customFormat="1" x14ac:dyDescent="0.3">
      <c r="G901119"/>
      <c r="H901119"/>
      <c r="I901119"/>
      <c r="K901119"/>
      <c r="M901119"/>
      <c r="N901119" s="4"/>
      <c r="O901119" s="15"/>
    </row>
    <row r="901120" spans="7:15" s="3" customFormat="1" x14ac:dyDescent="0.3">
      <c r="G901120"/>
      <c r="H901120"/>
      <c r="I901120"/>
      <c r="K901120"/>
      <c r="M901120"/>
      <c r="N901120" s="4"/>
      <c r="O901120" s="15"/>
    </row>
    <row r="901121" spans="7:15" s="3" customFormat="1" x14ac:dyDescent="0.3">
      <c r="G901121"/>
      <c r="H901121"/>
      <c r="I901121"/>
      <c r="K901121"/>
      <c r="M901121"/>
      <c r="N901121" s="4"/>
      <c r="O901121" s="15"/>
    </row>
    <row r="901122" spans="7:15" s="3" customFormat="1" x14ac:dyDescent="0.3">
      <c r="G901122"/>
      <c r="H901122"/>
      <c r="I901122"/>
      <c r="K901122"/>
      <c r="M901122"/>
      <c r="N901122" s="4"/>
      <c r="O901122" s="15"/>
    </row>
    <row r="901123" spans="7:15" s="3" customFormat="1" x14ac:dyDescent="0.3">
      <c r="G901123"/>
      <c r="H901123"/>
      <c r="I901123"/>
      <c r="K901123"/>
      <c r="M901123"/>
      <c r="N901123" s="4"/>
      <c r="O901123" s="15"/>
    </row>
    <row r="901124" spans="7:15" s="3" customFormat="1" x14ac:dyDescent="0.3">
      <c r="G901124"/>
      <c r="H901124"/>
      <c r="I901124"/>
      <c r="K901124"/>
      <c r="M901124"/>
      <c r="N901124" s="4"/>
      <c r="O901124" s="15"/>
    </row>
    <row r="901125" spans="7:15" s="3" customFormat="1" x14ac:dyDescent="0.3">
      <c r="G901125"/>
      <c r="H901125"/>
      <c r="I901125"/>
      <c r="K901125"/>
      <c r="M901125"/>
      <c r="N901125" s="4"/>
      <c r="O901125" s="15"/>
    </row>
    <row r="901126" spans="7:15" s="3" customFormat="1" x14ac:dyDescent="0.3">
      <c r="G901126"/>
      <c r="H901126"/>
      <c r="I901126"/>
      <c r="K901126"/>
      <c r="M901126"/>
      <c r="N901126" s="4"/>
      <c r="O901126" s="15"/>
    </row>
    <row r="901127" spans="7:15" s="3" customFormat="1" x14ac:dyDescent="0.3">
      <c r="G901127"/>
      <c r="H901127"/>
      <c r="I901127"/>
      <c r="K901127"/>
      <c r="M901127"/>
      <c r="N901127" s="4"/>
      <c r="O901127" s="15"/>
    </row>
    <row r="901128" spans="7:15" s="3" customFormat="1" x14ac:dyDescent="0.3">
      <c r="G901128"/>
      <c r="H901128"/>
      <c r="I901128"/>
      <c r="K901128"/>
      <c r="M901128"/>
      <c r="N901128" s="4"/>
      <c r="O901128" s="15"/>
    </row>
    <row r="901129" spans="7:15" s="3" customFormat="1" x14ac:dyDescent="0.3">
      <c r="G901129"/>
      <c r="H901129"/>
      <c r="I901129"/>
      <c r="K901129"/>
      <c r="M901129"/>
      <c r="N901129" s="4"/>
      <c r="O901129" s="15"/>
    </row>
    <row r="901130" spans="7:15" s="3" customFormat="1" x14ac:dyDescent="0.3">
      <c r="G901130"/>
      <c r="H901130"/>
      <c r="I901130"/>
      <c r="K901130"/>
      <c r="M901130"/>
      <c r="N901130" s="4"/>
      <c r="O901130" s="15"/>
    </row>
    <row r="901131" spans="7:15" s="3" customFormat="1" x14ac:dyDescent="0.3">
      <c r="G901131"/>
      <c r="H901131"/>
      <c r="I901131"/>
      <c r="K901131"/>
      <c r="M901131"/>
      <c r="N901131" s="4"/>
      <c r="O901131" s="15"/>
    </row>
    <row r="901132" spans="7:15" s="3" customFormat="1" x14ac:dyDescent="0.3">
      <c r="G901132"/>
      <c r="H901132"/>
      <c r="I901132"/>
      <c r="K901132"/>
      <c r="M901132"/>
      <c r="N901132" s="4"/>
      <c r="O901132" s="15"/>
    </row>
    <row r="901133" spans="7:15" s="3" customFormat="1" x14ac:dyDescent="0.3">
      <c r="G901133"/>
      <c r="H901133"/>
      <c r="I901133"/>
      <c r="K901133"/>
      <c r="M901133"/>
      <c r="N901133" s="4"/>
      <c r="O901133" s="15"/>
    </row>
    <row r="901134" spans="7:15" s="3" customFormat="1" x14ac:dyDescent="0.3">
      <c r="G901134"/>
      <c r="H901134"/>
      <c r="I901134"/>
      <c r="K901134"/>
      <c r="M901134"/>
      <c r="N901134" s="4"/>
      <c r="O901134" s="15"/>
    </row>
    <row r="901135" spans="7:15" s="3" customFormat="1" x14ac:dyDescent="0.3">
      <c r="G901135"/>
      <c r="H901135"/>
      <c r="I901135"/>
      <c r="K901135"/>
      <c r="M901135"/>
      <c r="N901135" s="4"/>
      <c r="O901135" s="15"/>
    </row>
    <row r="901136" spans="7:15" s="3" customFormat="1" x14ac:dyDescent="0.3">
      <c r="G901136"/>
      <c r="H901136"/>
      <c r="I901136"/>
      <c r="K901136"/>
      <c r="M901136"/>
      <c r="N901136" s="4"/>
      <c r="O901136" s="15"/>
    </row>
    <row r="901137" spans="7:15" s="3" customFormat="1" x14ac:dyDescent="0.3">
      <c r="G901137"/>
      <c r="H901137"/>
      <c r="I901137"/>
      <c r="K901137"/>
      <c r="M901137"/>
      <c r="N901137" s="4"/>
      <c r="O901137" s="15"/>
    </row>
    <row r="901138" spans="7:15" s="3" customFormat="1" x14ac:dyDescent="0.3">
      <c r="G901138"/>
      <c r="H901138"/>
      <c r="I901138"/>
      <c r="K901138"/>
      <c r="M901138"/>
      <c r="N901138" s="4"/>
      <c r="O901138" s="15"/>
    </row>
    <row r="901139" spans="7:15" s="3" customFormat="1" x14ac:dyDescent="0.3">
      <c r="G901139"/>
      <c r="H901139"/>
      <c r="I901139"/>
      <c r="K901139"/>
      <c r="M901139"/>
      <c r="N901139" s="4"/>
      <c r="O901139" s="15"/>
    </row>
    <row r="901140" spans="7:15" s="3" customFormat="1" x14ac:dyDescent="0.3">
      <c r="G901140"/>
      <c r="H901140"/>
      <c r="I901140"/>
      <c r="K901140"/>
      <c r="M901140"/>
      <c r="N901140" s="4"/>
      <c r="O901140" s="15"/>
    </row>
    <row r="901141" spans="7:15" s="3" customFormat="1" x14ac:dyDescent="0.3">
      <c r="G901141"/>
      <c r="H901141"/>
      <c r="I901141"/>
      <c r="K901141"/>
      <c r="M901141"/>
      <c r="N901141" s="4"/>
      <c r="O901141" s="15"/>
    </row>
    <row r="901142" spans="7:15" s="3" customFormat="1" x14ac:dyDescent="0.3">
      <c r="G901142"/>
      <c r="H901142"/>
      <c r="I901142"/>
      <c r="K901142"/>
      <c r="M901142"/>
      <c r="N901142" s="4"/>
      <c r="O901142" s="15"/>
    </row>
    <row r="901143" spans="7:15" s="3" customFormat="1" x14ac:dyDescent="0.3">
      <c r="G901143"/>
      <c r="H901143"/>
      <c r="I901143"/>
      <c r="K901143"/>
      <c r="M901143"/>
      <c r="N901143" s="4"/>
      <c r="O901143" s="15"/>
    </row>
    <row r="901144" spans="7:15" s="3" customFormat="1" x14ac:dyDescent="0.3">
      <c r="G901144"/>
      <c r="H901144"/>
      <c r="I901144"/>
      <c r="K901144"/>
      <c r="M901144"/>
      <c r="N901144" s="4"/>
      <c r="O901144" s="15"/>
    </row>
    <row r="901145" spans="7:15" s="3" customFormat="1" x14ac:dyDescent="0.3">
      <c r="G901145"/>
      <c r="H901145"/>
      <c r="I901145"/>
      <c r="K901145"/>
      <c r="M901145"/>
      <c r="N901145" s="4"/>
      <c r="O901145" s="15"/>
    </row>
    <row r="901146" spans="7:15" s="3" customFormat="1" x14ac:dyDescent="0.3">
      <c r="G901146"/>
      <c r="H901146"/>
      <c r="I901146"/>
      <c r="K901146"/>
      <c r="M901146"/>
      <c r="N901146" s="4"/>
      <c r="O901146" s="15"/>
    </row>
    <row r="901147" spans="7:15" s="3" customFormat="1" x14ac:dyDescent="0.3">
      <c r="G901147"/>
      <c r="H901147"/>
      <c r="I901147"/>
      <c r="K901147"/>
      <c r="M901147"/>
      <c r="N901147" s="4"/>
      <c r="O901147" s="15"/>
    </row>
    <row r="901148" spans="7:15" s="3" customFormat="1" x14ac:dyDescent="0.3">
      <c r="G901148"/>
      <c r="H901148"/>
      <c r="I901148"/>
      <c r="K901148"/>
      <c r="M901148"/>
      <c r="N901148" s="4"/>
      <c r="O901148" s="15"/>
    </row>
    <row r="901149" spans="7:15" s="3" customFormat="1" x14ac:dyDescent="0.3">
      <c r="G901149"/>
      <c r="H901149"/>
      <c r="I901149"/>
      <c r="K901149"/>
      <c r="M901149"/>
      <c r="N901149" s="4"/>
      <c r="O901149" s="15"/>
    </row>
    <row r="901150" spans="7:15" s="3" customFormat="1" x14ac:dyDescent="0.3">
      <c r="G901150"/>
      <c r="H901150"/>
      <c r="I901150"/>
      <c r="K901150"/>
      <c r="M901150"/>
      <c r="N901150" s="4"/>
      <c r="O901150" s="15"/>
    </row>
    <row r="901151" spans="7:15" s="3" customFormat="1" x14ac:dyDescent="0.3">
      <c r="G901151"/>
      <c r="H901151"/>
      <c r="I901151"/>
      <c r="K901151"/>
      <c r="M901151"/>
      <c r="N901151" s="4"/>
      <c r="O901151" s="15"/>
    </row>
    <row r="901152" spans="7:15" s="3" customFormat="1" x14ac:dyDescent="0.3">
      <c r="G901152"/>
      <c r="H901152"/>
      <c r="I901152"/>
      <c r="K901152"/>
      <c r="M901152"/>
      <c r="N901152" s="4"/>
      <c r="O901152" s="15"/>
    </row>
    <row r="901153" spans="7:15" s="3" customFormat="1" x14ac:dyDescent="0.3">
      <c r="G901153"/>
      <c r="H901153"/>
      <c r="I901153"/>
      <c r="K901153"/>
      <c r="M901153"/>
      <c r="N901153" s="4"/>
      <c r="O901153" s="15"/>
    </row>
    <row r="901154" spans="7:15" s="3" customFormat="1" x14ac:dyDescent="0.3">
      <c r="G901154"/>
      <c r="H901154"/>
      <c r="I901154"/>
      <c r="K901154"/>
      <c r="M901154"/>
      <c r="N901154" s="4"/>
      <c r="O901154" s="15"/>
    </row>
    <row r="901155" spans="7:15" s="3" customFormat="1" x14ac:dyDescent="0.3">
      <c r="G901155"/>
      <c r="H901155"/>
      <c r="I901155"/>
      <c r="K901155"/>
      <c r="M901155"/>
      <c r="N901155" s="4"/>
      <c r="O901155" s="15"/>
    </row>
    <row r="901156" spans="7:15" s="3" customFormat="1" x14ac:dyDescent="0.3">
      <c r="G901156"/>
      <c r="H901156"/>
      <c r="I901156"/>
      <c r="K901156"/>
      <c r="M901156"/>
      <c r="N901156" s="4"/>
      <c r="O901156" s="15"/>
    </row>
    <row r="901157" spans="7:15" s="3" customFormat="1" x14ac:dyDescent="0.3">
      <c r="G901157"/>
      <c r="H901157"/>
      <c r="I901157"/>
      <c r="K901157"/>
      <c r="M901157"/>
      <c r="N901157" s="4"/>
      <c r="O901157" s="15"/>
    </row>
    <row r="901158" spans="7:15" s="3" customFormat="1" x14ac:dyDescent="0.3">
      <c r="G901158"/>
      <c r="H901158"/>
      <c r="I901158"/>
      <c r="K901158"/>
      <c r="M901158"/>
      <c r="N901158" s="4"/>
      <c r="O901158" s="15"/>
    </row>
    <row r="901159" spans="7:15" s="3" customFormat="1" x14ac:dyDescent="0.3">
      <c r="G901159"/>
      <c r="H901159"/>
      <c r="I901159"/>
      <c r="K901159"/>
      <c r="M901159"/>
      <c r="N901159" s="4"/>
      <c r="O901159" s="15"/>
    </row>
    <row r="901160" spans="7:15" s="3" customFormat="1" x14ac:dyDescent="0.3">
      <c r="G901160"/>
      <c r="H901160"/>
      <c r="I901160"/>
      <c r="K901160"/>
      <c r="M901160"/>
      <c r="N901160" s="4"/>
      <c r="O901160" s="15"/>
    </row>
    <row r="901161" spans="7:15" s="3" customFormat="1" x14ac:dyDescent="0.3">
      <c r="G901161"/>
      <c r="H901161"/>
      <c r="I901161"/>
      <c r="K901161"/>
      <c r="M901161"/>
      <c r="N901161" s="4"/>
      <c r="O901161" s="15"/>
    </row>
    <row r="901162" spans="7:15" s="3" customFormat="1" x14ac:dyDescent="0.3">
      <c r="G901162"/>
      <c r="H901162"/>
      <c r="I901162"/>
      <c r="K901162"/>
      <c r="M901162"/>
      <c r="N901162" s="4"/>
      <c r="O901162" s="15"/>
    </row>
    <row r="901163" spans="7:15" s="3" customFormat="1" x14ac:dyDescent="0.3">
      <c r="G901163"/>
      <c r="H901163"/>
      <c r="I901163"/>
      <c r="K901163"/>
      <c r="M901163"/>
      <c r="N901163" s="4"/>
      <c r="O901163" s="15"/>
    </row>
    <row r="901164" spans="7:15" s="3" customFormat="1" x14ac:dyDescent="0.3">
      <c r="G901164"/>
      <c r="H901164"/>
      <c r="I901164"/>
      <c r="K901164"/>
      <c r="M901164"/>
      <c r="N901164" s="4"/>
      <c r="O901164" s="15"/>
    </row>
    <row r="901165" spans="7:15" s="3" customFormat="1" x14ac:dyDescent="0.3">
      <c r="G901165"/>
      <c r="H901165"/>
      <c r="I901165"/>
      <c r="K901165"/>
      <c r="M901165"/>
      <c r="N901165" s="4"/>
      <c r="O901165" s="15"/>
    </row>
    <row r="901166" spans="7:15" s="3" customFormat="1" x14ac:dyDescent="0.3">
      <c r="G901166"/>
      <c r="H901166"/>
      <c r="I901166"/>
      <c r="K901166"/>
      <c r="M901166"/>
      <c r="N901166" s="4"/>
      <c r="O901166" s="15"/>
    </row>
    <row r="901167" spans="7:15" s="3" customFormat="1" x14ac:dyDescent="0.3">
      <c r="G901167"/>
      <c r="H901167"/>
      <c r="I901167"/>
      <c r="K901167"/>
      <c r="M901167"/>
      <c r="N901167" s="4"/>
      <c r="O901167" s="15"/>
    </row>
    <row r="901168" spans="7:15" s="3" customFormat="1" x14ac:dyDescent="0.3">
      <c r="G901168"/>
      <c r="H901168"/>
      <c r="I901168"/>
      <c r="K901168"/>
      <c r="M901168"/>
      <c r="N901168" s="4"/>
      <c r="O901168" s="15"/>
    </row>
    <row r="901169" spans="7:15" s="3" customFormat="1" x14ac:dyDescent="0.3">
      <c r="G901169"/>
      <c r="H901169"/>
      <c r="I901169"/>
      <c r="K901169"/>
      <c r="M901169"/>
      <c r="N901169" s="4"/>
      <c r="O901169" s="15"/>
    </row>
    <row r="901170" spans="7:15" s="3" customFormat="1" x14ac:dyDescent="0.3">
      <c r="G901170"/>
      <c r="H901170"/>
      <c r="I901170"/>
      <c r="K901170"/>
      <c r="M901170"/>
      <c r="N901170" s="4"/>
      <c r="O901170" s="15"/>
    </row>
    <row r="901171" spans="7:15" s="3" customFormat="1" x14ac:dyDescent="0.3">
      <c r="G901171"/>
      <c r="H901171"/>
      <c r="I901171"/>
      <c r="K901171"/>
      <c r="M901171"/>
      <c r="N901171" s="4"/>
      <c r="O901171" s="15"/>
    </row>
    <row r="901172" spans="7:15" s="3" customFormat="1" x14ac:dyDescent="0.3">
      <c r="G901172"/>
      <c r="H901172"/>
      <c r="I901172"/>
      <c r="K901172"/>
      <c r="M901172"/>
      <c r="N901172" s="4"/>
      <c r="O901172" s="15"/>
    </row>
    <row r="901173" spans="7:15" s="3" customFormat="1" x14ac:dyDescent="0.3">
      <c r="G901173"/>
      <c r="H901173"/>
      <c r="I901173"/>
      <c r="K901173"/>
      <c r="M901173"/>
      <c r="N901173" s="4"/>
      <c r="O901173" s="15"/>
    </row>
    <row r="901174" spans="7:15" s="3" customFormat="1" x14ac:dyDescent="0.3">
      <c r="G901174"/>
      <c r="H901174"/>
      <c r="I901174"/>
      <c r="K901174"/>
      <c r="M901174"/>
      <c r="N901174" s="4"/>
      <c r="O901174" s="15"/>
    </row>
    <row r="901175" spans="7:15" s="3" customFormat="1" x14ac:dyDescent="0.3">
      <c r="G901175"/>
      <c r="H901175"/>
      <c r="I901175"/>
      <c r="K901175"/>
      <c r="M901175"/>
      <c r="N901175" s="4"/>
      <c r="O901175" s="15"/>
    </row>
    <row r="901176" spans="7:15" s="3" customFormat="1" x14ac:dyDescent="0.3">
      <c r="G901176"/>
      <c r="H901176"/>
      <c r="I901176"/>
      <c r="K901176"/>
      <c r="M901176"/>
      <c r="N901176" s="4"/>
      <c r="O901176" s="15"/>
    </row>
    <row r="901177" spans="7:15" s="3" customFormat="1" x14ac:dyDescent="0.3">
      <c r="G901177"/>
      <c r="H901177"/>
      <c r="I901177"/>
      <c r="K901177"/>
      <c r="M901177"/>
      <c r="N901177" s="4"/>
      <c r="O901177" s="15"/>
    </row>
    <row r="901178" spans="7:15" s="3" customFormat="1" x14ac:dyDescent="0.3">
      <c r="G901178"/>
      <c r="H901178"/>
      <c r="I901178"/>
      <c r="K901178"/>
      <c r="M901178"/>
      <c r="N901178" s="4"/>
      <c r="O901178" s="15"/>
    </row>
    <row r="901179" spans="7:15" s="3" customFormat="1" x14ac:dyDescent="0.3">
      <c r="G901179"/>
      <c r="H901179"/>
      <c r="I901179"/>
      <c r="K901179"/>
      <c r="M901179"/>
      <c r="N901179" s="4"/>
      <c r="O901179" s="15"/>
    </row>
    <row r="901180" spans="7:15" s="3" customFormat="1" x14ac:dyDescent="0.3">
      <c r="G901180"/>
      <c r="H901180"/>
      <c r="I901180"/>
      <c r="K901180"/>
      <c r="M901180"/>
      <c r="N901180" s="4"/>
      <c r="O901180" s="15"/>
    </row>
    <row r="901181" spans="7:15" s="3" customFormat="1" x14ac:dyDescent="0.3">
      <c r="G901181"/>
      <c r="H901181"/>
      <c r="I901181"/>
      <c r="K901181"/>
      <c r="M901181"/>
      <c r="N901181" s="4"/>
      <c r="O901181" s="15"/>
    </row>
    <row r="901182" spans="7:15" s="3" customFormat="1" x14ac:dyDescent="0.3">
      <c r="G901182"/>
      <c r="H901182"/>
      <c r="I901182"/>
      <c r="K901182"/>
      <c r="M901182"/>
      <c r="N901182" s="4"/>
      <c r="O901182" s="15"/>
    </row>
    <row r="901183" spans="7:15" s="3" customFormat="1" x14ac:dyDescent="0.3">
      <c r="G901183"/>
      <c r="H901183"/>
      <c r="I901183"/>
      <c r="K901183"/>
      <c r="M901183"/>
      <c r="N901183" s="4"/>
      <c r="O901183" s="15"/>
    </row>
    <row r="901184" spans="7:15" s="3" customFormat="1" x14ac:dyDescent="0.3">
      <c r="G901184"/>
      <c r="H901184"/>
      <c r="I901184"/>
      <c r="K901184"/>
      <c r="M901184"/>
      <c r="N901184" s="4"/>
      <c r="O901184" s="15"/>
    </row>
    <row r="901185" spans="7:15" s="3" customFormat="1" x14ac:dyDescent="0.3">
      <c r="G901185"/>
      <c r="H901185"/>
      <c r="I901185"/>
      <c r="K901185"/>
      <c r="M901185"/>
      <c r="N901185" s="4"/>
      <c r="O901185" s="15"/>
    </row>
    <row r="901186" spans="7:15" s="3" customFormat="1" x14ac:dyDescent="0.3">
      <c r="G901186"/>
      <c r="H901186"/>
      <c r="I901186"/>
      <c r="K901186"/>
      <c r="M901186"/>
      <c r="N901186" s="4"/>
      <c r="O901186" s="15"/>
    </row>
    <row r="901187" spans="7:15" s="3" customFormat="1" x14ac:dyDescent="0.3">
      <c r="G901187"/>
      <c r="H901187"/>
      <c r="I901187"/>
      <c r="K901187"/>
      <c r="M901187"/>
      <c r="N901187" s="4"/>
      <c r="O901187" s="15"/>
    </row>
    <row r="901188" spans="7:15" s="3" customFormat="1" x14ac:dyDescent="0.3">
      <c r="G901188"/>
      <c r="H901188"/>
      <c r="I901188"/>
      <c r="K901188"/>
      <c r="M901188"/>
      <c r="N901188" s="4"/>
      <c r="O901188" s="15"/>
    </row>
    <row r="901189" spans="7:15" s="3" customFormat="1" x14ac:dyDescent="0.3">
      <c r="G901189"/>
      <c r="H901189"/>
      <c r="I901189"/>
      <c r="K901189"/>
      <c r="M901189"/>
      <c r="N901189" s="4"/>
      <c r="O901189" s="15"/>
    </row>
    <row r="901190" spans="7:15" s="3" customFormat="1" x14ac:dyDescent="0.3">
      <c r="G901190"/>
      <c r="H901190"/>
      <c r="I901190"/>
      <c r="K901190"/>
      <c r="M901190"/>
      <c r="N901190" s="4"/>
      <c r="O901190" s="15"/>
    </row>
    <row r="901191" spans="7:15" s="3" customFormat="1" x14ac:dyDescent="0.3">
      <c r="G901191"/>
      <c r="H901191"/>
      <c r="I901191"/>
      <c r="K901191"/>
      <c r="M901191"/>
      <c r="N901191" s="4"/>
      <c r="O901191" s="15"/>
    </row>
    <row r="901192" spans="7:15" s="3" customFormat="1" x14ac:dyDescent="0.3">
      <c r="G901192"/>
      <c r="H901192"/>
      <c r="I901192"/>
      <c r="K901192"/>
      <c r="M901192"/>
      <c r="N901192" s="4"/>
      <c r="O901192" s="15"/>
    </row>
    <row r="901193" spans="7:15" s="3" customFormat="1" x14ac:dyDescent="0.3">
      <c r="G901193"/>
      <c r="H901193"/>
      <c r="I901193"/>
      <c r="K901193"/>
      <c r="M901193"/>
      <c r="N901193" s="4"/>
      <c r="O901193" s="15"/>
    </row>
    <row r="901194" spans="7:15" s="3" customFormat="1" x14ac:dyDescent="0.3">
      <c r="G901194"/>
      <c r="H901194"/>
      <c r="I901194"/>
      <c r="K901194"/>
      <c r="M901194"/>
      <c r="N901194" s="4"/>
      <c r="O901194" s="15"/>
    </row>
    <row r="901195" spans="7:15" s="3" customFormat="1" x14ac:dyDescent="0.3">
      <c r="G901195"/>
      <c r="H901195"/>
      <c r="I901195"/>
      <c r="K901195"/>
      <c r="M901195"/>
      <c r="N901195" s="4"/>
      <c r="O901195" s="15"/>
    </row>
    <row r="901196" spans="7:15" s="3" customFormat="1" x14ac:dyDescent="0.3">
      <c r="G901196"/>
      <c r="H901196"/>
      <c r="I901196"/>
      <c r="K901196"/>
      <c r="M901196"/>
      <c r="N901196" s="4"/>
      <c r="O901196" s="15"/>
    </row>
    <row r="901197" spans="7:15" s="3" customFormat="1" x14ac:dyDescent="0.3">
      <c r="G901197"/>
      <c r="H901197"/>
      <c r="I901197"/>
      <c r="K901197"/>
      <c r="M901197"/>
      <c r="N901197" s="4"/>
      <c r="O901197" s="15"/>
    </row>
    <row r="901198" spans="7:15" s="3" customFormat="1" x14ac:dyDescent="0.3">
      <c r="G901198"/>
      <c r="H901198"/>
      <c r="I901198"/>
      <c r="K901198"/>
      <c r="M901198"/>
      <c r="N901198" s="4"/>
      <c r="O901198" s="15"/>
    </row>
    <row r="901199" spans="7:15" s="3" customFormat="1" x14ac:dyDescent="0.3">
      <c r="G901199"/>
      <c r="H901199"/>
      <c r="I901199"/>
      <c r="K901199"/>
      <c r="M901199"/>
      <c r="N901199" s="4"/>
      <c r="O901199" s="15"/>
    </row>
    <row r="901200" spans="7:15" s="3" customFormat="1" x14ac:dyDescent="0.3">
      <c r="G901200"/>
      <c r="H901200"/>
      <c r="I901200"/>
      <c r="K901200"/>
      <c r="M901200"/>
      <c r="N901200" s="4"/>
      <c r="O901200" s="15"/>
    </row>
    <row r="901201" spans="7:15" s="3" customFormat="1" x14ac:dyDescent="0.3">
      <c r="G901201"/>
      <c r="H901201"/>
      <c r="I901201"/>
      <c r="K901201"/>
      <c r="M901201"/>
      <c r="N901201" s="4"/>
      <c r="O901201" s="15"/>
    </row>
    <row r="901202" spans="7:15" s="3" customFormat="1" x14ac:dyDescent="0.3">
      <c r="G901202"/>
      <c r="H901202"/>
      <c r="I901202"/>
      <c r="K901202"/>
      <c r="M901202"/>
      <c r="N901202" s="4"/>
      <c r="O901202" s="15"/>
    </row>
    <row r="901203" spans="7:15" s="3" customFormat="1" x14ac:dyDescent="0.3">
      <c r="G901203"/>
      <c r="H901203"/>
      <c r="I901203"/>
      <c r="K901203"/>
      <c r="M901203"/>
      <c r="N901203" s="4"/>
      <c r="O901203" s="15"/>
    </row>
    <row r="901204" spans="7:15" s="3" customFormat="1" x14ac:dyDescent="0.3">
      <c r="G901204"/>
      <c r="H901204"/>
      <c r="I901204"/>
      <c r="K901204"/>
      <c r="M901204"/>
      <c r="N901204" s="4"/>
      <c r="O901204" s="15"/>
    </row>
    <row r="901205" spans="7:15" s="3" customFormat="1" x14ac:dyDescent="0.3">
      <c r="G901205"/>
      <c r="H901205"/>
      <c r="I901205"/>
      <c r="K901205"/>
      <c r="M901205"/>
      <c r="N901205" s="4"/>
      <c r="O901205" s="15"/>
    </row>
    <row r="901206" spans="7:15" s="3" customFormat="1" x14ac:dyDescent="0.3">
      <c r="G901206"/>
      <c r="H901206"/>
      <c r="I901206"/>
      <c r="K901206"/>
      <c r="M901206"/>
      <c r="N901206" s="4"/>
      <c r="O901206" s="15"/>
    </row>
    <row r="901207" spans="7:15" s="3" customFormat="1" x14ac:dyDescent="0.3">
      <c r="G901207"/>
      <c r="H901207"/>
      <c r="I901207"/>
      <c r="K901207"/>
      <c r="M901207"/>
      <c r="N901207" s="4"/>
      <c r="O901207" s="15"/>
    </row>
    <row r="901208" spans="7:15" s="3" customFormat="1" x14ac:dyDescent="0.3">
      <c r="G901208"/>
      <c r="H901208"/>
      <c r="I901208"/>
      <c r="K901208"/>
      <c r="M901208"/>
      <c r="N901208" s="4"/>
      <c r="O901208" s="15"/>
    </row>
    <row r="901209" spans="7:15" s="3" customFormat="1" x14ac:dyDescent="0.3">
      <c r="G901209"/>
      <c r="H901209"/>
      <c r="I901209"/>
      <c r="K901209"/>
      <c r="M901209"/>
      <c r="N901209" s="4"/>
      <c r="O901209" s="15"/>
    </row>
    <row r="901210" spans="7:15" s="3" customFormat="1" x14ac:dyDescent="0.3">
      <c r="G901210"/>
      <c r="H901210"/>
      <c r="I901210"/>
      <c r="K901210"/>
      <c r="M901210"/>
      <c r="N901210" s="4"/>
      <c r="O901210" s="15"/>
    </row>
    <row r="901211" spans="7:15" s="3" customFormat="1" x14ac:dyDescent="0.3">
      <c r="G901211"/>
      <c r="H901211"/>
      <c r="I901211"/>
      <c r="K901211"/>
      <c r="M901211"/>
      <c r="N901211" s="4"/>
      <c r="O901211" s="15"/>
    </row>
    <row r="901212" spans="7:15" s="3" customFormat="1" x14ac:dyDescent="0.3">
      <c r="G901212"/>
      <c r="H901212"/>
      <c r="I901212"/>
      <c r="K901212"/>
      <c r="M901212"/>
      <c r="N901212" s="4"/>
      <c r="O901212" s="15"/>
    </row>
    <row r="901213" spans="7:15" s="3" customFormat="1" x14ac:dyDescent="0.3">
      <c r="G901213"/>
      <c r="H901213"/>
      <c r="I901213"/>
      <c r="K901213"/>
      <c r="M901213"/>
      <c r="N901213" s="4"/>
      <c r="O901213" s="15"/>
    </row>
    <row r="901214" spans="7:15" s="3" customFormat="1" x14ac:dyDescent="0.3">
      <c r="G901214"/>
      <c r="H901214"/>
      <c r="I901214"/>
      <c r="K901214"/>
      <c r="M901214"/>
      <c r="N901214" s="4"/>
      <c r="O901214" s="15"/>
    </row>
    <row r="901215" spans="7:15" s="3" customFormat="1" x14ac:dyDescent="0.3">
      <c r="G901215"/>
      <c r="H901215"/>
      <c r="I901215"/>
      <c r="K901215"/>
      <c r="M901215"/>
      <c r="N901215" s="4"/>
      <c r="O901215" s="15"/>
    </row>
    <row r="901216" spans="7:15" s="3" customFormat="1" x14ac:dyDescent="0.3">
      <c r="G901216"/>
      <c r="H901216"/>
      <c r="I901216"/>
      <c r="K901216"/>
      <c r="M901216"/>
      <c r="N901216" s="4"/>
      <c r="O901216" s="15"/>
    </row>
    <row r="901217" spans="7:15" s="3" customFormat="1" x14ac:dyDescent="0.3">
      <c r="G901217"/>
      <c r="H901217"/>
      <c r="I901217"/>
      <c r="K901217"/>
      <c r="M901217"/>
      <c r="N901217" s="4"/>
      <c r="O901217" s="15"/>
    </row>
    <row r="901218" spans="7:15" s="3" customFormat="1" x14ac:dyDescent="0.3">
      <c r="G901218"/>
      <c r="H901218"/>
      <c r="I901218"/>
      <c r="K901218"/>
      <c r="M901218"/>
      <c r="N901218" s="4"/>
      <c r="O901218" s="15"/>
    </row>
    <row r="901219" spans="7:15" s="3" customFormat="1" x14ac:dyDescent="0.3">
      <c r="G901219"/>
      <c r="H901219"/>
      <c r="I901219"/>
      <c r="K901219"/>
      <c r="M901219"/>
      <c r="N901219" s="4"/>
      <c r="O901219" s="15"/>
    </row>
    <row r="901220" spans="7:15" s="3" customFormat="1" x14ac:dyDescent="0.3">
      <c r="G901220"/>
      <c r="H901220"/>
      <c r="I901220"/>
      <c r="K901220"/>
      <c r="M901220"/>
      <c r="N901220" s="4"/>
      <c r="O901220" s="15"/>
    </row>
    <row r="901221" spans="7:15" s="3" customFormat="1" x14ac:dyDescent="0.3">
      <c r="G901221"/>
      <c r="H901221"/>
      <c r="I901221"/>
      <c r="K901221"/>
      <c r="M901221"/>
      <c r="N901221" s="4"/>
      <c r="O901221" s="15"/>
    </row>
    <row r="901222" spans="7:15" s="3" customFormat="1" x14ac:dyDescent="0.3">
      <c r="G901222"/>
      <c r="H901222"/>
      <c r="I901222"/>
      <c r="K901222"/>
      <c r="M901222"/>
      <c r="N901222" s="4"/>
      <c r="O901222" s="15"/>
    </row>
    <row r="901223" spans="7:15" s="3" customFormat="1" x14ac:dyDescent="0.3">
      <c r="G901223"/>
      <c r="H901223"/>
      <c r="I901223"/>
      <c r="K901223"/>
      <c r="M901223"/>
      <c r="N901223" s="4"/>
      <c r="O901223" s="15"/>
    </row>
    <row r="901224" spans="7:15" s="3" customFormat="1" x14ac:dyDescent="0.3">
      <c r="G901224"/>
      <c r="H901224"/>
      <c r="I901224"/>
      <c r="K901224"/>
      <c r="M901224"/>
      <c r="N901224" s="4"/>
      <c r="O901224" s="15"/>
    </row>
    <row r="901225" spans="7:15" s="3" customFormat="1" x14ac:dyDescent="0.3">
      <c r="G901225"/>
      <c r="H901225"/>
      <c r="I901225"/>
      <c r="K901225"/>
      <c r="M901225"/>
      <c r="N901225" s="4"/>
      <c r="O901225" s="15"/>
    </row>
    <row r="901226" spans="7:15" s="3" customFormat="1" x14ac:dyDescent="0.3">
      <c r="G901226"/>
      <c r="H901226"/>
      <c r="I901226"/>
      <c r="K901226"/>
      <c r="M901226"/>
      <c r="N901226" s="4"/>
      <c r="O901226" s="15"/>
    </row>
    <row r="901227" spans="7:15" s="3" customFormat="1" x14ac:dyDescent="0.3">
      <c r="G901227"/>
      <c r="H901227"/>
      <c r="I901227"/>
      <c r="K901227"/>
      <c r="M901227"/>
      <c r="N901227" s="4"/>
      <c r="O901227" s="15"/>
    </row>
    <row r="901228" spans="7:15" s="3" customFormat="1" x14ac:dyDescent="0.3">
      <c r="G901228"/>
      <c r="H901228"/>
      <c r="I901228"/>
      <c r="K901228"/>
      <c r="M901228"/>
      <c r="N901228" s="4"/>
      <c r="O901228" s="15"/>
    </row>
    <row r="901229" spans="7:15" s="3" customFormat="1" x14ac:dyDescent="0.3">
      <c r="G901229"/>
      <c r="H901229"/>
      <c r="I901229"/>
      <c r="K901229"/>
      <c r="M901229"/>
      <c r="N901229" s="4"/>
      <c r="O901229" s="15"/>
    </row>
    <row r="901230" spans="7:15" s="3" customFormat="1" x14ac:dyDescent="0.3">
      <c r="G901230"/>
      <c r="H901230"/>
      <c r="I901230"/>
      <c r="K901230"/>
      <c r="M901230"/>
      <c r="N901230" s="4"/>
      <c r="O901230" s="15"/>
    </row>
    <row r="901231" spans="7:15" s="3" customFormat="1" x14ac:dyDescent="0.3">
      <c r="G901231"/>
      <c r="H901231"/>
      <c r="I901231"/>
      <c r="K901231"/>
      <c r="M901231"/>
      <c r="N901231" s="4"/>
      <c r="O901231" s="15"/>
    </row>
    <row r="901232" spans="7:15" s="3" customFormat="1" x14ac:dyDescent="0.3">
      <c r="G901232"/>
      <c r="H901232"/>
      <c r="I901232"/>
      <c r="K901232"/>
      <c r="M901232"/>
      <c r="N901232" s="4"/>
      <c r="O901232" s="15"/>
    </row>
    <row r="901233" spans="7:15" s="3" customFormat="1" x14ac:dyDescent="0.3">
      <c r="G901233"/>
      <c r="H901233"/>
      <c r="I901233"/>
      <c r="K901233"/>
      <c r="M901233"/>
      <c r="N901233" s="4"/>
      <c r="O901233" s="15"/>
    </row>
    <row r="901234" spans="7:15" s="3" customFormat="1" x14ac:dyDescent="0.3">
      <c r="G901234"/>
      <c r="H901234"/>
      <c r="I901234"/>
      <c r="K901234"/>
      <c r="M901234"/>
      <c r="N901234" s="4"/>
      <c r="O901234" s="15"/>
    </row>
    <row r="901235" spans="7:15" s="3" customFormat="1" x14ac:dyDescent="0.3">
      <c r="G901235"/>
      <c r="H901235"/>
      <c r="I901235"/>
      <c r="K901235"/>
      <c r="M901235"/>
      <c r="N901235" s="4"/>
      <c r="O901235" s="15"/>
    </row>
    <row r="901236" spans="7:15" s="3" customFormat="1" x14ac:dyDescent="0.3">
      <c r="G901236"/>
      <c r="H901236"/>
      <c r="I901236"/>
      <c r="K901236"/>
      <c r="M901236"/>
      <c r="N901236" s="4"/>
      <c r="O901236" s="15"/>
    </row>
    <row r="901237" spans="7:15" s="3" customFormat="1" x14ac:dyDescent="0.3">
      <c r="G901237"/>
      <c r="H901237"/>
      <c r="I901237"/>
      <c r="K901237"/>
      <c r="M901237"/>
      <c r="N901237" s="4"/>
      <c r="O901237" s="15"/>
    </row>
    <row r="901238" spans="7:15" s="3" customFormat="1" x14ac:dyDescent="0.3">
      <c r="G901238"/>
      <c r="H901238"/>
      <c r="I901238"/>
      <c r="K901238"/>
      <c r="M901238"/>
      <c r="N901238" s="4"/>
      <c r="O901238" s="15"/>
    </row>
    <row r="901239" spans="7:15" s="3" customFormat="1" x14ac:dyDescent="0.3">
      <c r="G901239"/>
      <c r="H901239"/>
      <c r="I901239"/>
      <c r="K901239"/>
      <c r="M901239"/>
      <c r="N901239" s="4"/>
      <c r="O901239" s="15"/>
    </row>
    <row r="901240" spans="7:15" s="3" customFormat="1" x14ac:dyDescent="0.3">
      <c r="G901240"/>
      <c r="H901240"/>
      <c r="I901240"/>
      <c r="K901240"/>
      <c r="M901240"/>
      <c r="N901240" s="4"/>
      <c r="O901240" s="15"/>
    </row>
    <row r="901241" spans="7:15" s="3" customFormat="1" x14ac:dyDescent="0.3">
      <c r="G901241"/>
      <c r="H901241"/>
      <c r="I901241"/>
      <c r="K901241"/>
      <c r="M901241"/>
      <c r="N901241" s="4"/>
      <c r="O901241" s="15"/>
    </row>
    <row r="901242" spans="7:15" s="3" customFormat="1" x14ac:dyDescent="0.3">
      <c r="G901242"/>
      <c r="H901242"/>
      <c r="I901242"/>
      <c r="K901242"/>
      <c r="M901242"/>
      <c r="N901242" s="4"/>
      <c r="O901242" s="15"/>
    </row>
    <row r="901243" spans="7:15" s="3" customFormat="1" x14ac:dyDescent="0.3">
      <c r="G901243"/>
      <c r="H901243"/>
      <c r="I901243"/>
      <c r="K901243"/>
      <c r="M901243"/>
      <c r="N901243" s="4"/>
      <c r="O901243" s="15"/>
    </row>
    <row r="901244" spans="7:15" s="3" customFormat="1" x14ac:dyDescent="0.3">
      <c r="G901244"/>
      <c r="H901244"/>
      <c r="I901244"/>
      <c r="K901244"/>
      <c r="M901244"/>
      <c r="N901244" s="4"/>
      <c r="O901244" s="15"/>
    </row>
    <row r="901245" spans="7:15" s="3" customFormat="1" x14ac:dyDescent="0.3">
      <c r="G901245"/>
      <c r="H901245"/>
      <c r="I901245"/>
      <c r="K901245"/>
      <c r="M901245"/>
      <c r="N901245" s="4"/>
      <c r="O901245" s="15"/>
    </row>
    <row r="901246" spans="7:15" s="3" customFormat="1" x14ac:dyDescent="0.3">
      <c r="G901246"/>
      <c r="H901246"/>
      <c r="I901246"/>
      <c r="K901246"/>
      <c r="M901246"/>
      <c r="N901246" s="4"/>
      <c r="O901246" s="15"/>
    </row>
    <row r="901247" spans="7:15" s="3" customFormat="1" x14ac:dyDescent="0.3">
      <c r="G901247"/>
      <c r="H901247"/>
      <c r="I901247"/>
      <c r="K901247"/>
      <c r="M901247"/>
      <c r="N901247" s="4"/>
      <c r="O901247" s="15"/>
    </row>
    <row r="901248" spans="7:15" s="3" customFormat="1" x14ac:dyDescent="0.3">
      <c r="G901248"/>
      <c r="H901248"/>
      <c r="I901248"/>
      <c r="K901248"/>
      <c r="M901248"/>
      <c r="N901248" s="4"/>
      <c r="O901248" s="15"/>
    </row>
    <row r="901249" spans="7:15" s="3" customFormat="1" x14ac:dyDescent="0.3">
      <c r="G901249"/>
      <c r="H901249"/>
      <c r="I901249"/>
      <c r="K901249"/>
      <c r="M901249"/>
      <c r="N901249" s="4"/>
      <c r="O901249" s="15"/>
    </row>
    <row r="901250" spans="7:15" s="3" customFormat="1" x14ac:dyDescent="0.3">
      <c r="G901250"/>
      <c r="H901250"/>
      <c r="I901250"/>
      <c r="K901250"/>
      <c r="M901250"/>
      <c r="N901250" s="4"/>
      <c r="O901250" s="15"/>
    </row>
    <row r="901251" spans="7:15" s="3" customFormat="1" x14ac:dyDescent="0.3">
      <c r="G901251"/>
      <c r="H901251"/>
      <c r="I901251"/>
      <c r="K901251"/>
      <c r="M901251"/>
      <c r="N901251" s="4"/>
      <c r="O901251" s="15"/>
    </row>
    <row r="901252" spans="7:15" s="3" customFormat="1" x14ac:dyDescent="0.3">
      <c r="G901252"/>
      <c r="H901252"/>
      <c r="I901252"/>
      <c r="K901252"/>
      <c r="M901252"/>
      <c r="N901252" s="4"/>
      <c r="O901252" s="15"/>
    </row>
    <row r="901253" spans="7:15" s="3" customFormat="1" x14ac:dyDescent="0.3">
      <c r="G901253"/>
      <c r="H901253"/>
      <c r="I901253"/>
      <c r="K901253"/>
      <c r="M901253"/>
      <c r="N901253" s="4"/>
      <c r="O901253" s="15"/>
    </row>
    <row r="901254" spans="7:15" s="3" customFormat="1" x14ac:dyDescent="0.3">
      <c r="G901254"/>
      <c r="H901254"/>
      <c r="I901254"/>
      <c r="K901254"/>
      <c r="M901254"/>
      <c r="N901254" s="4"/>
      <c r="O901254" s="15"/>
    </row>
    <row r="901255" spans="7:15" s="3" customFormat="1" x14ac:dyDescent="0.3">
      <c r="G901255"/>
      <c r="H901255"/>
      <c r="I901255"/>
      <c r="K901255"/>
      <c r="M901255"/>
      <c r="N901255" s="4"/>
      <c r="O901255" s="15"/>
    </row>
    <row r="901256" spans="7:15" s="3" customFormat="1" x14ac:dyDescent="0.3">
      <c r="G901256"/>
      <c r="H901256"/>
      <c r="I901256"/>
      <c r="K901256"/>
      <c r="M901256"/>
      <c r="N901256" s="4"/>
      <c r="O901256" s="15"/>
    </row>
    <row r="901257" spans="7:15" s="3" customFormat="1" x14ac:dyDescent="0.3">
      <c r="G901257"/>
      <c r="H901257"/>
      <c r="I901257"/>
      <c r="K901257"/>
      <c r="M901257"/>
      <c r="N901257" s="4"/>
      <c r="O901257" s="15"/>
    </row>
    <row r="901258" spans="7:15" s="3" customFormat="1" x14ac:dyDescent="0.3">
      <c r="G901258"/>
      <c r="H901258"/>
      <c r="I901258"/>
      <c r="K901258"/>
      <c r="M901258"/>
      <c r="N901258" s="4"/>
      <c r="O901258" s="15"/>
    </row>
    <row r="901259" spans="7:15" s="3" customFormat="1" x14ac:dyDescent="0.3">
      <c r="G901259"/>
      <c r="H901259"/>
      <c r="I901259"/>
      <c r="K901259"/>
      <c r="M901259"/>
      <c r="N901259" s="4"/>
      <c r="O901259" s="15"/>
    </row>
    <row r="901260" spans="7:15" s="3" customFormat="1" x14ac:dyDescent="0.3">
      <c r="G901260"/>
      <c r="H901260"/>
      <c r="I901260"/>
      <c r="K901260"/>
      <c r="M901260"/>
      <c r="N901260" s="4"/>
      <c r="O901260" s="15"/>
    </row>
    <row r="901261" spans="7:15" s="3" customFormat="1" x14ac:dyDescent="0.3">
      <c r="G901261"/>
      <c r="H901261"/>
      <c r="I901261"/>
      <c r="K901261"/>
      <c r="M901261"/>
      <c r="N901261" s="4"/>
      <c r="O901261" s="15"/>
    </row>
    <row r="901262" spans="7:15" s="3" customFormat="1" x14ac:dyDescent="0.3">
      <c r="G901262"/>
      <c r="H901262"/>
      <c r="I901262"/>
      <c r="K901262"/>
      <c r="M901262"/>
      <c r="N901262" s="4"/>
      <c r="O901262" s="15"/>
    </row>
    <row r="901263" spans="7:15" s="3" customFormat="1" x14ac:dyDescent="0.3">
      <c r="G901263"/>
      <c r="H901263"/>
      <c r="I901263"/>
      <c r="K901263"/>
      <c r="M901263"/>
      <c r="N901263" s="4"/>
      <c r="O901263" s="15"/>
    </row>
    <row r="901264" spans="7:15" s="3" customFormat="1" x14ac:dyDescent="0.3">
      <c r="G901264"/>
      <c r="H901264"/>
      <c r="I901264"/>
      <c r="K901264"/>
      <c r="M901264"/>
      <c r="N901264" s="4"/>
      <c r="O901264" s="15"/>
    </row>
    <row r="901265" spans="7:15" s="3" customFormat="1" x14ac:dyDescent="0.3">
      <c r="G901265"/>
      <c r="H901265"/>
      <c r="I901265"/>
      <c r="K901265"/>
      <c r="M901265"/>
      <c r="N901265" s="4"/>
      <c r="O901265" s="15"/>
    </row>
    <row r="901266" spans="7:15" s="3" customFormat="1" x14ac:dyDescent="0.3">
      <c r="G901266"/>
      <c r="H901266"/>
      <c r="I901266"/>
      <c r="K901266"/>
      <c r="M901266"/>
      <c r="N901266" s="4"/>
      <c r="O901266" s="15"/>
    </row>
    <row r="901267" spans="7:15" s="3" customFormat="1" x14ac:dyDescent="0.3">
      <c r="G901267"/>
      <c r="H901267"/>
      <c r="I901267"/>
      <c r="K901267"/>
      <c r="M901267"/>
      <c r="N901267" s="4"/>
      <c r="O901267" s="15"/>
    </row>
    <row r="901268" spans="7:15" s="3" customFormat="1" x14ac:dyDescent="0.3">
      <c r="G901268"/>
      <c r="H901268"/>
      <c r="I901268"/>
      <c r="K901268"/>
      <c r="M901268"/>
      <c r="N901268" s="4"/>
      <c r="O901268" s="15"/>
    </row>
    <row r="901269" spans="7:15" s="3" customFormat="1" x14ac:dyDescent="0.3">
      <c r="G901269"/>
      <c r="H901269"/>
      <c r="I901269"/>
      <c r="K901269"/>
      <c r="M901269"/>
      <c r="N901269" s="4"/>
      <c r="O901269" s="15"/>
    </row>
    <row r="901270" spans="7:15" s="3" customFormat="1" x14ac:dyDescent="0.3">
      <c r="G901270"/>
      <c r="H901270"/>
      <c r="I901270"/>
      <c r="K901270"/>
      <c r="M901270"/>
      <c r="N901270" s="4"/>
      <c r="O901270" s="15"/>
    </row>
    <row r="901271" spans="7:15" s="3" customFormat="1" x14ac:dyDescent="0.3">
      <c r="G901271"/>
      <c r="H901271"/>
      <c r="I901271"/>
      <c r="K901271"/>
      <c r="M901271"/>
      <c r="N901271" s="4"/>
      <c r="O901271" s="15"/>
    </row>
    <row r="901272" spans="7:15" s="3" customFormat="1" x14ac:dyDescent="0.3">
      <c r="G901272"/>
      <c r="H901272"/>
      <c r="I901272"/>
      <c r="K901272"/>
      <c r="M901272"/>
      <c r="N901272" s="4"/>
      <c r="O901272" s="15"/>
    </row>
    <row r="901273" spans="7:15" s="3" customFormat="1" x14ac:dyDescent="0.3">
      <c r="G901273"/>
      <c r="H901273"/>
      <c r="I901273"/>
      <c r="K901273"/>
      <c r="M901273"/>
      <c r="N901273" s="4"/>
      <c r="O901273" s="15"/>
    </row>
    <row r="901274" spans="7:15" s="3" customFormat="1" x14ac:dyDescent="0.3">
      <c r="G901274"/>
      <c r="H901274"/>
      <c r="I901274"/>
      <c r="K901274"/>
      <c r="M901274"/>
      <c r="N901274" s="4"/>
      <c r="O901274" s="15"/>
    </row>
    <row r="901275" spans="7:15" s="3" customFormat="1" x14ac:dyDescent="0.3">
      <c r="G901275"/>
      <c r="H901275"/>
      <c r="I901275"/>
      <c r="K901275"/>
      <c r="M901275"/>
      <c r="N901275" s="4"/>
      <c r="O901275" s="15"/>
    </row>
    <row r="901276" spans="7:15" s="3" customFormat="1" x14ac:dyDescent="0.3">
      <c r="G901276"/>
      <c r="H901276"/>
      <c r="I901276"/>
      <c r="K901276"/>
      <c r="M901276"/>
      <c r="N901276" s="4"/>
      <c r="O901276" s="15"/>
    </row>
    <row r="901277" spans="7:15" s="3" customFormat="1" x14ac:dyDescent="0.3">
      <c r="G901277"/>
      <c r="H901277"/>
      <c r="I901277"/>
      <c r="K901277"/>
      <c r="M901277"/>
      <c r="N901277" s="4"/>
      <c r="O901277" s="15"/>
    </row>
    <row r="901278" spans="7:15" s="3" customFormat="1" x14ac:dyDescent="0.3">
      <c r="G901278"/>
      <c r="H901278"/>
      <c r="I901278"/>
      <c r="K901278"/>
      <c r="M901278"/>
      <c r="N901278" s="4"/>
      <c r="O901278" s="15"/>
    </row>
    <row r="901279" spans="7:15" s="3" customFormat="1" x14ac:dyDescent="0.3">
      <c r="G901279"/>
      <c r="H901279"/>
      <c r="I901279"/>
      <c r="K901279"/>
      <c r="M901279"/>
      <c r="N901279" s="4"/>
      <c r="O901279" s="15"/>
    </row>
    <row r="901280" spans="7:15" s="3" customFormat="1" x14ac:dyDescent="0.3">
      <c r="G901280"/>
      <c r="H901280"/>
      <c r="I901280"/>
      <c r="K901280"/>
      <c r="M901280"/>
      <c r="N901280" s="4"/>
      <c r="O901280" s="15"/>
    </row>
    <row r="901281" spans="7:15" s="3" customFormat="1" x14ac:dyDescent="0.3">
      <c r="G901281"/>
      <c r="H901281"/>
      <c r="I901281"/>
      <c r="K901281"/>
      <c r="M901281"/>
      <c r="N901281" s="4"/>
      <c r="O901281" s="15"/>
    </row>
    <row r="901282" spans="7:15" s="3" customFormat="1" x14ac:dyDescent="0.3">
      <c r="G901282"/>
      <c r="H901282"/>
      <c r="I901282"/>
      <c r="K901282"/>
      <c r="M901282"/>
      <c r="N901282" s="4"/>
      <c r="O901282" s="15"/>
    </row>
    <row r="901283" spans="7:15" s="3" customFormat="1" x14ac:dyDescent="0.3">
      <c r="G901283"/>
      <c r="H901283"/>
      <c r="I901283"/>
      <c r="K901283"/>
      <c r="M901283"/>
      <c r="N901283" s="4"/>
      <c r="O901283" s="15"/>
    </row>
    <row r="901284" spans="7:15" s="3" customFormat="1" x14ac:dyDescent="0.3">
      <c r="G901284"/>
      <c r="H901284"/>
      <c r="I901284"/>
      <c r="K901284"/>
      <c r="M901284"/>
      <c r="N901284" s="4"/>
      <c r="O901284" s="15"/>
    </row>
    <row r="901285" spans="7:15" s="3" customFormat="1" x14ac:dyDescent="0.3">
      <c r="G901285"/>
      <c r="H901285"/>
      <c r="I901285"/>
      <c r="K901285"/>
      <c r="M901285"/>
      <c r="N901285" s="4"/>
      <c r="O901285" s="15"/>
    </row>
    <row r="901286" spans="7:15" s="3" customFormat="1" x14ac:dyDescent="0.3">
      <c r="G901286"/>
      <c r="H901286"/>
      <c r="I901286"/>
      <c r="K901286"/>
      <c r="M901286"/>
      <c r="N901286" s="4"/>
      <c r="O901286" s="15"/>
    </row>
    <row r="901287" spans="7:15" s="3" customFormat="1" x14ac:dyDescent="0.3">
      <c r="G901287"/>
      <c r="H901287"/>
      <c r="I901287"/>
      <c r="K901287"/>
      <c r="M901287"/>
      <c r="N901287" s="4"/>
      <c r="O901287" s="15"/>
    </row>
    <row r="901288" spans="7:15" s="3" customFormat="1" x14ac:dyDescent="0.3">
      <c r="G901288"/>
      <c r="H901288"/>
      <c r="I901288"/>
      <c r="K901288"/>
      <c r="M901288"/>
      <c r="N901288" s="4"/>
      <c r="O901288" s="15"/>
    </row>
    <row r="901289" spans="7:15" s="3" customFormat="1" x14ac:dyDescent="0.3">
      <c r="G901289"/>
      <c r="H901289"/>
      <c r="I901289"/>
      <c r="K901289"/>
      <c r="M901289"/>
      <c r="N901289" s="4"/>
      <c r="O901289" s="15"/>
    </row>
    <row r="901290" spans="7:15" s="3" customFormat="1" x14ac:dyDescent="0.3">
      <c r="G901290"/>
      <c r="H901290"/>
      <c r="I901290"/>
      <c r="K901290"/>
      <c r="M901290"/>
      <c r="N901290" s="4"/>
      <c r="O901290" s="15"/>
    </row>
    <row r="901291" spans="7:15" s="3" customFormat="1" x14ac:dyDescent="0.3">
      <c r="G901291"/>
      <c r="H901291"/>
      <c r="I901291"/>
      <c r="K901291"/>
      <c r="M901291"/>
      <c r="N901291" s="4"/>
      <c r="O901291" s="15"/>
    </row>
    <row r="901292" spans="7:15" s="3" customFormat="1" x14ac:dyDescent="0.3">
      <c r="G901292"/>
      <c r="H901292"/>
      <c r="I901292"/>
      <c r="K901292"/>
      <c r="M901292"/>
      <c r="N901292" s="4"/>
      <c r="O901292" s="15"/>
    </row>
    <row r="901293" spans="7:15" s="3" customFormat="1" x14ac:dyDescent="0.3">
      <c r="G901293"/>
      <c r="H901293"/>
      <c r="I901293"/>
      <c r="K901293"/>
      <c r="M901293"/>
      <c r="N901293" s="4"/>
      <c r="O901293" s="15"/>
    </row>
    <row r="901294" spans="7:15" s="3" customFormat="1" x14ac:dyDescent="0.3">
      <c r="G901294"/>
      <c r="H901294"/>
      <c r="I901294"/>
      <c r="K901294"/>
      <c r="M901294"/>
      <c r="N901294" s="4"/>
      <c r="O901294" s="15"/>
    </row>
    <row r="901295" spans="7:15" s="3" customFormat="1" x14ac:dyDescent="0.3">
      <c r="G901295"/>
      <c r="H901295"/>
      <c r="I901295"/>
      <c r="K901295"/>
      <c r="M901295"/>
      <c r="N901295" s="4"/>
      <c r="O901295" s="15"/>
    </row>
    <row r="901296" spans="7:15" s="3" customFormat="1" x14ac:dyDescent="0.3">
      <c r="G901296"/>
      <c r="H901296"/>
      <c r="I901296"/>
      <c r="K901296"/>
      <c r="M901296"/>
      <c r="N901296" s="4"/>
      <c r="O901296" s="15"/>
    </row>
    <row r="901297" spans="7:15" s="3" customFormat="1" x14ac:dyDescent="0.3">
      <c r="G901297"/>
      <c r="H901297"/>
      <c r="I901297"/>
      <c r="K901297"/>
      <c r="M901297"/>
      <c r="N901297" s="4"/>
      <c r="O901297" s="15"/>
    </row>
    <row r="901298" spans="7:15" s="3" customFormat="1" x14ac:dyDescent="0.3">
      <c r="G901298"/>
      <c r="H901298"/>
      <c r="I901298"/>
      <c r="K901298"/>
      <c r="M901298"/>
      <c r="N901298" s="4"/>
      <c r="O901298" s="15"/>
    </row>
    <row r="901299" spans="7:15" s="3" customFormat="1" x14ac:dyDescent="0.3">
      <c r="G901299"/>
      <c r="H901299"/>
      <c r="I901299"/>
      <c r="K901299"/>
      <c r="M901299"/>
      <c r="N901299" s="4"/>
      <c r="O901299" s="15"/>
    </row>
    <row r="901300" spans="7:15" s="3" customFormat="1" x14ac:dyDescent="0.3">
      <c r="G901300"/>
      <c r="H901300"/>
      <c r="I901300"/>
      <c r="K901300"/>
      <c r="M901300"/>
      <c r="N901300" s="4"/>
      <c r="O901300" s="15"/>
    </row>
    <row r="901301" spans="7:15" s="3" customFormat="1" x14ac:dyDescent="0.3">
      <c r="G901301"/>
      <c r="H901301"/>
      <c r="I901301"/>
      <c r="K901301"/>
      <c r="M901301"/>
      <c r="N901301" s="4"/>
      <c r="O901301" s="15"/>
    </row>
    <row r="901302" spans="7:15" s="3" customFormat="1" x14ac:dyDescent="0.3">
      <c r="G901302"/>
      <c r="H901302"/>
      <c r="I901302"/>
      <c r="K901302"/>
      <c r="M901302"/>
      <c r="N901302" s="4"/>
      <c r="O901302" s="15"/>
    </row>
    <row r="901303" spans="7:15" s="3" customFormat="1" x14ac:dyDescent="0.3">
      <c r="G901303"/>
      <c r="H901303"/>
      <c r="I901303"/>
      <c r="K901303"/>
      <c r="M901303"/>
      <c r="N901303" s="4"/>
      <c r="O901303" s="15"/>
    </row>
    <row r="901304" spans="7:15" s="3" customFormat="1" x14ac:dyDescent="0.3">
      <c r="G901304"/>
      <c r="H901304"/>
      <c r="I901304"/>
      <c r="K901304"/>
      <c r="M901304"/>
      <c r="N901304" s="4"/>
      <c r="O901304" s="15"/>
    </row>
    <row r="901305" spans="7:15" s="3" customFormat="1" x14ac:dyDescent="0.3">
      <c r="G901305"/>
      <c r="H901305"/>
      <c r="I901305"/>
      <c r="K901305"/>
      <c r="M901305"/>
      <c r="N901305" s="4"/>
      <c r="O901305" s="15"/>
    </row>
    <row r="901306" spans="7:15" s="3" customFormat="1" x14ac:dyDescent="0.3">
      <c r="G901306"/>
      <c r="H901306"/>
      <c r="I901306"/>
      <c r="K901306"/>
      <c r="M901306"/>
      <c r="N901306" s="4"/>
      <c r="O901306" s="15"/>
    </row>
    <row r="901307" spans="7:15" s="3" customFormat="1" x14ac:dyDescent="0.3">
      <c r="G901307"/>
      <c r="H901307"/>
      <c r="I901307"/>
      <c r="K901307"/>
      <c r="M901307"/>
      <c r="N901307" s="4"/>
      <c r="O901307" s="15"/>
    </row>
    <row r="901308" spans="7:15" s="3" customFormat="1" x14ac:dyDescent="0.3">
      <c r="G901308"/>
      <c r="H901308"/>
      <c r="I901308"/>
      <c r="K901308"/>
      <c r="M901308"/>
      <c r="N901308" s="4"/>
      <c r="O901308" s="15"/>
    </row>
    <row r="901309" spans="7:15" s="3" customFormat="1" x14ac:dyDescent="0.3">
      <c r="G901309"/>
      <c r="H901309"/>
      <c r="I901309"/>
      <c r="K901309"/>
      <c r="M901309"/>
      <c r="N901309" s="4"/>
      <c r="O901309" s="15"/>
    </row>
    <row r="901310" spans="7:15" s="3" customFormat="1" x14ac:dyDescent="0.3">
      <c r="G901310"/>
      <c r="H901310"/>
      <c r="I901310"/>
      <c r="K901310"/>
      <c r="M901310"/>
      <c r="N901310" s="4"/>
      <c r="O901310" s="15"/>
    </row>
    <row r="901311" spans="7:15" s="3" customFormat="1" x14ac:dyDescent="0.3">
      <c r="G901311"/>
      <c r="H901311"/>
      <c r="I901311"/>
      <c r="K901311"/>
      <c r="M901311"/>
      <c r="N901311" s="4"/>
      <c r="O901311" s="15"/>
    </row>
    <row r="901312" spans="7:15" s="3" customFormat="1" x14ac:dyDescent="0.3">
      <c r="G901312"/>
      <c r="H901312"/>
      <c r="I901312"/>
      <c r="K901312"/>
      <c r="M901312"/>
      <c r="N901312" s="4"/>
      <c r="O901312" s="15"/>
    </row>
    <row r="901313" spans="7:15" s="3" customFormat="1" x14ac:dyDescent="0.3">
      <c r="G901313"/>
      <c r="H901313"/>
      <c r="I901313"/>
      <c r="K901313"/>
      <c r="M901313"/>
      <c r="N901313" s="4"/>
      <c r="O901313" s="15"/>
    </row>
    <row r="901314" spans="7:15" s="3" customFormat="1" x14ac:dyDescent="0.3">
      <c r="G901314"/>
      <c r="H901314"/>
      <c r="I901314"/>
      <c r="K901314"/>
      <c r="M901314"/>
      <c r="N901314" s="4"/>
      <c r="O901314" s="15"/>
    </row>
    <row r="901315" spans="7:15" s="3" customFormat="1" x14ac:dyDescent="0.3">
      <c r="G901315"/>
      <c r="H901315"/>
      <c r="I901315"/>
      <c r="K901315"/>
      <c r="M901315"/>
      <c r="N901315" s="4"/>
      <c r="O901315" s="15"/>
    </row>
    <row r="901316" spans="7:15" s="3" customFormat="1" x14ac:dyDescent="0.3">
      <c r="G901316"/>
      <c r="H901316"/>
      <c r="I901316"/>
      <c r="K901316"/>
      <c r="M901316"/>
      <c r="N901316" s="4"/>
      <c r="O901316" s="15"/>
    </row>
    <row r="901317" spans="7:15" s="3" customFormat="1" x14ac:dyDescent="0.3">
      <c r="G901317"/>
      <c r="H901317"/>
      <c r="I901317"/>
      <c r="K901317"/>
      <c r="M901317"/>
      <c r="N901317" s="4"/>
      <c r="O901317" s="15"/>
    </row>
    <row r="901318" spans="7:15" s="3" customFormat="1" x14ac:dyDescent="0.3">
      <c r="G901318"/>
      <c r="H901318"/>
      <c r="I901318"/>
      <c r="K901318"/>
      <c r="M901318"/>
      <c r="N901318" s="4"/>
      <c r="O901318" s="15"/>
    </row>
    <row r="901319" spans="7:15" s="3" customFormat="1" x14ac:dyDescent="0.3">
      <c r="G901319"/>
      <c r="H901319"/>
      <c r="I901319"/>
      <c r="K901319"/>
      <c r="M901319"/>
      <c r="N901319" s="4"/>
      <c r="O901319" s="15"/>
    </row>
    <row r="901320" spans="7:15" s="3" customFormat="1" x14ac:dyDescent="0.3">
      <c r="G901320"/>
      <c r="H901320"/>
      <c r="I901320"/>
      <c r="K901320"/>
      <c r="M901320"/>
      <c r="N901320" s="4"/>
      <c r="O901320" s="15"/>
    </row>
    <row r="901321" spans="7:15" s="3" customFormat="1" x14ac:dyDescent="0.3">
      <c r="G901321"/>
      <c r="H901321"/>
      <c r="I901321"/>
      <c r="K901321"/>
      <c r="M901321"/>
      <c r="N901321" s="4"/>
      <c r="O901321" s="15"/>
    </row>
    <row r="901322" spans="7:15" s="3" customFormat="1" x14ac:dyDescent="0.3">
      <c r="G901322"/>
      <c r="H901322"/>
      <c r="I901322"/>
      <c r="K901322"/>
      <c r="M901322"/>
      <c r="N901322" s="4"/>
      <c r="O901322" s="15"/>
    </row>
    <row r="901323" spans="7:15" s="3" customFormat="1" x14ac:dyDescent="0.3">
      <c r="G901323"/>
      <c r="H901323"/>
      <c r="I901323"/>
      <c r="K901323"/>
      <c r="M901323"/>
      <c r="N901323" s="4"/>
      <c r="O901323" s="15"/>
    </row>
    <row r="901324" spans="7:15" s="3" customFormat="1" x14ac:dyDescent="0.3">
      <c r="G901324"/>
      <c r="H901324"/>
      <c r="I901324"/>
      <c r="K901324"/>
      <c r="M901324"/>
      <c r="N901324" s="4"/>
      <c r="O901324" s="15"/>
    </row>
    <row r="901325" spans="7:15" s="3" customFormat="1" x14ac:dyDescent="0.3">
      <c r="G901325"/>
      <c r="H901325"/>
      <c r="I901325"/>
      <c r="K901325"/>
      <c r="M901325"/>
      <c r="N901325" s="4"/>
      <c r="O901325" s="15"/>
    </row>
    <row r="901326" spans="7:15" s="3" customFormat="1" x14ac:dyDescent="0.3">
      <c r="G901326"/>
      <c r="H901326"/>
      <c r="I901326"/>
      <c r="K901326"/>
      <c r="M901326"/>
      <c r="N901326" s="4"/>
      <c r="O901326" s="15"/>
    </row>
    <row r="901327" spans="7:15" s="3" customFormat="1" x14ac:dyDescent="0.3">
      <c r="G901327"/>
      <c r="H901327"/>
      <c r="I901327"/>
      <c r="K901327"/>
      <c r="M901327"/>
      <c r="N901327" s="4"/>
      <c r="O901327" s="15"/>
    </row>
    <row r="901328" spans="7:15" s="3" customFormat="1" x14ac:dyDescent="0.3">
      <c r="G901328"/>
      <c r="H901328"/>
      <c r="I901328"/>
      <c r="K901328"/>
      <c r="M901328"/>
      <c r="N901328" s="4"/>
      <c r="O901328" s="15"/>
    </row>
    <row r="901329" spans="7:15" s="3" customFormat="1" x14ac:dyDescent="0.3">
      <c r="G901329"/>
      <c r="H901329"/>
      <c r="I901329"/>
      <c r="K901329"/>
      <c r="M901329"/>
      <c r="N901329" s="4"/>
      <c r="O901329" s="15"/>
    </row>
    <row r="901330" spans="7:15" s="3" customFormat="1" x14ac:dyDescent="0.3">
      <c r="G901330"/>
      <c r="H901330"/>
      <c r="I901330"/>
      <c r="K901330"/>
      <c r="M901330"/>
      <c r="N901330" s="4"/>
      <c r="O901330" s="15"/>
    </row>
    <row r="901331" spans="7:15" s="3" customFormat="1" x14ac:dyDescent="0.3">
      <c r="G901331"/>
      <c r="H901331"/>
      <c r="I901331"/>
      <c r="K901331"/>
      <c r="M901331"/>
      <c r="N901331" s="4"/>
      <c r="O901331" s="15"/>
    </row>
    <row r="901332" spans="7:15" s="3" customFormat="1" x14ac:dyDescent="0.3">
      <c r="G901332"/>
      <c r="H901332"/>
      <c r="I901332"/>
      <c r="K901332"/>
      <c r="M901332"/>
      <c r="N901332" s="4"/>
      <c r="O901332" s="15"/>
    </row>
    <row r="901333" spans="7:15" s="3" customFormat="1" x14ac:dyDescent="0.3">
      <c r="G901333"/>
      <c r="H901333"/>
      <c r="I901333"/>
      <c r="K901333"/>
      <c r="M901333"/>
      <c r="N901333" s="4"/>
      <c r="O901333" s="15"/>
    </row>
    <row r="901334" spans="7:15" s="3" customFormat="1" x14ac:dyDescent="0.3">
      <c r="G901334"/>
      <c r="H901334"/>
      <c r="I901334"/>
      <c r="K901334"/>
      <c r="M901334"/>
      <c r="N901334" s="4"/>
      <c r="O901334" s="15"/>
    </row>
    <row r="901335" spans="7:15" s="3" customFormat="1" x14ac:dyDescent="0.3">
      <c r="G901335"/>
      <c r="H901335"/>
      <c r="I901335"/>
      <c r="K901335"/>
      <c r="M901335"/>
      <c r="N901335" s="4"/>
      <c r="O901335" s="15"/>
    </row>
    <row r="901336" spans="7:15" s="3" customFormat="1" x14ac:dyDescent="0.3">
      <c r="G901336"/>
      <c r="H901336"/>
      <c r="I901336"/>
      <c r="K901336"/>
      <c r="M901336"/>
      <c r="N901336" s="4"/>
      <c r="O901336" s="15"/>
    </row>
    <row r="901337" spans="7:15" s="3" customFormat="1" x14ac:dyDescent="0.3">
      <c r="G901337"/>
      <c r="H901337"/>
      <c r="I901337"/>
      <c r="K901337"/>
      <c r="M901337"/>
      <c r="N901337" s="4"/>
      <c r="O901337" s="15"/>
    </row>
    <row r="901338" spans="7:15" s="3" customFormat="1" x14ac:dyDescent="0.3">
      <c r="G901338"/>
      <c r="H901338"/>
      <c r="I901338"/>
      <c r="K901338"/>
      <c r="M901338"/>
      <c r="N901338" s="4"/>
      <c r="O901338" s="15"/>
    </row>
    <row r="901339" spans="7:15" s="3" customFormat="1" x14ac:dyDescent="0.3">
      <c r="G901339"/>
      <c r="H901339"/>
      <c r="I901339"/>
      <c r="K901339"/>
      <c r="M901339"/>
      <c r="N901339" s="4"/>
      <c r="O901339" s="15"/>
    </row>
    <row r="901340" spans="7:15" s="3" customFormat="1" x14ac:dyDescent="0.3">
      <c r="G901340"/>
      <c r="H901340"/>
      <c r="I901340"/>
      <c r="K901340"/>
      <c r="M901340"/>
      <c r="N901340" s="4"/>
      <c r="O901340" s="15"/>
    </row>
    <row r="901341" spans="7:15" s="3" customFormat="1" x14ac:dyDescent="0.3">
      <c r="G901341"/>
      <c r="H901341"/>
      <c r="I901341"/>
      <c r="K901341"/>
      <c r="M901341"/>
      <c r="N901341" s="4"/>
      <c r="O901341" s="15"/>
    </row>
    <row r="901342" spans="7:15" s="3" customFormat="1" x14ac:dyDescent="0.3">
      <c r="G901342"/>
      <c r="H901342"/>
      <c r="I901342"/>
      <c r="K901342"/>
      <c r="M901342"/>
      <c r="N901342" s="4"/>
      <c r="O901342" s="15"/>
    </row>
    <row r="901343" spans="7:15" s="3" customFormat="1" x14ac:dyDescent="0.3">
      <c r="G901343"/>
      <c r="H901343"/>
      <c r="I901343"/>
      <c r="K901343"/>
      <c r="M901343"/>
      <c r="N901343" s="4"/>
      <c r="O901343" s="15"/>
    </row>
    <row r="901344" spans="7:15" s="3" customFormat="1" x14ac:dyDescent="0.3">
      <c r="G901344"/>
      <c r="H901344"/>
      <c r="I901344"/>
      <c r="K901344"/>
      <c r="M901344"/>
      <c r="N901344" s="4"/>
      <c r="O901344" s="15"/>
    </row>
    <row r="901345" spans="7:15" s="3" customFormat="1" x14ac:dyDescent="0.3">
      <c r="G901345"/>
      <c r="H901345"/>
      <c r="I901345"/>
      <c r="K901345"/>
      <c r="M901345"/>
      <c r="N901345" s="4"/>
      <c r="O901345" s="15"/>
    </row>
    <row r="901346" spans="7:15" s="3" customFormat="1" x14ac:dyDescent="0.3">
      <c r="G901346"/>
      <c r="H901346"/>
      <c r="I901346"/>
      <c r="K901346"/>
      <c r="M901346"/>
      <c r="N901346" s="4"/>
      <c r="O901346" s="15"/>
    </row>
    <row r="901347" spans="7:15" s="3" customFormat="1" x14ac:dyDescent="0.3">
      <c r="G901347"/>
      <c r="H901347"/>
      <c r="I901347"/>
      <c r="K901347"/>
      <c r="M901347"/>
      <c r="N901347" s="4"/>
      <c r="O901347" s="15"/>
    </row>
    <row r="901348" spans="7:15" s="3" customFormat="1" x14ac:dyDescent="0.3">
      <c r="G901348"/>
      <c r="H901348"/>
      <c r="I901348"/>
      <c r="K901348"/>
      <c r="M901348"/>
      <c r="N901348" s="4"/>
      <c r="O901348" s="15"/>
    </row>
    <row r="901349" spans="7:15" s="3" customFormat="1" x14ac:dyDescent="0.3">
      <c r="G901349"/>
      <c r="H901349"/>
      <c r="I901349"/>
      <c r="K901349"/>
      <c r="M901349"/>
      <c r="N901349" s="4"/>
      <c r="O901349" s="15"/>
    </row>
    <row r="901350" spans="7:15" s="3" customFormat="1" x14ac:dyDescent="0.3">
      <c r="G901350"/>
      <c r="H901350"/>
      <c r="I901350"/>
      <c r="K901350"/>
      <c r="M901350"/>
      <c r="N901350" s="4"/>
      <c r="O901350" s="15"/>
    </row>
    <row r="901351" spans="7:15" s="3" customFormat="1" x14ac:dyDescent="0.3">
      <c r="G901351"/>
      <c r="H901351"/>
      <c r="I901351"/>
      <c r="K901351"/>
      <c r="M901351"/>
      <c r="N901351" s="4"/>
      <c r="O901351" s="15"/>
    </row>
    <row r="901352" spans="7:15" s="3" customFormat="1" x14ac:dyDescent="0.3">
      <c r="G901352"/>
      <c r="H901352"/>
      <c r="I901352"/>
      <c r="K901352"/>
      <c r="M901352"/>
      <c r="N901352" s="4"/>
      <c r="O901352" s="15"/>
    </row>
    <row r="901353" spans="7:15" s="3" customFormat="1" x14ac:dyDescent="0.3">
      <c r="G901353"/>
      <c r="H901353"/>
      <c r="I901353"/>
      <c r="K901353"/>
      <c r="M901353"/>
      <c r="N901353" s="4"/>
      <c r="O901353" s="15"/>
    </row>
    <row r="901354" spans="7:15" s="3" customFormat="1" x14ac:dyDescent="0.3">
      <c r="G901354"/>
      <c r="H901354"/>
      <c r="I901354"/>
      <c r="K901354"/>
      <c r="M901354"/>
      <c r="N901354" s="4"/>
      <c r="O901354" s="15"/>
    </row>
    <row r="901355" spans="7:15" s="3" customFormat="1" x14ac:dyDescent="0.3">
      <c r="G901355"/>
      <c r="H901355"/>
      <c r="I901355"/>
      <c r="K901355"/>
      <c r="M901355"/>
      <c r="N901355" s="4"/>
      <c r="O901355" s="15"/>
    </row>
    <row r="901356" spans="7:15" s="3" customFormat="1" x14ac:dyDescent="0.3">
      <c r="G901356"/>
      <c r="H901356"/>
      <c r="I901356"/>
      <c r="K901356"/>
      <c r="M901356"/>
      <c r="N901356" s="4"/>
      <c r="O901356" s="15"/>
    </row>
    <row r="901357" spans="7:15" s="3" customFormat="1" x14ac:dyDescent="0.3">
      <c r="G901357"/>
      <c r="H901357"/>
      <c r="I901357"/>
      <c r="K901357"/>
      <c r="M901357"/>
      <c r="N901357" s="4"/>
      <c r="O901357" s="15"/>
    </row>
    <row r="901358" spans="7:15" s="3" customFormat="1" x14ac:dyDescent="0.3">
      <c r="G901358"/>
      <c r="H901358"/>
      <c r="I901358"/>
      <c r="K901358"/>
      <c r="M901358"/>
      <c r="N901358" s="4"/>
      <c r="O901358" s="15"/>
    </row>
    <row r="901359" spans="7:15" s="3" customFormat="1" x14ac:dyDescent="0.3">
      <c r="G901359"/>
      <c r="H901359"/>
      <c r="I901359"/>
      <c r="K901359"/>
      <c r="M901359"/>
      <c r="N901359" s="4"/>
      <c r="O901359" s="15"/>
    </row>
    <row r="901360" spans="7:15" s="3" customFormat="1" x14ac:dyDescent="0.3">
      <c r="G901360"/>
      <c r="H901360"/>
      <c r="I901360"/>
      <c r="K901360"/>
      <c r="M901360"/>
      <c r="N901360" s="4"/>
      <c r="O901360" s="15"/>
    </row>
    <row r="901361" spans="7:15" s="3" customFormat="1" x14ac:dyDescent="0.3">
      <c r="G901361"/>
      <c r="H901361"/>
      <c r="I901361"/>
      <c r="K901361"/>
      <c r="M901361"/>
      <c r="N901361" s="4"/>
      <c r="O901361" s="15"/>
    </row>
    <row r="901362" spans="7:15" s="3" customFormat="1" x14ac:dyDescent="0.3">
      <c r="G901362"/>
      <c r="H901362"/>
      <c r="I901362"/>
      <c r="K901362"/>
      <c r="M901362"/>
      <c r="N901362" s="4"/>
      <c r="O901362" s="15"/>
    </row>
    <row r="901363" spans="7:15" s="3" customFormat="1" x14ac:dyDescent="0.3">
      <c r="G901363"/>
      <c r="H901363"/>
      <c r="I901363"/>
      <c r="K901363"/>
      <c r="M901363"/>
      <c r="N901363" s="4"/>
      <c r="O901363" s="15"/>
    </row>
    <row r="901364" spans="7:15" s="3" customFormat="1" x14ac:dyDescent="0.3">
      <c r="G901364"/>
      <c r="H901364"/>
      <c r="I901364"/>
      <c r="K901364"/>
      <c r="M901364"/>
      <c r="N901364" s="4"/>
      <c r="O901364" s="15"/>
    </row>
    <row r="901365" spans="7:15" s="3" customFormat="1" x14ac:dyDescent="0.3">
      <c r="G901365"/>
      <c r="H901365"/>
      <c r="I901365"/>
      <c r="K901365"/>
      <c r="M901365"/>
      <c r="N901365" s="4"/>
      <c r="O901365" s="15"/>
    </row>
    <row r="901366" spans="7:15" s="3" customFormat="1" x14ac:dyDescent="0.3">
      <c r="G901366"/>
      <c r="H901366"/>
      <c r="I901366"/>
      <c r="K901366"/>
      <c r="M901366"/>
      <c r="N901366" s="4"/>
      <c r="O901366" s="15"/>
    </row>
    <row r="901367" spans="7:15" s="3" customFormat="1" x14ac:dyDescent="0.3">
      <c r="G901367"/>
      <c r="H901367"/>
      <c r="I901367"/>
      <c r="K901367"/>
      <c r="M901367"/>
      <c r="N901367" s="4"/>
      <c r="O901367" s="15"/>
    </row>
    <row r="901368" spans="7:15" s="3" customFormat="1" x14ac:dyDescent="0.3">
      <c r="G901368"/>
      <c r="H901368"/>
      <c r="I901368"/>
      <c r="K901368"/>
      <c r="M901368"/>
      <c r="N901368" s="4"/>
      <c r="O901368" s="15"/>
    </row>
    <row r="901369" spans="7:15" s="3" customFormat="1" x14ac:dyDescent="0.3">
      <c r="G901369"/>
      <c r="H901369"/>
      <c r="I901369"/>
      <c r="K901369"/>
      <c r="M901369"/>
      <c r="N901369" s="4"/>
      <c r="O901369" s="15"/>
    </row>
    <row r="901370" spans="7:15" s="3" customFormat="1" x14ac:dyDescent="0.3">
      <c r="G901370"/>
      <c r="H901370"/>
      <c r="I901370"/>
      <c r="K901370"/>
      <c r="M901370"/>
      <c r="N901370" s="4"/>
      <c r="O901370" s="15"/>
    </row>
    <row r="901371" spans="7:15" s="3" customFormat="1" x14ac:dyDescent="0.3">
      <c r="G901371"/>
      <c r="H901371"/>
      <c r="I901371"/>
      <c r="K901371"/>
      <c r="M901371"/>
      <c r="N901371" s="4"/>
      <c r="O901371" s="15"/>
    </row>
    <row r="901372" spans="7:15" s="3" customFormat="1" x14ac:dyDescent="0.3">
      <c r="G901372"/>
      <c r="H901372"/>
      <c r="I901372"/>
      <c r="K901372"/>
      <c r="M901372"/>
      <c r="N901372" s="4"/>
      <c r="O901372" s="15"/>
    </row>
    <row r="901373" spans="7:15" s="3" customFormat="1" x14ac:dyDescent="0.3">
      <c r="G901373"/>
      <c r="H901373"/>
      <c r="I901373"/>
      <c r="K901373"/>
      <c r="M901373"/>
      <c r="N901373" s="4"/>
      <c r="O901373" s="15"/>
    </row>
    <row r="901374" spans="7:15" s="3" customFormat="1" x14ac:dyDescent="0.3">
      <c r="G901374"/>
      <c r="H901374"/>
      <c r="I901374"/>
      <c r="K901374"/>
      <c r="M901374"/>
      <c r="N901374" s="4"/>
      <c r="O901374" s="15"/>
    </row>
    <row r="901375" spans="7:15" s="3" customFormat="1" x14ac:dyDescent="0.3">
      <c r="G901375"/>
      <c r="H901375"/>
      <c r="I901375"/>
      <c r="K901375"/>
      <c r="M901375"/>
      <c r="N901375" s="4"/>
      <c r="O901375" s="15"/>
    </row>
    <row r="901376" spans="7:15" s="3" customFormat="1" x14ac:dyDescent="0.3">
      <c r="G901376"/>
      <c r="H901376"/>
      <c r="I901376"/>
      <c r="K901376"/>
      <c r="M901376"/>
      <c r="N901376" s="4"/>
      <c r="O901376" s="15"/>
    </row>
    <row r="901377" spans="7:15" s="3" customFormat="1" x14ac:dyDescent="0.3">
      <c r="G901377"/>
      <c r="H901377"/>
      <c r="I901377"/>
      <c r="K901377"/>
      <c r="M901377"/>
      <c r="N901377" s="4"/>
      <c r="O901377" s="15"/>
    </row>
    <row r="901378" spans="7:15" s="3" customFormat="1" x14ac:dyDescent="0.3">
      <c r="G901378"/>
      <c r="H901378"/>
      <c r="I901378"/>
      <c r="K901378"/>
      <c r="M901378"/>
      <c r="N901378" s="4"/>
      <c r="O901378" s="15"/>
    </row>
    <row r="901379" spans="7:15" s="3" customFormat="1" x14ac:dyDescent="0.3">
      <c r="G901379"/>
      <c r="H901379"/>
      <c r="I901379"/>
      <c r="K901379"/>
      <c r="M901379"/>
      <c r="N901379" s="4"/>
      <c r="O901379" s="15"/>
    </row>
    <row r="901380" spans="7:15" s="3" customFormat="1" x14ac:dyDescent="0.3">
      <c r="G901380"/>
      <c r="H901380"/>
      <c r="I901380"/>
      <c r="K901380"/>
      <c r="M901380"/>
      <c r="N901380" s="4"/>
      <c r="O901380" s="15"/>
    </row>
    <row r="901381" spans="7:15" s="3" customFormat="1" x14ac:dyDescent="0.3">
      <c r="G901381"/>
      <c r="H901381"/>
      <c r="I901381"/>
      <c r="K901381"/>
      <c r="M901381"/>
      <c r="N901381" s="4"/>
      <c r="O901381" s="15"/>
    </row>
    <row r="901382" spans="7:15" s="3" customFormat="1" x14ac:dyDescent="0.3">
      <c r="G901382"/>
      <c r="H901382"/>
      <c r="I901382"/>
      <c r="K901382"/>
      <c r="M901382"/>
      <c r="N901382" s="4"/>
      <c r="O901382" s="15"/>
    </row>
    <row r="901383" spans="7:15" s="3" customFormat="1" x14ac:dyDescent="0.3">
      <c r="G901383"/>
      <c r="H901383"/>
      <c r="I901383"/>
      <c r="K901383"/>
      <c r="M901383"/>
      <c r="N901383" s="4"/>
      <c r="O901383" s="15"/>
    </row>
    <row r="901384" spans="7:15" s="3" customFormat="1" x14ac:dyDescent="0.3">
      <c r="G901384"/>
      <c r="H901384"/>
      <c r="I901384"/>
      <c r="K901384"/>
      <c r="M901384"/>
      <c r="N901384" s="4"/>
      <c r="O901384" s="15"/>
    </row>
    <row r="901385" spans="7:15" s="3" customFormat="1" x14ac:dyDescent="0.3">
      <c r="G901385"/>
      <c r="H901385"/>
      <c r="I901385"/>
      <c r="K901385"/>
      <c r="M901385"/>
      <c r="N901385" s="4"/>
      <c r="O901385" s="15"/>
    </row>
    <row r="901386" spans="7:15" s="3" customFormat="1" x14ac:dyDescent="0.3">
      <c r="G901386"/>
      <c r="H901386"/>
      <c r="I901386"/>
      <c r="K901386"/>
      <c r="M901386"/>
      <c r="N901386" s="4"/>
      <c r="O901386" s="15"/>
    </row>
    <row r="901387" spans="7:15" s="3" customFormat="1" x14ac:dyDescent="0.3">
      <c r="G901387"/>
      <c r="H901387"/>
      <c r="I901387"/>
      <c r="K901387"/>
      <c r="M901387"/>
      <c r="N901387" s="4"/>
      <c r="O901387" s="15"/>
    </row>
    <row r="901388" spans="7:15" s="3" customFormat="1" x14ac:dyDescent="0.3">
      <c r="G901388"/>
      <c r="H901388"/>
      <c r="I901388"/>
      <c r="K901388"/>
      <c r="M901388"/>
      <c r="N901388" s="4"/>
      <c r="O901388" s="15"/>
    </row>
    <row r="901389" spans="7:15" s="3" customFormat="1" x14ac:dyDescent="0.3">
      <c r="G901389"/>
      <c r="H901389"/>
      <c r="I901389"/>
      <c r="K901389"/>
      <c r="M901389"/>
      <c r="N901389" s="4"/>
      <c r="O901389" s="15"/>
    </row>
    <row r="901390" spans="7:15" s="3" customFormat="1" x14ac:dyDescent="0.3">
      <c r="G901390"/>
      <c r="H901390"/>
      <c r="I901390"/>
      <c r="K901390"/>
      <c r="M901390"/>
      <c r="N901390" s="4"/>
      <c r="O901390" s="15"/>
    </row>
    <row r="901391" spans="7:15" s="3" customFormat="1" x14ac:dyDescent="0.3">
      <c r="G901391"/>
      <c r="H901391"/>
      <c r="I901391"/>
      <c r="K901391"/>
      <c r="M901391"/>
      <c r="N901391" s="4"/>
      <c r="O901391" s="15"/>
    </row>
    <row r="901392" spans="7:15" s="3" customFormat="1" x14ac:dyDescent="0.3">
      <c r="G901392"/>
      <c r="H901392"/>
      <c r="I901392"/>
      <c r="K901392"/>
      <c r="M901392"/>
      <c r="N901392" s="4"/>
      <c r="O901392" s="15"/>
    </row>
    <row r="901393" spans="7:15" s="3" customFormat="1" x14ac:dyDescent="0.3">
      <c r="G901393"/>
      <c r="H901393"/>
      <c r="I901393"/>
      <c r="K901393"/>
      <c r="M901393"/>
      <c r="N901393" s="4"/>
      <c r="O901393" s="15"/>
    </row>
    <row r="901394" spans="7:15" s="3" customFormat="1" x14ac:dyDescent="0.3">
      <c r="G901394"/>
      <c r="H901394"/>
      <c r="I901394"/>
      <c r="K901394"/>
      <c r="M901394"/>
      <c r="N901394" s="4"/>
      <c r="O901394" s="15"/>
    </row>
    <row r="901395" spans="7:15" s="3" customFormat="1" x14ac:dyDescent="0.3">
      <c r="G901395"/>
      <c r="H901395"/>
      <c r="I901395"/>
      <c r="K901395"/>
      <c r="M901395"/>
      <c r="N901395" s="4"/>
      <c r="O901395" s="15"/>
    </row>
    <row r="901396" spans="7:15" s="3" customFormat="1" x14ac:dyDescent="0.3">
      <c r="G901396"/>
      <c r="H901396"/>
      <c r="I901396"/>
      <c r="K901396"/>
      <c r="M901396"/>
      <c r="N901396" s="4"/>
      <c r="O901396" s="15"/>
    </row>
    <row r="901397" spans="7:15" s="3" customFormat="1" x14ac:dyDescent="0.3">
      <c r="G901397"/>
      <c r="H901397"/>
      <c r="I901397"/>
      <c r="K901397"/>
      <c r="M901397"/>
      <c r="N901397" s="4"/>
      <c r="O901397" s="15"/>
    </row>
    <row r="901398" spans="7:15" s="3" customFormat="1" x14ac:dyDescent="0.3">
      <c r="G901398"/>
      <c r="H901398"/>
      <c r="I901398"/>
      <c r="K901398"/>
      <c r="M901398"/>
      <c r="N901398" s="4"/>
      <c r="O901398" s="15"/>
    </row>
    <row r="901399" spans="7:15" s="3" customFormat="1" x14ac:dyDescent="0.3">
      <c r="G901399"/>
      <c r="H901399"/>
      <c r="I901399"/>
      <c r="K901399"/>
      <c r="M901399"/>
      <c r="N901399" s="4"/>
      <c r="O901399" s="15"/>
    </row>
    <row r="901400" spans="7:15" s="3" customFormat="1" x14ac:dyDescent="0.3">
      <c r="G901400"/>
      <c r="H901400"/>
      <c r="I901400"/>
      <c r="K901400"/>
      <c r="M901400"/>
      <c r="N901400" s="4"/>
      <c r="O901400" s="15"/>
    </row>
    <row r="901401" spans="7:15" s="3" customFormat="1" x14ac:dyDescent="0.3">
      <c r="G901401"/>
      <c r="H901401"/>
      <c r="I901401"/>
      <c r="K901401"/>
      <c r="M901401"/>
      <c r="N901401" s="4"/>
      <c r="O901401" s="15"/>
    </row>
    <row r="901402" spans="7:15" s="3" customFormat="1" x14ac:dyDescent="0.3">
      <c r="G901402"/>
      <c r="H901402"/>
      <c r="I901402"/>
      <c r="K901402"/>
      <c r="M901402"/>
      <c r="N901402" s="4"/>
      <c r="O901402" s="15"/>
    </row>
    <row r="901403" spans="7:15" s="3" customFormat="1" x14ac:dyDescent="0.3">
      <c r="G901403"/>
      <c r="H901403"/>
      <c r="I901403"/>
      <c r="K901403"/>
      <c r="M901403"/>
      <c r="N901403" s="4"/>
      <c r="O901403" s="15"/>
    </row>
    <row r="901404" spans="7:15" s="3" customFormat="1" x14ac:dyDescent="0.3">
      <c r="G901404"/>
      <c r="H901404"/>
      <c r="I901404"/>
      <c r="K901404"/>
      <c r="M901404"/>
      <c r="N901404" s="4"/>
      <c r="O901404" s="15"/>
    </row>
    <row r="901405" spans="7:15" s="3" customFormat="1" x14ac:dyDescent="0.3">
      <c r="G901405"/>
      <c r="H901405"/>
      <c r="I901405"/>
      <c r="K901405"/>
      <c r="M901405"/>
      <c r="N901405" s="4"/>
      <c r="O901405" s="15"/>
    </row>
    <row r="901406" spans="7:15" s="3" customFormat="1" x14ac:dyDescent="0.3">
      <c r="G901406"/>
      <c r="H901406"/>
      <c r="I901406"/>
      <c r="K901406"/>
      <c r="M901406"/>
      <c r="N901406" s="4"/>
      <c r="O901406" s="15"/>
    </row>
    <row r="901407" spans="7:15" s="3" customFormat="1" x14ac:dyDescent="0.3">
      <c r="G901407"/>
      <c r="H901407"/>
      <c r="I901407"/>
      <c r="K901407"/>
      <c r="M901407"/>
      <c r="N901407" s="4"/>
      <c r="O901407" s="15"/>
    </row>
    <row r="901408" spans="7:15" s="3" customFormat="1" x14ac:dyDescent="0.3">
      <c r="G901408"/>
      <c r="H901408"/>
      <c r="I901408"/>
      <c r="K901408"/>
      <c r="M901408"/>
      <c r="N901408" s="4"/>
      <c r="O901408" s="15"/>
    </row>
    <row r="901409" spans="7:15" s="3" customFormat="1" x14ac:dyDescent="0.3">
      <c r="G901409"/>
      <c r="H901409"/>
      <c r="I901409"/>
      <c r="K901409"/>
      <c r="M901409"/>
      <c r="N901409" s="4"/>
      <c r="O901409" s="15"/>
    </row>
    <row r="901410" spans="7:15" s="3" customFormat="1" x14ac:dyDescent="0.3">
      <c r="G901410"/>
      <c r="H901410"/>
      <c r="I901410"/>
      <c r="K901410"/>
      <c r="M901410"/>
      <c r="N901410" s="4"/>
      <c r="O901410" s="15"/>
    </row>
    <row r="901411" spans="7:15" s="3" customFormat="1" x14ac:dyDescent="0.3">
      <c r="G901411"/>
      <c r="H901411"/>
      <c r="I901411"/>
      <c r="K901411"/>
      <c r="M901411"/>
      <c r="N901411" s="4"/>
      <c r="O901411" s="15"/>
    </row>
    <row r="901412" spans="7:15" s="3" customFormat="1" x14ac:dyDescent="0.3">
      <c r="G901412"/>
      <c r="H901412"/>
      <c r="I901412"/>
      <c r="K901412"/>
      <c r="M901412"/>
      <c r="N901412" s="4"/>
      <c r="O901412" s="15"/>
    </row>
    <row r="901413" spans="7:15" s="3" customFormat="1" x14ac:dyDescent="0.3">
      <c r="G901413"/>
      <c r="H901413"/>
      <c r="I901413"/>
      <c r="K901413"/>
      <c r="M901413"/>
      <c r="N901413" s="4"/>
      <c r="O901413" s="15"/>
    </row>
    <row r="901414" spans="7:15" s="3" customFormat="1" x14ac:dyDescent="0.3">
      <c r="G901414"/>
      <c r="H901414"/>
      <c r="I901414"/>
      <c r="K901414"/>
      <c r="M901414"/>
      <c r="N901414" s="4"/>
      <c r="O901414" s="15"/>
    </row>
    <row r="901415" spans="7:15" s="3" customFormat="1" x14ac:dyDescent="0.3">
      <c r="G901415"/>
      <c r="H901415"/>
      <c r="I901415"/>
      <c r="K901415"/>
      <c r="M901415"/>
      <c r="N901415" s="4"/>
      <c r="O901415" s="15"/>
    </row>
    <row r="901416" spans="7:15" s="3" customFormat="1" x14ac:dyDescent="0.3">
      <c r="G901416"/>
      <c r="H901416"/>
      <c r="I901416"/>
      <c r="K901416"/>
      <c r="M901416"/>
      <c r="N901416" s="4"/>
      <c r="O901416" s="15"/>
    </row>
    <row r="901417" spans="7:15" s="3" customFormat="1" x14ac:dyDescent="0.3">
      <c r="G901417"/>
      <c r="H901417"/>
      <c r="I901417"/>
      <c r="K901417"/>
      <c r="M901417"/>
      <c r="N901417" s="4"/>
      <c r="O901417" s="15"/>
    </row>
    <row r="901418" spans="7:15" s="3" customFormat="1" x14ac:dyDescent="0.3">
      <c r="G901418"/>
      <c r="H901418"/>
      <c r="I901418"/>
      <c r="K901418"/>
      <c r="M901418"/>
      <c r="N901418" s="4"/>
      <c r="O901418" s="15"/>
    </row>
    <row r="901419" spans="7:15" s="3" customFormat="1" x14ac:dyDescent="0.3">
      <c r="G901419"/>
      <c r="H901419"/>
      <c r="I901419"/>
      <c r="K901419"/>
      <c r="M901419"/>
      <c r="N901419" s="4"/>
      <c r="O901419" s="15"/>
    </row>
    <row r="901420" spans="7:15" s="3" customFormat="1" x14ac:dyDescent="0.3">
      <c r="G901420"/>
      <c r="H901420"/>
      <c r="I901420"/>
      <c r="K901420"/>
      <c r="M901420"/>
      <c r="N901420" s="4"/>
      <c r="O901420" s="15"/>
    </row>
    <row r="901421" spans="7:15" s="3" customFormat="1" x14ac:dyDescent="0.3">
      <c r="G901421"/>
      <c r="H901421"/>
      <c r="I901421"/>
      <c r="K901421"/>
      <c r="M901421"/>
      <c r="N901421" s="4"/>
      <c r="O901421" s="15"/>
    </row>
    <row r="901422" spans="7:15" s="3" customFormat="1" x14ac:dyDescent="0.3">
      <c r="G901422"/>
      <c r="H901422"/>
      <c r="I901422"/>
      <c r="K901422"/>
      <c r="M901422"/>
      <c r="N901422" s="4"/>
      <c r="O901422" s="15"/>
    </row>
    <row r="901423" spans="7:15" s="3" customFormat="1" x14ac:dyDescent="0.3">
      <c r="G901423"/>
      <c r="H901423"/>
      <c r="I901423"/>
      <c r="K901423"/>
      <c r="M901423"/>
      <c r="N901423" s="4"/>
      <c r="O901423" s="15"/>
    </row>
    <row r="901424" spans="7:15" s="3" customFormat="1" x14ac:dyDescent="0.3">
      <c r="G901424"/>
      <c r="H901424"/>
      <c r="I901424"/>
      <c r="K901424"/>
      <c r="M901424"/>
      <c r="N901424" s="4"/>
      <c r="O901424" s="15"/>
    </row>
    <row r="901425" spans="7:15" s="3" customFormat="1" x14ac:dyDescent="0.3">
      <c r="G901425"/>
      <c r="H901425"/>
      <c r="I901425"/>
      <c r="K901425"/>
      <c r="M901425"/>
      <c r="N901425" s="4"/>
      <c r="O901425" s="15"/>
    </row>
    <row r="901426" spans="7:15" s="3" customFormat="1" x14ac:dyDescent="0.3">
      <c r="G901426"/>
      <c r="H901426"/>
      <c r="I901426"/>
      <c r="K901426"/>
      <c r="M901426"/>
      <c r="N901426" s="4"/>
      <c r="O901426" s="15"/>
    </row>
    <row r="901427" spans="7:15" s="3" customFormat="1" x14ac:dyDescent="0.3">
      <c r="G901427"/>
      <c r="H901427"/>
      <c r="I901427"/>
      <c r="K901427"/>
      <c r="M901427"/>
      <c r="N901427" s="4"/>
      <c r="O901427" s="15"/>
    </row>
    <row r="901428" spans="7:15" s="3" customFormat="1" x14ac:dyDescent="0.3">
      <c r="G901428"/>
      <c r="H901428"/>
      <c r="I901428"/>
      <c r="K901428"/>
      <c r="M901428"/>
      <c r="N901428" s="4"/>
      <c r="O901428" s="15"/>
    </row>
    <row r="901429" spans="7:15" s="3" customFormat="1" x14ac:dyDescent="0.3">
      <c r="G901429"/>
      <c r="H901429"/>
      <c r="I901429"/>
      <c r="K901429"/>
      <c r="M901429"/>
      <c r="N901429" s="4"/>
      <c r="O901429" s="15"/>
    </row>
    <row r="901430" spans="7:15" s="3" customFormat="1" x14ac:dyDescent="0.3">
      <c r="G901430"/>
      <c r="H901430"/>
      <c r="I901430"/>
      <c r="K901430"/>
      <c r="M901430"/>
      <c r="N901430" s="4"/>
      <c r="O901430" s="15"/>
    </row>
    <row r="901431" spans="7:15" s="3" customFormat="1" x14ac:dyDescent="0.3">
      <c r="G901431"/>
      <c r="H901431"/>
      <c r="I901431"/>
      <c r="K901431"/>
      <c r="M901431"/>
      <c r="N901431" s="4"/>
      <c r="O901431" s="15"/>
    </row>
    <row r="901432" spans="7:15" s="3" customFormat="1" x14ac:dyDescent="0.3">
      <c r="G901432"/>
      <c r="H901432"/>
      <c r="I901432"/>
      <c r="K901432"/>
      <c r="M901432"/>
      <c r="N901432" s="4"/>
      <c r="O901432" s="15"/>
    </row>
    <row r="901433" spans="7:15" s="3" customFormat="1" x14ac:dyDescent="0.3">
      <c r="G901433"/>
      <c r="H901433"/>
      <c r="I901433"/>
      <c r="K901433"/>
      <c r="M901433"/>
      <c r="N901433" s="4"/>
      <c r="O901433" s="15"/>
    </row>
    <row r="901434" spans="7:15" s="3" customFormat="1" x14ac:dyDescent="0.3">
      <c r="G901434"/>
      <c r="H901434"/>
      <c r="I901434"/>
      <c r="K901434"/>
      <c r="M901434"/>
      <c r="N901434" s="4"/>
      <c r="O901434" s="15"/>
    </row>
    <row r="901435" spans="7:15" s="3" customFormat="1" x14ac:dyDescent="0.3">
      <c r="G901435"/>
      <c r="H901435"/>
      <c r="I901435"/>
      <c r="K901435"/>
      <c r="M901435"/>
      <c r="N901435" s="4"/>
      <c r="O901435" s="15"/>
    </row>
    <row r="901436" spans="7:15" s="3" customFormat="1" x14ac:dyDescent="0.3">
      <c r="G901436"/>
      <c r="H901436"/>
      <c r="I901436"/>
      <c r="K901436"/>
      <c r="M901436"/>
      <c r="N901436" s="4"/>
      <c r="O901436" s="15"/>
    </row>
    <row r="901437" spans="7:15" s="3" customFormat="1" x14ac:dyDescent="0.3">
      <c r="G901437"/>
      <c r="H901437"/>
      <c r="I901437"/>
      <c r="K901437"/>
      <c r="M901437"/>
      <c r="N901437" s="4"/>
      <c r="O901437" s="15"/>
    </row>
    <row r="901438" spans="7:15" s="3" customFormat="1" x14ac:dyDescent="0.3">
      <c r="G901438"/>
      <c r="H901438"/>
      <c r="I901438"/>
      <c r="K901438"/>
      <c r="M901438"/>
      <c r="N901438" s="4"/>
      <c r="O901438" s="15"/>
    </row>
    <row r="901439" spans="7:15" s="3" customFormat="1" x14ac:dyDescent="0.3">
      <c r="G901439"/>
      <c r="H901439"/>
      <c r="I901439"/>
      <c r="K901439"/>
      <c r="M901439"/>
      <c r="N901439" s="4"/>
      <c r="O901439" s="15"/>
    </row>
    <row r="901440" spans="7:15" s="3" customFormat="1" x14ac:dyDescent="0.3">
      <c r="G901440"/>
      <c r="H901440"/>
      <c r="I901440"/>
      <c r="K901440"/>
      <c r="M901440"/>
      <c r="N901440" s="4"/>
      <c r="O901440" s="15"/>
    </row>
    <row r="901441" spans="7:15" s="3" customFormat="1" x14ac:dyDescent="0.3">
      <c r="G901441"/>
      <c r="H901441"/>
      <c r="I901441"/>
      <c r="K901441"/>
      <c r="M901441"/>
      <c r="N901441" s="4"/>
      <c r="O901441" s="15"/>
    </row>
    <row r="901442" spans="7:15" s="3" customFormat="1" x14ac:dyDescent="0.3">
      <c r="G901442"/>
      <c r="H901442"/>
      <c r="I901442"/>
      <c r="K901442"/>
      <c r="M901442"/>
      <c r="N901442" s="4"/>
      <c r="O901442" s="15"/>
    </row>
    <row r="901443" spans="7:15" s="3" customFormat="1" x14ac:dyDescent="0.3">
      <c r="G901443"/>
      <c r="H901443"/>
      <c r="I901443"/>
      <c r="K901443"/>
      <c r="M901443"/>
      <c r="N901443" s="4"/>
      <c r="O901443" s="15"/>
    </row>
    <row r="901444" spans="7:15" s="3" customFormat="1" x14ac:dyDescent="0.3">
      <c r="G901444"/>
      <c r="H901444"/>
      <c r="I901444"/>
      <c r="K901444"/>
      <c r="M901444"/>
      <c r="N901444" s="4"/>
      <c r="O901444" s="15"/>
    </row>
    <row r="901445" spans="7:15" s="3" customFormat="1" x14ac:dyDescent="0.3">
      <c r="G901445"/>
      <c r="H901445"/>
      <c r="I901445"/>
      <c r="K901445"/>
      <c r="M901445"/>
      <c r="N901445" s="4"/>
      <c r="O901445" s="15"/>
    </row>
    <row r="901446" spans="7:15" s="3" customFormat="1" x14ac:dyDescent="0.3">
      <c r="G901446"/>
      <c r="H901446"/>
      <c r="I901446"/>
      <c r="K901446"/>
      <c r="M901446"/>
      <c r="N901446" s="4"/>
      <c r="O901446" s="15"/>
    </row>
    <row r="901447" spans="7:15" s="3" customFormat="1" x14ac:dyDescent="0.3">
      <c r="G901447"/>
      <c r="H901447"/>
      <c r="I901447"/>
      <c r="K901447"/>
      <c r="M901447"/>
      <c r="N901447" s="4"/>
      <c r="O901447" s="15"/>
    </row>
    <row r="901448" spans="7:15" s="3" customFormat="1" x14ac:dyDescent="0.3">
      <c r="G901448"/>
      <c r="H901448"/>
      <c r="I901448"/>
      <c r="K901448"/>
      <c r="M901448"/>
      <c r="N901448" s="4"/>
      <c r="O901448" s="15"/>
    </row>
    <row r="901449" spans="7:15" s="3" customFormat="1" x14ac:dyDescent="0.3">
      <c r="G901449"/>
      <c r="H901449"/>
      <c r="I901449"/>
      <c r="K901449"/>
      <c r="M901449"/>
      <c r="N901449" s="4"/>
      <c r="O901449" s="15"/>
    </row>
    <row r="901450" spans="7:15" s="3" customFormat="1" x14ac:dyDescent="0.3">
      <c r="G901450"/>
      <c r="H901450"/>
      <c r="I901450"/>
      <c r="K901450"/>
      <c r="M901450"/>
      <c r="N901450" s="4"/>
      <c r="O901450" s="15"/>
    </row>
    <row r="901451" spans="7:15" s="3" customFormat="1" x14ac:dyDescent="0.3">
      <c r="G901451"/>
      <c r="H901451"/>
      <c r="I901451"/>
      <c r="K901451"/>
      <c r="M901451"/>
      <c r="N901451" s="4"/>
      <c r="O901451" s="15"/>
    </row>
    <row r="901452" spans="7:15" s="3" customFormat="1" x14ac:dyDescent="0.3">
      <c r="G901452"/>
      <c r="H901452"/>
      <c r="I901452"/>
      <c r="K901452"/>
      <c r="M901452"/>
      <c r="N901452" s="4"/>
      <c r="O901452" s="15"/>
    </row>
    <row r="901453" spans="7:15" s="3" customFormat="1" x14ac:dyDescent="0.3">
      <c r="G901453"/>
      <c r="H901453"/>
      <c r="I901453"/>
      <c r="K901453"/>
      <c r="M901453"/>
      <c r="N901453" s="4"/>
      <c r="O901453" s="15"/>
    </row>
    <row r="901454" spans="7:15" s="3" customFormat="1" x14ac:dyDescent="0.3">
      <c r="G901454"/>
      <c r="H901454"/>
      <c r="I901454"/>
      <c r="K901454"/>
      <c r="M901454"/>
      <c r="N901454" s="4"/>
      <c r="O901454" s="15"/>
    </row>
    <row r="901455" spans="7:15" s="3" customFormat="1" x14ac:dyDescent="0.3">
      <c r="G901455"/>
      <c r="H901455"/>
      <c r="I901455"/>
      <c r="K901455"/>
      <c r="M901455"/>
      <c r="N901455" s="4"/>
      <c r="O901455" s="15"/>
    </row>
    <row r="901456" spans="7:15" s="3" customFormat="1" x14ac:dyDescent="0.3">
      <c r="G901456"/>
      <c r="H901456"/>
      <c r="I901456"/>
      <c r="K901456"/>
      <c r="M901456"/>
      <c r="N901456" s="4"/>
      <c r="O901456" s="15"/>
    </row>
    <row r="901457" spans="7:15" s="3" customFormat="1" x14ac:dyDescent="0.3">
      <c r="G901457"/>
      <c r="H901457"/>
      <c r="I901457"/>
      <c r="K901457"/>
      <c r="M901457"/>
      <c r="N901457" s="4"/>
      <c r="O901457" s="15"/>
    </row>
    <row r="901458" spans="7:15" s="3" customFormat="1" x14ac:dyDescent="0.3">
      <c r="G901458"/>
      <c r="H901458"/>
      <c r="I901458"/>
      <c r="K901458"/>
      <c r="M901458"/>
      <c r="N901458" s="4"/>
      <c r="O901458" s="15"/>
    </row>
    <row r="901459" spans="7:15" s="3" customFormat="1" x14ac:dyDescent="0.3">
      <c r="G901459"/>
      <c r="H901459"/>
      <c r="I901459"/>
      <c r="K901459"/>
      <c r="M901459"/>
      <c r="N901459" s="4"/>
      <c r="O901459" s="15"/>
    </row>
    <row r="901460" spans="7:15" s="3" customFormat="1" x14ac:dyDescent="0.3">
      <c r="G901460"/>
      <c r="H901460"/>
      <c r="I901460"/>
      <c r="K901460"/>
      <c r="M901460"/>
      <c r="N901460" s="4"/>
      <c r="O901460" s="15"/>
    </row>
    <row r="901461" spans="7:15" s="3" customFormat="1" x14ac:dyDescent="0.3">
      <c r="G901461"/>
      <c r="H901461"/>
      <c r="I901461"/>
      <c r="K901461"/>
      <c r="M901461"/>
      <c r="N901461" s="4"/>
      <c r="O901461" s="15"/>
    </row>
    <row r="901462" spans="7:15" s="3" customFormat="1" x14ac:dyDescent="0.3">
      <c r="G901462"/>
      <c r="H901462"/>
      <c r="I901462"/>
      <c r="K901462"/>
      <c r="M901462"/>
      <c r="N901462" s="4"/>
      <c r="O901462" s="15"/>
    </row>
    <row r="901463" spans="7:15" s="3" customFormat="1" x14ac:dyDescent="0.3">
      <c r="G901463"/>
      <c r="H901463"/>
      <c r="I901463"/>
      <c r="K901463"/>
      <c r="M901463"/>
      <c r="N901463" s="4"/>
      <c r="O901463" s="15"/>
    </row>
    <row r="901464" spans="7:15" s="3" customFormat="1" x14ac:dyDescent="0.3">
      <c r="G901464"/>
      <c r="H901464"/>
      <c r="I901464"/>
      <c r="K901464"/>
      <c r="M901464"/>
      <c r="N901464" s="4"/>
      <c r="O901464" s="15"/>
    </row>
    <row r="901465" spans="7:15" s="3" customFormat="1" x14ac:dyDescent="0.3">
      <c r="G901465"/>
      <c r="H901465"/>
      <c r="I901465"/>
      <c r="K901465"/>
      <c r="M901465"/>
      <c r="N901465" s="4"/>
      <c r="O901465" s="15"/>
    </row>
    <row r="901466" spans="7:15" s="3" customFormat="1" x14ac:dyDescent="0.3">
      <c r="G901466"/>
      <c r="H901466"/>
      <c r="I901466"/>
      <c r="K901466"/>
      <c r="M901466"/>
      <c r="N901466" s="4"/>
      <c r="O901466" s="15"/>
    </row>
    <row r="901467" spans="7:15" s="3" customFormat="1" x14ac:dyDescent="0.3">
      <c r="G901467"/>
      <c r="H901467"/>
      <c r="I901467"/>
      <c r="K901467"/>
      <c r="M901467"/>
      <c r="N901467" s="4"/>
      <c r="O901467" s="15"/>
    </row>
    <row r="901468" spans="7:15" s="3" customFormat="1" x14ac:dyDescent="0.3">
      <c r="G901468"/>
      <c r="H901468"/>
      <c r="I901468"/>
      <c r="K901468"/>
      <c r="M901468"/>
      <c r="N901468" s="4"/>
      <c r="O901468" s="15"/>
    </row>
    <row r="901469" spans="7:15" s="3" customFormat="1" x14ac:dyDescent="0.3">
      <c r="G901469"/>
      <c r="H901469"/>
      <c r="I901469"/>
      <c r="K901469"/>
      <c r="M901469"/>
      <c r="N901469" s="4"/>
      <c r="O901469" s="15"/>
    </row>
    <row r="901470" spans="7:15" s="3" customFormat="1" x14ac:dyDescent="0.3">
      <c r="G901470"/>
      <c r="H901470"/>
      <c r="I901470"/>
      <c r="K901470"/>
      <c r="M901470"/>
      <c r="N901470" s="4"/>
      <c r="O901470" s="15"/>
    </row>
    <row r="901471" spans="7:15" s="3" customFormat="1" x14ac:dyDescent="0.3">
      <c r="G901471"/>
      <c r="H901471"/>
      <c r="I901471"/>
      <c r="K901471"/>
      <c r="M901471"/>
      <c r="N901471" s="4"/>
      <c r="O901471" s="15"/>
    </row>
    <row r="901472" spans="7:15" s="3" customFormat="1" x14ac:dyDescent="0.3">
      <c r="G901472"/>
      <c r="H901472"/>
      <c r="I901472"/>
      <c r="K901472"/>
      <c r="M901472"/>
      <c r="N901472" s="4"/>
      <c r="O901472" s="15"/>
    </row>
    <row r="901473" spans="7:15" s="3" customFormat="1" x14ac:dyDescent="0.3">
      <c r="G901473"/>
      <c r="H901473"/>
      <c r="I901473"/>
      <c r="K901473"/>
      <c r="M901473"/>
      <c r="N901473" s="4"/>
      <c r="O901473" s="15"/>
    </row>
    <row r="901474" spans="7:15" s="3" customFormat="1" x14ac:dyDescent="0.3">
      <c r="G901474"/>
      <c r="H901474"/>
      <c r="I901474"/>
      <c r="K901474"/>
      <c r="M901474"/>
      <c r="N901474" s="4"/>
      <c r="O901474" s="15"/>
    </row>
    <row r="901475" spans="7:15" s="3" customFormat="1" x14ac:dyDescent="0.3">
      <c r="G901475"/>
      <c r="H901475"/>
      <c r="I901475"/>
      <c r="K901475"/>
      <c r="M901475"/>
      <c r="N901475" s="4"/>
      <c r="O901475" s="15"/>
    </row>
    <row r="901476" spans="7:15" s="3" customFormat="1" x14ac:dyDescent="0.3">
      <c r="G901476"/>
      <c r="H901476"/>
      <c r="I901476"/>
      <c r="K901476"/>
      <c r="M901476"/>
      <c r="N901476" s="4"/>
      <c r="O901476" s="15"/>
    </row>
    <row r="901477" spans="7:15" s="3" customFormat="1" x14ac:dyDescent="0.3">
      <c r="G901477"/>
      <c r="H901477"/>
      <c r="I901477"/>
      <c r="K901477"/>
      <c r="M901477"/>
      <c r="N901477" s="4"/>
      <c r="O901477" s="15"/>
    </row>
    <row r="901478" spans="7:15" s="3" customFormat="1" x14ac:dyDescent="0.3">
      <c r="G901478"/>
      <c r="H901478"/>
      <c r="I901478"/>
      <c r="K901478"/>
      <c r="M901478"/>
      <c r="N901478" s="4"/>
      <c r="O901478" s="15"/>
    </row>
    <row r="901479" spans="7:15" s="3" customFormat="1" x14ac:dyDescent="0.3">
      <c r="G901479"/>
      <c r="H901479"/>
      <c r="I901479"/>
      <c r="K901479"/>
      <c r="M901479"/>
      <c r="N901479" s="4"/>
      <c r="O901479" s="15"/>
    </row>
    <row r="901480" spans="7:15" s="3" customFormat="1" x14ac:dyDescent="0.3">
      <c r="G901480"/>
      <c r="H901480"/>
      <c r="I901480"/>
      <c r="K901480"/>
      <c r="M901480"/>
      <c r="N901480" s="4"/>
      <c r="O901480" s="15"/>
    </row>
    <row r="901481" spans="7:15" s="3" customFormat="1" x14ac:dyDescent="0.3">
      <c r="G901481"/>
      <c r="H901481"/>
      <c r="I901481"/>
      <c r="K901481"/>
      <c r="M901481"/>
      <c r="N901481" s="4"/>
      <c r="O901481" s="15"/>
    </row>
    <row r="901482" spans="7:15" s="3" customFormat="1" x14ac:dyDescent="0.3">
      <c r="G901482"/>
      <c r="H901482"/>
      <c r="I901482"/>
      <c r="K901482"/>
      <c r="M901482"/>
      <c r="N901482" s="4"/>
      <c r="O901482" s="15"/>
    </row>
    <row r="901483" spans="7:15" s="3" customFormat="1" x14ac:dyDescent="0.3">
      <c r="G901483"/>
      <c r="H901483"/>
      <c r="I901483"/>
      <c r="K901483"/>
      <c r="M901483"/>
      <c r="N901483" s="4"/>
      <c r="O901483" s="15"/>
    </row>
    <row r="901484" spans="7:15" s="3" customFormat="1" x14ac:dyDescent="0.3">
      <c r="G901484"/>
      <c r="H901484"/>
      <c r="I901484"/>
      <c r="K901484"/>
      <c r="M901484"/>
      <c r="N901484" s="4"/>
      <c r="O901484" s="15"/>
    </row>
    <row r="901485" spans="7:15" s="3" customFormat="1" x14ac:dyDescent="0.3">
      <c r="G901485"/>
      <c r="H901485"/>
      <c r="I901485"/>
      <c r="K901485"/>
      <c r="M901485"/>
      <c r="N901485" s="4"/>
      <c r="O901485" s="15"/>
    </row>
    <row r="901486" spans="7:15" s="3" customFormat="1" x14ac:dyDescent="0.3">
      <c r="G901486"/>
      <c r="H901486"/>
      <c r="I901486"/>
      <c r="K901486"/>
      <c r="M901486"/>
      <c r="N901486" s="4"/>
      <c r="O901486" s="15"/>
    </row>
    <row r="901487" spans="7:15" s="3" customFormat="1" x14ac:dyDescent="0.3">
      <c r="G901487"/>
      <c r="H901487"/>
      <c r="I901487"/>
      <c r="K901487"/>
      <c r="M901487"/>
      <c r="N901487" s="4"/>
      <c r="O901487" s="15"/>
    </row>
    <row r="901488" spans="7:15" s="3" customFormat="1" x14ac:dyDescent="0.3">
      <c r="G901488"/>
      <c r="H901488"/>
      <c r="I901488"/>
      <c r="K901488"/>
      <c r="M901488"/>
      <c r="N901488" s="4"/>
      <c r="O901488" s="15"/>
    </row>
    <row r="901489" spans="7:15" s="3" customFormat="1" x14ac:dyDescent="0.3">
      <c r="G901489"/>
      <c r="H901489"/>
      <c r="I901489"/>
      <c r="K901489"/>
      <c r="M901489"/>
      <c r="N901489" s="4"/>
      <c r="O901489" s="15"/>
    </row>
    <row r="901490" spans="7:15" s="3" customFormat="1" x14ac:dyDescent="0.3">
      <c r="G901490"/>
      <c r="H901490"/>
      <c r="I901490"/>
      <c r="K901490"/>
      <c r="M901490"/>
      <c r="N901490" s="4"/>
      <c r="O901490" s="15"/>
    </row>
    <row r="901491" spans="7:15" s="3" customFormat="1" x14ac:dyDescent="0.3">
      <c r="G901491"/>
      <c r="H901491"/>
      <c r="I901491"/>
      <c r="K901491"/>
      <c r="M901491"/>
      <c r="N901491" s="4"/>
      <c r="O901491" s="15"/>
    </row>
    <row r="901492" spans="7:15" s="3" customFormat="1" x14ac:dyDescent="0.3">
      <c r="G901492"/>
      <c r="H901492"/>
      <c r="I901492"/>
      <c r="K901492"/>
      <c r="M901492"/>
      <c r="N901492" s="4"/>
      <c r="O901492" s="15"/>
    </row>
    <row r="901493" spans="7:15" s="3" customFormat="1" x14ac:dyDescent="0.3">
      <c r="G901493"/>
      <c r="H901493"/>
      <c r="I901493"/>
      <c r="K901493"/>
      <c r="M901493"/>
      <c r="N901493" s="4"/>
      <c r="O901493" s="15"/>
    </row>
    <row r="901494" spans="7:15" s="3" customFormat="1" x14ac:dyDescent="0.3">
      <c r="G901494"/>
      <c r="H901494"/>
      <c r="I901494"/>
      <c r="K901494"/>
      <c r="M901494"/>
      <c r="N901494" s="4"/>
      <c r="O901494" s="15"/>
    </row>
    <row r="901495" spans="7:15" s="3" customFormat="1" x14ac:dyDescent="0.3">
      <c r="G901495"/>
      <c r="H901495"/>
      <c r="I901495"/>
      <c r="K901495"/>
      <c r="M901495"/>
      <c r="N901495" s="4"/>
      <c r="O901495" s="15"/>
    </row>
    <row r="901496" spans="7:15" s="3" customFormat="1" x14ac:dyDescent="0.3">
      <c r="G901496"/>
      <c r="H901496"/>
      <c r="I901496"/>
      <c r="K901496"/>
      <c r="M901496"/>
      <c r="N901496" s="4"/>
      <c r="O901496" s="15"/>
    </row>
    <row r="901497" spans="7:15" s="3" customFormat="1" x14ac:dyDescent="0.3">
      <c r="G901497"/>
      <c r="H901497"/>
      <c r="I901497"/>
      <c r="K901497"/>
      <c r="M901497"/>
      <c r="N901497" s="4"/>
      <c r="O901497" s="15"/>
    </row>
    <row r="901498" spans="7:15" s="3" customFormat="1" x14ac:dyDescent="0.3">
      <c r="G901498"/>
      <c r="H901498"/>
      <c r="I901498"/>
      <c r="K901498"/>
      <c r="M901498"/>
      <c r="N901498" s="4"/>
      <c r="O901498" s="15"/>
    </row>
    <row r="901499" spans="7:15" s="3" customFormat="1" x14ac:dyDescent="0.3">
      <c r="G901499"/>
      <c r="H901499"/>
      <c r="I901499"/>
      <c r="K901499"/>
      <c r="M901499"/>
      <c r="N901499" s="4"/>
      <c r="O901499" s="15"/>
    </row>
    <row r="901500" spans="7:15" s="3" customFormat="1" x14ac:dyDescent="0.3">
      <c r="G901500"/>
      <c r="H901500"/>
      <c r="I901500"/>
      <c r="K901500"/>
      <c r="M901500"/>
      <c r="N901500" s="4"/>
      <c r="O901500" s="15"/>
    </row>
    <row r="901501" spans="7:15" s="3" customFormat="1" x14ac:dyDescent="0.3">
      <c r="G901501"/>
      <c r="H901501"/>
      <c r="I901501"/>
      <c r="K901501"/>
      <c r="M901501"/>
      <c r="N901501" s="4"/>
      <c r="O901501" s="15"/>
    </row>
    <row r="901502" spans="7:15" s="3" customFormat="1" x14ac:dyDescent="0.3">
      <c r="G901502"/>
      <c r="H901502"/>
      <c r="I901502"/>
      <c r="K901502"/>
      <c r="M901502"/>
      <c r="N901502" s="4"/>
      <c r="O901502" s="15"/>
    </row>
    <row r="901503" spans="7:15" s="3" customFormat="1" x14ac:dyDescent="0.3">
      <c r="G901503"/>
      <c r="H901503"/>
      <c r="I901503"/>
      <c r="K901503"/>
      <c r="M901503"/>
      <c r="N901503" s="4"/>
      <c r="O901503" s="15"/>
    </row>
    <row r="901504" spans="7:15" s="3" customFormat="1" x14ac:dyDescent="0.3">
      <c r="G901504"/>
      <c r="H901504"/>
      <c r="I901504"/>
      <c r="K901504"/>
      <c r="M901504"/>
      <c r="N901504" s="4"/>
      <c r="O901504" s="15"/>
    </row>
    <row r="901505" spans="7:15" s="3" customFormat="1" x14ac:dyDescent="0.3">
      <c r="G901505"/>
      <c r="H901505"/>
      <c r="I901505"/>
      <c r="K901505"/>
      <c r="M901505"/>
      <c r="N901505" s="4"/>
      <c r="O901505" s="15"/>
    </row>
    <row r="901506" spans="7:15" s="3" customFormat="1" x14ac:dyDescent="0.3">
      <c r="G901506"/>
      <c r="H901506"/>
      <c r="I901506"/>
      <c r="K901506"/>
      <c r="M901506"/>
      <c r="N901506" s="4"/>
      <c r="O901506" s="15"/>
    </row>
    <row r="901507" spans="7:15" s="3" customFormat="1" x14ac:dyDescent="0.3">
      <c r="G901507"/>
      <c r="H901507"/>
      <c r="I901507"/>
      <c r="K901507"/>
      <c r="M901507"/>
      <c r="N901507" s="4"/>
      <c r="O901507" s="15"/>
    </row>
    <row r="901508" spans="7:15" s="3" customFormat="1" x14ac:dyDescent="0.3">
      <c r="G901508"/>
      <c r="H901508"/>
      <c r="I901508"/>
      <c r="K901508"/>
      <c r="M901508"/>
      <c r="N901508" s="4"/>
      <c r="O901508" s="15"/>
    </row>
    <row r="901509" spans="7:15" s="3" customFormat="1" x14ac:dyDescent="0.3">
      <c r="G901509"/>
      <c r="H901509"/>
      <c r="I901509"/>
      <c r="K901509"/>
      <c r="M901509"/>
      <c r="N901509" s="4"/>
      <c r="O901509" s="15"/>
    </row>
    <row r="901510" spans="7:15" s="3" customFormat="1" x14ac:dyDescent="0.3">
      <c r="G901510"/>
      <c r="H901510"/>
      <c r="I901510"/>
      <c r="K901510"/>
      <c r="M901510"/>
      <c r="N901510" s="4"/>
      <c r="O901510" s="15"/>
    </row>
    <row r="901511" spans="7:15" s="3" customFormat="1" x14ac:dyDescent="0.3">
      <c r="G901511"/>
      <c r="H901511"/>
      <c r="I901511"/>
      <c r="K901511"/>
      <c r="M901511"/>
      <c r="N901511" s="4"/>
      <c r="O901511" s="15"/>
    </row>
    <row r="901512" spans="7:15" s="3" customFormat="1" x14ac:dyDescent="0.3">
      <c r="G901512"/>
      <c r="H901512"/>
      <c r="I901512"/>
      <c r="K901512"/>
      <c r="M901512"/>
      <c r="N901512" s="4"/>
      <c r="O901512" s="15"/>
    </row>
    <row r="901513" spans="7:15" s="3" customFormat="1" x14ac:dyDescent="0.3">
      <c r="G901513"/>
      <c r="H901513"/>
      <c r="I901513"/>
      <c r="K901513"/>
      <c r="M901513"/>
      <c r="N901513" s="4"/>
      <c r="O901513" s="15"/>
    </row>
    <row r="901514" spans="7:15" s="3" customFormat="1" x14ac:dyDescent="0.3">
      <c r="G901514"/>
      <c r="H901514"/>
      <c r="I901514"/>
      <c r="K901514"/>
      <c r="M901514"/>
      <c r="N901514" s="4"/>
      <c r="O901514" s="15"/>
    </row>
    <row r="901515" spans="7:15" s="3" customFormat="1" x14ac:dyDescent="0.3">
      <c r="G901515"/>
      <c r="H901515"/>
      <c r="I901515"/>
      <c r="K901515"/>
      <c r="M901515"/>
      <c r="N901515" s="4"/>
      <c r="O901515" s="15"/>
    </row>
    <row r="901516" spans="7:15" s="3" customFormat="1" x14ac:dyDescent="0.3">
      <c r="G901516"/>
      <c r="H901516"/>
      <c r="I901516"/>
      <c r="K901516"/>
      <c r="M901516"/>
      <c r="N901516" s="4"/>
      <c r="O901516" s="15"/>
    </row>
    <row r="901517" spans="7:15" s="3" customFormat="1" x14ac:dyDescent="0.3">
      <c r="G901517"/>
      <c r="H901517"/>
      <c r="I901517"/>
      <c r="K901517"/>
      <c r="M901517"/>
      <c r="N901517" s="4"/>
      <c r="O901517" s="15"/>
    </row>
    <row r="901518" spans="7:15" s="3" customFormat="1" x14ac:dyDescent="0.3">
      <c r="G901518"/>
      <c r="H901518"/>
      <c r="I901518"/>
      <c r="K901518"/>
      <c r="M901518"/>
      <c r="N901518" s="4"/>
      <c r="O901518" s="15"/>
    </row>
    <row r="901519" spans="7:15" s="3" customFormat="1" x14ac:dyDescent="0.3">
      <c r="G901519"/>
      <c r="H901519"/>
      <c r="I901519"/>
      <c r="K901519"/>
      <c r="M901519"/>
      <c r="N901519" s="4"/>
      <c r="O901519" s="15"/>
    </row>
    <row r="901520" spans="7:15" s="3" customFormat="1" x14ac:dyDescent="0.3">
      <c r="G901520"/>
      <c r="H901520"/>
      <c r="I901520"/>
      <c r="K901520"/>
      <c r="M901520"/>
      <c r="N901520" s="4"/>
      <c r="O901520" s="15"/>
    </row>
    <row r="901521" spans="7:15" s="3" customFormat="1" x14ac:dyDescent="0.3">
      <c r="G901521"/>
      <c r="H901521"/>
      <c r="I901521"/>
      <c r="K901521"/>
      <c r="M901521"/>
      <c r="N901521" s="4"/>
      <c r="O901521" s="15"/>
    </row>
    <row r="901522" spans="7:15" s="3" customFormat="1" x14ac:dyDescent="0.3">
      <c r="G901522"/>
      <c r="H901522"/>
      <c r="I901522"/>
      <c r="K901522"/>
      <c r="M901522"/>
      <c r="N901522" s="4"/>
      <c r="O901522" s="15"/>
    </row>
    <row r="901523" spans="7:15" s="3" customFormat="1" x14ac:dyDescent="0.3">
      <c r="G901523"/>
      <c r="H901523"/>
      <c r="I901523"/>
      <c r="K901523"/>
      <c r="M901523"/>
      <c r="N901523" s="4"/>
      <c r="O901523" s="15"/>
    </row>
    <row r="901524" spans="7:15" s="3" customFormat="1" x14ac:dyDescent="0.3">
      <c r="G901524"/>
      <c r="H901524"/>
      <c r="I901524"/>
      <c r="K901524"/>
      <c r="M901524"/>
      <c r="N901524" s="4"/>
      <c r="O901524" s="15"/>
    </row>
    <row r="901525" spans="7:15" s="3" customFormat="1" x14ac:dyDescent="0.3">
      <c r="G901525"/>
      <c r="H901525"/>
      <c r="I901525"/>
      <c r="K901525"/>
      <c r="M901525"/>
      <c r="N901525" s="4"/>
      <c r="O901525" s="15"/>
    </row>
    <row r="901526" spans="7:15" s="3" customFormat="1" x14ac:dyDescent="0.3">
      <c r="G901526"/>
      <c r="H901526"/>
      <c r="I901526"/>
      <c r="K901526"/>
      <c r="M901526"/>
      <c r="N901526" s="4"/>
      <c r="O901526" s="15"/>
    </row>
    <row r="901527" spans="7:15" s="3" customFormat="1" x14ac:dyDescent="0.3">
      <c r="G901527"/>
      <c r="H901527"/>
      <c r="I901527"/>
      <c r="K901527"/>
      <c r="M901527"/>
      <c r="N901527" s="4"/>
      <c r="O901527" s="15"/>
    </row>
    <row r="901528" spans="7:15" s="3" customFormat="1" x14ac:dyDescent="0.3">
      <c r="G901528"/>
      <c r="H901528"/>
      <c r="I901528"/>
      <c r="K901528"/>
      <c r="M901528"/>
      <c r="N901528" s="4"/>
      <c r="O901528" s="15"/>
    </row>
    <row r="901529" spans="7:15" s="3" customFormat="1" x14ac:dyDescent="0.3">
      <c r="G901529"/>
      <c r="H901529"/>
      <c r="I901529"/>
      <c r="K901529"/>
      <c r="M901529"/>
      <c r="N901529" s="4"/>
      <c r="O901529" s="15"/>
    </row>
    <row r="901530" spans="7:15" s="3" customFormat="1" x14ac:dyDescent="0.3">
      <c r="G901530"/>
      <c r="H901530"/>
      <c r="I901530"/>
      <c r="K901530"/>
      <c r="M901530"/>
      <c r="N901530" s="4"/>
      <c r="O901530" s="15"/>
    </row>
    <row r="901531" spans="7:15" s="3" customFormat="1" x14ac:dyDescent="0.3">
      <c r="G901531"/>
      <c r="H901531"/>
      <c r="I901531"/>
      <c r="K901531"/>
      <c r="M901531"/>
      <c r="N901531" s="4"/>
      <c r="O901531" s="15"/>
    </row>
    <row r="901532" spans="7:15" s="3" customFormat="1" x14ac:dyDescent="0.3">
      <c r="G901532"/>
      <c r="H901532"/>
      <c r="I901532"/>
      <c r="K901532"/>
      <c r="M901532"/>
      <c r="N901532" s="4"/>
      <c r="O901532" s="15"/>
    </row>
    <row r="901533" spans="7:15" s="3" customFormat="1" x14ac:dyDescent="0.3">
      <c r="G901533"/>
      <c r="H901533"/>
      <c r="I901533"/>
      <c r="K901533"/>
      <c r="M901533"/>
      <c r="N901533" s="4"/>
      <c r="O901533" s="15"/>
    </row>
    <row r="901534" spans="7:15" s="3" customFormat="1" x14ac:dyDescent="0.3">
      <c r="G901534"/>
      <c r="H901534"/>
      <c r="I901534"/>
      <c r="K901534"/>
      <c r="M901534"/>
      <c r="N901534" s="4"/>
      <c r="O901534" s="15"/>
    </row>
    <row r="901535" spans="7:15" s="3" customFormat="1" x14ac:dyDescent="0.3">
      <c r="G901535"/>
      <c r="H901535"/>
      <c r="I901535"/>
      <c r="K901535"/>
      <c r="M901535"/>
      <c r="N901535" s="4"/>
      <c r="O901535" s="15"/>
    </row>
    <row r="901536" spans="7:15" s="3" customFormat="1" x14ac:dyDescent="0.3">
      <c r="G901536"/>
      <c r="H901536"/>
      <c r="I901536"/>
      <c r="K901536"/>
      <c r="M901536"/>
      <c r="N901536" s="4"/>
      <c r="O901536" s="15"/>
    </row>
    <row r="901537" spans="7:15" s="3" customFormat="1" x14ac:dyDescent="0.3">
      <c r="G901537"/>
      <c r="H901537"/>
      <c r="I901537"/>
      <c r="K901537"/>
      <c r="M901537"/>
      <c r="N901537" s="4"/>
      <c r="O901537" s="15"/>
    </row>
    <row r="901538" spans="7:15" s="3" customFormat="1" x14ac:dyDescent="0.3">
      <c r="G901538"/>
      <c r="H901538"/>
      <c r="I901538"/>
      <c r="K901538"/>
      <c r="M901538"/>
      <c r="N901538" s="4"/>
      <c r="O901538" s="15"/>
    </row>
    <row r="901539" spans="7:15" s="3" customFormat="1" x14ac:dyDescent="0.3">
      <c r="G901539"/>
      <c r="H901539"/>
      <c r="I901539"/>
      <c r="K901539"/>
      <c r="M901539"/>
      <c r="N901539" s="4"/>
      <c r="O901539" s="15"/>
    </row>
    <row r="901540" spans="7:15" s="3" customFormat="1" x14ac:dyDescent="0.3">
      <c r="G901540"/>
      <c r="H901540"/>
      <c r="I901540"/>
      <c r="K901540"/>
      <c r="M901540"/>
      <c r="N901540" s="4"/>
      <c r="O901540" s="15"/>
    </row>
    <row r="901541" spans="7:15" s="3" customFormat="1" x14ac:dyDescent="0.3">
      <c r="G901541"/>
      <c r="H901541"/>
      <c r="I901541"/>
      <c r="K901541"/>
      <c r="M901541"/>
      <c r="N901541" s="4"/>
      <c r="O901541" s="15"/>
    </row>
    <row r="901542" spans="7:15" s="3" customFormat="1" x14ac:dyDescent="0.3">
      <c r="G901542"/>
      <c r="H901542"/>
      <c r="I901542"/>
      <c r="K901542"/>
      <c r="M901542"/>
      <c r="N901542" s="4"/>
      <c r="O901542" s="15"/>
    </row>
    <row r="901543" spans="7:15" s="3" customFormat="1" x14ac:dyDescent="0.3">
      <c r="G901543"/>
      <c r="H901543"/>
      <c r="I901543"/>
      <c r="K901543"/>
      <c r="M901543"/>
      <c r="N901543" s="4"/>
      <c r="O901543" s="15"/>
    </row>
    <row r="901544" spans="7:15" s="3" customFormat="1" x14ac:dyDescent="0.3">
      <c r="G901544"/>
      <c r="H901544"/>
      <c r="I901544"/>
      <c r="K901544"/>
      <c r="M901544"/>
      <c r="N901544" s="4"/>
      <c r="O901544" s="15"/>
    </row>
    <row r="901545" spans="7:15" s="3" customFormat="1" x14ac:dyDescent="0.3">
      <c r="G901545"/>
      <c r="H901545"/>
      <c r="I901545"/>
      <c r="K901545"/>
      <c r="M901545"/>
      <c r="N901545" s="4"/>
      <c r="O901545" s="15"/>
    </row>
    <row r="901546" spans="7:15" s="3" customFormat="1" x14ac:dyDescent="0.3">
      <c r="G901546"/>
      <c r="H901546"/>
      <c r="I901546"/>
      <c r="K901546"/>
      <c r="M901546"/>
      <c r="N901546" s="4"/>
      <c r="O901546" s="15"/>
    </row>
    <row r="901547" spans="7:15" s="3" customFormat="1" x14ac:dyDescent="0.3">
      <c r="G901547"/>
      <c r="H901547"/>
      <c r="I901547"/>
      <c r="K901547"/>
      <c r="M901547"/>
      <c r="N901547" s="4"/>
      <c r="O901547" s="15"/>
    </row>
    <row r="901548" spans="7:15" s="3" customFormat="1" x14ac:dyDescent="0.3">
      <c r="G901548"/>
      <c r="H901548"/>
      <c r="I901548"/>
      <c r="K901548"/>
      <c r="M901548"/>
      <c r="N901548" s="4"/>
      <c r="O901548" s="15"/>
    </row>
    <row r="901549" spans="7:15" s="3" customFormat="1" x14ac:dyDescent="0.3">
      <c r="G901549"/>
      <c r="H901549"/>
      <c r="I901549"/>
      <c r="K901549"/>
      <c r="M901549"/>
      <c r="N901549" s="4"/>
      <c r="O901549" s="15"/>
    </row>
    <row r="901550" spans="7:15" s="3" customFormat="1" x14ac:dyDescent="0.3">
      <c r="G901550"/>
      <c r="H901550"/>
      <c r="I901550"/>
      <c r="K901550"/>
      <c r="M901550"/>
      <c r="N901550" s="4"/>
      <c r="O901550" s="15"/>
    </row>
    <row r="901551" spans="7:15" s="3" customFormat="1" x14ac:dyDescent="0.3">
      <c r="G901551"/>
      <c r="H901551"/>
      <c r="I901551"/>
      <c r="K901551"/>
      <c r="M901551"/>
      <c r="N901551" s="4"/>
      <c r="O901551" s="15"/>
    </row>
    <row r="901552" spans="7:15" s="3" customFormat="1" x14ac:dyDescent="0.3">
      <c r="G901552"/>
      <c r="H901552"/>
      <c r="I901552"/>
      <c r="K901552"/>
      <c r="M901552"/>
      <c r="N901552" s="4"/>
      <c r="O901552" s="15"/>
    </row>
    <row r="901553" spans="7:15" s="3" customFormat="1" x14ac:dyDescent="0.3">
      <c r="G901553"/>
      <c r="H901553"/>
      <c r="I901553"/>
      <c r="K901553"/>
      <c r="M901553"/>
      <c r="N901553" s="4"/>
      <c r="O901553" s="15"/>
    </row>
    <row r="901554" spans="7:15" s="3" customFormat="1" x14ac:dyDescent="0.3">
      <c r="G901554"/>
      <c r="H901554"/>
      <c r="I901554"/>
      <c r="K901554"/>
      <c r="M901554"/>
      <c r="N901554" s="4"/>
      <c r="O901554" s="15"/>
    </row>
    <row r="901555" spans="7:15" s="3" customFormat="1" x14ac:dyDescent="0.3">
      <c r="G901555"/>
      <c r="H901555"/>
      <c r="I901555"/>
      <c r="K901555"/>
      <c r="M901555"/>
      <c r="N901555" s="4"/>
      <c r="O901555" s="15"/>
    </row>
    <row r="901556" spans="7:15" s="3" customFormat="1" x14ac:dyDescent="0.3">
      <c r="G901556"/>
      <c r="H901556"/>
      <c r="I901556"/>
      <c r="K901556"/>
      <c r="M901556"/>
      <c r="N901556" s="4"/>
      <c r="O901556" s="15"/>
    </row>
    <row r="901557" spans="7:15" s="3" customFormat="1" x14ac:dyDescent="0.3">
      <c r="G901557"/>
      <c r="H901557"/>
      <c r="I901557"/>
      <c r="K901557"/>
      <c r="M901557"/>
      <c r="N901557" s="4"/>
      <c r="O901557" s="15"/>
    </row>
    <row r="901558" spans="7:15" s="3" customFormat="1" x14ac:dyDescent="0.3">
      <c r="G901558"/>
      <c r="H901558"/>
      <c r="I901558"/>
      <c r="K901558"/>
      <c r="M901558"/>
      <c r="N901558" s="4"/>
      <c r="O901558" s="15"/>
    </row>
    <row r="901559" spans="7:15" s="3" customFormat="1" x14ac:dyDescent="0.3">
      <c r="G901559"/>
      <c r="H901559"/>
      <c r="I901559"/>
      <c r="K901559"/>
      <c r="M901559"/>
      <c r="N901559" s="4"/>
      <c r="O901559" s="15"/>
    </row>
    <row r="901560" spans="7:15" s="3" customFormat="1" x14ac:dyDescent="0.3">
      <c r="G901560"/>
      <c r="H901560"/>
      <c r="I901560"/>
      <c r="K901560"/>
      <c r="M901560"/>
      <c r="N901560" s="4"/>
      <c r="O901560" s="15"/>
    </row>
    <row r="901561" spans="7:15" s="3" customFormat="1" x14ac:dyDescent="0.3">
      <c r="G901561"/>
      <c r="H901561"/>
      <c r="I901561"/>
      <c r="K901561"/>
      <c r="M901561"/>
      <c r="N901561" s="4"/>
      <c r="O901561" s="15"/>
    </row>
    <row r="901562" spans="7:15" s="3" customFormat="1" x14ac:dyDescent="0.3">
      <c r="G901562"/>
      <c r="H901562"/>
      <c r="I901562"/>
      <c r="K901562"/>
      <c r="M901562"/>
      <c r="N901562" s="4"/>
      <c r="O901562" s="15"/>
    </row>
    <row r="901563" spans="7:15" s="3" customFormat="1" x14ac:dyDescent="0.3">
      <c r="G901563"/>
      <c r="H901563"/>
      <c r="I901563"/>
      <c r="K901563"/>
      <c r="M901563"/>
      <c r="N901563" s="4"/>
      <c r="O901563" s="15"/>
    </row>
    <row r="901564" spans="7:15" s="3" customFormat="1" x14ac:dyDescent="0.3">
      <c r="G901564"/>
      <c r="H901564"/>
      <c r="I901564"/>
      <c r="K901564"/>
      <c r="M901564"/>
      <c r="N901564" s="4"/>
      <c r="O901564" s="15"/>
    </row>
    <row r="901565" spans="7:15" s="3" customFormat="1" x14ac:dyDescent="0.3">
      <c r="G901565"/>
      <c r="H901565"/>
      <c r="I901565"/>
      <c r="K901565"/>
      <c r="M901565"/>
      <c r="N901565" s="4"/>
      <c r="O901565" s="15"/>
    </row>
    <row r="901566" spans="7:15" s="3" customFormat="1" x14ac:dyDescent="0.3">
      <c r="G901566"/>
      <c r="H901566"/>
      <c r="I901566"/>
      <c r="K901566"/>
      <c r="M901566"/>
      <c r="N901566" s="4"/>
      <c r="O901566" s="15"/>
    </row>
    <row r="901567" spans="7:15" s="3" customFormat="1" x14ac:dyDescent="0.3">
      <c r="G901567"/>
      <c r="H901567"/>
      <c r="I901567"/>
      <c r="K901567"/>
      <c r="M901567"/>
      <c r="N901567" s="4"/>
      <c r="O901567" s="15"/>
    </row>
    <row r="901568" spans="7:15" s="3" customFormat="1" x14ac:dyDescent="0.3">
      <c r="G901568"/>
      <c r="H901568"/>
      <c r="I901568"/>
      <c r="K901568"/>
      <c r="M901568"/>
      <c r="N901568" s="4"/>
      <c r="O901568" s="15"/>
    </row>
    <row r="901569" spans="7:15" s="3" customFormat="1" x14ac:dyDescent="0.3">
      <c r="G901569"/>
      <c r="H901569"/>
      <c r="I901569"/>
      <c r="K901569"/>
      <c r="M901569"/>
      <c r="N901569" s="4"/>
      <c r="O901569" s="15"/>
    </row>
    <row r="901570" spans="7:15" s="3" customFormat="1" x14ac:dyDescent="0.3">
      <c r="G901570"/>
      <c r="H901570"/>
      <c r="I901570"/>
      <c r="K901570"/>
      <c r="M901570"/>
      <c r="N901570" s="4"/>
      <c r="O901570" s="15"/>
    </row>
    <row r="901571" spans="7:15" s="3" customFormat="1" x14ac:dyDescent="0.3">
      <c r="G901571"/>
      <c r="H901571"/>
      <c r="I901571"/>
      <c r="K901571"/>
      <c r="M901571"/>
      <c r="N901571" s="4"/>
      <c r="O901571" s="15"/>
    </row>
    <row r="901572" spans="7:15" s="3" customFormat="1" x14ac:dyDescent="0.3">
      <c r="G901572"/>
      <c r="H901572"/>
      <c r="I901572"/>
      <c r="K901572"/>
      <c r="M901572"/>
      <c r="N901572" s="4"/>
      <c r="O901572" s="15"/>
    </row>
    <row r="901573" spans="7:15" s="3" customFormat="1" x14ac:dyDescent="0.3">
      <c r="G901573"/>
      <c r="H901573"/>
      <c r="I901573"/>
      <c r="K901573"/>
      <c r="M901573"/>
      <c r="N901573" s="4"/>
      <c r="O901573" s="15"/>
    </row>
    <row r="901574" spans="7:15" s="3" customFormat="1" x14ac:dyDescent="0.3">
      <c r="G901574"/>
      <c r="H901574"/>
      <c r="I901574"/>
      <c r="K901574"/>
      <c r="M901574"/>
      <c r="N901574" s="4"/>
      <c r="O901574" s="15"/>
    </row>
    <row r="901575" spans="7:15" s="3" customFormat="1" x14ac:dyDescent="0.3">
      <c r="G901575"/>
      <c r="H901575"/>
      <c r="I901575"/>
      <c r="K901575"/>
      <c r="M901575"/>
      <c r="N901575" s="4"/>
      <c r="O901575" s="15"/>
    </row>
    <row r="901576" spans="7:15" s="3" customFormat="1" x14ac:dyDescent="0.3">
      <c r="G901576"/>
      <c r="H901576"/>
      <c r="I901576"/>
      <c r="K901576"/>
      <c r="M901576"/>
      <c r="N901576" s="4"/>
      <c r="O901576" s="15"/>
    </row>
    <row r="901577" spans="7:15" s="3" customFormat="1" x14ac:dyDescent="0.3">
      <c r="G901577"/>
      <c r="H901577"/>
      <c r="I901577"/>
      <c r="K901577"/>
      <c r="M901577"/>
      <c r="N901577" s="4"/>
      <c r="O901577" s="15"/>
    </row>
    <row r="901578" spans="7:15" s="3" customFormat="1" x14ac:dyDescent="0.3">
      <c r="G901578"/>
      <c r="H901578"/>
      <c r="I901578"/>
      <c r="K901578"/>
      <c r="M901578"/>
      <c r="N901578" s="4"/>
      <c r="O901578" s="15"/>
    </row>
    <row r="901579" spans="7:15" s="3" customFormat="1" x14ac:dyDescent="0.3">
      <c r="G901579"/>
      <c r="H901579"/>
      <c r="I901579"/>
      <c r="K901579"/>
      <c r="M901579"/>
      <c r="N901579" s="4"/>
      <c r="O901579" s="15"/>
    </row>
    <row r="901580" spans="7:15" s="3" customFormat="1" x14ac:dyDescent="0.3">
      <c r="G901580"/>
      <c r="H901580"/>
      <c r="I901580"/>
      <c r="K901580"/>
      <c r="M901580"/>
      <c r="N901580" s="4"/>
      <c r="O901580" s="15"/>
    </row>
    <row r="901581" spans="7:15" s="3" customFormat="1" x14ac:dyDescent="0.3">
      <c r="G901581"/>
      <c r="H901581"/>
      <c r="I901581"/>
      <c r="K901581"/>
      <c r="M901581"/>
      <c r="N901581" s="4"/>
      <c r="O901581" s="15"/>
    </row>
    <row r="901582" spans="7:15" s="3" customFormat="1" x14ac:dyDescent="0.3">
      <c r="G901582"/>
      <c r="H901582"/>
      <c r="I901582"/>
      <c r="K901582"/>
      <c r="M901582"/>
      <c r="N901582" s="4"/>
      <c r="O901582" s="15"/>
    </row>
    <row r="901583" spans="7:15" s="3" customFormat="1" x14ac:dyDescent="0.3">
      <c r="G901583"/>
      <c r="H901583"/>
      <c r="I901583"/>
      <c r="K901583"/>
      <c r="M901583"/>
      <c r="N901583" s="4"/>
      <c r="O901583" s="15"/>
    </row>
    <row r="901584" spans="7:15" s="3" customFormat="1" x14ac:dyDescent="0.3">
      <c r="G901584"/>
      <c r="H901584"/>
      <c r="I901584"/>
      <c r="K901584"/>
      <c r="M901584"/>
      <c r="N901584" s="4"/>
      <c r="O901584" s="15"/>
    </row>
    <row r="901585" spans="7:15" s="3" customFormat="1" x14ac:dyDescent="0.3">
      <c r="G901585"/>
      <c r="H901585"/>
      <c r="I901585"/>
      <c r="K901585"/>
      <c r="M901585"/>
      <c r="N901585" s="4"/>
      <c r="O901585" s="15"/>
    </row>
    <row r="901586" spans="7:15" s="3" customFormat="1" x14ac:dyDescent="0.3">
      <c r="G901586"/>
      <c r="H901586"/>
      <c r="I901586"/>
      <c r="K901586"/>
      <c r="M901586"/>
      <c r="N901586" s="4"/>
      <c r="O901586" s="15"/>
    </row>
    <row r="901587" spans="7:15" s="3" customFormat="1" x14ac:dyDescent="0.3">
      <c r="G901587"/>
      <c r="H901587"/>
      <c r="I901587"/>
      <c r="K901587"/>
      <c r="M901587"/>
      <c r="N901587" s="4"/>
      <c r="O901587" s="15"/>
    </row>
    <row r="901588" spans="7:15" s="3" customFormat="1" x14ac:dyDescent="0.3">
      <c r="G901588"/>
      <c r="H901588"/>
      <c r="I901588"/>
      <c r="K901588"/>
      <c r="M901588"/>
      <c r="N901588" s="4"/>
      <c r="O901588" s="15"/>
    </row>
    <row r="901589" spans="7:15" s="3" customFormat="1" x14ac:dyDescent="0.3">
      <c r="G901589"/>
      <c r="H901589"/>
      <c r="I901589"/>
      <c r="K901589"/>
      <c r="M901589"/>
      <c r="N901589" s="4"/>
      <c r="O901589" s="15"/>
    </row>
    <row r="901590" spans="7:15" s="3" customFormat="1" x14ac:dyDescent="0.3">
      <c r="G901590"/>
      <c r="H901590"/>
      <c r="I901590"/>
      <c r="K901590"/>
      <c r="M901590"/>
      <c r="N901590" s="4"/>
      <c r="O901590" s="15"/>
    </row>
    <row r="901591" spans="7:15" s="3" customFormat="1" x14ac:dyDescent="0.3">
      <c r="G901591"/>
      <c r="H901591"/>
      <c r="I901591"/>
      <c r="K901591"/>
      <c r="M901591"/>
      <c r="N901591" s="4"/>
      <c r="O901591" s="15"/>
    </row>
    <row r="901592" spans="7:15" s="3" customFormat="1" x14ac:dyDescent="0.3">
      <c r="G901592"/>
      <c r="H901592"/>
      <c r="I901592"/>
      <c r="K901592"/>
      <c r="M901592"/>
      <c r="N901592" s="4"/>
      <c r="O901592" s="15"/>
    </row>
    <row r="901593" spans="7:15" s="3" customFormat="1" x14ac:dyDescent="0.3">
      <c r="G901593"/>
      <c r="H901593"/>
      <c r="I901593"/>
      <c r="K901593"/>
      <c r="M901593"/>
      <c r="N901593" s="4"/>
      <c r="O901593" s="15"/>
    </row>
    <row r="901594" spans="7:15" s="3" customFormat="1" x14ac:dyDescent="0.3">
      <c r="G901594"/>
      <c r="H901594"/>
      <c r="I901594"/>
      <c r="K901594"/>
      <c r="M901594"/>
      <c r="N901594" s="4"/>
      <c r="O901594" s="15"/>
    </row>
    <row r="901595" spans="7:15" s="3" customFormat="1" x14ac:dyDescent="0.3">
      <c r="G901595"/>
      <c r="H901595"/>
      <c r="I901595"/>
      <c r="K901595"/>
      <c r="M901595"/>
      <c r="N901595" s="4"/>
      <c r="O901595" s="15"/>
    </row>
    <row r="901596" spans="7:15" s="3" customFormat="1" x14ac:dyDescent="0.3">
      <c r="G901596"/>
      <c r="H901596"/>
      <c r="I901596"/>
      <c r="K901596"/>
      <c r="M901596"/>
      <c r="N901596" s="4"/>
      <c r="O901596" s="15"/>
    </row>
    <row r="901597" spans="7:15" s="3" customFormat="1" x14ac:dyDescent="0.3">
      <c r="G901597"/>
      <c r="H901597"/>
      <c r="I901597"/>
      <c r="K901597"/>
      <c r="M901597"/>
      <c r="N901597" s="4"/>
      <c r="O901597" s="15"/>
    </row>
    <row r="901598" spans="7:15" s="3" customFormat="1" x14ac:dyDescent="0.3">
      <c r="G901598"/>
      <c r="H901598"/>
      <c r="I901598"/>
      <c r="K901598"/>
      <c r="M901598"/>
      <c r="N901598" s="4"/>
      <c r="O901598" s="15"/>
    </row>
    <row r="901599" spans="7:15" s="3" customFormat="1" x14ac:dyDescent="0.3">
      <c r="G901599"/>
      <c r="H901599"/>
      <c r="I901599"/>
      <c r="K901599"/>
      <c r="M901599"/>
      <c r="N901599" s="4"/>
      <c r="O901599" s="15"/>
    </row>
    <row r="901600" spans="7:15" s="3" customFormat="1" x14ac:dyDescent="0.3">
      <c r="G901600"/>
      <c r="H901600"/>
      <c r="I901600"/>
      <c r="K901600"/>
      <c r="M901600"/>
      <c r="N901600" s="4"/>
      <c r="O901600" s="15"/>
    </row>
    <row r="901601" spans="7:15" s="3" customFormat="1" x14ac:dyDescent="0.3">
      <c r="G901601"/>
      <c r="H901601"/>
      <c r="I901601"/>
      <c r="K901601"/>
      <c r="M901601"/>
      <c r="N901601" s="4"/>
      <c r="O901601" s="15"/>
    </row>
    <row r="901602" spans="7:15" s="3" customFormat="1" x14ac:dyDescent="0.3">
      <c r="G901602"/>
      <c r="H901602"/>
      <c r="I901602"/>
      <c r="K901602"/>
      <c r="M901602"/>
      <c r="N901602" s="4"/>
      <c r="O901602" s="15"/>
    </row>
    <row r="901603" spans="7:15" s="3" customFormat="1" x14ac:dyDescent="0.3">
      <c r="G901603"/>
      <c r="H901603"/>
      <c r="I901603"/>
      <c r="K901603"/>
      <c r="M901603"/>
      <c r="N901603" s="4"/>
      <c r="O901603" s="15"/>
    </row>
    <row r="901604" spans="7:15" s="3" customFormat="1" x14ac:dyDescent="0.3">
      <c r="G901604"/>
      <c r="H901604"/>
      <c r="I901604"/>
      <c r="K901604"/>
      <c r="M901604"/>
      <c r="N901604" s="4"/>
      <c r="O901604" s="15"/>
    </row>
    <row r="901605" spans="7:15" s="3" customFormat="1" x14ac:dyDescent="0.3">
      <c r="G901605"/>
      <c r="H901605"/>
      <c r="I901605"/>
      <c r="K901605"/>
      <c r="M901605"/>
      <c r="N901605" s="4"/>
      <c r="O901605" s="15"/>
    </row>
    <row r="901606" spans="7:15" s="3" customFormat="1" x14ac:dyDescent="0.3">
      <c r="G901606"/>
      <c r="H901606"/>
      <c r="I901606"/>
      <c r="K901606"/>
      <c r="M901606"/>
      <c r="N901606" s="4"/>
      <c r="O901606" s="15"/>
    </row>
    <row r="901607" spans="7:15" s="3" customFormat="1" x14ac:dyDescent="0.3">
      <c r="G901607"/>
      <c r="H901607"/>
      <c r="I901607"/>
      <c r="K901607"/>
      <c r="M901607"/>
      <c r="N901607" s="4"/>
      <c r="O901607" s="15"/>
    </row>
    <row r="901608" spans="7:15" s="3" customFormat="1" x14ac:dyDescent="0.3">
      <c r="G901608"/>
      <c r="H901608"/>
      <c r="I901608"/>
      <c r="K901608"/>
      <c r="M901608"/>
      <c r="N901608" s="4"/>
      <c r="O901608" s="15"/>
    </row>
    <row r="901609" spans="7:15" s="3" customFormat="1" x14ac:dyDescent="0.3">
      <c r="G901609"/>
      <c r="H901609"/>
      <c r="I901609"/>
      <c r="K901609"/>
      <c r="M901609"/>
      <c r="N901609" s="4"/>
      <c r="O901609" s="15"/>
    </row>
    <row r="901610" spans="7:15" s="3" customFormat="1" x14ac:dyDescent="0.3">
      <c r="G901610"/>
      <c r="H901610"/>
      <c r="I901610"/>
      <c r="K901610"/>
      <c r="M901610"/>
      <c r="N901610" s="4"/>
      <c r="O901610" s="15"/>
    </row>
    <row r="901611" spans="7:15" s="3" customFormat="1" x14ac:dyDescent="0.3">
      <c r="G901611"/>
      <c r="H901611"/>
      <c r="I901611"/>
      <c r="K901611"/>
      <c r="M901611"/>
      <c r="N901611" s="4"/>
      <c r="O901611" s="15"/>
    </row>
    <row r="901612" spans="7:15" s="3" customFormat="1" x14ac:dyDescent="0.3">
      <c r="G901612"/>
      <c r="H901612"/>
      <c r="I901612"/>
      <c r="K901612"/>
      <c r="M901612"/>
      <c r="N901612" s="4"/>
      <c r="O901612" s="15"/>
    </row>
    <row r="901613" spans="7:15" s="3" customFormat="1" x14ac:dyDescent="0.3">
      <c r="G901613"/>
      <c r="H901613"/>
      <c r="I901613"/>
      <c r="K901613"/>
      <c r="M901613"/>
      <c r="N901613" s="4"/>
      <c r="O901613" s="15"/>
    </row>
    <row r="901614" spans="7:15" s="3" customFormat="1" x14ac:dyDescent="0.3">
      <c r="G901614"/>
      <c r="H901614"/>
      <c r="I901614"/>
      <c r="K901614"/>
      <c r="M901614"/>
      <c r="N901614" s="4"/>
      <c r="O901614" s="15"/>
    </row>
    <row r="901615" spans="7:15" s="3" customFormat="1" x14ac:dyDescent="0.3">
      <c r="G901615"/>
      <c r="H901615"/>
      <c r="I901615"/>
      <c r="K901615"/>
      <c r="M901615"/>
      <c r="N901615" s="4"/>
      <c r="O901615" s="15"/>
    </row>
    <row r="901616" spans="7:15" s="3" customFormat="1" x14ac:dyDescent="0.3">
      <c r="G901616"/>
      <c r="H901616"/>
      <c r="I901616"/>
      <c r="K901616"/>
      <c r="M901616"/>
      <c r="N901616" s="4"/>
      <c r="O901616" s="15"/>
    </row>
    <row r="901617" spans="7:15" s="3" customFormat="1" x14ac:dyDescent="0.3">
      <c r="G901617"/>
      <c r="H901617"/>
      <c r="I901617"/>
      <c r="K901617"/>
      <c r="M901617"/>
      <c r="N901617" s="4"/>
      <c r="O901617" s="15"/>
    </row>
    <row r="901618" spans="7:15" s="3" customFormat="1" x14ac:dyDescent="0.3">
      <c r="G901618"/>
      <c r="H901618"/>
      <c r="I901618"/>
      <c r="K901618"/>
      <c r="M901618"/>
      <c r="N901618" s="4"/>
      <c r="O901618" s="15"/>
    </row>
    <row r="901619" spans="7:15" s="3" customFormat="1" x14ac:dyDescent="0.3">
      <c r="G901619"/>
      <c r="H901619"/>
      <c r="I901619"/>
      <c r="K901619"/>
      <c r="M901619"/>
      <c r="N901619" s="4"/>
      <c r="O901619" s="15"/>
    </row>
    <row r="901620" spans="7:15" s="3" customFormat="1" x14ac:dyDescent="0.3">
      <c r="G901620"/>
      <c r="H901620"/>
      <c r="I901620"/>
      <c r="K901620"/>
      <c r="M901620"/>
      <c r="N901620" s="4"/>
      <c r="O901620" s="15"/>
    </row>
    <row r="901621" spans="7:15" s="3" customFormat="1" x14ac:dyDescent="0.3">
      <c r="G901621"/>
      <c r="H901621"/>
      <c r="I901621"/>
      <c r="K901621"/>
      <c r="M901621"/>
      <c r="N901621" s="4"/>
      <c r="O901621" s="15"/>
    </row>
    <row r="901622" spans="7:15" s="3" customFormat="1" x14ac:dyDescent="0.3">
      <c r="G901622"/>
      <c r="H901622"/>
      <c r="I901622"/>
      <c r="K901622"/>
      <c r="M901622"/>
      <c r="N901622" s="4"/>
      <c r="O901622" s="15"/>
    </row>
    <row r="901623" spans="7:15" s="3" customFormat="1" x14ac:dyDescent="0.3">
      <c r="G901623"/>
      <c r="H901623"/>
      <c r="I901623"/>
      <c r="K901623"/>
      <c r="M901623"/>
      <c r="N901623" s="4"/>
      <c r="O901623" s="15"/>
    </row>
    <row r="901624" spans="7:15" s="3" customFormat="1" x14ac:dyDescent="0.3">
      <c r="G901624"/>
      <c r="H901624"/>
      <c r="I901624"/>
      <c r="K901624"/>
      <c r="M901624"/>
      <c r="N901624" s="4"/>
      <c r="O901624" s="15"/>
    </row>
    <row r="901625" spans="7:15" s="3" customFormat="1" x14ac:dyDescent="0.3">
      <c r="G901625"/>
      <c r="H901625"/>
      <c r="I901625"/>
      <c r="K901625"/>
      <c r="M901625"/>
      <c r="N901625" s="4"/>
      <c r="O901625" s="15"/>
    </row>
    <row r="901626" spans="7:15" s="3" customFormat="1" x14ac:dyDescent="0.3">
      <c r="G901626"/>
      <c r="H901626"/>
      <c r="I901626"/>
      <c r="K901626"/>
      <c r="M901626"/>
      <c r="N901626" s="4"/>
      <c r="O901626" s="15"/>
    </row>
    <row r="901627" spans="7:15" s="3" customFormat="1" x14ac:dyDescent="0.3">
      <c r="G901627"/>
      <c r="H901627"/>
      <c r="I901627"/>
      <c r="K901627"/>
      <c r="M901627"/>
      <c r="N901627" s="4"/>
      <c r="O901627" s="15"/>
    </row>
    <row r="901628" spans="7:15" s="3" customFormat="1" x14ac:dyDescent="0.3">
      <c r="G901628"/>
      <c r="H901628"/>
      <c r="I901628"/>
      <c r="K901628"/>
      <c r="M901628"/>
      <c r="N901628" s="4"/>
      <c r="O901628" s="15"/>
    </row>
    <row r="901629" spans="7:15" s="3" customFormat="1" x14ac:dyDescent="0.3">
      <c r="G901629"/>
      <c r="H901629"/>
      <c r="I901629"/>
      <c r="K901629"/>
      <c r="M901629"/>
      <c r="N901629" s="4"/>
      <c r="O901629" s="15"/>
    </row>
    <row r="901630" spans="7:15" s="3" customFormat="1" x14ac:dyDescent="0.3">
      <c r="G901630"/>
      <c r="H901630"/>
      <c r="I901630"/>
      <c r="K901630"/>
      <c r="M901630"/>
      <c r="N901630" s="4"/>
      <c r="O901630" s="15"/>
    </row>
    <row r="901631" spans="7:15" s="3" customFormat="1" x14ac:dyDescent="0.3">
      <c r="G901631"/>
      <c r="H901631"/>
      <c r="I901631"/>
      <c r="K901631"/>
      <c r="M901631"/>
      <c r="N901631" s="4"/>
      <c r="O901631" s="15"/>
    </row>
    <row r="901632" spans="7:15" s="3" customFormat="1" x14ac:dyDescent="0.3">
      <c r="G901632"/>
      <c r="H901632"/>
      <c r="I901632"/>
      <c r="K901632"/>
      <c r="M901632"/>
      <c r="N901632" s="4"/>
      <c r="O901632" s="15"/>
    </row>
    <row r="901633" spans="7:15" s="3" customFormat="1" x14ac:dyDescent="0.3">
      <c r="G901633"/>
      <c r="H901633"/>
      <c r="I901633"/>
      <c r="K901633"/>
      <c r="M901633"/>
      <c r="N901633" s="4"/>
      <c r="O901633" s="15"/>
    </row>
    <row r="901634" spans="7:15" s="3" customFormat="1" x14ac:dyDescent="0.3">
      <c r="G901634"/>
      <c r="H901634"/>
      <c r="I901634"/>
      <c r="K901634"/>
      <c r="M901634"/>
      <c r="N901634" s="4"/>
      <c r="O901634" s="15"/>
    </row>
    <row r="901635" spans="7:15" s="3" customFormat="1" x14ac:dyDescent="0.3">
      <c r="G901635"/>
      <c r="H901635"/>
      <c r="I901635"/>
      <c r="K901635"/>
      <c r="M901635"/>
      <c r="N901635" s="4"/>
      <c r="O901635" s="15"/>
    </row>
    <row r="901636" spans="7:15" s="3" customFormat="1" x14ac:dyDescent="0.3">
      <c r="G901636"/>
      <c r="H901636"/>
      <c r="I901636"/>
      <c r="K901636"/>
      <c r="M901636"/>
      <c r="N901636" s="4"/>
      <c r="O901636" s="15"/>
    </row>
    <row r="901637" spans="7:15" s="3" customFormat="1" x14ac:dyDescent="0.3">
      <c r="G901637"/>
      <c r="H901637"/>
      <c r="I901637"/>
      <c r="K901637"/>
      <c r="M901637"/>
      <c r="N901637" s="4"/>
      <c r="O901637" s="15"/>
    </row>
    <row r="901638" spans="7:15" s="3" customFormat="1" x14ac:dyDescent="0.3">
      <c r="G901638"/>
      <c r="H901638"/>
      <c r="I901638"/>
      <c r="K901638"/>
      <c r="M901638"/>
      <c r="N901638" s="4"/>
      <c r="O901638" s="15"/>
    </row>
    <row r="901639" spans="7:15" s="3" customFormat="1" x14ac:dyDescent="0.3">
      <c r="G901639"/>
      <c r="H901639"/>
      <c r="I901639"/>
      <c r="K901639"/>
      <c r="M901639"/>
      <c r="N901639" s="4"/>
      <c r="O901639" s="15"/>
    </row>
    <row r="901640" spans="7:15" s="3" customFormat="1" x14ac:dyDescent="0.3">
      <c r="G901640"/>
      <c r="H901640"/>
      <c r="I901640"/>
      <c r="K901640"/>
      <c r="M901640"/>
      <c r="N901640" s="4"/>
      <c r="O901640" s="15"/>
    </row>
    <row r="901641" spans="7:15" s="3" customFormat="1" x14ac:dyDescent="0.3">
      <c r="G901641"/>
      <c r="H901641"/>
      <c r="I901641"/>
      <c r="K901641"/>
      <c r="M901641"/>
      <c r="N901641" s="4"/>
      <c r="O901641" s="15"/>
    </row>
    <row r="901642" spans="7:15" s="3" customFormat="1" x14ac:dyDescent="0.3">
      <c r="G901642"/>
      <c r="H901642"/>
      <c r="I901642"/>
      <c r="K901642"/>
      <c r="M901642"/>
      <c r="N901642" s="4"/>
      <c r="O901642" s="15"/>
    </row>
    <row r="901643" spans="7:15" s="3" customFormat="1" x14ac:dyDescent="0.3">
      <c r="G901643"/>
      <c r="H901643"/>
      <c r="I901643"/>
      <c r="K901643"/>
      <c r="M901643"/>
      <c r="N901643" s="4"/>
      <c r="O901643" s="15"/>
    </row>
    <row r="901644" spans="7:15" s="3" customFormat="1" x14ac:dyDescent="0.3">
      <c r="G901644"/>
      <c r="H901644"/>
      <c r="I901644"/>
      <c r="K901644"/>
      <c r="M901644"/>
      <c r="N901644" s="4"/>
      <c r="O901644" s="15"/>
    </row>
    <row r="901645" spans="7:15" s="3" customFormat="1" x14ac:dyDescent="0.3">
      <c r="G901645"/>
      <c r="H901645"/>
      <c r="I901645"/>
      <c r="K901645"/>
      <c r="M901645"/>
      <c r="N901645" s="4"/>
      <c r="O901645" s="15"/>
    </row>
    <row r="901646" spans="7:15" s="3" customFormat="1" x14ac:dyDescent="0.3">
      <c r="G901646"/>
      <c r="H901646"/>
      <c r="I901646"/>
      <c r="K901646"/>
      <c r="M901646"/>
      <c r="N901646" s="4"/>
      <c r="O901646" s="15"/>
    </row>
    <row r="901647" spans="7:15" s="3" customFormat="1" x14ac:dyDescent="0.3">
      <c r="G901647"/>
      <c r="H901647"/>
      <c r="I901647"/>
      <c r="K901647"/>
      <c r="M901647"/>
      <c r="N901647" s="4"/>
      <c r="O901647" s="15"/>
    </row>
    <row r="901648" spans="7:15" s="3" customFormat="1" x14ac:dyDescent="0.3">
      <c r="G901648"/>
      <c r="H901648"/>
      <c r="I901648"/>
      <c r="K901648"/>
      <c r="M901648"/>
      <c r="N901648" s="4"/>
      <c r="O901648" s="15"/>
    </row>
    <row r="901649" spans="7:15" s="3" customFormat="1" x14ac:dyDescent="0.3">
      <c r="G901649"/>
      <c r="H901649"/>
      <c r="I901649"/>
      <c r="K901649"/>
      <c r="M901649"/>
      <c r="N901649" s="4"/>
      <c r="O901649" s="15"/>
    </row>
    <row r="901650" spans="7:15" s="3" customFormat="1" x14ac:dyDescent="0.3">
      <c r="G901650"/>
      <c r="H901650"/>
      <c r="I901650"/>
      <c r="K901650"/>
      <c r="M901650"/>
      <c r="N901650" s="4"/>
      <c r="O901650" s="15"/>
    </row>
    <row r="901651" spans="7:15" s="3" customFormat="1" x14ac:dyDescent="0.3">
      <c r="G901651"/>
      <c r="H901651"/>
      <c r="I901651"/>
      <c r="K901651"/>
      <c r="M901651"/>
      <c r="N901651" s="4"/>
      <c r="O901651" s="15"/>
    </row>
    <row r="901652" spans="7:15" s="3" customFormat="1" x14ac:dyDescent="0.3">
      <c r="G901652"/>
      <c r="H901652"/>
      <c r="I901652"/>
      <c r="K901652"/>
      <c r="M901652"/>
      <c r="N901652" s="4"/>
      <c r="O901652" s="15"/>
    </row>
    <row r="901653" spans="7:15" s="3" customFormat="1" x14ac:dyDescent="0.3">
      <c r="G901653"/>
      <c r="H901653"/>
      <c r="I901653"/>
      <c r="K901653"/>
      <c r="M901653"/>
      <c r="N901653" s="4"/>
      <c r="O901653" s="15"/>
    </row>
    <row r="901654" spans="7:15" s="3" customFormat="1" x14ac:dyDescent="0.3">
      <c r="G901654"/>
      <c r="H901654"/>
      <c r="I901654"/>
      <c r="K901654"/>
      <c r="M901654"/>
      <c r="N901654" s="4"/>
      <c r="O901654" s="15"/>
    </row>
    <row r="901655" spans="7:15" s="3" customFormat="1" x14ac:dyDescent="0.3">
      <c r="G901655"/>
      <c r="H901655"/>
      <c r="I901655"/>
      <c r="K901655"/>
      <c r="M901655"/>
      <c r="N901655" s="4"/>
      <c r="O901655" s="15"/>
    </row>
    <row r="901656" spans="7:15" s="3" customFormat="1" x14ac:dyDescent="0.3">
      <c r="G901656"/>
      <c r="H901656"/>
      <c r="I901656"/>
      <c r="K901656"/>
      <c r="M901656"/>
      <c r="N901656" s="4"/>
      <c r="O901656" s="15"/>
    </row>
    <row r="901657" spans="7:15" s="3" customFormat="1" x14ac:dyDescent="0.3">
      <c r="G901657"/>
      <c r="H901657"/>
      <c r="I901657"/>
      <c r="K901657"/>
      <c r="M901657"/>
      <c r="N901657" s="4"/>
      <c r="O901657" s="15"/>
    </row>
    <row r="901658" spans="7:15" s="3" customFormat="1" x14ac:dyDescent="0.3">
      <c r="G901658"/>
      <c r="H901658"/>
      <c r="I901658"/>
      <c r="K901658"/>
      <c r="M901658"/>
      <c r="N901658" s="4"/>
      <c r="O901658" s="15"/>
    </row>
    <row r="901659" spans="7:15" s="3" customFormat="1" x14ac:dyDescent="0.3">
      <c r="G901659"/>
      <c r="H901659"/>
      <c r="I901659"/>
      <c r="K901659"/>
      <c r="M901659"/>
      <c r="N901659" s="4"/>
      <c r="O901659" s="15"/>
    </row>
    <row r="901660" spans="7:15" s="3" customFormat="1" x14ac:dyDescent="0.3">
      <c r="G901660"/>
      <c r="H901660"/>
      <c r="I901660"/>
      <c r="K901660"/>
      <c r="M901660"/>
      <c r="N901660" s="4"/>
      <c r="O901660" s="15"/>
    </row>
    <row r="901661" spans="7:15" s="3" customFormat="1" x14ac:dyDescent="0.3">
      <c r="G901661"/>
      <c r="H901661"/>
      <c r="I901661"/>
      <c r="K901661"/>
      <c r="M901661"/>
      <c r="N901661" s="4"/>
      <c r="O901661" s="15"/>
    </row>
    <row r="901662" spans="7:15" s="3" customFormat="1" x14ac:dyDescent="0.3">
      <c r="G901662"/>
      <c r="H901662"/>
      <c r="I901662"/>
      <c r="K901662"/>
      <c r="M901662"/>
      <c r="N901662" s="4"/>
      <c r="O901662" s="15"/>
    </row>
    <row r="901663" spans="7:15" s="3" customFormat="1" x14ac:dyDescent="0.3">
      <c r="G901663"/>
      <c r="H901663"/>
      <c r="I901663"/>
      <c r="K901663"/>
      <c r="M901663"/>
      <c r="N901663" s="4"/>
      <c r="O901663" s="15"/>
    </row>
    <row r="901664" spans="7:15" s="3" customFormat="1" x14ac:dyDescent="0.3">
      <c r="G901664"/>
      <c r="H901664"/>
      <c r="I901664"/>
      <c r="K901664"/>
      <c r="M901664"/>
      <c r="N901664" s="4"/>
      <c r="O901664" s="15"/>
    </row>
    <row r="901665" spans="7:15" s="3" customFormat="1" x14ac:dyDescent="0.3">
      <c r="G901665"/>
      <c r="H901665"/>
      <c r="I901665"/>
      <c r="K901665"/>
      <c r="M901665"/>
      <c r="N901665" s="4"/>
      <c r="O901665" s="15"/>
    </row>
    <row r="917503" spans="7:15" s="3" customFormat="1" x14ac:dyDescent="0.3">
      <c r="G917503"/>
      <c r="H917503"/>
      <c r="I917503"/>
      <c r="K917503"/>
      <c r="M917503"/>
      <c r="N917503" s="4"/>
      <c r="O917503" s="15"/>
    </row>
    <row r="917504" spans="7:15" s="3" customFormat="1" x14ac:dyDescent="0.3">
      <c r="G917504"/>
      <c r="H917504"/>
      <c r="I917504"/>
      <c r="K917504"/>
      <c r="M917504"/>
      <c r="N917504" s="4"/>
      <c r="O917504" s="15"/>
    </row>
    <row r="917505" spans="7:15" s="3" customFormat="1" x14ac:dyDescent="0.3">
      <c r="G917505"/>
      <c r="H917505"/>
      <c r="I917505"/>
      <c r="K917505"/>
      <c r="M917505"/>
      <c r="N917505" s="4"/>
      <c r="O917505" s="15"/>
    </row>
    <row r="917506" spans="7:15" s="3" customFormat="1" x14ac:dyDescent="0.3">
      <c r="G917506"/>
      <c r="H917506"/>
      <c r="I917506"/>
      <c r="K917506"/>
      <c r="M917506"/>
      <c r="N917506" s="4"/>
      <c r="O917506" s="15"/>
    </row>
    <row r="917507" spans="7:15" s="3" customFormat="1" x14ac:dyDescent="0.3">
      <c r="G917507"/>
      <c r="H917507"/>
      <c r="I917507"/>
      <c r="K917507"/>
      <c r="M917507"/>
      <c r="N917507" s="4"/>
      <c r="O917507" s="15"/>
    </row>
    <row r="917508" spans="7:15" s="3" customFormat="1" x14ac:dyDescent="0.3">
      <c r="G917508"/>
      <c r="H917508"/>
      <c r="I917508"/>
      <c r="K917508"/>
      <c r="M917508"/>
      <c r="N917508" s="4"/>
      <c r="O917508" s="15"/>
    </row>
    <row r="917509" spans="7:15" s="3" customFormat="1" x14ac:dyDescent="0.3">
      <c r="G917509"/>
      <c r="H917509"/>
      <c r="I917509"/>
      <c r="K917509"/>
      <c r="M917509"/>
      <c r="N917509" s="4"/>
      <c r="O917509" s="15"/>
    </row>
    <row r="917510" spans="7:15" s="3" customFormat="1" x14ac:dyDescent="0.3">
      <c r="G917510"/>
      <c r="H917510"/>
      <c r="I917510"/>
      <c r="K917510"/>
      <c r="M917510"/>
      <c r="N917510" s="4"/>
      <c r="O917510" s="15"/>
    </row>
    <row r="917511" spans="7:15" s="3" customFormat="1" x14ac:dyDescent="0.3">
      <c r="G917511"/>
      <c r="H917511"/>
      <c r="I917511"/>
      <c r="K917511"/>
      <c r="M917511"/>
      <c r="N917511" s="4"/>
      <c r="O917511" s="15"/>
    </row>
    <row r="917512" spans="7:15" s="3" customFormat="1" x14ac:dyDescent="0.3">
      <c r="G917512"/>
      <c r="H917512"/>
      <c r="I917512"/>
      <c r="K917512"/>
      <c r="M917512"/>
      <c r="N917512" s="4"/>
      <c r="O917512" s="15"/>
    </row>
    <row r="917513" spans="7:15" s="3" customFormat="1" x14ac:dyDescent="0.3">
      <c r="G917513"/>
      <c r="H917513"/>
      <c r="I917513"/>
      <c r="K917513"/>
      <c r="M917513"/>
      <c r="N917513" s="4"/>
      <c r="O917513" s="15"/>
    </row>
    <row r="917514" spans="7:15" s="3" customFormat="1" x14ac:dyDescent="0.3">
      <c r="G917514"/>
      <c r="H917514"/>
      <c r="I917514"/>
      <c r="K917514"/>
      <c r="M917514"/>
      <c r="N917514" s="4"/>
      <c r="O917514" s="15"/>
    </row>
    <row r="917515" spans="7:15" s="3" customFormat="1" x14ac:dyDescent="0.3">
      <c r="G917515"/>
      <c r="H917515"/>
      <c r="I917515"/>
      <c r="K917515"/>
      <c r="M917515"/>
      <c r="N917515" s="4"/>
      <c r="O917515" s="15"/>
    </row>
    <row r="917516" spans="7:15" s="3" customFormat="1" x14ac:dyDescent="0.3">
      <c r="G917516"/>
      <c r="H917516"/>
      <c r="I917516"/>
      <c r="K917516"/>
      <c r="M917516"/>
      <c r="N917516" s="4"/>
      <c r="O917516" s="15"/>
    </row>
    <row r="917517" spans="7:15" s="3" customFormat="1" x14ac:dyDescent="0.3">
      <c r="G917517"/>
      <c r="H917517"/>
      <c r="I917517"/>
      <c r="K917517"/>
      <c r="M917517"/>
      <c r="N917517" s="4"/>
      <c r="O917517" s="15"/>
    </row>
    <row r="917518" spans="7:15" s="3" customFormat="1" x14ac:dyDescent="0.3">
      <c r="G917518"/>
      <c r="H917518"/>
      <c r="I917518"/>
      <c r="K917518"/>
      <c r="M917518"/>
      <c r="N917518" s="4"/>
      <c r="O917518" s="15"/>
    </row>
    <row r="917519" spans="7:15" s="3" customFormat="1" x14ac:dyDescent="0.3">
      <c r="G917519"/>
      <c r="H917519"/>
      <c r="I917519"/>
      <c r="K917519"/>
      <c r="M917519"/>
      <c r="N917519" s="4"/>
      <c r="O917519" s="15"/>
    </row>
    <row r="917520" spans="7:15" s="3" customFormat="1" x14ac:dyDescent="0.3">
      <c r="G917520"/>
      <c r="H917520"/>
      <c r="I917520"/>
      <c r="K917520"/>
      <c r="M917520"/>
      <c r="N917520" s="4"/>
      <c r="O917520" s="15"/>
    </row>
    <row r="917521" spans="7:15" s="3" customFormat="1" x14ac:dyDescent="0.3">
      <c r="G917521"/>
      <c r="H917521"/>
      <c r="I917521"/>
      <c r="K917521"/>
      <c r="M917521"/>
      <c r="N917521" s="4"/>
      <c r="O917521" s="15"/>
    </row>
    <row r="917522" spans="7:15" s="3" customFormat="1" x14ac:dyDescent="0.3">
      <c r="G917522"/>
      <c r="H917522"/>
      <c r="I917522"/>
      <c r="K917522"/>
      <c r="M917522"/>
      <c r="N917522" s="4"/>
      <c r="O917522" s="15"/>
    </row>
    <row r="917523" spans="7:15" s="3" customFormat="1" x14ac:dyDescent="0.3">
      <c r="G917523"/>
      <c r="H917523"/>
      <c r="I917523"/>
      <c r="K917523"/>
      <c r="M917523"/>
      <c r="N917523" s="4"/>
      <c r="O917523" s="15"/>
    </row>
    <row r="917524" spans="7:15" s="3" customFormat="1" x14ac:dyDescent="0.3">
      <c r="G917524"/>
      <c r="H917524"/>
      <c r="I917524"/>
      <c r="K917524"/>
      <c r="M917524"/>
      <c r="N917524" s="4"/>
      <c r="O917524" s="15"/>
    </row>
    <row r="917525" spans="7:15" s="3" customFormat="1" x14ac:dyDescent="0.3">
      <c r="G917525"/>
      <c r="H917525"/>
      <c r="I917525"/>
      <c r="K917525"/>
      <c r="M917525"/>
      <c r="N917525" s="4"/>
      <c r="O917525" s="15"/>
    </row>
    <row r="917526" spans="7:15" s="3" customFormat="1" x14ac:dyDescent="0.3">
      <c r="G917526"/>
      <c r="H917526"/>
      <c r="I917526"/>
      <c r="K917526"/>
      <c r="M917526"/>
      <c r="N917526" s="4"/>
      <c r="O917526" s="15"/>
    </row>
    <row r="917527" spans="7:15" s="3" customFormat="1" x14ac:dyDescent="0.3">
      <c r="G917527"/>
      <c r="H917527"/>
      <c r="I917527"/>
      <c r="K917527"/>
      <c r="M917527"/>
      <c r="N917527" s="4"/>
      <c r="O917527" s="15"/>
    </row>
    <row r="917528" spans="7:15" s="3" customFormat="1" x14ac:dyDescent="0.3">
      <c r="G917528"/>
      <c r="H917528"/>
      <c r="I917528"/>
      <c r="K917528"/>
      <c r="M917528"/>
      <c r="N917528" s="4"/>
      <c r="O917528" s="15"/>
    </row>
    <row r="917529" spans="7:15" s="3" customFormat="1" x14ac:dyDescent="0.3">
      <c r="G917529"/>
      <c r="H917529"/>
      <c r="I917529"/>
      <c r="K917529"/>
      <c r="M917529"/>
      <c r="N917529" s="4"/>
      <c r="O917529" s="15"/>
    </row>
    <row r="917530" spans="7:15" s="3" customFormat="1" x14ac:dyDescent="0.3">
      <c r="G917530"/>
      <c r="H917530"/>
      <c r="I917530"/>
      <c r="K917530"/>
      <c r="M917530"/>
      <c r="N917530" s="4"/>
      <c r="O917530" s="15"/>
    </row>
    <row r="917531" spans="7:15" s="3" customFormat="1" x14ac:dyDescent="0.3">
      <c r="G917531"/>
      <c r="H917531"/>
      <c r="I917531"/>
      <c r="K917531"/>
      <c r="M917531"/>
      <c r="N917531" s="4"/>
      <c r="O917531" s="15"/>
    </row>
    <row r="917532" spans="7:15" s="3" customFormat="1" x14ac:dyDescent="0.3">
      <c r="G917532"/>
      <c r="H917532"/>
      <c r="I917532"/>
      <c r="K917532"/>
      <c r="M917532"/>
      <c r="N917532" s="4"/>
      <c r="O917532" s="15"/>
    </row>
    <row r="917533" spans="7:15" s="3" customFormat="1" x14ac:dyDescent="0.3">
      <c r="G917533"/>
      <c r="H917533"/>
      <c r="I917533"/>
      <c r="K917533"/>
      <c r="M917533"/>
      <c r="N917533" s="4"/>
      <c r="O917533" s="15"/>
    </row>
    <row r="917534" spans="7:15" s="3" customFormat="1" x14ac:dyDescent="0.3">
      <c r="G917534"/>
      <c r="H917534"/>
      <c r="I917534"/>
      <c r="K917534"/>
      <c r="M917534"/>
      <c r="N917534" s="4"/>
      <c r="O917534" s="15"/>
    </row>
    <row r="917535" spans="7:15" s="3" customFormat="1" x14ac:dyDescent="0.3">
      <c r="G917535"/>
      <c r="H917535"/>
      <c r="I917535"/>
      <c r="K917535"/>
      <c r="M917535"/>
      <c r="N917535" s="4"/>
      <c r="O917535" s="15"/>
    </row>
    <row r="917536" spans="7:15" s="3" customFormat="1" x14ac:dyDescent="0.3">
      <c r="G917536"/>
      <c r="H917536"/>
      <c r="I917536"/>
      <c r="K917536"/>
      <c r="M917536"/>
      <c r="N917536" s="4"/>
      <c r="O917536" s="15"/>
    </row>
    <row r="917537" spans="7:15" s="3" customFormat="1" x14ac:dyDescent="0.3">
      <c r="G917537"/>
      <c r="H917537"/>
      <c r="I917537"/>
      <c r="K917537"/>
      <c r="M917537"/>
      <c r="N917537" s="4"/>
      <c r="O917537" s="15"/>
    </row>
    <row r="917538" spans="7:15" s="3" customFormat="1" x14ac:dyDescent="0.3">
      <c r="G917538"/>
      <c r="H917538"/>
      <c r="I917538"/>
      <c r="K917538"/>
      <c r="M917538"/>
      <c r="N917538" s="4"/>
      <c r="O917538" s="15"/>
    </row>
    <row r="917539" spans="7:15" s="3" customFormat="1" x14ac:dyDescent="0.3">
      <c r="G917539"/>
      <c r="H917539"/>
      <c r="I917539"/>
      <c r="K917539"/>
      <c r="M917539"/>
      <c r="N917539" s="4"/>
      <c r="O917539" s="15"/>
    </row>
    <row r="917540" spans="7:15" s="3" customFormat="1" x14ac:dyDescent="0.3">
      <c r="G917540"/>
      <c r="H917540"/>
      <c r="I917540"/>
      <c r="K917540"/>
      <c r="M917540"/>
      <c r="N917540" s="4"/>
      <c r="O917540" s="15"/>
    </row>
    <row r="917541" spans="7:15" s="3" customFormat="1" x14ac:dyDescent="0.3">
      <c r="G917541"/>
      <c r="H917541"/>
      <c r="I917541"/>
      <c r="K917541"/>
      <c r="M917541"/>
      <c r="N917541" s="4"/>
      <c r="O917541" s="15"/>
    </row>
    <row r="917542" spans="7:15" s="3" customFormat="1" x14ac:dyDescent="0.3">
      <c r="G917542"/>
      <c r="H917542"/>
      <c r="I917542"/>
      <c r="K917542"/>
      <c r="M917542"/>
      <c r="N917542" s="4"/>
      <c r="O917542" s="15"/>
    </row>
    <row r="917543" spans="7:15" s="3" customFormat="1" x14ac:dyDescent="0.3">
      <c r="G917543"/>
      <c r="H917543"/>
      <c r="I917543"/>
      <c r="K917543"/>
      <c r="M917543"/>
      <c r="N917543" s="4"/>
      <c r="O917543" s="15"/>
    </row>
    <row r="917544" spans="7:15" s="3" customFormat="1" x14ac:dyDescent="0.3">
      <c r="G917544"/>
      <c r="H917544"/>
      <c r="I917544"/>
      <c r="K917544"/>
      <c r="M917544"/>
      <c r="N917544" s="4"/>
      <c r="O917544" s="15"/>
    </row>
    <row r="917545" spans="7:15" s="3" customFormat="1" x14ac:dyDescent="0.3">
      <c r="G917545"/>
      <c r="H917545"/>
      <c r="I917545"/>
      <c r="K917545"/>
      <c r="M917545"/>
      <c r="N917545" s="4"/>
      <c r="O917545" s="15"/>
    </row>
    <row r="917546" spans="7:15" s="3" customFormat="1" x14ac:dyDescent="0.3">
      <c r="G917546"/>
      <c r="H917546"/>
      <c r="I917546"/>
      <c r="K917546"/>
      <c r="M917546"/>
      <c r="N917546" s="4"/>
      <c r="O917546" s="15"/>
    </row>
    <row r="917547" spans="7:15" s="3" customFormat="1" x14ac:dyDescent="0.3">
      <c r="G917547"/>
      <c r="H917547"/>
      <c r="I917547"/>
      <c r="K917547"/>
      <c r="M917547"/>
      <c r="N917547" s="4"/>
      <c r="O917547" s="15"/>
    </row>
    <row r="917548" spans="7:15" s="3" customFormat="1" x14ac:dyDescent="0.3">
      <c r="G917548"/>
      <c r="H917548"/>
      <c r="I917548"/>
      <c r="K917548"/>
      <c r="M917548"/>
      <c r="N917548" s="4"/>
      <c r="O917548" s="15"/>
    </row>
    <row r="917549" spans="7:15" s="3" customFormat="1" x14ac:dyDescent="0.3">
      <c r="G917549"/>
      <c r="H917549"/>
      <c r="I917549"/>
      <c r="K917549"/>
      <c r="M917549"/>
      <c r="N917549" s="4"/>
      <c r="O917549" s="15"/>
    </row>
    <row r="917550" spans="7:15" s="3" customFormat="1" x14ac:dyDescent="0.3">
      <c r="G917550"/>
      <c r="H917550"/>
      <c r="I917550"/>
      <c r="K917550"/>
      <c r="M917550"/>
      <c r="N917550" s="4"/>
      <c r="O917550" s="15"/>
    </row>
    <row r="917551" spans="7:15" s="3" customFormat="1" x14ac:dyDescent="0.3">
      <c r="G917551"/>
      <c r="H917551"/>
      <c r="I917551"/>
      <c r="K917551"/>
      <c r="M917551"/>
      <c r="N917551" s="4"/>
      <c r="O917551" s="15"/>
    </row>
    <row r="917552" spans="7:15" s="3" customFormat="1" x14ac:dyDescent="0.3">
      <c r="G917552"/>
      <c r="H917552"/>
      <c r="I917552"/>
      <c r="K917552"/>
      <c r="M917552"/>
      <c r="N917552" s="4"/>
      <c r="O917552" s="15"/>
    </row>
    <row r="917553" spans="7:15" s="3" customFormat="1" x14ac:dyDescent="0.3">
      <c r="G917553"/>
      <c r="H917553"/>
      <c r="I917553"/>
      <c r="K917553"/>
      <c r="M917553"/>
      <c r="N917553" s="4"/>
      <c r="O917553" s="15"/>
    </row>
    <row r="917554" spans="7:15" s="3" customFormat="1" x14ac:dyDescent="0.3">
      <c r="G917554"/>
      <c r="H917554"/>
      <c r="I917554"/>
      <c r="K917554"/>
      <c r="M917554"/>
      <c r="N917554" s="4"/>
      <c r="O917554" s="15"/>
    </row>
    <row r="917555" spans="7:15" s="3" customFormat="1" x14ac:dyDescent="0.3">
      <c r="G917555"/>
      <c r="H917555"/>
      <c r="I917555"/>
      <c r="K917555"/>
      <c r="M917555"/>
      <c r="N917555" s="4"/>
      <c r="O917555" s="15"/>
    </row>
    <row r="917556" spans="7:15" s="3" customFormat="1" x14ac:dyDescent="0.3">
      <c r="G917556"/>
      <c r="H917556"/>
      <c r="I917556"/>
      <c r="K917556"/>
      <c r="M917556"/>
      <c r="N917556" s="4"/>
      <c r="O917556" s="15"/>
    </row>
    <row r="917557" spans="7:15" s="3" customFormat="1" x14ac:dyDescent="0.3">
      <c r="G917557"/>
      <c r="H917557"/>
      <c r="I917557"/>
      <c r="K917557"/>
      <c r="M917557"/>
      <c r="N917557" s="4"/>
      <c r="O917557" s="15"/>
    </row>
    <row r="917558" spans="7:15" s="3" customFormat="1" x14ac:dyDescent="0.3">
      <c r="G917558"/>
      <c r="H917558"/>
      <c r="I917558"/>
      <c r="K917558"/>
      <c r="M917558"/>
      <c r="N917558" s="4"/>
      <c r="O917558" s="15"/>
    </row>
    <row r="917559" spans="7:15" s="3" customFormat="1" x14ac:dyDescent="0.3">
      <c r="G917559"/>
      <c r="H917559"/>
      <c r="I917559"/>
      <c r="K917559"/>
      <c r="M917559"/>
      <c r="N917559" s="4"/>
      <c r="O917559" s="15"/>
    </row>
    <row r="917560" spans="7:15" s="3" customFormat="1" x14ac:dyDescent="0.3">
      <c r="G917560"/>
      <c r="H917560"/>
      <c r="I917560"/>
      <c r="K917560"/>
      <c r="M917560"/>
      <c r="N917560" s="4"/>
      <c r="O917560" s="15"/>
    </row>
    <row r="917561" spans="7:15" s="3" customFormat="1" x14ac:dyDescent="0.3">
      <c r="G917561"/>
      <c r="H917561"/>
      <c r="I917561"/>
      <c r="K917561"/>
      <c r="M917561"/>
      <c r="N917561" s="4"/>
      <c r="O917561" s="15"/>
    </row>
    <row r="917562" spans="7:15" s="3" customFormat="1" x14ac:dyDescent="0.3">
      <c r="G917562"/>
      <c r="H917562"/>
      <c r="I917562"/>
      <c r="K917562"/>
      <c r="M917562"/>
      <c r="N917562" s="4"/>
      <c r="O917562" s="15"/>
    </row>
    <row r="917563" spans="7:15" s="3" customFormat="1" x14ac:dyDescent="0.3">
      <c r="G917563"/>
      <c r="H917563"/>
      <c r="I917563"/>
      <c r="K917563"/>
      <c r="M917563"/>
      <c r="N917563" s="4"/>
      <c r="O917563" s="15"/>
    </row>
    <row r="917564" spans="7:15" s="3" customFormat="1" x14ac:dyDescent="0.3">
      <c r="G917564"/>
      <c r="H917564"/>
      <c r="I917564"/>
      <c r="K917564"/>
      <c r="M917564"/>
      <c r="N917564" s="4"/>
      <c r="O917564" s="15"/>
    </row>
    <row r="917565" spans="7:15" s="3" customFormat="1" x14ac:dyDescent="0.3">
      <c r="G917565"/>
      <c r="H917565"/>
      <c r="I917565"/>
      <c r="K917565"/>
      <c r="M917565"/>
      <c r="N917565" s="4"/>
      <c r="O917565" s="15"/>
    </row>
    <row r="917566" spans="7:15" s="3" customFormat="1" x14ac:dyDescent="0.3">
      <c r="G917566"/>
      <c r="H917566"/>
      <c r="I917566"/>
      <c r="K917566"/>
      <c r="M917566"/>
      <c r="N917566" s="4"/>
      <c r="O917566" s="15"/>
    </row>
    <row r="917567" spans="7:15" s="3" customFormat="1" x14ac:dyDescent="0.3">
      <c r="G917567"/>
      <c r="H917567"/>
      <c r="I917567"/>
      <c r="K917567"/>
      <c r="M917567"/>
      <c r="N917567" s="4"/>
      <c r="O917567" s="15"/>
    </row>
    <row r="917568" spans="7:15" s="3" customFormat="1" x14ac:dyDescent="0.3">
      <c r="G917568"/>
      <c r="H917568"/>
      <c r="I917568"/>
      <c r="K917568"/>
      <c r="M917568"/>
      <c r="N917568" s="4"/>
      <c r="O917568" s="15"/>
    </row>
    <row r="917569" spans="7:15" s="3" customFormat="1" x14ac:dyDescent="0.3">
      <c r="G917569"/>
      <c r="H917569"/>
      <c r="I917569"/>
      <c r="K917569"/>
      <c r="M917569"/>
      <c r="N917569" s="4"/>
      <c r="O917569" s="15"/>
    </row>
    <row r="917570" spans="7:15" s="3" customFormat="1" x14ac:dyDescent="0.3">
      <c r="G917570"/>
      <c r="H917570"/>
      <c r="I917570"/>
      <c r="K917570"/>
      <c r="M917570"/>
      <c r="N917570" s="4"/>
      <c r="O917570" s="15"/>
    </row>
    <row r="917571" spans="7:15" s="3" customFormat="1" x14ac:dyDescent="0.3">
      <c r="G917571"/>
      <c r="H917571"/>
      <c r="I917571"/>
      <c r="K917571"/>
      <c r="M917571"/>
      <c r="N917571" s="4"/>
      <c r="O917571" s="15"/>
    </row>
    <row r="917572" spans="7:15" s="3" customFormat="1" x14ac:dyDescent="0.3">
      <c r="G917572"/>
      <c r="H917572"/>
      <c r="I917572"/>
      <c r="K917572"/>
      <c r="M917572"/>
      <c r="N917572" s="4"/>
      <c r="O917572" s="15"/>
    </row>
    <row r="917573" spans="7:15" s="3" customFormat="1" x14ac:dyDescent="0.3">
      <c r="G917573"/>
      <c r="H917573"/>
      <c r="I917573"/>
      <c r="K917573"/>
      <c r="M917573"/>
      <c r="N917573" s="4"/>
      <c r="O917573" s="15"/>
    </row>
    <row r="917574" spans="7:15" s="3" customFormat="1" x14ac:dyDescent="0.3">
      <c r="G917574"/>
      <c r="H917574"/>
      <c r="I917574"/>
      <c r="K917574"/>
      <c r="M917574"/>
      <c r="N917574" s="4"/>
      <c r="O917574" s="15"/>
    </row>
    <row r="917575" spans="7:15" s="3" customFormat="1" x14ac:dyDescent="0.3">
      <c r="G917575"/>
      <c r="H917575"/>
      <c r="I917575"/>
      <c r="K917575"/>
      <c r="M917575"/>
      <c r="N917575" s="4"/>
      <c r="O917575" s="15"/>
    </row>
    <row r="917576" spans="7:15" s="3" customFormat="1" x14ac:dyDescent="0.3">
      <c r="G917576"/>
      <c r="H917576"/>
      <c r="I917576"/>
      <c r="K917576"/>
      <c r="M917576"/>
      <c r="N917576" s="4"/>
      <c r="O917576" s="15"/>
    </row>
    <row r="917577" spans="7:15" s="3" customFormat="1" x14ac:dyDescent="0.3">
      <c r="G917577"/>
      <c r="H917577"/>
      <c r="I917577"/>
      <c r="K917577"/>
      <c r="M917577"/>
      <c r="N917577" s="4"/>
      <c r="O917577" s="15"/>
    </row>
    <row r="917578" spans="7:15" s="3" customFormat="1" x14ac:dyDescent="0.3">
      <c r="G917578"/>
      <c r="H917578"/>
      <c r="I917578"/>
      <c r="K917578"/>
      <c r="M917578"/>
      <c r="N917578" s="4"/>
      <c r="O917578" s="15"/>
    </row>
    <row r="917579" spans="7:15" s="3" customFormat="1" x14ac:dyDescent="0.3">
      <c r="G917579"/>
      <c r="H917579"/>
      <c r="I917579"/>
      <c r="K917579"/>
      <c r="M917579"/>
      <c r="N917579" s="4"/>
      <c r="O917579" s="15"/>
    </row>
    <row r="917580" spans="7:15" s="3" customFormat="1" x14ac:dyDescent="0.3">
      <c r="G917580"/>
      <c r="H917580"/>
      <c r="I917580"/>
      <c r="K917580"/>
      <c r="M917580"/>
      <c r="N917580" s="4"/>
      <c r="O917580" s="15"/>
    </row>
    <row r="917581" spans="7:15" s="3" customFormat="1" x14ac:dyDescent="0.3">
      <c r="G917581"/>
      <c r="H917581"/>
      <c r="I917581"/>
      <c r="K917581"/>
      <c r="M917581"/>
      <c r="N917581" s="4"/>
      <c r="O917581" s="15"/>
    </row>
    <row r="917582" spans="7:15" s="3" customFormat="1" x14ac:dyDescent="0.3">
      <c r="G917582"/>
      <c r="H917582"/>
      <c r="I917582"/>
      <c r="K917582"/>
      <c r="M917582"/>
      <c r="N917582" s="4"/>
      <c r="O917582" s="15"/>
    </row>
    <row r="917583" spans="7:15" s="3" customFormat="1" x14ac:dyDescent="0.3">
      <c r="G917583"/>
      <c r="H917583"/>
      <c r="I917583"/>
      <c r="K917583"/>
      <c r="M917583"/>
      <c r="N917583" s="4"/>
      <c r="O917583" s="15"/>
    </row>
    <row r="917584" spans="7:15" s="3" customFormat="1" x14ac:dyDescent="0.3">
      <c r="G917584"/>
      <c r="H917584"/>
      <c r="I917584"/>
      <c r="K917584"/>
      <c r="M917584"/>
      <c r="N917584" s="4"/>
      <c r="O917584" s="15"/>
    </row>
    <row r="917585" spans="7:15" s="3" customFormat="1" x14ac:dyDescent="0.3">
      <c r="G917585"/>
      <c r="H917585"/>
      <c r="I917585"/>
      <c r="K917585"/>
      <c r="M917585"/>
      <c r="N917585" s="4"/>
      <c r="O917585" s="15"/>
    </row>
    <row r="917586" spans="7:15" s="3" customFormat="1" x14ac:dyDescent="0.3">
      <c r="G917586"/>
      <c r="H917586"/>
      <c r="I917586"/>
      <c r="K917586"/>
      <c r="M917586"/>
      <c r="N917586" s="4"/>
      <c r="O917586" s="15"/>
    </row>
    <row r="917587" spans="7:15" s="3" customFormat="1" x14ac:dyDescent="0.3">
      <c r="G917587"/>
      <c r="H917587"/>
      <c r="I917587"/>
      <c r="K917587"/>
      <c r="M917587"/>
      <c r="N917587" s="4"/>
      <c r="O917587" s="15"/>
    </row>
    <row r="917588" spans="7:15" s="3" customFormat="1" x14ac:dyDescent="0.3">
      <c r="G917588"/>
      <c r="H917588"/>
      <c r="I917588"/>
      <c r="K917588"/>
      <c r="M917588"/>
      <c r="N917588" s="4"/>
      <c r="O917588" s="15"/>
    </row>
    <row r="917589" spans="7:15" s="3" customFormat="1" x14ac:dyDescent="0.3">
      <c r="G917589"/>
      <c r="H917589"/>
      <c r="I917589"/>
      <c r="K917589"/>
      <c r="M917589"/>
      <c r="N917589" s="4"/>
      <c r="O917589" s="15"/>
    </row>
    <row r="917590" spans="7:15" s="3" customFormat="1" x14ac:dyDescent="0.3">
      <c r="G917590"/>
      <c r="H917590"/>
      <c r="I917590"/>
      <c r="K917590"/>
      <c r="M917590"/>
      <c r="N917590" s="4"/>
      <c r="O917590" s="15"/>
    </row>
    <row r="917591" spans="7:15" s="3" customFormat="1" x14ac:dyDescent="0.3">
      <c r="G917591"/>
      <c r="H917591"/>
      <c r="I917591"/>
      <c r="K917591"/>
      <c r="M917591"/>
      <c r="N917591" s="4"/>
      <c r="O917591" s="15"/>
    </row>
    <row r="917592" spans="7:15" s="3" customFormat="1" x14ac:dyDescent="0.3">
      <c r="G917592"/>
      <c r="H917592"/>
      <c r="I917592"/>
      <c r="K917592"/>
      <c r="M917592"/>
      <c r="N917592" s="4"/>
      <c r="O917592" s="15"/>
    </row>
    <row r="917593" spans="7:15" s="3" customFormat="1" x14ac:dyDescent="0.3">
      <c r="G917593"/>
      <c r="H917593"/>
      <c r="I917593"/>
      <c r="K917593"/>
      <c r="M917593"/>
      <c r="N917593" s="4"/>
      <c r="O917593" s="15"/>
    </row>
    <row r="917594" spans="7:15" s="3" customFormat="1" x14ac:dyDescent="0.3">
      <c r="G917594"/>
      <c r="H917594"/>
      <c r="I917594"/>
      <c r="K917594"/>
      <c r="M917594"/>
      <c r="N917594" s="4"/>
      <c r="O917594" s="15"/>
    </row>
    <row r="917595" spans="7:15" s="3" customFormat="1" x14ac:dyDescent="0.3">
      <c r="G917595"/>
      <c r="H917595"/>
      <c r="I917595"/>
      <c r="K917595"/>
      <c r="M917595"/>
      <c r="N917595" s="4"/>
      <c r="O917595" s="15"/>
    </row>
    <row r="917596" spans="7:15" s="3" customFormat="1" x14ac:dyDescent="0.3">
      <c r="G917596"/>
      <c r="H917596"/>
      <c r="I917596"/>
      <c r="K917596"/>
      <c r="M917596"/>
      <c r="N917596" s="4"/>
      <c r="O917596" s="15"/>
    </row>
    <row r="917597" spans="7:15" s="3" customFormat="1" x14ac:dyDescent="0.3">
      <c r="G917597"/>
      <c r="H917597"/>
      <c r="I917597"/>
      <c r="K917597"/>
      <c r="M917597"/>
      <c r="N917597" s="4"/>
      <c r="O917597" s="15"/>
    </row>
    <row r="917598" spans="7:15" s="3" customFormat="1" x14ac:dyDescent="0.3">
      <c r="G917598"/>
      <c r="H917598"/>
      <c r="I917598"/>
      <c r="K917598"/>
      <c r="M917598"/>
      <c r="N917598" s="4"/>
      <c r="O917598" s="15"/>
    </row>
    <row r="917599" spans="7:15" s="3" customFormat="1" x14ac:dyDescent="0.3">
      <c r="G917599"/>
      <c r="H917599"/>
      <c r="I917599"/>
      <c r="K917599"/>
      <c r="M917599"/>
      <c r="N917599" s="4"/>
      <c r="O917599" s="15"/>
    </row>
    <row r="917600" spans="7:15" s="3" customFormat="1" x14ac:dyDescent="0.3">
      <c r="G917600"/>
      <c r="H917600"/>
      <c r="I917600"/>
      <c r="K917600"/>
      <c r="M917600"/>
      <c r="N917600" s="4"/>
      <c r="O917600" s="15"/>
    </row>
    <row r="917601" spans="7:15" s="3" customFormat="1" x14ac:dyDescent="0.3">
      <c r="G917601"/>
      <c r="H917601"/>
      <c r="I917601"/>
      <c r="K917601"/>
      <c r="M917601"/>
      <c r="N917601" s="4"/>
      <c r="O917601" s="15"/>
    </row>
    <row r="917602" spans="7:15" s="3" customFormat="1" x14ac:dyDescent="0.3">
      <c r="G917602"/>
      <c r="H917602"/>
      <c r="I917602"/>
      <c r="K917602"/>
      <c r="M917602"/>
      <c r="N917602" s="4"/>
      <c r="O917602" s="15"/>
    </row>
    <row r="917603" spans="7:15" s="3" customFormat="1" x14ac:dyDescent="0.3">
      <c r="G917603"/>
      <c r="H917603"/>
      <c r="I917603"/>
      <c r="K917603"/>
      <c r="M917603"/>
      <c r="N917603" s="4"/>
      <c r="O917603" s="15"/>
    </row>
    <row r="917604" spans="7:15" s="3" customFormat="1" x14ac:dyDescent="0.3">
      <c r="G917604"/>
      <c r="H917604"/>
      <c r="I917604"/>
      <c r="K917604"/>
      <c r="M917604"/>
      <c r="N917604" s="4"/>
      <c r="O917604" s="15"/>
    </row>
    <row r="917605" spans="7:15" s="3" customFormat="1" x14ac:dyDescent="0.3">
      <c r="G917605"/>
      <c r="H917605"/>
      <c r="I917605"/>
      <c r="K917605"/>
      <c r="M917605"/>
      <c r="N917605" s="4"/>
      <c r="O917605" s="15"/>
    </row>
    <row r="917606" spans="7:15" s="3" customFormat="1" x14ac:dyDescent="0.3">
      <c r="G917606"/>
      <c r="H917606"/>
      <c r="I917606"/>
      <c r="K917606"/>
      <c r="M917606"/>
      <c r="N917606" s="4"/>
      <c r="O917606" s="15"/>
    </row>
    <row r="917607" spans="7:15" s="3" customFormat="1" x14ac:dyDescent="0.3">
      <c r="G917607"/>
      <c r="H917607"/>
      <c r="I917607"/>
      <c r="K917607"/>
      <c r="M917607"/>
      <c r="N917607" s="4"/>
      <c r="O917607" s="15"/>
    </row>
    <row r="917608" spans="7:15" s="3" customFormat="1" x14ac:dyDescent="0.3">
      <c r="G917608"/>
      <c r="H917608"/>
      <c r="I917608"/>
      <c r="K917608"/>
      <c r="M917608"/>
      <c r="N917608" s="4"/>
      <c r="O917608" s="15"/>
    </row>
    <row r="917609" spans="7:15" s="3" customFormat="1" x14ac:dyDescent="0.3">
      <c r="G917609"/>
      <c r="H917609"/>
      <c r="I917609"/>
      <c r="K917609"/>
      <c r="M917609"/>
      <c r="N917609" s="4"/>
      <c r="O917609" s="15"/>
    </row>
    <row r="917610" spans="7:15" s="3" customFormat="1" x14ac:dyDescent="0.3">
      <c r="G917610"/>
      <c r="H917610"/>
      <c r="I917610"/>
      <c r="K917610"/>
      <c r="M917610"/>
      <c r="N917610" s="4"/>
      <c r="O917610" s="15"/>
    </row>
    <row r="917611" spans="7:15" s="3" customFormat="1" x14ac:dyDescent="0.3">
      <c r="G917611"/>
      <c r="H917611"/>
      <c r="I917611"/>
      <c r="K917611"/>
      <c r="M917611"/>
      <c r="N917611" s="4"/>
      <c r="O917611" s="15"/>
    </row>
    <row r="917612" spans="7:15" s="3" customFormat="1" x14ac:dyDescent="0.3">
      <c r="G917612"/>
      <c r="H917612"/>
      <c r="I917612"/>
      <c r="K917612"/>
      <c r="M917612"/>
      <c r="N917612" s="4"/>
      <c r="O917612" s="15"/>
    </row>
    <row r="917613" spans="7:15" s="3" customFormat="1" x14ac:dyDescent="0.3">
      <c r="G917613"/>
      <c r="H917613"/>
      <c r="I917613"/>
      <c r="K917613"/>
      <c r="M917613"/>
      <c r="N917613" s="4"/>
      <c r="O917613" s="15"/>
    </row>
    <row r="917614" spans="7:15" s="3" customFormat="1" x14ac:dyDescent="0.3">
      <c r="G917614"/>
      <c r="H917614"/>
      <c r="I917614"/>
      <c r="K917614"/>
      <c r="M917614"/>
      <c r="N917614" s="4"/>
      <c r="O917614" s="15"/>
    </row>
    <row r="917615" spans="7:15" s="3" customFormat="1" x14ac:dyDescent="0.3">
      <c r="G917615"/>
      <c r="H917615"/>
      <c r="I917615"/>
      <c r="K917615"/>
      <c r="M917615"/>
      <c r="N917615" s="4"/>
      <c r="O917615" s="15"/>
    </row>
    <row r="917616" spans="7:15" s="3" customFormat="1" x14ac:dyDescent="0.3">
      <c r="G917616"/>
      <c r="H917616"/>
      <c r="I917616"/>
      <c r="K917616"/>
      <c r="M917616"/>
      <c r="N917616" s="4"/>
      <c r="O917616" s="15"/>
    </row>
    <row r="917617" spans="7:15" s="3" customFormat="1" x14ac:dyDescent="0.3">
      <c r="G917617"/>
      <c r="H917617"/>
      <c r="I917617"/>
      <c r="K917617"/>
      <c r="M917617"/>
      <c r="N917617" s="4"/>
      <c r="O917617" s="15"/>
    </row>
    <row r="917618" spans="7:15" s="3" customFormat="1" x14ac:dyDescent="0.3">
      <c r="G917618"/>
      <c r="H917618"/>
      <c r="I917618"/>
      <c r="K917618"/>
      <c r="M917618"/>
      <c r="N917618" s="4"/>
      <c r="O917618" s="15"/>
    </row>
    <row r="917619" spans="7:15" s="3" customFormat="1" x14ac:dyDescent="0.3">
      <c r="G917619"/>
      <c r="H917619"/>
      <c r="I917619"/>
      <c r="K917619"/>
      <c r="M917619"/>
      <c r="N917619" s="4"/>
      <c r="O917619" s="15"/>
    </row>
    <row r="917620" spans="7:15" s="3" customFormat="1" x14ac:dyDescent="0.3">
      <c r="G917620"/>
      <c r="H917620"/>
      <c r="I917620"/>
      <c r="K917620"/>
      <c r="M917620"/>
      <c r="N917620" s="4"/>
      <c r="O917620" s="15"/>
    </row>
    <row r="917621" spans="7:15" s="3" customFormat="1" x14ac:dyDescent="0.3">
      <c r="G917621"/>
      <c r="H917621"/>
      <c r="I917621"/>
      <c r="K917621"/>
      <c r="M917621"/>
      <c r="N917621" s="4"/>
      <c r="O917621" s="15"/>
    </row>
    <row r="917622" spans="7:15" s="3" customFormat="1" x14ac:dyDescent="0.3">
      <c r="G917622"/>
      <c r="H917622"/>
      <c r="I917622"/>
      <c r="K917622"/>
      <c r="M917622"/>
      <c r="N917622" s="4"/>
      <c r="O917622" s="15"/>
    </row>
    <row r="917623" spans="7:15" s="3" customFormat="1" x14ac:dyDescent="0.3">
      <c r="G917623"/>
      <c r="H917623"/>
      <c r="I917623"/>
      <c r="K917623"/>
      <c r="M917623"/>
      <c r="N917623" s="4"/>
      <c r="O917623" s="15"/>
    </row>
    <row r="917624" spans="7:15" s="3" customFormat="1" x14ac:dyDescent="0.3">
      <c r="G917624"/>
      <c r="H917624"/>
      <c r="I917624"/>
      <c r="K917624"/>
      <c r="M917624"/>
      <c r="N917624" s="4"/>
      <c r="O917624" s="15"/>
    </row>
    <row r="917625" spans="7:15" s="3" customFormat="1" x14ac:dyDescent="0.3">
      <c r="G917625"/>
      <c r="H917625"/>
      <c r="I917625"/>
      <c r="K917625"/>
      <c r="M917625"/>
      <c r="N917625" s="4"/>
      <c r="O917625" s="15"/>
    </row>
    <row r="917626" spans="7:15" s="3" customFormat="1" x14ac:dyDescent="0.3">
      <c r="G917626"/>
      <c r="H917626"/>
      <c r="I917626"/>
      <c r="K917626"/>
      <c r="M917626"/>
      <c r="N917626" s="4"/>
      <c r="O917626" s="15"/>
    </row>
    <row r="917627" spans="7:15" s="3" customFormat="1" x14ac:dyDescent="0.3">
      <c r="G917627"/>
      <c r="H917627"/>
      <c r="I917627"/>
      <c r="K917627"/>
      <c r="M917627"/>
      <c r="N917627" s="4"/>
      <c r="O917627" s="15"/>
    </row>
    <row r="917628" spans="7:15" s="3" customFormat="1" x14ac:dyDescent="0.3">
      <c r="G917628"/>
      <c r="H917628"/>
      <c r="I917628"/>
      <c r="K917628"/>
      <c r="M917628"/>
      <c r="N917628" s="4"/>
      <c r="O917628" s="15"/>
    </row>
    <row r="917629" spans="7:15" s="3" customFormat="1" x14ac:dyDescent="0.3">
      <c r="G917629"/>
      <c r="H917629"/>
      <c r="I917629"/>
      <c r="K917629"/>
      <c r="M917629"/>
      <c r="N917629" s="4"/>
      <c r="O917629" s="15"/>
    </row>
    <row r="917630" spans="7:15" s="3" customFormat="1" x14ac:dyDescent="0.3">
      <c r="G917630"/>
      <c r="H917630"/>
      <c r="I917630"/>
      <c r="K917630"/>
      <c r="M917630"/>
      <c r="N917630" s="4"/>
      <c r="O917630" s="15"/>
    </row>
    <row r="917631" spans="7:15" s="3" customFormat="1" x14ac:dyDescent="0.3">
      <c r="G917631"/>
      <c r="H917631"/>
      <c r="I917631"/>
      <c r="K917631"/>
      <c r="M917631"/>
      <c r="N917631" s="4"/>
      <c r="O917631" s="15"/>
    </row>
    <row r="917632" spans="7:15" s="3" customFormat="1" x14ac:dyDescent="0.3">
      <c r="G917632"/>
      <c r="H917632"/>
      <c r="I917632"/>
      <c r="K917632"/>
      <c r="M917632"/>
      <c r="N917632" s="4"/>
      <c r="O917632" s="15"/>
    </row>
    <row r="917633" spans="7:15" s="3" customFormat="1" x14ac:dyDescent="0.3">
      <c r="G917633"/>
      <c r="H917633"/>
      <c r="I917633"/>
      <c r="K917633"/>
      <c r="M917633"/>
      <c r="N917633" s="4"/>
      <c r="O917633" s="15"/>
    </row>
    <row r="917634" spans="7:15" s="3" customFormat="1" x14ac:dyDescent="0.3">
      <c r="G917634"/>
      <c r="H917634"/>
      <c r="I917634"/>
      <c r="K917634"/>
      <c r="M917634"/>
      <c r="N917634" s="4"/>
      <c r="O917634" s="15"/>
    </row>
    <row r="917635" spans="7:15" s="3" customFormat="1" x14ac:dyDescent="0.3">
      <c r="G917635"/>
      <c r="H917635"/>
      <c r="I917635"/>
      <c r="K917635"/>
      <c r="M917635"/>
      <c r="N917635" s="4"/>
      <c r="O917635" s="15"/>
    </row>
    <row r="917636" spans="7:15" s="3" customFormat="1" x14ac:dyDescent="0.3">
      <c r="G917636"/>
      <c r="H917636"/>
      <c r="I917636"/>
      <c r="K917636"/>
      <c r="M917636"/>
      <c r="N917636" s="4"/>
      <c r="O917636" s="15"/>
    </row>
    <row r="917637" spans="7:15" s="3" customFormat="1" x14ac:dyDescent="0.3">
      <c r="G917637"/>
      <c r="H917637"/>
      <c r="I917637"/>
      <c r="K917637"/>
      <c r="M917637"/>
      <c r="N917637" s="4"/>
      <c r="O917637" s="15"/>
    </row>
    <row r="917638" spans="7:15" s="3" customFormat="1" x14ac:dyDescent="0.3">
      <c r="G917638"/>
      <c r="H917638"/>
      <c r="I917638"/>
      <c r="K917638"/>
      <c r="M917638"/>
      <c r="N917638" s="4"/>
      <c r="O917638" s="15"/>
    </row>
    <row r="917639" spans="7:15" s="3" customFormat="1" x14ac:dyDescent="0.3">
      <c r="G917639"/>
      <c r="H917639"/>
      <c r="I917639"/>
      <c r="K917639"/>
      <c r="M917639"/>
      <c r="N917639" s="4"/>
      <c r="O917639" s="15"/>
    </row>
    <row r="917640" spans="7:15" s="3" customFormat="1" x14ac:dyDescent="0.3">
      <c r="G917640"/>
      <c r="H917640"/>
      <c r="I917640"/>
      <c r="K917640"/>
      <c r="M917640"/>
      <c r="N917640" s="4"/>
      <c r="O917640" s="15"/>
    </row>
    <row r="917641" spans="7:15" s="3" customFormat="1" x14ac:dyDescent="0.3">
      <c r="G917641"/>
      <c r="H917641"/>
      <c r="I917641"/>
      <c r="K917641"/>
      <c r="M917641"/>
      <c r="N917641" s="4"/>
      <c r="O917641" s="15"/>
    </row>
    <row r="917642" spans="7:15" s="3" customFormat="1" x14ac:dyDescent="0.3">
      <c r="G917642"/>
      <c r="H917642"/>
      <c r="I917642"/>
      <c r="K917642"/>
      <c r="M917642"/>
      <c r="N917642" s="4"/>
      <c r="O917642" s="15"/>
    </row>
    <row r="917643" spans="7:15" s="3" customFormat="1" x14ac:dyDescent="0.3">
      <c r="G917643"/>
      <c r="H917643"/>
      <c r="I917643"/>
      <c r="K917643"/>
      <c r="M917643"/>
      <c r="N917643" s="4"/>
      <c r="O917643" s="15"/>
    </row>
    <row r="917644" spans="7:15" s="3" customFormat="1" x14ac:dyDescent="0.3">
      <c r="G917644"/>
      <c r="H917644"/>
      <c r="I917644"/>
      <c r="K917644"/>
      <c r="M917644"/>
      <c r="N917644" s="4"/>
      <c r="O917644" s="15"/>
    </row>
    <row r="917645" spans="7:15" s="3" customFormat="1" x14ac:dyDescent="0.3">
      <c r="G917645"/>
      <c r="H917645"/>
      <c r="I917645"/>
      <c r="K917645"/>
      <c r="M917645"/>
      <c r="N917645" s="4"/>
      <c r="O917645" s="15"/>
    </row>
    <row r="917646" spans="7:15" s="3" customFormat="1" x14ac:dyDescent="0.3">
      <c r="G917646"/>
      <c r="H917646"/>
      <c r="I917646"/>
      <c r="K917646"/>
      <c r="M917646"/>
      <c r="N917646" s="4"/>
      <c r="O917646" s="15"/>
    </row>
    <row r="917647" spans="7:15" s="3" customFormat="1" x14ac:dyDescent="0.3">
      <c r="G917647"/>
      <c r="H917647"/>
      <c r="I917647"/>
      <c r="K917647"/>
      <c r="M917647"/>
      <c r="N917647" s="4"/>
      <c r="O917647" s="15"/>
    </row>
    <row r="917648" spans="7:15" s="3" customFormat="1" x14ac:dyDescent="0.3">
      <c r="G917648"/>
      <c r="H917648"/>
      <c r="I917648"/>
      <c r="K917648"/>
      <c r="M917648"/>
      <c r="N917648" s="4"/>
      <c r="O917648" s="15"/>
    </row>
    <row r="917649" spans="7:15" s="3" customFormat="1" x14ac:dyDescent="0.3">
      <c r="G917649"/>
      <c r="H917649"/>
      <c r="I917649"/>
      <c r="K917649"/>
      <c r="M917649"/>
      <c r="N917649" s="4"/>
      <c r="O917649" s="15"/>
    </row>
    <row r="917650" spans="7:15" s="3" customFormat="1" x14ac:dyDescent="0.3">
      <c r="G917650"/>
      <c r="H917650"/>
      <c r="I917650"/>
      <c r="K917650"/>
      <c r="M917650"/>
      <c r="N917650" s="4"/>
      <c r="O917650" s="15"/>
    </row>
    <row r="917651" spans="7:15" s="3" customFormat="1" x14ac:dyDescent="0.3">
      <c r="G917651"/>
      <c r="H917651"/>
      <c r="I917651"/>
      <c r="K917651"/>
      <c r="M917651"/>
      <c r="N917651" s="4"/>
      <c r="O917651" s="15"/>
    </row>
    <row r="917652" spans="7:15" s="3" customFormat="1" x14ac:dyDescent="0.3">
      <c r="G917652"/>
      <c r="H917652"/>
      <c r="I917652"/>
      <c r="K917652"/>
      <c r="M917652"/>
      <c r="N917652" s="4"/>
      <c r="O917652" s="15"/>
    </row>
    <row r="917653" spans="7:15" s="3" customFormat="1" x14ac:dyDescent="0.3">
      <c r="G917653"/>
      <c r="H917653"/>
      <c r="I917653"/>
      <c r="K917653"/>
      <c r="M917653"/>
      <c r="N917653" s="4"/>
      <c r="O917653" s="15"/>
    </row>
    <row r="917654" spans="7:15" s="3" customFormat="1" x14ac:dyDescent="0.3">
      <c r="G917654"/>
      <c r="H917654"/>
      <c r="I917654"/>
      <c r="K917654"/>
      <c r="M917654"/>
      <c r="N917654" s="4"/>
      <c r="O917654" s="15"/>
    </row>
    <row r="917655" spans="7:15" s="3" customFormat="1" x14ac:dyDescent="0.3">
      <c r="G917655"/>
      <c r="H917655"/>
      <c r="I917655"/>
      <c r="K917655"/>
      <c r="M917655"/>
      <c r="N917655" s="4"/>
      <c r="O917655" s="15"/>
    </row>
    <row r="917656" spans="7:15" s="3" customFormat="1" x14ac:dyDescent="0.3">
      <c r="G917656"/>
      <c r="H917656"/>
      <c r="I917656"/>
      <c r="K917656"/>
      <c r="M917656"/>
      <c r="N917656" s="4"/>
      <c r="O917656" s="15"/>
    </row>
    <row r="917657" spans="7:15" s="3" customFormat="1" x14ac:dyDescent="0.3">
      <c r="G917657"/>
      <c r="H917657"/>
      <c r="I917657"/>
      <c r="K917657"/>
      <c r="M917657"/>
      <c r="N917657" s="4"/>
      <c r="O917657" s="15"/>
    </row>
    <row r="917658" spans="7:15" s="3" customFormat="1" x14ac:dyDescent="0.3">
      <c r="G917658"/>
      <c r="H917658"/>
      <c r="I917658"/>
      <c r="K917658"/>
      <c r="M917658"/>
      <c r="N917658" s="4"/>
      <c r="O917658" s="15"/>
    </row>
    <row r="917659" spans="7:15" s="3" customFormat="1" x14ac:dyDescent="0.3">
      <c r="G917659"/>
      <c r="H917659"/>
      <c r="I917659"/>
      <c r="K917659"/>
      <c r="M917659"/>
      <c r="N917659" s="4"/>
      <c r="O917659" s="15"/>
    </row>
    <row r="917660" spans="7:15" s="3" customFormat="1" x14ac:dyDescent="0.3">
      <c r="G917660"/>
      <c r="H917660"/>
      <c r="I917660"/>
      <c r="K917660"/>
      <c r="M917660"/>
      <c r="N917660" s="4"/>
      <c r="O917660" s="15"/>
    </row>
    <row r="917661" spans="7:15" s="3" customFormat="1" x14ac:dyDescent="0.3">
      <c r="G917661"/>
      <c r="H917661"/>
      <c r="I917661"/>
      <c r="K917661"/>
      <c r="M917661"/>
      <c r="N917661" s="4"/>
      <c r="O917661" s="15"/>
    </row>
    <row r="917662" spans="7:15" s="3" customFormat="1" x14ac:dyDescent="0.3">
      <c r="G917662"/>
      <c r="H917662"/>
      <c r="I917662"/>
      <c r="K917662"/>
      <c r="M917662"/>
      <c r="N917662" s="4"/>
      <c r="O917662" s="15"/>
    </row>
    <row r="917663" spans="7:15" s="3" customFormat="1" x14ac:dyDescent="0.3">
      <c r="G917663"/>
      <c r="H917663"/>
      <c r="I917663"/>
      <c r="K917663"/>
      <c r="M917663"/>
      <c r="N917663" s="4"/>
      <c r="O917663" s="15"/>
    </row>
    <row r="917664" spans="7:15" s="3" customFormat="1" x14ac:dyDescent="0.3">
      <c r="G917664"/>
      <c r="H917664"/>
      <c r="I917664"/>
      <c r="K917664"/>
      <c r="M917664"/>
      <c r="N917664" s="4"/>
      <c r="O917664" s="15"/>
    </row>
    <row r="917665" spans="7:15" s="3" customFormat="1" x14ac:dyDescent="0.3">
      <c r="G917665"/>
      <c r="H917665"/>
      <c r="I917665"/>
      <c r="K917665"/>
      <c r="M917665"/>
      <c r="N917665" s="4"/>
      <c r="O917665" s="15"/>
    </row>
    <row r="917666" spans="7:15" s="3" customFormat="1" x14ac:dyDescent="0.3">
      <c r="G917666"/>
      <c r="H917666"/>
      <c r="I917666"/>
      <c r="K917666"/>
      <c r="M917666"/>
      <c r="N917666" s="4"/>
      <c r="O917666" s="15"/>
    </row>
    <row r="917667" spans="7:15" s="3" customFormat="1" x14ac:dyDescent="0.3">
      <c r="G917667"/>
      <c r="H917667"/>
      <c r="I917667"/>
      <c r="K917667"/>
      <c r="M917667"/>
      <c r="N917667" s="4"/>
      <c r="O917667" s="15"/>
    </row>
    <row r="917668" spans="7:15" s="3" customFormat="1" x14ac:dyDescent="0.3">
      <c r="G917668"/>
      <c r="H917668"/>
      <c r="I917668"/>
      <c r="K917668"/>
      <c r="M917668"/>
      <c r="N917668" s="4"/>
      <c r="O917668" s="15"/>
    </row>
    <row r="917669" spans="7:15" s="3" customFormat="1" x14ac:dyDescent="0.3">
      <c r="G917669"/>
      <c r="H917669"/>
      <c r="I917669"/>
      <c r="K917669"/>
      <c r="M917669"/>
      <c r="N917669" s="4"/>
      <c r="O917669" s="15"/>
    </row>
    <row r="917670" spans="7:15" s="3" customFormat="1" x14ac:dyDescent="0.3">
      <c r="G917670"/>
      <c r="H917670"/>
      <c r="I917670"/>
      <c r="K917670"/>
      <c r="M917670"/>
      <c r="N917670" s="4"/>
      <c r="O917670" s="15"/>
    </row>
    <row r="917671" spans="7:15" s="3" customFormat="1" x14ac:dyDescent="0.3">
      <c r="G917671"/>
      <c r="H917671"/>
      <c r="I917671"/>
      <c r="K917671"/>
      <c r="M917671"/>
      <c r="N917671" s="4"/>
      <c r="O917671" s="15"/>
    </row>
    <row r="917672" spans="7:15" s="3" customFormat="1" x14ac:dyDescent="0.3">
      <c r="G917672"/>
      <c r="H917672"/>
      <c r="I917672"/>
      <c r="K917672"/>
      <c r="M917672"/>
      <c r="N917672" s="4"/>
      <c r="O917672" s="15"/>
    </row>
    <row r="917673" spans="7:15" s="3" customFormat="1" x14ac:dyDescent="0.3">
      <c r="G917673"/>
      <c r="H917673"/>
      <c r="I917673"/>
      <c r="K917673"/>
      <c r="M917673"/>
      <c r="N917673" s="4"/>
      <c r="O917673" s="15"/>
    </row>
    <row r="917674" spans="7:15" s="3" customFormat="1" x14ac:dyDescent="0.3">
      <c r="G917674"/>
      <c r="H917674"/>
      <c r="I917674"/>
      <c r="K917674"/>
      <c r="M917674"/>
      <c r="N917674" s="4"/>
      <c r="O917674" s="15"/>
    </row>
    <row r="917675" spans="7:15" s="3" customFormat="1" x14ac:dyDescent="0.3">
      <c r="G917675"/>
      <c r="H917675"/>
      <c r="I917675"/>
      <c r="K917675"/>
      <c r="M917675"/>
      <c r="N917675" s="4"/>
      <c r="O917675" s="15"/>
    </row>
    <row r="917676" spans="7:15" s="3" customFormat="1" x14ac:dyDescent="0.3">
      <c r="G917676"/>
      <c r="H917676"/>
      <c r="I917676"/>
      <c r="K917676"/>
      <c r="M917676"/>
      <c r="N917676" s="4"/>
      <c r="O917676" s="15"/>
    </row>
    <row r="917677" spans="7:15" s="3" customFormat="1" x14ac:dyDescent="0.3">
      <c r="G917677"/>
      <c r="H917677"/>
      <c r="I917677"/>
      <c r="K917677"/>
      <c r="M917677"/>
      <c r="N917677" s="4"/>
      <c r="O917677" s="15"/>
    </row>
    <row r="917678" spans="7:15" s="3" customFormat="1" x14ac:dyDescent="0.3">
      <c r="G917678"/>
      <c r="H917678"/>
      <c r="I917678"/>
      <c r="K917678"/>
      <c r="M917678"/>
      <c r="N917678" s="4"/>
      <c r="O917678" s="15"/>
    </row>
    <row r="917679" spans="7:15" s="3" customFormat="1" x14ac:dyDescent="0.3">
      <c r="G917679"/>
      <c r="H917679"/>
      <c r="I917679"/>
      <c r="K917679"/>
      <c r="M917679"/>
      <c r="N917679" s="4"/>
      <c r="O917679" s="15"/>
    </row>
    <row r="917680" spans="7:15" s="3" customFormat="1" x14ac:dyDescent="0.3">
      <c r="G917680"/>
      <c r="H917680"/>
      <c r="I917680"/>
      <c r="K917680"/>
      <c r="M917680"/>
      <c r="N917680" s="4"/>
      <c r="O917680" s="15"/>
    </row>
    <row r="917681" spans="7:15" s="3" customFormat="1" x14ac:dyDescent="0.3">
      <c r="G917681"/>
      <c r="H917681"/>
      <c r="I917681"/>
      <c r="K917681"/>
      <c r="M917681"/>
      <c r="N917681" s="4"/>
      <c r="O917681" s="15"/>
    </row>
    <row r="917682" spans="7:15" s="3" customFormat="1" x14ac:dyDescent="0.3">
      <c r="G917682"/>
      <c r="H917682"/>
      <c r="I917682"/>
      <c r="K917682"/>
      <c r="M917682"/>
      <c r="N917682" s="4"/>
      <c r="O917682" s="15"/>
    </row>
    <row r="917683" spans="7:15" s="3" customFormat="1" x14ac:dyDescent="0.3">
      <c r="G917683"/>
      <c r="H917683"/>
      <c r="I917683"/>
      <c r="K917683"/>
      <c r="M917683"/>
      <c r="N917683" s="4"/>
      <c r="O917683" s="15"/>
    </row>
    <row r="917684" spans="7:15" s="3" customFormat="1" x14ac:dyDescent="0.3">
      <c r="G917684"/>
      <c r="H917684"/>
      <c r="I917684"/>
      <c r="K917684"/>
      <c r="M917684"/>
      <c r="N917684" s="4"/>
      <c r="O917684" s="15"/>
    </row>
    <row r="917685" spans="7:15" s="3" customFormat="1" x14ac:dyDescent="0.3">
      <c r="G917685"/>
      <c r="H917685"/>
      <c r="I917685"/>
      <c r="K917685"/>
      <c r="M917685"/>
      <c r="N917685" s="4"/>
      <c r="O917685" s="15"/>
    </row>
    <row r="917686" spans="7:15" s="3" customFormat="1" x14ac:dyDescent="0.3">
      <c r="G917686"/>
      <c r="H917686"/>
      <c r="I917686"/>
      <c r="K917686"/>
      <c r="M917686"/>
      <c r="N917686" s="4"/>
      <c r="O917686" s="15"/>
    </row>
    <row r="917687" spans="7:15" s="3" customFormat="1" x14ac:dyDescent="0.3">
      <c r="G917687"/>
      <c r="H917687"/>
      <c r="I917687"/>
      <c r="K917687"/>
      <c r="M917687"/>
      <c r="N917687" s="4"/>
      <c r="O917687" s="15"/>
    </row>
    <row r="917688" spans="7:15" s="3" customFormat="1" x14ac:dyDescent="0.3">
      <c r="G917688"/>
      <c r="H917688"/>
      <c r="I917688"/>
      <c r="K917688"/>
      <c r="M917688"/>
      <c r="N917688" s="4"/>
      <c r="O917688" s="15"/>
    </row>
    <row r="917689" spans="7:15" s="3" customFormat="1" x14ac:dyDescent="0.3">
      <c r="G917689"/>
      <c r="H917689"/>
      <c r="I917689"/>
      <c r="K917689"/>
      <c r="M917689"/>
      <c r="N917689" s="4"/>
      <c r="O917689" s="15"/>
    </row>
    <row r="917690" spans="7:15" s="3" customFormat="1" x14ac:dyDescent="0.3">
      <c r="G917690"/>
      <c r="H917690"/>
      <c r="I917690"/>
      <c r="K917690"/>
      <c r="M917690"/>
      <c r="N917690" s="4"/>
      <c r="O917690" s="15"/>
    </row>
    <row r="917691" spans="7:15" s="3" customFormat="1" x14ac:dyDescent="0.3">
      <c r="G917691"/>
      <c r="H917691"/>
      <c r="I917691"/>
      <c r="K917691"/>
      <c r="M917691"/>
      <c r="N917691" s="4"/>
      <c r="O917691" s="15"/>
    </row>
    <row r="917692" spans="7:15" s="3" customFormat="1" x14ac:dyDescent="0.3">
      <c r="G917692"/>
      <c r="H917692"/>
      <c r="I917692"/>
      <c r="K917692"/>
      <c r="M917692"/>
      <c r="N917692" s="4"/>
      <c r="O917692" s="15"/>
    </row>
    <row r="917693" spans="7:15" s="3" customFormat="1" x14ac:dyDescent="0.3">
      <c r="G917693"/>
      <c r="H917693"/>
      <c r="I917693"/>
      <c r="K917693"/>
      <c r="M917693"/>
      <c r="N917693" s="4"/>
      <c r="O917693" s="15"/>
    </row>
    <row r="917694" spans="7:15" s="3" customFormat="1" x14ac:dyDescent="0.3">
      <c r="G917694"/>
      <c r="H917694"/>
      <c r="I917694"/>
      <c r="K917694"/>
      <c r="M917694"/>
      <c r="N917694" s="4"/>
      <c r="O917694" s="15"/>
    </row>
    <row r="917695" spans="7:15" s="3" customFormat="1" x14ac:dyDescent="0.3">
      <c r="G917695"/>
      <c r="H917695"/>
      <c r="I917695"/>
      <c r="K917695"/>
      <c r="M917695"/>
      <c r="N917695" s="4"/>
      <c r="O917695" s="15"/>
    </row>
    <row r="917696" spans="7:15" s="3" customFormat="1" x14ac:dyDescent="0.3">
      <c r="G917696"/>
      <c r="H917696"/>
      <c r="I917696"/>
      <c r="K917696"/>
      <c r="M917696"/>
      <c r="N917696" s="4"/>
      <c r="O917696" s="15"/>
    </row>
    <row r="917697" spans="7:15" s="3" customFormat="1" x14ac:dyDescent="0.3">
      <c r="G917697"/>
      <c r="H917697"/>
      <c r="I917697"/>
      <c r="K917697"/>
      <c r="M917697"/>
      <c r="N917697" s="4"/>
      <c r="O917697" s="15"/>
    </row>
    <row r="917698" spans="7:15" s="3" customFormat="1" x14ac:dyDescent="0.3">
      <c r="G917698"/>
      <c r="H917698"/>
      <c r="I917698"/>
      <c r="K917698"/>
      <c r="M917698"/>
      <c r="N917698" s="4"/>
      <c r="O917698" s="15"/>
    </row>
    <row r="917699" spans="7:15" s="3" customFormat="1" x14ac:dyDescent="0.3">
      <c r="G917699"/>
      <c r="H917699"/>
      <c r="I917699"/>
      <c r="K917699"/>
      <c r="M917699"/>
      <c r="N917699" s="4"/>
      <c r="O917699" s="15"/>
    </row>
    <row r="917700" spans="7:15" s="3" customFormat="1" x14ac:dyDescent="0.3">
      <c r="G917700"/>
      <c r="H917700"/>
      <c r="I917700"/>
      <c r="K917700"/>
      <c r="M917700"/>
      <c r="N917700" s="4"/>
      <c r="O917700" s="15"/>
    </row>
    <row r="917701" spans="7:15" s="3" customFormat="1" x14ac:dyDescent="0.3">
      <c r="G917701"/>
      <c r="H917701"/>
      <c r="I917701"/>
      <c r="K917701"/>
      <c r="M917701"/>
      <c r="N917701" s="4"/>
      <c r="O917701" s="15"/>
    </row>
    <row r="917702" spans="7:15" s="3" customFormat="1" x14ac:dyDescent="0.3">
      <c r="G917702"/>
      <c r="H917702"/>
      <c r="I917702"/>
      <c r="K917702"/>
      <c r="M917702"/>
      <c r="N917702" s="4"/>
      <c r="O917702" s="15"/>
    </row>
    <row r="917703" spans="7:15" s="3" customFormat="1" x14ac:dyDescent="0.3">
      <c r="G917703"/>
      <c r="H917703"/>
      <c r="I917703"/>
      <c r="K917703"/>
      <c r="M917703"/>
      <c r="N917703" s="4"/>
      <c r="O917703" s="15"/>
    </row>
    <row r="917704" spans="7:15" s="3" customFormat="1" x14ac:dyDescent="0.3">
      <c r="G917704"/>
      <c r="H917704"/>
      <c r="I917704"/>
      <c r="K917704"/>
      <c r="M917704"/>
      <c r="N917704" s="4"/>
      <c r="O917704" s="15"/>
    </row>
    <row r="917705" spans="7:15" s="3" customFormat="1" x14ac:dyDescent="0.3">
      <c r="G917705"/>
      <c r="H917705"/>
      <c r="I917705"/>
      <c r="K917705"/>
      <c r="M917705"/>
      <c r="N917705" s="4"/>
      <c r="O917705" s="15"/>
    </row>
    <row r="917706" spans="7:15" s="3" customFormat="1" x14ac:dyDescent="0.3">
      <c r="G917706"/>
      <c r="H917706"/>
      <c r="I917706"/>
      <c r="K917706"/>
      <c r="M917706"/>
      <c r="N917706" s="4"/>
      <c r="O917706" s="15"/>
    </row>
    <row r="917707" spans="7:15" s="3" customFormat="1" x14ac:dyDescent="0.3">
      <c r="G917707"/>
      <c r="H917707"/>
      <c r="I917707"/>
      <c r="K917707"/>
      <c r="M917707"/>
      <c r="N917707" s="4"/>
      <c r="O917707" s="15"/>
    </row>
    <row r="917708" spans="7:15" s="3" customFormat="1" x14ac:dyDescent="0.3">
      <c r="G917708"/>
      <c r="H917708"/>
      <c r="I917708"/>
      <c r="K917708"/>
      <c r="M917708"/>
      <c r="N917708" s="4"/>
      <c r="O917708" s="15"/>
    </row>
    <row r="917709" spans="7:15" s="3" customFormat="1" x14ac:dyDescent="0.3">
      <c r="G917709"/>
      <c r="H917709"/>
      <c r="I917709"/>
      <c r="K917709"/>
      <c r="M917709"/>
      <c r="N917709" s="4"/>
      <c r="O917709" s="15"/>
    </row>
    <row r="917710" spans="7:15" s="3" customFormat="1" x14ac:dyDescent="0.3">
      <c r="G917710"/>
      <c r="H917710"/>
      <c r="I917710"/>
      <c r="K917710"/>
      <c r="M917710"/>
      <c r="N917710" s="4"/>
      <c r="O917710" s="15"/>
    </row>
    <row r="917711" spans="7:15" s="3" customFormat="1" x14ac:dyDescent="0.3">
      <c r="G917711"/>
      <c r="H917711"/>
      <c r="I917711"/>
      <c r="K917711"/>
      <c r="M917711"/>
      <c r="N917711" s="4"/>
      <c r="O917711" s="15"/>
    </row>
    <row r="917712" spans="7:15" s="3" customFormat="1" x14ac:dyDescent="0.3">
      <c r="G917712"/>
      <c r="H917712"/>
      <c r="I917712"/>
      <c r="K917712"/>
      <c r="M917712"/>
      <c r="N917712" s="4"/>
      <c r="O917712" s="15"/>
    </row>
    <row r="917713" spans="7:15" s="3" customFormat="1" x14ac:dyDescent="0.3">
      <c r="G917713"/>
      <c r="H917713"/>
      <c r="I917713"/>
      <c r="K917713"/>
      <c r="M917713"/>
      <c r="N917713" s="4"/>
      <c r="O917713" s="15"/>
    </row>
    <row r="917714" spans="7:15" s="3" customFormat="1" x14ac:dyDescent="0.3">
      <c r="G917714"/>
      <c r="H917714"/>
      <c r="I917714"/>
      <c r="K917714"/>
      <c r="M917714"/>
      <c r="N917714" s="4"/>
      <c r="O917714" s="15"/>
    </row>
    <row r="917715" spans="7:15" s="3" customFormat="1" x14ac:dyDescent="0.3">
      <c r="G917715"/>
      <c r="H917715"/>
      <c r="I917715"/>
      <c r="K917715"/>
      <c r="M917715"/>
      <c r="N917715" s="4"/>
      <c r="O917715" s="15"/>
    </row>
    <row r="917716" spans="7:15" s="3" customFormat="1" x14ac:dyDescent="0.3">
      <c r="G917716"/>
      <c r="H917716"/>
      <c r="I917716"/>
      <c r="K917716"/>
      <c r="M917716"/>
      <c r="N917716" s="4"/>
      <c r="O917716" s="15"/>
    </row>
    <row r="917717" spans="7:15" s="3" customFormat="1" x14ac:dyDescent="0.3">
      <c r="G917717"/>
      <c r="H917717"/>
      <c r="I917717"/>
      <c r="K917717"/>
      <c r="M917717"/>
      <c r="N917717" s="4"/>
      <c r="O917717" s="15"/>
    </row>
    <row r="917718" spans="7:15" s="3" customFormat="1" x14ac:dyDescent="0.3">
      <c r="G917718"/>
      <c r="H917718"/>
      <c r="I917718"/>
      <c r="K917718"/>
      <c r="M917718"/>
      <c r="N917718" s="4"/>
      <c r="O917718" s="15"/>
    </row>
    <row r="917719" spans="7:15" s="3" customFormat="1" x14ac:dyDescent="0.3">
      <c r="G917719"/>
      <c r="H917719"/>
      <c r="I917719"/>
      <c r="K917719"/>
      <c r="M917719"/>
      <c r="N917719" s="4"/>
      <c r="O917719" s="15"/>
    </row>
    <row r="917720" spans="7:15" s="3" customFormat="1" x14ac:dyDescent="0.3">
      <c r="G917720"/>
      <c r="H917720"/>
      <c r="I917720"/>
      <c r="K917720"/>
      <c r="M917720"/>
      <c r="N917720" s="4"/>
      <c r="O917720" s="15"/>
    </row>
    <row r="917721" spans="7:15" s="3" customFormat="1" x14ac:dyDescent="0.3">
      <c r="G917721"/>
      <c r="H917721"/>
      <c r="I917721"/>
      <c r="K917721"/>
      <c r="M917721"/>
      <c r="N917721" s="4"/>
      <c r="O917721" s="15"/>
    </row>
    <row r="917722" spans="7:15" s="3" customFormat="1" x14ac:dyDescent="0.3">
      <c r="G917722"/>
      <c r="H917722"/>
      <c r="I917722"/>
      <c r="K917722"/>
      <c r="M917722"/>
      <c r="N917722" s="4"/>
      <c r="O917722" s="15"/>
    </row>
    <row r="917723" spans="7:15" s="3" customFormat="1" x14ac:dyDescent="0.3">
      <c r="G917723"/>
      <c r="H917723"/>
      <c r="I917723"/>
      <c r="K917723"/>
      <c r="M917723"/>
      <c r="N917723" s="4"/>
      <c r="O917723" s="15"/>
    </row>
    <row r="917724" spans="7:15" s="3" customFormat="1" x14ac:dyDescent="0.3">
      <c r="G917724"/>
      <c r="H917724"/>
      <c r="I917724"/>
      <c r="K917724"/>
      <c r="M917724"/>
      <c r="N917724" s="4"/>
      <c r="O917724" s="15"/>
    </row>
    <row r="917725" spans="7:15" s="3" customFormat="1" x14ac:dyDescent="0.3">
      <c r="G917725"/>
      <c r="H917725"/>
      <c r="I917725"/>
      <c r="K917725"/>
      <c r="M917725"/>
      <c r="N917725" s="4"/>
      <c r="O917725" s="15"/>
    </row>
    <row r="917726" spans="7:15" s="3" customFormat="1" x14ac:dyDescent="0.3">
      <c r="G917726"/>
      <c r="H917726"/>
      <c r="I917726"/>
      <c r="K917726"/>
      <c r="M917726"/>
      <c r="N917726" s="4"/>
      <c r="O917726" s="15"/>
    </row>
    <row r="917727" spans="7:15" s="3" customFormat="1" x14ac:dyDescent="0.3">
      <c r="G917727"/>
      <c r="H917727"/>
      <c r="I917727"/>
      <c r="K917727"/>
      <c r="M917727"/>
      <c r="N917727" s="4"/>
      <c r="O917727" s="15"/>
    </row>
    <row r="917728" spans="7:15" s="3" customFormat="1" x14ac:dyDescent="0.3">
      <c r="G917728"/>
      <c r="H917728"/>
      <c r="I917728"/>
      <c r="K917728"/>
      <c r="M917728"/>
      <c r="N917728" s="4"/>
      <c r="O917728" s="15"/>
    </row>
    <row r="917729" spans="7:15" s="3" customFormat="1" x14ac:dyDescent="0.3">
      <c r="G917729"/>
      <c r="H917729"/>
      <c r="I917729"/>
      <c r="K917729"/>
      <c r="M917729"/>
      <c r="N917729" s="4"/>
      <c r="O917729" s="15"/>
    </row>
    <row r="917730" spans="7:15" s="3" customFormat="1" x14ac:dyDescent="0.3">
      <c r="G917730"/>
      <c r="H917730"/>
      <c r="I917730"/>
      <c r="K917730"/>
      <c r="M917730"/>
      <c r="N917730" s="4"/>
      <c r="O917730" s="15"/>
    </row>
    <row r="917731" spans="7:15" s="3" customFormat="1" x14ac:dyDescent="0.3">
      <c r="G917731"/>
      <c r="H917731"/>
      <c r="I917731"/>
      <c r="K917731"/>
      <c r="M917731"/>
      <c r="N917731" s="4"/>
      <c r="O917731" s="15"/>
    </row>
    <row r="917732" spans="7:15" s="3" customFormat="1" x14ac:dyDescent="0.3">
      <c r="G917732"/>
      <c r="H917732"/>
      <c r="I917732"/>
      <c r="K917732"/>
      <c r="M917732"/>
      <c r="N917732" s="4"/>
      <c r="O917732" s="15"/>
    </row>
    <row r="917733" spans="7:15" s="3" customFormat="1" x14ac:dyDescent="0.3">
      <c r="G917733"/>
      <c r="H917733"/>
      <c r="I917733"/>
      <c r="K917733"/>
      <c r="M917733"/>
      <c r="N917733" s="4"/>
      <c r="O917733" s="15"/>
    </row>
    <row r="917734" spans="7:15" s="3" customFormat="1" x14ac:dyDescent="0.3">
      <c r="G917734"/>
      <c r="H917734"/>
      <c r="I917734"/>
      <c r="K917734"/>
      <c r="M917734"/>
      <c r="N917734" s="4"/>
      <c r="O917734" s="15"/>
    </row>
    <row r="917735" spans="7:15" s="3" customFormat="1" x14ac:dyDescent="0.3">
      <c r="G917735"/>
      <c r="H917735"/>
      <c r="I917735"/>
      <c r="K917735"/>
      <c r="M917735"/>
      <c r="N917735" s="4"/>
      <c r="O917735" s="15"/>
    </row>
    <row r="917736" spans="7:15" s="3" customFormat="1" x14ac:dyDescent="0.3">
      <c r="G917736"/>
      <c r="H917736"/>
      <c r="I917736"/>
      <c r="K917736"/>
      <c r="M917736"/>
      <c r="N917736" s="4"/>
      <c r="O917736" s="15"/>
    </row>
    <row r="917737" spans="7:15" s="3" customFormat="1" x14ac:dyDescent="0.3">
      <c r="G917737"/>
      <c r="H917737"/>
      <c r="I917737"/>
      <c r="K917737"/>
      <c r="M917737"/>
      <c r="N917737" s="4"/>
      <c r="O917737" s="15"/>
    </row>
    <row r="917738" spans="7:15" s="3" customFormat="1" x14ac:dyDescent="0.3">
      <c r="G917738"/>
      <c r="H917738"/>
      <c r="I917738"/>
      <c r="K917738"/>
      <c r="M917738"/>
      <c r="N917738" s="4"/>
      <c r="O917738" s="15"/>
    </row>
    <row r="917739" spans="7:15" s="3" customFormat="1" x14ac:dyDescent="0.3">
      <c r="G917739"/>
      <c r="H917739"/>
      <c r="I917739"/>
      <c r="K917739"/>
      <c r="M917739"/>
      <c r="N917739" s="4"/>
      <c r="O917739" s="15"/>
    </row>
    <row r="917740" spans="7:15" s="3" customFormat="1" x14ac:dyDescent="0.3">
      <c r="G917740"/>
      <c r="H917740"/>
      <c r="I917740"/>
      <c r="K917740"/>
      <c r="M917740"/>
      <c r="N917740" s="4"/>
      <c r="O917740" s="15"/>
    </row>
    <row r="917741" spans="7:15" s="3" customFormat="1" x14ac:dyDescent="0.3">
      <c r="G917741"/>
      <c r="H917741"/>
      <c r="I917741"/>
      <c r="K917741"/>
      <c r="M917741"/>
      <c r="N917741" s="4"/>
      <c r="O917741" s="15"/>
    </row>
    <row r="917742" spans="7:15" s="3" customFormat="1" x14ac:dyDescent="0.3">
      <c r="G917742"/>
      <c r="H917742"/>
      <c r="I917742"/>
      <c r="K917742"/>
      <c r="M917742"/>
      <c r="N917742" s="4"/>
      <c r="O917742" s="15"/>
    </row>
    <row r="917743" spans="7:15" s="3" customFormat="1" x14ac:dyDescent="0.3">
      <c r="G917743"/>
      <c r="H917743"/>
      <c r="I917743"/>
      <c r="K917743"/>
      <c r="M917743"/>
      <c r="N917743" s="4"/>
      <c r="O917743" s="15"/>
    </row>
    <row r="917744" spans="7:15" s="3" customFormat="1" x14ac:dyDescent="0.3">
      <c r="G917744"/>
      <c r="H917744"/>
      <c r="I917744"/>
      <c r="K917744"/>
      <c r="M917744"/>
      <c r="N917744" s="4"/>
      <c r="O917744" s="15"/>
    </row>
    <row r="917745" spans="7:15" s="3" customFormat="1" x14ac:dyDescent="0.3">
      <c r="G917745"/>
      <c r="H917745"/>
      <c r="I917745"/>
      <c r="K917745"/>
      <c r="M917745"/>
      <c r="N917745" s="4"/>
      <c r="O917745" s="15"/>
    </row>
    <row r="917746" spans="7:15" s="3" customFormat="1" x14ac:dyDescent="0.3">
      <c r="G917746"/>
      <c r="H917746"/>
      <c r="I917746"/>
      <c r="K917746"/>
      <c r="M917746"/>
      <c r="N917746" s="4"/>
      <c r="O917746" s="15"/>
    </row>
    <row r="917747" spans="7:15" s="3" customFormat="1" x14ac:dyDescent="0.3">
      <c r="G917747"/>
      <c r="H917747"/>
      <c r="I917747"/>
      <c r="K917747"/>
      <c r="M917747"/>
      <c r="N917747" s="4"/>
      <c r="O917747" s="15"/>
    </row>
    <row r="917748" spans="7:15" s="3" customFormat="1" x14ac:dyDescent="0.3">
      <c r="G917748"/>
      <c r="H917748"/>
      <c r="I917748"/>
      <c r="K917748"/>
      <c r="M917748"/>
      <c r="N917748" s="4"/>
      <c r="O917748" s="15"/>
    </row>
    <row r="917749" spans="7:15" s="3" customFormat="1" x14ac:dyDescent="0.3">
      <c r="G917749"/>
      <c r="H917749"/>
      <c r="I917749"/>
      <c r="K917749"/>
      <c r="M917749"/>
      <c r="N917749" s="4"/>
      <c r="O917749" s="15"/>
    </row>
    <row r="917750" spans="7:15" s="3" customFormat="1" x14ac:dyDescent="0.3">
      <c r="G917750"/>
      <c r="H917750"/>
      <c r="I917750"/>
      <c r="K917750"/>
      <c r="M917750"/>
      <c r="N917750" s="4"/>
      <c r="O917750" s="15"/>
    </row>
    <row r="917751" spans="7:15" s="3" customFormat="1" x14ac:dyDescent="0.3">
      <c r="G917751"/>
      <c r="H917751"/>
      <c r="I917751"/>
      <c r="K917751"/>
      <c r="M917751"/>
      <c r="N917751" s="4"/>
      <c r="O917751" s="15"/>
    </row>
    <row r="917752" spans="7:15" s="3" customFormat="1" x14ac:dyDescent="0.3">
      <c r="G917752"/>
      <c r="H917752"/>
      <c r="I917752"/>
      <c r="K917752"/>
      <c r="M917752"/>
      <c r="N917752" s="4"/>
      <c r="O917752" s="15"/>
    </row>
    <row r="917753" spans="7:15" s="3" customFormat="1" x14ac:dyDescent="0.3">
      <c r="G917753"/>
      <c r="H917753"/>
      <c r="I917753"/>
      <c r="K917753"/>
      <c r="M917753"/>
      <c r="N917753" s="4"/>
      <c r="O917753" s="15"/>
    </row>
    <row r="917754" spans="7:15" s="3" customFormat="1" x14ac:dyDescent="0.3">
      <c r="G917754"/>
      <c r="H917754"/>
      <c r="I917754"/>
      <c r="K917754"/>
      <c r="M917754"/>
      <c r="N917754" s="4"/>
      <c r="O917754" s="15"/>
    </row>
    <row r="917755" spans="7:15" s="3" customFormat="1" x14ac:dyDescent="0.3">
      <c r="G917755"/>
      <c r="H917755"/>
      <c r="I917755"/>
      <c r="K917755"/>
      <c r="M917755"/>
      <c r="N917755" s="4"/>
      <c r="O917755" s="15"/>
    </row>
    <row r="917756" spans="7:15" s="3" customFormat="1" x14ac:dyDescent="0.3">
      <c r="G917756"/>
      <c r="H917756"/>
      <c r="I917756"/>
      <c r="K917756"/>
      <c r="M917756"/>
      <c r="N917756" s="4"/>
      <c r="O917756" s="15"/>
    </row>
    <row r="917757" spans="7:15" s="3" customFormat="1" x14ac:dyDescent="0.3">
      <c r="G917757"/>
      <c r="H917757"/>
      <c r="I917757"/>
      <c r="K917757"/>
      <c r="M917757"/>
      <c r="N917757" s="4"/>
      <c r="O917757" s="15"/>
    </row>
    <row r="917758" spans="7:15" s="3" customFormat="1" x14ac:dyDescent="0.3">
      <c r="G917758"/>
      <c r="H917758"/>
      <c r="I917758"/>
      <c r="K917758"/>
      <c r="M917758"/>
      <c r="N917758" s="4"/>
      <c r="O917758" s="15"/>
    </row>
    <row r="917759" spans="7:15" s="3" customFormat="1" x14ac:dyDescent="0.3">
      <c r="G917759"/>
      <c r="H917759"/>
      <c r="I917759"/>
      <c r="K917759"/>
      <c r="M917759"/>
      <c r="N917759" s="4"/>
      <c r="O917759" s="15"/>
    </row>
    <row r="917760" spans="7:15" s="3" customFormat="1" x14ac:dyDescent="0.3">
      <c r="G917760"/>
      <c r="H917760"/>
      <c r="I917760"/>
      <c r="K917760"/>
      <c r="M917760"/>
      <c r="N917760" s="4"/>
      <c r="O917760" s="15"/>
    </row>
    <row r="917761" spans="7:15" s="3" customFormat="1" x14ac:dyDescent="0.3">
      <c r="G917761"/>
      <c r="H917761"/>
      <c r="I917761"/>
      <c r="K917761"/>
      <c r="M917761"/>
      <c r="N917761" s="4"/>
      <c r="O917761" s="15"/>
    </row>
    <row r="917762" spans="7:15" s="3" customFormat="1" x14ac:dyDescent="0.3">
      <c r="G917762"/>
      <c r="H917762"/>
      <c r="I917762"/>
      <c r="K917762"/>
      <c r="M917762"/>
      <c r="N917762" s="4"/>
      <c r="O917762" s="15"/>
    </row>
    <row r="917763" spans="7:15" s="3" customFormat="1" x14ac:dyDescent="0.3">
      <c r="G917763"/>
      <c r="H917763"/>
      <c r="I917763"/>
      <c r="K917763"/>
      <c r="M917763"/>
      <c r="N917763" s="4"/>
      <c r="O917763" s="15"/>
    </row>
    <row r="917764" spans="7:15" s="3" customFormat="1" x14ac:dyDescent="0.3">
      <c r="G917764"/>
      <c r="H917764"/>
      <c r="I917764"/>
      <c r="K917764"/>
      <c r="M917764"/>
      <c r="N917764" s="4"/>
      <c r="O917764" s="15"/>
    </row>
    <row r="917765" spans="7:15" s="3" customFormat="1" x14ac:dyDescent="0.3">
      <c r="G917765"/>
      <c r="H917765"/>
      <c r="I917765"/>
      <c r="K917765"/>
      <c r="M917765"/>
      <c r="N917765" s="4"/>
      <c r="O917765" s="15"/>
    </row>
    <row r="917766" spans="7:15" s="3" customFormat="1" x14ac:dyDescent="0.3">
      <c r="G917766"/>
      <c r="H917766"/>
      <c r="I917766"/>
      <c r="K917766"/>
      <c r="M917766"/>
      <c r="N917766" s="4"/>
      <c r="O917766" s="15"/>
    </row>
    <row r="917767" spans="7:15" s="3" customFormat="1" x14ac:dyDescent="0.3">
      <c r="G917767"/>
      <c r="H917767"/>
      <c r="I917767"/>
      <c r="K917767"/>
      <c r="M917767"/>
      <c r="N917767" s="4"/>
      <c r="O917767" s="15"/>
    </row>
    <row r="917768" spans="7:15" s="3" customFormat="1" x14ac:dyDescent="0.3">
      <c r="G917768"/>
      <c r="H917768"/>
      <c r="I917768"/>
      <c r="K917768"/>
      <c r="M917768"/>
      <c r="N917768" s="4"/>
      <c r="O917768" s="15"/>
    </row>
    <row r="917769" spans="7:15" s="3" customFormat="1" x14ac:dyDescent="0.3">
      <c r="G917769"/>
      <c r="H917769"/>
      <c r="I917769"/>
      <c r="K917769"/>
      <c r="M917769"/>
      <c r="N917769" s="4"/>
      <c r="O917769" s="15"/>
    </row>
    <row r="917770" spans="7:15" s="3" customFormat="1" x14ac:dyDescent="0.3">
      <c r="G917770"/>
      <c r="H917770"/>
      <c r="I917770"/>
      <c r="K917770"/>
      <c r="M917770"/>
      <c r="N917770" s="4"/>
      <c r="O917770" s="15"/>
    </row>
    <row r="917771" spans="7:15" s="3" customFormat="1" x14ac:dyDescent="0.3">
      <c r="G917771"/>
      <c r="H917771"/>
      <c r="I917771"/>
      <c r="K917771"/>
      <c r="M917771"/>
      <c r="N917771" s="4"/>
      <c r="O917771" s="15"/>
    </row>
    <row r="917772" spans="7:15" s="3" customFormat="1" x14ac:dyDescent="0.3">
      <c r="G917772"/>
      <c r="H917772"/>
      <c r="I917772"/>
      <c r="K917772"/>
      <c r="M917772"/>
      <c r="N917772" s="4"/>
      <c r="O917772" s="15"/>
    </row>
    <row r="917773" spans="7:15" s="3" customFormat="1" x14ac:dyDescent="0.3">
      <c r="G917773"/>
      <c r="H917773"/>
      <c r="I917773"/>
      <c r="K917773"/>
      <c r="M917773"/>
      <c r="N917773" s="4"/>
      <c r="O917773" s="15"/>
    </row>
    <row r="917774" spans="7:15" s="3" customFormat="1" x14ac:dyDescent="0.3">
      <c r="G917774"/>
      <c r="H917774"/>
      <c r="I917774"/>
      <c r="K917774"/>
      <c r="M917774"/>
      <c r="N917774" s="4"/>
      <c r="O917774" s="15"/>
    </row>
    <row r="917775" spans="7:15" s="3" customFormat="1" x14ac:dyDescent="0.3">
      <c r="G917775"/>
      <c r="H917775"/>
      <c r="I917775"/>
      <c r="K917775"/>
      <c r="M917775"/>
      <c r="N917775" s="4"/>
      <c r="O917775" s="15"/>
    </row>
    <row r="917776" spans="7:15" s="3" customFormat="1" x14ac:dyDescent="0.3">
      <c r="G917776"/>
      <c r="H917776"/>
      <c r="I917776"/>
      <c r="K917776"/>
      <c r="M917776"/>
      <c r="N917776" s="4"/>
      <c r="O917776" s="15"/>
    </row>
    <row r="917777" spans="7:15" s="3" customFormat="1" x14ac:dyDescent="0.3">
      <c r="G917777"/>
      <c r="H917777"/>
      <c r="I917777"/>
      <c r="K917777"/>
      <c r="M917777"/>
      <c r="N917777" s="4"/>
      <c r="O917777" s="15"/>
    </row>
    <row r="917778" spans="7:15" s="3" customFormat="1" x14ac:dyDescent="0.3">
      <c r="G917778"/>
      <c r="H917778"/>
      <c r="I917778"/>
      <c r="K917778"/>
      <c r="M917778"/>
      <c r="N917778" s="4"/>
      <c r="O917778" s="15"/>
    </row>
    <row r="917779" spans="7:15" s="3" customFormat="1" x14ac:dyDescent="0.3">
      <c r="G917779"/>
      <c r="H917779"/>
      <c r="I917779"/>
      <c r="K917779"/>
      <c r="M917779"/>
      <c r="N917779" s="4"/>
      <c r="O917779" s="15"/>
    </row>
    <row r="917780" spans="7:15" s="3" customFormat="1" x14ac:dyDescent="0.3">
      <c r="G917780"/>
      <c r="H917780"/>
      <c r="I917780"/>
      <c r="K917780"/>
      <c r="M917780"/>
      <c r="N917780" s="4"/>
      <c r="O917780" s="15"/>
    </row>
    <row r="917781" spans="7:15" s="3" customFormat="1" x14ac:dyDescent="0.3">
      <c r="G917781"/>
      <c r="H917781"/>
      <c r="I917781"/>
      <c r="K917781"/>
      <c r="M917781"/>
      <c r="N917781" s="4"/>
      <c r="O917781" s="15"/>
    </row>
    <row r="917782" spans="7:15" s="3" customFormat="1" x14ac:dyDescent="0.3">
      <c r="G917782"/>
      <c r="H917782"/>
      <c r="I917782"/>
      <c r="K917782"/>
      <c r="M917782"/>
      <c r="N917782" s="4"/>
      <c r="O917782" s="15"/>
    </row>
    <row r="917783" spans="7:15" s="3" customFormat="1" x14ac:dyDescent="0.3">
      <c r="G917783"/>
      <c r="H917783"/>
      <c r="I917783"/>
      <c r="K917783"/>
      <c r="M917783"/>
      <c r="N917783" s="4"/>
      <c r="O917783" s="15"/>
    </row>
    <row r="917784" spans="7:15" s="3" customFormat="1" x14ac:dyDescent="0.3">
      <c r="G917784"/>
      <c r="H917784"/>
      <c r="I917784"/>
      <c r="K917784"/>
      <c r="M917784"/>
      <c r="N917784" s="4"/>
      <c r="O917784" s="15"/>
    </row>
    <row r="917785" spans="7:15" s="3" customFormat="1" x14ac:dyDescent="0.3">
      <c r="G917785"/>
      <c r="H917785"/>
      <c r="I917785"/>
      <c r="K917785"/>
      <c r="M917785"/>
      <c r="N917785" s="4"/>
      <c r="O917785" s="15"/>
    </row>
    <row r="917786" spans="7:15" s="3" customFormat="1" x14ac:dyDescent="0.3">
      <c r="G917786"/>
      <c r="H917786"/>
      <c r="I917786"/>
      <c r="K917786"/>
      <c r="M917786"/>
      <c r="N917786" s="4"/>
      <c r="O917786" s="15"/>
    </row>
    <row r="917787" spans="7:15" s="3" customFormat="1" x14ac:dyDescent="0.3">
      <c r="G917787"/>
      <c r="H917787"/>
      <c r="I917787"/>
      <c r="K917787"/>
      <c r="M917787"/>
      <c r="N917787" s="4"/>
      <c r="O917787" s="15"/>
    </row>
    <row r="917788" spans="7:15" s="3" customFormat="1" x14ac:dyDescent="0.3">
      <c r="G917788"/>
      <c r="H917788"/>
      <c r="I917788"/>
      <c r="K917788"/>
      <c r="M917788"/>
      <c r="N917788" s="4"/>
      <c r="O917788" s="15"/>
    </row>
    <row r="917789" spans="7:15" s="3" customFormat="1" x14ac:dyDescent="0.3">
      <c r="G917789"/>
      <c r="H917789"/>
      <c r="I917789"/>
      <c r="K917789"/>
      <c r="M917789"/>
      <c r="N917789" s="4"/>
      <c r="O917789" s="15"/>
    </row>
    <row r="917790" spans="7:15" s="3" customFormat="1" x14ac:dyDescent="0.3">
      <c r="G917790"/>
      <c r="H917790"/>
      <c r="I917790"/>
      <c r="K917790"/>
      <c r="M917790"/>
      <c r="N917790" s="4"/>
      <c r="O917790" s="15"/>
    </row>
    <row r="917791" spans="7:15" s="3" customFormat="1" x14ac:dyDescent="0.3">
      <c r="G917791"/>
      <c r="H917791"/>
      <c r="I917791"/>
      <c r="K917791"/>
      <c r="M917791"/>
      <c r="N917791" s="4"/>
      <c r="O917791" s="15"/>
    </row>
    <row r="917792" spans="7:15" s="3" customFormat="1" x14ac:dyDescent="0.3">
      <c r="G917792"/>
      <c r="H917792"/>
      <c r="I917792"/>
      <c r="K917792"/>
      <c r="M917792"/>
      <c r="N917792" s="4"/>
      <c r="O917792" s="15"/>
    </row>
    <row r="917793" spans="7:15" s="3" customFormat="1" x14ac:dyDescent="0.3">
      <c r="G917793"/>
      <c r="H917793"/>
      <c r="I917793"/>
      <c r="K917793"/>
      <c r="M917793"/>
      <c r="N917793" s="4"/>
      <c r="O917793" s="15"/>
    </row>
    <row r="917794" spans="7:15" s="3" customFormat="1" x14ac:dyDescent="0.3">
      <c r="G917794"/>
      <c r="H917794"/>
      <c r="I917794"/>
      <c r="K917794"/>
      <c r="M917794"/>
      <c r="N917794" s="4"/>
      <c r="O917794" s="15"/>
    </row>
    <row r="917795" spans="7:15" s="3" customFormat="1" x14ac:dyDescent="0.3">
      <c r="G917795"/>
      <c r="H917795"/>
      <c r="I917795"/>
      <c r="K917795"/>
      <c r="M917795"/>
      <c r="N917795" s="4"/>
      <c r="O917795" s="15"/>
    </row>
    <row r="917796" spans="7:15" s="3" customFormat="1" x14ac:dyDescent="0.3">
      <c r="G917796"/>
      <c r="H917796"/>
      <c r="I917796"/>
      <c r="K917796"/>
      <c r="M917796"/>
      <c r="N917796" s="4"/>
      <c r="O917796" s="15"/>
    </row>
    <row r="917797" spans="7:15" s="3" customFormat="1" x14ac:dyDescent="0.3">
      <c r="G917797"/>
      <c r="H917797"/>
      <c r="I917797"/>
      <c r="K917797"/>
      <c r="M917797"/>
      <c r="N917797" s="4"/>
      <c r="O917797" s="15"/>
    </row>
    <row r="917798" spans="7:15" s="3" customFormat="1" x14ac:dyDescent="0.3">
      <c r="G917798"/>
      <c r="H917798"/>
      <c r="I917798"/>
      <c r="K917798"/>
      <c r="M917798"/>
      <c r="N917798" s="4"/>
      <c r="O917798" s="15"/>
    </row>
    <row r="917799" spans="7:15" s="3" customFormat="1" x14ac:dyDescent="0.3">
      <c r="G917799"/>
      <c r="H917799"/>
      <c r="I917799"/>
      <c r="K917799"/>
      <c r="M917799"/>
      <c r="N917799" s="4"/>
      <c r="O917799" s="15"/>
    </row>
    <row r="917800" spans="7:15" s="3" customFormat="1" x14ac:dyDescent="0.3">
      <c r="G917800"/>
      <c r="H917800"/>
      <c r="I917800"/>
      <c r="K917800"/>
      <c r="M917800"/>
      <c r="N917800" s="4"/>
      <c r="O917800" s="15"/>
    </row>
    <row r="917801" spans="7:15" s="3" customFormat="1" x14ac:dyDescent="0.3">
      <c r="G917801"/>
      <c r="H917801"/>
      <c r="I917801"/>
      <c r="K917801"/>
      <c r="M917801"/>
      <c r="N917801" s="4"/>
      <c r="O917801" s="15"/>
    </row>
    <row r="917802" spans="7:15" s="3" customFormat="1" x14ac:dyDescent="0.3">
      <c r="G917802"/>
      <c r="H917802"/>
      <c r="I917802"/>
      <c r="K917802"/>
      <c r="M917802"/>
      <c r="N917802" s="4"/>
      <c r="O917802" s="15"/>
    </row>
    <row r="917803" spans="7:15" s="3" customFormat="1" x14ac:dyDescent="0.3">
      <c r="G917803"/>
      <c r="H917803"/>
      <c r="I917803"/>
      <c r="K917803"/>
      <c r="M917803"/>
      <c r="N917803" s="4"/>
      <c r="O917803" s="15"/>
    </row>
    <row r="917804" spans="7:15" s="3" customFormat="1" x14ac:dyDescent="0.3">
      <c r="G917804"/>
      <c r="H917804"/>
      <c r="I917804"/>
      <c r="K917804"/>
      <c r="M917804"/>
      <c r="N917804" s="4"/>
      <c r="O917804" s="15"/>
    </row>
    <row r="917805" spans="7:15" s="3" customFormat="1" x14ac:dyDescent="0.3">
      <c r="G917805"/>
      <c r="H917805"/>
      <c r="I917805"/>
      <c r="K917805"/>
      <c r="M917805"/>
      <c r="N917805" s="4"/>
      <c r="O917805" s="15"/>
    </row>
    <row r="917806" spans="7:15" s="3" customFormat="1" x14ac:dyDescent="0.3">
      <c r="G917806"/>
      <c r="H917806"/>
      <c r="I917806"/>
      <c r="K917806"/>
      <c r="M917806"/>
      <c r="N917806" s="4"/>
      <c r="O917806" s="15"/>
    </row>
    <row r="917807" spans="7:15" s="3" customFormat="1" x14ac:dyDescent="0.3">
      <c r="G917807"/>
      <c r="H917807"/>
      <c r="I917807"/>
      <c r="K917807"/>
      <c r="M917807"/>
      <c r="N917807" s="4"/>
      <c r="O917807" s="15"/>
    </row>
    <row r="917808" spans="7:15" s="3" customFormat="1" x14ac:dyDescent="0.3">
      <c r="G917808"/>
      <c r="H917808"/>
      <c r="I917808"/>
      <c r="K917808"/>
      <c r="M917808"/>
      <c r="N917808" s="4"/>
      <c r="O917808" s="15"/>
    </row>
    <row r="917809" spans="7:15" s="3" customFormat="1" x14ac:dyDescent="0.3">
      <c r="G917809"/>
      <c r="H917809"/>
      <c r="I917809"/>
      <c r="K917809"/>
      <c r="M917809"/>
      <c r="N917809" s="4"/>
      <c r="O917809" s="15"/>
    </row>
    <row r="917810" spans="7:15" s="3" customFormat="1" x14ac:dyDescent="0.3">
      <c r="G917810"/>
      <c r="H917810"/>
      <c r="I917810"/>
      <c r="K917810"/>
      <c r="M917810"/>
      <c r="N917810" s="4"/>
      <c r="O917810" s="15"/>
    </row>
    <row r="917811" spans="7:15" s="3" customFormat="1" x14ac:dyDescent="0.3">
      <c r="G917811"/>
      <c r="H917811"/>
      <c r="I917811"/>
      <c r="K917811"/>
      <c r="M917811"/>
      <c r="N917811" s="4"/>
      <c r="O917811" s="15"/>
    </row>
    <row r="917812" spans="7:15" s="3" customFormat="1" x14ac:dyDescent="0.3">
      <c r="G917812"/>
      <c r="H917812"/>
      <c r="I917812"/>
      <c r="K917812"/>
      <c r="M917812"/>
      <c r="N917812" s="4"/>
      <c r="O917812" s="15"/>
    </row>
    <row r="917813" spans="7:15" s="3" customFormat="1" x14ac:dyDescent="0.3">
      <c r="G917813"/>
      <c r="H917813"/>
      <c r="I917813"/>
      <c r="K917813"/>
      <c r="M917813"/>
      <c r="N917813" s="4"/>
      <c r="O917813" s="15"/>
    </row>
    <row r="917814" spans="7:15" s="3" customFormat="1" x14ac:dyDescent="0.3">
      <c r="G917814"/>
      <c r="H917814"/>
      <c r="I917814"/>
      <c r="K917814"/>
      <c r="M917814"/>
      <c r="N917814" s="4"/>
      <c r="O917814" s="15"/>
    </row>
    <row r="917815" spans="7:15" s="3" customFormat="1" x14ac:dyDescent="0.3">
      <c r="G917815"/>
      <c r="H917815"/>
      <c r="I917815"/>
      <c r="K917815"/>
      <c r="M917815"/>
      <c r="N917815" s="4"/>
      <c r="O917815" s="15"/>
    </row>
    <row r="917816" spans="7:15" s="3" customFormat="1" x14ac:dyDescent="0.3">
      <c r="G917816"/>
      <c r="H917816"/>
      <c r="I917816"/>
      <c r="K917816"/>
      <c r="M917816"/>
      <c r="N917816" s="4"/>
      <c r="O917816" s="15"/>
    </row>
    <row r="917817" spans="7:15" s="3" customFormat="1" x14ac:dyDescent="0.3">
      <c r="G917817"/>
      <c r="H917817"/>
      <c r="I917817"/>
      <c r="K917817"/>
      <c r="M917817"/>
      <c r="N917817" s="4"/>
      <c r="O917817" s="15"/>
    </row>
    <row r="917818" spans="7:15" s="3" customFormat="1" x14ac:dyDescent="0.3">
      <c r="G917818"/>
      <c r="H917818"/>
      <c r="I917818"/>
      <c r="K917818"/>
      <c r="M917818"/>
      <c r="N917818" s="4"/>
      <c r="O917818" s="15"/>
    </row>
    <row r="917819" spans="7:15" s="3" customFormat="1" x14ac:dyDescent="0.3">
      <c r="G917819"/>
      <c r="H917819"/>
      <c r="I917819"/>
      <c r="K917819"/>
      <c r="M917819"/>
      <c r="N917819" s="4"/>
      <c r="O917819" s="15"/>
    </row>
    <row r="917820" spans="7:15" s="3" customFormat="1" x14ac:dyDescent="0.3">
      <c r="G917820"/>
      <c r="H917820"/>
      <c r="I917820"/>
      <c r="K917820"/>
      <c r="M917820"/>
      <c r="N917820" s="4"/>
      <c r="O917820" s="15"/>
    </row>
    <row r="917821" spans="7:15" s="3" customFormat="1" x14ac:dyDescent="0.3">
      <c r="G917821"/>
      <c r="H917821"/>
      <c r="I917821"/>
      <c r="K917821"/>
      <c r="M917821"/>
      <c r="N917821" s="4"/>
      <c r="O917821" s="15"/>
    </row>
    <row r="917822" spans="7:15" s="3" customFormat="1" x14ac:dyDescent="0.3">
      <c r="G917822"/>
      <c r="H917822"/>
      <c r="I917822"/>
      <c r="K917822"/>
      <c r="M917822"/>
      <c r="N917822" s="4"/>
      <c r="O917822" s="15"/>
    </row>
    <row r="917823" spans="7:15" s="3" customFormat="1" x14ac:dyDescent="0.3">
      <c r="G917823"/>
      <c r="H917823"/>
      <c r="I917823"/>
      <c r="K917823"/>
      <c r="M917823"/>
      <c r="N917823" s="4"/>
      <c r="O917823" s="15"/>
    </row>
    <row r="917824" spans="7:15" s="3" customFormat="1" x14ac:dyDescent="0.3">
      <c r="G917824"/>
      <c r="H917824"/>
      <c r="I917824"/>
      <c r="K917824"/>
      <c r="M917824"/>
      <c r="N917824" s="4"/>
      <c r="O917824" s="15"/>
    </row>
    <row r="917825" spans="7:15" s="3" customFormat="1" x14ac:dyDescent="0.3">
      <c r="G917825"/>
      <c r="H917825"/>
      <c r="I917825"/>
      <c r="K917825"/>
      <c r="M917825"/>
      <c r="N917825" s="4"/>
      <c r="O917825" s="15"/>
    </row>
    <row r="917826" spans="7:15" s="3" customFormat="1" x14ac:dyDescent="0.3">
      <c r="G917826"/>
      <c r="H917826"/>
      <c r="I917826"/>
      <c r="K917826"/>
      <c r="M917826"/>
      <c r="N917826" s="4"/>
      <c r="O917826" s="15"/>
    </row>
    <row r="917827" spans="7:15" s="3" customFormat="1" x14ac:dyDescent="0.3">
      <c r="G917827"/>
      <c r="H917827"/>
      <c r="I917827"/>
      <c r="K917827"/>
      <c r="M917827"/>
      <c r="N917827" s="4"/>
      <c r="O917827" s="15"/>
    </row>
    <row r="917828" spans="7:15" s="3" customFormat="1" x14ac:dyDescent="0.3">
      <c r="G917828"/>
      <c r="H917828"/>
      <c r="I917828"/>
      <c r="K917828"/>
      <c r="M917828"/>
      <c r="N917828" s="4"/>
      <c r="O917828" s="15"/>
    </row>
    <row r="917829" spans="7:15" s="3" customFormat="1" x14ac:dyDescent="0.3">
      <c r="G917829"/>
      <c r="H917829"/>
      <c r="I917829"/>
      <c r="K917829"/>
      <c r="M917829"/>
      <c r="N917829" s="4"/>
      <c r="O917829" s="15"/>
    </row>
    <row r="917830" spans="7:15" s="3" customFormat="1" x14ac:dyDescent="0.3">
      <c r="G917830"/>
      <c r="H917830"/>
      <c r="I917830"/>
      <c r="K917830"/>
      <c r="M917830"/>
      <c r="N917830" s="4"/>
      <c r="O917830" s="15"/>
    </row>
    <row r="917831" spans="7:15" s="3" customFormat="1" x14ac:dyDescent="0.3">
      <c r="G917831"/>
      <c r="H917831"/>
      <c r="I917831"/>
      <c r="K917831"/>
      <c r="M917831"/>
      <c r="N917831" s="4"/>
      <c r="O917831" s="15"/>
    </row>
    <row r="917832" spans="7:15" s="3" customFormat="1" x14ac:dyDescent="0.3">
      <c r="G917832"/>
      <c r="H917832"/>
      <c r="I917832"/>
      <c r="K917832"/>
      <c r="M917832"/>
      <c r="N917832" s="4"/>
      <c r="O917832" s="15"/>
    </row>
    <row r="917833" spans="7:15" s="3" customFormat="1" x14ac:dyDescent="0.3">
      <c r="G917833"/>
      <c r="H917833"/>
      <c r="I917833"/>
      <c r="K917833"/>
      <c r="M917833"/>
      <c r="N917833" s="4"/>
      <c r="O917833" s="15"/>
    </row>
    <row r="917834" spans="7:15" s="3" customFormat="1" x14ac:dyDescent="0.3">
      <c r="G917834"/>
      <c r="H917834"/>
      <c r="I917834"/>
      <c r="K917834"/>
      <c r="M917834"/>
      <c r="N917834" s="4"/>
      <c r="O917834" s="15"/>
    </row>
    <row r="917835" spans="7:15" s="3" customFormat="1" x14ac:dyDescent="0.3">
      <c r="G917835"/>
      <c r="H917835"/>
      <c r="I917835"/>
      <c r="K917835"/>
      <c r="M917835"/>
      <c r="N917835" s="4"/>
      <c r="O917835" s="15"/>
    </row>
    <row r="917836" spans="7:15" s="3" customFormat="1" x14ac:dyDescent="0.3">
      <c r="G917836"/>
      <c r="H917836"/>
      <c r="I917836"/>
      <c r="K917836"/>
      <c r="M917836"/>
      <c r="N917836" s="4"/>
      <c r="O917836" s="15"/>
    </row>
    <row r="917837" spans="7:15" s="3" customFormat="1" x14ac:dyDescent="0.3">
      <c r="G917837"/>
      <c r="H917837"/>
      <c r="I917837"/>
      <c r="K917837"/>
      <c r="M917837"/>
      <c r="N917837" s="4"/>
      <c r="O917837" s="15"/>
    </row>
    <row r="917838" spans="7:15" s="3" customFormat="1" x14ac:dyDescent="0.3">
      <c r="G917838"/>
      <c r="H917838"/>
      <c r="I917838"/>
      <c r="K917838"/>
      <c r="M917838"/>
      <c r="N917838" s="4"/>
      <c r="O917838" s="15"/>
    </row>
    <row r="917839" spans="7:15" s="3" customFormat="1" x14ac:dyDescent="0.3">
      <c r="G917839"/>
      <c r="H917839"/>
      <c r="I917839"/>
      <c r="K917839"/>
      <c r="M917839"/>
      <c r="N917839" s="4"/>
      <c r="O917839" s="15"/>
    </row>
    <row r="917840" spans="7:15" s="3" customFormat="1" x14ac:dyDescent="0.3">
      <c r="G917840"/>
      <c r="H917840"/>
      <c r="I917840"/>
      <c r="K917840"/>
      <c r="M917840"/>
      <c r="N917840" s="4"/>
      <c r="O917840" s="15"/>
    </row>
    <row r="917841" spans="7:15" s="3" customFormat="1" x14ac:dyDescent="0.3">
      <c r="G917841"/>
      <c r="H917841"/>
      <c r="I917841"/>
      <c r="K917841"/>
      <c r="M917841"/>
      <c r="N917841" s="4"/>
      <c r="O917841" s="15"/>
    </row>
    <row r="917842" spans="7:15" s="3" customFormat="1" x14ac:dyDescent="0.3">
      <c r="G917842"/>
      <c r="H917842"/>
      <c r="I917842"/>
      <c r="K917842"/>
      <c r="M917842"/>
      <c r="N917842" s="4"/>
      <c r="O917842" s="15"/>
    </row>
    <row r="917843" spans="7:15" s="3" customFormat="1" x14ac:dyDescent="0.3">
      <c r="G917843"/>
      <c r="H917843"/>
      <c r="I917843"/>
      <c r="K917843"/>
      <c r="M917843"/>
      <c r="N917843" s="4"/>
      <c r="O917843" s="15"/>
    </row>
    <row r="917844" spans="7:15" s="3" customFormat="1" x14ac:dyDescent="0.3">
      <c r="G917844"/>
      <c r="H917844"/>
      <c r="I917844"/>
      <c r="K917844"/>
      <c r="M917844"/>
      <c r="N917844" s="4"/>
      <c r="O917844" s="15"/>
    </row>
    <row r="917845" spans="7:15" s="3" customFormat="1" x14ac:dyDescent="0.3">
      <c r="G917845"/>
      <c r="H917845"/>
      <c r="I917845"/>
      <c r="K917845"/>
      <c r="M917845"/>
      <c r="N917845" s="4"/>
      <c r="O917845" s="15"/>
    </row>
    <row r="917846" spans="7:15" s="3" customFormat="1" x14ac:dyDescent="0.3">
      <c r="G917846"/>
      <c r="H917846"/>
      <c r="I917846"/>
      <c r="K917846"/>
      <c r="M917846"/>
      <c r="N917846" s="4"/>
      <c r="O917846" s="15"/>
    </row>
    <row r="917847" spans="7:15" s="3" customFormat="1" x14ac:dyDescent="0.3">
      <c r="G917847"/>
      <c r="H917847"/>
      <c r="I917847"/>
      <c r="K917847"/>
      <c r="M917847"/>
      <c r="N917847" s="4"/>
      <c r="O917847" s="15"/>
    </row>
    <row r="917848" spans="7:15" s="3" customFormat="1" x14ac:dyDescent="0.3">
      <c r="G917848"/>
      <c r="H917848"/>
      <c r="I917848"/>
      <c r="K917848"/>
      <c r="M917848"/>
      <c r="N917848" s="4"/>
      <c r="O917848" s="15"/>
    </row>
    <row r="917849" spans="7:15" s="3" customFormat="1" x14ac:dyDescent="0.3">
      <c r="G917849"/>
      <c r="H917849"/>
      <c r="I917849"/>
      <c r="K917849"/>
      <c r="M917849"/>
      <c r="N917849" s="4"/>
      <c r="O917849" s="15"/>
    </row>
    <row r="917850" spans="7:15" s="3" customFormat="1" x14ac:dyDescent="0.3">
      <c r="G917850"/>
      <c r="H917850"/>
      <c r="I917850"/>
      <c r="K917850"/>
      <c r="M917850"/>
      <c r="N917850" s="4"/>
      <c r="O917850" s="15"/>
    </row>
    <row r="917851" spans="7:15" s="3" customFormat="1" x14ac:dyDescent="0.3">
      <c r="G917851"/>
      <c r="H917851"/>
      <c r="I917851"/>
      <c r="K917851"/>
      <c r="M917851"/>
      <c r="N917851" s="4"/>
      <c r="O917851" s="15"/>
    </row>
    <row r="917852" spans="7:15" s="3" customFormat="1" x14ac:dyDescent="0.3">
      <c r="G917852"/>
      <c r="H917852"/>
      <c r="I917852"/>
      <c r="K917852"/>
      <c r="M917852"/>
      <c r="N917852" s="4"/>
      <c r="O917852" s="15"/>
    </row>
    <row r="917853" spans="7:15" s="3" customFormat="1" x14ac:dyDescent="0.3">
      <c r="G917853"/>
      <c r="H917853"/>
      <c r="I917853"/>
      <c r="K917853"/>
      <c r="M917853"/>
      <c r="N917853" s="4"/>
      <c r="O917853" s="15"/>
    </row>
    <row r="917854" spans="7:15" s="3" customFormat="1" x14ac:dyDescent="0.3">
      <c r="G917854"/>
      <c r="H917854"/>
      <c r="I917854"/>
      <c r="K917854"/>
      <c r="M917854"/>
      <c r="N917854" s="4"/>
      <c r="O917854" s="15"/>
    </row>
    <row r="917855" spans="7:15" s="3" customFormat="1" x14ac:dyDescent="0.3">
      <c r="G917855"/>
      <c r="H917855"/>
      <c r="I917855"/>
      <c r="K917855"/>
      <c r="M917855"/>
      <c r="N917855" s="4"/>
      <c r="O917855" s="15"/>
    </row>
    <row r="917856" spans="7:15" s="3" customFormat="1" x14ac:dyDescent="0.3">
      <c r="G917856"/>
      <c r="H917856"/>
      <c r="I917856"/>
      <c r="K917856"/>
      <c r="M917856"/>
      <c r="N917856" s="4"/>
      <c r="O917856" s="15"/>
    </row>
    <row r="917857" spans="7:15" s="3" customFormat="1" x14ac:dyDescent="0.3">
      <c r="G917857"/>
      <c r="H917857"/>
      <c r="I917857"/>
      <c r="K917857"/>
      <c r="M917857"/>
      <c r="N917857" s="4"/>
      <c r="O917857" s="15"/>
    </row>
    <row r="917858" spans="7:15" s="3" customFormat="1" x14ac:dyDescent="0.3">
      <c r="G917858"/>
      <c r="H917858"/>
      <c r="I917858"/>
      <c r="K917858"/>
      <c r="M917858"/>
      <c r="N917858" s="4"/>
      <c r="O917858" s="15"/>
    </row>
    <row r="917859" spans="7:15" s="3" customFormat="1" x14ac:dyDescent="0.3">
      <c r="G917859"/>
      <c r="H917859"/>
      <c r="I917859"/>
      <c r="K917859"/>
      <c r="M917859"/>
      <c r="N917859" s="4"/>
      <c r="O917859" s="15"/>
    </row>
    <row r="917860" spans="7:15" s="3" customFormat="1" x14ac:dyDescent="0.3">
      <c r="G917860"/>
      <c r="H917860"/>
      <c r="I917860"/>
      <c r="K917860"/>
      <c r="M917860"/>
      <c r="N917860" s="4"/>
      <c r="O917860" s="15"/>
    </row>
    <row r="917861" spans="7:15" s="3" customFormat="1" x14ac:dyDescent="0.3">
      <c r="G917861"/>
      <c r="H917861"/>
      <c r="I917861"/>
      <c r="K917861"/>
      <c r="M917861"/>
      <c r="N917861" s="4"/>
      <c r="O917861" s="15"/>
    </row>
    <row r="917862" spans="7:15" s="3" customFormat="1" x14ac:dyDescent="0.3">
      <c r="G917862"/>
      <c r="H917862"/>
      <c r="I917862"/>
      <c r="K917862"/>
      <c r="M917862"/>
      <c r="N917862" s="4"/>
      <c r="O917862" s="15"/>
    </row>
    <row r="917863" spans="7:15" s="3" customFormat="1" x14ac:dyDescent="0.3">
      <c r="G917863"/>
      <c r="H917863"/>
      <c r="I917863"/>
      <c r="K917863"/>
      <c r="M917863"/>
      <c r="N917863" s="4"/>
      <c r="O917863" s="15"/>
    </row>
    <row r="917864" spans="7:15" s="3" customFormat="1" x14ac:dyDescent="0.3">
      <c r="G917864"/>
      <c r="H917864"/>
      <c r="I917864"/>
      <c r="K917864"/>
      <c r="M917864"/>
      <c r="N917864" s="4"/>
      <c r="O917864" s="15"/>
    </row>
    <row r="917865" spans="7:15" s="3" customFormat="1" x14ac:dyDescent="0.3">
      <c r="G917865"/>
      <c r="H917865"/>
      <c r="I917865"/>
      <c r="K917865"/>
      <c r="M917865"/>
      <c r="N917865" s="4"/>
      <c r="O917865" s="15"/>
    </row>
    <row r="917866" spans="7:15" s="3" customFormat="1" x14ac:dyDescent="0.3">
      <c r="G917866"/>
      <c r="H917866"/>
      <c r="I917866"/>
      <c r="K917866"/>
      <c r="M917866"/>
      <c r="N917866" s="4"/>
      <c r="O917866" s="15"/>
    </row>
    <row r="917867" spans="7:15" s="3" customFormat="1" x14ac:dyDescent="0.3">
      <c r="G917867"/>
      <c r="H917867"/>
      <c r="I917867"/>
      <c r="K917867"/>
      <c r="M917867"/>
      <c r="N917867" s="4"/>
      <c r="O917867" s="15"/>
    </row>
    <row r="917868" spans="7:15" s="3" customFormat="1" x14ac:dyDescent="0.3">
      <c r="G917868"/>
      <c r="H917868"/>
      <c r="I917868"/>
      <c r="K917868"/>
      <c r="M917868"/>
      <c r="N917868" s="4"/>
      <c r="O917868" s="15"/>
    </row>
    <row r="917869" spans="7:15" s="3" customFormat="1" x14ac:dyDescent="0.3">
      <c r="G917869"/>
      <c r="H917869"/>
      <c r="I917869"/>
      <c r="K917869"/>
      <c r="M917869"/>
      <c r="N917869" s="4"/>
      <c r="O917869" s="15"/>
    </row>
    <row r="917870" spans="7:15" s="3" customFormat="1" x14ac:dyDescent="0.3">
      <c r="G917870"/>
      <c r="H917870"/>
      <c r="I917870"/>
      <c r="K917870"/>
      <c r="M917870"/>
      <c r="N917870" s="4"/>
      <c r="O917870" s="15"/>
    </row>
    <row r="917871" spans="7:15" s="3" customFormat="1" x14ac:dyDescent="0.3">
      <c r="G917871"/>
      <c r="H917871"/>
      <c r="I917871"/>
      <c r="K917871"/>
      <c r="M917871"/>
      <c r="N917871" s="4"/>
      <c r="O917871" s="15"/>
    </row>
    <row r="917872" spans="7:15" s="3" customFormat="1" x14ac:dyDescent="0.3">
      <c r="G917872"/>
      <c r="H917872"/>
      <c r="I917872"/>
      <c r="K917872"/>
      <c r="M917872"/>
      <c r="N917872" s="4"/>
      <c r="O917872" s="15"/>
    </row>
    <row r="917873" spans="7:15" s="3" customFormat="1" x14ac:dyDescent="0.3">
      <c r="G917873"/>
      <c r="H917873"/>
      <c r="I917873"/>
      <c r="K917873"/>
      <c r="M917873"/>
      <c r="N917873" s="4"/>
      <c r="O917873" s="15"/>
    </row>
    <row r="917874" spans="7:15" s="3" customFormat="1" x14ac:dyDescent="0.3">
      <c r="G917874"/>
      <c r="H917874"/>
      <c r="I917874"/>
      <c r="K917874"/>
      <c r="M917874"/>
      <c r="N917874" s="4"/>
      <c r="O917874" s="15"/>
    </row>
    <row r="917875" spans="7:15" s="3" customFormat="1" x14ac:dyDescent="0.3">
      <c r="G917875"/>
      <c r="H917875"/>
      <c r="I917875"/>
      <c r="K917875"/>
      <c r="M917875"/>
      <c r="N917875" s="4"/>
      <c r="O917875" s="15"/>
    </row>
    <row r="917876" spans="7:15" s="3" customFormat="1" x14ac:dyDescent="0.3">
      <c r="G917876"/>
      <c r="H917876"/>
      <c r="I917876"/>
      <c r="K917876"/>
      <c r="M917876"/>
      <c r="N917876" s="4"/>
      <c r="O917876" s="15"/>
    </row>
    <row r="917877" spans="7:15" s="3" customFormat="1" x14ac:dyDescent="0.3">
      <c r="G917877"/>
      <c r="H917877"/>
      <c r="I917877"/>
      <c r="K917877"/>
      <c r="M917877"/>
      <c r="N917877" s="4"/>
      <c r="O917877" s="15"/>
    </row>
    <row r="917878" spans="7:15" s="3" customFormat="1" x14ac:dyDescent="0.3">
      <c r="G917878"/>
      <c r="H917878"/>
      <c r="I917878"/>
      <c r="K917878"/>
      <c r="M917878"/>
      <c r="N917878" s="4"/>
      <c r="O917878" s="15"/>
    </row>
    <row r="917879" spans="7:15" s="3" customFormat="1" x14ac:dyDescent="0.3">
      <c r="G917879"/>
      <c r="H917879"/>
      <c r="I917879"/>
      <c r="K917879"/>
      <c r="M917879"/>
      <c r="N917879" s="4"/>
      <c r="O917879" s="15"/>
    </row>
    <row r="917880" spans="7:15" s="3" customFormat="1" x14ac:dyDescent="0.3">
      <c r="G917880"/>
      <c r="H917880"/>
      <c r="I917880"/>
      <c r="K917880"/>
      <c r="M917880"/>
      <c r="N917880" s="4"/>
      <c r="O917880" s="15"/>
    </row>
    <row r="917881" spans="7:15" s="3" customFormat="1" x14ac:dyDescent="0.3">
      <c r="G917881"/>
      <c r="H917881"/>
      <c r="I917881"/>
      <c r="K917881"/>
      <c r="M917881"/>
      <c r="N917881" s="4"/>
      <c r="O917881" s="15"/>
    </row>
    <row r="917882" spans="7:15" s="3" customFormat="1" x14ac:dyDescent="0.3">
      <c r="G917882"/>
      <c r="H917882"/>
      <c r="I917882"/>
      <c r="K917882"/>
      <c r="M917882"/>
      <c r="N917882" s="4"/>
      <c r="O917882" s="15"/>
    </row>
    <row r="917883" spans="7:15" s="3" customFormat="1" x14ac:dyDescent="0.3">
      <c r="G917883"/>
      <c r="H917883"/>
      <c r="I917883"/>
      <c r="K917883"/>
      <c r="M917883"/>
      <c r="N917883" s="4"/>
      <c r="O917883" s="15"/>
    </row>
    <row r="917884" spans="7:15" s="3" customFormat="1" x14ac:dyDescent="0.3">
      <c r="G917884"/>
      <c r="H917884"/>
      <c r="I917884"/>
      <c r="K917884"/>
      <c r="M917884"/>
      <c r="N917884" s="4"/>
      <c r="O917884" s="15"/>
    </row>
    <row r="917885" spans="7:15" s="3" customFormat="1" x14ac:dyDescent="0.3">
      <c r="G917885"/>
      <c r="H917885"/>
      <c r="I917885"/>
      <c r="K917885"/>
      <c r="M917885"/>
      <c r="N917885" s="4"/>
      <c r="O917885" s="15"/>
    </row>
    <row r="917886" spans="7:15" s="3" customFormat="1" x14ac:dyDescent="0.3">
      <c r="G917886"/>
      <c r="H917886"/>
      <c r="I917886"/>
      <c r="K917886"/>
      <c r="M917886"/>
      <c r="N917886" s="4"/>
      <c r="O917886" s="15"/>
    </row>
    <row r="917887" spans="7:15" s="3" customFormat="1" x14ac:dyDescent="0.3">
      <c r="G917887"/>
      <c r="H917887"/>
      <c r="I917887"/>
      <c r="K917887"/>
      <c r="M917887"/>
      <c r="N917887" s="4"/>
      <c r="O917887" s="15"/>
    </row>
    <row r="917888" spans="7:15" s="3" customFormat="1" x14ac:dyDescent="0.3">
      <c r="G917888"/>
      <c r="H917888"/>
      <c r="I917888"/>
      <c r="K917888"/>
      <c r="M917888"/>
      <c r="N917888" s="4"/>
      <c r="O917888" s="15"/>
    </row>
    <row r="917889" spans="7:15" s="3" customFormat="1" x14ac:dyDescent="0.3">
      <c r="G917889"/>
      <c r="H917889"/>
      <c r="I917889"/>
      <c r="K917889"/>
      <c r="M917889"/>
      <c r="N917889" s="4"/>
      <c r="O917889" s="15"/>
    </row>
    <row r="917890" spans="7:15" s="3" customFormat="1" x14ac:dyDescent="0.3">
      <c r="G917890"/>
      <c r="H917890"/>
      <c r="I917890"/>
      <c r="K917890"/>
      <c r="M917890"/>
      <c r="N917890" s="4"/>
      <c r="O917890" s="15"/>
    </row>
    <row r="917891" spans="7:15" s="3" customFormat="1" x14ac:dyDescent="0.3">
      <c r="G917891"/>
      <c r="H917891"/>
      <c r="I917891"/>
      <c r="K917891"/>
      <c r="M917891"/>
      <c r="N917891" s="4"/>
      <c r="O917891" s="15"/>
    </row>
    <row r="917892" spans="7:15" s="3" customFormat="1" x14ac:dyDescent="0.3">
      <c r="G917892"/>
      <c r="H917892"/>
      <c r="I917892"/>
      <c r="K917892"/>
      <c r="M917892"/>
      <c r="N917892" s="4"/>
      <c r="O917892" s="15"/>
    </row>
    <row r="917893" spans="7:15" s="3" customFormat="1" x14ac:dyDescent="0.3">
      <c r="G917893"/>
      <c r="H917893"/>
      <c r="I917893"/>
      <c r="K917893"/>
      <c r="M917893"/>
      <c r="N917893" s="4"/>
      <c r="O917893" s="15"/>
    </row>
    <row r="917894" spans="7:15" s="3" customFormat="1" x14ac:dyDescent="0.3">
      <c r="G917894"/>
      <c r="H917894"/>
      <c r="I917894"/>
      <c r="K917894"/>
      <c r="M917894"/>
      <c r="N917894" s="4"/>
      <c r="O917894" s="15"/>
    </row>
    <row r="917895" spans="7:15" s="3" customFormat="1" x14ac:dyDescent="0.3">
      <c r="G917895"/>
      <c r="H917895"/>
      <c r="I917895"/>
      <c r="K917895"/>
      <c r="M917895"/>
      <c r="N917895" s="4"/>
      <c r="O917895" s="15"/>
    </row>
    <row r="917896" spans="7:15" s="3" customFormat="1" x14ac:dyDescent="0.3">
      <c r="G917896"/>
      <c r="H917896"/>
      <c r="I917896"/>
      <c r="K917896"/>
      <c r="M917896"/>
      <c r="N917896" s="4"/>
      <c r="O917896" s="15"/>
    </row>
    <row r="917897" spans="7:15" s="3" customFormat="1" x14ac:dyDescent="0.3">
      <c r="G917897"/>
      <c r="H917897"/>
      <c r="I917897"/>
      <c r="K917897"/>
      <c r="M917897"/>
      <c r="N917897" s="4"/>
      <c r="O917897" s="15"/>
    </row>
    <row r="917898" spans="7:15" s="3" customFormat="1" x14ac:dyDescent="0.3">
      <c r="G917898"/>
      <c r="H917898"/>
      <c r="I917898"/>
      <c r="K917898"/>
      <c r="M917898"/>
      <c r="N917898" s="4"/>
      <c r="O917898" s="15"/>
    </row>
    <row r="917899" spans="7:15" s="3" customFormat="1" x14ac:dyDescent="0.3">
      <c r="G917899"/>
      <c r="H917899"/>
      <c r="I917899"/>
      <c r="K917899"/>
      <c r="M917899"/>
      <c r="N917899" s="4"/>
      <c r="O917899" s="15"/>
    </row>
    <row r="917900" spans="7:15" s="3" customFormat="1" x14ac:dyDescent="0.3">
      <c r="G917900"/>
      <c r="H917900"/>
      <c r="I917900"/>
      <c r="K917900"/>
      <c r="M917900"/>
      <c r="N917900" s="4"/>
      <c r="O917900" s="15"/>
    </row>
    <row r="917901" spans="7:15" s="3" customFormat="1" x14ac:dyDescent="0.3">
      <c r="G917901"/>
      <c r="H917901"/>
      <c r="I917901"/>
      <c r="K917901"/>
      <c r="M917901"/>
      <c r="N917901" s="4"/>
      <c r="O917901" s="15"/>
    </row>
    <row r="917902" spans="7:15" s="3" customFormat="1" x14ac:dyDescent="0.3">
      <c r="G917902"/>
      <c r="H917902"/>
      <c r="I917902"/>
      <c r="K917902"/>
      <c r="M917902"/>
      <c r="N917902" s="4"/>
      <c r="O917902" s="15"/>
    </row>
    <row r="917903" spans="7:15" s="3" customFormat="1" x14ac:dyDescent="0.3">
      <c r="G917903"/>
      <c r="H917903"/>
      <c r="I917903"/>
      <c r="K917903"/>
      <c r="M917903"/>
      <c r="N917903" s="4"/>
      <c r="O917903" s="15"/>
    </row>
    <row r="917904" spans="7:15" s="3" customFormat="1" x14ac:dyDescent="0.3">
      <c r="G917904"/>
      <c r="H917904"/>
      <c r="I917904"/>
      <c r="K917904"/>
      <c r="M917904"/>
      <c r="N917904" s="4"/>
      <c r="O917904" s="15"/>
    </row>
    <row r="917905" spans="7:15" s="3" customFormat="1" x14ac:dyDescent="0.3">
      <c r="G917905"/>
      <c r="H917905"/>
      <c r="I917905"/>
      <c r="K917905"/>
      <c r="M917905"/>
      <c r="N917905" s="4"/>
      <c r="O917905" s="15"/>
    </row>
    <row r="917906" spans="7:15" s="3" customFormat="1" x14ac:dyDescent="0.3">
      <c r="G917906"/>
      <c r="H917906"/>
      <c r="I917906"/>
      <c r="K917906"/>
      <c r="M917906"/>
      <c r="N917906" s="4"/>
      <c r="O917906" s="15"/>
    </row>
    <row r="917907" spans="7:15" s="3" customFormat="1" x14ac:dyDescent="0.3">
      <c r="G917907"/>
      <c r="H917907"/>
      <c r="I917907"/>
      <c r="K917907"/>
      <c r="M917907"/>
      <c r="N917907" s="4"/>
      <c r="O917907" s="15"/>
    </row>
    <row r="917908" spans="7:15" s="3" customFormat="1" x14ac:dyDescent="0.3">
      <c r="G917908"/>
      <c r="H917908"/>
      <c r="I917908"/>
      <c r="K917908"/>
      <c r="M917908"/>
      <c r="N917908" s="4"/>
      <c r="O917908" s="15"/>
    </row>
    <row r="917909" spans="7:15" s="3" customFormat="1" x14ac:dyDescent="0.3">
      <c r="G917909"/>
      <c r="H917909"/>
      <c r="I917909"/>
      <c r="K917909"/>
      <c r="M917909"/>
      <c r="N917909" s="4"/>
      <c r="O917909" s="15"/>
    </row>
    <row r="917910" spans="7:15" s="3" customFormat="1" x14ac:dyDescent="0.3">
      <c r="G917910"/>
      <c r="H917910"/>
      <c r="I917910"/>
      <c r="K917910"/>
      <c r="M917910"/>
      <c r="N917910" s="4"/>
      <c r="O917910" s="15"/>
    </row>
    <row r="917911" spans="7:15" s="3" customFormat="1" x14ac:dyDescent="0.3">
      <c r="G917911"/>
      <c r="H917911"/>
      <c r="I917911"/>
      <c r="K917911"/>
      <c r="M917911"/>
      <c r="N917911" s="4"/>
      <c r="O917911" s="15"/>
    </row>
    <row r="917912" spans="7:15" s="3" customFormat="1" x14ac:dyDescent="0.3">
      <c r="G917912"/>
      <c r="H917912"/>
      <c r="I917912"/>
      <c r="K917912"/>
      <c r="M917912"/>
      <c r="N917912" s="4"/>
      <c r="O917912" s="15"/>
    </row>
    <row r="917913" spans="7:15" s="3" customFormat="1" x14ac:dyDescent="0.3">
      <c r="G917913"/>
      <c r="H917913"/>
      <c r="I917913"/>
      <c r="K917913"/>
      <c r="M917913"/>
      <c r="N917913" s="4"/>
      <c r="O917913" s="15"/>
    </row>
    <row r="917914" spans="7:15" s="3" customFormat="1" x14ac:dyDescent="0.3">
      <c r="G917914"/>
      <c r="H917914"/>
      <c r="I917914"/>
      <c r="K917914"/>
      <c r="M917914"/>
      <c r="N917914" s="4"/>
      <c r="O917914" s="15"/>
    </row>
    <row r="917915" spans="7:15" s="3" customFormat="1" x14ac:dyDescent="0.3">
      <c r="G917915"/>
      <c r="H917915"/>
      <c r="I917915"/>
      <c r="K917915"/>
      <c r="M917915"/>
      <c r="N917915" s="4"/>
      <c r="O917915" s="15"/>
    </row>
    <row r="917916" spans="7:15" s="3" customFormat="1" x14ac:dyDescent="0.3">
      <c r="G917916"/>
      <c r="H917916"/>
      <c r="I917916"/>
      <c r="K917916"/>
      <c r="M917916"/>
      <c r="N917916" s="4"/>
      <c r="O917916" s="15"/>
    </row>
    <row r="917917" spans="7:15" s="3" customFormat="1" x14ac:dyDescent="0.3">
      <c r="G917917"/>
      <c r="H917917"/>
      <c r="I917917"/>
      <c r="K917917"/>
      <c r="M917917"/>
      <c r="N917917" s="4"/>
      <c r="O917917" s="15"/>
    </row>
    <row r="917918" spans="7:15" s="3" customFormat="1" x14ac:dyDescent="0.3">
      <c r="G917918"/>
      <c r="H917918"/>
      <c r="I917918"/>
      <c r="K917918"/>
      <c r="M917918"/>
      <c r="N917918" s="4"/>
      <c r="O917918" s="15"/>
    </row>
    <row r="917919" spans="7:15" s="3" customFormat="1" x14ac:dyDescent="0.3">
      <c r="G917919"/>
      <c r="H917919"/>
      <c r="I917919"/>
      <c r="K917919"/>
      <c r="M917919"/>
      <c r="N917919" s="4"/>
      <c r="O917919" s="15"/>
    </row>
    <row r="917920" spans="7:15" s="3" customFormat="1" x14ac:dyDescent="0.3">
      <c r="G917920"/>
      <c r="H917920"/>
      <c r="I917920"/>
      <c r="K917920"/>
      <c r="M917920"/>
      <c r="N917920" s="4"/>
      <c r="O917920" s="15"/>
    </row>
    <row r="917921" spans="7:15" s="3" customFormat="1" x14ac:dyDescent="0.3">
      <c r="G917921"/>
      <c r="H917921"/>
      <c r="I917921"/>
      <c r="K917921"/>
      <c r="M917921"/>
      <c r="N917921" s="4"/>
      <c r="O917921" s="15"/>
    </row>
    <row r="917922" spans="7:15" s="3" customFormat="1" x14ac:dyDescent="0.3">
      <c r="G917922"/>
      <c r="H917922"/>
      <c r="I917922"/>
      <c r="K917922"/>
      <c r="M917922"/>
      <c r="N917922" s="4"/>
      <c r="O917922" s="15"/>
    </row>
    <row r="917923" spans="7:15" s="3" customFormat="1" x14ac:dyDescent="0.3">
      <c r="G917923"/>
      <c r="H917923"/>
      <c r="I917923"/>
      <c r="K917923"/>
      <c r="M917923"/>
      <c r="N917923" s="4"/>
      <c r="O917923" s="15"/>
    </row>
    <row r="917924" spans="7:15" s="3" customFormat="1" x14ac:dyDescent="0.3">
      <c r="G917924"/>
      <c r="H917924"/>
      <c r="I917924"/>
      <c r="K917924"/>
      <c r="M917924"/>
      <c r="N917924" s="4"/>
      <c r="O917924" s="15"/>
    </row>
    <row r="917925" spans="7:15" s="3" customFormat="1" x14ac:dyDescent="0.3">
      <c r="G917925"/>
      <c r="H917925"/>
      <c r="I917925"/>
      <c r="K917925"/>
      <c r="M917925"/>
      <c r="N917925" s="4"/>
      <c r="O917925" s="15"/>
    </row>
    <row r="917926" spans="7:15" s="3" customFormat="1" x14ac:dyDescent="0.3">
      <c r="G917926"/>
      <c r="H917926"/>
      <c r="I917926"/>
      <c r="K917926"/>
      <c r="M917926"/>
      <c r="N917926" s="4"/>
      <c r="O917926" s="15"/>
    </row>
    <row r="917927" spans="7:15" s="3" customFormat="1" x14ac:dyDescent="0.3">
      <c r="G917927"/>
      <c r="H917927"/>
      <c r="I917927"/>
      <c r="K917927"/>
      <c r="M917927"/>
      <c r="N917927" s="4"/>
      <c r="O917927" s="15"/>
    </row>
    <row r="917928" spans="7:15" s="3" customFormat="1" x14ac:dyDescent="0.3">
      <c r="G917928"/>
      <c r="H917928"/>
      <c r="I917928"/>
      <c r="K917928"/>
      <c r="M917928"/>
      <c r="N917928" s="4"/>
      <c r="O917928" s="15"/>
    </row>
    <row r="917929" spans="7:15" s="3" customFormat="1" x14ac:dyDescent="0.3">
      <c r="G917929"/>
      <c r="H917929"/>
      <c r="I917929"/>
      <c r="K917929"/>
      <c r="M917929"/>
      <c r="N917929" s="4"/>
      <c r="O917929" s="15"/>
    </row>
    <row r="917930" spans="7:15" s="3" customFormat="1" x14ac:dyDescent="0.3">
      <c r="G917930"/>
      <c r="H917930"/>
      <c r="I917930"/>
      <c r="K917930"/>
      <c r="M917930"/>
      <c r="N917930" s="4"/>
      <c r="O917930" s="15"/>
    </row>
    <row r="917931" spans="7:15" s="3" customFormat="1" x14ac:dyDescent="0.3">
      <c r="G917931"/>
      <c r="H917931"/>
      <c r="I917931"/>
      <c r="K917931"/>
      <c r="M917931"/>
      <c r="N917931" s="4"/>
      <c r="O917931" s="15"/>
    </row>
    <row r="917932" spans="7:15" s="3" customFormat="1" x14ac:dyDescent="0.3">
      <c r="G917932"/>
      <c r="H917932"/>
      <c r="I917932"/>
      <c r="K917932"/>
      <c r="M917932"/>
      <c r="N917932" s="4"/>
      <c r="O917932" s="15"/>
    </row>
    <row r="917933" spans="7:15" s="3" customFormat="1" x14ac:dyDescent="0.3">
      <c r="G917933"/>
      <c r="H917933"/>
      <c r="I917933"/>
      <c r="K917933"/>
      <c r="M917933"/>
      <c r="N917933" s="4"/>
      <c r="O917933" s="15"/>
    </row>
    <row r="917934" spans="7:15" s="3" customFormat="1" x14ac:dyDescent="0.3">
      <c r="G917934"/>
      <c r="H917934"/>
      <c r="I917934"/>
      <c r="K917934"/>
      <c r="M917934"/>
      <c r="N917934" s="4"/>
      <c r="O917934" s="15"/>
    </row>
    <row r="917935" spans="7:15" s="3" customFormat="1" x14ac:dyDescent="0.3">
      <c r="G917935"/>
      <c r="H917935"/>
      <c r="I917935"/>
      <c r="K917935"/>
      <c r="M917935"/>
      <c r="N917935" s="4"/>
      <c r="O917935" s="15"/>
    </row>
    <row r="917936" spans="7:15" s="3" customFormat="1" x14ac:dyDescent="0.3">
      <c r="G917936"/>
      <c r="H917936"/>
      <c r="I917936"/>
      <c r="K917936"/>
      <c r="M917936"/>
      <c r="N917936" s="4"/>
      <c r="O917936" s="15"/>
    </row>
    <row r="917937" spans="7:15" s="3" customFormat="1" x14ac:dyDescent="0.3">
      <c r="G917937"/>
      <c r="H917937"/>
      <c r="I917937"/>
      <c r="K917937"/>
      <c r="M917937"/>
      <c r="N917937" s="4"/>
      <c r="O917937" s="15"/>
    </row>
    <row r="917938" spans="7:15" s="3" customFormat="1" x14ac:dyDescent="0.3">
      <c r="G917938"/>
      <c r="H917938"/>
      <c r="I917938"/>
      <c r="K917938"/>
      <c r="M917938"/>
      <c r="N917938" s="4"/>
      <c r="O917938" s="15"/>
    </row>
    <row r="917939" spans="7:15" s="3" customFormat="1" x14ac:dyDescent="0.3">
      <c r="G917939"/>
      <c r="H917939"/>
      <c r="I917939"/>
      <c r="K917939"/>
      <c r="M917939"/>
      <c r="N917939" s="4"/>
      <c r="O917939" s="15"/>
    </row>
    <row r="917940" spans="7:15" s="3" customFormat="1" x14ac:dyDescent="0.3">
      <c r="G917940"/>
      <c r="H917940"/>
      <c r="I917940"/>
      <c r="K917940"/>
      <c r="M917940"/>
      <c r="N917940" s="4"/>
      <c r="O917940" s="15"/>
    </row>
    <row r="917941" spans="7:15" s="3" customFormat="1" x14ac:dyDescent="0.3">
      <c r="G917941"/>
      <c r="H917941"/>
      <c r="I917941"/>
      <c r="K917941"/>
      <c r="M917941"/>
      <c r="N917941" s="4"/>
      <c r="O917941" s="15"/>
    </row>
    <row r="917942" spans="7:15" s="3" customFormat="1" x14ac:dyDescent="0.3">
      <c r="G917942"/>
      <c r="H917942"/>
      <c r="I917942"/>
      <c r="K917942"/>
      <c r="M917942"/>
      <c r="N917942" s="4"/>
      <c r="O917942" s="15"/>
    </row>
    <row r="917943" spans="7:15" s="3" customFormat="1" x14ac:dyDescent="0.3">
      <c r="G917943"/>
      <c r="H917943"/>
      <c r="I917943"/>
      <c r="K917943"/>
      <c r="M917943"/>
      <c r="N917943" s="4"/>
      <c r="O917943" s="15"/>
    </row>
    <row r="917944" spans="7:15" s="3" customFormat="1" x14ac:dyDescent="0.3">
      <c r="G917944"/>
      <c r="H917944"/>
      <c r="I917944"/>
      <c r="K917944"/>
      <c r="M917944"/>
      <c r="N917944" s="4"/>
      <c r="O917944" s="15"/>
    </row>
    <row r="917945" spans="7:15" s="3" customFormat="1" x14ac:dyDescent="0.3">
      <c r="G917945"/>
      <c r="H917945"/>
      <c r="I917945"/>
      <c r="K917945"/>
      <c r="M917945"/>
      <c r="N917945" s="4"/>
      <c r="O917945" s="15"/>
    </row>
    <row r="917946" spans="7:15" s="3" customFormat="1" x14ac:dyDescent="0.3">
      <c r="G917946"/>
      <c r="H917946"/>
      <c r="I917946"/>
      <c r="K917946"/>
      <c r="M917946"/>
      <c r="N917946" s="4"/>
      <c r="O917946" s="15"/>
    </row>
    <row r="917947" spans="7:15" s="3" customFormat="1" x14ac:dyDescent="0.3">
      <c r="G917947"/>
      <c r="H917947"/>
      <c r="I917947"/>
      <c r="K917947"/>
      <c r="M917947"/>
      <c r="N917947" s="4"/>
      <c r="O917947" s="15"/>
    </row>
    <row r="917948" spans="7:15" s="3" customFormat="1" x14ac:dyDescent="0.3">
      <c r="G917948"/>
      <c r="H917948"/>
      <c r="I917948"/>
      <c r="K917948"/>
      <c r="M917948"/>
      <c r="N917948" s="4"/>
      <c r="O917948" s="15"/>
    </row>
    <row r="917949" spans="7:15" s="3" customFormat="1" x14ac:dyDescent="0.3">
      <c r="G917949"/>
      <c r="H917949"/>
      <c r="I917949"/>
      <c r="K917949"/>
      <c r="M917949"/>
      <c r="N917949" s="4"/>
      <c r="O917949" s="15"/>
    </row>
    <row r="917950" spans="7:15" s="3" customFormat="1" x14ac:dyDescent="0.3">
      <c r="G917950"/>
      <c r="H917950"/>
      <c r="I917950"/>
      <c r="K917950"/>
      <c r="M917950"/>
      <c r="N917950" s="4"/>
      <c r="O917950" s="15"/>
    </row>
    <row r="917951" spans="7:15" s="3" customFormat="1" x14ac:dyDescent="0.3">
      <c r="G917951"/>
      <c r="H917951"/>
      <c r="I917951"/>
      <c r="K917951"/>
      <c r="M917951"/>
      <c r="N917951" s="4"/>
      <c r="O917951" s="15"/>
    </row>
    <row r="917952" spans="7:15" s="3" customFormat="1" x14ac:dyDescent="0.3">
      <c r="G917952"/>
      <c r="H917952"/>
      <c r="I917952"/>
      <c r="K917952"/>
      <c r="M917952"/>
      <c r="N917952" s="4"/>
      <c r="O917952" s="15"/>
    </row>
    <row r="917953" spans="7:15" s="3" customFormat="1" x14ac:dyDescent="0.3">
      <c r="G917953"/>
      <c r="H917953"/>
      <c r="I917953"/>
      <c r="K917953"/>
      <c r="M917953"/>
      <c r="N917953" s="4"/>
      <c r="O917953" s="15"/>
    </row>
    <row r="917954" spans="7:15" s="3" customFormat="1" x14ac:dyDescent="0.3">
      <c r="G917954"/>
      <c r="H917954"/>
      <c r="I917954"/>
      <c r="K917954"/>
      <c r="M917954"/>
      <c r="N917954" s="4"/>
      <c r="O917954" s="15"/>
    </row>
    <row r="917955" spans="7:15" s="3" customFormat="1" x14ac:dyDescent="0.3">
      <c r="G917955"/>
      <c r="H917955"/>
      <c r="I917955"/>
      <c r="K917955"/>
      <c r="M917955"/>
      <c r="N917955" s="4"/>
      <c r="O917955" s="15"/>
    </row>
    <row r="917956" spans="7:15" s="3" customFormat="1" x14ac:dyDescent="0.3">
      <c r="G917956"/>
      <c r="H917956"/>
      <c r="I917956"/>
      <c r="K917956"/>
      <c r="M917956"/>
      <c r="N917956" s="4"/>
      <c r="O917956" s="15"/>
    </row>
    <row r="917957" spans="7:15" s="3" customFormat="1" x14ac:dyDescent="0.3">
      <c r="G917957"/>
      <c r="H917957"/>
      <c r="I917957"/>
      <c r="K917957"/>
      <c r="M917957"/>
      <c r="N917957" s="4"/>
      <c r="O917957" s="15"/>
    </row>
    <row r="917958" spans="7:15" s="3" customFormat="1" x14ac:dyDescent="0.3">
      <c r="G917958"/>
      <c r="H917958"/>
      <c r="I917958"/>
      <c r="K917958"/>
      <c r="M917958"/>
      <c r="N917958" s="4"/>
      <c r="O917958" s="15"/>
    </row>
    <row r="917959" spans="7:15" s="3" customFormat="1" x14ac:dyDescent="0.3">
      <c r="G917959"/>
      <c r="H917959"/>
      <c r="I917959"/>
      <c r="K917959"/>
      <c r="M917959"/>
      <c r="N917959" s="4"/>
      <c r="O917959" s="15"/>
    </row>
    <row r="917960" spans="7:15" s="3" customFormat="1" x14ac:dyDescent="0.3">
      <c r="G917960"/>
      <c r="H917960"/>
      <c r="I917960"/>
      <c r="K917960"/>
      <c r="M917960"/>
      <c r="N917960" s="4"/>
      <c r="O917960" s="15"/>
    </row>
    <row r="917961" spans="7:15" s="3" customFormat="1" x14ac:dyDescent="0.3">
      <c r="G917961"/>
      <c r="H917961"/>
      <c r="I917961"/>
      <c r="K917961"/>
      <c r="M917961"/>
      <c r="N917961" s="4"/>
      <c r="O917961" s="15"/>
    </row>
    <row r="917962" spans="7:15" s="3" customFormat="1" x14ac:dyDescent="0.3">
      <c r="G917962"/>
      <c r="H917962"/>
      <c r="I917962"/>
      <c r="K917962"/>
      <c r="M917962"/>
      <c r="N917962" s="4"/>
      <c r="O917962" s="15"/>
    </row>
    <row r="917963" spans="7:15" s="3" customFormat="1" x14ac:dyDescent="0.3">
      <c r="G917963"/>
      <c r="H917963"/>
      <c r="I917963"/>
      <c r="K917963"/>
      <c r="M917963"/>
      <c r="N917963" s="4"/>
      <c r="O917963" s="15"/>
    </row>
    <row r="917964" spans="7:15" s="3" customFormat="1" x14ac:dyDescent="0.3">
      <c r="G917964"/>
      <c r="H917964"/>
      <c r="I917964"/>
      <c r="K917964"/>
      <c r="M917964"/>
      <c r="N917964" s="4"/>
      <c r="O917964" s="15"/>
    </row>
    <row r="917965" spans="7:15" s="3" customFormat="1" x14ac:dyDescent="0.3">
      <c r="G917965"/>
      <c r="H917965"/>
      <c r="I917965"/>
      <c r="K917965"/>
      <c r="M917965"/>
      <c r="N917965" s="4"/>
      <c r="O917965" s="15"/>
    </row>
    <row r="917966" spans="7:15" s="3" customFormat="1" x14ac:dyDescent="0.3">
      <c r="G917966"/>
      <c r="H917966"/>
      <c r="I917966"/>
      <c r="K917966"/>
      <c r="M917966"/>
      <c r="N917966" s="4"/>
      <c r="O917966" s="15"/>
    </row>
    <row r="917967" spans="7:15" s="3" customFormat="1" x14ac:dyDescent="0.3">
      <c r="G917967"/>
      <c r="H917967"/>
      <c r="I917967"/>
      <c r="K917967"/>
      <c r="M917967"/>
      <c r="N917967" s="4"/>
      <c r="O917967" s="15"/>
    </row>
    <row r="917968" spans="7:15" s="3" customFormat="1" x14ac:dyDescent="0.3">
      <c r="G917968"/>
      <c r="H917968"/>
      <c r="I917968"/>
      <c r="K917968"/>
      <c r="M917968"/>
      <c r="N917968" s="4"/>
      <c r="O917968" s="15"/>
    </row>
    <row r="917969" spans="7:15" s="3" customFormat="1" x14ac:dyDescent="0.3">
      <c r="G917969"/>
      <c r="H917969"/>
      <c r="I917969"/>
      <c r="K917969"/>
      <c r="M917969"/>
      <c r="N917969" s="4"/>
      <c r="O917969" s="15"/>
    </row>
    <row r="917970" spans="7:15" s="3" customFormat="1" x14ac:dyDescent="0.3">
      <c r="G917970"/>
      <c r="H917970"/>
      <c r="I917970"/>
      <c r="K917970"/>
      <c r="M917970"/>
      <c r="N917970" s="4"/>
      <c r="O917970" s="15"/>
    </row>
    <row r="917971" spans="7:15" s="3" customFormat="1" x14ac:dyDescent="0.3">
      <c r="G917971"/>
      <c r="H917971"/>
      <c r="I917971"/>
      <c r="K917971"/>
      <c r="M917971"/>
      <c r="N917971" s="4"/>
      <c r="O917971" s="15"/>
    </row>
    <row r="917972" spans="7:15" s="3" customFormat="1" x14ac:dyDescent="0.3">
      <c r="G917972"/>
      <c r="H917972"/>
      <c r="I917972"/>
      <c r="K917972"/>
      <c r="M917972"/>
      <c r="N917972" s="4"/>
      <c r="O917972" s="15"/>
    </row>
    <row r="917973" spans="7:15" s="3" customFormat="1" x14ac:dyDescent="0.3">
      <c r="G917973"/>
      <c r="H917973"/>
      <c r="I917973"/>
      <c r="K917973"/>
      <c r="M917973"/>
      <c r="N917973" s="4"/>
      <c r="O917973" s="15"/>
    </row>
    <row r="917974" spans="7:15" s="3" customFormat="1" x14ac:dyDescent="0.3">
      <c r="G917974"/>
      <c r="H917974"/>
      <c r="I917974"/>
      <c r="K917974"/>
      <c r="M917974"/>
      <c r="N917974" s="4"/>
      <c r="O917974" s="15"/>
    </row>
    <row r="917975" spans="7:15" s="3" customFormat="1" x14ac:dyDescent="0.3">
      <c r="G917975"/>
      <c r="H917975"/>
      <c r="I917975"/>
      <c r="K917975"/>
      <c r="M917975"/>
      <c r="N917975" s="4"/>
      <c r="O917975" s="15"/>
    </row>
    <row r="917976" spans="7:15" s="3" customFormat="1" x14ac:dyDescent="0.3">
      <c r="G917976"/>
      <c r="H917976"/>
      <c r="I917976"/>
      <c r="K917976"/>
      <c r="M917976"/>
      <c r="N917976" s="4"/>
      <c r="O917976" s="15"/>
    </row>
    <row r="917977" spans="7:15" s="3" customFormat="1" x14ac:dyDescent="0.3">
      <c r="G917977"/>
      <c r="H917977"/>
      <c r="I917977"/>
      <c r="K917977"/>
      <c r="M917977"/>
      <c r="N917977" s="4"/>
      <c r="O917977" s="15"/>
    </row>
    <row r="917978" spans="7:15" s="3" customFormat="1" x14ac:dyDescent="0.3">
      <c r="G917978"/>
      <c r="H917978"/>
      <c r="I917978"/>
      <c r="K917978"/>
      <c r="M917978"/>
      <c r="N917978" s="4"/>
      <c r="O917978" s="15"/>
    </row>
    <row r="917979" spans="7:15" s="3" customFormat="1" x14ac:dyDescent="0.3">
      <c r="G917979"/>
      <c r="H917979"/>
      <c r="I917979"/>
      <c r="K917979"/>
      <c r="M917979"/>
      <c r="N917979" s="4"/>
      <c r="O917979" s="15"/>
    </row>
    <row r="917980" spans="7:15" s="3" customFormat="1" x14ac:dyDescent="0.3">
      <c r="G917980"/>
      <c r="H917980"/>
      <c r="I917980"/>
      <c r="K917980"/>
      <c r="M917980"/>
      <c r="N917980" s="4"/>
      <c r="O917980" s="15"/>
    </row>
    <row r="917981" spans="7:15" s="3" customFormat="1" x14ac:dyDescent="0.3">
      <c r="G917981"/>
      <c r="H917981"/>
      <c r="I917981"/>
      <c r="K917981"/>
      <c r="M917981"/>
      <c r="N917981" s="4"/>
      <c r="O917981" s="15"/>
    </row>
    <row r="917982" spans="7:15" s="3" customFormat="1" x14ac:dyDescent="0.3">
      <c r="G917982"/>
      <c r="H917982"/>
      <c r="I917982"/>
      <c r="K917982"/>
      <c r="M917982"/>
      <c r="N917982" s="4"/>
      <c r="O917982" s="15"/>
    </row>
    <row r="917983" spans="7:15" s="3" customFormat="1" x14ac:dyDescent="0.3">
      <c r="G917983"/>
      <c r="H917983"/>
      <c r="I917983"/>
      <c r="K917983"/>
      <c r="M917983"/>
      <c r="N917983" s="4"/>
      <c r="O917983" s="15"/>
    </row>
    <row r="917984" spans="7:15" s="3" customFormat="1" x14ac:dyDescent="0.3">
      <c r="G917984"/>
      <c r="H917984"/>
      <c r="I917984"/>
      <c r="K917984"/>
      <c r="M917984"/>
      <c r="N917984" s="4"/>
      <c r="O917984" s="15"/>
    </row>
    <row r="917985" spans="7:15" s="3" customFormat="1" x14ac:dyDescent="0.3">
      <c r="G917985"/>
      <c r="H917985"/>
      <c r="I917985"/>
      <c r="K917985"/>
      <c r="M917985"/>
      <c r="N917985" s="4"/>
      <c r="O917985" s="15"/>
    </row>
    <row r="917986" spans="7:15" s="3" customFormat="1" x14ac:dyDescent="0.3">
      <c r="G917986"/>
      <c r="H917986"/>
      <c r="I917986"/>
      <c r="K917986"/>
      <c r="M917986"/>
      <c r="N917986" s="4"/>
      <c r="O917986" s="15"/>
    </row>
    <row r="917987" spans="7:15" s="3" customFormat="1" x14ac:dyDescent="0.3">
      <c r="G917987"/>
      <c r="H917987"/>
      <c r="I917987"/>
      <c r="K917987"/>
      <c r="M917987"/>
      <c r="N917987" s="4"/>
      <c r="O917987" s="15"/>
    </row>
    <row r="917988" spans="7:15" s="3" customFormat="1" x14ac:dyDescent="0.3">
      <c r="G917988"/>
      <c r="H917988"/>
      <c r="I917988"/>
      <c r="K917988"/>
      <c r="M917988"/>
      <c r="N917988" s="4"/>
      <c r="O917988" s="15"/>
    </row>
    <row r="917989" spans="7:15" s="3" customFormat="1" x14ac:dyDescent="0.3">
      <c r="G917989"/>
      <c r="H917989"/>
      <c r="I917989"/>
      <c r="K917989"/>
      <c r="M917989"/>
      <c r="N917989" s="4"/>
      <c r="O917989" s="15"/>
    </row>
    <row r="917990" spans="7:15" s="3" customFormat="1" x14ac:dyDescent="0.3">
      <c r="G917990"/>
      <c r="H917990"/>
      <c r="I917990"/>
      <c r="K917990"/>
      <c r="M917990"/>
      <c r="N917990" s="4"/>
      <c r="O917990" s="15"/>
    </row>
    <row r="917991" spans="7:15" s="3" customFormat="1" x14ac:dyDescent="0.3">
      <c r="G917991"/>
      <c r="H917991"/>
      <c r="I917991"/>
      <c r="K917991"/>
      <c r="M917991"/>
      <c r="N917991" s="4"/>
      <c r="O917991" s="15"/>
    </row>
    <row r="917992" spans="7:15" s="3" customFormat="1" x14ac:dyDescent="0.3">
      <c r="G917992"/>
      <c r="H917992"/>
      <c r="I917992"/>
      <c r="K917992"/>
      <c r="M917992"/>
      <c r="N917992" s="4"/>
      <c r="O917992" s="15"/>
    </row>
    <row r="917993" spans="7:15" s="3" customFormat="1" x14ac:dyDescent="0.3">
      <c r="G917993"/>
      <c r="H917993"/>
      <c r="I917993"/>
      <c r="K917993"/>
      <c r="M917993"/>
      <c r="N917993" s="4"/>
      <c r="O917993" s="15"/>
    </row>
    <row r="917994" spans="7:15" s="3" customFormat="1" x14ac:dyDescent="0.3">
      <c r="G917994"/>
      <c r="H917994"/>
      <c r="I917994"/>
      <c r="K917994"/>
      <c r="M917994"/>
      <c r="N917994" s="4"/>
      <c r="O917994" s="15"/>
    </row>
    <row r="917995" spans="7:15" s="3" customFormat="1" x14ac:dyDescent="0.3">
      <c r="G917995"/>
      <c r="H917995"/>
      <c r="I917995"/>
      <c r="K917995"/>
      <c r="M917995"/>
      <c r="N917995" s="4"/>
      <c r="O917995" s="15"/>
    </row>
    <row r="917996" spans="7:15" s="3" customFormat="1" x14ac:dyDescent="0.3">
      <c r="G917996"/>
      <c r="H917996"/>
      <c r="I917996"/>
      <c r="K917996"/>
      <c r="M917996"/>
      <c r="N917996" s="4"/>
      <c r="O917996" s="15"/>
    </row>
    <row r="917997" spans="7:15" s="3" customFormat="1" x14ac:dyDescent="0.3">
      <c r="G917997"/>
      <c r="H917997"/>
      <c r="I917997"/>
      <c r="K917997"/>
      <c r="M917997"/>
      <c r="N917997" s="4"/>
      <c r="O917997" s="15"/>
    </row>
    <row r="917998" spans="7:15" s="3" customFormat="1" x14ac:dyDescent="0.3">
      <c r="G917998"/>
      <c r="H917998"/>
      <c r="I917998"/>
      <c r="K917998"/>
      <c r="M917998"/>
      <c r="N917998" s="4"/>
      <c r="O917998" s="15"/>
    </row>
    <row r="917999" spans="7:15" s="3" customFormat="1" x14ac:dyDescent="0.3">
      <c r="G917999"/>
      <c r="H917999"/>
      <c r="I917999"/>
      <c r="K917999"/>
      <c r="M917999"/>
      <c r="N917999" s="4"/>
      <c r="O917999" s="15"/>
    </row>
    <row r="918000" spans="7:15" s="3" customFormat="1" x14ac:dyDescent="0.3">
      <c r="G918000"/>
      <c r="H918000"/>
      <c r="I918000"/>
      <c r="K918000"/>
      <c r="M918000"/>
      <c r="N918000" s="4"/>
      <c r="O918000" s="15"/>
    </row>
    <row r="918001" spans="7:15" s="3" customFormat="1" x14ac:dyDescent="0.3">
      <c r="G918001"/>
      <c r="H918001"/>
      <c r="I918001"/>
      <c r="K918001"/>
      <c r="M918001"/>
      <c r="N918001" s="4"/>
      <c r="O918001" s="15"/>
    </row>
    <row r="918002" spans="7:15" s="3" customFormat="1" x14ac:dyDescent="0.3">
      <c r="G918002"/>
      <c r="H918002"/>
      <c r="I918002"/>
      <c r="K918002"/>
      <c r="M918002"/>
      <c r="N918002" s="4"/>
      <c r="O918002" s="15"/>
    </row>
    <row r="918003" spans="7:15" s="3" customFormat="1" x14ac:dyDescent="0.3">
      <c r="G918003"/>
      <c r="H918003"/>
      <c r="I918003"/>
      <c r="K918003"/>
      <c r="M918003"/>
      <c r="N918003" s="4"/>
      <c r="O918003" s="15"/>
    </row>
    <row r="918004" spans="7:15" s="3" customFormat="1" x14ac:dyDescent="0.3">
      <c r="G918004"/>
      <c r="H918004"/>
      <c r="I918004"/>
      <c r="K918004"/>
      <c r="M918004"/>
      <c r="N918004" s="4"/>
      <c r="O918004" s="15"/>
    </row>
    <row r="918005" spans="7:15" s="3" customFormat="1" x14ac:dyDescent="0.3">
      <c r="G918005"/>
      <c r="H918005"/>
      <c r="I918005"/>
      <c r="K918005"/>
      <c r="M918005"/>
      <c r="N918005" s="4"/>
      <c r="O918005" s="15"/>
    </row>
    <row r="918006" spans="7:15" s="3" customFormat="1" x14ac:dyDescent="0.3">
      <c r="G918006"/>
      <c r="H918006"/>
      <c r="I918006"/>
      <c r="K918006"/>
      <c r="M918006"/>
      <c r="N918006" s="4"/>
      <c r="O918006" s="15"/>
    </row>
    <row r="918007" spans="7:15" s="3" customFormat="1" x14ac:dyDescent="0.3">
      <c r="G918007"/>
      <c r="H918007"/>
      <c r="I918007"/>
      <c r="K918007"/>
      <c r="M918007"/>
      <c r="N918007" s="4"/>
      <c r="O918007" s="15"/>
    </row>
    <row r="918008" spans="7:15" s="3" customFormat="1" x14ac:dyDescent="0.3">
      <c r="G918008"/>
      <c r="H918008"/>
      <c r="I918008"/>
      <c r="K918008"/>
      <c r="M918008"/>
      <c r="N918008" s="4"/>
      <c r="O918008" s="15"/>
    </row>
    <row r="918009" spans="7:15" s="3" customFormat="1" x14ac:dyDescent="0.3">
      <c r="G918009"/>
      <c r="H918009"/>
      <c r="I918009"/>
      <c r="K918009"/>
      <c r="M918009"/>
      <c r="N918009" s="4"/>
      <c r="O918009" s="15"/>
    </row>
    <row r="918010" spans="7:15" s="3" customFormat="1" x14ac:dyDescent="0.3">
      <c r="G918010"/>
      <c r="H918010"/>
      <c r="I918010"/>
      <c r="K918010"/>
      <c r="M918010"/>
      <c r="N918010" s="4"/>
      <c r="O918010" s="15"/>
    </row>
    <row r="918011" spans="7:15" s="3" customFormat="1" x14ac:dyDescent="0.3">
      <c r="G918011"/>
      <c r="H918011"/>
      <c r="I918011"/>
      <c r="K918011"/>
      <c r="M918011"/>
      <c r="N918011" s="4"/>
      <c r="O918011" s="15"/>
    </row>
    <row r="918012" spans="7:15" s="3" customFormat="1" x14ac:dyDescent="0.3">
      <c r="G918012"/>
      <c r="H918012"/>
      <c r="I918012"/>
      <c r="K918012"/>
      <c r="M918012"/>
      <c r="N918012" s="4"/>
      <c r="O918012" s="15"/>
    </row>
    <row r="918013" spans="7:15" s="3" customFormat="1" x14ac:dyDescent="0.3">
      <c r="G918013"/>
      <c r="H918013"/>
      <c r="I918013"/>
      <c r="K918013"/>
      <c r="M918013"/>
      <c r="N918013" s="4"/>
      <c r="O918013" s="15"/>
    </row>
    <row r="918014" spans="7:15" s="3" customFormat="1" x14ac:dyDescent="0.3">
      <c r="G918014"/>
      <c r="H918014"/>
      <c r="I918014"/>
      <c r="K918014"/>
      <c r="M918014"/>
      <c r="N918014" s="4"/>
      <c r="O918014" s="15"/>
    </row>
    <row r="918015" spans="7:15" s="3" customFormat="1" x14ac:dyDescent="0.3">
      <c r="G918015"/>
      <c r="H918015"/>
      <c r="I918015"/>
      <c r="K918015"/>
      <c r="M918015"/>
      <c r="N918015" s="4"/>
      <c r="O918015" s="15"/>
    </row>
    <row r="918016" spans="7:15" s="3" customFormat="1" x14ac:dyDescent="0.3">
      <c r="G918016"/>
      <c r="H918016"/>
      <c r="I918016"/>
      <c r="K918016"/>
      <c r="M918016"/>
      <c r="N918016" s="4"/>
      <c r="O918016" s="15"/>
    </row>
    <row r="918017" spans="7:15" s="3" customFormat="1" x14ac:dyDescent="0.3">
      <c r="G918017"/>
      <c r="H918017"/>
      <c r="I918017"/>
      <c r="K918017"/>
      <c r="M918017"/>
      <c r="N918017" s="4"/>
      <c r="O918017" s="15"/>
    </row>
    <row r="918018" spans="7:15" s="3" customFormat="1" x14ac:dyDescent="0.3">
      <c r="G918018"/>
      <c r="H918018"/>
      <c r="I918018"/>
      <c r="K918018"/>
      <c r="M918018"/>
      <c r="N918018" s="4"/>
      <c r="O918018" s="15"/>
    </row>
    <row r="918019" spans="7:15" s="3" customFormat="1" x14ac:dyDescent="0.3">
      <c r="G918019"/>
      <c r="H918019"/>
      <c r="I918019"/>
      <c r="K918019"/>
      <c r="M918019"/>
      <c r="N918019" s="4"/>
      <c r="O918019" s="15"/>
    </row>
    <row r="918020" spans="7:15" s="3" customFormat="1" x14ac:dyDescent="0.3">
      <c r="G918020"/>
      <c r="H918020"/>
      <c r="I918020"/>
      <c r="K918020"/>
      <c r="M918020"/>
      <c r="N918020" s="4"/>
      <c r="O918020" s="15"/>
    </row>
    <row r="918021" spans="7:15" s="3" customFormat="1" x14ac:dyDescent="0.3">
      <c r="G918021"/>
      <c r="H918021"/>
      <c r="I918021"/>
      <c r="K918021"/>
      <c r="M918021"/>
      <c r="N918021" s="4"/>
      <c r="O918021" s="15"/>
    </row>
    <row r="918022" spans="7:15" s="3" customFormat="1" x14ac:dyDescent="0.3">
      <c r="G918022"/>
      <c r="H918022"/>
      <c r="I918022"/>
      <c r="K918022"/>
      <c r="M918022"/>
      <c r="N918022" s="4"/>
      <c r="O918022" s="15"/>
    </row>
    <row r="918023" spans="7:15" s="3" customFormat="1" x14ac:dyDescent="0.3">
      <c r="G918023"/>
      <c r="H918023"/>
      <c r="I918023"/>
      <c r="K918023"/>
      <c r="M918023"/>
      <c r="N918023" s="4"/>
      <c r="O918023" s="15"/>
    </row>
    <row r="918024" spans="7:15" s="3" customFormat="1" x14ac:dyDescent="0.3">
      <c r="G918024"/>
      <c r="H918024"/>
      <c r="I918024"/>
      <c r="K918024"/>
      <c r="M918024"/>
      <c r="N918024" s="4"/>
      <c r="O918024" s="15"/>
    </row>
    <row r="918025" spans="7:15" s="3" customFormat="1" x14ac:dyDescent="0.3">
      <c r="G918025"/>
      <c r="H918025"/>
      <c r="I918025"/>
      <c r="K918025"/>
      <c r="M918025"/>
      <c r="N918025" s="4"/>
      <c r="O918025" s="15"/>
    </row>
    <row r="918026" spans="7:15" s="3" customFormat="1" x14ac:dyDescent="0.3">
      <c r="G918026"/>
      <c r="H918026"/>
      <c r="I918026"/>
      <c r="K918026"/>
      <c r="M918026"/>
      <c r="N918026" s="4"/>
      <c r="O918026" s="15"/>
    </row>
    <row r="918027" spans="7:15" s="3" customFormat="1" x14ac:dyDescent="0.3">
      <c r="G918027"/>
      <c r="H918027"/>
      <c r="I918027"/>
      <c r="K918027"/>
      <c r="M918027"/>
      <c r="N918027" s="4"/>
      <c r="O918027" s="15"/>
    </row>
    <row r="918028" spans="7:15" s="3" customFormat="1" x14ac:dyDescent="0.3">
      <c r="G918028"/>
      <c r="H918028"/>
      <c r="I918028"/>
      <c r="K918028"/>
      <c r="M918028"/>
      <c r="N918028" s="4"/>
      <c r="O918028" s="15"/>
    </row>
    <row r="918029" spans="7:15" s="3" customFormat="1" x14ac:dyDescent="0.3">
      <c r="G918029"/>
      <c r="H918029"/>
      <c r="I918029"/>
      <c r="K918029"/>
      <c r="M918029"/>
      <c r="N918029" s="4"/>
      <c r="O918029" s="15"/>
    </row>
    <row r="918030" spans="7:15" s="3" customFormat="1" x14ac:dyDescent="0.3">
      <c r="G918030"/>
      <c r="H918030"/>
      <c r="I918030"/>
      <c r="K918030"/>
      <c r="M918030"/>
      <c r="N918030" s="4"/>
      <c r="O918030" s="15"/>
    </row>
    <row r="918031" spans="7:15" s="3" customFormat="1" x14ac:dyDescent="0.3">
      <c r="G918031"/>
      <c r="H918031"/>
      <c r="I918031"/>
      <c r="K918031"/>
      <c r="M918031"/>
      <c r="N918031" s="4"/>
      <c r="O918031" s="15"/>
    </row>
    <row r="918032" spans="7:15" s="3" customFormat="1" x14ac:dyDescent="0.3">
      <c r="G918032"/>
      <c r="H918032"/>
      <c r="I918032"/>
      <c r="K918032"/>
      <c r="M918032"/>
      <c r="N918032" s="4"/>
      <c r="O918032" s="15"/>
    </row>
    <row r="918033" spans="7:15" s="3" customFormat="1" x14ac:dyDescent="0.3">
      <c r="G918033"/>
      <c r="H918033"/>
      <c r="I918033"/>
      <c r="K918033"/>
      <c r="M918033"/>
      <c r="N918033" s="4"/>
      <c r="O918033" s="15"/>
    </row>
    <row r="918034" spans="7:15" s="3" customFormat="1" x14ac:dyDescent="0.3">
      <c r="G918034"/>
      <c r="H918034"/>
      <c r="I918034"/>
      <c r="K918034"/>
      <c r="M918034"/>
      <c r="N918034" s="4"/>
      <c r="O918034" s="15"/>
    </row>
    <row r="918035" spans="7:15" s="3" customFormat="1" x14ac:dyDescent="0.3">
      <c r="G918035"/>
      <c r="H918035"/>
      <c r="I918035"/>
      <c r="K918035"/>
      <c r="M918035"/>
      <c r="N918035" s="4"/>
      <c r="O918035" s="15"/>
    </row>
    <row r="918036" spans="7:15" s="3" customFormat="1" x14ac:dyDescent="0.3">
      <c r="G918036"/>
      <c r="H918036"/>
      <c r="I918036"/>
      <c r="K918036"/>
      <c r="M918036"/>
      <c r="N918036" s="4"/>
      <c r="O918036" s="15"/>
    </row>
    <row r="918037" spans="7:15" s="3" customFormat="1" x14ac:dyDescent="0.3">
      <c r="G918037"/>
      <c r="H918037"/>
      <c r="I918037"/>
      <c r="K918037"/>
      <c r="M918037"/>
      <c r="N918037" s="4"/>
      <c r="O918037" s="15"/>
    </row>
    <row r="918038" spans="7:15" s="3" customFormat="1" x14ac:dyDescent="0.3">
      <c r="G918038"/>
      <c r="H918038"/>
      <c r="I918038"/>
      <c r="K918038"/>
      <c r="M918038"/>
      <c r="N918038" s="4"/>
      <c r="O918038" s="15"/>
    </row>
    <row r="918039" spans="7:15" s="3" customFormat="1" x14ac:dyDescent="0.3">
      <c r="G918039"/>
      <c r="H918039"/>
      <c r="I918039"/>
      <c r="K918039"/>
      <c r="M918039"/>
      <c r="N918039" s="4"/>
      <c r="O918039" s="15"/>
    </row>
    <row r="918040" spans="7:15" s="3" customFormat="1" x14ac:dyDescent="0.3">
      <c r="G918040"/>
      <c r="H918040"/>
      <c r="I918040"/>
      <c r="K918040"/>
      <c r="M918040"/>
      <c r="N918040" s="4"/>
      <c r="O918040" s="15"/>
    </row>
    <row r="918041" spans="7:15" s="3" customFormat="1" x14ac:dyDescent="0.3">
      <c r="G918041"/>
      <c r="H918041"/>
      <c r="I918041"/>
      <c r="K918041"/>
      <c r="M918041"/>
      <c r="N918041" s="4"/>
      <c r="O918041" s="15"/>
    </row>
    <row r="918042" spans="7:15" s="3" customFormat="1" x14ac:dyDescent="0.3">
      <c r="G918042"/>
      <c r="H918042"/>
      <c r="I918042"/>
      <c r="K918042"/>
      <c r="M918042"/>
      <c r="N918042" s="4"/>
      <c r="O918042" s="15"/>
    </row>
    <row r="918043" spans="7:15" s="3" customFormat="1" x14ac:dyDescent="0.3">
      <c r="G918043"/>
      <c r="H918043"/>
      <c r="I918043"/>
      <c r="K918043"/>
      <c r="M918043"/>
      <c r="N918043" s="4"/>
      <c r="O918043" s="15"/>
    </row>
    <row r="918044" spans="7:15" s="3" customFormat="1" x14ac:dyDescent="0.3">
      <c r="G918044"/>
      <c r="H918044"/>
      <c r="I918044"/>
      <c r="K918044"/>
      <c r="M918044"/>
      <c r="N918044" s="4"/>
      <c r="O918044" s="15"/>
    </row>
    <row r="918045" spans="7:15" s="3" customFormat="1" x14ac:dyDescent="0.3">
      <c r="G918045"/>
      <c r="H918045"/>
      <c r="I918045"/>
      <c r="K918045"/>
      <c r="M918045"/>
      <c r="N918045" s="4"/>
      <c r="O918045" s="15"/>
    </row>
    <row r="918046" spans="7:15" s="3" customFormat="1" x14ac:dyDescent="0.3">
      <c r="G918046"/>
      <c r="H918046"/>
      <c r="I918046"/>
      <c r="K918046"/>
      <c r="M918046"/>
      <c r="N918046" s="4"/>
      <c r="O918046" s="15"/>
    </row>
    <row r="918047" spans="7:15" s="3" customFormat="1" x14ac:dyDescent="0.3">
      <c r="G918047"/>
      <c r="H918047"/>
      <c r="I918047"/>
      <c r="K918047"/>
      <c r="M918047"/>
      <c r="N918047" s="4"/>
      <c r="O918047" s="15"/>
    </row>
    <row r="918048" spans="7:15" s="3" customFormat="1" x14ac:dyDescent="0.3">
      <c r="G918048"/>
      <c r="H918048"/>
      <c r="I918048"/>
      <c r="K918048"/>
      <c r="M918048"/>
      <c r="N918048" s="4"/>
      <c r="O918048" s="15"/>
    </row>
    <row r="918049" spans="7:15" s="3" customFormat="1" x14ac:dyDescent="0.3">
      <c r="G918049"/>
      <c r="H918049"/>
      <c r="I918049"/>
      <c r="K918049"/>
      <c r="M918049"/>
      <c r="N918049" s="4"/>
      <c r="O918049" s="15"/>
    </row>
    <row r="933887" spans="7:15" s="3" customFormat="1" x14ac:dyDescent="0.3">
      <c r="G933887"/>
      <c r="H933887"/>
      <c r="I933887"/>
      <c r="K933887"/>
      <c r="M933887"/>
      <c r="N933887" s="4"/>
      <c r="O933887" s="15"/>
    </row>
    <row r="933888" spans="7:15" s="3" customFormat="1" x14ac:dyDescent="0.3">
      <c r="G933888"/>
      <c r="H933888"/>
      <c r="I933888"/>
      <c r="K933888"/>
      <c r="M933888"/>
      <c r="N933888" s="4"/>
      <c r="O933888" s="15"/>
    </row>
    <row r="933889" spans="7:15" s="3" customFormat="1" x14ac:dyDescent="0.3">
      <c r="G933889"/>
      <c r="H933889"/>
      <c r="I933889"/>
      <c r="K933889"/>
      <c r="M933889"/>
      <c r="N933889" s="4"/>
      <c r="O933889" s="15"/>
    </row>
    <row r="933890" spans="7:15" s="3" customFormat="1" x14ac:dyDescent="0.3">
      <c r="G933890"/>
      <c r="H933890"/>
      <c r="I933890"/>
      <c r="K933890"/>
      <c r="M933890"/>
      <c r="N933890" s="4"/>
      <c r="O933890" s="15"/>
    </row>
    <row r="933891" spans="7:15" s="3" customFormat="1" x14ac:dyDescent="0.3">
      <c r="G933891"/>
      <c r="H933891"/>
      <c r="I933891"/>
      <c r="K933891"/>
      <c r="M933891"/>
      <c r="N933891" s="4"/>
      <c r="O933891" s="15"/>
    </row>
    <row r="933892" spans="7:15" s="3" customFormat="1" x14ac:dyDescent="0.3">
      <c r="G933892"/>
      <c r="H933892"/>
      <c r="I933892"/>
      <c r="K933892"/>
      <c r="M933892"/>
      <c r="N933892" s="4"/>
      <c r="O933892" s="15"/>
    </row>
    <row r="933893" spans="7:15" s="3" customFormat="1" x14ac:dyDescent="0.3">
      <c r="G933893"/>
      <c r="H933893"/>
      <c r="I933893"/>
      <c r="K933893"/>
      <c r="M933893"/>
      <c r="N933893" s="4"/>
      <c r="O933893" s="15"/>
    </row>
    <row r="933894" spans="7:15" s="3" customFormat="1" x14ac:dyDescent="0.3">
      <c r="G933894"/>
      <c r="H933894"/>
      <c r="I933894"/>
      <c r="K933894"/>
      <c r="M933894"/>
      <c r="N933894" s="4"/>
      <c r="O933894" s="15"/>
    </row>
    <row r="933895" spans="7:15" s="3" customFormat="1" x14ac:dyDescent="0.3">
      <c r="G933895"/>
      <c r="H933895"/>
      <c r="I933895"/>
      <c r="K933895"/>
      <c r="M933895"/>
      <c r="N933895" s="4"/>
      <c r="O933895" s="15"/>
    </row>
    <row r="933896" spans="7:15" s="3" customFormat="1" x14ac:dyDescent="0.3">
      <c r="G933896"/>
      <c r="H933896"/>
      <c r="I933896"/>
      <c r="K933896"/>
      <c r="M933896"/>
      <c r="N933896" s="4"/>
      <c r="O933896" s="15"/>
    </row>
    <row r="933897" spans="7:15" s="3" customFormat="1" x14ac:dyDescent="0.3">
      <c r="G933897"/>
      <c r="H933897"/>
      <c r="I933897"/>
      <c r="K933897"/>
      <c r="M933897"/>
      <c r="N933897" s="4"/>
      <c r="O933897" s="15"/>
    </row>
    <row r="933898" spans="7:15" s="3" customFormat="1" x14ac:dyDescent="0.3">
      <c r="G933898"/>
      <c r="H933898"/>
      <c r="I933898"/>
      <c r="K933898"/>
      <c r="M933898"/>
      <c r="N933898" s="4"/>
      <c r="O933898" s="15"/>
    </row>
    <row r="933899" spans="7:15" s="3" customFormat="1" x14ac:dyDescent="0.3">
      <c r="G933899"/>
      <c r="H933899"/>
      <c r="I933899"/>
      <c r="K933899"/>
      <c r="M933899"/>
      <c r="N933899" s="4"/>
      <c r="O933899" s="15"/>
    </row>
    <row r="933900" spans="7:15" s="3" customFormat="1" x14ac:dyDescent="0.3">
      <c r="G933900"/>
      <c r="H933900"/>
      <c r="I933900"/>
      <c r="K933900"/>
      <c r="M933900"/>
      <c r="N933900" s="4"/>
      <c r="O933900" s="15"/>
    </row>
    <row r="933901" spans="7:15" s="3" customFormat="1" x14ac:dyDescent="0.3">
      <c r="G933901"/>
      <c r="H933901"/>
      <c r="I933901"/>
      <c r="K933901"/>
      <c r="M933901"/>
      <c r="N933901" s="4"/>
      <c r="O933901" s="15"/>
    </row>
    <row r="933902" spans="7:15" s="3" customFormat="1" x14ac:dyDescent="0.3">
      <c r="G933902"/>
      <c r="H933902"/>
      <c r="I933902"/>
      <c r="K933902"/>
      <c r="M933902"/>
      <c r="N933902" s="4"/>
      <c r="O933902" s="15"/>
    </row>
    <row r="933903" spans="7:15" s="3" customFormat="1" x14ac:dyDescent="0.3">
      <c r="G933903"/>
      <c r="H933903"/>
      <c r="I933903"/>
      <c r="K933903"/>
      <c r="M933903"/>
      <c r="N933903" s="4"/>
      <c r="O933903" s="15"/>
    </row>
    <row r="933904" spans="7:15" s="3" customFormat="1" x14ac:dyDescent="0.3">
      <c r="G933904"/>
      <c r="H933904"/>
      <c r="I933904"/>
      <c r="K933904"/>
      <c r="M933904"/>
      <c r="N933904" s="4"/>
      <c r="O933904" s="15"/>
    </row>
    <row r="933905" spans="7:15" s="3" customFormat="1" x14ac:dyDescent="0.3">
      <c r="G933905"/>
      <c r="H933905"/>
      <c r="I933905"/>
      <c r="K933905"/>
      <c r="M933905"/>
      <c r="N933905" s="4"/>
      <c r="O933905" s="15"/>
    </row>
    <row r="933906" spans="7:15" s="3" customFormat="1" x14ac:dyDescent="0.3">
      <c r="G933906"/>
      <c r="H933906"/>
      <c r="I933906"/>
      <c r="K933906"/>
      <c r="M933906"/>
      <c r="N933906" s="4"/>
      <c r="O933906" s="15"/>
    </row>
    <row r="933907" spans="7:15" s="3" customFormat="1" x14ac:dyDescent="0.3">
      <c r="G933907"/>
      <c r="H933907"/>
      <c r="I933907"/>
      <c r="K933907"/>
      <c r="M933907"/>
      <c r="N933907" s="4"/>
      <c r="O933907" s="15"/>
    </row>
    <row r="933908" spans="7:15" s="3" customFormat="1" x14ac:dyDescent="0.3">
      <c r="G933908"/>
      <c r="H933908"/>
      <c r="I933908"/>
      <c r="K933908"/>
      <c r="M933908"/>
      <c r="N933908" s="4"/>
      <c r="O933908" s="15"/>
    </row>
    <row r="933909" spans="7:15" s="3" customFormat="1" x14ac:dyDescent="0.3">
      <c r="G933909"/>
      <c r="H933909"/>
      <c r="I933909"/>
      <c r="K933909"/>
      <c r="M933909"/>
      <c r="N933909" s="4"/>
      <c r="O933909" s="15"/>
    </row>
    <row r="933910" spans="7:15" s="3" customFormat="1" x14ac:dyDescent="0.3">
      <c r="G933910"/>
      <c r="H933910"/>
      <c r="I933910"/>
      <c r="K933910"/>
      <c r="M933910"/>
      <c r="N933910" s="4"/>
      <c r="O933910" s="15"/>
    </row>
    <row r="933911" spans="7:15" s="3" customFormat="1" x14ac:dyDescent="0.3">
      <c r="G933911"/>
      <c r="H933911"/>
      <c r="I933911"/>
      <c r="K933911"/>
      <c r="M933911"/>
      <c r="N933911" s="4"/>
      <c r="O933911" s="15"/>
    </row>
    <row r="933912" spans="7:15" s="3" customFormat="1" x14ac:dyDescent="0.3">
      <c r="G933912"/>
      <c r="H933912"/>
      <c r="I933912"/>
      <c r="K933912"/>
      <c r="M933912"/>
      <c r="N933912" s="4"/>
      <c r="O933912" s="15"/>
    </row>
    <row r="933913" spans="7:15" s="3" customFormat="1" x14ac:dyDescent="0.3">
      <c r="G933913"/>
      <c r="H933913"/>
      <c r="I933913"/>
      <c r="K933913"/>
      <c r="M933913"/>
      <c r="N933913" s="4"/>
      <c r="O933913" s="15"/>
    </row>
    <row r="933914" spans="7:15" s="3" customFormat="1" x14ac:dyDescent="0.3">
      <c r="G933914"/>
      <c r="H933914"/>
      <c r="I933914"/>
      <c r="K933914"/>
      <c r="M933914"/>
      <c r="N933914" s="4"/>
      <c r="O933914" s="15"/>
    </row>
    <row r="933915" spans="7:15" s="3" customFormat="1" x14ac:dyDescent="0.3">
      <c r="G933915"/>
      <c r="H933915"/>
      <c r="I933915"/>
      <c r="K933915"/>
      <c r="M933915"/>
      <c r="N933915" s="4"/>
      <c r="O933915" s="15"/>
    </row>
    <row r="933916" spans="7:15" s="3" customFormat="1" x14ac:dyDescent="0.3">
      <c r="G933916"/>
      <c r="H933916"/>
      <c r="I933916"/>
      <c r="K933916"/>
      <c r="M933916"/>
      <c r="N933916" s="4"/>
      <c r="O933916" s="15"/>
    </row>
    <row r="933917" spans="7:15" s="3" customFormat="1" x14ac:dyDescent="0.3">
      <c r="G933917"/>
      <c r="H933917"/>
      <c r="I933917"/>
      <c r="K933917"/>
      <c r="M933917"/>
      <c r="N933917" s="4"/>
      <c r="O933917" s="15"/>
    </row>
    <row r="933918" spans="7:15" s="3" customFormat="1" x14ac:dyDescent="0.3">
      <c r="G933918"/>
      <c r="H933918"/>
      <c r="I933918"/>
      <c r="K933918"/>
      <c r="M933918"/>
      <c r="N933918" s="4"/>
      <c r="O933918" s="15"/>
    </row>
    <row r="933919" spans="7:15" s="3" customFormat="1" x14ac:dyDescent="0.3">
      <c r="G933919"/>
      <c r="H933919"/>
      <c r="I933919"/>
      <c r="K933919"/>
      <c r="M933919"/>
      <c r="N933919" s="4"/>
      <c r="O933919" s="15"/>
    </row>
    <row r="933920" spans="7:15" s="3" customFormat="1" x14ac:dyDescent="0.3">
      <c r="G933920"/>
      <c r="H933920"/>
      <c r="I933920"/>
      <c r="K933920"/>
      <c r="M933920"/>
      <c r="N933920" s="4"/>
      <c r="O933920" s="15"/>
    </row>
    <row r="933921" spans="7:15" s="3" customFormat="1" x14ac:dyDescent="0.3">
      <c r="G933921"/>
      <c r="H933921"/>
      <c r="I933921"/>
      <c r="K933921"/>
      <c r="M933921"/>
      <c r="N933921" s="4"/>
      <c r="O933921" s="15"/>
    </row>
    <row r="933922" spans="7:15" s="3" customFormat="1" x14ac:dyDescent="0.3">
      <c r="G933922"/>
      <c r="H933922"/>
      <c r="I933922"/>
      <c r="K933922"/>
      <c r="M933922"/>
      <c r="N933922" s="4"/>
      <c r="O933922" s="15"/>
    </row>
    <row r="933923" spans="7:15" s="3" customFormat="1" x14ac:dyDescent="0.3">
      <c r="G933923"/>
      <c r="H933923"/>
      <c r="I933923"/>
      <c r="K933923"/>
      <c r="M933923"/>
      <c r="N933923" s="4"/>
      <c r="O933923" s="15"/>
    </row>
    <row r="933924" spans="7:15" s="3" customFormat="1" x14ac:dyDescent="0.3">
      <c r="G933924"/>
      <c r="H933924"/>
      <c r="I933924"/>
      <c r="K933924"/>
      <c r="M933924"/>
      <c r="N933924" s="4"/>
      <c r="O933924" s="15"/>
    </row>
    <row r="933925" spans="7:15" s="3" customFormat="1" x14ac:dyDescent="0.3">
      <c r="G933925"/>
      <c r="H933925"/>
      <c r="I933925"/>
      <c r="K933925"/>
      <c r="M933925"/>
      <c r="N933925" s="4"/>
      <c r="O933925" s="15"/>
    </row>
    <row r="933926" spans="7:15" s="3" customFormat="1" x14ac:dyDescent="0.3">
      <c r="G933926"/>
      <c r="H933926"/>
      <c r="I933926"/>
      <c r="K933926"/>
      <c r="M933926"/>
      <c r="N933926" s="4"/>
      <c r="O933926" s="15"/>
    </row>
    <row r="933927" spans="7:15" s="3" customFormat="1" x14ac:dyDescent="0.3">
      <c r="G933927"/>
      <c r="H933927"/>
      <c r="I933927"/>
      <c r="K933927"/>
      <c r="M933927"/>
      <c r="N933927" s="4"/>
      <c r="O933927" s="15"/>
    </row>
    <row r="933928" spans="7:15" s="3" customFormat="1" x14ac:dyDescent="0.3">
      <c r="G933928"/>
      <c r="H933928"/>
      <c r="I933928"/>
      <c r="K933928"/>
      <c r="M933928"/>
      <c r="N933928" s="4"/>
      <c r="O933928" s="15"/>
    </row>
    <row r="933929" spans="7:15" s="3" customFormat="1" x14ac:dyDescent="0.3">
      <c r="G933929"/>
      <c r="H933929"/>
      <c r="I933929"/>
      <c r="K933929"/>
      <c r="M933929"/>
      <c r="N933929" s="4"/>
      <c r="O933929" s="15"/>
    </row>
    <row r="933930" spans="7:15" s="3" customFormat="1" x14ac:dyDescent="0.3">
      <c r="G933930"/>
      <c r="H933930"/>
      <c r="I933930"/>
      <c r="K933930"/>
      <c r="M933930"/>
      <c r="N933930" s="4"/>
      <c r="O933930" s="15"/>
    </row>
    <row r="933931" spans="7:15" s="3" customFormat="1" x14ac:dyDescent="0.3">
      <c r="G933931"/>
      <c r="H933931"/>
      <c r="I933931"/>
      <c r="K933931"/>
      <c r="M933931"/>
      <c r="N933931" s="4"/>
      <c r="O933931" s="15"/>
    </row>
    <row r="933932" spans="7:15" s="3" customFormat="1" x14ac:dyDescent="0.3">
      <c r="G933932"/>
      <c r="H933932"/>
      <c r="I933932"/>
      <c r="K933932"/>
      <c r="M933932"/>
      <c r="N933932" s="4"/>
      <c r="O933932" s="15"/>
    </row>
    <row r="933933" spans="7:15" s="3" customFormat="1" x14ac:dyDescent="0.3">
      <c r="G933933"/>
      <c r="H933933"/>
      <c r="I933933"/>
      <c r="K933933"/>
      <c r="M933933"/>
      <c r="N933933" s="4"/>
      <c r="O933933" s="15"/>
    </row>
    <row r="933934" spans="7:15" s="3" customFormat="1" x14ac:dyDescent="0.3">
      <c r="G933934"/>
      <c r="H933934"/>
      <c r="I933934"/>
      <c r="K933934"/>
      <c r="M933934"/>
      <c r="N933934" s="4"/>
      <c r="O933934" s="15"/>
    </row>
    <row r="933935" spans="7:15" s="3" customFormat="1" x14ac:dyDescent="0.3">
      <c r="G933935"/>
      <c r="H933935"/>
      <c r="I933935"/>
      <c r="K933935"/>
      <c r="M933935"/>
      <c r="N933935" s="4"/>
      <c r="O933935" s="15"/>
    </row>
    <row r="933936" spans="7:15" s="3" customFormat="1" x14ac:dyDescent="0.3">
      <c r="G933936"/>
      <c r="H933936"/>
      <c r="I933936"/>
      <c r="K933936"/>
      <c r="M933936"/>
      <c r="N933936" s="4"/>
      <c r="O933936" s="15"/>
    </row>
    <row r="933937" spans="7:15" s="3" customFormat="1" x14ac:dyDescent="0.3">
      <c r="G933937"/>
      <c r="H933937"/>
      <c r="I933937"/>
      <c r="K933937"/>
      <c r="M933937"/>
      <c r="N933937" s="4"/>
      <c r="O933937" s="15"/>
    </row>
    <row r="933938" spans="7:15" s="3" customFormat="1" x14ac:dyDescent="0.3">
      <c r="G933938"/>
      <c r="H933938"/>
      <c r="I933938"/>
      <c r="K933938"/>
      <c r="M933938"/>
      <c r="N933938" s="4"/>
      <c r="O933938" s="15"/>
    </row>
    <row r="933939" spans="7:15" s="3" customFormat="1" x14ac:dyDescent="0.3">
      <c r="G933939"/>
      <c r="H933939"/>
      <c r="I933939"/>
      <c r="K933939"/>
      <c r="M933939"/>
      <c r="N933939" s="4"/>
      <c r="O933939" s="15"/>
    </row>
    <row r="933940" spans="7:15" s="3" customFormat="1" x14ac:dyDescent="0.3">
      <c r="G933940"/>
      <c r="H933940"/>
      <c r="I933940"/>
      <c r="K933940"/>
      <c r="M933940"/>
      <c r="N933940" s="4"/>
      <c r="O933940" s="15"/>
    </row>
    <row r="933941" spans="7:15" s="3" customFormat="1" x14ac:dyDescent="0.3">
      <c r="G933941"/>
      <c r="H933941"/>
      <c r="I933941"/>
      <c r="K933941"/>
      <c r="M933941"/>
      <c r="N933941" s="4"/>
      <c r="O933941" s="15"/>
    </row>
    <row r="933942" spans="7:15" s="3" customFormat="1" x14ac:dyDescent="0.3">
      <c r="G933942"/>
      <c r="H933942"/>
      <c r="I933942"/>
      <c r="K933942"/>
      <c r="M933942"/>
      <c r="N933942" s="4"/>
      <c r="O933942" s="15"/>
    </row>
    <row r="933943" spans="7:15" s="3" customFormat="1" x14ac:dyDescent="0.3">
      <c r="G933943"/>
      <c r="H933943"/>
      <c r="I933943"/>
      <c r="K933943"/>
      <c r="M933943"/>
      <c r="N933943" s="4"/>
      <c r="O933943" s="15"/>
    </row>
    <row r="933944" spans="7:15" s="3" customFormat="1" x14ac:dyDescent="0.3">
      <c r="G933944"/>
      <c r="H933944"/>
      <c r="I933944"/>
      <c r="K933944"/>
      <c r="M933944"/>
      <c r="N933944" s="4"/>
      <c r="O933944" s="15"/>
    </row>
    <row r="933945" spans="7:15" s="3" customFormat="1" x14ac:dyDescent="0.3">
      <c r="G933945"/>
      <c r="H933945"/>
      <c r="I933945"/>
      <c r="K933945"/>
      <c r="M933945"/>
      <c r="N933945" s="4"/>
      <c r="O933945" s="15"/>
    </row>
    <row r="933946" spans="7:15" s="3" customFormat="1" x14ac:dyDescent="0.3">
      <c r="G933946"/>
      <c r="H933946"/>
      <c r="I933946"/>
      <c r="K933946"/>
      <c r="M933946"/>
      <c r="N933946" s="4"/>
      <c r="O933946" s="15"/>
    </row>
    <row r="933947" spans="7:15" s="3" customFormat="1" x14ac:dyDescent="0.3">
      <c r="G933947"/>
      <c r="H933947"/>
      <c r="I933947"/>
      <c r="K933947"/>
      <c r="M933947"/>
      <c r="N933947" s="4"/>
      <c r="O933947" s="15"/>
    </row>
    <row r="933948" spans="7:15" s="3" customFormat="1" x14ac:dyDescent="0.3">
      <c r="G933948"/>
      <c r="H933948"/>
      <c r="I933948"/>
      <c r="K933948"/>
      <c r="M933948"/>
      <c r="N933948" s="4"/>
      <c r="O933948" s="15"/>
    </row>
    <row r="933949" spans="7:15" s="3" customFormat="1" x14ac:dyDescent="0.3">
      <c r="G933949"/>
      <c r="H933949"/>
      <c r="I933949"/>
      <c r="K933949"/>
      <c r="M933949"/>
      <c r="N933949" s="4"/>
      <c r="O933949" s="15"/>
    </row>
    <row r="933950" spans="7:15" s="3" customFormat="1" x14ac:dyDescent="0.3">
      <c r="G933950"/>
      <c r="H933950"/>
      <c r="I933950"/>
      <c r="K933950"/>
      <c r="M933950"/>
      <c r="N933950" s="4"/>
      <c r="O933950" s="15"/>
    </row>
    <row r="933951" spans="7:15" s="3" customFormat="1" x14ac:dyDescent="0.3">
      <c r="G933951"/>
      <c r="H933951"/>
      <c r="I933951"/>
      <c r="K933951"/>
      <c r="M933951"/>
      <c r="N933951" s="4"/>
      <c r="O933951" s="15"/>
    </row>
    <row r="933952" spans="7:15" s="3" customFormat="1" x14ac:dyDescent="0.3">
      <c r="G933952"/>
      <c r="H933952"/>
      <c r="I933952"/>
      <c r="K933952"/>
      <c r="M933952"/>
      <c r="N933952" s="4"/>
      <c r="O933952" s="15"/>
    </row>
    <row r="933953" spans="7:15" s="3" customFormat="1" x14ac:dyDescent="0.3">
      <c r="G933953"/>
      <c r="H933953"/>
      <c r="I933953"/>
      <c r="K933953"/>
      <c r="M933953"/>
      <c r="N933953" s="4"/>
      <c r="O933953" s="15"/>
    </row>
    <row r="933954" spans="7:15" s="3" customFormat="1" x14ac:dyDescent="0.3">
      <c r="G933954"/>
      <c r="H933954"/>
      <c r="I933954"/>
      <c r="K933954"/>
      <c r="M933954"/>
      <c r="N933954" s="4"/>
      <c r="O933954" s="15"/>
    </row>
    <row r="933955" spans="7:15" s="3" customFormat="1" x14ac:dyDescent="0.3">
      <c r="G933955"/>
      <c r="H933955"/>
      <c r="I933955"/>
      <c r="K933955"/>
      <c r="M933955"/>
      <c r="N933955" s="4"/>
      <c r="O933955" s="15"/>
    </row>
    <row r="933956" spans="7:15" s="3" customFormat="1" x14ac:dyDescent="0.3">
      <c r="G933956"/>
      <c r="H933956"/>
      <c r="I933956"/>
      <c r="K933956"/>
      <c r="M933956"/>
      <c r="N933956" s="4"/>
      <c r="O933956" s="15"/>
    </row>
    <row r="933957" spans="7:15" s="3" customFormat="1" x14ac:dyDescent="0.3">
      <c r="G933957"/>
      <c r="H933957"/>
      <c r="I933957"/>
      <c r="K933957"/>
      <c r="M933957"/>
      <c r="N933957" s="4"/>
      <c r="O933957" s="15"/>
    </row>
    <row r="933958" spans="7:15" s="3" customFormat="1" x14ac:dyDescent="0.3">
      <c r="G933958"/>
      <c r="H933958"/>
      <c r="I933958"/>
      <c r="K933958"/>
      <c r="M933958"/>
      <c r="N933958" s="4"/>
      <c r="O933958" s="15"/>
    </row>
    <row r="933959" spans="7:15" s="3" customFormat="1" x14ac:dyDescent="0.3">
      <c r="G933959"/>
      <c r="H933959"/>
      <c r="I933959"/>
      <c r="K933959"/>
      <c r="M933959"/>
      <c r="N933959" s="4"/>
      <c r="O933959" s="15"/>
    </row>
    <row r="933960" spans="7:15" s="3" customFormat="1" x14ac:dyDescent="0.3">
      <c r="G933960"/>
      <c r="H933960"/>
      <c r="I933960"/>
      <c r="K933960"/>
      <c r="M933960"/>
      <c r="N933960" s="4"/>
      <c r="O933960" s="15"/>
    </row>
    <row r="933961" spans="7:15" s="3" customFormat="1" x14ac:dyDescent="0.3">
      <c r="G933961"/>
      <c r="H933961"/>
      <c r="I933961"/>
      <c r="K933961"/>
      <c r="M933961"/>
      <c r="N933961" s="4"/>
      <c r="O933961" s="15"/>
    </row>
    <row r="933962" spans="7:15" s="3" customFormat="1" x14ac:dyDescent="0.3">
      <c r="G933962"/>
      <c r="H933962"/>
      <c r="I933962"/>
      <c r="K933962"/>
      <c r="M933962"/>
      <c r="N933962" s="4"/>
      <c r="O933962" s="15"/>
    </row>
    <row r="933963" spans="7:15" s="3" customFormat="1" x14ac:dyDescent="0.3">
      <c r="G933963"/>
      <c r="H933963"/>
      <c r="I933963"/>
      <c r="K933963"/>
      <c r="M933963"/>
      <c r="N933963" s="4"/>
      <c r="O933963" s="15"/>
    </row>
    <row r="933964" spans="7:15" s="3" customFormat="1" x14ac:dyDescent="0.3">
      <c r="G933964"/>
      <c r="H933964"/>
      <c r="I933964"/>
      <c r="K933964"/>
      <c r="M933964"/>
      <c r="N933964" s="4"/>
      <c r="O933964" s="15"/>
    </row>
    <row r="933965" spans="7:15" s="3" customFormat="1" x14ac:dyDescent="0.3">
      <c r="G933965"/>
      <c r="H933965"/>
      <c r="I933965"/>
      <c r="K933965"/>
      <c r="M933965"/>
      <c r="N933965" s="4"/>
      <c r="O933965" s="15"/>
    </row>
    <row r="933966" spans="7:15" s="3" customFormat="1" x14ac:dyDescent="0.3">
      <c r="G933966"/>
      <c r="H933966"/>
      <c r="I933966"/>
      <c r="K933966"/>
      <c r="M933966"/>
      <c r="N933966" s="4"/>
      <c r="O933966" s="15"/>
    </row>
    <row r="933967" spans="7:15" s="3" customFormat="1" x14ac:dyDescent="0.3">
      <c r="G933967"/>
      <c r="H933967"/>
      <c r="I933967"/>
      <c r="K933967"/>
      <c r="M933967"/>
      <c r="N933967" s="4"/>
      <c r="O933967" s="15"/>
    </row>
    <row r="933968" spans="7:15" s="3" customFormat="1" x14ac:dyDescent="0.3">
      <c r="G933968"/>
      <c r="H933968"/>
      <c r="I933968"/>
      <c r="K933968"/>
      <c r="M933968"/>
      <c r="N933968" s="4"/>
      <c r="O933968" s="15"/>
    </row>
    <row r="933969" spans="7:15" s="3" customFormat="1" x14ac:dyDescent="0.3">
      <c r="G933969"/>
      <c r="H933969"/>
      <c r="I933969"/>
      <c r="K933969"/>
      <c r="M933969"/>
      <c r="N933969" s="4"/>
      <c r="O933969" s="15"/>
    </row>
    <row r="933970" spans="7:15" s="3" customFormat="1" x14ac:dyDescent="0.3">
      <c r="G933970"/>
      <c r="H933970"/>
      <c r="I933970"/>
      <c r="K933970"/>
      <c r="M933970"/>
      <c r="N933970" s="4"/>
      <c r="O933970" s="15"/>
    </row>
    <row r="933971" spans="7:15" s="3" customFormat="1" x14ac:dyDescent="0.3">
      <c r="G933971"/>
      <c r="H933971"/>
      <c r="I933971"/>
      <c r="K933971"/>
      <c r="M933971"/>
      <c r="N933971" s="4"/>
      <c r="O933971" s="15"/>
    </row>
    <row r="933972" spans="7:15" s="3" customFormat="1" x14ac:dyDescent="0.3">
      <c r="G933972"/>
      <c r="H933972"/>
      <c r="I933972"/>
      <c r="K933972"/>
      <c r="M933972"/>
      <c r="N933972" s="4"/>
      <c r="O933972" s="15"/>
    </row>
    <row r="933973" spans="7:15" s="3" customFormat="1" x14ac:dyDescent="0.3">
      <c r="G933973"/>
      <c r="H933973"/>
      <c r="I933973"/>
      <c r="K933973"/>
      <c r="M933973"/>
      <c r="N933973" s="4"/>
      <c r="O933973" s="15"/>
    </row>
    <row r="933974" spans="7:15" s="3" customFormat="1" x14ac:dyDescent="0.3">
      <c r="G933974"/>
      <c r="H933974"/>
      <c r="I933974"/>
      <c r="K933974"/>
      <c r="M933974"/>
      <c r="N933974" s="4"/>
      <c r="O933974" s="15"/>
    </row>
    <row r="933975" spans="7:15" s="3" customFormat="1" x14ac:dyDescent="0.3">
      <c r="G933975"/>
      <c r="H933975"/>
      <c r="I933975"/>
      <c r="K933975"/>
      <c r="M933975"/>
      <c r="N933975" s="4"/>
      <c r="O933975" s="15"/>
    </row>
    <row r="933976" spans="7:15" s="3" customFormat="1" x14ac:dyDescent="0.3">
      <c r="G933976"/>
      <c r="H933976"/>
      <c r="I933976"/>
      <c r="K933976"/>
      <c r="M933976"/>
      <c r="N933976" s="4"/>
      <c r="O933976" s="15"/>
    </row>
    <row r="933977" spans="7:15" s="3" customFormat="1" x14ac:dyDescent="0.3">
      <c r="G933977"/>
      <c r="H933977"/>
      <c r="I933977"/>
      <c r="K933977"/>
      <c r="M933977"/>
      <c r="N933977" s="4"/>
      <c r="O933977" s="15"/>
    </row>
    <row r="933978" spans="7:15" s="3" customFormat="1" x14ac:dyDescent="0.3">
      <c r="G933978"/>
      <c r="H933978"/>
      <c r="I933978"/>
      <c r="K933978"/>
      <c r="M933978"/>
      <c r="N933978" s="4"/>
      <c r="O933978" s="15"/>
    </row>
    <row r="933979" spans="7:15" s="3" customFormat="1" x14ac:dyDescent="0.3">
      <c r="G933979"/>
      <c r="H933979"/>
      <c r="I933979"/>
      <c r="K933979"/>
      <c r="M933979"/>
      <c r="N933979" s="4"/>
      <c r="O933979" s="15"/>
    </row>
    <row r="933980" spans="7:15" s="3" customFormat="1" x14ac:dyDescent="0.3">
      <c r="G933980"/>
      <c r="H933980"/>
      <c r="I933980"/>
      <c r="K933980"/>
      <c r="M933980"/>
      <c r="N933980" s="4"/>
      <c r="O933980" s="15"/>
    </row>
    <row r="933981" spans="7:15" s="3" customFormat="1" x14ac:dyDescent="0.3">
      <c r="G933981"/>
      <c r="H933981"/>
      <c r="I933981"/>
      <c r="K933981"/>
      <c r="M933981"/>
      <c r="N933981" s="4"/>
      <c r="O933981" s="15"/>
    </row>
    <row r="933982" spans="7:15" s="3" customFormat="1" x14ac:dyDescent="0.3">
      <c r="G933982"/>
      <c r="H933982"/>
      <c r="I933982"/>
      <c r="K933982"/>
      <c r="M933982"/>
      <c r="N933982" s="4"/>
      <c r="O933982" s="15"/>
    </row>
    <row r="933983" spans="7:15" s="3" customFormat="1" x14ac:dyDescent="0.3">
      <c r="G933983"/>
      <c r="H933983"/>
      <c r="I933983"/>
      <c r="K933983"/>
      <c r="M933983"/>
      <c r="N933983" s="4"/>
      <c r="O933983" s="15"/>
    </row>
    <row r="933984" spans="7:15" s="3" customFormat="1" x14ac:dyDescent="0.3">
      <c r="G933984"/>
      <c r="H933984"/>
      <c r="I933984"/>
      <c r="K933984"/>
      <c r="M933984"/>
      <c r="N933984" s="4"/>
      <c r="O933984" s="15"/>
    </row>
    <row r="933985" spans="7:15" s="3" customFormat="1" x14ac:dyDescent="0.3">
      <c r="G933985"/>
      <c r="H933985"/>
      <c r="I933985"/>
      <c r="K933985"/>
      <c r="M933985"/>
      <c r="N933985" s="4"/>
      <c r="O933985" s="15"/>
    </row>
    <row r="933986" spans="7:15" s="3" customFormat="1" x14ac:dyDescent="0.3">
      <c r="G933986"/>
      <c r="H933986"/>
      <c r="I933986"/>
      <c r="K933986"/>
      <c r="M933986"/>
      <c r="N933986" s="4"/>
      <c r="O933986" s="15"/>
    </row>
    <row r="933987" spans="7:15" s="3" customFormat="1" x14ac:dyDescent="0.3">
      <c r="G933987"/>
      <c r="H933987"/>
      <c r="I933987"/>
      <c r="K933987"/>
      <c r="M933987"/>
      <c r="N933987" s="4"/>
      <c r="O933987" s="15"/>
    </row>
    <row r="933988" spans="7:15" s="3" customFormat="1" x14ac:dyDescent="0.3">
      <c r="G933988"/>
      <c r="H933988"/>
      <c r="I933988"/>
      <c r="K933988"/>
      <c r="M933988"/>
      <c r="N933988" s="4"/>
      <c r="O933988" s="15"/>
    </row>
    <row r="933989" spans="7:15" s="3" customFormat="1" x14ac:dyDescent="0.3">
      <c r="G933989"/>
      <c r="H933989"/>
      <c r="I933989"/>
      <c r="K933989"/>
      <c r="M933989"/>
      <c r="N933989" s="4"/>
      <c r="O933989" s="15"/>
    </row>
    <row r="933990" spans="7:15" s="3" customFormat="1" x14ac:dyDescent="0.3">
      <c r="G933990"/>
      <c r="H933990"/>
      <c r="I933990"/>
      <c r="K933990"/>
      <c r="M933990"/>
      <c r="N933990" s="4"/>
      <c r="O933990" s="15"/>
    </row>
    <row r="933991" spans="7:15" s="3" customFormat="1" x14ac:dyDescent="0.3">
      <c r="G933991"/>
      <c r="H933991"/>
      <c r="I933991"/>
      <c r="K933991"/>
      <c r="M933991"/>
      <c r="N933991" s="4"/>
      <c r="O933991" s="15"/>
    </row>
    <row r="933992" spans="7:15" s="3" customFormat="1" x14ac:dyDescent="0.3">
      <c r="G933992"/>
      <c r="H933992"/>
      <c r="I933992"/>
      <c r="K933992"/>
      <c r="M933992"/>
      <c r="N933992" s="4"/>
      <c r="O933992" s="15"/>
    </row>
    <row r="933993" spans="7:15" s="3" customFormat="1" x14ac:dyDescent="0.3">
      <c r="G933993"/>
      <c r="H933993"/>
      <c r="I933993"/>
      <c r="K933993"/>
      <c r="M933993"/>
      <c r="N933993" s="4"/>
      <c r="O933993" s="15"/>
    </row>
    <row r="933994" spans="7:15" s="3" customFormat="1" x14ac:dyDescent="0.3">
      <c r="G933994"/>
      <c r="H933994"/>
      <c r="I933994"/>
      <c r="K933994"/>
      <c r="M933994"/>
      <c r="N933994" s="4"/>
      <c r="O933994" s="15"/>
    </row>
    <row r="933995" spans="7:15" s="3" customFormat="1" x14ac:dyDescent="0.3">
      <c r="G933995"/>
      <c r="H933995"/>
      <c r="I933995"/>
      <c r="K933995"/>
      <c r="M933995"/>
      <c r="N933995" s="4"/>
      <c r="O933995" s="15"/>
    </row>
    <row r="933996" spans="7:15" s="3" customFormat="1" x14ac:dyDescent="0.3">
      <c r="G933996"/>
      <c r="H933996"/>
      <c r="I933996"/>
      <c r="K933996"/>
      <c r="M933996"/>
      <c r="N933996" s="4"/>
      <c r="O933996" s="15"/>
    </row>
    <row r="933997" spans="7:15" s="3" customFormat="1" x14ac:dyDescent="0.3">
      <c r="G933997"/>
      <c r="H933997"/>
      <c r="I933997"/>
      <c r="K933997"/>
      <c r="M933997"/>
      <c r="N933997" s="4"/>
      <c r="O933997" s="15"/>
    </row>
    <row r="933998" spans="7:15" s="3" customFormat="1" x14ac:dyDescent="0.3">
      <c r="G933998"/>
      <c r="H933998"/>
      <c r="I933998"/>
      <c r="K933998"/>
      <c r="M933998"/>
      <c r="N933998" s="4"/>
      <c r="O933998" s="15"/>
    </row>
    <row r="933999" spans="7:15" s="3" customFormat="1" x14ac:dyDescent="0.3">
      <c r="G933999"/>
      <c r="H933999"/>
      <c r="I933999"/>
      <c r="K933999"/>
      <c r="M933999"/>
      <c r="N933999" s="4"/>
      <c r="O933999" s="15"/>
    </row>
    <row r="934000" spans="7:15" s="3" customFormat="1" x14ac:dyDescent="0.3">
      <c r="G934000"/>
      <c r="H934000"/>
      <c r="I934000"/>
      <c r="K934000"/>
      <c r="M934000"/>
      <c r="N934000" s="4"/>
      <c r="O934000" s="15"/>
    </row>
    <row r="934001" spans="7:15" s="3" customFormat="1" x14ac:dyDescent="0.3">
      <c r="G934001"/>
      <c r="H934001"/>
      <c r="I934001"/>
      <c r="K934001"/>
      <c r="M934001"/>
      <c r="N934001" s="4"/>
      <c r="O934001" s="15"/>
    </row>
    <row r="934002" spans="7:15" s="3" customFormat="1" x14ac:dyDescent="0.3">
      <c r="G934002"/>
      <c r="H934002"/>
      <c r="I934002"/>
      <c r="K934002"/>
      <c r="M934002"/>
      <c r="N934002" s="4"/>
      <c r="O934002" s="15"/>
    </row>
    <row r="934003" spans="7:15" s="3" customFormat="1" x14ac:dyDescent="0.3">
      <c r="G934003"/>
      <c r="H934003"/>
      <c r="I934003"/>
      <c r="K934003"/>
      <c r="M934003"/>
      <c r="N934003" s="4"/>
      <c r="O934003" s="15"/>
    </row>
    <row r="934004" spans="7:15" s="3" customFormat="1" x14ac:dyDescent="0.3">
      <c r="G934004"/>
      <c r="H934004"/>
      <c r="I934004"/>
      <c r="K934004"/>
      <c r="M934004"/>
      <c r="N934004" s="4"/>
      <c r="O934004" s="15"/>
    </row>
    <row r="934005" spans="7:15" s="3" customFormat="1" x14ac:dyDescent="0.3">
      <c r="G934005"/>
      <c r="H934005"/>
      <c r="I934005"/>
      <c r="K934005"/>
      <c r="M934005"/>
      <c r="N934005" s="4"/>
      <c r="O934005" s="15"/>
    </row>
    <row r="934006" spans="7:15" s="3" customFormat="1" x14ac:dyDescent="0.3">
      <c r="G934006"/>
      <c r="H934006"/>
      <c r="I934006"/>
      <c r="K934006"/>
      <c r="M934006"/>
      <c r="N934006" s="4"/>
      <c r="O934006" s="15"/>
    </row>
    <row r="934007" spans="7:15" s="3" customFormat="1" x14ac:dyDescent="0.3">
      <c r="G934007"/>
      <c r="H934007"/>
      <c r="I934007"/>
      <c r="K934007"/>
      <c r="M934007"/>
      <c r="N934007" s="4"/>
      <c r="O934007" s="15"/>
    </row>
    <row r="934008" spans="7:15" s="3" customFormat="1" x14ac:dyDescent="0.3">
      <c r="G934008"/>
      <c r="H934008"/>
      <c r="I934008"/>
      <c r="K934008"/>
      <c r="M934008"/>
      <c r="N934008" s="4"/>
      <c r="O934008" s="15"/>
    </row>
    <row r="934009" spans="7:15" s="3" customFormat="1" x14ac:dyDescent="0.3">
      <c r="G934009"/>
      <c r="H934009"/>
      <c r="I934009"/>
      <c r="K934009"/>
      <c r="M934009"/>
      <c r="N934009" s="4"/>
      <c r="O934009" s="15"/>
    </row>
    <row r="934010" spans="7:15" s="3" customFormat="1" x14ac:dyDescent="0.3">
      <c r="G934010"/>
      <c r="H934010"/>
      <c r="I934010"/>
      <c r="K934010"/>
      <c r="M934010"/>
      <c r="N934010" s="4"/>
      <c r="O934010" s="15"/>
    </row>
    <row r="934011" spans="7:15" s="3" customFormat="1" x14ac:dyDescent="0.3">
      <c r="G934011"/>
      <c r="H934011"/>
      <c r="I934011"/>
      <c r="K934011"/>
      <c r="M934011"/>
      <c r="N934011" s="4"/>
      <c r="O934011" s="15"/>
    </row>
    <row r="934012" spans="7:15" s="3" customFormat="1" x14ac:dyDescent="0.3">
      <c r="G934012"/>
      <c r="H934012"/>
      <c r="I934012"/>
      <c r="K934012"/>
      <c r="M934012"/>
      <c r="N934012" s="4"/>
      <c r="O934012" s="15"/>
    </row>
    <row r="934013" spans="7:15" s="3" customFormat="1" x14ac:dyDescent="0.3">
      <c r="G934013"/>
      <c r="H934013"/>
      <c r="I934013"/>
      <c r="K934013"/>
      <c r="M934013"/>
      <c r="N934013" s="4"/>
      <c r="O934013" s="15"/>
    </row>
    <row r="934014" spans="7:15" s="3" customFormat="1" x14ac:dyDescent="0.3">
      <c r="G934014"/>
      <c r="H934014"/>
      <c r="I934014"/>
      <c r="K934014"/>
      <c r="M934014"/>
      <c r="N934014" s="4"/>
      <c r="O934014" s="15"/>
    </row>
    <row r="934015" spans="7:15" s="3" customFormat="1" x14ac:dyDescent="0.3">
      <c r="G934015"/>
      <c r="H934015"/>
      <c r="I934015"/>
      <c r="K934015"/>
      <c r="M934015"/>
      <c r="N934015" s="4"/>
      <c r="O934015" s="15"/>
    </row>
    <row r="934016" spans="7:15" s="3" customFormat="1" x14ac:dyDescent="0.3">
      <c r="G934016"/>
      <c r="H934016"/>
      <c r="I934016"/>
      <c r="K934016"/>
      <c r="M934016"/>
      <c r="N934016" s="4"/>
      <c r="O934016" s="15"/>
    </row>
    <row r="934017" spans="7:15" s="3" customFormat="1" x14ac:dyDescent="0.3">
      <c r="G934017"/>
      <c r="H934017"/>
      <c r="I934017"/>
      <c r="K934017"/>
      <c r="M934017"/>
      <c r="N934017" s="4"/>
      <c r="O934017" s="15"/>
    </row>
    <row r="934018" spans="7:15" s="3" customFormat="1" x14ac:dyDescent="0.3">
      <c r="G934018"/>
      <c r="H934018"/>
      <c r="I934018"/>
      <c r="K934018"/>
      <c r="M934018"/>
      <c r="N934018" s="4"/>
      <c r="O934018" s="15"/>
    </row>
    <row r="934019" spans="7:15" s="3" customFormat="1" x14ac:dyDescent="0.3">
      <c r="G934019"/>
      <c r="H934019"/>
      <c r="I934019"/>
      <c r="K934019"/>
      <c r="M934019"/>
      <c r="N934019" s="4"/>
      <c r="O934019" s="15"/>
    </row>
    <row r="934020" spans="7:15" s="3" customFormat="1" x14ac:dyDescent="0.3">
      <c r="G934020"/>
      <c r="H934020"/>
      <c r="I934020"/>
      <c r="K934020"/>
      <c r="M934020"/>
      <c r="N934020" s="4"/>
      <c r="O934020" s="15"/>
    </row>
    <row r="934021" spans="7:15" s="3" customFormat="1" x14ac:dyDescent="0.3">
      <c r="G934021"/>
      <c r="H934021"/>
      <c r="I934021"/>
      <c r="K934021"/>
      <c r="M934021"/>
      <c r="N934021" s="4"/>
      <c r="O934021" s="15"/>
    </row>
    <row r="934022" spans="7:15" s="3" customFormat="1" x14ac:dyDescent="0.3">
      <c r="G934022"/>
      <c r="H934022"/>
      <c r="I934022"/>
      <c r="K934022"/>
      <c r="M934022"/>
      <c r="N934022" s="4"/>
      <c r="O934022" s="15"/>
    </row>
    <row r="934023" spans="7:15" s="3" customFormat="1" x14ac:dyDescent="0.3">
      <c r="G934023"/>
      <c r="H934023"/>
      <c r="I934023"/>
      <c r="K934023"/>
      <c r="M934023"/>
      <c r="N934023" s="4"/>
      <c r="O934023" s="15"/>
    </row>
    <row r="934024" spans="7:15" s="3" customFormat="1" x14ac:dyDescent="0.3">
      <c r="G934024"/>
      <c r="H934024"/>
      <c r="I934024"/>
      <c r="K934024"/>
      <c r="M934024"/>
      <c r="N934024" s="4"/>
      <c r="O934024" s="15"/>
    </row>
    <row r="934025" spans="7:15" s="3" customFormat="1" x14ac:dyDescent="0.3">
      <c r="G934025"/>
      <c r="H934025"/>
      <c r="I934025"/>
      <c r="K934025"/>
      <c r="M934025"/>
      <c r="N934025" s="4"/>
      <c r="O934025" s="15"/>
    </row>
    <row r="934026" spans="7:15" s="3" customFormat="1" x14ac:dyDescent="0.3">
      <c r="G934026"/>
      <c r="H934026"/>
      <c r="I934026"/>
      <c r="K934026"/>
      <c r="M934026"/>
      <c r="N934026" s="4"/>
      <c r="O934026" s="15"/>
    </row>
    <row r="934027" spans="7:15" s="3" customFormat="1" x14ac:dyDescent="0.3">
      <c r="G934027"/>
      <c r="H934027"/>
      <c r="I934027"/>
      <c r="K934027"/>
      <c r="M934027"/>
      <c r="N934027" s="4"/>
      <c r="O934027" s="15"/>
    </row>
    <row r="934028" spans="7:15" s="3" customFormat="1" x14ac:dyDescent="0.3">
      <c r="G934028"/>
      <c r="H934028"/>
      <c r="I934028"/>
      <c r="K934028"/>
      <c r="M934028"/>
      <c r="N934028" s="4"/>
      <c r="O934028" s="15"/>
    </row>
    <row r="934029" spans="7:15" s="3" customFormat="1" x14ac:dyDescent="0.3">
      <c r="G934029"/>
      <c r="H934029"/>
      <c r="I934029"/>
      <c r="K934029"/>
      <c r="M934029"/>
      <c r="N934029" s="4"/>
      <c r="O934029" s="15"/>
    </row>
    <row r="934030" spans="7:15" s="3" customFormat="1" x14ac:dyDescent="0.3">
      <c r="G934030"/>
      <c r="H934030"/>
      <c r="I934030"/>
      <c r="K934030"/>
      <c r="M934030"/>
      <c r="N934030" s="4"/>
      <c r="O934030" s="15"/>
    </row>
    <row r="934031" spans="7:15" s="3" customFormat="1" x14ac:dyDescent="0.3">
      <c r="G934031"/>
      <c r="H934031"/>
      <c r="I934031"/>
      <c r="K934031"/>
      <c r="M934031"/>
      <c r="N934031" s="4"/>
      <c r="O934031" s="15"/>
    </row>
    <row r="934032" spans="7:15" s="3" customFormat="1" x14ac:dyDescent="0.3">
      <c r="G934032"/>
      <c r="H934032"/>
      <c r="I934032"/>
      <c r="K934032"/>
      <c r="M934032"/>
      <c r="N934032" s="4"/>
      <c r="O934032" s="15"/>
    </row>
    <row r="934033" spans="7:15" s="3" customFormat="1" x14ac:dyDescent="0.3">
      <c r="G934033"/>
      <c r="H934033"/>
      <c r="I934033"/>
      <c r="K934033"/>
      <c r="M934033"/>
      <c r="N934033" s="4"/>
      <c r="O934033" s="15"/>
    </row>
    <row r="934034" spans="7:15" s="3" customFormat="1" x14ac:dyDescent="0.3">
      <c r="G934034"/>
      <c r="H934034"/>
      <c r="I934034"/>
      <c r="K934034"/>
      <c r="M934034"/>
      <c r="N934034" s="4"/>
      <c r="O934034" s="15"/>
    </row>
    <row r="934035" spans="7:15" s="3" customFormat="1" x14ac:dyDescent="0.3">
      <c r="G934035"/>
      <c r="H934035"/>
      <c r="I934035"/>
      <c r="K934035"/>
      <c r="M934035"/>
      <c r="N934035" s="4"/>
      <c r="O934035" s="15"/>
    </row>
    <row r="934036" spans="7:15" s="3" customFormat="1" x14ac:dyDescent="0.3">
      <c r="G934036"/>
      <c r="H934036"/>
      <c r="I934036"/>
      <c r="K934036"/>
      <c r="M934036"/>
      <c r="N934036" s="4"/>
      <c r="O934036" s="15"/>
    </row>
    <row r="934037" spans="7:15" s="3" customFormat="1" x14ac:dyDescent="0.3">
      <c r="G934037"/>
      <c r="H934037"/>
      <c r="I934037"/>
      <c r="K934037"/>
      <c r="M934037"/>
      <c r="N934037" s="4"/>
      <c r="O934037" s="15"/>
    </row>
    <row r="934038" spans="7:15" s="3" customFormat="1" x14ac:dyDescent="0.3">
      <c r="G934038"/>
      <c r="H934038"/>
      <c r="I934038"/>
      <c r="K934038"/>
      <c r="M934038"/>
      <c r="N934038" s="4"/>
      <c r="O934038" s="15"/>
    </row>
    <row r="934039" spans="7:15" s="3" customFormat="1" x14ac:dyDescent="0.3">
      <c r="G934039"/>
      <c r="H934039"/>
      <c r="I934039"/>
      <c r="K934039"/>
      <c r="M934039"/>
      <c r="N934039" s="4"/>
      <c r="O934039" s="15"/>
    </row>
    <row r="934040" spans="7:15" s="3" customFormat="1" x14ac:dyDescent="0.3">
      <c r="G934040"/>
      <c r="H934040"/>
      <c r="I934040"/>
      <c r="K934040"/>
      <c r="M934040"/>
      <c r="N934040" s="4"/>
      <c r="O934040" s="15"/>
    </row>
    <row r="934041" spans="7:15" s="3" customFormat="1" x14ac:dyDescent="0.3">
      <c r="G934041"/>
      <c r="H934041"/>
      <c r="I934041"/>
      <c r="K934041"/>
      <c r="M934041"/>
      <c r="N934041" s="4"/>
      <c r="O934041" s="15"/>
    </row>
    <row r="934042" spans="7:15" s="3" customFormat="1" x14ac:dyDescent="0.3">
      <c r="G934042"/>
      <c r="H934042"/>
      <c r="I934042"/>
      <c r="K934042"/>
      <c r="M934042"/>
      <c r="N934042" s="4"/>
      <c r="O934042" s="15"/>
    </row>
    <row r="934043" spans="7:15" s="3" customFormat="1" x14ac:dyDescent="0.3">
      <c r="G934043"/>
      <c r="H934043"/>
      <c r="I934043"/>
      <c r="K934043"/>
      <c r="M934043"/>
      <c r="N934043" s="4"/>
      <c r="O934043" s="15"/>
    </row>
    <row r="934044" spans="7:15" s="3" customFormat="1" x14ac:dyDescent="0.3">
      <c r="G934044"/>
      <c r="H934044"/>
      <c r="I934044"/>
      <c r="K934044"/>
      <c r="M934044"/>
      <c r="N934044" s="4"/>
      <c r="O934044" s="15"/>
    </row>
    <row r="934045" spans="7:15" s="3" customFormat="1" x14ac:dyDescent="0.3">
      <c r="G934045"/>
      <c r="H934045"/>
      <c r="I934045"/>
      <c r="K934045"/>
      <c r="M934045"/>
      <c r="N934045" s="4"/>
      <c r="O934045" s="15"/>
    </row>
    <row r="934046" spans="7:15" s="3" customFormat="1" x14ac:dyDescent="0.3">
      <c r="G934046"/>
      <c r="H934046"/>
      <c r="I934046"/>
      <c r="K934046"/>
      <c r="M934046"/>
      <c r="N934046" s="4"/>
      <c r="O934046" s="15"/>
    </row>
    <row r="934047" spans="7:15" s="3" customFormat="1" x14ac:dyDescent="0.3">
      <c r="G934047"/>
      <c r="H934047"/>
      <c r="I934047"/>
      <c r="K934047"/>
      <c r="M934047"/>
      <c r="N934047" s="4"/>
      <c r="O934047" s="15"/>
    </row>
    <row r="934048" spans="7:15" s="3" customFormat="1" x14ac:dyDescent="0.3">
      <c r="G934048"/>
      <c r="H934048"/>
      <c r="I934048"/>
      <c r="K934048"/>
      <c r="M934048"/>
      <c r="N934048" s="4"/>
      <c r="O934048" s="15"/>
    </row>
    <row r="934049" spans="7:15" s="3" customFormat="1" x14ac:dyDescent="0.3">
      <c r="G934049"/>
      <c r="H934049"/>
      <c r="I934049"/>
      <c r="K934049"/>
      <c r="M934049"/>
      <c r="N934049" s="4"/>
      <c r="O934049" s="15"/>
    </row>
    <row r="934050" spans="7:15" s="3" customFormat="1" x14ac:dyDescent="0.3">
      <c r="G934050"/>
      <c r="H934050"/>
      <c r="I934050"/>
      <c r="K934050"/>
      <c r="M934050"/>
      <c r="N934050" s="4"/>
      <c r="O934050" s="15"/>
    </row>
    <row r="934051" spans="7:15" s="3" customFormat="1" x14ac:dyDescent="0.3">
      <c r="G934051"/>
      <c r="H934051"/>
      <c r="I934051"/>
      <c r="K934051"/>
      <c r="M934051"/>
      <c r="N934051" s="4"/>
      <c r="O934051" s="15"/>
    </row>
    <row r="934052" spans="7:15" s="3" customFormat="1" x14ac:dyDescent="0.3">
      <c r="G934052"/>
      <c r="H934052"/>
      <c r="I934052"/>
      <c r="K934052"/>
      <c r="M934052"/>
      <c r="N934052" s="4"/>
      <c r="O934052" s="15"/>
    </row>
    <row r="934053" spans="7:15" s="3" customFormat="1" x14ac:dyDescent="0.3">
      <c r="G934053"/>
      <c r="H934053"/>
      <c r="I934053"/>
      <c r="K934053"/>
      <c r="M934053"/>
      <c r="N934053" s="4"/>
      <c r="O934053" s="15"/>
    </row>
    <row r="934054" spans="7:15" s="3" customFormat="1" x14ac:dyDescent="0.3">
      <c r="G934054"/>
      <c r="H934054"/>
      <c r="I934054"/>
      <c r="K934054"/>
      <c r="M934054"/>
      <c r="N934054" s="4"/>
      <c r="O934054" s="15"/>
    </row>
    <row r="934055" spans="7:15" s="3" customFormat="1" x14ac:dyDescent="0.3">
      <c r="G934055"/>
      <c r="H934055"/>
      <c r="I934055"/>
      <c r="K934055"/>
      <c r="M934055"/>
      <c r="N934055" s="4"/>
      <c r="O934055" s="15"/>
    </row>
    <row r="934056" spans="7:15" s="3" customFormat="1" x14ac:dyDescent="0.3">
      <c r="G934056"/>
      <c r="H934056"/>
      <c r="I934056"/>
      <c r="K934056"/>
      <c r="M934056"/>
      <c r="N934056" s="4"/>
      <c r="O934056" s="15"/>
    </row>
    <row r="934057" spans="7:15" s="3" customFormat="1" x14ac:dyDescent="0.3">
      <c r="G934057"/>
      <c r="H934057"/>
      <c r="I934057"/>
      <c r="K934057"/>
      <c r="M934057"/>
      <c r="N934057" s="4"/>
      <c r="O934057" s="15"/>
    </row>
    <row r="934058" spans="7:15" s="3" customFormat="1" x14ac:dyDescent="0.3">
      <c r="G934058"/>
      <c r="H934058"/>
      <c r="I934058"/>
      <c r="K934058"/>
      <c r="M934058"/>
      <c r="N934058" s="4"/>
      <c r="O934058" s="15"/>
    </row>
    <row r="934059" spans="7:15" s="3" customFormat="1" x14ac:dyDescent="0.3">
      <c r="G934059"/>
      <c r="H934059"/>
      <c r="I934059"/>
      <c r="K934059"/>
      <c r="M934059"/>
      <c r="N934059" s="4"/>
      <c r="O934059" s="15"/>
    </row>
    <row r="934060" spans="7:15" s="3" customFormat="1" x14ac:dyDescent="0.3">
      <c r="G934060"/>
      <c r="H934060"/>
      <c r="I934060"/>
      <c r="K934060"/>
      <c r="M934060"/>
      <c r="N934060" s="4"/>
      <c r="O934060" s="15"/>
    </row>
    <row r="934061" spans="7:15" s="3" customFormat="1" x14ac:dyDescent="0.3">
      <c r="G934061"/>
      <c r="H934061"/>
      <c r="I934061"/>
      <c r="K934061"/>
      <c r="M934061"/>
      <c r="N934061" s="4"/>
      <c r="O934061" s="15"/>
    </row>
    <row r="934062" spans="7:15" s="3" customFormat="1" x14ac:dyDescent="0.3">
      <c r="G934062"/>
      <c r="H934062"/>
      <c r="I934062"/>
      <c r="K934062"/>
      <c r="M934062"/>
      <c r="N934062" s="4"/>
      <c r="O934062" s="15"/>
    </row>
    <row r="934063" spans="7:15" s="3" customFormat="1" x14ac:dyDescent="0.3">
      <c r="G934063"/>
      <c r="H934063"/>
      <c r="I934063"/>
      <c r="K934063"/>
      <c r="M934063"/>
      <c r="N934063" s="4"/>
      <c r="O934063" s="15"/>
    </row>
    <row r="934064" spans="7:15" s="3" customFormat="1" x14ac:dyDescent="0.3">
      <c r="G934064"/>
      <c r="H934064"/>
      <c r="I934064"/>
      <c r="K934064"/>
      <c r="M934064"/>
      <c r="N934064" s="4"/>
      <c r="O934064" s="15"/>
    </row>
    <row r="934065" spans="7:15" s="3" customFormat="1" x14ac:dyDescent="0.3">
      <c r="G934065"/>
      <c r="H934065"/>
      <c r="I934065"/>
      <c r="K934065"/>
      <c r="M934065"/>
      <c r="N934065" s="4"/>
      <c r="O934065" s="15"/>
    </row>
    <row r="934066" spans="7:15" s="3" customFormat="1" x14ac:dyDescent="0.3">
      <c r="G934066"/>
      <c r="H934066"/>
      <c r="I934066"/>
      <c r="K934066"/>
      <c r="M934066"/>
      <c r="N934066" s="4"/>
      <c r="O934066" s="15"/>
    </row>
    <row r="934067" spans="7:15" s="3" customFormat="1" x14ac:dyDescent="0.3">
      <c r="G934067"/>
      <c r="H934067"/>
      <c r="I934067"/>
      <c r="K934067"/>
      <c r="M934067"/>
      <c r="N934067" s="4"/>
      <c r="O934067" s="15"/>
    </row>
    <row r="934068" spans="7:15" s="3" customFormat="1" x14ac:dyDescent="0.3">
      <c r="G934068"/>
      <c r="H934068"/>
      <c r="I934068"/>
      <c r="K934068"/>
      <c r="M934068"/>
      <c r="N934068" s="4"/>
      <c r="O934068" s="15"/>
    </row>
    <row r="934069" spans="7:15" s="3" customFormat="1" x14ac:dyDescent="0.3">
      <c r="G934069"/>
      <c r="H934069"/>
      <c r="I934069"/>
      <c r="K934069"/>
      <c r="M934069"/>
      <c r="N934069" s="4"/>
      <c r="O934069" s="15"/>
    </row>
    <row r="934070" spans="7:15" s="3" customFormat="1" x14ac:dyDescent="0.3">
      <c r="G934070"/>
      <c r="H934070"/>
      <c r="I934070"/>
      <c r="K934070"/>
      <c r="M934070"/>
      <c r="N934070" s="4"/>
      <c r="O934070" s="15"/>
    </row>
    <row r="934071" spans="7:15" s="3" customFormat="1" x14ac:dyDescent="0.3">
      <c r="G934071"/>
      <c r="H934071"/>
      <c r="I934071"/>
      <c r="K934071"/>
      <c r="M934071"/>
      <c r="N934071" s="4"/>
      <c r="O934071" s="15"/>
    </row>
    <row r="934072" spans="7:15" s="3" customFormat="1" x14ac:dyDescent="0.3">
      <c r="G934072"/>
      <c r="H934072"/>
      <c r="I934072"/>
      <c r="K934072"/>
      <c r="M934072"/>
      <c r="N934072" s="4"/>
      <c r="O934072" s="15"/>
    </row>
    <row r="934073" spans="7:15" s="3" customFormat="1" x14ac:dyDescent="0.3">
      <c r="G934073"/>
      <c r="H934073"/>
      <c r="I934073"/>
      <c r="K934073"/>
      <c r="M934073"/>
      <c r="N934073" s="4"/>
      <c r="O934073" s="15"/>
    </row>
    <row r="934074" spans="7:15" s="3" customFormat="1" x14ac:dyDescent="0.3">
      <c r="G934074"/>
      <c r="H934074"/>
      <c r="I934074"/>
      <c r="K934074"/>
      <c r="M934074"/>
      <c r="N934074" s="4"/>
      <c r="O934074" s="15"/>
    </row>
    <row r="934075" spans="7:15" s="3" customFormat="1" x14ac:dyDescent="0.3">
      <c r="G934075"/>
      <c r="H934075"/>
      <c r="I934075"/>
      <c r="K934075"/>
      <c r="M934075"/>
      <c r="N934075" s="4"/>
      <c r="O934075" s="15"/>
    </row>
    <row r="934076" spans="7:15" s="3" customFormat="1" x14ac:dyDescent="0.3">
      <c r="G934076"/>
      <c r="H934076"/>
      <c r="I934076"/>
      <c r="K934076"/>
      <c r="M934076"/>
      <c r="N934076" s="4"/>
      <c r="O934076" s="15"/>
    </row>
    <row r="934077" spans="7:15" s="3" customFormat="1" x14ac:dyDescent="0.3">
      <c r="G934077"/>
      <c r="H934077"/>
      <c r="I934077"/>
      <c r="K934077"/>
      <c r="M934077"/>
      <c r="N934077" s="4"/>
      <c r="O934077" s="15"/>
    </row>
    <row r="934078" spans="7:15" s="3" customFormat="1" x14ac:dyDescent="0.3">
      <c r="G934078"/>
      <c r="H934078"/>
      <c r="I934078"/>
      <c r="K934078"/>
      <c r="M934078"/>
      <c r="N934078" s="4"/>
      <c r="O934078" s="15"/>
    </row>
    <row r="934079" spans="7:15" s="3" customFormat="1" x14ac:dyDescent="0.3">
      <c r="G934079"/>
      <c r="H934079"/>
      <c r="I934079"/>
      <c r="K934079"/>
      <c r="M934079"/>
      <c r="N934079" s="4"/>
      <c r="O934079" s="15"/>
    </row>
    <row r="934080" spans="7:15" s="3" customFormat="1" x14ac:dyDescent="0.3">
      <c r="G934080"/>
      <c r="H934080"/>
      <c r="I934080"/>
      <c r="K934080"/>
      <c r="M934080"/>
      <c r="N934080" s="4"/>
      <c r="O934080" s="15"/>
    </row>
    <row r="934081" spans="7:15" s="3" customFormat="1" x14ac:dyDescent="0.3">
      <c r="G934081"/>
      <c r="H934081"/>
      <c r="I934081"/>
      <c r="K934081"/>
      <c r="M934081"/>
      <c r="N934081" s="4"/>
      <c r="O934081" s="15"/>
    </row>
    <row r="934082" spans="7:15" s="3" customFormat="1" x14ac:dyDescent="0.3">
      <c r="G934082"/>
      <c r="H934082"/>
      <c r="I934082"/>
      <c r="K934082"/>
      <c r="M934082"/>
      <c r="N934082" s="4"/>
      <c r="O934082" s="15"/>
    </row>
    <row r="934083" spans="7:15" s="3" customFormat="1" x14ac:dyDescent="0.3">
      <c r="G934083"/>
      <c r="H934083"/>
      <c r="I934083"/>
      <c r="K934083"/>
      <c r="M934083"/>
      <c r="N934083" s="4"/>
      <c r="O934083" s="15"/>
    </row>
    <row r="934084" spans="7:15" s="3" customFormat="1" x14ac:dyDescent="0.3">
      <c r="G934084"/>
      <c r="H934084"/>
      <c r="I934084"/>
      <c r="K934084"/>
      <c r="M934084"/>
      <c r="N934084" s="4"/>
      <c r="O934084" s="15"/>
    </row>
    <row r="934085" spans="7:15" s="3" customFormat="1" x14ac:dyDescent="0.3">
      <c r="G934085"/>
      <c r="H934085"/>
      <c r="I934085"/>
      <c r="K934085"/>
      <c r="M934085"/>
      <c r="N934085" s="4"/>
      <c r="O934085" s="15"/>
    </row>
    <row r="934086" spans="7:15" s="3" customFormat="1" x14ac:dyDescent="0.3">
      <c r="G934086"/>
      <c r="H934086"/>
      <c r="I934086"/>
      <c r="K934086"/>
      <c r="M934086"/>
      <c r="N934086" s="4"/>
      <c r="O934086" s="15"/>
    </row>
    <row r="934087" spans="7:15" s="3" customFormat="1" x14ac:dyDescent="0.3">
      <c r="G934087"/>
      <c r="H934087"/>
      <c r="I934087"/>
      <c r="K934087"/>
      <c r="M934087"/>
      <c r="N934087" s="4"/>
      <c r="O934087" s="15"/>
    </row>
    <row r="934088" spans="7:15" s="3" customFormat="1" x14ac:dyDescent="0.3">
      <c r="G934088"/>
      <c r="H934088"/>
      <c r="I934088"/>
      <c r="K934088"/>
      <c r="M934088"/>
      <c r="N934088" s="4"/>
      <c r="O934088" s="15"/>
    </row>
    <row r="934089" spans="7:15" s="3" customFormat="1" x14ac:dyDescent="0.3">
      <c r="G934089"/>
      <c r="H934089"/>
      <c r="I934089"/>
      <c r="K934089"/>
      <c r="M934089"/>
      <c r="N934089" s="4"/>
      <c r="O934089" s="15"/>
    </row>
    <row r="934090" spans="7:15" s="3" customFormat="1" x14ac:dyDescent="0.3">
      <c r="G934090"/>
      <c r="H934090"/>
      <c r="I934090"/>
      <c r="K934090"/>
      <c r="M934090"/>
      <c r="N934090" s="4"/>
      <c r="O934090" s="15"/>
    </row>
    <row r="934091" spans="7:15" s="3" customFormat="1" x14ac:dyDescent="0.3">
      <c r="G934091"/>
      <c r="H934091"/>
      <c r="I934091"/>
      <c r="K934091"/>
      <c r="M934091"/>
      <c r="N934091" s="4"/>
      <c r="O934091" s="15"/>
    </row>
    <row r="934092" spans="7:15" s="3" customFormat="1" x14ac:dyDescent="0.3">
      <c r="G934092"/>
      <c r="H934092"/>
      <c r="I934092"/>
      <c r="K934092"/>
      <c r="M934092"/>
      <c r="N934092" s="4"/>
      <c r="O934092" s="15"/>
    </row>
    <row r="934093" spans="7:15" s="3" customFormat="1" x14ac:dyDescent="0.3">
      <c r="G934093"/>
      <c r="H934093"/>
      <c r="I934093"/>
      <c r="K934093"/>
      <c r="M934093"/>
      <c r="N934093" s="4"/>
      <c r="O934093" s="15"/>
    </row>
    <row r="934094" spans="7:15" s="3" customFormat="1" x14ac:dyDescent="0.3">
      <c r="G934094"/>
      <c r="H934094"/>
      <c r="I934094"/>
      <c r="K934094"/>
      <c r="M934094"/>
      <c r="N934094" s="4"/>
      <c r="O934094" s="15"/>
    </row>
    <row r="934095" spans="7:15" s="3" customFormat="1" x14ac:dyDescent="0.3">
      <c r="G934095"/>
      <c r="H934095"/>
      <c r="I934095"/>
      <c r="K934095"/>
      <c r="M934095"/>
      <c r="N934095" s="4"/>
      <c r="O934095" s="15"/>
    </row>
    <row r="934096" spans="7:15" s="3" customFormat="1" x14ac:dyDescent="0.3">
      <c r="G934096"/>
      <c r="H934096"/>
      <c r="I934096"/>
      <c r="K934096"/>
      <c r="M934096"/>
      <c r="N934096" s="4"/>
      <c r="O934096" s="15"/>
    </row>
    <row r="934097" spans="7:15" s="3" customFormat="1" x14ac:dyDescent="0.3">
      <c r="G934097"/>
      <c r="H934097"/>
      <c r="I934097"/>
      <c r="K934097"/>
      <c r="M934097"/>
      <c r="N934097" s="4"/>
      <c r="O934097" s="15"/>
    </row>
    <row r="934098" spans="7:15" s="3" customFormat="1" x14ac:dyDescent="0.3">
      <c r="G934098"/>
      <c r="H934098"/>
      <c r="I934098"/>
      <c r="K934098"/>
      <c r="M934098"/>
      <c r="N934098" s="4"/>
      <c r="O934098" s="15"/>
    </row>
    <row r="934099" spans="7:15" s="3" customFormat="1" x14ac:dyDescent="0.3">
      <c r="G934099"/>
      <c r="H934099"/>
      <c r="I934099"/>
      <c r="K934099"/>
      <c r="M934099"/>
      <c r="N934099" s="4"/>
      <c r="O934099" s="15"/>
    </row>
    <row r="934100" spans="7:15" s="3" customFormat="1" x14ac:dyDescent="0.3">
      <c r="G934100"/>
      <c r="H934100"/>
      <c r="I934100"/>
      <c r="K934100"/>
      <c r="M934100"/>
      <c r="N934100" s="4"/>
      <c r="O934100" s="15"/>
    </row>
    <row r="934101" spans="7:15" s="3" customFormat="1" x14ac:dyDescent="0.3">
      <c r="G934101"/>
      <c r="H934101"/>
      <c r="I934101"/>
      <c r="K934101"/>
      <c r="M934101"/>
      <c r="N934101" s="4"/>
      <c r="O934101" s="15"/>
    </row>
    <row r="934102" spans="7:15" s="3" customFormat="1" x14ac:dyDescent="0.3">
      <c r="G934102"/>
      <c r="H934102"/>
      <c r="I934102"/>
      <c r="K934102"/>
      <c r="M934102"/>
      <c r="N934102" s="4"/>
      <c r="O934102" s="15"/>
    </row>
    <row r="934103" spans="7:15" s="3" customFormat="1" x14ac:dyDescent="0.3">
      <c r="G934103"/>
      <c r="H934103"/>
      <c r="I934103"/>
      <c r="K934103"/>
      <c r="M934103"/>
      <c r="N934103" s="4"/>
      <c r="O934103" s="15"/>
    </row>
    <row r="934104" spans="7:15" s="3" customFormat="1" x14ac:dyDescent="0.3">
      <c r="G934104"/>
      <c r="H934104"/>
      <c r="I934104"/>
      <c r="K934104"/>
      <c r="M934104"/>
      <c r="N934104" s="4"/>
      <c r="O934104" s="15"/>
    </row>
    <row r="934105" spans="7:15" s="3" customFormat="1" x14ac:dyDescent="0.3">
      <c r="G934105"/>
      <c r="H934105"/>
      <c r="I934105"/>
      <c r="K934105"/>
      <c r="M934105"/>
      <c r="N934105" s="4"/>
      <c r="O934105" s="15"/>
    </row>
    <row r="934106" spans="7:15" s="3" customFormat="1" x14ac:dyDescent="0.3">
      <c r="G934106"/>
      <c r="H934106"/>
      <c r="I934106"/>
      <c r="K934106"/>
      <c r="M934106"/>
      <c r="N934106" s="4"/>
      <c r="O934106" s="15"/>
    </row>
    <row r="934107" spans="7:15" s="3" customFormat="1" x14ac:dyDescent="0.3">
      <c r="G934107"/>
      <c r="H934107"/>
      <c r="I934107"/>
      <c r="K934107"/>
      <c r="M934107"/>
      <c r="N934107" s="4"/>
      <c r="O934107" s="15"/>
    </row>
    <row r="934108" spans="7:15" s="3" customFormat="1" x14ac:dyDescent="0.3">
      <c r="G934108"/>
      <c r="H934108"/>
      <c r="I934108"/>
      <c r="K934108"/>
      <c r="M934108"/>
      <c r="N934108" s="4"/>
      <c r="O934108" s="15"/>
    </row>
    <row r="934109" spans="7:15" s="3" customFormat="1" x14ac:dyDescent="0.3">
      <c r="G934109"/>
      <c r="H934109"/>
      <c r="I934109"/>
      <c r="K934109"/>
      <c r="M934109"/>
      <c r="N934109" s="4"/>
      <c r="O934109" s="15"/>
    </row>
    <row r="934110" spans="7:15" s="3" customFormat="1" x14ac:dyDescent="0.3">
      <c r="G934110"/>
      <c r="H934110"/>
      <c r="I934110"/>
      <c r="K934110"/>
      <c r="M934110"/>
      <c r="N934110" s="4"/>
      <c r="O934110" s="15"/>
    </row>
    <row r="934111" spans="7:15" s="3" customFormat="1" x14ac:dyDescent="0.3">
      <c r="G934111"/>
      <c r="H934111"/>
      <c r="I934111"/>
      <c r="K934111"/>
      <c r="M934111"/>
      <c r="N934111" s="4"/>
      <c r="O934111" s="15"/>
    </row>
    <row r="934112" spans="7:15" s="3" customFormat="1" x14ac:dyDescent="0.3">
      <c r="G934112"/>
      <c r="H934112"/>
      <c r="I934112"/>
      <c r="K934112"/>
      <c r="M934112"/>
      <c r="N934112" s="4"/>
      <c r="O934112" s="15"/>
    </row>
    <row r="934113" spans="7:15" s="3" customFormat="1" x14ac:dyDescent="0.3">
      <c r="G934113"/>
      <c r="H934113"/>
      <c r="I934113"/>
      <c r="K934113"/>
      <c r="M934113"/>
      <c r="N934113" s="4"/>
      <c r="O934113" s="15"/>
    </row>
    <row r="934114" spans="7:15" s="3" customFormat="1" x14ac:dyDescent="0.3">
      <c r="G934114"/>
      <c r="H934114"/>
      <c r="I934114"/>
      <c r="K934114"/>
      <c r="M934114"/>
      <c r="N934114" s="4"/>
      <c r="O934114" s="15"/>
    </row>
    <row r="934115" spans="7:15" s="3" customFormat="1" x14ac:dyDescent="0.3">
      <c r="G934115"/>
      <c r="H934115"/>
      <c r="I934115"/>
      <c r="K934115"/>
      <c r="M934115"/>
      <c r="N934115" s="4"/>
      <c r="O934115" s="15"/>
    </row>
    <row r="934116" spans="7:15" s="3" customFormat="1" x14ac:dyDescent="0.3">
      <c r="G934116"/>
      <c r="H934116"/>
      <c r="I934116"/>
      <c r="K934116"/>
      <c r="M934116"/>
      <c r="N934116" s="4"/>
      <c r="O934116" s="15"/>
    </row>
    <row r="934117" spans="7:15" s="3" customFormat="1" x14ac:dyDescent="0.3">
      <c r="G934117"/>
      <c r="H934117"/>
      <c r="I934117"/>
      <c r="K934117"/>
      <c r="M934117"/>
      <c r="N934117" s="4"/>
      <c r="O934117" s="15"/>
    </row>
    <row r="934118" spans="7:15" s="3" customFormat="1" x14ac:dyDescent="0.3">
      <c r="G934118"/>
      <c r="H934118"/>
      <c r="I934118"/>
      <c r="K934118"/>
      <c r="M934118"/>
      <c r="N934118" s="4"/>
      <c r="O934118" s="15"/>
    </row>
    <row r="934119" spans="7:15" s="3" customFormat="1" x14ac:dyDescent="0.3">
      <c r="G934119"/>
      <c r="H934119"/>
      <c r="I934119"/>
      <c r="K934119"/>
      <c r="M934119"/>
      <c r="N934119" s="4"/>
      <c r="O934119" s="15"/>
    </row>
    <row r="934120" spans="7:15" s="3" customFormat="1" x14ac:dyDescent="0.3">
      <c r="G934120"/>
      <c r="H934120"/>
      <c r="I934120"/>
      <c r="K934120"/>
      <c r="M934120"/>
      <c r="N934120" s="4"/>
      <c r="O934120" s="15"/>
    </row>
    <row r="934121" spans="7:15" s="3" customFormat="1" x14ac:dyDescent="0.3">
      <c r="G934121"/>
      <c r="H934121"/>
      <c r="I934121"/>
      <c r="K934121"/>
      <c r="M934121"/>
      <c r="N934121" s="4"/>
      <c r="O934121" s="15"/>
    </row>
    <row r="934122" spans="7:15" s="3" customFormat="1" x14ac:dyDescent="0.3">
      <c r="G934122"/>
      <c r="H934122"/>
      <c r="I934122"/>
      <c r="K934122"/>
      <c r="M934122"/>
      <c r="N934122" s="4"/>
      <c r="O934122" s="15"/>
    </row>
    <row r="934123" spans="7:15" s="3" customFormat="1" x14ac:dyDescent="0.3">
      <c r="G934123"/>
      <c r="H934123"/>
      <c r="I934123"/>
      <c r="K934123"/>
      <c r="M934123"/>
      <c r="N934123" s="4"/>
      <c r="O934123" s="15"/>
    </row>
    <row r="934124" spans="7:15" s="3" customFormat="1" x14ac:dyDescent="0.3">
      <c r="G934124"/>
      <c r="H934124"/>
      <c r="I934124"/>
      <c r="K934124"/>
      <c r="M934124"/>
      <c r="N934124" s="4"/>
      <c r="O934124" s="15"/>
    </row>
    <row r="934125" spans="7:15" s="3" customFormat="1" x14ac:dyDescent="0.3">
      <c r="G934125"/>
      <c r="H934125"/>
      <c r="I934125"/>
      <c r="K934125"/>
      <c r="M934125"/>
      <c r="N934125" s="4"/>
      <c r="O934125" s="15"/>
    </row>
    <row r="934126" spans="7:15" s="3" customFormat="1" x14ac:dyDescent="0.3">
      <c r="G934126"/>
      <c r="H934126"/>
      <c r="I934126"/>
      <c r="K934126"/>
      <c r="M934126"/>
      <c r="N934126" s="4"/>
      <c r="O934126" s="15"/>
    </row>
    <row r="934127" spans="7:15" s="3" customFormat="1" x14ac:dyDescent="0.3">
      <c r="G934127"/>
      <c r="H934127"/>
      <c r="I934127"/>
      <c r="K934127"/>
      <c r="M934127"/>
      <c r="N934127" s="4"/>
      <c r="O934127" s="15"/>
    </row>
    <row r="934128" spans="7:15" s="3" customFormat="1" x14ac:dyDescent="0.3">
      <c r="G934128"/>
      <c r="H934128"/>
      <c r="I934128"/>
      <c r="K934128"/>
      <c r="M934128"/>
      <c r="N934128" s="4"/>
      <c r="O934128" s="15"/>
    </row>
    <row r="934129" spans="7:15" s="3" customFormat="1" x14ac:dyDescent="0.3">
      <c r="G934129"/>
      <c r="H934129"/>
      <c r="I934129"/>
      <c r="K934129"/>
      <c r="M934129"/>
      <c r="N934129" s="4"/>
      <c r="O934129" s="15"/>
    </row>
    <row r="934130" spans="7:15" s="3" customFormat="1" x14ac:dyDescent="0.3">
      <c r="G934130"/>
      <c r="H934130"/>
      <c r="I934130"/>
      <c r="K934130"/>
      <c r="M934130"/>
      <c r="N934130" s="4"/>
      <c r="O934130" s="15"/>
    </row>
    <row r="934131" spans="7:15" s="3" customFormat="1" x14ac:dyDescent="0.3">
      <c r="G934131"/>
      <c r="H934131"/>
      <c r="I934131"/>
      <c r="K934131"/>
      <c r="M934131"/>
      <c r="N934131" s="4"/>
      <c r="O934131" s="15"/>
    </row>
    <row r="934132" spans="7:15" s="3" customFormat="1" x14ac:dyDescent="0.3">
      <c r="G934132"/>
      <c r="H934132"/>
      <c r="I934132"/>
      <c r="K934132"/>
      <c r="M934132"/>
      <c r="N934132" s="4"/>
      <c r="O934132" s="15"/>
    </row>
    <row r="934133" spans="7:15" s="3" customFormat="1" x14ac:dyDescent="0.3">
      <c r="G934133"/>
      <c r="H934133"/>
      <c r="I934133"/>
      <c r="K934133"/>
      <c r="M934133"/>
      <c r="N934133" s="4"/>
      <c r="O934133" s="15"/>
    </row>
    <row r="934134" spans="7:15" s="3" customFormat="1" x14ac:dyDescent="0.3">
      <c r="G934134"/>
      <c r="H934134"/>
      <c r="I934134"/>
      <c r="K934134"/>
      <c r="M934134"/>
      <c r="N934134" s="4"/>
      <c r="O934134" s="15"/>
    </row>
    <row r="934135" spans="7:15" s="3" customFormat="1" x14ac:dyDescent="0.3">
      <c r="G934135"/>
      <c r="H934135"/>
      <c r="I934135"/>
      <c r="K934135"/>
      <c r="M934135"/>
      <c r="N934135" s="4"/>
      <c r="O934135" s="15"/>
    </row>
    <row r="934136" spans="7:15" s="3" customFormat="1" x14ac:dyDescent="0.3">
      <c r="G934136"/>
      <c r="H934136"/>
      <c r="I934136"/>
      <c r="K934136"/>
      <c r="M934136"/>
      <c r="N934136" s="4"/>
      <c r="O934136" s="15"/>
    </row>
    <row r="934137" spans="7:15" s="3" customFormat="1" x14ac:dyDescent="0.3">
      <c r="G934137"/>
      <c r="H934137"/>
      <c r="I934137"/>
      <c r="K934137"/>
      <c r="M934137"/>
      <c r="N934137" s="4"/>
      <c r="O934137" s="15"/>
    </row>
    <row r="934138" spans="7:15" s="3" customFormat="1" x14ac:dyDescent="0.3">
      <c r="G934138"/>
      <c r="H934138"/>
      <c r="I934138"/>
      <c r="K934138"/>
      <c r="M934138"/>
      <c r="N934138" s="4"/>
      <c r="O934138" s="15"/>
    </row>
    <row r="934139" spans="7:15" s="3" customFormat="1" x14ac:dyDescent="0.3">
      <c r="G934139"/>
      <c r="H934139"/>
      <c r="I934139"/>
      <c r="K934139"/>
      <c r="M934139"/>
      <c r="N934139" s="4"/>
      <c r="O934139" s="15"/>
    </row>
    <row r="934140" spans="7:15" s="3" customFormat="1" x14ac:dyDescent="0.3">
      <c r="G934140"/>
      <c r="H934140"/>
      <c r="I934140"/>
      <c r="K934140"/>
      <c r="M934140"/>
      <c r="N934140" s="4"/>
      <c r="O934140" s="15"/>
    </row>
    <row r="934141" spans="7:15" s="3" customFormat="1" x14ac:dyDescent="0.3">
      <c r="G934141"/>
      <c r="H934141"/>
      <c r="I934141"/>
      <c r="K934141"/>
      <c r="M934141"/>
      <c r="N934141" s="4"/>
      <c r="O934141" s="15"/>
    </row>
    <row r="934142" spans="7:15" s="3" customFormat="1" x14ac:dyDescent="0.3">
      <c r="G934142"/>
      <c r="H934142"/>
      <c r="I934142"/>
      <c r="K934142"/>
      <c r="M934142"/>
      <c r="N934142" s="4"/>
      <c r="O934142" s="15"/>
    </row>
    <row r="934143" spans="7:15" s="3" customFormat="1" x14ac:dyDescent="0.3">
      <c r="G934143"/>
      <c r="H934143"/>
      <c r="I934143"/>
      <c r="K934143"/>
      <c r="M934143"/>
      <c r="N934143" s="4"/>
      <c r="O934143" s="15"/>
    </row>
    <row r="934144" spans="7:15" s="3" customFormat="1" x14ac:dyDescent="0.3">
      <c r="G934144"/>
      <c r="H934144"/>
      <c r="I934144"/>
      <c r="K934144"/>
      <c r="M934144"/>
      <c r="N934144" s="4"/>
      <c r="O934144" s="15"/>
    </row>
    <row r="934145" spans="7:15" s="3" customFormat="1" x14ac:dyDescent="0.3">
      <c r="G934145"/>
      <c r="H934145"/>
      <c r="I934145"/>
      <c r="K934145"/>
      <c r="M934145"/>
      <c r="N934145" s="4"/>
      <c r="O934145" s="15"/>
    </row>
    <row r="934146" spans="7:15" s="3" customFormat="1" x14ac:dyDescent="0.3">
      <c r="G934146"/>
      <c r="H934146"/>
      <c r="I934146"/>
      <c r="K934146"/>
      <c r="M934146"/>
      <c r="N934146" s="4"/>
      <c r="O934146" s="15"/>
    </row>
    <row r="934147" spans="7:15" s="3" customFormat="1" x14ac:dyDescent="0.3">
      <c r="G934147"/>
      <c r="H934147"/>
      <c r="I934147"/>
      <c r="K934147"/>
      <c r="M934147"/>
      <c r="N934147" s="4"/>
      <c r="O934147" s="15"/>
    </row>
    <row r="934148" spans="7:15" s="3" customFormat="1" x14ac:dyDescent="0.3">
      <c r="G934148"/>
      <c r="H934148"/>
      <c r="I934148"/>
      <c r="K934148"/>
      <c r="M934148"/>
      <c r="N934148" s="4"/>
      <c r="O934148" s="15"/>
    </row>
    <row r="934149" spans="7:15" s="3" customFormat="1" x14ac:dyDescent="0.3">
      <c r="G934149"/>
      <c r="H934149"/>
      <c r="I934149"/>
      <c r="K934149"/>
      <c r="M934149"/>
      <c r="N934149" s="4"/>
      <c r="O934149" s="15"/>
    </row>
    <row r="934150" spans="7:15" s="3" customFormat="1" x14ac:dyDescent="0.3">
      <c r="G934150"/>
      <c r="H934150"/>
      <c r="I934150"/>
      <c r="K934150"/>
      <c r="M934150"/>
      <c r="N934150" s="4"/>
      <c r="O934150" s="15"/>
    </row>
    <row r="934151" spans="7:15" s="3" customFormat="1" x14ac:dyDescent="0.3">
      <c r="G934151"/>
      <c r="H934151"/>
      <c r="I934151"/>
      <c r="K934151"/>
      <c r="M934151"/>
      <c r="N934151" s="4"/>
      <c r="O934151" s="15"/>
    </row>
    <row r="934152" spans="7:15" s="3" customFormat="1" x14ac:dyDescent="0.3">
      <c r="G934152"/>
      <c r="H934152"/>
      <c r="I934152"/>
      <c r="K934152"/>
      <c r="M934152"/>
      <c r="N934152" s="4"/>
      <c r="O934152" s="15"/>
    </row>
    <row r="934153" spans="7:15" s="3" customFormat="1" x14ac:dyDescent="0.3">
      <c r="G934153"/>
      <c r="H934153"/>
      <c r="I934153"/>
      <c r="K934153"/>
      <c r="M934153"/>
      <c r="N934153" s="4"/>
      <c r="O934153" s="15"/>
    </row>
    <row r="934154" spans="7:15" s="3" customFormat="1" x14ac:dyDescent="0.3">
      <c r="G934154"/>
      <c r="H934154"/>
      <c r="I934154"/>
      <c r="K934154"/>
      <c r="M934154"/>
      <c r="N934154" s="4"/>
      <c r="O934154" s="15"/>
    </row>
    <row r="934155" spans="7:15" s="3" customFormat="1" x14ac:dyDescent="0.3">
      <c r="G934155"/>
      <c r="H934155"/>
      <c r="I934155"/>
      <c r="K934155"/>
      <c r="M934155"/>
      <c r="N934155" s="4"/>
      <c r="O934155" s="15"/>
    </row>
    <row r="934156" spans="7:15" s="3" customFormat="1" x14ac:dyDescent="0.3">
      <c r="G934156"/>
      <c r="H934156"/>
      <c r="I934156"/>
      <c r="K934156"/>
      <c r="M934156"/>
      <c r="N934156" s="4"/>
      <c r="O934156" s="15"/>
    </row>
    <row r="934157" spans="7:15" s="3" customFormat="1" x14ac:dyDescent="0.3">
      <c r="G934157"/>
      <c r="H934157"/>
      <c r="I934157"/>
      <c r="K934157"/>
      <c r="M934157"/>
      <c r="N934157" s="4"/>
      <c r="O934157" s="15"/>
    </row>
    <row r="934158" spans="7:15" s="3" customFormat="1" x14ac:dyDescent="0.3">
      <c r="G934158"/>
      <c r="H934158"/>
      <c r="I934158"/>
      <c r="K934158"/>
      <c r="M934158"/>
      <c r="N934158" s="4"/>
      <c r="O934158" s="15"/>
    </row>
    <row r="934159" spans="7:15" s="3" customFormat="1" x14ac:dyDescent="0.3">
      <c r="G934159"/>
      <c r="H934159"/>
      <c r="I934159"/>
      <c r="K934159"/>
      <c r="M934159"/>
      <c r="N934159" s="4"/>
      <c r="O934159" s="15"/>
    </row>
    <row r="934160" spans="7:15" s="3" customFormat="1" x14ac:dyDescent="0.3">
      <c r="G934160"/>
      <c r="H934160"/>
      <c r="I934160"/>
      <c r="K934160"/>
      <c r="M934160"/>
      <c r="N934160" s="4"/>
      <c r="O934160" s="15"/>
    </row>
    <row r="934161" spans="7:15" s="3" customFormat="1" x14ac:dyDescent="0.3">
      <c r="G934161"/>
      <c r="H934161"/>
      <c r="I934161"/>
      <c r="K934161"/>
      <c r="M934161"/>
      <c r="N934161" s="4"/>
      <c r="O934161" s="15"/>
    </row>
    <row r="934162" spans="7:15" s="3" customFormat="1" x14ac:dyDescent="0.3">
      <c r="G934162"/>
      <c r="H934162"/>
      <c r="I934162"/>
      <c r="K934162"/>
      <c r="M934162"/>
      <c r="N934162" s="4"/>
      <c r="O934162" s="15"/>
    </row>
    <row r="934163" spans="7:15" s="3" customFormat="1" x14ac:dyDescent="0.3">
      <c r="G934163"/>
      <c r="H934163"/>
      <c r="I934163"/>
      <c r="K934163"/>
      <c r="M934163"/>
      <c r="N934163" s="4"/>
      <c r="O934163" s="15"/>
    </row>
    <row r="934164" spans="7:15" s="3" customFormat="1" x14ac:dyDescent="0.3">
      <c r="G934164"/>
      <c r="H934164"/>
      <c r="I934164"/>
      <c r="K934164"/>
      <c r="M934164"/>
      <c r="N934164" s="4"/>
      <c r="O934164" s="15"/>
    </row>
    <row r="934165" spans="7:15" s="3" customFormat="1" x14ac:dyDescent="0.3">
      <c r="G934165"/>
      <c r="H934165"/>
      <c r="I934165"/>
      <c r="K934165"/>
      <c r="M934165"/>
      <c r="N934165" s="4"/>
      <c r="O934165" s="15"/>
    </row>
    <row r="934166" spans="7:15" s="3" customFormat="1" x14ac:dyDescent="0.3">
      <c r="G934166"/>
      <c r="H934166"/>
      <c r="I934166"/>
      <c r="K934166"/>
      <c r="M934166"/>
      <c r="N934166" s="4"/>
      <c r="O934166" s="15"/>
    </row>
    <row r="934167" spans="7:15" s="3" customFormat="1" x14ac:dyDescent="0.3">
      <c r="G934167"/>
      <c r="H934167"/>
      <c r="I934167"/>
      <c r="K934167"/>
      <c r="M934167"/>
      <c r="N934167" s="4"/>
      <c r="O934167" s="15"/>
    </row>
    <row r="934168" spans="7:15" s="3" customFormat="1" x14ac:dyDescent="0.3">
      <c r="G934168"/>
      <c r="H934168"/>
      <c r="I934168"/>
      <c r="K934168"/>
      <c r="M934168"/>
      <c r="N934168" s="4"/>
      <c r="O934168" s="15"/>
    </row>
    <row r="934169" spans="7:15" s="3" customFormat="1" x14ac:dyDescent="0.3">
      <c r="G934169"/>
      <c r="H934169"/>
      <c r="I934169"/>
      <c r="K934169"/>
      <c r="M934169"/>
      <c r="N934169" s="4"/>
      <c r="O934169" s="15"/>
    </row>
    <row r="934170" spans="7:15" s="3" customFormat="1" x14ac:dyDescent="0.3">
      <c r="G934170"/>
      <c r="H934170"/>
      <c r="I934170"/>
      <c r="K934170"/>
      <c r="M934170"/>
      <c r="N934170" s="4"/>
      <c r="O934170" s="15"/>
    </row>
    <row r="934171" spans="7:15" s="3" customFormat="1" x14ac:dyDescent="0.3">
      <c r="G934171"/>
      <c r="H934171"/>
      <c r="I934171"/>
      <c r="K934171"/>
      <c r="M934171"/>
      <c r="N934171" s="4"/>
      <c r="O934171" s="15"/>
    </row>
    <row r="934172" spans="7:15" s="3" customFormat="1" x14ac:dyDescent="0.3">
      <c r="G934172"/>
      <c r="H934172"/>
      <c r="I934172"/>
      <c r="K934172"/>
      <c r="M934172"/>
      <c r="N934172" s="4"/>
      <c r="O934172" s="15"/>
    </row>
    <row r="934173" spans="7:15" s="3" customFormat="1" x14ac:dyDescent="0.3">
      <c r="G934173"/>
      <c r="H934173"/>
      <c r="I934173"/>
      <c r="K934173"/>
      <c r="M934173"/>
      <c r="N934173" s="4"/>
      <c r="O934173" s="15"/>
    </row>
    <row r="934174" spans="7:15" s="3" customFormat="1" x14ac:dyDescent="0.3">
      <c r="G934174"/>
      <c r="H934174"/>
      <c r="I934174"/>
      <c r="K934174"/>
      <c r="M934174"/>
      <c r="N934174" s="4"/>
      <c r="O934174" s="15"/>
    </row>
    <row r="934175" spans="7:15" s="3" customFormat="1" x14ac:dyDescent="0.3">
      <c r="G934175"/>
      <c r="H934175"/>
      <c r="I934175"/>
      <c r="K934175"/>
      <c r="M934175"/>
      <c r="N934175" s="4"/>
      <c r="O934175" s="15"/>
    </row>
    <row r="934176" spans="7:15" s="3" customFormat="1" x14ac:dyDescent="0.3">
      <c r="G934176"/>
      <c r="H934176"/>
      <c r="I934176"/>
      <c r="K934176"/>
      <c r="M934176"/>
      <c r="N934176" s="4"/>
      <c r="O934176" s="15"/>
    </row>
    <row r="934177" spans="7:15" s="3" customFormat="1" x14ac:dyDescent="0.3">
      <c r="G934177"/>
      <c r="H934177"/>
      <c r="I934177"/>
      <c r="K934177"/>
      <c r="M934177"/>
      <c r="N934177" s="4"/>
      <c r="O934177" s="15"/>
    </row>
    <row r="934178" spans="7:15" s="3" customFormat="1" x14ac:dyDescent="0.3">
      <c r="G934178"/>
      <c r="H934178"/>
      <c r="I934178"/>
      <c r="K934178"/>
      <c r="M934178"/>
      <c r="N934178" s="4"/>
      <c r="O934178" s="15"/>
    </row>
    <row r="934179" spans="7:15" s="3" customFormat="1" x14ac:dyDescent="0.3">
      <c r="G934179"/>
      <c r="H934179"/>
      <c r="I934179"/>
      <c r="K934179"/>
      <c r="M934179"/>
      <c r="N934179" s="4"/>
      <c r="O934179" s="15"/>
    </row>
    <row r="934180" spans="7:15" s="3" customFormat="1" x14ac:dyDescent="0.3">
      <c r="G934180"/>
      <c r="H934180"/>
      <c r="I934180"/>
      <c r="K934180"/>
      <c r="M934180"/>
      <c r="N934180" s="4"/>
      <c r="O934180" s="15"/>
    </row>
    <row r="934181" spans="7:15" s="3" customFormat="1" x14ac:dyDescent="0.3">
      <c r="G934181"/>
      <c r="H934181"/>
      <c r="I934181"/>
      <c r="K934181"/>
      <c r="M934181"/>
      <c r="N934181" s="4"/>
      <c r="O934181" s="15"/>
    </row>
    <row r="934182" spans="7:15" s="3" customFormat="1" x14ac:dyDescent="0.3">
      <c r="G934182"/>
      <c r="H934182"/>
      <c r="I934182"/>
      <c r="K934182"/>
      <c r="M934182"/>
      <c r="N934182" s="4"/>
      <c r="O934182" s="15"/>
    </row>
    <row r="934183" spans="7:15" s="3" customFormat="1" x14ac:dyDescent="0.3">
      <c r="G934183"/>
      <c r="H934183"/>
      <c r="I934183"/>
      <c r="K934183"/>
      <c r="M934183"/>
      <c r="N934183" s="4"/>
      <c r="O934183" s="15"/>
    </row>
    <row r="934184" spans="7:15" s="3" customFormat="1" x14ac:dyDescent="0.3">
      <c r="G934184"/>
      <c r="H934184"/>
      <c r="I934184"/>
      <c r="K934184"/>
      <c r="M934184"/>
      <c r="N934184" s="4"/>
      <c r="O934184" s="15"/>
    </row>
    <row r="934185" spans="7:15" s="3" customFormat="1" x14ac:dyDescent="0.3">
      <c r="G934185"/>
      <c r="H934185"/>
      <c r="I934185"/>
      <c r="K934185"/>
      <c r="M934185"/>
      <c r="N934185" s="4"/>
      <c r="O934185" s="15"/>
    </row>
    <row r="934186" spans="7:15" s="3" customFormat="1" x14ac:dyDescent="0.3">
      <c r="G934186"/>
      <c r="H934186"/>
      <c r="I934186"/>
      <c r="K934186"/>
      <c r="M934186"/>
      <c r="N934186" s="4"/>
      <c r="O934186" s="15"/>
    </row>
    <row r="934187" spans="7:15" s="3" customFormat="1" x14ac:dyDescent="0.3">
      <c r="G934187"/>
      <c r="H934187"/>
      <c r="I934187"/>
      <c r="K934187"/>
      <c r="M934187"/>
      <c r="N934187" s="4"/>
      <c r="O934187" s="15"/>
    </row>
    <row r="934188" spans="7:15" s="3" customFormat="1" x14ac:dyDescent="0.3">
      <c r="G934188"/>
      <c r="H934188"/>
      <c r="I934188"/>
      <c r="K934188"/>
      <c r="M934188"/>
      <c r="N934188" s="4"/>
      <c r="O934188" s="15"/>
    </row>
    <row r="934189" spans="7:15" s="3" customFormat="1" x14ac:dyDescent="0.3">
      <c r="G934189"/>
      <c r="H934189"/>
      <c r="I934189"/>
      <c r="K934189"/>
      <c r="M934189"/>
      <c r="N934189" s="4"/>
      <c r="O934189" s="15"/>
    </row>
    <row r="934190" spans="7:15" s="3" customFormat="1" x14ac:dyDescent="0.3">
      <c r="G934190"/>
      <c r="H934190"/>
      <c r="I934190"/>
      <c r="K934190"/>
      <c r="M934190"/>
      <c r="N934190" s="4"/>
      <c r="O934190" s="15"/>
    </row>
    <row r="934191" spans="7:15" s="3" customFormat="1" x14ac:dyDescent="0.3">
      <c r="G934191"/>
      <c r="H934191"/>
      <c r="I934191"/>
      <c r="K934191"/>
      <c r="M934191"/>
      <c r="N934191" s="4"/>
      <c r="O934191" s="15"/>
    </row>
    <row r="934192" spans="7:15" s="3" customFormat="1" x14ac:dyDescent="0.3">
      <c r="G934192"/>
      <c r="H934192"/>
      <c r="I934192"/>
      <c r="K934192"/>
      <c r="M934192"/>
      <c r="N934192" s="4"/>
      <c r="O934192" s="15"/>
    </row>
    <row r="934193" spans="7:15" s="3" customFormat="1" x14ac:dyDescent="0.3">
      <c r="G934193"/>
      <c r="H934193"/>
      <c r="I934193"/>
      <c r="K934193"/>
      <c r="M934193"/>
      <c r="N934193" s="4"/>
      <c r="O934193" s="15"/>
    </row>
    <row r="934194" spans="7:15" s="3" customFormat="1" x14ac:dyDescent="0.3">
      <c r="G934194"/>
      <c r="H934194"/>
      <c r="I934194"/>
      <c r="K934194"/>
      <c r="M934194"/>
      <c r="N934194" s="4"/>
      <c r="O934194" s="15"/>
    </row>
    <row r="934195" spans="7:15" s="3" customFormat="1" x14ac:dyDescent="0.3">
      <c r="G934195"/>
      <c r="H934195"/>
      <c r="I934195"/>
      <c r="K934195"/>
      <c r="M934195"/>
      <c r="N934195" s="4"/>
      <c r="O934195" s="15"/>
    </row>
    <row r="934196" spans="7:15" s="3" customFormat="1" x14ac:dyDescent="0.3">
      <c r="G934196"/>
      <c r="H934196"/>
      <c r="I934196"/>
      <c r="K934196"/>
      <c r="M934196"/>
      <c r="N934196" s="4"/>
      <c r="O934196" s="15"/>
    </row>
    <row r="934197" spans="7:15" s="3" customFormat="1" x14ac:dyDescent="0.3">
      <c r="G934197"/>
      <c r="H934197"/>
      <c r="I934197"/>
      <c r="K934197"/>
      <c r="M934197"/>
      <c r="N934197" s="4"/>
      <c r="O934197" s="15"/>
    </row>
    <row r="934198" spans="7:15" s="3" customFormat="1" x14ac:dyDescent="0.3">
      <c r="G934198"/>
      <c r="H934198"/>
      <c r="I934198"/>
      <c r="K934198"/>
      <c r="M934198"/>
      <c r="N934198" s="4"/>
      <c r="O934198" s="15"/>
    </row>
    <row r="934199" spans="7:15" s="3" customFormat="1" x14ac:dyDescent="0.3">
      <c r="G934199"/>
      <c r="H934199"/>
      <c r="I934199"/>
      <c r="K934199"/>
      <c r="M934199"/>
      <c r="N934199" s="4"/>
      <c r="O934199" s="15"/>
    </row>
    <row r="934200" spans="7:15" s="3" customFormat="1" x14ac:dyDescent="0.3">
      <c r="G934200"/>
      <c r="H934200"/>
      <c r="I934200"/>
      <c r="K934200"/>
      <c r="M934200"/>
      <c r="N934200" s="4"/>
      <c r="O934200" s="15"/>
    </row>
    <row r="934201" spans="7:15" s="3" customFormat="1" x14ac:dyDescent="0.3">
      <c r="G934201"/>
      <c r="H934201"/>
      <c r="I934201"/>
      <c r="K934201"/>
      <c r="M934201"/>
      <c r="N934201" s="4"/>
      <c r="O934201" s="15"/>
    </row>
    <row r="934202" spans="7:15" s="3" customFormat="1" x14ac:dyDescent="0.3">
      <c r="G934202"/>
      <c r="H934202"/>
      <c r="I934202"/>
      <c r="K934202"/>
      <c r="M934202"/>
      <c r="N934202" s="4"/>
      <c r="O934202" s="15"/>
    </row>
    <row r="934203" spans="7:15" s="3" customFormat="1" x14ac:dyDescent="0.3">
      <c r="G934203"/>
      <c r="H934203"/>
      <c r="I934203"/>
      <c r="K934203"/>
      <c r="M934203"/>
      <c r="N934203" s="4"/>
      <c r="O934203" s="15"/>
    </row>
    <row r="934204" spans="7:15" s="3" customFormat="1" x14ac:dyDescent="0.3">
      <c r="G934204"/>
      <c r="H934204"/>
      <c r="I934204"/>
      <c r="K934204"/>
      <c r="M934204"/>
      <c r="N934204" s="4"/>
      <c r="O934204" s="15"/>
    </row>
    <row r="934205" spans="7:15" s="3" customFormat="1" x14ac:dyDescent="0.3">
      <c r="G934205"/>
      <c r="H934205"/>
      <c r="I934205"/>
      <c r="K934205"/>
      <c r="M934205"/>
      <c r="N934205" s="4"/>
      <c r="O934205" s="15"/>
    </row>
    <row r="934206" spans="7:15" s="3" customFormat="1" x14ac:dyDescent="0.3">
      <c r="G934206"/>
      <c r="H934206"/>
      <c r="I934206"/>
      <c r="K934206"/>
      <c r="M934206"/>
      <c r="N934206" s="4"/>
      <c r="O934206" s="15"/>
    </row>
    <row r="934207" spans="7:15" s="3" customFormat="1" x14ac:dyDescent="0.3">
      <c r="G934207"/>
      <c r="H934207"/>
      <c r="I934207"/>
      <c r="K934207"/>
      <c r="M934207"/>
      <c r="N934207" s="4"/>
      <c r="O934207" s="15"/>
    </row>
    <row r="934208" spans="7:15" s="3" customFormat="1" x14ac:dyDescent="0.3">
      <c r="G934208"/>
      <c r="H934208"/>
      <c r="I934208"/>
      <c r="K934208"/>
      <c r="M934208"/>
      <c r="N934208" s="4"/>
      <c r="O934208" s="15"/>
    </row>
    <row r="934209" spans="7:15" s="3" customFormat="1" x14ac:dyDescent="0.3">
      <c r="G934209"/>
      <c r="H934209"/>
      <c r="I934209"/>
      <c r="K934209"/>
      <c r="M934209"/>
      <c r="N934209" s="4"/>
      <c r="O934209" s="15"/>
    </row>
    <row r="934210" spans="7:15" s="3" customFormat="1" x14ac:dyDescent="0.3">
      <c r="G934210"/>
      <c r="H934210"/>
      <c r="I934210"/>
      <c r="K934210"/>
      <c r="M934210"/>
      <c r="N934210" s="4"/>
      <c r="O934210" s="15"/>
    </row>
    <row r="934211" spans="7:15" s="3" customFormat="1" x14ac:dyDescent="0.3">
      <c r="G934211"/>
      <c r="H934211"/>
      <c r="I934211"/>
      <c r="K934211"/>
      <c r="M934211"/>
      <c r="N934211" s="4"/>
      <c r="O934211" s="15"/>
    </row>
    <row r="934212" spans="7:15" s="3" customFormat="1" x14ac:dyDescent="0.3">
      <c r="G934212"/>
      <c r="H934212"/>
      <c r="I934212"/>
      <c r="K934212"/>
      <c r="M934212"/>
      <c r="N934212" s="4"/>
      <c r="O934212" s="15"/>
    </row>
    <row r="934213" spans="7:15" s="3" customFormat="1" x14ac:dyDescent="0.3">
      <c r="G934213"/>
      <c r="H934213"/>
      <c r="I934213"/>
      <c r="K934213"/>
      <c r="M934213"/>
      <c r="N934213" s="4"/>
      <c r="O934213" s="15"/>
    </row>
    <row r="934214" spans="7:15" s="3" customFormat="1" x14ac:dyDescent="0.3">
      <c r="G934214"/>
      <c r="H934214"/>
      <c r="I934214"/>
      <c r="K934214"/>
      <c r="M934214"/>
      <c r="N934214" s="4"/>
      <c r="O934214" s="15"/>
    </row>
    <row r="934215" spans="7:15" s="3" customFormat="1" x14ac:dyDescent="0.3">
      <c r="G934215"/>
      <c r="H934215"/>
      <c r="I934215"/>
      <c r="K934215"/>
      <c r="M934215"/>
      <c r="N934215" s="4"/>
      <c r="O934215" s="15"/>
    </row>
    <row r="934216" spans="7:15" s="3" customFormat="1" x14ac:dyDescent="0.3">
      <c r="G934216"/>
      <c r="H934216"/>
      <c r="I934216"/>
      <c r="K934216"/>
      <c r="M934216"/>
      <c r="N934216" s="4"/>
      <c r="O934216" s="15"/>
    </row>
    <row r="934217" spans="7:15" s="3" customFormat="1" x14ac:dyDescent="0.3">
      <c r="G934217"/>
      <c r="H934217"/>
      <c r="I934217"/>
      <c r="K934217"/>
      <c r="M934217"/>
      <c r="N934217" s="4"/>
      <c r="O934217" s="15"/>
    </row>
    <row r="934218" spans="7:15" s="3" customFormat="1" x14ac:dyDescent="0.3">
      <c r="G934218"/>
      <c r="H934218"/>
      <c r="I934218"/>
      <c r="K934218"/>
      <c r="M934218"/>
      <c r="N934218" s="4"/>
      <c r="O934218" s="15"/>
    </row>
    <row r="934219" spans="7:15" s="3" customFormat="1" x14ac:dyDescent="0.3">
      <c r="G934219"/>
      <c r="H934219"/>
      <c r="I934219"/>
      <c r="K934219"/>
      <c r="M934219"/>
      <c r="N934219" s="4"/>
      <c r="O934219" s="15"/>
    </row>
    <row r="934220" spans="7:15" s="3" customFormat="1" x14ac:dyDescent="0.3">
      <c r="G934220"/>
      <c r="H934220"/>
      <c r="I934220"/>
      <c r="K934220"/>
      <c r="M934220"/>
      <c r="N934220" s="4"/>
      <c r="O934220" s="15"/>
    </row>
    <row r="934221" spans="7:15" s="3" customFormat="1" x14ac:dyDescent="0.3">
      <c r="G934221"/>
      <c r="H934221"/>
      <c r="I934221"/>
      <c r="K934221"/>
      <c r="M934221"/>
      <c r="N934221" s="4"/>
      <c r="O934221" s="15"/>
    </row>
    <row r="934222" spans="7:15" s="3" customFormat="1" x14ac:dyDescent="0.3">
      <c r="G934222"/>
      <c r="H934222"/>
      <c r="I934222"/>
      <c r="K934222"/>
      <c r="M934222"/>
      <c r="N934222" s="4"/>
      <c r="O934222" s="15"/>
    </row>
    <row r="934223" spans="7:15" s="3" customFormat="1" x14ac:dyDescent="0.3">
      <c r="G934223"/>
      <c r="H934223"/>
      <c r="I934223"/>
      <c r="K934223"/>
      <c r="M934223"/>
      <c r="N934223" s="4"/>
      <c r="O934223" s="15"/>
    </row>
    <row r="934224" spans="7:15" s="3" customFormat="1" x14ac:dyDescent="0.3">
      <c r="G934224"/>
      <c r="H934224"/>
      <c r="I934224"/>
      <c r="K934224"/>
      <c r="M934224"/>
      <c r="N934224" s="4"/>
      <c r="O934224" s="15"/>
    </row>
    <row r="934225" spans="7:15" s="3" customFormat="1" x14ac:dyDescent="0.3">
      <c r="G934225"/>
      <c r="H934225"/>
      <c r="I934225"/>
      <c r="K934225"/>
      <c r="M934225"/>
      <c r="N934225" s="4"/>
      <c r="O934225" s="15"/>
    </row>
    <row r="934226" spans="7:15" s="3" customFormat="1" x14ac:dyDescent="0.3">
      <c r="G934226"/>
      <c r="H934226"/>
      <c r="I934226"/>
      <c r="K934226"/>
      <c r="M934226"/>
      <c r="N934226" s="4"/>
      <c r="O934226" s="15"/>
    </row>
    <row r="934227" spans="7:15" s="3" customFormat="1" x14ac:dyDescent="0.3">
      <c r="G934227"/>
      <c r="H934227"/>
      <c r="I934227"/>
      <c r="K934227"/>
      <c r="M934227"/>
      <c r="N934227" s="4"/>
      <c r="O934227" s="15"/>
    </row>
    <row r="934228" spans="7:15" s="3" customFormat="1" x14ac:dyDescent="0.3">
      <c r="G934228"/>
      <c r="H934228"/>
      <c r="I934228"/>
      <c r="K934228"/>
      <c r="M934228"/>
      <c r="N934228" s="4"/>
      <c r="O934228" s="15"/>
    </row>
    <row r="934229" spans="7:15" s="3" customFormat="1" x14ac:dyDescent="0.3">
      <c r="G934229"/>
      <c r="H934229"/>
      <c r="I934229"/>
      <c r="K934229"/>
      <c r="M934229"/>
      <c r="N934229" s="4"/>
      <c r="O934229" s="15"/>
    </row>
    <row r="934230" spans="7:15" s="3" customFormat="1" x14ac:dyDescent="0.3">
      <c r="G934230"/>
      <c r="H934230"/>
      <c r="I934230"/>
      <c r="K934230"/>
      <c r="M934230"/>
      <c r="N934230" s="4"/>
      <c r="O934230" s="15"/>
    </row>
    <row r="934231" spans="7:15" s="3" customFormat="1" x14ac:dyDescent="0.3">
      <c r="G934231"/>
      <c r="H934231"/>
      <c r="I934231"/>
      <c r="K934231"/>
      <c r="M934231"/>
      <c r="N934231" s="4"/>
      <c r="O934231" s="15"/>
    </row>
    <row r="934232" spans="7:15" s="3" customFormat="1" x14ac:dyDescent="0.3">
      <c r="G934232"/>
      <c r="H934232"/>
      <c r="I934232"/>
      <c r="K934232"/>
      <c r="M934232"/>
      <c r="N934232" s="4"/>
      <c r="O934232" s="15"/>
    </row>
    <row r="934233" spans="7:15" s="3" customFormat="1" x14ac:dyDescent="0.3">
      <c r="G934233"/>
      <c r="H934233"/>
      <c r="I934233"/>
      <c r="K934233"/>
      <c r="M934233"/>
      <c r="N934233" s="4"/>
      <c r="O934233" s="15"/>
    </row>
    <row r="934234" spans="7:15" s="3" customFormat="1" x14ac:dyDescent="0.3">
      <c r="G934234"/>
      <c r="H934234"/>
      <c r="I934234"/>
      <c r="K934234"/>
      <c r="M934234"/>
      <c r="N934234" s="4"/>
      <c r="O934234" s="15"/>
    </row>
    <row r="934235" spans="7:15" s="3" customFormat="1" x14ac:dyDescent="0.3">
      <c r="G934235"/>
      <c r="H934235"/>
      <c r="I934235"/>
      <c r="K934235"/>
      <c r="M934235"/>
      <c r="N934235" s="4"/>
      <c r="O934235" s="15"/>
    </row>
    <row r="934236" spans="7:15" s="3" customFormat="1" x14ac:dyDescent="0.3">
      <c r="G934236"/>
      <c r="H934236"/>
      <c r="I934236"/>
      <c r="K934236"/>
      <c r="M934236"/>
      <c r="N934236" s="4"/>
      <c r="O934236" s="15"/>
    </row>
    <row r="934237" spans="7:15" s="3" customFormat="1" x14ac:dyDescent="0.3">
      <c r="G934237"/>
      <c r="H934237"/>
      <c r="I934237"/>
      <c r="K934237"/>
      <c r="M934237"/>
      <c r="N934237" s="4"/>
      <c r="O934237" s="15"/>
    </row>
    <row r="934238" spans="7:15" s="3" customFormat="1" x14ac:dyDescent="0.3">
      <c r="G934238"/>
      <c r="H934238"/>
      <c r="I934238"/>
      <c r="K934238"/>
      <c r="M934238"/>
      <c r="N934238" s="4"/>
      <c r="O934238" s="15"/>
    </row>
    <row r="934239" spans="7:15" s="3" customFormat="1" x14ac:dyDescent="0.3">
      <c r="G934239"/>
      <c r="H934239"/>
      <c r="I934239"/>
      <c r="K934239"/>
      <c r="M934239"/>
      <c r="N934239" s="4"/>
      <c r="O934239" s="15"/>
    </row>
    <row r="934240" spans="7:15" s="3" customFormat="1" x14ac:dyDescent="0.3">
      <c r="G934240"/>
      <c r="H934240"/>
      <c r="I934240"/>
      <c r="K934240"/>
      <c r="M934240"/>
      <c r="N934240" s="4"/>
      <c r="O934240" s="15"/>
    </row>
    <row r="934241" spans="7:15" s="3" customFormat="1" x14ac:dyDescent="0.3">
      <c r="G934241"/>
      <c r="H934241"/>
      <c r="I934241"/>
      <c r="K934241"/>
      <c r="M934241"/>
      <c r="N934241" s="4"/>
      <c r="O934241" s="15"/>
    </row>
    <row r="934242" spans="7:15" s="3" customFormat="1" x14ac:dyDescent="0.3">
      <c r="G934242"/>
      <c r="H934242"/>
      <c r="I934242"/>
      <c r="K934242"/>
      <c r="M934242"/>
      <c r="N934242" s="4"/>
      <c r="O934242" s="15"/>
    </row>
    <row r="934243" spans="7:15" s="3" customFormat="1" x14ac:dyDescent="0.3">
      <c r="G934243"/>
      <c r="H934243"/>
      <c r="I934243"/>
      <c r="K934243"/>
      <c r="M934243"/>
      <c r="N934243" s="4"/>
      <c r="O934243" s="15"/>
    </row>
    <row r="934244" spans="7:15" s="3" customFormat="1" x14ac:dyDescent="0.3">
      <c r="G934244"/>
      <c r="H934244"/>
      <c r="I934244"/>
      <c r="K934244"/>
      <c r="M934244"/>
      <c r="N934244" s="4"/>
      <c r="O934244" s="15"/>
    </row>
    <row r="934245" spans="7:15" s="3" customFormat="1" x14ac:dyDescent="0.3">
      <c r="G934245"/>
      <c r="H934245"/>
      <c r="I934245"/>
      <c r="K934245"/>
      <c r="M934245"/>
      <c r="N934245" s="4"/>
      <c r="O934245" s="15"/>
    </row>
    <row r="934246" spans="7:15" s="3" customFormat="1" x14ac:dyDescent="0.3">
      <c r="G934246"/>
      <c r="H934246"/>
      <c r="I934246"/>
      <c r="K934246"/>
      <c r="M934246"/>
      <c r="N934246" s="4"/>
      <c r="O934246" s="15"/>
    </row>
    <row r="934247" spans="7:15" s="3" customFormat="1" x14ac:dyDescent="0.3">
      <c r="G934247"/>
      <c r="H934247"/>
      <c r="I934247"/>
      <c r="K934247"/>
      <c r="M934247"/>
      <c r="N934247" s="4"/>
      <c r="O934247" s="15"/>
    </row>
    <row r="934248" spans="7:15" s="3" customFormat="1" x14ac:dyDescent="0.3">
      <c r="G934248"/>
      <c r="H934248"/>
      <c r="I934248"/>
      <c r="K934248"/>
      <c r="M934248"/>
      <c r="N934248" s="4"/>
      <c r="O934248" s="15"/>
    </row>
    <row r="934249" spans="7:15" s="3" customFormat="1" x14ac:dyDescent="0.3">
      <c r="G934249"/>
      <c r="H934249"/>
      <c r="I934249"/>
      <c r="K934249"/>
      <c r="M934249"/>
      <c r="N934249" s="4"/>
      <c r="O934249" s="15"/>
    </row>
    <row r="934250" spans="7:15" s="3" customFormat="1" x14ac:dyDescent="0.3">
      <c r="G934250"/>
      <c r="H934250"/>
      <c r="I934250"/>
      <c r="K934250"/>
      <c r="M934250"/>
      <c r="N934250" s="4"/>
      <c r="O934250" s="15"/>
    </row>
    <row r="934251" spans="7:15" s="3" customFormat="1" x14ac:dyDescent="0.3">
      <c r="G934251"/>
      <c r="H934251"/>
      <c r="I934251"/>
      <c r="K934251"/>
      <c r="M934251"/>
      <c r="N934251" s="4"/>
      <c r="O934251" s="15"/>
    </row>
    <row r="934252" spans="7:15" s="3" customFormat="1" x14ac:dyDescent="0.3">
      <c r="G934252"/>
      <c r="H934252"/>
      <c r="I934252"/>
      <c r="K934252"/>
      <c r="M934252"/>
      <c r="N934252" s="4"/>
      <c r="O934252" s="15"/>
    </row>
    <row r="934253" spans="7:15" s="3" customFormat="1" x14ac:dyDescent="0.3">
      <c r="G934253"/>
      <c r="H934253"/>
      <c r="I934253"/>
      <c r="K934253"/>
      <c r="M934253"/>
      <c r="N934253" s="4"/>
      <c r="O934253" s="15"/>
    </row>
    <row r="934254" spans="7:15" s="3" customFormat="1" x14ac:dyDescent="0.3">
      <c r="G934254"/>
      <c r="H934254"/>
      <c r="I934254"/>
      <c r="K934254"/>
      <c r="M934254"/>
      <c r="N934254" s="4"/>
      <c r="O934254" s="15"/>
    </row>
    <row r="934255" spans="7:15" s="3" customFormat="1" x14ac:dyDescent="0.3">
      <c r="G934255"/>
      <c r="H934255"/>
      <c r="I934255"/>
      <c r="K934255"/>
      <c r="M934255"/>
      <c r="N934255" s="4"/>
      <c r="O934255" s="15"/>
    </row>
    <row r="934256" spans="7:15" s="3" customFormat="1" x14ac:dyDescent="0.3">
      <c r="G934256"/>
      <c r="H934256"/>
      <c r="I934256"/>
      <c r="K934256"/>
      <c r="M934256"/>
      <c r="N934256" s="4"/>
      <c r="O934256" s="15"/>
    </row>
    <row r="934257" spans="7:15" s="3" customFormat="1" x14ac:dyDescent="0.3">
      <c r="G934257"/>
      <c r="H934257"/>
      <c r="I934257"/>
      <c r="K934257"/>
      <c r="M934257"/>
      <c r="N934257" s="4"/>
      <c r="O934257" s="15"/>
    </row>
    <row r="934258" spans="7:15" s="3" customFormat="1" x14ac:dyDescent="0.3">
      <c r="G934258"/>
      <c r="H934258"/>
      <c r="I934258"/>
      <c r="K934258"/>
      <c r="M934258"/>
      <c r="N934258" s="4"/>
      <c r="O934258" s="15"/>
    </row>
    <row r="934259" spans="7:15" s="3" customFormat="1" x14ac:dyDescent="0.3">
      <c r="G934259"/>
      <c r="H934259"/>
      <c r="I934259"/>
      <c r="K934259"/>
      <c r="M934259"/>
      <c r="N934259" s="4"/>
      <c r="O934259" s="15"/>
    </row>
    <row r="934260" spans="7:15" s="3" customFormat="1" x14ac:dyDescent="0.3">
      <c r="G934260"/>
      <c r="H934260"/>
      <c r="I934260"/>
      <c r="K934260"/>
      <c r="M934260"/>
      <c r="N934260" s="4"/>
      <c r="O934260" s="15"/>
    </row>
    <row r="934261" spans="7:15" s="3" customFormat="1" x14ac:dyDescent="0.3">
      <c r="G934261"/>
      <c r="H934261"/>
      <c r="I934261"/>
      <c r="K934261"/>
      <c r="M934261"/>
      <c r="N934261" s="4"/>
      <c r="O934261" s="15"/>
    </row>
    <row r="934262" spans="7:15" s="3" customFormat="1" x14ac:dyDescent="0.3">
      <c r="G934262"/>
      <c r="H934262"/>
      <c r="I934262"/>
      <c r="K934262"/>
      <c r="M934262"/>
      <c r="N934262" s="4"/>
      <c r="O934262" s="15"/>
    </row>
    <row r="934263" spans="7:15" s="3" customFormat="1" x14ac:dyDescent="0.3">
      <c r="G934263"/>
      <c r="H934263"/>
      <c r="I934263"/>
      <c r="K934263"/>
      <c r="M934263"/>
      <c r="N934263" s="4"/>
      <c r="O934263" s="15"/>
    </row>
    <row r="934264" spans="7:15" s="3" customFormat="1" x14ac:dyDescent="0.3">
      <c r="G934264"/>
      <c r="H934264"/>
      <c r="I934264"/>
      <c r="K934264"/>
      <c r="M934264"/>
      <c r="N934264" s="4"/>
      <c r="O934264" s="15"/>
    </row>
    <row r="934265" spans="7:15" s="3" customFormat="1" x14ac:dyDescent="0.3">
      <c r="G934265"/>
      <c r="H934265"/>
      <c r="I934265"/>
      <c r="K934265"/>
      <c r="M934265"/>
      <c r="N934265" s="4"/>
      <c r="O934265" s="15"/>
    </row>
    <row r="934266" spans="7:15" s="3" customFormat="1" x14ac:dyDescent="0.3">
      <c r="G934266"/>
      <c r="H934266"/>
      <c r="I934266"/>
      <c r="K934266"/>
      <c r="M934266"/>
      <c r="N934266" s="4"/>
      <c r="O934266" s="15"/>
    </row>
    <row r="934267" spans="7:15" s="3" customFormat="1" x14ac:dyDescent="0.3">
      <c r="G934267"/>
      <c r="H934267"/>
      <c r="I934267"/>
      <c r="K934267"/>
      <c r="M934267"/>
      <c r="N934267" s="4"/>
      <c r="O934267" s="15"/>
    </row>
    <row r="934268" spans="7:15" s="3" customFormat="1" x14ac:dyDescent="0.3">
      <c r="G934268"/>
      <c r="H934268"/>
      <c r="I934268"/>
      <c r="K934268"/>
      <c r="M934268"/>
      <c r="N934268" s="4"/>
      <c r="O934268" s="15"/>
    </row>
    <row r="934269" spans="7:15" s="3" customFormat="1" x14ac:dyDescent="0.3">
      <c r="G934269"/>
      <c r="H934269"/>
      <c r="I934269"/>
      <c r="K934269"/>
      <c r="M934269"/>
      <c r="N934269" s="4"/>
      <c r="O934269" s="15"/>
    </row>
    <row r="934270" spans="7:15" s="3" customFormat="1" x14ac:dyDescent="0.3">
      <c r="G934270"/>
      <c r="H934270"/>
      <c r="I934270"/>
      <c r="K934270"/>
      <c r="M934270"/>
      <c r="N934270" s="4"/>
      <c r="O934270" s="15"/>
    </row>
    <row r="934271" spans="7:15" s="3" customFormat="1" x14ac:dyDescent="0.3">
      <c r="G934271"/>
      <c r="H934271"/>
      <c r="I934271"/>
      <c r="K934271"/>
      <c r="M934271"/>
      <c r="N934271" s="4"/>
      <c r="O934271" s="15"/>
    </row>
    <row r="934272" spans="7:15" s="3" customFormat="1" x14ac:dyDescent="0.3">
      <c r="G934272"/>
      <c r="H934272"/>
      <c r="I934272"/>
      <c r="K934272"/>
      <c r="M934272"/>
      <c r="N934272" s="4"/>
      <c r="O934272" s="15"/>
    </row>
    <row r="934273" spans="7:15" s="3" customFormat="1" x14ac:dyDescent="0.3">
      <c r="G934273"/>
      <c r="H934273"/>
      <c r="I934273"/>
      <c r="K934273"/>
      <c r="M934273"/>
      <c r="N934273" s="4"/>
      <c r="O934273" s="15"/>
    </row>
    <row r="934274" spans="7:15" s="3" customFormat="1" x14ac:dyDescent="0.3">
      <c r="G934274"/>
      <c r="H934274"/>
      <c r="I934274"/>
      <c r="K934274"/>
      <c r="M934274"/>
      <c r="N934274" s="4"/>
      <c r="O934274" s="15"/>
    </row>
    <row r="934275" spans="7:15" s="3" customFormat="1" x14ac:dyDescent="0.3">
      <c r="G934275"/>
      <c r="H934275"/>
      <c r="I934275"/>
      <c r="K934275"/>
      <c r="M934275"/>
      <c r="N934275" s="4"/>
      <c r="O934275" s="15"/>
    </row>
    <row r="934276" spans="7:15" s="3" customFormat="1" x14ac:dyDescent="0.3">
      <c r="G934276"/>
      <c r="H934276"/>
      <c r="I934276"/>
      <c r="K934276"/>
      <c r="M934276"/>
      <c r="N934276" s="4"/>
      <c r="O934276" s="15"/>
    </row>
    <row r="934277" spans="7:15" s="3" customFormat="1" x14ac:dyDescent="0.3">
      <c r="G934277"/>
      <c r="H934277"/>
      <c r="I934277"/>
      <c r="K934277"/>
      <c r="M934277"/>
      <c r="N934277" s="4"/>
      <c r="O934277" s="15"/>
    </row>
    <row r="934278" spans="7:15" s="3" customFormat="1" x14ac:dyDescent="0.3">
      <c r="G934278"/>
      <c r="H934278"/>
      <c r="I934278"/>
      <c r="K934278"/>
      <c r="M934278"/>
      <c r="N934278" s="4"/>
      <c r="O934278" s="15"/>
    </row>
    <row r="934279" spans="7:15" s="3" customFormat="1" x14ac:dyDescent="0.3">
      <c r="G934279"/>
      <c r="H934279"/>
      <c r="I934279"/>
      <c r="K934279"/>
      <c r="M934279"/>
      <c r="N934279" s="4"/>
      <c r="O934279" s="15"/>
    </row>
    <row r="934280" spans="7:15" s="3" customFormat="1" x14ac:dyDescent="0.3">
      <c r="G934280"/>
      <c r="H934280"/>
      <c r="I934280"/>
      <c r="K934280"/>
      <c r="M934280"/>
      <c r="N934280" s="4"/>
      <c r="O934280" s="15"/>
    </row>
    <row r="934281" spans="7:15" s="3" customFormat="1" x14ac:dyDescent="0.3">
      <c r="G934281"/>
      <c r="H934281"/>
      <c r="I934281"/>
      <c r="K934281"/>
      <c r="M934281"/>
      <c r="N934281" s="4"/>
      <c r="O934281" s="15"/>
    </row>
    <row r="934282" spans="7:15" s="3" customFormat="1" x14ac:dyDescent="0.3">
      <c r="G934282"/>
      <c r="H934282"/>
      <c r="I934282"/>
      <c r="K934282"/>
      <c r="M934282"/>
      <c r="N934282" s="4"/>
      <c r="O934282" s="15"/>
    </row>
    <row r="934283" spans="7:15" s="3" customFormat="1" x14ac:dyDescent="0.3">
      <c r="G934283"/>
      <c r="H934283"/>
      <c r="I934283"/>
      <c r="K934283"/>
      <c r="M934283"/>
      <c r="N934283" s="4"/>
      <c r="O934283" s="15"/>
    </row>
    <row r="934284" spans="7:15" s="3" customFormat="1" x14ac:dyDescent="0.3">
      <c r="G934284"/>
      <c r="H934284"/>
      <c r="I934284"/>
      <c r="K934284"/>
      <c r="M934284"/>
      <c r="N934284" s="4"/>
      <c r="O934284" s="15"/>
    </row>
    <row r="934285" spans="7:15" s="3" customFormat="1" x14ac:dyDescent="0.3">
      <c r="G934285"/>
      <c r="H934285"/>
      <c r="I934285"/>
      <c r="K934285"/>
      <c r="M934285"/>
      <c r="N934285" s="4"/>
      <c r="O934285" s="15"/>
    </row>
    <row r="934286" spans="7:15" s="3" customFormat="1" x14ac:dyDescent="0.3">
      <c r="G934286"/>
      <c r="H934286"/>
      <c r="I934286"/>
      <c r="K934286"/>
      <c r="M934286"/>
      <c r="N934286" s="4"/>
      <c r="O934286" s="15"/>
    </row>
    <row r="934287" spans="7:15" s="3" customFormat="1" x14ac:dyDescent="0.3">
      <c r="G934287"/>
      <c r="H934287"/>
      <c r="I934287"/>
      <c r="K934287"/>
      <c r="M934287"/>
      <c r="N934287" s="4"/>
      <c r="O934287" s="15"/>
    </row>
    <row r="934288" spans="7:15" s="3" customFormat="1" x14ac:dyDescent="0.3">
      <c r="G934288"/>
      <c r="H934288"/>
      <c r="I934288"/>
      <c r="K934288"/>
      <c r="M934288"/>
      <c r="N934288" s="4"/>
      <c r="O934288" s="15"/>
    </row>
    <row r="934289" spans="7:15" s="3" customFormat="1" x14ac:dyDescent="0.3">
      <c r="G934289"/>
      <c r="H934289"/>
      <c r="I934289"/>
      <c r="K934289"/>
      <c r="M934289"/>
      <c r="N934289" s="4"/>
      <c r="O934289" s="15"/>
    </row>
    <row r="934290" spans="7:15" s="3" customFormat="1" x14ac:dyDescent="0.3">
      <c r="G934290"/>
      <c r="H934290"/>
      <c r="I934290"/>
      <c r="K934290"/>
      <c r="M934290"/>
      <c r="N934290" s="4"/>
      <c r="O934290" s="15"/>
    </row>
    <row r="934291" spans="7:15" s="3" customFormat="1" x14ac:dyDescent="0.3">
      <c r="G934291"/>
      <c r="H934291"/>
      <c r="I934291"/>
      <c r="K934291"/>
      <c r="M934291"/>
      <c r="N934291" s="4"/>
      <c r="O934291" s="15"/>
    </row>
    <row r="934292" spans="7:15" s="3" customFormat="1" x14ac:dyDescent="0.3">
      <c r="G934292"/>
      <c r="H934292"/>
      <c r="I934292"/>
      <c r="K934292"/>
      <c r="M934292"/>
      <c r="N934292" s="4"/>
      <c r="O934292" s="15"/>
    </row>
    <row r="934293" spans="7:15" s="3" customFormat="1" x14ac:dyDescent="0.3">
      <c r="G934293"/>
      <c r="H934293"/>
      <c r="I934293"/>
      <c r="K934293"/>
      <c r="M934293"/>
      <c r="N934293" s="4"/>
      <c r="O934293" s="15"/>
    </row>
    <row r="934294" spans="7:15" s="3" customFormat="1" x14ac:dyDescent="0.3">
      <c r="G934294"/>
      <c r="H934294"/>
      <c r="I934294"/>
      <c r="K934294"/>
      <c r="M934294"/>
      <c r="N934294" s="4"/>
      <c r="O934294" s="15"/>
    </row>
    <row r="934295" spans="7:15" s="3" customFormat="1" x14ac:dyDescent="0.3">
      <c r="G934295"/>
      <c r="H934295"/>
      <c r="I934295"/>
      <c r="K934295"/>
      <c r="M934295"/>
      <c r="N934295" s="4"/>
      <c r="O934295" s="15"/>
    </row>
    <row r="934296" spans="7:15" s="3" customFormat="1" x14ac:dyDescent="0.3">
      <c r="G934296"/>
      <c r="H934296"/>
      <c r="I934296"/>
      <c r="K934296"/>
      <c r="M934296"/>
      <c r="N934296" s="4"/>
      <c r="O934296" s="15"/>
    </row>
    <row r="934297" spans="7:15" s="3" customFormat="1" x14ac:dyDescent="0.3">
      <c r="G934297"/>
      <c r="H934297"/>
      <c r="I934297"/>
      <c r="K934297"/>
      <c r="M934297"/>
      <c r="N934297" s="4"/>
      <c r="O934297" s="15"/>
    </row>
    <row r="934298" spans="7:15" s="3" customFormat="1" x14ac:dyDescent="0.3">
      <c r="G934298"/>
      <c r="H934298"/>
      <c r="I934298"/>
      <c r="K934298"/>
      <c r="M934298"/>
      <c r="N934298" s="4"/>
      <c r="O934298" s="15"/>
    </row>
    <row r="934299" spans="7:15" s="3" customFormat="1" x14ac:dyDescent="0.3">
      <c r="G934299"/>
      <c r="H934299"/>
      <c r="I934299"/>
      <c r="K934299"/>
      <c r="M934299"/>
      <c r="N934299" s="4"/>
      <c r="O934299" s="15"/>
    </row>
    <row r="934300" spans="7:15" s="3" customFormat="1" x14ac:dyDescent="0.3">
      <c r="G934300"/>
      <c r="H934300"/>
      <c r="I934300"/>
      <c r="K934300"/>
      <c r="M934300"/>
      <c r="N934300" s="4"/>
      <c r="O934300" s="15"/>
    </row>
    <row r="934301" spans="7:15" s="3" customFormat="1" x14ac:dyDescent="0.3">
      <c r="G934301"/>
      <c r="H934301"/>
      <c r="I934301"/>
      <c r="K934301"/>
      <c r="M934301"/>
      <c r="N934301" s="4"/>
      <c r="O934301" s="15"/>
    </row>
    <row r="934302" spans="7:15" s="3" customFormat="1" x14ac:dyDescent="0.3">
      <c r="G934302"/>
      <c r="H934302"/>
      <c r="I934302"/>
      <c r="K934302"/>
      <c r="M934302"/>
      <c r="N934302" s="4"/>
      <c r="O934302" s="15"/>
    </row>
    <row r="934303" spans="7:15" s="3" customFormat="1" x14ac:dyDescent="0.3">
      <c r="G934303"/>
      <c r="H934303"/>
      <c r="I934303"/>
      <c r="K934303"/>
      <c r="M934303"/>
      <c r="N934303" s="4"/>
      <c r="O934303" s="15"/>
    </row>
    <row r="934304" spans="7:15" s="3" customFormat="1" x14ac:dyDescent="0.3">
      <c r="G934304"/>
      <c r="H934304"/>
      <c r="I934304"/>
      <c r="K934304"/>
      <c r="M934304"/>
      <c r="N934304" s="4"/>
      <c r="O934304" s="15"/>
    </row>
    <row r="934305" spans="7:15" s="3" customFormat="1" x14ac:dyDescent="0.3">
      <c r="G934305"/>
      <c r="H934305"/>
      <c r="I934305"/>
      <c r="K934305"/>
      <c r="M934305"/>
      <c r="N934305" s="4"/>
      <c r="O934305" s="15"/>
    </row>
    <row r="934306" spans="7:15" s="3" customFormat="1" x14ac:dyDescent="0.3">
      <c r="G934306"/>
      <c r="H934306"/>
      <c r="I934306"/>
      <c r="K934306"/>
      <c r="M934306"/>
      <c r="N934306" s="4"/>
      <c r="O934306" s="15"/>
    </row>
    <row r="934307" spans="7:15" s="3" customFormat="1" x14ac:dyDescent="0.3">
      <c r="G934307"/>
      <c r="H934307"/>
      <c r="I934307"/>
      <c r="K934307"/>
      <c r="M934307"/>
      <c r="N934307" s="4"/>
      <c r="O934307" s="15"/>
    </row>
    <row r="934308" spans="7:15" s="3" customFormat="1" x14ac:dyDescent="0.3">
      <c r="G934308"/>
      <c r="H934308"/>
      <c r="I934308"/>
      <c r="K934308"/>
      <c r="M934308"/>
      <c r="N934308" s="4"/>
      <c r="O934308" s="15"/>
    </row>
    <row r="934309" spans="7:15" s="3" customFormat="1" x14ac:dyDescent="0.3">
      <c r="G934309"/>
      <c r="H934309"/>
      <c r="I934309"/>
      <c r="K934309"/>
      <c r="M934309"/>
      <c r="N934309" s="4"/>
      <c r="O934309" s="15"/>
    </row>
    <row r="934310" spans="7:15" s="3" customFormat="1" x14ac:dyDescent="0.3">
      <c r="G934310"/>
      <c r="H934310"/>
      <c r="I934310"/>
      <c r="K934310"/>
      <c r="M934310"/>
      <c r="N934310" s="4"/>
      <c r="O934310" s="15"/>
    </row>
    <row r="934311" spans="7:15" s="3" customFormat="1" x14ac:dyDescent="0.3">
      <c r="G934311"/>
      <c r="H934311"/>
      <c r="I934311"/>
      <c r="K934311"/>
      <c r="M934311"/>
      <c r="N934311" s="4"/>
      <c r="O934311" s="15"/>
    </row>
    <row r="934312" spans="7:15" s="3" customFormat="1" x14ac:dyDescent="0.3">
      <c r="G934312"/>
      <c r="H934312"/>
      <c r="I934312"/>
      <c r="K934312"/>
      <c r="M934312"/>
      <c r="N934312" s="4"/>
      <c r="O934312" s="15"/>
    </row>
    <row r="934313" spans="7:15" s="3" customFormat="1" x14ac:dyDescent="0.3">
      <c r="G934313"/>
      <c r="H934313"/>
      <c r="I934313"/>
      <c r="K934313"/>
      <c r="M934313"/>
      <c r="N934313" s="4"/>
      <c r="O934313" s="15"/>
    </row>
    <row r="934314" spans="7:15" s="3" customFormat="1" x14ac:dyDescent="0.3">
      <c r="G934314"/>
      <c r="H934314"/>
      <c r="I934314"/>
      <c r="K934314"/>
      <c r="M934314"/>
      <c r="N934314" s="4"/>
      <c r="O934314" s="15"/>
    </row>
    <row r="934315" spans="7:15" s="3" customFormat="1" x14ac:dyDescent="0.3">
      <c r="G934315"/>
      <c r="H934315"/>
      <c r="I934315"/>
      <c r="K934315"/>
      <c r="M934315"/>
      <c r="N934315" s="4"/>
      <c r="O934315" s="15"/>
    </row>
    <row r="934316" spans="7:15" s="3" customFormat="1" x14ac:dyDescent="0.3">
      <c r="G934316"/>
      <c r="H934316"/>
      <c r="I934316"/>
      <c r="K934316"/>
      <c r="M934316"/>
      <c r="N934316" s="4"/>
      <c r="O934316" s="15"/>
    </row>
    <row r="934317" spans="7:15" s="3" customFormat="1" x14ac:dyDescent="0.3">
      <c r="G934317"/>
      <c r="H934317"/>
      <c r="I934317"/>
      <c r="K934317"/>
      <c r="M934317"/>
      <c r="N934317" s="4"/>
      <c r="O934317" s="15"/>
    </row>
    <row r="934318" spans="7:15" s="3" customFormat="1" x14ac:dyDescent="0.3">
      <c r="G934318"/>
      <c r="H934318"/>
      <c r="I934318"/>
      <c r="K934318"/>
      <c r="M934318"/>
      <c r="N934318" s="4"/>
      <c r="O934318" s="15"/>
    </row>
    <row r="934319" spans="7:15" s="3" customFormat="1" x14ac:dyDescent="0.3">
      <c r="G934319"/>
      <c r="H934319"/>
      <c r="I934319"/>
      <c r="K934319"/>
      <c r="M934319"/>
      <c r="N934319" s="4"/>
      <c r="O934319" s="15"/>
    </row>
    <row r="934320" spans="7:15" s="3" customFormat="1" x14ac:dyDescent="0.3">
      <c r="G934320"/>
      <c r="H934320"/>
      <c r="I934320"/>
      <c r="K934320"/>
      <c r="M934320"/>
      <c r="N934320" s="4"/>
      <c r="O934320" s="15"/>
    </row>
    <row r="934321" spans="7:15" s="3" customFormat="1" x14ac:dyDescent="0.3">
      <c r="G934321"/>
      <c r="H934321"/>
      <c r="I934321"/>
      <c r="K934321"/>
      <c r="M934321"/>
      <c r="N934321" s="4"/>
      <c r="O934321" s="15"/>
    </row>
    <row r="934322" spans="7:15" s="3" customFormat="1" x14ac:dyDescent="0.3">
      <c r="G934322"/>
      <c r="H934322"/>
      <c r="I934322"/>
      <c r="K934322"/>
      <c r="M934322"/>
      <c r="N934322" s="4"/>
      <c r="O934322" s="15"/>
    </row>
    <row r="934323" spans="7:15" s="3" customFormat="1" x14ac:dyDescent="0.3">
      <c r="G934323"/>
      <c r="H934323"/>
      <c r="I934323"/>
      <c r="K934323"/>
      <c r="M934323"/>
      <c r="N934323" s="4"/>
      <c r="O934323" s="15"/>
    </row>
    <row r="934324" spans="7:15" s="3" customFormat="1" x14ac:dyDescent="0.3">
      <c r="G934324"/>
      <c r="H934324"/>
      <c r="I934324"/>
      <c r="K934324"/>
      <c r="M934324"/>
      <c r="N934324" s="4"/>
      <c r="O934324" s="15"/>
    </row>
    <row r="934325" spans="7:15" s="3" customFormat="1" x14ac:dyDescent="0.3">
      <c r="G934325"/>
      <c r="H934325"/>
      <c r="I934325"/>
      <c r="K934325"/>
      <c r="M934325"/>
      <c r="N934325" s="4"/>
      <c r="O934325" s="15"/>
    </row>
    <row r="934326" spans="7:15" s="3" customFormat="1" x14ac:dyDescent="0.3">
      <c r="G934326"/>
      <c r="H934326"/>
      <c r="I934326"/>
      <c r="K934326"/>
      <c r="M934326"/>
      <c r="N934326" s="4"/>
      <c r="O934326" s="15"/>
    </row>
    <row r="934327" spans="7:15" s="3" customFormat="1" x14ac:dyDescent="0.3">
      <c r="G934327"/>
      <c r="H934327"/>
      <c r="I934327"/>
      <c r="K934327"/>
      <c r="M934327"/>
      <c r="N934327" s="4"/>
      <c r="O934327" s="15"/>
    </row>
    <row r="934328" spans="7:15" s="3" customFormat="1" x14ac:dyDescent="0.3">
      <c r="G934328"/>
      <c r="H934328"/>
      <c r="I934328"/>
      <c r="K934328"/>
      <c r="M934328"/>
      <c r="N934328" s="4"/>
      <c r="O934328" s="15"/>
    </row>
    <row r="934329" spans="7:15" s="3" customFormat="1" x14ac:dyDescent="0.3">
      <c r="G934329"/>
      <c r="H934329"/>
      <c r="I934329"/>
      <c r="K934329"/>
      <c r="M934329"/>
      <c r="N934329" s="4"/>
      <c r="O934329" s="15"/>
    </row>
    <row r="934330" spans="7:15" s="3" customFormat="1" x14ac:dyDescent="0.3">
      <c r="G934330"/>
      <c r="H934330"/>
      <c r="I934330"/>
      <c r="K934330"/>
      <c r="M934330"/>
      <c r="N934330" s="4"/>
      <c r="O934330" s="15"/>
    </row>
    <row r="934331" spans="7:15" s="3" customFormat="1" x14ac:dyDescent="0.3">
      <c r="G934331"/>
      <c r="H934331"/>
      <c r="I934331"/>
      <c r="K934331"/>
      <c r="M934331"/>
      <c r="N934331" s="4"/>
      <c r="O934331" s="15"/>
    </row>
    <row r="934332" spans="7:15" s="3" customFormat="1" x14ac:dyDescent="0.3">
      <c r="G934332"/>
      <c r="H934332"/>
      <c r="I934332"/>
      <c r="K934332"/>
      <c r="M934332"/>
      <c r="N934332" s="4"/>
      <c r="O934332" s="15"/>
    </row>
    <row r="934333" spans="7:15" s="3" customFormat="1" x14ac:dyDescent="0.3">
      <c r="G934333"/>
      <c r="H934333"/>
      <c r="I934333"/>
      <c r="K934333"/>
      <c r="M934333"/>
      <c r="N934333" s="4"/>
      <c r="O934333" s="15"/>
    </row>
    <row r="934334" spans="7:15" s="3" customFormat="1" x14ac:dyDescent="0.3">
      <c r="G934334"/>
      <c r="H934334"/>
      <c r="I934334"/>
      <c r="K934334"/>
      <c r="M934334"/>
      <c r="N934334" s="4"/>
      <c r="O934334" s="15"/>
    </row>
    <row r="934335" spans="7:15" s="3" customFormat="1" x14ac:dyDescent="0.3">
      <c r="G934335"/>
      <c r="H934335"/>
      <c r="I934335"/>
      <c r="K934335"/>
      <c r="M934335"/>
      <c r="N934335" s="4"/>
      <c r="O934335" s="15"/>
    </row>
    <row r="934336" spans="7:15" s="3" customFormat="1" x14ac:dyDescent="0.3">
      <c r="G934336"/>
      <c r="H934336"/>
      <c r="I934336"/>
      <c r="K934336"/>
      <c r="M934336"/>
      <c r="N934336" s="4"/>
      <c r="O934336" s="15"/>
    </row>
    <row r="934337" spans="7:15" s="3" customFormat="1" x14ac:dyDescent="0.3">
      <c r="G934337"/>
      <c r="H934337"/>
      <c r="I934337"/>
      <c r="K934337"/>
      <c r="M934337"/>
      <c r="N934337" s="4"/>
      <c r="O934337" s="15"/>
    </row>
    <row r="934338" spans="7:15" s="3" customFormat="1" x14ac:dyDescent="0.3">
      <c r="G934338"/>
      <c r="H934338"/>
      <c r="I934338"/>
      <c r="K934338"/>
      <c r="M934338"/>
      <c r="N934338" s="4"/>
      <c r="O934338" s="15"/>
    </row>
    <row r="934339" spans="7:15" s="3" customFormat="1" x14ac:dyDescent="0.3">
      <c r="G934339"/>
      <c r="H934339"/>
      <c r="I934339"/>
      <c r="K934339"/>
      <c r="M934339"/>
      <c r="N934339" s="4"/>
      <c r="O934339" s="15"/>
    </row>
    <row r="934340" spans="7:15" s="3" customFormat="1" x14ac:dyDescent="0.3">
      <c r="G934340"/>
      <c r="H934340"/>
      <c r="I934340"/>
      <c r="K934340"/>
      <c r="M934340"/>
      <c r="N934340" s="4"/>
      <c r="O934340" s="15"/>
    </row>
    <row r="934341" spans="7:15" s="3" customFormat="1" x14ac:dyDescent="0.3">
      <c r="G934341"/>
      <c r="H934341"/>
      <c r="I934341"/>
      <c r="K934341"/>
      <c r="M934341"/>
      <c r="N934341" s="4"/>
      <c r="O934341" s="15"/>
    </row>
    <row r="934342" spans="7:15" s="3" customFormat="1" x14ac:dyDescent="0.3">
      <c r="G934342"/>
      <c r="H934342"/>
      <c r="I934342"/>
      <c r="K934342"/>
      <c r="M934342"/>
      <c r="N934342" s="4"/>
      <c r="O934342" s="15"/>
    </row>
    <row r="934343" spans="7:15" s="3" customFormat="1" x14ac:dyDescent="0.3">
      <c r="G934343"/>
      <c r="H934343"/>
      <c r="I934343"/>
      <c r="K934343"/>
      <c r="M934343"/>
      <c r="N934343" s="4"/>
      <c r="O934343" s="15"/>
    </row>
    <row r="934344" spans="7:15" s="3" customFormat="1" x14ac:dyDescent="0.3">
      <c r="G934344"/>
      <c r="H934344"/>
      <c r="I934344"/>
      <c r="K934344"/>
      <c r="M934344"/>
      <c r="N934344" s="4"/>
      <c r="O934344" s="15"/>
    </row>
    <row r="934345" spans="7:15" s="3" customFormat="1" x14ac:dyDescent="0.3">
      <c r="G934345"/>
      <c r="H934345"/>
      <c r="I934345"/>
      <c r="K934345"/>
      <c r="M934345"/>
      <c r="N934345" s="4"/>
      <c r="O934345" s="15"/>
    </row>
    <row r="934346" spans="7:15" s="3" customFormat="1" x14ac:dyDescent="0.3">
      <c r="G934346"/>
      <c r="H934346"/>
      <c r="I934346"/>
      <c r="K934346"/>
      <c r="M934346"/>
      <c r="N934346" s="4"/>
      <c r="O934346" s="15"/>
    </row>
    <row r="934347" spans="7:15" s="3" customFormat="1" x14ac:dyDescent="0.3">
      <c r="G934347"/>
      <c r="H934347"/>
      <c r="I934347"/>
      <c r="K934347"/>
      <c r="M934347"/>
      <c r="N934347" s="4"/>
      <c r="O934347" s="15"/>
    </row>
    <row r="934348" spans="7:15" s="3" customFormat="1" x14ac:dyDescent="0.3">
      <c r="G934348"/>
      <c r="H934348"/>
      <c r="I934348"/>
      <c r="K934348"/>
      <c r="M934348"/>
      <c r="N934348" s="4"/>
      <c r="O934348" s="15"/>
    </row>
    <row r="934349" spans="7:15" s="3" customFormat="1" x14ac:dyDescent="0.3">
      <c r="G934349"/>
      <c r="H934349"/>
      <c r="I934349"/>
      <c r="K934349"/>
      <c r="M934349"/>
      <c r="N934349" s="4"/>
      <c r="O934349" s="15"/>
    </row>
    <row r="934350" spans="7:15" s="3" customFormat="1" x14ac:dyDescent="0.3">
      <c r="G934350"/>
      <c r="H934350"/>
      <c r="I934350"/>
      <c r="K934350"/>
      <c r="M934350"/>
      <c r="N934350" s="4"/>
      <c r="O934350" s="15"/>
    </row>
    <row r="934351" spans="7:15" s="3" customFormat="1" x14ac:dyDescent="0.3">
      <c r="G934351"/>
      <c r="H934351"/>
      <c r="I934351"/>
      <c r="K934351"/>
      <c r="M934351"/>
      <c r="N934351" s="4"/>
      <c r="O934351" s="15"/>
    </row>
    <row r="934352" spans="7:15" s="3" customFormat="1" x14ac:dyDescent="0.3">
      <c r="G934352"/>
      <c r="H934352"/>
      <c r="I934352"/>
      <c r="K934352"/>
      <c r="M934352"/>
      <c r="N934352" s="4"/>
      <c r="O934352" s="15"/>
    </row>
    <row r="934353" spans="7:15" s="3" customFormat="1" x14ac:dyDescent="0.3">
      <c r="G934353"/>
      <c r="H934353"/>
      <c r="I934353"/>
      <c r="K934353"/>
      <c r="M934353"/>
      <c r="N934353" s="4"/>
      <c r="O934353" s="15"/>
    </row>
    <row r="934354" spans="7:15" s="3" customFormat="1" x14ac:dyDescent="0.3">
      <c r="G934354"/>
      <c r="H934354"/>
      <c r="I934354"/>
      <c r="K934354"/>
      <c r="M934354"/>
      <c r="N934354" s="4"/>
      <c r="O934354" s="15"/>
    </row>
    <row r="934355" spans="7:15" s="3" customFormat="1" x14ac:dyDescent="0.3">
      <c r="G934355"/>
      <c r="H934355"/>
      <c r="I934355"/>
      <c r="K934355"/>
      <c r="M934355"/>
      <c r="N934355" s="4"/>
      <c r="O934355" s="15"/>
    </row>
    <row r="934356" spans="7:15" s="3" customFormat="1" x14ac:dyDescent="0.3">
      <c r="G934356"/>
      <c r="H934356"/>
      <c r="I934356"/>
      <c r="K934356"/>
      <c r="M934356"/>
      <c r="N934356" s="4"/>
      <c r="O934356" s="15"/>
    </row>
    <row r="934357" spans="7:15" s="3" customFormat="1" x14ac:dyDescent="0.3">
      <c r="G934357"/>
      <c r="H934357"/>
      <c r="I934357"/>
      <c r="K934357"/>
      <c r="M934357"/>
      <c r="N934357" s="4"/>
      <c r="O934357" s="15"/>
    </row>
    <row r="934358" spans="7:15" s="3" customFormat="1" x14ac:dyDescent="0.3">
      <c r="G934358"/>
      <c r="H934358"/>
      <c r="I934358"/>
      <c r="K934358"/>
      <c r="M934358"/>
      <c r="N934358" s="4"/>
      <c r="O934358" s="15"/>
    </row>
    <row r="934359" spans="7:15" s="3" customFormat="1" x14ac:dyDescent="0.3">
      <c r="G934359"/>
      <c r="H934359"/>
      <c r="I934359"/>
      <c r="K934359"/>
      <c r="M934359"/>
      <c r="N934359" s="4"/>
      <c r="O934359" s="15"/>
    </row>
    <row r="934360" spans="7:15" s="3" customFormat="1" x14ac:dyDescent="0.3">
      <c r="G934360"/>
      <c r="H934360"/>
      <c r="I934360"/>
      <c r="K934360"/>
      <c r="M934360"/>
      <c r="N934360" s="4"/>
      <c r="O934360" s="15"/>
    </row>
    <row r="934361" spans="7:15" s="3" customFormat="1" x14ac:dyDescent="0.3">
      <c r="G934361"/>
      <c r="H934361"/>
      <c r="I934361"/>
      <c r="K934361"/>
      <c r="M934361"/>
      <c r="N934361" s="4"/>
      <c r="O934361" s="15"/>
    </row>
    <row r="934362" spans="7:15" s="3" customFormat="1" x14ac:dyDescent="0.3">
      <c r="G934362"/>
      <c r="H934362"/>
      <c r="I934362"/>
      <c r="K934362"/>
      <c r="M934362"/>
      <c r="N934362" s="4"/>
      <c r="O934362" s="15"/>
    </row>
    <row r="934363" spans="7:15" s="3" customFormat="1" x14ac:dyDescent="0.3">
      <c r="G934363"/>
      <c r="H934363"/>
      <c r="I934363"/>
      <c r="K934363"/>
      <c r="M934363"/>
      <c r="N934363" s="4"/>
      <c r="O934363" s="15"/>
    </row>
    <row r="934364" spans="7:15" s="3" customFormat="1" x14ac:dyDescent="0.3">
      <c r="G934364"/>
      <c r="H934364"/>
      <c r="I934364"/>
      <c r="K934364"/>
      <c r="M934364"/>
      <c r="N934364" s="4"/>
      <c r="O934364" s="15"/>
    </row>
    <row r="934365" spans="7:15" s="3" customFormat="1" x14ac:dyDescent="0.3">
      <c r="G934365"/>
      <c r="H934365"/>
      <c r="I934365"/>
      <c r="K934365"/>
      <c r="M934365"/>
      <c r="N934365" s="4"/>
      <c r="O934365" s="15"/>
    </row>
    <row r="934366" spans="7:15" s="3" customFormat="1" x14ac:dyDescent="0.3">
      <c r="G934366"/>
      <c r="H934366"/>
      <c r="I934366"/>
      <c r="K934366"/>
      <c r="M934366"/>
      <c r="N934366" s="4"/>
      <c r="O934366" s="15"/>
    </row>
    <row r="934367" spans="7:15" s="3" customFormat="1" x14ac:dyDescent="0.3">
      <c r="G934367"/>
      <c r="H934367"/>
      <c r="I934367"/>
      <c r="K934367"/>
      <c r="M934367"/>
      <c r="N934367" s="4"/>
      <c r="O934367" s="15"/>
    </row>
    <row r="934368" spans="7:15" s="3" customFormat="1" x14ac:dyDescent="0.3">
      <c r="G934368"/>
      <c r="H934368"/>
      <c r="I934368"/>
      <c r="K934368"/>
      <c r="M934368"/>
      <c r="N934368" s="4"/>
      <c r="O934368" s="15"/>
    </row>
    <row r="934369" spans="7:15" s="3" customFormat="1" x14ac:dyDescent="0.3">
      <c r="G934369"/>
      <c r="H934369"/>
      <c r="I934369"/>
      <c r="K934369"/>
      <c r="M934369"/>
      <c r="N934369" s="4"/>
      <c r="O934369" s="15"/>
    </row>
    <row r="934370" spans="7:15" s="3" customFormat="1" x14ac:dyDescent="0.3">
      <c r="G934370"/>
      <c r="H934370"/>
      <c r="I934370"/>
      <c r="K934370"/>
      <c r="M934370"/>
      <c r="N934370" s="4"/>
      <c r="O934370" s="15"/>
    </row>
    <row r="934371" spans="7:15" s="3" customFormat="1" x14ac:dyDescent="0.3">
      <c r="G934371"/>
      <c r="H934371"/>
      <c r="I934371"/>
      <c r="K934371"/>
      <c r="M934371"/>
      <c r="N934371" s="4"/>
      <c r="O934371" s="15"/>
    </row>
    <row r="934372" spans="7:15" s="3" customFormat="1" x14ac:dyDescent="0.3">
      <c r="G934372"/>
      <c r="H934372"/>
      <c r="I934372"/>
      <c r="K934372"/>
      <c r="M934372"/>
      <c r="N934372" s="4"/>
      <c r="O934372" s="15"/>
    </row>
    <row r="934373" spans="7:15" s="3" customFormat="1" x14ac:dyDescent="0.3">
      <c r="G934373"/>
      <c r="H934373"/>
      <c r="I934373"/>
      <c r="K934373"/>
      <c r="M934373"/>
      <c r="N934373" s="4"/>
      <c r="O934373" s="15"/>
    </row>
    <row r="934374" spans="7:15" s="3" customFormat="1" x14ac:dyDescent="0.3">
      <c r="G934374"/>
      <c r="H934374"/>
      <c r="I934374"/>
      <c r="K934374"/>
      <c r="M934374"/>
      <c r="N934374" s="4"/>
      <c r="O934374" s="15"/>
    </row>
    <row r="934375" spans="7:15" s="3" customFormat="1" x14ac:dyDescent="0.3">
      <c r="G934375"/>
      <c r="H934375"/>
      <c r="I934375"/>
      <c r="K934375"/>
      <c r="M934375"/>
      <c r="N934375" s="4"/>
      <c r="O934375" s="15"/>
    </row>
    <row r="934376" spans="7:15" s="3" customFormat="1" x14ac:dyDescent="0.3">
      <c r="G934376"/>
      <c r="H934376"/>
      <c r="I934376"/>
      <c r="K934376"/>
      <c r="M934376"/>
      <c r="N934376" s="4"/>
      <c r="O934376" s="15"/>
    </row>
    <row r="934377" spans="7:15" s="3" customFormat="1" x14ac:dyDescent="0.3">
      <c r="G934377"/>
      <c r="H934377"/>
      <c r="I934377"/>
      <c r="K934377"/>
      <c r="M934377"/>
      <c r="N934377" s="4"/>
      <c r="O934377" s="15"/>
    </row>
    <row r="934378" spans="7:15" s="3" customFormat="1" x14ac:dyDescent="0.3">
      <c r="G934378"/>
      <c r="H934378"/>
      <c r="I934378"/>
      <c r="K934378"/>
      <c r="M934378"/>
      <c r="N934378" s="4"/>
      <c r="O934378" s="15"/>
    </row>
    <row r="934379" spans="7:15" s="3" customFormat="1" x14ac:dyDescent="0.3">
      <c r="G934379"/>
      <c r="H934379"/>
      <c r="I934379"/>
      <c r="K934379"/>
      <c r="M934379"/>
      <c r="N934379" s="4"/>
      <c r="O934379" s="15"/>
    </row>
    <row r="934380" spans="7:15" s="3" customFormat="1" x14ac:dyDescent="0.3">
      <c r="G934380"/>
      <c r="H934380"/>
      <c r="I934380"/>
      <c r="K934380"/>
      <c r="M934380"/>
      <c r="N934380" s="4"/>
      <c r="O934380" s="15"/>
    </row>
    <row r="934381" spans="7:15" s="3" customFormat="1" x14ac:dyDescent="0.3">
      <c r="G934381"/>
      <c r="H934381"/>
      <c r="I934381"/>
      <c r="K934381"/>
      <c r="M934381"/>
      <c r="N934381" s="4"/>
      <c r="O934381" s="15"/>
    </row>
    <row r="934382" spans="7:15" s="3" customFormat="1" x14ac:dyDescent="0.3">
      <c r="G934382"/>
      <c r="H934382"/>
      <c r="I934382"/>
      <c r="K934382"/>
      <c r="M934382"/>
      <c r="N934382" s="4"/>
      <c r="O934382" s="15"/>
    </row>
    <row r="934383" spans="7:15" s="3" customFormat="1" x14ac:dyDescent="0.3">
      <c r="G934383"/>
      <c r="H934383"/>
      <c r="I934383"/>
      <c r="K934383"/>
      <c r="M934383"/>
      <c r="N934383" s="4"/>
      <c r="O934383" s="15"/>
    </row>
    <row r="934384" spans="7:15" s="3" customFormat="1" x14ac:dyDescent="0.3">
      <c r="G934384"/>
      <c r="H934384"/>
      <c r="I934384"/>
      <c r="K934384"/>
      <c r="M934384"/>
      <c r="N934384" s="4"/>
      <c r="O934384" s="15"/>
    </row>
    <row r="934385" spans="7:15" s="3" customFormat="1" x14ac:dyDescent="0.3">
      <c r="G934385"/>
      <c r="H934385"/>
      <c r="I934385"/>
      <c r="K934385"/>
      <c r="M934385"/>
      <c r="N934385" s="4"/>
      <c r="O934385" s="15"/>
    </row>
    <row r="934386" spans="7:15" s="3" customFormat="1" x14ac:dyDescent="0.3">
      <c r="G934386"/>
      <c r="H934386"/>
      <c r="I934386"/>
      <c r="K934386"/>
      <c r="M934386"/>
      <c r="N934386" s="4"/>
      <c r="O934386" s="15"/>
    </row>
    <row r="934387" spans="7:15" s="3" customFormat="1" x14ac:dyDescent="0.3">
      <c r="G934387"/>
      <c r="H934387"/>
      <c r="I934387"/>
      <c r="K934387"/>
      <c r="M934387"/>
      <c r="N934387" s="4"/>
      <c r="O934387" s="15"/>
    </row>
    <row r="934388" spans="7:15" s="3" customFormat="1" x14ac:dyDescent="0.3">
      <c r="G934388"/>
      <c r="H934388"/>
      <c r="I934388"/>
      <c r="K934388"/>
      <c r="M934388"/>
      <c r="N934388" s="4"/>
      <c r="O934388" s="15"/>
    </row>
    <row r="934389" spans="7:15" s="3" customFormat="1" x14ac:dyDescent="0.3">
      <c r="G934389"/>
      <c r="H934389"/>
      <c r="I934389"/>
      <c r="K934389"/>
      <c r="M934389"/>
      <c r="N934389" s="4"/>
      <c r="O934389" s="15"/>
    </row>
    <row r="934390" spans="7:15" s="3" customFormat="1" x14ac:dyDescent="0.3">
      <c r="G934390"/>
      <c r="H934390"/>
      <c r="I934390"/>
      <c r="K934390"/>
      <c r="M934390"/>
      <c r="N934390" s="4"/>
      <c r="O934390" s="15"/>
    </row>
    <row r="934391" spans="7:15" s="3" customFormat="1" x14ac:dyDescent="0.3">
      <c r="G934391"/>
      <c r="H934391"/>
      <c r="I934391"/>
      <c r="K934391"/>
      <c r="M934391"/>
      <c r="N934391" s="4"/>
      <c r="O934391" s="15"/>
    </row>
    <row r="934392" spans="7:15" s="3" customFormat="1" x14ac:dyDescent="0.3">
      <c r="G934392"/>
      <c r="H934392"/>
      <c r="I934392"/>
      <c r="K934392"/>
      <c r="M934392"/>
      <c r="N934392" s="4"/>
      <c r="O934392" s="15"/>
    </row>
    <row r="934393" spans="7:15" s="3" customFormat="1" x14ac:dyDescent="0.3">
      <c r="G934393"/>
      <c r="H934393"/>
      <c r="I934393"/>
      <c r="K934393"/>
      <c r="M934393"/>
      <c r="N934393" s="4"/>
      <c r="O934393" s="15"/>
    </row>
    <row r="934394" spans="7:15" s="3" customFormat="1" x14ac:dyDescent="0.3">
      <c r="G934394"/>
      <c r="H934394"/>
      <c r="I934394"/>
      <c r="K934394"/>
      <c r="M934394"/>
      <c r="N934394" s="4"/>
      <c r="O934394" s="15"/>
    </row>
    <row r="934395" spans="7:15" s="3" customFormat="1" x14ac:dyDescent="0.3">
      <c r="G934395"/>
      <c r="H934395"/>
      <c r="I934395"/>
      <c r="K934395"/>
      <c r="M934395"/>
      <c r="N934395" s="4"/>
      <c r="O934395" s="15"/>
    </row>
    <row r="934396" spans="7:15" s="3" customFormat="1" x14ac:dyDescent="0.3">
      <c r="G934396"/>
      <c r="H934396"/>
      <c r="I934396"/>
      <c r="K934396"/>
      <c r="M934396"/>
      <c r="N934396" s="4"/>
      <c r="O934396" s="15"/>
    </row>
    <row r="934397" spans="7:15" s="3" customFormat="1" x14ac:dyDescent="0.3">
      <c r="G934397"/>
      <c r="H934397"/>
      <c r="I934397"/>
      <c r="K934397"/>
      <c r="M934397"/>
      <c r="N934397" s="4"/>
      <c r="O934397" s="15"/>
    </row>
    <row r="934398" spans="7:15" s="3" customFormat="1" x14ac:dyDescent="0.3">
      <c r="G934398"/>
      <c r="H934398"/>
      <c r="I934398"/>
      <c r="K934398"/>
      <c r="M934398"/>
      <c r="N934398" s="4"/>
      <c r="O934398" s="15"/>
    </row>
    <row r="934399" spans="7:15" s="3" customFormat="1" x14ac:dyDescent="0.3">
      <c r="G934399"/>
      <c r="H934399"/>
      <c r="I934399"/>
      <c r="K934399"/>
      <c r="M934399"/>
      <c r="N934399" s="4"/>
      <c r="O934399" s="15"/>
    </row>
    <row r="934400" spans="7:15" s="3" customFormat="1" x14ac:dyDescent="0.3">
      <c r="G934400"/>
      <c r="H934400"/>
      <c r="I934400"/>
      <c r="K934400"/>
      <c r="M934400"/>
      <c r="N934400" s="4"/>
      <c r="O934400" s="15"/>
    </row>
    <row r="934401" spans="7:15" s="3" customFormat="1" x14ac:dyDescent="0.3">
      <c r="G934401"/>
      <c r="H934401"/>
      <c r="I934401"/>
      <c r="K934401"/>
      <c r="M934401"/>
      <c r="N934401" s="4"/>
      <c r="O934401" s="15"/>
    </row>
    <row r="934402" spans="7:15" s="3" customFormat="1" x14ac:dyDescent="0.3">
      <c r="G934402"/>
      <c r="H934402"/>
      <c r="I934402"/>
      <c r="K934402"/>
      <c r="M934402"/>
      <c r="N934402" s="4"/>
      <c r="O934402" s="15"/>
    </row>
    <row r="934403" spans="7:15" s="3" customFormat="1" x14ac:dyDescent="0.3">
      <c r="G934403"/>
      <c r="H934403"/>
      <c r="I934403"/>
      <c r="K934403"/>
      <c r="M934403"/>
      <c r="N934403" s="4"/>
      <c r="O934403" s="15"/>
    </row>
    <row r="934404" spans="7:15" s="3" customFormat="1" x14ac:dyDescent="0.3">
      <c r="G934404"/>
      <c r="H934404"/>
      <c r="I934404"/>
      <c r="K934404"/>
      <c r="M934404"/>
      <c r="N934404" s="4"/>
      <c r="O934404" s="15"/>
    </row>
    <row r="934405" spans="7:15" s="3" customFormat="1" x14ac:dyDescent="0.3">
      <c r="G934405"/>
      <c r="H934405"/>
      <c r="I934405"/>
      <c r="K934405"/>
      <c r="M934405"/>
      <c r="N934405" s="4"/>
      <c r="O934405" s="15"/>
    </row>
    <row r="934406" spans="7:15" s="3" customFormat="1" x14ac:dyDescent="0.3">
      <c r="G934406"/>
      <c r="H934406"/>
      <c r="I934406"/>
      <c r="K934406"/>
      <c r="M934406"/>
      <c r="N934406" s="4"/>
      <c r="O934406" s="15"/>
    </row>
    <row r="934407" spans="7:15" s="3" customFormat="1" x14ac:dyDescent="0.3">
      <c r="G934407"/>
      <c r="H934407"/>
      <c r="I934407"/>
      <c r="K934407"/>
      <c r="M934407"/>
      <c r="N934407" s="4"/>
      <c r="O934407" s="15"/>
    </row>
    <row r="934408" spans="7:15" s="3" customFormat="1" x14ac:dyDescent="0.3">
      <c r="G934408"/>
      <c r="H934408"/>
      <c r="I934408"/>
      <c r="K934408"/>
      <c r="M934408"/>
      <c r="N934408" s="4"/>
      <c r="O934408" s="15"/>
    </row>
    <row r="934409" spans="7:15" s="3" customFormat="1" x14ac:dyDescent="0.3">
      <c r="G934409"/>
      <c r="H934409"/>
      <c r="I934409"/>
      <c r="K934409"/>
      <c r="M934409"/>
      <c r="N934409" s="4"/>
      <c r="O934409" s="15"/>
    </row>
    <row r="934410" spans="7:15" s="3" customFormat="1" x14ac:dyDescent="0.3">
      <c r="G934410"/>
      <c r="H934410"/>
      <c r="I934410"/>
      <c r="K934410"/>
      <c r="M934410"/>
      <c r="N934410" s="4"/>
      <c r="O934410" s="15"/>
    </row>
    <row r="934411" spans="7:15" s="3" customFormat="1" x14ac:dyDescent="0.3">
      <c r="G934411"/>
      <c r="H934411"/>
      <c r="I934411"/>
      <c r="K934411"/>
      <c r="M934411"/>
      <c r="N934411" s="4"/>
      <c r="O934411" s="15"/>
    </row>
    <row r="934412" spans="7:15" s="3" customFormat="1" x14ac:dyDescent="0.3">
      <c r="G934412"/>
      <c r="H934412"/>
      <c r="I934412"/>
      <c r="K934412"/>
      <c r="M934412"/>
      <c r="N934412" s="4"/>
      <c r="O934412" s="15"/>
    </row>
    <row r="934413" spans="7:15" s="3" customFormat="1" x14ac:dyDescent="0.3">
      <c r="G934413"/>
      <c r="H934413"/>
      <c r="I934413"/>
      <c r="K934413"/>
      <c r="M934413"/>
      <c r="N934413" s="4"/>
      <c r="O934413" s="15"/>
    </row>
    <row r="934414" spans="7:15" s="3" customFormat="1" x14ac:dyDescent="0.3">
      <c r="G934414"/>
      <c r="H934414"/>
      <c r="I934414"/>
      <c r="K934414"/>
      <c r="M934414"/>
      <c r="N934414" s="4"/>
      <c r="O934414" s="15"/>
    </row>
    <row r="934415" spans="7:15" s="3" customFormat="1" x14ac:dyDescent="0.3">
      <c r="G934415"/>
      <c r="H934415"/>
      <c r="I934415"/>
      <c r="K934415"/>
      <c r="M934415"/>
      <c r="N934415" s="4"/>
      <c r="O934415" s="15"/>
    </row>
    <row r="934416" spans="7:15" s="3" customFormat="1" x14ac:dyDescent="0.3">
      <c r="G934416"/>
      <c r="H934416"/>
      <c r="I934416"/>
      <c r="K934416"/>
      <c r="M934416"/>
      <c r="N934416" s="4"/>
      <c r="O934416" s="15"/>
    </row>
    <row r="934417" spans="7:15" s="3" customFormat="1" x14ac:dyDescent="0.3">
      <c r="G934417"/>
      <c r="H934417"/>
      <c r="I934417"/>
      <c r="K934417"/>
      <c r="M934417"/>
      <c r="N934417" s="4"/>
      <c r="O934417" s="15"/>
    </row>
    <row r="934418" spans="7:15" s="3" customFormat="1" x14ac:dyDescent="0.3">
      <c r="G934418"/>
      <c r="H934418"/>
      <c r="I934418"/>
      <c r="K934418"/>
      <c r="M934418"/>
      <c r="N934418" s="4"/>
      <c r="O934418" s="15"/>
    </row>
    <row r="934419" spans="7:15" s="3" customFormat="1" x14ac:dyDescent="0.3">
      <c r="G934419"/>
      <c r="H934419"/>
      <c r="I934419"/>
      <c r="K934419"/>
      <c r="M934419"/>
      <c r="N934419" s="4"/>
      <c r="O934419" s="15"/>
    </row>
    <row r="934420" spans="7:15" s="3" customFormat="1" x14ac:dyDescent="0.3">
      <c r="G934420"/>
      <c r="H934420"/>
      <c r="I934420"/>
      <c r="K934420"/>
      <c r="M934420"/>
      <c r="N934420" s="4"/>
      <c r="O934420" s="15"/>
    </row>
    <row r="934421" spans="7:15" s="3" customFormat="1" x14ac:dyDescent="0.3">
      <c r="G934421"/>
      <c r="H934421"/>
      <c r="I934421"/>
      <c r="K934421"/>
      <c r="M934421"/>
      <c r="N934421" s="4"/>
      <c r="O934421" s="15"/>
    </row>
    <row r="934422" spans="7:15" s="3" customFormat="1" x14ac:dyDescent="0.3">
      <c r="G934422"/>
      <c r="H934422"/>
      <c r="I934422"/>
      <c r="K934422"/>
      <c r="M934422"/>
      <c r="N934422" s="4"/>
      <c r="O934422" s="15"/>
    </row>
    <row r="934423" spans="7:15" s="3" customFormat="1" x14ac:dyDescent="0.3">
      <c r="G934423"/>
      <c r="H934423"/>
      <c r="I934423"/>
      <c r="K934423"/>
      <c r="M934423"/>
      <c r="N934423" s="4"/>
      <c r="O934423" s="15"/>
    </row>
    <row r="934424" spans="7:15" s="3" customFormat="1" x14ac:dyDescent="0.3">
      <c r="G934424"/>
      <c r="H934424"/>
      <c r="I934424"/>
      <c r="K934424"/>
      <c r="M934424"/>
      <c r="N934424" s="4"/>
      <c r="O934424" s="15"/>
    </row>
    <row r="934425" spans="7:15" s="3" customFormat="1" x14ac:dyDescent="0.3">
      <c r="G934425"/>
      <c r="H934425"/>
      <c r="I934425"/>
      <c r="K934425"/>
      <c r="M934425"/>
      <c r="N934425" s="4"/>
      <c r="O934425" s="15"/>
    </row>
    <row r="934426" spans="7:15" s="3" customFormat="1" x14ac:dyDescent="0.3">
      <c r="G934426"/>
      <c r="H934426"/>
      <c r="I934426"/>
      <c r="K934426"/>
      <c r="M934426"/>
      <c r="N934426" s="4"/>
      <c r="O934426" s="15"/>
    </row>
    <row r="934427" spans="7:15" s="3" customFormat="1" x14ac:dyDescent="0.3">
      <c r="G934427"/>
      <c r="H934427"/>
      <c r="I934427"/>
      <c r="K934427"/>
      <c r="M934427"/>
      <c r="N934427" s="4"/>
      <c r="O934427" s="15"/>
    </row>
    <row r="934428" spans="7:15" s="3" customFormat="1" x14ac:dyDescent="0.3">
      <c r="G934428"/>
      <c r="H934428"/>
      <c r="I934428"/>
      <c r="K934428"/>
      <c r="M934428"/>
      <c r="N934428" s="4"/>
      <c r="O934428" s="15"/>
    </row>
    <row r="934429" spans="7:15" s="3" customFormat="1" x14ac:dyDescent="0.3">
      <c r="G934429"/>
      <c r="H934429"/>
      <c r="I934429"/>
      <c r="K934429"/>
      <c r="M934429"/>
      <c r="N934429" s="4"/>
      <c r="O934429" s="15"/>
    </row>
    <row r="934430" spans="7:15" s="3" customFormat="1" x14ac:dyDescent="0.3">
      <c r="G934430"/>
      <c r="H934430"/>
      <c r="I934430"/>
      <c r="K934430"/>
      <c r="M934430"/>
      <c r="N934430" s="4"/>
      <c r="O934430" s="15"/>
    </row>
    <row r="934431" spans="7:15" s="3" customFormat="1" x14ac:dyDescent="0.3">
      <c r="G934431"/>
      <c r="H934431"/>
      <c r="I934431"/>
      <c r="K934431"/>
      <c r="M934431"/>
      <c r="N934431" s="4"/>
      <c r="O934431" s="15"/>
    </row>
    <row r="934432" spans="7:15" s="3" customFormat="1" x14ac:dyDescent="0.3">
      <c r="G934432"/>
      <c r="H934432"/>
      <c r="I934432"/>
      <c r="K934432"/>
      <c r="M934432"/>
      <c r="N934432" s="4"/>
      <c r="O934432" s="15"/>
    </row>
    <row r="934433" spans="7:15" s="3" customFormat="1" x14ac:dyDescent="0.3">
      <c r="G934433"/>
      <c r="H934433"/>
      <c r="I934433"/>
      <c r="K934433"/>
      <c r="M934433"/>
      <c r="N934433" s="4"/>
      <c r="O934433" s="15"/>
    </row>
    <row r="950271" spans="7:15" s="3" customFormat="1" x14ac:dyDescent="0.3">
      <c r="G950271"/>
      <c r="H950271"/>
      <c r="I950271"/>
      <c r="K950271"/>
      <c r="M950271"/>
      <c r="N950271" s="4"/>
      <c r="O950271" s="15"/>
    </row>
    <row r="950272" spans="7:15" s="3" customFormat="1" x14ac:dyDescent="0.3">
      <c r="G950272"/>
      <c r="H950272"/>
      <c r="I950272"/>
      <c r="K950272"/>
      <c r="M950272"/>
      <c r="N950272" s="4"/>
      <c r="O950272" s="15"/>
    </row>
    <row r="950273" spans="7:15" s="3" customFormat="1" x14ac:dyDescent="0.3">
      <c r="G950273"/>
      <c r="H950273"/>
      <c r="I950273"/>
      <c r="K950273"/>
      <c r="M950273"/>
      <c r="N950273" s="4"/>
      <c r="O950273" s="15"/>
    </row>
    <row r="950274" spans="7:15" s="3" customFormat="1" x14ac:dyDescent="0.3">
      <c r="G950274"/>
      <c r="H950274"/>
      <c r="I950274"/>
      <c r="K950274"/>
      <c r="M950274"/>
      <c r="N950274" s="4"/>
      <c r="O950274" s="15"/>
    </row>
    <row r="950275" spans="7:15" s="3" customFormat="1" x14ac:dyDescent="0.3">
      <c r="G950275"/>
      <c r="H950275"/>
      <c r="I950275"/>
      <c r="K950275"/>
      <c r="M950275"/>
      <c r="N950275" s="4"/>
      <c r="O950275" s="15"/>
    </row>
    <row r="950276" spans="7:15" s="3" customFormat="1" x14ac:dyDescent="0.3">
      <c r="G950276"/>
      <c r="H950276"/>
      <c r="I950276"/>
      <c r="K950276"/>
      <c r="M950276"/>
      <c r="N950276" s="4"/>
      <c r="O950276" s="15"/>
    </row>
    <row r="950277" spans="7:15" s="3" customFormat="1" x14ac:dyDescent="0.3">
      <c r="G950277"/>
      <c r="H950277"/>
      <c r="I950277"/>
      <c r="K950277"/>
      <c r="M950277"/>
      <c r="N950277" s="4"/>
      <c r="O950277" s="15"/>
    </row>
    <row r="950278" spans="7:15" s="3" customFormat="1" x14ac:dyDescent="0.3">
      <c r="G950278"/>
      <c r="H950278"/>
      <c r="I950278"/>
      <c r="K950278"/>
      <c r="M950278"/>
      <c r="N950278" s="4"/>
      <c r="O950278" s="15"/>
    </row>
    <row r="950279" spans="7:15" s="3" customFormat="1" x14ac:dyDescent="0.3">
      <c r="G950279"/>
      <c r="H950279"/>
      <c r="I950279"/>
      <c r="K950279"/>
      <c r="M950279"/>
      <c r="N950279" s="4"/>
      <c r="O950279" s="15"/>
    </row>
    <row r="950280" spans="7:15" s="3" customFormat="1" x14ac:dyDescent="0.3">
      <c r="G950280"/>
      <c r="H950280"/>
      <c r="I950280"/>
      <c r="K950280"/>
      <c r="M950280"/>
      <c r="N950280" s="4"/>
      <c r="O950280" s="15"/>
    </row>
    <row r="950281" spans="7:15" s="3" customFormat="1" x14ac:dyDescent="0.3">
      <c r="G950281"/>
      <c r="H950281"/>
      <c r="I950281"/>
      <c r="K950281"/>
      <c r="M950281"/>
      <c r="N950281" s="4"/>
      <c r="O950281" s="15"/>
    </row>
    <row r="950282" spans="7:15" s="3" customFormat="1" x14ac:dyDescent="0.3">
      <c r="G950282"/>
      <c r="H950282"/>
      <c r="I950282"/>
      <c r="K950282"/>
      <c r="M950282"/>
      <c r="N950282" s="4"/>
      <c r="O950282" s="15"/>
    </row>
    <row r="950283" spans="7:15" s="3" customFormat="1" x14ac:dyDescent="0.3">
      <c r="G950283"/>
      <c r="H950283"/>
      <c r="I950283"/>
      <c r="K950283"/>
      <c r="M950283"/>
      <c r="N950283" s="4"/>
      <c r="O950283" s="15"/>
    </row>
    <row r="950284" spans="7:15" s="3" customFormat="1" x14ac:dyDescent="0.3">
      <c r="G950284"/>
      <c r="H950284"/>
      <c r="I950284"/>
      <c r="K950284"/>
      <c r="M950284"/>
      <c r="N950284" s="4"/>
      <c r="O950284" s="15"/>
    </row>
    <row r="950285" spans="7:15" s="3" customFormat="1" x14ac:dyDescent="0.3">
      <c r="G950285"/>
      <c r="H950285"/>
      <c r="I950285"/>
      <c r="K950285"/>
      <c r="M950285"/>
      <c r="N950285" s="4"/>
      <c r="O950285" s="15"/>
    </row>
    <row r="950286" spans="7:15" s="3" customFormat="1" x14ac:dyDescent="0.3">
      <c r="G950286"/>
      <c r="H950286"/>
      <c r="I950286"/>
      <c r="K950286"/>
      <c r="M950286"/>
      <c r="N950286" s="4"/>
      <c r="O950286" s="15"/>
    </row>
    <row r="950287" spans="7:15" s="3" customFormat="1" x14ac:dyDescent="0.3">
      <c r="G950287"/>
      <c r="H950287"/>
      <c r="I950287"/>
      <c r="K950287"/>
      <c r="M950287"/>
      <c r="N950287" s="4"/>
      <c r="O950287" s="15"/>
    </row>
    <row r="950288" spans="7:15" s="3" customFormat="1" x14ac:dyDescent="0.3">
      <c r="G950288"/>
      <c r="H950288"/>
      <c r="I950288"/>
      <c r="K950288"/>
      <c r="M950288"/>
      <c r="N950288" s="4"/>
      <c r="O950288" s="15"/>
    </row>
    <row r="950289" spans="7:15" s="3" customFormat="1" x14ac:dyDescent="0.3">
      <c r="G950289"/>
      <c r="H950289"/>
      <c r="I950289"/>
      <c r="K950289"/>
      <c r="M950289"/>
      <c r="N950289" s="4"/>
      <c r="O950289" s="15"/>
    </row>
    <row r="950290" spans="7:15" s="3" customFormat="1" x14ac:dyDescent="0.3">
      <c r="G950290"/>
      <c r="H950290"/>
      <c r="I950290"/>
      <c r="K950290"/>
      <c r="M950290"/>
      <c r="N950290" s="4"/>
      <c r="O950290" s="15"/>
    </row>
    <row r="950291" spans="7:15" s="3" customFormat="1" x14ac:dyDescent="0.3">
      <c r="G950291"/>
      <c r="H950291"/>
      <c r="I950291"/>
      <c r="K950291"/>
      <c r="M950291"/>
      <c r="N950291" s="4"/>
      <c r="O950291" s="15"/>
    </row>
    <row r="950292" spans="7:15" s="3" customFormat="1" x14ac:dyDescent="0.3">
      <c r="G950292"/>
      <c r="H950292"/>
      <c r="I950292"/>
      <c r="K950292"/>
      <c r="M950292"/>
      <c r="N950292" s="4"/>
      <c r="O950292" s="15"/>
    </row>
    <row r="950293" spans="7:15" s="3" customFormat="1" x14ac:dyDescent="0.3">
      <c r="G950293"/>
      <c r="H950293"/>
      <c r="I950293"/>
      <c r="K950293"/>
      <c r="M950293"/>
      <c r="N950293" s="4"/>
      <c r="O950293" s="15"/>
    </row>
    <row r="950294" spans="7:15" s="3" customFormat="1" x14ac:dyDescent="0.3">
      <c r="G950294"/>
      <c r="H950294"/>
      <c r="I950294"/>
      <c r="K950294"/>
      <c r="M950294"/>
      <c r="N950294" s="4"/>
      <c r="O950294" s="15"/>
    </row>
    <row r="950295" spans="7:15" s="3" customFormat="1" x14ac:dyDescent="0.3">
      <c r="G950295"/>
      <c r="H950295"/>
      <c r="I950295"/>
      <c r="K950295"/>
      <c r="M950295"/>
      <c r="N950295" s="4"/>
      <c r="O950295" s="15"/>
    </row>
    <row r="950296" spans="7:15" s="3" customFormat="1" x14ac:dyDescent="0.3">
      <c r="G950296"/>
      <c r="H950296"/>
      <c r="I950296"/>
      <c r="K950296"/>
      <c r="M950296"/>
      <c r="N950296" s="4"/>
      <c r="O950296" s="15"/>
    </row>
    <row r="950297" spans="7:15" s="3" customFormat="1" x14ac:dyDescent="0.3">
      <c r="G950297"/>
      <c r="H950297"/>
      <c r="I950297"/>
      <c r="K950297"/>
      <c r="M950297"/>
      <c r="N950297" s="4"/>
      <c r="O950297" s="15"/>
    </row>
    <row r="950298" spans="7:15" s="3" customFormat="1" x14ac:dyDescent="0.3">
      <c r="G950298"/>
      <c r="H950298"/>
      <c r="I950298"/>
      <c r="K950298"/>
      <c r="M950298"/>
      <c r="N950298" s="4"/>
      <c r="O950298" s="15"/>
    </row>
    <row r="950299" spans="7:15" s="3" customFormat="1" x14ac:dyDescent="0.3">
      <c r="G950299"/>
      <c r="H950299"/>
      <c r="I950299"/>
      <c r="K950299"/>
      <c r="M950299"/>
      <c r="N950299" s="4"/>
      <c r="O950299" s="15"/>
    </row>
    <row r="950300" spans="7:15" s="3" customFormat="1" x14ac:dyDescent="0.3">
      <c r="G950300"/>
      <c r="H950300"/>
      <c r="I950300"/>
      <c r="K950300"/>
      <c r="M950300"/>
      <c r="N950300" s="4"/>
      <c r="O950300" s="15"/>
    </row>
    <row r="950301" spans="7:15" s="3" customFormat="1" x14ac:dyDescent="0.3">
      <c r="G950301"/>
      <c r="H950301"/>
      <c r="I950301"/>
      <c r="K950301"/>
      <c r="M950301"/>
      <c r="N950301" s="4"/>
      <c r="O950301" s="15"/>
    </row>
    <row r="950302" spans="7:15" s="3" customFormat="1" x14ac:dyDescent="0.3">
      <c r="G950302"/>
      <c r="H950302"/>
      <c r="I950302"/>
      <c r="K950302"/>
      <c r="M950302"/>
      <c r="N950302" s="4"/>
      <c r="O950302" s="15"/>
    </row>
    <row r="950303" spans="7:15" s="3" customFormat="1" x14ac:dyDescent="0.3">
      <c r="G950303"/>
      <c r="H950303"/>
      <c r="I950303"/>
      <c r="K950303"/>
      <c r="M950303"/>
      <c r="N950303" s="4"/>
      <c r="O950303" s="15"/>
    </row>
    <row r="950304" spans="7:15" s="3" customFormat="1" x14ac:dyDescent="0.3">
      <c r="G950304"/>
      <c r="H950304"/>
      <c r="I950304"/>
      <c r="K950304"/>
      <c r="M950304"/>
      <c r="N950304" s="4"/>
      <c r="O950304" s="15"/>
    </row>
    <row r="950305" spans="7:15" s="3" customFormat="1" x14ac:dyDescent="0.3">
      <c r="G950305"/>
      <c r="H950305"/>
      <c r="I950305"/>
      <c r="K950305"/>
      <c r="M950305"/>
      <c r="N950305" s="4"/>
      <c r="O950305" s="15"/>
    </row>
    <row r="950306" spans="7:15" s="3" customFormat="1" x14ac:dyDescent="0.3">
      <c r="G950306"/>
      <c r="H950306"/>
      <c r="I950306"/>
      <c r="K950306"/>
      <c r="M950306"/>
      <c r="N950306" s="4"/>
      <c r="O950306" s="15"/>
    </row>
    <row r="950307" spans="7:15" s="3" customFormat="1" x14ac:dyDescent="0.3">
      <c r="G950307"/>
      <c r="H950307"/>
      <c r="I950307"/>
      <c r="K950307"/>
      <c r="M950307"/>
      <c r="N950307" s="4"/>
      <c r="O950307" s="15"/>
    </row>
    <row r="950308" spans="7:15" s="3" customFormat="1" x14ac:dyDescent="0.3">
      <c r="G950308"/>
      <c r="H950308"/>
      <c r="I950308"/>
      <c r="K950308"/>
      <c r="M950308"/>
      <c r="N950308" s="4"/>
      <c r="O950308" s="15"/>
    </row>
    <row r="950309" spans="7:15" s="3" customFormat="1" x14ac:dyDescent="0.3">
      <c r="G950309"/>
      <c r="H950309"/>
      <c r="I950309"/>
      <c r="K950309"/>
      <c r="M950309"/>
      <c r="N950309" s="4"/>
      <c r="O950309" s="15"/>
    </row>
    <row r="950310" spans="7:15" s="3" customFormat="1" x14ac:dyDescent="0.3">
      <c r="G950310"/>
      <c r="H950310"/>
      <c r="I950310"/>
      <c r="K950310"/>
      <c r="M950310"/>
      <c r="N950310" s="4"/>
      <c r="O950310" s="15"/>
    </row>
    <row r="950311" spans="7:15" s="3" customFormat="1" x14ac:dyDescent="0.3">
      <c r="G950311"/>
      <c r="H950311"/>
      <c r="I950311"/>
      <c r="K950311"/>
      <c r="M950311"/>
      <c r="N950311" s="4"/>
      <c r="O950311" s="15"/>
    </row>
    <row r="950312" spans="7:15" s="3" customFormat="1" x14ac:dyDescent="0.3">
      <c r="G950312"/>
      <c r="H950312"/>
      <c r="I950312"/>
      <c r="K950312"/>
      <c r="M950312"/>
      <c r="N950312" s="4"/>
      <c r="O950312" s="15"/>
    </row>
    <row r="950313" spans="7:15" s="3" customFormat="1" x14ac:dyDescent="0.3">
      <c r="G950313"/>
      <c r="H950313"/>
      <c r="I950313"/>
      <c r="K950313"/>
      <c r="M950313"/>
      <c r="N950313" s="4"/>
      <c r="O950313" s="15"/>
    </row>
    <row r="950314" spans="7:15" s="3" customFormat="1" x14ac:dyDescent="0.3">
      <c r="G950314"/>
      <c r="H950314"/>
      <c r="I950314"/>
      <c r="K950314"/>
      <c r="M950314"/>
      <c r="N950314" s="4"/>
      <c r="O950314" s="15"/>
    </row>
    <row r="950315" spans="7:15" s="3" customFormat="1" x14ac:dyDescent="0.3">
      <c r="G950315"/>
      <c r="H950315"/>
      <c r="I950315"/>
      <c r="K950315"/>
      <c r="M950315"/>
      <c r="N950315" s="4"/>
      <c r="O950315" s="15"/>
    </row>
    <row r="950316" spans="7:15" s="3" customFormat="1" x14ac:dyDescent="0.3">
      <c r="G950316"/>
      <c r="H950316"/>
      <c r="I950316"/>
      <c r="K950316"/>
      <c r="M950316"/>
      <c r="N950316" s="4"/>
      <c r="O950316" s="15"/>
    </row>
    <row r="950317" spans="7:15" s="3" customFormat="1" x14ac:dyDescent="0.3">
      <c r="G950317"/>
      <c r="H950317"/>
      <c r="I950317"/>
      <c r="K950317"/>
      <c r="M950317"/>
      <c r="N950317" s="4"/>
      <c r="O950317" s="15"/>
    </row>
    <row r="950318" spans="7:15" s="3" customFormat="1" x14ac:dyDescent="0.3">
      <c r="G950318"/>
      <c r="H950318"/>
      <c r="I950318"/>
      <c r="K950318"/>
      <c r="M950318"/>
      <c r="N950318" s="4"/>
      <c r="O950318" s="15"/>
    </row>
    <row r="950319" spans="7:15" s="3" customFormat="1" x14ac:dyDescent="0.3">
      <c r="G950319"/>
      <c r="H950319"/>
      <c r="I950319"/>
      <c r="K950319"/>
      <c r="M950319"/>
      <c r="N950319" s="4"/>
      <c r="O950319" s="15"/>
    </row>
    <row r="950320" spans="7:15" s="3" customFormat="1" x14ac:dyDescent="0.3">
      <c r="G950320"/>
      <c r="H950320"/>
      <c r="I950320"/>
      <c r="K950320"/>
      <c r="M950320"/>
      <c r="N950320" s="4"/>
      <c r="O950320" s="15"/>
    </row>
    <row r="950321" spans="7:15" s="3" customFormat="1" x14ac:dyDescent="0.3">
      <c r="G950321"/>
      <c r="H950321"/>
      <c r="I950321"/>
      <c r="K950321"/>
      <c r="M950321"/>
      <c r="N950321" s="4"/>
      <c r="O950321" s="15"/>
    </row>
    <row r="950322" spans="7:15" s="3" customFormat="1" x14ac:dyDescent="0.3">
      <c r="G950322"/>
      <c r="H950322"/>
      <c r="I950322"/>
      <c r="K950322"/>
      <c r="M950322"/>
      <c r="N950322" s="4"/>
      <c r="O950322" s="15"/>
    </row>
    <row r="950323" spans="7:15" s="3" customFormat="1" x14ac:dyDescent="0.3">
      <c r="G950323"/>
      <c r="H950323"/>
      <c r="I950323"/>
      <c r="K950323"/>
      <c r="M950323"/>
      <c r="N950323" s="4"/>
      <c r="O950323" s="15"/>
    </row>
    <row r="950324" spans="7:15" s="3" customFormat="1" x14ac:dyDescent="0.3">
      <c r="G950324"/>
      <c r="H950324"/>
      <c r="I950324"/>
      <c r="K950324"/>
      <c r="M950324"/>
      <c r="N950324" s="4"/>
      <c r="O950324" s="15"/>
    </row>
    <row r="950325" spans="7:15" s="3" customFormat="1" x14ac:dyDescent="0.3">
      <c r="G950325"/>
      <c r="H950325"/>
      <c r="I950325"/>
      <c r="K950325"/>
      <c r="M950325"/>
      <c r="N950325" s="4"/>
      <c r="O950325" s="15"/>
    </row>
    <row r="950326" spans="7:15" s="3" customFormat="1" x14ac:dyDescent="0.3">
      <c r="G950326"/>
      <c r="H950326"/>
      <c r="I950326"/>
      <c r="K950326"/>
      <c r="M950326"/>
      <c r="N950326" s="4"/>
      <c r="O950326" s="15"/>
    </row>
    <row r="950327" spans="7:15" s="3" customFormat="1" x14ac:dyDescent="0.3">
      <c r="G950327"/>
      <c r="H950327"/>
      <c r="I950327"/>
      <c r="K950327"/>
      <c r="M950327"/>
      <c r="N950327" s="4"/>
      <c r="O950327" s="15"/>
    </row>
    <row r="950328" spans="7:15" s="3" customFormat="1" x14ac:dyDescent="0.3">
      <c r="G950328"/>
      <c r="H950328"/>
      <c r="I950328"/>
      <c r="K950328"/>
      <c r="M950328"/>
      <c r="N950328" s="4"/>
      <c r="O950328" s="15"/>
    </row>
    <row r="950329" spans="7:15" s="3" customFormat="1" x14ac:dyDescent="0.3">
      <c r="G950329"/>
      <c r="H950329"/>
      <c r="I950329"/>
      <c r="K950329"/>
      <c r="M950329"/>
      <c r="N950329" s="4"/>
      <c r="O950329" s="15"/>
    </row>
    <row r="950330" spans="7:15" s="3" customFormat="1" x14ac:dyDescent="0.3">
      <c r="G950330"/>
      <c r="H950330"/>
      <c r="I950330"/>
      <c r="K950330"/>
      <c r="M950330"/>
      <c r="N950330" s="4"/>
      <c r="O950330" s="15"/>
    </row>
    <row r="950331" spans="7:15" s="3" customFormat="1" x14ac:dyDescent="0.3">
      <c r="G950331"/>
      <c r="H950331"/>
      <c r="I950331"/>
      <c r="K950331"/>
      <c r="M950331"/>
      <c r="N950331" s="4"/>
      <c r="O950331" s="15"/>
    </row>
    <row r="950332" spans="7:15" s="3" customFormat="1" x14ac:dyDescent="0.3">
      <c r="G950332"/>
      <c r="H950332"/>
      <c r="I950332"/>
      <c r="K950332"/>
      <c r="M950332"/>
      <c r="N950332" s="4"/>
      <c r="O950332" s="15"/>
    </row>
    <row r="950333" spans="7:15" s="3" customFormat="1" x14ac:dyDescent="0.3">
      <c r="G950333"/>
      <c r="H950333"/>
      <c r="I950333"/>
      <c r="K950333"/>
      <c r="M950333"/>
      <c r="N950333" s="4"/>
      <c r="O950333" s="15"/>
    </row>
    <row r="950334" spans="7:15" s="3" customFormat="1" x14ac:dyDescent="0.3">
      <c r="G950334"/>
      <c r="H950334"/>
      <c r="I950334"/>
      <c r="K950334"/>
      <c r="M950334"/>
      <c r="N950334" s="4"/>
      <c r="O950334" s="15"/>
    </row>
    <row r="950335" spans="7:15" s="3" customFormat="1" x14ac:dyDescent="0.3">
      <c r="G950335"/>
      <c r="H950335"/>
      <c r="I950335"/>
      <c r="K950335"/>
      <c r="M950335"/>
      <c r="N950335" s="4"/>
      <c r="O950335" s="15"/>
    </row>
    <row r="950336" spans="7:15" s="3" customFormat="1" x14ac:dyDescent="0.3">
      <c r="G950336"/>
      <c r="H950336"/>
      <c r="I950336"/>
      <c r="K950336"/>
      <c r="M950336"/>
      <c r="N950336" s="4"/>
      <c r="O950336" s="15"/>
    </row>
    <row r="950337" spans="7:15" s="3" customFormat="1" x14ac:dyDescent="0.3">
      <c r="G950337"/>
      <c r="H950337"/>
      <c r="I950337"/>
      <c r="K950337"/>
      <c r="M950337"/>
      <c r="N950337" s="4"/>
      <c r="O950337" s="15"/>
    </row>
    <row r="950338" spans="7:15" s="3" customFormat="1" x14ac:dyDescent="0.3">
      <c r="G950338"/>
      <c r="H950338"/>
      <c r="I950338"/>
      <c r="K950338"/>
      <c r="M950338"/>
      <c r="N950338" s="4"/>
      <c r="O950338" s="15"/>
    </row>
    <row r="950339" spans="7:15" s="3" customFormat="1" x14ac:dyDescent="0.3">
      <c r="G950339"/>
      <c r="H950339"/>
      <c r="I950339"/>
      <c r="K950339"/>
      <c r="M950339"/>
      <c r="N950339" s="4"/>
      <c r="O950339" s="15"/>
    </row>
    <row r="950340" spans="7:15" s="3" customFormat="1" x14ac:dyDescent="0.3">
      <c r="G950340"/>
      <c r="H950340"/>
      <c r="I950340"/>
      <c r="K950340"/>
      <c r="M950340"/>
      <c r="N950340" s="4"/>
      <c r="O950340" s="15"/>
    </row>
    <row r="950341" spans="7:15" s="3" customFormat="1" x14ac:dyDescent="0.3">
      <c r="G950341"/>
      <c r="H950341"/>
      <c r="I950341"/>
      <c r="K950341"/>
      <c r="M950341"/>
      <c r="N950341" s="4"/>
      <c r="O950341" s="15"/>
    </row>
    <row r="950342" spans="7:15" s="3" customFormat="1" x14ac:dyDescent="0.3">
      <c r="G950342"/>
      <c r="H950342"/>
      <c r="I950342"/>
      <c r="K950342"/>
      <c r="M950342"/>
      <c r="N950342" s="4"/>
      <c r="O950342" s="15"/>
    </row>
    <row r="950343" spans="7:15" s="3" customFormat="1" x14ac:dyDescent="0.3">
      <c r="G950343"/>
      <c r="H950343"/>
      <c r="I950343"/>
      <c r="K950343"/>
      <c r="M950343"/>
      <c r="N950343" s="4"/>
      <c r="O950343" s="15"/>
    </row>
    <row r="950344" spans="7:15" s="3" customFormat="1" x14ac:dyDescent="0.3">
      <c r="G950344"/>
      <c r="H950344"/>
      <c r="I950344"/>
      <c r="K950344"/>
      <c r="M950344"/>
      <c r="N950344" s="4"/>
      <c r="O950344" s="15"/>
    </row>
    <row r="950345" spans="7:15" s="3" customFormat="1" x14ac:dyDescent="0.3">
      <c r="G950345"/>
      <c r="H950345"/>
      <c r="I950345"/>
      <c r="K950345"/>
      <c r="M950345"/>
      <c r="N950345" s="4"/>
      <c r="O950345" s="15"/>
    </row>
    <row r="950346" spans="7:15" s="3" customFormat="1" x14ac:dyDescent="0.3">
      <c r="G950346"/>
      <c r="H950346"/>
      <c r="I950346"/>
      <c r="K950346"/>
      <c r="M950346"/>
      <c r="N950346" s="4"/>
      <c r="O950346" s="15"/>
    </row>
    <row r="950347" spans="7:15" s="3" customFormat="1" x14ac:dyDescent="0.3">
      <c r="G950347"/>
      <c r="H950347"/>
      <c r="I950347"/>
      <c r="K950347"/>
      <c r="M950347"/>
      <c r="N950347" s="4"/>
      <c r="O950347" s="15"/>
    </row>
    <row r="950348" spans="7:15" s="3" customFormat="1" x14ac:dyDescent="0.3">
      <c r="G950348"/>
      <c r="H950348"/>
      <c r="I950348"/>
      <c r="K950348"/>
      <c r="M950348"/>
      <c r="N950348" s="4"/>
      <c r="O950348" s="15"/>
    </row>
    <row r="950349" spans="7:15" s="3" customFormat="1" x14ac:dyDescent="0.3">
      <c r="G950349"/>
      <c r="H950349"/>
      <c r="I950349"/>
      <c r="K950349"/>
      <c r="M950349"/>
      <c r="N950349" s="4"/>
      <c r="O950349" s="15"/>
    </row>
    <row r="950350" spans="7:15" s="3" customFormat="1" x14ac:dyDescent="0.3">
      <c r="G950350"/>
      <c r="H950350"/>
      <c r="I950350"/>
      <c r="K950350"/>
      <c r="M950350"/>
      <c r="N950350" s="4"/>
      <c r="O950350" s="15"/>
    </row>
    <row r="950351" spans="7:15" s="3" customFormat="1" x14ac:dyDescent="0.3">
      <c r="G950351"/>
      <c r="H950351"/>
      <c r="I950351"/>
      <c r="K950351"/>
      <c r="M950351"/>
      <c r="N950351" s="4"/>
      <c r="O950351" s="15"/>
    </row>
    <row r="950352" spans="7:15" s="3" customFormat="1" x14ac:dyDescent="0.3">
      <c r="G950352"/>
      <c r="H950352"/>
      <c r="I950352"/>
      <c r="K950352"/>
      <c r="M950352"/>
      <c r="N950352" s="4"/>
      <c r="O950352" s="15"/>
    </row>
    <row r="950353" spans="7:15" s="3" customFormat="1" x14ac:dyDescent="0.3">
      <c r="G950353"/>
      <c r="H950353"/>
      <c r="I950353"/>
      <c r="K950353"/>
      <c r="M950353"/>
      <c r="N950353" s="4"/>
      <c r="O950353" s="15"/>
    </row>
    <row r="950354" spans="7:15" s="3" customFormat="1" x14ac:dyDescent="0.3">
      <c r="G950354"/>
      <c r="H950354"/>
      <c r="I950354"/>
      <c r="K950354"/>
      <c r="M950354"/>
      <c r="N950354" s="4"/>
      <c r="O950354" s="15"/>
    </row>
    <row r="950355" spans="7:15" s="3" customFormat="1" x14ac:dyDescent="0.3">
      <c r="G950355"/>
      <c r="H950355"/>
      <c r="I950355"/>
      <c r="K950355"/>
      <c r="M950355"/>
      <c r="N950355" s="4"/>
      <c r="O950355" s="15"/>
    </row>
    <row r="950356" spans="7:15" s="3" customFormat="1" x14ac:dyDescent="0.3">
      <c r="G950356"/>
      <c r="H950356"/>
      <c r="I950356"/>
      <c r="K950356"/>
      <c r="M950356"/>
      <c r="N950356" s="4"/>
      <c r="O950356" s="15"/>
    </row>
    <row r="950357" spans="7:15" s="3" customFormat="1" x14ac:dyDescent="0.3">
      <c r="G950357"/>
      <c r="H950357"/>
      <c r="I950357"/>
      <c r="K950357"/>
      <c r="M950357"/>
      <c r="N950357" s="4"/>
      <c r="O950357" s="15"/>
    </row>
    <row r="950358" spans="7:15" s="3" customFormat="1" x14ac:dyDescent="0.3">
      <c r="G950358"/>
      <c r="H950358"/>
      <c r="I950358"/>
      <c r="K950358"/>
      <c r="M950358"/>
      <c r="N950358" s="4"/>
      <c r="O950358" s="15"/>
    </row>
    <row r="950359" spans="7:15" s="3" customFormat="1" x14ac:dyDescent="0.3">
      <c r="G950359"/>
      <c r="H950359"/>
      <c r="I950359"/>
      <c r="K950359"/>
      <c r="M950359"/>
      <c r="N950359" s="4"/>
      <c r="O950359" s="15"/>
    </row>
    <row r="950360" spans="7:15" s="3" customFormat="1" x14ac:dyDescent="0.3">
      <c r="G950360"/>
      <c r="H950360"/>
      <c r="I950360"/>
      <c r="K950360"/>
      <c r="M950360"/>
      <c r="N950360" s="4"/>
      <c r="O950360" s="15"/>
    </row>
    <row r="950361" spans="7:15" s="3" customFormat="1" x14ac:dyDescent="0.3">
      <c r="G950361"/>
      <c r="H950361"/>
      <c r="I950361"/>
      <c r="K950361"/>
      <c r="M950361"/>
      <c r="N950361" s="4"/>
      <c r="O950361" s="15"/>
    </row>
    <row r="950362" spans="7:15" s="3" customFormat="1" x14ac:dyDescent="0.3">
      <c r="G950362"/>
      <c r="H950362"/>
      <c r="I950362"/>
      <c r="K950362"/>
      <c r="M950362"/>
      <c r="N950362" s="4"/>
      <c r="O950362" s="15"/>
    </row>
    <row r="950363" spans="7:15" s="3" customFormat="1" x14ac:dyDescent="0.3">
      <c r="G950363"/>
      <c r="H950363"/>
      <c r="I950363"/>
      <c r="K950363"/>
      <c r="M950363"/>
      <c r="N950363" s="4"/>
      <c r="O950363" s="15"/>
    </row>
    <row r="950364" spans="7:15" s="3" customFormat="1" x14ac:dyDescent="0.3">
      <c r="G950364"/>
      <c r="H950364"/>
      <c r="I950364"/>
      <c r="K950364"/>
      <c r="M950364"/>
      <c r="N950364" s="4"/>
      <c r="O950364" s="15"/>
    </row>
    <row r="950365" spans="7:15" s="3" customFormat="1" x14ac:dyDescent="0.3">
      <c r="G950365"/>
      <c r="H950365"/>
      <c r="I950365"/>
      <c r="K950365"/>
      <c r="M950365"/>
      <c r="N950365" s="4"/>
      <c r="O950365" s="15"/>
    </row>
    <row r="950366" spans="7:15" s="3" customFormat="1" x14ac:dyDescent="0.3">
      <c r="G950366"/>
      <c r="H950366"/>
      <c r="I950366"/>
      <c r="K950366"/>
      <c r="M950366"/>
      <c r="N950366" s="4"/>
      <c r="O950366" s="15"/>
    </row>
    <row r="950367" spans="7:15" s="3" customFormat="1" x14ac:dyDescent="0.3">
      <c r="G950367"/>
      <c r="H950367"/>
      <c r="I950367"/>
      <c r="K950367"/>
      <c r="M950367"/>
      <c r="N950367" s="4"/>
      <c r="O950367" s="15"/>
    </row>
    <row r="950368" spans="7:15" s="3" customFormat="1" x14ac:dyDescent="0.3">
      <c r="G950368"/>
      <c r="H950368"/>
      <c r="I950368"/>
      <c r="K950368"/>
      <c r="M950368"/>
      <c r="N950368" s="4"/>
      <c r="O950368" s="15"/>
    </row>
    <row r="950369" spans="7:15" s="3" customFormat="1" x14ac:dyDescent="0.3">
      <c r="G950369"/>
      <c r="H950369"/>
      <c r="I950369"/>
      <c r="K950369"/>
      <c r="M950369"/>
      <c r="N950369" s="4"/>
      <c r="O950369" s="15"/>
    </row>
    <row r="950370" spans="7:15" s="3" customFormat="1" x14ac:dyDescent="0.3">
      <c r="G950370"/>
      <c r="H950370"/>
      <c r="I950370"/>
      <c r="K950370"/>
      <c r="M950370"/>
      <c r="N950370" s="4"/>
      <c r="O950370" s="15"/>
    </row>
    <row r="950371" spans="7:15" s="3" customFormat="1" x14ac:dyDescent="0.3">
      <c r="G950371"/>
      <c r="H950371"/>
      <c r="I950371"/>
      <c r="K950371"/>
      <c r="M950371"/>
      <c r="N950371" s="4"/>
      <c r="O950371" s="15"/>
    </row>
    <row r="950372" spans="7:15" s="3" customFormat="1" x14ac:dyDescent="0.3">
      <c r="G950372"/>
      <c r="H950372"/>
      <c r="I950372"/>
      <c r="K950372"/>
      <c r="M950372"/>
      <c r="N950372" s="4"/>
      <c r="O950372" s="15"/>
    </row>
    <row r="950373" spans="7:15" s="3" customFormat="1" x14ac:dyDescent="0.3">
      <c r="G950373"/>
      <c r="H950373"/>
      <c r="I950373"/>
      <c r="K950373"/>
      <c r="M950373"/>
      <c r="N950373" s="4"/>
      <c r="O950373" s="15"/>
    </row>
    <row r="950374" spans="7:15" s="3" customFormat="1" x14ac:dyDescent="0.3">
      <c r="G950374"/>
      <c r="H950374"/>
      <c r="I950374"/>
      <c r="K950374"/>
      <c r="M950374"/>
      <c r="N950374" s="4"/>
      <c r="O950374" s="15"/>
    </row>
    <row r="950375" spans="7:15" s="3" customFormat="1" x14ac:dyDescent="0.3">
      <c r="G950375"/>
      <c r="H950375"/>
      <c r="I950375"/>
      <c r="K950375"/>
      <c r="M950375"/>
      <c r="N950375" s="4"/>
      <c r="O950375" s="15"/>
    </row>
    <row r="950376" spans="7:15" s="3" customFormat="1" x14ac:dyDescent="0.3">
      <c r="G950376"/>
      <c r="H950376"/>
      <c r="I950376"/>
      <c r="K950376"/>
      <c r="M950376"/>
      <c r="N950376" s="4"/>
      <c r="O950376" s="15"/>
    </row>
    <row r="950377" spans="7:15" s="3" customFormat="1" x14ac:dyDescent="0.3">
      <c r="G950377"/>
      <c r="H950377"/>
      <c r="I950377"/>
      <c r="K950377"/>
      <c r="M950377"/>
      <c r="N950377" s="4"/>
      <c r="O950377" s="15"/>
    </row>
    <row r="950378" spans="7:15" s="3" customFormat="1" x14ac:dyDescent="0.3">
      <c r="G950378"/>
      <c r="H950378"/>
      <c r="I950378"/>
      <c r="K950378"/>
      <c r="M950378"/>
      <c r="N950378" s="4"/>
      <c r="O950378" s="15"/>
    </row>
    <row r="950379" spans="7:15" s="3" customFormat="1" x14ac:dyDescent="0.3">
      <c r="G950379"/>
      <c r="H950379"/>
      <c r="I950379"/>
      <c r="K950379"/>
      <c r="M950379"/>
      <c r="N950379" s="4"/>
      <c r="O950379" s="15"/>
    </row>
    <row r="950380" spans="7:15" s="3" customFormat="1" x14ac:dyDescent="0.3">
      <c r="G950380"/>
      <c r="H950380"/>
      <c r="I950380"/>
      <c r="K950380"/>
      <c r="M950380"/>
      <c r="N950380" s="4"/>
      <c r="O950380" s="15"/>
    </row>
    <row r="950381" spans="7:15" s="3" customFormat="1" x14ac:dyDescent="0.3">
      <c r="G950381"/>
      <c r="H950381"/>
      <c r="I950381"/>
      <c r="K950381"/>
      <c r="M950381"/>
      <c r="N950381" s="4"/>
      <c r="O950381" s="15"/>
    </row>
    <row r="950382" spans="7:15" s="3" customFormat="1" x14ac:dyDescent="0.3">
      <c r="G950382"/>
      <c r="H950382"/>
      <c r="I950382"/>
      <c r="K950382"/>
      <c r="M950382"/>
      <c r="N950382" s="4"/>
      <c r="O950382" s="15"/>
    </row>
    <row r="950383" spans="7:15" s="3" customFormat="1" x14ac:dyDescent="0.3">
      <c r="G950383"/>
      <c r="H950383"/>
      <c r="I950383"/>
      <c r="K950383"/>
      <c r="M950383"/>
      <c r="N950383" s="4"/>
      <c r="O950383" s="15"/>
    </row>
    <row r="950384" spans="7:15" s="3" customFormat="1" x14ac:dyDescent="0.3">
      <c r="G950384"/>
      <c r="H950384"/>
      <c r="I950384"/>
      <c r="K950384"/>
      <c r="M950384"/>
      <c r="N950384" s="4"/>
      <c r="O950384" s="15"/>
    </row>
    <row r="950385" spans="7:15" s="3" customFormat="1" x14ac:dyDescent="0.3">
      <c r="G950385"/>
      <c r="H950385"/>
      <c r="I950385"/>
      <c r="K950385"/>
      <c r="M950385"/>
      <c r="N950385" s="4"/>
      <c r="O950385" s="15"/>
    </row>
    <row r="950386" spans="7:15" s="3" customFormat="1" x14ac:dyDescent="0.3">
      <c r="G950386"/>
      <c r="H950386"/>
      <c r="I950386"/>
      <c r="K950386"/>
      <c r="M950386"/>
      <c r="N950386" s="4"/>
      <c r="O950386" s="15"/>
    </row>
    <row r="950387" spans="7:15" s="3" customFormat="1" x14ac:dyDescent="0.3">
      <c r="G950387"/>
      <c r="H950387"/>
      <c r="I950387"/>
      <c r="K950387"/>
      <c r="M950387"/>
      <c r="N950387" s="4"/>
      <c r="O950387" s="15"/>
    </row>
    <row r="950388" spans="7:15" s="3" customFormat="1" x14ac:dyDescent="0.3">
      <c r="G950388"/>
      <c r="H950388"/>
      <c r="I950388"/>
      <c r="K950388"/>
      <c r="M950388"/>
      <c r="N950388" s="4"/>
      <c r="O950388" s="15"/>
    </row>
    <row r="950389" spans="7:15" s="3" customFormat="1" x14ac:dyDescent="0.3">
      <c r="G950389"/>
      <c r="H950389"/>
      <c r="I950389"/>
      <c r="K950389"/>
      <c r="M950389"/>
      <c r="N950389" s="4"/>
      <c r="O950389" s="15"/>
    </row>
    <row r="950390" spans="7:15" s="3" customFormat="1" x14ac:dyDescent="0.3">
      <c r="G950390"/>
      <c r="H950390"/>
      <c r="I950390"/>
      <c r="K950390"/>
      <c r="M950390"/>
      <c r="N950390" s="4"/>
      <c r="O950390" s="15"/>
    </row>
    <row r="950391" spans="7:15" s="3" customFormat="1" x14ac:dyDescent="0.3">
      <c r="G950391"/>
      <c r="H950391"/>
      <c r="I950391"/>
      <c r="K950391"/>
      <c r="M950391"/>
      <c r="N950391" s="4"/>
      <c r="O950391" s="15"/>
    </row>
    <row r="950392" spans="7:15" s="3" customFormat="1" x14ac:dyDescent="0.3">
      <c r="G950392"/>
      <c r="H950392"/>
      <c r="I950392"/>
      <c r="K950392"/>
      <c r="M950392"/>
      <c r="N950392" s="4"/>
      <c r="O950392" s="15"/>
    </row>
    <row r="950393" spans="7:15" s="3" customFormat="1" x14ac:dyDescent="0.3">
      <c r="G950393"/>
      <c r="H950393"/>
      <c r="I950393"/>
      <c r="K950393"/>
      <c r="M950393"/>
      <c r="N950393" s="4"/>
      <c r="O950393" s="15"/>
    </row>
    <row r="950394" spans="7:15" s="3" customFormat="1" x14ac:dyDescent="0.3">
      <c r="G950394"/>
      <c r="H950394"/>
      <c r="I950394"/>
      <c r="K950394"/>
      <c r="M950394"/>
      <c r="N950394" s="4"/>
      <c r="O950394" s="15"/>
    </row>
    <row r="950395" spans="7:15" s="3" customFormat="1" x14ac:dyDescent="0.3">
      <c r="G950395"/>
      <c r="H950395"/>
      <c r="I950395"/>
      <c r="K950395"/>
      <c r="M950395"/>
      <c r="N950395" s="4"/>
      <c r="O950395" s="15"/>
    </row>
    <row r="950396" spans="7:15" s="3" customFormat="1" x14ac:dyDescent="0.3">
      <c r="G950396"/>
      <c r="H950396"/>
      <c r="I950396"/>
      <c r="K950396"/>
      <c r="M950396"/>
      <c r="N950396" s="4"/>
      <c r="O950396" s="15"/>
    </row>
    <row r="950397" spans="7:15" s="3" customFormat="1" x14ac:dyDescent="0.3">
      <c r="G950397"/>
      <c r="H950397"/>
      <c r="I950397"/>
      <c r="K950397"/>
      <c r="M950397"/>
      <c r="N950397" s="4"/>
      <c r="O950397" s="15"/>
    </row>
    <row r="950398" spans="7:15" s="3" customFormat="1" x14ac:dyDescent="0.3">
      <c r="G950398"/>
      <c r="H950398"/>
      <c r="I950398"/>
      <c r="K950398"/>
      <c r="M950398"/>
      <c r="N950398" s="4"/>
      <c r="O950398" s="15"/>
    </row>
    <row r="950399" spans="7:15" s="3" customFormat="1" x14ac:dyDescent="0.3">
      <c r="G950399"/>
      <c r="H950399"/>
      <c r="I950399"/>
      <c r="K950399"/>
      <c r="M950399"/>
      <c r="N950399" s="4"/>
      <c r="O950399" s="15"/>
    </row>
    <row r="950400" spans="7:15" s="3" customFormat="1" x14ac:dyDescent="0.3">
      <c r="G950400"/>
      <c r="H950400"/>
      <c r="I950400"/>
      <c r="K950400"/>
      <c r="M950400"/>
      <c r="N950400" s="4"/>
      <c r="O950400" s="15"/>
    </row>
    <row r="950401" spans="7:15" s="3" customFormat="1" x14ac:dyDescent="0.3">
      <c r="G950401"/>
      <c r="H950401"/>
      <c r="I950401"/>
      <c r="K950401"/>
      <c r="M950401"/>
      <c r="N950401" s="4"/>
      <c r="O950401" s="15"/>
    </row>
    <row r="950402" spans="7:15" s="3" customFormat="1" x14ac:dyDescent="0.3">
      <c r="G950402"/>
      <c r="H950402"/>
      <c r="I950402"/>
      <c r="K950402"/>
      <c r="M950402"/>
      <c r="N950402" s="4"/>
      <c r="O950402" s="15"/>
    </row>
    <row r="950403" spans="7:15" s="3" customFormat="1" x14ac:dyDescent="0.3">
      <c r="G950403"/>
      <c r="H950403"/>
      <c r="I950403"/>
      <c r="K950403"/>
      <c r="M950403"/>
      <c r="N950403" s="4"/>
      <c r="O950403" s="15"/>
    </row>
    <row r="950404" spans="7:15" s="3" customFormat="1" x14ac:dyDescent="0.3">
      <c r="G950404"/>
      <c r="H950404"/>
      <c r="I950404"/>
      <c r="K950404"/>
      <c r="M950404"/>
      <c r="N950404" s="4"/>
      <c r="O950404" s="15"/>
    </row>
    <row r="950405" spans="7:15" s="3" customFormat="1" x14ac:dyDescent="0.3">
      <c r="G950405"/>
      <c r="H950405"/>
      <c r="I950405"/>
      <c r="K950405"/>
      <c r="M950405"/>
      <c r="N950405" s="4"/>
      <c r="O950405" s="15"/>
    </row>
    <row r="950406" spans="7:15" s="3" customFormat="1" x14ac:dyDescent="0.3">
      <c r="G950406"/>
      <c r="H950406"/>
      <c r="I950406"/>
      <c r="K950406"/>
      <c r="M950406"/>
      <c r="N950406" s="4"/>
      <c r="O950406" s="15"/>
    </row>
    <row r="950407" spans="7:15" s="3" customFormat="1" x14ac:dyDescent="0.3">
      <c r="G950407"/>
      <c r="H950407"/>
      <c r="I950407"/>
      <c r="K950407"/>
      <c r="M950407"/>
      <c r="N950407" s="4"/>
      <c r="O950407" s="15"/>
    </row>
    <row r="950408" spans="7:15" s="3" customFormat="1" x14ac:dyDescent="0.3">
      <c r="G950408"/>
      <c r="H950408"/>
      <c r="I950408"/>
      <c r="K950408"/>
      <c r="M950408"/>
      <c r="N950408" s="4"/>
      <c r="O950408" s="15"/>
    </row>
    <row r="950409" spans="7:15" s="3" customFormat="1" x14ac:dyDescent="0.3">
      <c r="G950409"/>
      <c r="H950409"/>
      <c r="I950409"/>
      <c r="K950409"/>
      <c r="M950409"/>
      <c r="N950409" s="4"/>
      <c r="O950409" s="15"/>
    </row>
    <row r="950410" spans="7:15" s="3" customFormat="1" x14ac:dyDescent="0.3">
      <c r="G950410"/>
      <c r="H950410"/>
      <c r="I950410"/>
      <c r="K950410"/>
      <c r="M950410"/>
      <c r="N950410" s="4"/>
      <c r="O950410" s="15"/>
    </row>
    <row r="950411" spans="7:15" s="3" customFormat="1" x14ac:dyDescent="0.3">
      <c r="G950411"/>
      <c r="H950411"/>
      <c r="I950411"/>
      <c r="K950411"/>
      <c r="M950411"/>
      <c r="N950411" s="4"/>
      <c r="O950411" s="15"/>
    </row>
    <row r="950412" spans="7:15" s="3" customFormat="1" x14ac:dyDescent="0.3">
      <c r="G950412"/>
      <c r="H950412"/>
      <c r="I950412"/>
      <c r="K950412"/>
      <c r="M950412"/>
      <c r="N950412" s="4"/>
      <c r="O950412" s="15"/>
    </row>
    <row r="950413" spans="7:15" s="3" customFormat="1" x14ac:dyDescent="0.3">
      <c r="G950413"/>
      <c r="H950413"/>
      <c r="I950413"/>
      <c r="K950413"/>
      <c r="M950413"/>
      <c r="N950413" s="4"/>
      <c r="O950413" s="15"/>
    </row>
    <row r="950414" spans="7:15" s="3" customFormat="1" x14ac:dyDescent="0.3">
      <c r="G950414"/>
      <c r="H950414"/>
      <c r="I950414"/>
      <c r="K950414"/>
      <c r="M950414"/>
      <c r="N950414" s="4"/>
      <c r="O950414" s="15"/>
    </row>
    <row r="950415" spans="7:15" s="3" customFormat="1" x14ac:dyDescent="0.3">
      <c r="G950415"/>
      <c r="H950415"/>
      <c r="I950415"/>
      <c r="K950415"/>
      <c r="M950415"/>
      <c r="N950415" s="4"/>
      <c r="O950415" s="15"/>
    </row>
    <row r="950416" spans="7:15" s="3" customFormat="1" x14ac:dyDescent="0.3">
      <c r="G950416"/>
      <c r="H950416"/>
      <c r="I950416"/>
      <c r="K950416"/>
      <c r="M950416"/>
      <c r="N950416" s="4"/>
      <c r="O950416" s="15"/>
    </row>
    <row r="950417" spans="7:15" s="3" customFormat="1" x14ac:dyDescent="0.3">
      <c r="G950417"/>
      <c r="H950417"/>
      <c r="I950417"/>
      <c r="K950417"/>
      <c r="M950417"/>
      <c r="N950417" s="4"/>
      <c r="O950417" s="15"/>
    </row>
    <row r="950418" spans="7:15" s="3" customFormat="1" x14ac:dyDescent="0.3">
      <c r="G950418"/>
      <c r="H950418"/>
      <c r="I950418"/>
      <c r="K950418"/>
      <c r="M950418"/>
      <c r="N950418" s="4"/>
      <c r="O950418" s="15"/>
    </row>
    <row r="950419" spans="7:15" s="3" customFormat="1" x14ac:dyDescent="0.3">
      <c r="G950419"/>
      <c r="H950419"/>
      <c r="I950419"/>
      <c r="K950419"/>
      <c r="M950419"/>
      <c r="N950419" s="4"/>
      <c r="O950419" s="15"/>
    </row>
    <row r="950420" spans="7:15" s="3" customFormat="1" x14ac:dyDescent="0.3">
      <c r="G950420"/>
      <c r="H950420"/>
      <c r="I950420"/>
      <c r="K950420"/>
      <c r="M950420"/>
      <c r="N950420" s="4"/>
      <c r="O950420" s="15"/>
    </row>
    <row r="950421" spans="7:15" s="3" customFormat="1" x14ac:dyDescent="0.3">
      <c r="G950421"/>
      <c r="H950421"/>
      <c r="I950421"/>
      <c r="K950421"/>
      <c r="M950421"/>
      <c r="N950421" s="4"/>
      <c r="O950421" s="15"/>
    </row>
    <row r="950422" spans="7:15" s="3" customFormat="1" x14ac:dyDescent="0.3">
      <c r="G950422"/>
      <c r="H950422"/>
      <c r="I950422"/>
      <c r="K950422"/>
      <c r="M950422"/>
      <c r="N950422" s="4"/>
      <c r="O950422" s="15"/>
    </row>
    <row r="950423" spans="7:15" s="3" customFormat="1" x14ac:dyDescent="0.3">
      <c r="G950423"/>
      <c r="H950423"/>
      <c r="I950423"/>
      <c r="K950423"/>
      <c r="M950423"/>
      <c r="N950423" s="4"/>
      <c r="O950423" s="15"/>
    </row>
    <row r="950424" spans="7:15" s="3" customFormat="1" x14ac:dyDescent="0.3">
      <c r="G950424"/>
      <c r="H950424"/>
      <c r="I950424"/>
      <c r="K950424"/>
      <c r="M950424"/>
      <c r="N950424" s="4"/>
      <c r="O950424" s="15"/>
    </row>
    <row r="950425" spans="7:15" s="3" customFormat="1" x14ac:dyDescent="0.3">
      <c r="G950425"/>
      <c r="H950425"/>
      <c r="I950425"/>
      <c r="K950425"/>
      <c r="M950425"/>
      <c r="N950425" s="4"/>
      <c r="O950425" s="15"/>
    </row>
    <row r="950426" spans="7:15" s="3" customFormat="1" x14ac:dyDescent="0.3">
      <c r="G950426"/>
      <c r="H950426"/>
      <c r="I950426"/>
      <c r="K950426"/>
      <c r="M950426"/>
      <c r="N950426" s="4"/>
      <c r="O950426" s="15"/>
    </row>
    <row r="950427" spans="7:15" s="3" customFormat="1" x14ac:dyDescent="0.3">
      <c r="G950427"/>
      <c r="H950427"/>
      <c r="I950427"/>
      <c r="K950427"/>
      <c r="M950427"/>
      <c r="N950427" s="4"/>
      <c r="O950427" s="15"/>
    </row>
    <row r="950428" spans="7:15" s="3" customFormat="1" x14ac:dyDescent="0.3">
      <c r="G950428"/>
      <c r="H950428"/>
      <c r="I950428"/>
      <c r="K950428"/>
      <c r="M950428"/>
      <c r="N950428" s="4"/>
      <c r="O950428" s="15"/>
    </row>
    <row r="950429" spans="7:15" s="3" customFormat="1" x14ac:dyDescent="0.3">
      <c r="G950429"/>
      <c r="H950429"/>
      <c r="I950429"/>
      <c r="K950429"/>
      <c r="M950429"/>
      <c r="N950429" s="4"/>
      <c r="O950429" s="15"/>
    </row>
    <row r="950430" spans="7:15" s="3" customFormat="1" x14ac:dyDescent="0.3">
      <c r="G950430"/>
      <c r="H950430"/>
      <c r="I950430"/>
      <c r="K950430"/>
      <c r="M950430"/>
      <c r="N950430" s="4"/>
      <c r="O950430" s="15"/>
    </row>
    <row r="950431" spans="7:15" s="3" customFormat="1" x14ac:dyDescent="0.3">
      <c r="G950431"/>
      <c r="H950431"/>
      <c r="I950431"/>
      <c r="K950431"/>
      <c r="M950431"/>
      <c r="N950431" s="4"/>
      <c r="O950431" s="15"/>
    </row>
    <row r="950432" spans="7:15" s="3" customFormat="1" x14ac:dyDescent="0.3">
      <c r="G950432"/>
      <c r="H950432"/>
      <c r="I950432"/>
      <c r="K950432"/>
      <c r="M950432"/>
      <c r="N950432" s="4"/>
      <c r="O950432" s="15"/>
    </row>
    <row r="950433" spans="7:15" s="3" customFormat="1" x14ac:dyDescent="0.3">
      <c r="G950433"/>
      <c r="H950433"/>
      <c r="I950433"/>
      <c r="K950433"/>
      <c r="M950433"/>
      <c r="N950433" s="4"/>
      <c r="O950433" s="15"/>
    </row>
    <row r="950434" spans="7:15" s="3" customFormat="1" x14ac:dyDescent="0.3">
      <c r="G950434"/>
      <c r="H950434"/>
      <c r="I950434"/>
      <c r="K950434"/>
      <c r="M950434"/>
      <c r="N950434" s="4"/>
      <c r="O950434" s="15"/>
    </row>
    <row r="950435" spans="7:15" s="3" customFormat="1" x14ac:dyDescent="0.3">
      <c r="G950435"/>
      <c r="H950435"/>
      <c r="I950435"/>
      <c r="K950435"/>
      <c r="M950435"/>
      <c r="N950435" s="4"/>
      <c r="O950435" s="15"/>
    </row>
    <row r="950436" spans="7:15" s="3" customFormat="1" x14ac:dyDescent="0.3">
      <c r="G950436"/>
      <c r="H950436"/>
      <c r="I950436"/>
      <c r="K950436"/>
      <c r="M950436"/>
      <c r="N950436" s="4"/>
      <c r="O950436" s="15"/>
    </row>
    <row r="950437" spans="7:15" s="3" customFormat="1" x14ac:dyDescent="0.3">
      <c r="G950437"/>
      <c r="H950437"/>
      <c r="I950437"/>
      <c r="K950437"/>
      <c r="M950437"/>
      <c r="N950437" s="4"/>
      <c r="O950437" s="15"/>
    </row>
    <row r="950438" spans="7:15" s="3" customFormat="1" x14ac:dyDescent="0.3">
      <c r="G950438"/>
      <c r="H950438"/>
      <c r="I950438"/>
      <c r="K950438"/>
      <c r="M950438"/>
      <c r="N950438" s="4"/>
      <c r="O950438" s="15"/>
    </row>
    <row r="950439" spans="7:15" s="3" customFormat="1" x14ac:dyDescent="0.3">
      <c r="G950439"/>
      <c r="H950439"/>
      <c r="I950439"/>
      <c r="K950439"/>
      <c r="M950439"/>
      <c r="N950439" s="4"/>
      <c r="O950439" s="15"/>
    </row>
    <row r="950440" spans="7:15" s="3" customFormat="1" x14ac:dyDescent="0.3">
      <c r="G950440"/>
      <c r="H950440"/>
      <c r="I950440"/>
      <c r="K950440"/>
      <c r="M950440"/>
      <c r="N950440" s="4"/>
      <c r="O950440" s="15"/>
    </row>
    <row r="950441" spans="7:15" s="3" customFormat="1" x14ac:dyDescent="0.3">
      <c r="G950441"/>
      <c r="H950441"/>
      <c r="I950441"/>
      <c r="K950441"/>
      <c r="M950441"/>
      <c r="N950441" s="4"/>
      <c r="O950441" s="15"/>
    </row>
    <row r="950442" spans="7:15" s="3" customFormat="1" x14ac:dyDescent="0.3">
      <c r="G950442"/>
      <c r="H950442"/>
      <c r="I950442"/>
      <c r="K950442"/>
      <c r="M950442"/>
      <c r="N950442" s="4"/>
      <c r="O950442" s="15"/>
    </row>
    <row r="950443" spans="7:15" s="3" customFormat="1" x14ac:dyDescent="0.3">
      <c r="G950443"/>
      <c r="H950443"/>
      <c r="I950443"/>
      <c r="K950443"/>
      <c r="M950443"/>
      <c r="N950443" s="4"/>
      <c r="O950443" s="15"/>
    </row>
    <row r="950444" spans="7:15" s="3" customFormat="1" x14ac:dyDescent="0.3">
      <c r="G950444"/>
      <c r="H950444"/>
      <c r="I950444"/>
      <c r="K950444"/>
      <c r="M950444"/>
      <c r="N950444" s="4"/>
      <c r="O950444" s="15"/>
    </row>
    <row r="950445" spans="7:15" s="3" customFormat="1" x14ac:dyDescent="0.3">
      <c r="G950445"/>
      <c r="H950445"/>
      <c r="I950445"/>
      <c r="K950445"/>
      <c r="M950445"/>
      <c r="N950445" s="4"/>
      <c r="O950445" s="15"/>
    </row>
    <row r="950446" spans="7:15" s="3" customFormat="1" x14ac:dyDescent="0.3">
      <c r="G950446"/>
      <c r="H950446"/>
      <c r="I950446"/>
      <c r="K950446"/>
      <c r="M950446"/>
      <c r="N950446" s="4"/>
      <c r="O950446" s="15"/>
    </row>
    <row r="950447" spans="7:15" s="3" customFormat="1" x14ac:dyDescent="0.3">
      <c r="G950447"/>
      <c r="H950447"/>
      <c r="I950447"/>
      <c r="K950447"/>
      <c r="M950447"/>
      <c r="N950447" s="4"/>
      <c r="O950447" s="15"/>
    </row>
    <row r="950448" spans="7:15" s="3" customFormat="1" x14ac:dyDescent="0.3">
      <c r="G950448"/>
      <c r="H950448"/>
      <c r="I950448"/>
      <c r="K950448"/>
      <c r="M950448"/>
      <c r="N950448" s="4"/>
      <c r="O950448" s="15"/>
    </row>
    <row r="950449" spans="7:15" s="3" customFormat="1" x14ac:dyDescent="0.3">
      <c r="G950449"/>
      <c r="H950449"/>
      <c r="I950449"/>
      <c r="K950449"/>
      <c r="M950449"/>
      <c r="N950449" s="4"/>
      <c r="O950449" s="15"/>
    </row>
    <row r="950450" spans="7:15" s="3" customFormat="1" x14ac:dyDescent="0.3">
      <c r="G950450"/>
      <c r="H950450"/>
      <c r="I950450"/>
      <c r="K950450"/>
      <c r="M950450"/>
      <c r="N950450" s="4"/>
      <c r="O950450" s="15"/>
    </row>
    <row r="950451" spans="7:15" s="3" customFormat="1" x14ac:dyDescent="0.3">
      <c r="G950451"/>
      <c r="H950451"/>
      <c r="I950451"/>
      <c r="K950451"/>
      <c r="M950451"/>
      <c r="N950451" s="4"/>
      <c r="O950451" s="15"/>
    </row>
    <row r="950452" spans="7:15" s="3" customFormat="1" x14ac:dyDescent="0.3">
      <c r="G950452"/>
      <c r="H950452"/>
      <c r="I950452"/>
      <c r="K950452"/>
      <c r="M950452"/>
      <c r="N950452" s="4"/>
      <c r="O950452" s="15"/>
    </row>
    <row r="950453" spans="7:15" s="3" customFormat="1" x14ac:dyDescent="0.3">
      <c r="G950453"/>
      <c r="H950453"/>
      <c r="I950453"/>
      <c r="K950453"/>
      <c r="M950453"/>
      <c r="N950453" s="4"/>
      <c r="O950453" s="15"/>
    </row>
    <row r="950454" spans="7:15" s="3" customFormat="1" x14ac:dyDescent="0.3">
      <c r="G950454"/>
      <c r="H950454"/>
      <c r="I950454"/>
      <c r="K950454"/>
      <c r="M950454"/>
      <c r="N950454" s="4"/>
      <c r="O950454" s="15"/>
    </row>
    <row r="950455" spans="7:15" s="3" customFormat="1" x14ac:dyDescent="0.3">
      <c r="G950455"/>
      <c r="H950455"/>
      <c r="I950455"/>
      <c r="K950455"/>
      <c r="M950455"/>
      <c r="N950455" s="4"/>
      <c r="O950455" s="15"/>
    </row>
    <row r="950456" spans="7:15" s="3" customFormat="1" x14ac:dyDescent="0.3">
      <c r="G950456"/>
      <c r="H950456"/>
      <c r="I950456"/>
      <c r="K950456"/>
      <c r="M950456"/>
      <c r="N950456" s="4"/>
      <c r="O950456" s="15"/>
    </row>
    <row r="950457" spans="7:15" s="3" customFormat="1" x14ac:dyDescent="0.3">
      <c r="G950457"/>
      <c r="H950457"/>
      <c r="I950457"/>
      <c r="K950457"/>
      <c r="M950457"/>
      <c r="N950457" s="4"/>
      <c r="O950457" s="15"/>
    </row>
    <row r="950458" spans="7:15" s="3" customFormat="1" x14ac:dyDescent="0.3">
      <c r="G950458"/>
      <c r="H950458"/>
      <c r="I950458"/>
      <c r="K950458"/>
      <c r="M950458"/>
      <c r="N950458" s="4"/>
      <c r="O950458" s="15"/>
    </row>
    <row r="950459" spans="7:15" s="3" customFormat="1" x14ac:dyDescent="0.3">
      <c r="G950459"/>
      <c r="H950459"/>
      <c r="I950459"/>
      <c r="K950459"/>
      <c r="M950459"/>
      <c r="N950459" s="4"/>
      <c r="O950459" s="15"/>
    </row>
    <row r="950460" spans="7:15" s="3" customFormat="1" x14ac:dyDescent="0.3">
      <c r="G950460"/>
      <c r="H950460"/>
      <c r="I950460"/>
      <c r="K950460"/>
      <c r="M950460"/>
      <c r="N950460" s="4"/>
      <c r="O950460" s="15"/>
    </row>
    <row r="950461" spans="7:15" s="3" customFormat="1" x14ac:dyDescent="0.3">
      <c r="G950461"/>
      <c r="H950461"/>
      <c r="I950461"/>
      <c r="K950461"/>
      <c r="M950461"/>
      <c r="N950461" s="4"/>
      <c r="O950461" s="15"/>
    </row>
    <row r="950462" spans="7:15" s="3" customFormat="1" x14ac:dyDescent="0.3">
      <c r="G950462"/>
      <c r="H950462"/>
      <c r="I950462"/>
      <c r="K950462"/>
      <c r="M950462"/>
      <c r="N950462" s="4"/>
      <c r="O950462" s="15"/>
    </row>
    <row r="950463" spans="7:15" s="3" customFormat="1" x14ac:dyDescent="0.3">
      <c r="G950463"/>
      <c r="H950463"/>
      <c r="I950463"/>
      <c r="K950463"/>
      <c r="M950463"/>
      <c r="N950463" s="4"/>
      <c r="O950463" s="15"/>
    </row>
    <row r="950464" spans="7:15" s="3" customFormat="1" x14ac:dyDescent="0.3">
      <c r="G950464"/>
      <c r="H950464"/>
      <c r="I950464"/>
      <c r="K950464"/>
      <c r="M950464"/>
      <c r="N950464" s="4"/>
      <c r="O950464" s="15"/>
    </row>
    <row r="950465" spans="7:15" s="3" customFormat="1" x14ac:dyDescent="0.3">
      <c r="G950465"/>
      <c r="H950465"/>
      <c r="I950465"/>
      <c r="K950465"/>
      <c r="M950465"/>
      <c r="N950465" s="4"/>
      <c r="O950465" s="15"/>
    </row>
    <row r="950466" spans="7:15" s="3" customFormat="1" x14ac:dyDescent="0.3">
      <c r="G950466"/>
      <c r="H950466"/>
      <c r="I950466"/>
      <c r="K950466"/>
      <c r="M950466"/>
      <c r="N950466" s="4"/>
      <c r="O950466" s="15"/>
    </row>
    <row r="950467" spans="7:15" s="3" customFormat="1" x14ac:dyDescent="0.3">
      <c r="G950467"/>
      <c r="H950467"/>
      <c r="I950467"/>
      <c r="K950467"/>
      <c r="M950467"/>
      <c r="N950467" s="4"/>
      <c r="O950467" s="15"/>
    </row>
    <row r="950468" spans="7:15" s="3" customFormat="1" x14ac:dyDescent="0.3">
      <c r="G950468"/>
      <c r="H950468"/>
      <c r="I950468"/>
      <c r="K950468"/>
      <c r="M950468"/>
      <c r="N950468" s="4"/>
      <c r="O950468" s="15"/>
    </row>
    <row r="950469" spans="7:15" s="3" customFormat="1" x14ac:dyDescent="0.3">
      <c r="G950469"/>
      <c r="H950469"/>
      <c r="I950469"/>
      <c r="K950469"/>
      <c r="M950469"/>
      <c r="N950469" s="4"/>
      <c r="O950469" s="15"/>
    </row>
    <row r="950470" spans="7:15" s="3" customFormat="1" x14ac:dyDescent="0.3">
      <c r="G950470"/>
      <c r="H950470"/>
      <c r="I950470"/>
      <c r="K950470"/>
      <c r="M950470"/>
      <c r="N950470" s="4"/>
      <c r="O950470" s="15"/>
    </row>
    <row r="950471" spans="7:15" s="3" customFormat="1" x14ac:dyDescent="0.3">
      <c r="G950471"/>
      <c r="H950471"/>
      <c r="I950471"/>
      <c r="K950471"/>
      <c r="M950471"/>
      <c r="N950471" s="4"/>
      <c r="O950471" s="15"/>
    </row>
    <row r="950472" spans="7:15" s="3" customFormat="1" x14ac:dyDescent="0.3">
      <c r="G950472"/>
      <c r="H950472"/>
      <c r="I950472"/>
      <c r="K950472"/>
      <c r="M950472"/>
      <c r="N950472" s="4"/>
      <c r="O950472" s="15"/>
    </row>
    <row r="950473" spans="7:15" s="3" customFormat="1" x14ac:dyDescent="0.3">
      <c r="G950473"/>
      <c r="H950473"/>
      <c r="I950473"/>
      <c r="K950473"/>
      <c r="M950473"/>
      <c r="N950473" s="4"/>
      <c r="O950473" s="15"/>
    </row>
    <row r="950474" spans="7:15" s="3" customFormat="1" x14ac:dyDescent="0.3">
      <c r="G950474"/>
      <c r="H950474"/>
      <c r="I950474"/>
      <c r="K950474"/>
      <c r="M950474"/>
      <c r="N950474" s="4"/>
      <c r="O950474" s="15"/>
    </row>
    <row r="950475" spans="7:15" s="3" customFormat="1" x14ac:dyDescent="0.3">
      <c r="G950475"/>
      <c r="H950475"/>
      <c r="I950475"/>
      <c r="K950475"/>
      <c r="M950475"/>
      <c r="N950475" s="4"/>
      <c r="O950475" s="15"/>
    </row>
    <row r="950476" spans="7:15" s="3" customFormat="1" x14ac:dyDescent="0.3">
      <c r="G950476"/>
      <c r="H950476"/>
      <c r="I950476"/>
      <c r="K950476"/>
      <c r="M950476"/>
      <c r="N950476" s="4"/>
      <c r="O950476" s="15"/>
    </row>
    <row r="950477" spans="7:15" s="3" customFormat="1" x14ac:dyDescent="0.3">
      <c r="G950477"/>
      <c r="H950477"/>
      <c r="I950477"/>
      <c r="K950477"/>
      <c r="M950477"/>
      <c r="N950477" s="4"/>
      <c r="O950477" s="15"/>
    </row>
    <row r="950478" spans="7:15" s="3" customFormat="1" x14ac:dyDescent="0.3">
      <c r="G950478"/>
      <c r="H950478"/>
      <c r="I950478"/>
      <c r="K950478"/>
      <c r="M950478"/>
      <c r="N950478" s="4"/>
      <c r="O950478" s="15"/>
    </row>
    <row r="950479" spans="7:15" s="3" customFormat="1" x14ac:dyDescent="0.3">
      <c r="G950479"/>
      <c r="H950479"/>
      <c r="I950479"/>
      <c r="K950479"/>
      <c r="M950479"/>
      <c r="N950479" s="4"/>
      <c r="O950479" s="15"/>
    </row>
    <row r="950480" spans="7:15" s="3" customFormat="1" x14ac:dyDescent="0.3">
      <c r="G950480"/>
      <c r="H950480"/>
      <c r="I950480"/>
      <c r="K950480"/>
      <c r="M950480"/>
      <c r="N950480" s="4"/>
      <c r="O950480" s="15"/>
    </row>
    <row r="950481" spans="7:15" s="3" customFormat="1" x14ac:dyDescent="0.3">
      <c r="G950481"/>
      <c r="H950481"/>
      <c r="I950481"/>
      <c r="K950481"/>
      <c r="M950481"/>
      <c r="N950481" s="4"/>
      <c r="O950481" s="15"/>
    </row>
    <row r="950482" spans="7:15" s="3" customFormat="1" x14ac:dyDescent="0.3">
      <c r="G950482"/>
      <c r="H950482"/>
      <c r="I950482"/>
      <c r="K950482"/>
      <c r="M950482"/>
      <c r="N950482" s="4"/>
      <c r="O950482" s="15"/>
    </row>
    <row r="950483" spans="7:15" s="3" customFormat="1" x14ac:dyDescent="0.3">
      <c r="G950483"/>
      <c r="H950483"/>
      <c r="I950483"/>
      <c r="K950483"/>
      <c r="M950483"/>
      <c r="N950483" s="4"/>
      <c r="O950483" s="15"/>
    </row>
    <row r="950484" spans="7:15" s="3" customFormat="1" x14ac:dyDescent="0.3">
      <c r="G950484"/>
      <c r="H950484"/>
      <c r="I950484"/>
      <c r="K950484"/>
      <c r="M950484"/>
      <c r="N950484" s="4"/>
      <c r="O950484" s="15"/>
    </row>
    <row r="950485" spans="7:15" s="3" customFormat="1" x14ac:dyDescent="0.3">
      <c r="G950485"/>
      <c r="H950485"/>
      <c r="I950485"/>
      <c r="K950485"/>
      <c r="M950485"/>
      <c r="N950485" s="4"/>
      <c r="O950485" s="15"/>
    </row>
    <row r="950486" spans="7:15" s="3" customFormat="1" x14ac:dyDescent="0.3">
      <c r="G950486"/>
      <c r="H950486"/>
      <c r="I950486"/>
      <c r="K950486"/>
      <c r="M950486"/>
      <c r="N950486" s="4"/>
      <c r="O950486" s="15"/>
    </row>
    <row r="950487" spans="7:15" s="3" customFormat="1" x14ac:dyDescent="0.3">
      <c r="G950487"/>
      <c r="H950487"/>
      <c r="I950487"/>
      <c r="K950487"/>
      <c r="M950487"/>
      <c r="N950487" s="4"/>
      <c r="O950487" s="15"/>
    </row>
    <row r="950488" spans="7:15" s="3" customFormat="1" x14ac:dyDescent="0.3">
      <c r="G950488"/>
      <c r="H950488"/>
      <c r="I950488"/>
      <c r="K950488"/>
      <c r="M950488"/>
      <c r="N950488" s="4"/>
      <c r="O950488" s="15"/>
    </row>
    <row r="950489" spans="7:15" s="3" customFormat="1" x14ac:dyDescent="0.3">
      <c r="G950489"/>
      <c r="H950489"/>
      <c r="I950489"/>
      <c r="K950489"/>
      <c r="M950489"/>
      <c r="N950489" s="4"/>
      <c r="O950489" s="15"/>
    </row>
    <row r="950490" spans="7:15" s="3" customFormat="1" x14ac:dyDescent="0.3">
      <c r="G950490"/>
      <c r="H950490"/>
      <c r="I950490"/>
      <c r="K950490"/>
      <c r="M950490"/>
      <c r="N950490" s="4"/>
      <c r="O950490" s="15"/>
    </row>
    <row r="950491" spans="7:15" s="3" customFormat="1" x14ac:dyDescent="0.3">
      <c r="G950491"/>
      <c r="H950491"/>
      <c r="I950491"/>
      <c r="K950491"/>
      <c r="M950491"/>
      <c r="N950491" s="4"/>
      <c r="O950491" s="15"/>
    </row>
    <row r="950492" spans="7:15" s="3" customFormat="1" x14ac:dyDescent="0.3">
      <c r="G950492"/>
      <c r="H950492"/>
      <c r="I950492"/>
      <c r="K950492"/>
      <c r="M950492"/>
      <c r="N950492" s="4"/>
      <c r="O950492" s="15"/>
    </row>
    <row r="950493" spans="7:15" s="3" customFormat="1" x14ac:dyDescent="0.3">
      <c r="G950493"/>
      <c r="H950493"/>
      <c r="I950493"/>
      <c r="K950493"/>
      <c r="M950493"/>
      <c r="N950493" s="4"/>
      <c r="O950493" s="15"/>
    </row>
    <row r="950494" spans="7:15" s="3" customFormat="1" x14ac:dyDescent="0.3">
      <c r="G950494"/>
      <c r="H950494"/>
      <c r="I950494"/>
      <c r="K950494"/>
      <c r="M950494"/>
      <c r="N950494" s="4"/>
      <c r="O950494" s="15"/>
    </row>
    <row r="950495" spans="7:15" s="3" customFormat="1" x14ac:dyDescent="0.3">
      <c r="G950495"/>
      <c r="H950495"/>
      <c r="I950495"/>
      <c r="K950495"/>
      <c r="M950495"/>
      <c r="N950495" s="4"/>
      <c r="O950495" s="15"/>
    </row>
    <row r="950496" spans="7:15" s="3" customFormat="1" x14ac:dyDescent="0.3">
      <c r="G950496"/>
      <c r="H950496"/>
      <c r="I950496"/>
      <c r="K950496"/>
      <c r="M950496"/>
      <c r="N950496" s="4"/>
      <c r="O950496" s="15"/>
    </row>
    <row r="950497" spans="7:15" s="3" customFormat="1" x14ac:dyDescent="0.3">
      <c r="G950497"/>
      <c r="H950497"/>
      <c r="I950497"/>
      <c r="K950497"/>
      <c r="M950497"/>
      <c r="N950497" s="4"/>
      <c r="O950497" s="15"/>
    </row>
    <row r="950498" spans="7:15" s="3" customFormat="1" x14ac:dyDescent="0.3">
      <c r="G950498"/>
      <c r="H950498"/>
      <c r="I950498"/>
      <c r="K950498"/>
      <c r="M950498"/>
      <c r="N950498" s="4"/>
      <c r="O950498" s="15"/>
    </row>
    <row r="950499" spans="7:15" s="3" customFormat="1" x14ac:dyDescent="0.3">
      <c r="G950499"/>
      <c r="H950499"/>
      <c r="I950499"/>
      <c r="K950499"/>
      <c r="M950499"/>
      <c r="N950499" s="4"/>
      <c r="O950499" s="15"/>
    </row>
    <row r="950500" spans="7:15" s="3" customFormat="1" x14ac:dyDescent="0.3">
      <c r="G950500"/>
      <c r="H950500"/>
      <c r="I950500"/>
      <c r="K950500"/>
      <c r="M950500"/>
      <c r="N950500" s="4"/>
      <c r="O950500" s="15"/>
    </row>
    <row r="950501" spans="7:15" s="3" customFormat="1" x14ac:dyDescent="0.3">
      <c r="G950501"/>
      <c r="H950501"/>
      <c r="I950501"/>
      <c r="K950501"/>
      <c r="M950501"/>
      <c r="N950501" s="4"/>
      <c r="O950501" s="15"/>
    </row>
    <row r="950502" spans="7:15" s="3" customFormat="1" x14ac:dyDescent="0.3">
      <c r="G950502"/>
      <c r="H950502"/>
      <c r="I950502"/>
      <c r="K950502"/>
      <c r="M950502"/>
      <c r="N950502" s="4"/>
      <c r="O950502" s="15"/>
    </row>
    <row r="950503" spans="7:15" s="3" customFormat="1" x14ac:dyDescent="0.3">
      <c r="G950503"/>
      <c r="H950503"/>
      <c r="I950503"/>
      <c r="K950503"/>
      <c r="M950503"/>
      <c r="N950503" s="4"/>
      <c r="O950503" s="15"/>
    </row>
    <row r="950504" spans="7:15" s="3" customFormat="1" x14ac:dyDescent="0.3">
      <c r="G950504"/>
      <c r="H950504"/>
      <c r="I950504"/>
      <c r="K950504"/>
      <c r="M950504"/>
      <c r="N950504" s="4"/>
      <c r="O950504" s="15"/>
    </row>
    <row r="950505" spans="7:15" s="3" customFormat="1" x14ac:dyDescent="0.3">
      <c r="G950505"/>
      <c r="H950505"/>
      <c r="I950505"/>
      <c r="K950505"/>
      <c r="M950505"/>
      <c r="N950505" s="4"/>
      <c r="O950505" s="15"/>
    </row>
    <row r="950506" spans="7:15" s="3" customFormat="1" x14ac:dyDescent="0.3">
      <c r="G950506"/>
      <c r="H950506"/>
      <c r="I950506"/>
      <c r="K950506"/>
      <c r="M950506"/>
      <c r="N950506" s="4"/>
      <c r="O950506" s="15"/>
    </row>
    <row r="950507" spans="7:15" s="3" customFormat="1" x14ac:dyDescent="0.3">
      <c r="G950507"/>
      <c r="H950507"/>
      <c r="I950507"/>
      <c r="K950507"/>
      <c r="M950507"/>
      <c r="N950507" s="4"/>
      <c r="O950507" s="15"/>
    </row>
    <row r="950508" spans="7:15" s="3" customFormat="1" x14ac:dyDescent="0.3">
      <c r="G950508"/>
      <c r="H950508"/>
      <c r="I950508"/>
      <c r="K950508"/>
      <c r="M950508"/>
      <c r="N950508" s="4"/>
      <c r="O950508" s="15"/>
    </row>
    <row r="950509" spans="7:15" s="3" customFormat="1" x14ac:dyDescent="0.3">
      <c r="G950509"/>
      <c r="H950509"/>
      <c r="I950509"/>
      <c r="K950509"/>
      <c r="M950509"/>
      <c r="N950509" s="4"/>
      <c r="O950509" s="15"/>
    </row>
    <row r="950510" spans="7:15" s="3" customFormat="1" x14ac:dyDescent="0.3">
      <c r="G950510"/>
      <c r="H950510"/>
      <c r="I950510"/>
      <c r="K950510"/>
      <c r="M950510"/>
      <c r="N950510" s="4"/>
      <c r="O950510" s="15"/>
    </row>
    <row r="950511" spans="7:15" s="3" customFormat="1" x14ac:dyDescent="0.3">
      <c r="G950511"/>
      <c r="H950511"/>
      <c r="I950511"/>
      <c r="K950511"/>
      <c r="M950511"/>
      <c r="N950511" s="4"/>
      <c r="O950511" s="15"/>
    </row>
    <row r="950512" spans="7:15" s="3" customFormat="1" x14ac:dyDescent="0.3">
      <c r="G950512"/>
      <c r="H950512"/>
      <c r="I950512"/>
      <c r="K950512"/>
      <c r="M950512"/>
      <c r="N950512" s="4"/>
      <c r="O950512" s="15"/>
    </row>
    <row r="950513" spans="7:15" s="3" customFormat="1" x14ac:dyDescent="0.3">
      <c r="G950513"/>
      <c r="H950513"/>
      <c r="I950513"/>
      <c r="K950513"/>
      <c r="M950513"/>
      <c r="N950513" s="4"/>
      <c r="O950513" s="15"/>
    </row>
    <row r="950514" spans="7:15" s="3" customFormat="1" x14ac:dyDescent="0.3">
      <c r="G950514"/>
      <c r="H950514"/>
      <c r="I950514"/>
      <c r="K950514"/>
      <c r="M950514"/>
      <c r="N950514" s="4"/>
      <c r="O950514" s="15"/>
    </row>
    <row r="950515" spans="7:15" s="3" customFormat="1" x14ac:dyDescent="0.3">
      <c r="G950515"/>
      <c r="H950515"/>
      <c r="I950515"/>
      <c r="K950515"/>
      <c r="M950515"/>
      <c r="N950515" s="4"/>
      <c r="O950515" s="15"/>
    </row>
    <row r="950516" spans="7:15" s="3" customFormat="1" x14ac:dyDescent="0.3">
      <c r="G950516"/>
      <c r="H950516"/>
      <c r="I950516"/>
      <c r="K950516"/>
      <c r="M950516"/>
      <c r="N950516" s="4"/>
      <c r="O950516" s="15"/>
    </row>
    <row r="950517" spans="7:15" s="3" customFormat="1" x14ac:dyDescent="0.3">
      <c r="G950517"/>
      <c r="H950517"/>
      <c r="I950517"/>
      <c r="K950517"/>
      <c r="M950517"/>
      <c r="N950517" s="4"/>
      <c r="O950517" s="15"/>
    </row>
    <row r="950518" spans="7:15" s="3" customFormat="1" x14ac:dyDescent="0.3">
      <c r="G950518"/>
      <c r="H950518"/>
      <c r="I950518"/>
      <c r="K950518"/>
      <c r="M950518"/>
      <c r="N950518" s="4"/>
      <c r="O950518" s="15"/>
    </row>
    <row r="950519" spans="7:15" s="3" customFormat="1" x14ac:dyDescent="0.3">
      <c r="G950519"/>
      <c r="H950519"/>
      <c r="I950519"/>
      <c r="K950519"/>
      <c r="M950519"/>
      <c r="N950519" s="4"/>
      <c r="O950519" s="15"/>
    </row>
    <row r="950520" spans="7:15" s="3" customFormat="1" x14ac:dyDescent="0.3">
      <c r="G950520"/>
      <c r="H950520"/>
      <c r="I950520"/>
      <c r="K950520"/>
      <c r="M950520"/>
      <c r="N950520" s="4"/>
      <c r="O950520" s="15"/>
    </row>
    <row r="950521" spans="7:15" s="3" customFormat="1" x14ac:dyDescent="0.3">
      <c r="G950521"/>
      <c r="H950521"/>
      <c r="I950521"/>
      <c r="K950521"/>
      <c r="M950521"/>
      <c r="N950521" s="4"/>
      <c r="O950521" s="15"/>
    </row>
    <row r="950522" spans="7:15" s="3" customFormat="1" x14ac:dyDescent="0.3">
      <c r="G950522"/>
      <c r="H950522"/>
      <c r="I950522"/>
      <c r="K950522"/>
      <c r="M950522"/>
      <c r="N950522" s="4"/>
      <c r="O950522" s="15"/>
    </row>
    <row r="950523" spans="7:15" s="3" customFormat="1" x14ac:dyDescent="0.3">
      <c r="G950523"/>
      <c r="H950523"/>
      <c r="I950523"/>
      <c r="K950523"/>
      <c r="M950523"/>
      <c r="N950523" s="4"/>
      <c r="O950523" s="15"/>
    </row>
    <row r="950524" spans="7:15" s="3" customFormat="1" x14ac:dyDescent="0.3">
      <c r="G950524"/>
      <c r="H950524"/>
      <c r="I950524"/>
      <c r="K950524"/>
      <c r="M950524"/>
      <c r="N950524" s="4"/>
      <c r="O950524" s="15"/>
    </row>
    <row r="950525" spans="7:15" s="3" customFormat="1" x14ac:dyDescent="0.3">
      <c r="G950525"/>
      <c r="H950525"/>
      <c r="I950525"/>
      <c r="K950525"/>
      <c r="M950525"/>
      <c r="N950525" s="4"/>
      <c r="O950525" s="15"/>
    </row>
    <row r="950526" spans="7:15" s="3" customFormat="1" x14ac:dyDescent="0.3">
      <c r="G950526"/>
      <c r="H950526"/>
      <c r="I950526"/>
      <c r="K950526"/>
      <c r="M950526"/>
      <c r="N950526" s="4"/>
      <c r="O950526" s="15"/>
    </row>
    <row r="950527" spans="7:15" s="3" customFormat="1" x14ac:dyDescent="0.3">
      <c r="G950527"/>
      <c r="H950527"/>
      <c r="I950527"/>
      <c r="K950527"/>
      <c r="M950527"/>
      <c r="N950527" s="4"/>
      <c r="O950527" s="15"/>
    </row>
    <row r="950528" spans="7:15" s="3" customFormat="1" x14ac:dyDescent="0.3">
      <c r="G950528"/>
      <c r="H950528"/>
      <c r="I950528"/>
      <c r="K950528"/>
      <c r="M950528"/>
      <c r="N950528" s="4"/>
      <c r="O950528" s="15"/>
    </row>
    <row r="950529" spans="7:15" s="3" customFormat="1" x14ac:dyDescent="0.3">
      <c r="G950529"/>
      <c r="H950529"/>
      <c r="I950529"/>
      <c r="K950529"/>
      <c r="M950529"/>
      <c r="N950529" s="4"/>
      <c r="O950529" s="15"/>
    </row>
    <row r="950530" spans="7:15" s="3" customFormat="1" x14ac:dyDescent="0.3">
      <c r="G950530"/>
      <c r="H950530"/>
      <c r="I950530"/>
      <c r="K950530"/>
      <c r="M950530"/>
      <c r="N950530" s="4"/>
      <c r="O950530" s="15"/>
    </row>
    <row r="950531" spans="7:15" s="3" customFormat="1" x14ac:dyDescent="0.3">
      <c r="G950531"/>
      <c r="H950531"/>
      <c r="I950531"/>
      <c r="K950531"/>
      <c r="M950531"/>
      <c r="N950531" s="4"/>
      <c r="O950531" s="15"/>
    </row>
    <row r="950532" spans="7:15" s="3" customFormat="1" x14ac:dyDescent="0.3">
      <c r="G950532"/>
      <c r="H950532"/>
      <c r="I950532"/>
      <c r="K950532"/>
      <c r="M950532"/>
      <c r="N950532" s="4"/>
      <c r="O950532" s="15"/>
    </row>
    <row r="950533" spans="7:15" s="3" customFormat="1" x14ac:dyDescent="0.3">
      <c r="G950533"/>
      <c r="H950533"/>
      <c r="I950533"/>
      <c r="K950533"/>
      <c r="M950533"/>
      <c r="N950533" s="4"/>
      <c r="O950533" s="15"/>
    </row>
    <row r="950534" spans="7:15" s="3" customFormat="1" x14ac:dyDescent="0.3">
      <c r="G950534"/>
      <c r="H950534"/>
      <c r="I950534"/>
      <c r="K950534"/>
      <c r="M950534"/>
      <c r="N950534" s="4"/>
      <c r="O950534" s="15"/>
    </row>
    <row r="950535" spans="7:15" s="3" customFormat="1" x14ac:dyDescent="0.3">
      <c r="G950535"/>
      <c r="H950535"/>
      <c r="I950535"/>
      <c r="K950535"/>
      <c r="M950535"/>
      <c r="N950535" s="4"/>
      <c r="O950535" s="15"/>
    </row>
    <row r="950536" spans="7:15" s="3" customFormat="1" x14ac:dyDescent="0.3">
      <c r="G950536"/>
      <c r="H950536"/>
      <c r="I950536"/>
      <c r="K950536"/>
      <c r="M950536"/>
      <c r="N950536" s="4"/>
      <c r="O950536" s="15"/>
    </row>
    <row r="950537" spans="7:15" s="3" customFormat="1" x14ac:dyDescent="0.3">
      <c r="G950537"/>
      <c r="H950537"/>
      <c r="I950537"/>
      <c r="K950537"/>
      <c r="M950537"/>
      <c r="N950537" s="4"/>
      <c r="O950537" s="15"/>
    </row>
    <row r="950538" spans="7:15" s="3" customFormat="1" x14ac:dyDescent="0.3">
      <c r="G950538"/>
      <c r="H950538"/>
      <c r="I950538"/>
      <c r="K950538"/>
      <c r="M950538"/>
      <c r="N950538" s="4"/>
      <c r="O950538" s="15"/>
    </row>
    <row r="950539" spans="7:15" s="3" customFormat="1" x14ac:dyDescent="0.3">
      <c r="G950539"/>
      <c r="H950539"/>
      <c r="I950539"/>
      <c r="K950539"/>
      <c r="M950539"/>
      <c r="N950539" s="4"/>
      <c r="O950539" s="15"/>
    </row>
    <row r="950540" spans="7:15" s="3" customFormat="1" x14ac:dyDescent="0.3">
      <c r="G950540"/>
      <c r="H950540"/>
      <c r="I950540"/>
      <c r="K950540"/>
      <c r="M950540"/>
      <c r="N950540" s="4"/>
      <c r="O950540" s="15"/>
    </row>
    <row r="950541" spans="7:15" s="3" customFormat="1" x14ac:dyDescent="0.3">
      <c r="G950541"/>
      <c r="H950541"/>
      <c r="I950541"/>
      <c r="K950541"/>
      <c r="M950541"/>
      <c r="N950541" s="4"/>
      <c r="O950541" s="15"/>
    </row>
    <row r="950542" spans="7:15" s="3" customFormat="1" x14ac:dyDescent="0.3">
      <c r="G950542"/>
      <c r="H950542"/>
      <c r="I950542"/>
      <c r="K950542"/>
      <c r="M950542"/>
      <c r="N950542" s="4"/>
      <c r="O950542" s="15"/>
    </row>
    <row r="950543" spans="7:15" s="3" customFormat="1" x14ac:dyDescent="0.3">
      <c r="G950543"/>
      <c r="H950543"/>
      <c r="I950543"/>
      <c r="K950543"/>
      <c r="M950543"/>
      <c r="N950543" s="4"/>
      <c r="O950543" s="15"/>
    </row>
    <row r="950544" spans="7:15" s="3" customFormat="1" x14ac:dyDescent="0.3">
      <c r="G950544"/>
      <c r="H950544"/>
      <c r="I950544"/>
      <c r="K950544"/>
      <c r="M950544"/>
      <c r="N950544" s="4"/>
      <c r="O950544" s="15"/>
    </row>
    <row r="950545" spans="7:15" s="3" customFormat="1" x14ac:dyDescent="0.3">
      <c r="G950545"/>
      <c r="H950545"/>
      <c r="I950545"/>
      <c r="K950545"/>
      <c r="M950545"/>
      <c r="N950545" s="4"/>
      <c r="O950545" s="15"/>
    </row>
    <row r="950546" spans="7:15" s="3" customFormat="1" x14ac:dyDescent="0.3">
      <c r="G950546"/>
      <c r="H950546"/>
      <c r="I950546"/>
      <c r="K950546"/>
      <c r="M950546"/>
      <c r="N950546" s="4"/>
      <c r="O950546" s="15"/>
    </row>
    <row r="950547" spans="7:15" s="3" customFormat="1" x14ac:dyDescent="0.3">
      <c r="G950547"/>
      <c r="H950547"/>
      <c r="I950547"/>
      <c r="K950547"/>
      <c r="M950547"/>
      <c r="N950547" s="4"/>
      <c r="O950547" s="15"/>
    </row>
    <row r="950548" spans="7:15" s="3" customFormat="1" x14ac:dyDescent="0.3">
      <c r="G950548"/>
      <c r="H950548"/>
      <c r="I950548"/>
      <c r="K950548"/>
      <c r="M950548"/>
      <c r="N950548" s="4"/>
      <c r="O950548" s="15"/>
    </row>
    <row r="950549" spans="7:15" s="3" customFormat="1" x14ac:dyDescent="0.3">
      <c r="G950549"/>
      <c r="H950549"/>
      <c r="I950549"/>
      <c r="K950549"/>
      <c r="M950549"/>
      <c r="N950549" s="4"/>
      <c r="O950549" s="15"/>
    </row>
    <row r="950550" spans="7:15" s="3" customFormat="1" x14ac:dyDescent="0.3">
      <c r="G950550"/>
      <c r="H950550"/>
      <c r="I950550"/>
      <c r="K950550"/>
      <c r="M950550"/>
      <c r="N950550" s="4"/>
      <c r="O950550" s="15"/>
    </row>
    <row r="950551" spans="7:15" s="3" customFormat="1" x14ac:dyDescent="0.3">
      <c r="G950551"/>
      <c r="H950551"/>
      <c r="I950551"/>
      <c r="K950551"/>
      <c r="M950551"/>
      <c r="N950551" s="4"/>
      <c r="O950551" s="15"/>
    </row>
    <row r="950552" spans="7:15" s="3" customFormat="1" x14ac:dyDescent="0.3">
      <c r="G950552"/>
      <c r="H950552"/>
      <c r="I950552"/>
      <c r="K950552"/>
      <c r="M950552"/>
      <c r="N950552" s="4"/>
      <c r="O950552" s="15"/>
    </row>
    <row r="950553" spans="7:15" s="3" customFormat="1" x14ac:dyDescent="0.3">
      <c r="G950553"/>
      <c r="H950553"/>
      <c r="I950553"/>
      <c r="K950553"/>
      <c r="M950553"/>
      <c r="N950553" s="4"/>
      <c r="O950553" s="15"/>
    </row>
    <row r="950554" spans="7:15" s="3" customFormat="1" x14ac:dyDescent="0.3">
      <c r="G950554"/>
      <c r="H950554"/>
      <c r="I950554"/>
      <c r="K950554"/>
      <c r="M950554"/>
      <c r="N950554" s="4"/>
      <c r="O950554" s="15"/>
    </row>
    <row r="950555" spans="7:15" s="3" customFormat="1" x14ac:dyDescent="0.3">
      <c r="G950555"/>
      <c r="H950555"/>
      <c r="I950555"/>
      <c r="K950555"/>
      <c r="M950555"/>
      <c r="N950555" s="4"/>
      <c r="O950555" s="15"/>
    </row>
    <row r="950556" spans="7:15" s="3" customFormat="1" x14ac:dyDescent="0.3">
      <c r="G950556"/>
      <c r="H950556"/>
      <c r="I950556"/>
      <c r="K950556"/>
      <c r="M950556"/>
      <c r="N950556" s="4"/>
      <c r="O950556" s="15"/>
    </row>
    <row r="950557" spans="7:15" s="3" customFormat="1" x14ac:dyDescent="0.3">
      <c r="G950557"/>
      <c r="H950557"/>
      <c r="I950557"/>
      <c r="K950557"/>
      <c r="M950557"/>
      <c r="N950557" s="4"/>
      <c r="O950557" s="15"/>
    </row>
    <row r="950558" spans="7:15" s="3" customFormat="1" x14ac:dyDescent="0.3">
      <c r="G950558"/>
      <c r="H950558"/>
      <c r="I950558"/>
      <c r="K950558"/>
      <c r="M950558"/>
      <c r="N950558" s="4"/>
      <c r="O950558" s="15"/>
    </row>
    <row r="950559" spans="7:15" s="3" customFormat="1" x14ac:dyDescent="0.3">
      <c r="G950559"/>
      <c r="H950559"/>
      <c r="I950559"/>
      <c r="K950559"/>
      <c r="M950559"/>
      <c r="N950559" s="4"/>
      <c r="O950559" s="15"/>
    </row>
    <row r="950560" spans="7:15" s="3" customFormat="1" x14ac:dyDescent="0.3">
      <c r="G950560"/>
      <c r="H950560"/>
      <c r="I950560"/>
      <c r="K950560"/>
      <c r="M950560"/>
      <c r="N950560" s="4"/>
      <c r="O950560" s="15"/>
    </row>
    <row r="950561" spans="7:15" s="3" customFormat="1" x14ac:dyDescent="0.3">
      <c r="G950561"/>
      <c r="H950561"/>
      <c r="I950561"/>
      <c r="K950561"/>
      <c r="M950561"/>
      <c r="N950561" s="4"/>
      <c r="O950561" s="15"/>
    </row>
    <row r="950562" spans="7:15" s="3" customFormat="1" x14ac:dyDescent="0.3">
      <c r="G950562"/>
      <c r="H950562"/>
      <c r="I950562"/>
      <c r="K950562"/>
      <c r="M950562"/>
      <c r="N950562" s="4"/>
      <c r="O950562" s="15"/>
    </row>
    <row r="950563" spans="7:15" s="3" customFormat="1" x14ac:dyDescent="0.3">
      <c r="G950563"/>
      <c r="H950563"/>
      <c r="I950563"/>
      <c r="K950563"/>
      <c r="M950563"/>
      <c r="N950563" s="4"/>
      <c r="O950563" s="15"/>
    </row>
    <row r="950564" spans="7:15" s="3" customFormat="1" x14ac:dyDescent="0.3">
      <c r="G950564"/>
      <c r="H950564"/>
      <c r="I950564"/>
      <c r="K950564"/>
      <c r="M950564"/>
      <c r="N950564" s="4"/>
      <c r="O950564" s="15"/>
    </row>
    <row r="950565" spans="7:15" s="3" customFormat="1" x14ac:dyDescent="0.3">
      <c r="G950565"/>
      <c r="H950565"/>
      <c r="I950565"/>
      <c r="K950565"/>
      <c r="M950565"/>
      <c r="N950565" s="4"/>
      <c r="O950565" s="15"/>
    </row>
    <row r="950566" spans="7:15" s="3" customFormat="1" x14ac:dyDescent="0.3">
      <c r="G950566"/>
      <c r="H950566"/>
      <c r="I950566"/>
      <c r="K950566"/>
      <c r="M950566"/>
      <c r="N950566" s="4"/>
      <c r="O950566" s="15"/>
    </row>
    <row r="950567" spans="7:15" s="3" customFormat="1" x14ac:dyDescent="0.3">
      <c r="G950567"/>
      <c r="H950567"/>
      <c r="I950567"/>
      <c r="K950567"/>
      <c r="M950567"/>
      <c r="N950567" s="4"/>
      <c r="O950567" s="15"/>
    </row>
    <row r="950568" spans="7:15" s="3" customFormat="1" x14ac:dyDescent="0.3">
      <c r="G950568"/>
      <c r="H950568"/>
      <c r="I950568"/>
      <c r="K950568"/>
      <c r="M950568"/>
      <c r="N950568" s="4"/>
      <c r="O950568" s="15"/>
    </row>
    <row r="950569" spans="7:15" s="3" customFormat="1" x14ac:dyDescent="0.3">
      <c r="G950569"/>
      <c r="H950569"/>
      <c r="I950569"/>
      <c r="K950569"/>
      <c r="M950569"/>
      <c r="N950569" s="4"/>
      <c r="O950569" s="15"/>
    </row>
    <row r="950570" spans="7:15" s="3" customFormat="1" x14ac:dyDescent="0.3">
      <c r="G950570"/>
      <c r="H950570"/>
      <c r="I950570"/>
      <c r="K950570"/>
      <c r="M950570"/>
      <c r="N950570" s="4"/>
      <c r="O950570" s="15"/>
    </row>
    <row r="950571" spans="7:15" s="3" customFormat="1" x14ac:dyDescent="0.3">
      <c r="G950571"/>
      <c r="H950571"/>
      <c r="I950571"/>
      <c r="K950571"/>
      <c r="M950571"/>
      <c r="N950571" s="4"/>
      <c r="O950571" s="15"/>
    </row>
    <row r="950572" spans="7:15" s="3" customFormat="1" x14ac:dyDescent="0.3">
      <c r="G950572"/>
      <c r="H950572"/>
      <c r="I950572"/>
      <c r="K950572"/>
      <c r="M950572"/>
      <c r="N950572" s="4"/>
      <c r="O950572" s="15"/>
    </row>
    <row r="950573" spans="7:15" s="3" customFormat="1" x14ac:dyDescent="0.3">
      <c r="G950573"/>
      <c r="H950573"/>
      <c r="I950573"/>
      <c r="K950573"/>
      <c r="M950573"/>
      <c r="N950573" s="4"/>
      <c r="O950573" s="15"/>
    </row>
    <row r="950574" spans="7:15" s="3" customFormat="1" x14ac:dyDescent="0.3">
      <c r="G950574"/>
      <c r="H950574"/>
      <c r="I950574"/>
      <c r="K950574"/>
      <c r="M950574"/>
      <c r="N950574" s="4"/>
      <c r="O950574" s="15"/>
    </row>
    <row r="950575" spans="7:15" s="3" customFormat="1" x14ac:dyDescent="0.3">
      <c r="G950575"/>
      <c r="H950575"/>
      <c r="I950575"/>
      <c r="K950575"/>
      <c r="M950575"/>
      <c r="N950575" s="4"/>
      <c r="O950575" s="15"/>
    </row>
    <row r="950576" spans="7:15" s="3" customFormat="1" x14ac:dyDescent="0.3">
      <c r="G950576"/>
      <c r="H950576"/>
      <c r="I950576"/>
      <c r="K950576"/>
      <c r="M950576"/>
      <c r="N950576" s="4"/>
      <c r="O950576" s="15"/>
    </row>
    <row r="950577" spans="7:15" s="3" customFormat="1" x14ac:dyDescent="0.3">
      <c r="G950577"/>
      <c r="H950577"/>
      <c r="I950577"/>
      <c r="K950577"/>
      <c r="M950577"/>
      <c r="N950577" s="4"/>
      <c r="O950577" s="15"/>
    </row>
    <row r="950578" spans="7:15" s="3" customFormat="1" x14ac:dyDescent="0.3">
      <c r="G950578"/>
      <c r="H950578"/>
      <c r="I950578"/>
      <c r="K950578"/>
      <c r="M950578"/>
      <c r="N950578" s="4"/>
      <c r="O950578" s="15"/>
    </row>
    <row r="950579" spans="7:15" s="3" customFormat="1" x14ac:dyDescent="0.3">
      <c r="G950579"/>
      <c r="H950579"/>
      <c r="I950579"/>
      <c r="K950579"/>
      <c r="M950579"/>
      <c r="N950579" s="4"/>
      <c r="O950579" s="15"/>
    </row>
    <row r="950580" spans="7:15" s="3" customFormat="1" x14ac:dyDescent="0.3">
      <c r="G950580"/>
      <c r="H950580"/>
      <c r="I950580"/>
      <c r="K950580"/>
      <c r="M950580"/>
      <c r="N950580" s="4"/>
      <c r="O950580" s="15"/>
    </row>
    <row r="950581" spans="7:15" s="3" customFormat="1" x14ac:dyDescent="0.3">
      <c r="G950581"/>
      <c r="H950581"/>
      <c r="I950581"/>
      <c r="K950581"/>
      <c r="M950581"/>
      <c r="N950581" s="4"/>
      <c r="O950581" s="15"/>
    </row>
    <row r="950582" spans="7:15" s="3" customFormat="1" x14ac:dyDescent="0.3">
      <c r="G950582"/>
      <c r="H950582"/>
      <c r="I950582"/>
      <c r="K950582"/>
      <c r="M950582"/>
      <c r="N950582" s="4"/>
      <c r="O950582" s="15"/>
    </row>
    <row r="950583" spans="7:15" s="3" customFormat="1" x14ac:dyDescent="0.3">
      <c r="G950583"/>
      <c r="H950583"/>
      <c r="I950583"/>
      <c r="K950583"/>
      <c r="M950583"/>
      <c r="N950583" s="4"/>
      <c r="O950583" s="15"/>
    </row>
    <row r="950584" spans="7:15" s="3" customFormat="1" x14ac:dyDescent="0.3">
      <c r="G950584"/>
      <c r="H950584"/>
      <c r="I950584"/>
      <c r="K950584"/>
      <c r="M950584"/>
      <c r="N950584" s="4"/>
      <c r="O950584" s="15"/>
    </row>
    <row r="950585" spans="7:15" s="3" customFormat="1" x14ac:dyDescent="0.3">
      <c r="G950585"/>
      <c r="H950585"/>
      <c r="I950585"/>
      <c r="K950585"/>
      <c r="M950585"/>
      <c r="N950585" s="4"/>
      <c r="O950585" s="15"/>
    </row>
    <row r="950586" spans="7:15" s="3" customFormat="1" x14ac:dyDescent="0.3">
      <c r="G950586"/>
      <c r="H950586"/>
      <c r="I950586"/>
      <c r="K950586"/>
      <c r="M950586"/>
      <c r="N950586" s="4"/>
      <c r="O950586" s="15"/>
    </row>
    <row r="950587" spans="7:15" s="3" customFormat="1" x14ac:dyDescent="0.3">
      <c r="G950587"/>
      <c r="H950587"/>
      <c r="I950587"/>
      <c r="K950587"/>
      <c r="M950587"/>
      <c r="N950587" s="4"/>
      <c r="O950587" s="15"/>
    </row>
    <row r="950588" spans="7:15" s="3" customFormat="1" x14ac:dyDescent="0.3">
      <c r="G950588"/>
      <c r="H950588"/>
      <c r="I950588"/>
      <c r="K950588"/>
      <c r="M950588"/>
      <c r="N950588" s="4"/>
      <c r="O950588" s="15"/>
    </row>
    <row r="950589" spans="7:15" s="3" customFormat="1" x14ac:dyDescent="0.3">
      <c r="G950589"/>
      <c r="H950589"/>
      <c r="I950589"/>
      <c r="K950589"/>
      <c r="M950589"/>
      <c r="N950589" s="4"/>
      <c r="O950589" s="15"/>
    </row>
    <row r="950590" spans="7:15" s="3" customFormat="1" x14ac:dyDescent="0.3">
      <c r="G950590"/>
      <c r="H950590"/>
      <c r="I950590"/>
      <c r="K950590"/>
      <c r="M950590"/>
      <c r="N950590" s="4"/>
      <c r="O950590" s="15"/>
    </row>
    <row r="950591" spans="7:15" s="3" customFormat="1" x14ac:dyDescent="0.3">
      <c r="G950591"/>
      <c r="H950591"/>
      <c r="I950591"/>
      <c r="K950591"/>
      <c r="M950591"/>
      <c r="N950591" s="4"/>
      <c r="O950591" s="15"/>
    </row>
    <row r="950592" spans="7:15" s="3" customFormat="1" x14ac:dyDescent="0.3">
      <c r="G950592"/>
      <c r="H950592"/>
      <c r="I950592"/>
      <c r="K950592"/>
      <c r="M950592"/>
      <c r="N950592" s="4"/>
      <c r="O950592" s="15"/>
    </row>
    <row r="950593" spans="7:15" s="3" customFormat="1" x14ac:dyDescent="0.3">
      <c r="G950593"/>
      <c r="H950593"/>
      <c r="I950593"/>
      <c r="K950593"/>
      <c r="M950593"/>
      <c r="N950593" s="4"/>
      <c r="O950593" s="15"/>
    </row>
    <row r="950594" spans="7:15" s="3" customFormat="1" x14ac:dyDescent="0.3">
      <c r="G950594"/>
      <c r="H950594"/>
      <c r="I950594"/>
      <c r="K950594"/>
      <c r="M950594"/>
      <c r="N950594" s="4"/>
      <c r="O950594" s="15"/>
    </row>
    <row r="950595" spans="7:15" s="3" customFormat="1" x14ac:dyDescent="0.3">
      <c r="G950595"/>
      <c r="H950595"/>
      <c r="I950595"/>
      <c r="K950595"/>
      <c r="M950595"/>
      <c r="N950595" s="4"/>
      <c r="O950595" s="15"/>
    </row>
    <row r="950596" spans="7:15" s="3" customFormat="1" x14ac:dyDescent="0.3">
      <c r="G950596"/>
      <c r="H950596"/>
      <c r="I950596"/>
      <c r="K950596"/>
      <c r="M950596"/>
      <c r="N950596" s="4"/>
      <c r="O950596" s="15"/>
    </row>
    <row r="950597" spans="7:15" s="3" customFormat="1" x14ac:dyDescent="0.3">
      <c r="G950597"/>
      <c r="H950597"/>
      <c r="I950597"/>
      <c r="K950597"/>
      <c r="M950597"/>
      <c r="N950597" s="4"/>
      <c r="O950597" s="15"/>
    </row>
    <row r="950598" spans="7:15" s="3" customFormat="1" x14ac:dyDescent="0.3">
      <c r="G950598"/>
      <c r="H950598"/>
      <c r="I950598"/>
      <c r="K950598"/>
      <c r="M950598"/>
      <c r="N950598" s="4"/>
      <c r="O950598" s="15"/>
    </row>
    <row r="950599" spans="7:15" s="3" customFormat="1" x14ac:dyDescent="0.3">
      <c r="G950599"/>
      <c r="H950599"/>
      <c r="I950599"/>
      <c r="K950599"/>
      <c r="M950599"/>
      <c r="N950599" s="4"/>
      <c r="O950599" s="15"/>
    </row>
    <row r="950600" spans="7:15" s="3" customFormat="1" x14ac:dyDescent="0.3">
      <c r="G950600"/>
      <c r="H950600"/>
      <c r="I950600"/>
      <c r="K950600"/>
      <c r="M950600"/>
      <c r="N950600" s="4"/>
      <c r="O950600" s="15"/>
    </row>
    <row r="950601" spans="7:15" s="3" customFormat="1" x14ac:dyDescent="0.3">
      <c r="G950601"/>
      <c r="H950601"/>
      <c r="I950601"/>
      <c r="K950601"/>
      <c r="M950601"/>
      <c r="N950601" s="4"/>
      <c r="O950601" s="15"/>
    </row>
    <row r="950602" spans="7:15" s="3" customFormat="1" x14ac:dyDescent="0.3">
      <c r="G950602"/>
      <c r="H950602"/>
      <c r="I950602"/>
      <c r="K950602"/>
      <c r="M950602"/>
      <c r="N950602" s="4"/>
      <c r="O950602" s="15"/>
    </row>
    <row r="950603" spans="7:15" s="3" customFormat="1" x14ac:dyDescent="0.3">
      <c r="G950603"/>
      <c r="H950603"/>
      <c r="I950603"/>
      <c r="K950603"/>
      <c r="M950603"/>
      <c r="N950603" s="4"/>
      <c r="O950603" s="15"/>
    </row>
    <row r="950604" spans="7:15" s="3" customFormat="1" x14ac:dyDescent="0.3">
      <c r="G950604"/>
      <c r="H950604"/>
      <c r="I950604"/>
      <c r="K950604"/>
      <c r="M950604"/>
      <c r="N950604" s="4"/>
      <c r="O950604" s="15"/>
    </row>
    <row r="950605" spans="7:15" s="3" customFormat="1" x14ac:dyDescent="0.3">
      <c r="G950605"/>
      <c r="H950605"/>
      <c r="I950605"/>
      <c r="K950605"/>
      <c r="M950605"/>
      <c r="N950605" s="4"/>
      <c r="O950605" s="15"/>
    </row>
    <row r="950606" spans="7:15" s="3" customFormat="1" x14ac:dyDescent="0.3">
      <c r="G950606"/>
      <c r="H950606"/>
      <c r="I950606"/>
      <c r="K950606"/>
      <c r="M950606"/>
      <c r="N950606" s="4"/>
      <c r="O950606" s="15"/>
    </row>
    <row r="950607" spans="7:15" s="3" customFormat="1" x14ac:dyDescent="0.3">
      <c r="G950607"/>
      <c r="H950607"/>
      <c r="I950607"/>
      <c r="K950607"/>
      <c r="M950607"/>
      <c r="N950607" s="4"/>
      <c r="O950607" s="15"/>
    </row>
    <row r="950608" spans="7:15" s="3" customFormat="1" x14ac:dyDescent="0.3">
      <c r="G950608"/>
      <c r="H950608"/>
      <c r="I950608"/>
      <c r="K950608"/>
      <c r="M950608"/>
      <c r="N950608" s="4"/>
      <c r="O950608" s="15"/>
    </row>
    <row r="950609" spans="7:15" s="3" customFormat="1" x14ac:dyDescent="0.3">
      <c r="G950609"/>
      <c r="H950609"/>
      <c r="I950609"/>
      <c r="K950609"/>
      <c r="M950609"/>
      <c r="N950609" s="4"/>
      <c r="O950609" s="15"/>
    </row>
    <row r="950610" spans="7:15" s="3" customFormat="1" x14ac:dyDescent="0.3">
      <c r="G950610"/>
      <c r="H950610"/>
      <c r="I950610"/>
      <c r="K950610"/>
      <c r="M950610"/>
      <c r="N950610" s="4"/>
      <c r="O950610" s="15"/>
    </row>
    <row r="950611" spans="7:15" s="3" customFormat="1" x14ac:dyDescent="0.3">
      <c r="G950611"/>
      <c r="H950611"/>
      <c r="I950611"/>
      <c r="K950611"/>
      <c r="M950611"/>
      <c r="N950611" s="4"/>
      <c r="O950611" s="15"/>
    </row>
    <row r="950612" spans="7:15" s="3" customFormat="1" x14ac:dyDescent="0.3">
      <c r="G950612"/>
      <c r="H950612"/>
      <c r="I950612"/>
      <c r="K950612"/>
      <c r="M950612"/>
      <c r="N950612" s="4"/>
      <c r="O950612" s="15"/>
    </row>
    <row r="950613" spans="7:15" s="3" customFormat="1" x14ac:dyDescent="0.3">
      <c r="G950613"/>
      <c r="H950613"/>
      <c r="I950613"/>
      <c r="K950613"/>
      <c r="M950613"/>
      <c r="N950613" s="4"/>
      <c r="O950613" s="15"/>
    </row>
    <row r="950614" spans="7:15" s="3" customFormat="1" x14ac:dyDescent="0.3">
      <c r="G950614"/>
      <c r="H950614"/>
      <c r="I950614"/>
      <c r="K950614"/>
      <c r="M950614"/>
      <c r="N950614" s="4"/>
      <c r="O950614" s="15"/>
    </row>
    <row r="950615" spans="7:15" s="3" customFormat="1" x14ac:dyDescent="0.3">
      <c r="G950615"/>
      <c r="H950615"/>
      <c r="I950615"/>
      <c r="K950615"/>
      <c r="M950615"/>
      <c r="N950615" s="4"/>
      <c r="O950615" s="15"/>
    </row>
    <row r="950616" spans="7:15" s="3" customFormat="1" x14ac:dyDescent="0.3">
      <c r="G950616"/>
      <c r="H950616"/>
      <c r="I950616"/>
      <c r="K950616"/>
      <c r="M950616"/>
      <c r="N950616" s="4"/>
      <c r="O950616" s="15"/>
    </row>
    <row r="950617" spans="7:15" s="3" customFormat="1" x14ac:dyDescent="0.3">
      <c r="G950617"/>
      <c r="H950617"/>
      <c r="I950617"/>
      <c r="K950617"/>
      <c r="M950617"/>
      <c r="N950617" s="4"/>
      <c r="O950617" s="15"/>
    </row>
    <row r="950618" spans="7:15" s="3" customFormat="1" x14ac:dyDescent="0.3">
      <c r="G950618"/>
      <c r="H950618"/>
      <c r="I950618"/>
      <c r="K950618"/>
      <c r="M950618"/>
      <c r="N950618" s="4"/>
      <c r="O950618" s="15"/>
    </row>
    <row r="950619" spans="7:15" s="3" customFormat="1" x14ac:dyDescent="0.3">
      <c r="G950619"/>
      <c r="H950619"/>
      <c r="I950619"/>
      <c r="K950619"/>
      <c r="M950619"/>
      <c r="N950619" s="4"/>
      <c r="O950619" s="15"/>
    </row>
    <row r="950620" spans="7:15" s="3" customFormat="1" x14ac:dyDescent="0.3">
      <c r="G950620"/>
      <c r="H950620"/>
      <c r="I950620"/>
      <c r="K950620"/>
      <c r="M950620"/>
      <c r="N950620" s="4"/>
      <c r="O950620" s="15"/>
    </row>
    <row r="950621" spans="7:15" s="3" customFormat="1" x14ac:dyDescent="0.3">
      <c r="G950621"/>
      <c r="H950621"/>
      <c r="I950621"/>
      <c r="K950621"/>
      <c r="M950621"/>
      <c r="N950621" s="4"/>
      <c r="O950621" s="15"/>
    </row>
    <row r="950622" spans="7:15" s="3" customFormat="1" x14ac:dyDescent="0.3">
      <c r="G950622"/>
      <c r="H950622"/>
      <c r="I950622"/>
      <c r="K950622"/>
      <c r="M950622"/>
      <c r="N950622" s="4"/>
      <c r="O950622" s="15"/>
    </row>
    <row r="950623" spans="7:15" s="3" customFormat="1" x14ac:dyDescent="0.3">
      <c r="G950623"/>
      <c r="H950623"/>
      <c r="I950623"/>
      <c r="K950623"/>
      <c r="M950623"/>
      <c r="N950623" s="4"/>
      <c r="O950623" s="15"/>
    </row>
    <row r="950624" spans="7:15" s="3" customFormat="1" x14ac:dyDescent="0.3">
      <c r="G950624"/>
      <c r="H950624"/>
      <c r="I950624"/>
      <c r="K950624"/>
      <c r="M950624"/>
      <c r="N950624" s="4"/>
      <c r="O950624" s="15"/>
    </row>
    <row r="950625" spans="7:15" s="3" customFormat="1" x14ac:dyDescent="0.3">
      <c r="G950625"/>
      <c r="H950625"/>
      <c r="I950625"/>
      <c r="K950625"/>
      <c r="M950625"/>
      <c r="N950625" s="4"/>
      <c r="O950625" s="15"/>
    </row>
    <row r="950626" spans="7:15" s="3" customFormat="1" x14ac:dyDescent="0.3">
      <c r="G950626"/>
      <c r="H950626"/>
      <c r="I950626"/>
      <c r="K950626"/>
      <c r="M950626"/>
      <c r="N950626" s="4"/>
      <c r="O950626" s="15"/>
    </row>
    <row r="950627" spans="7:15" s="3" customFormat="1" x14ac:dyDescent="0.3">
      <c r="G950627"/>
      <c r="H950627"/>
      <c r="I950627"/>
      <c r="K950627"/>
      <c r="M950627"/>
      <c r="N950627" s="4"/>
      <c r="O950627" s="15"/>
    </row>
    <row r="950628" spans="7:15" s="3" customFormat="1" x14ac:dyDescent="0.3">
      <c r="G950628"/>
      <c r="H950628"/>
      <c r="I950628"/>
      <c r="K950628"/>
      <c r="M950628"/>
      <c r="N950628" s="4"/>
      <c r="O950628" s="15"/>
    </row>
    <row r="950629" spans="7:15" s="3" customFormat="1" x14ac:dyDescent="0.3">
      <c r="G950629"/>
      <c r="H950629"/>
      <c r="I950629"/>
      <c r="K950629"/>
      <c r="M950629"/>
      <c r="N950629" s="4"/>
      <c r="O950629" s="15"/>
    </row>
    <row r="950630" spans="7:15" s="3" customFormat="1" x14ac:dyDescent="0.3">
      <c r="G950630"/>
      <c r="H950630"/>
      <c r="I950630"/>
      <c r="K950630"/>
      <c r="M950630"/>
      <c r="N950630" s="4"/>
      <c r="O950630" s="15"/>
    </row>
    <row r="950631" spans="7:15" s="3" customFormat="1" x14ac:dyDescent="0.3">
      <c r="G950631"/>
      <c r="H950631"/>
      <c r="I950631"/>
      <c r="K950631"/>
      <c r="M950631"/>
      <c r="N950631" s="4"/>
      <c r="O950631" s="15"/>
    </row>
    <row r="950632" spans="7:15" s="3" customFormat="1" x14ac:dyDescent="0.3">
      <c r="G950632"/>
      <c r="H950632"/>
      <c r="I950632"/>
      <c r="K950632"/>
      <c r="M950632"/>
      <c r="N950632" s="4"/>
      <c r="O950632" s="15"/>
    </row>
    <row r="950633" spans="7:15" s="3" customFormat="1" x14ac:dyDescent="0.3">
      <c r="G950633"/>
      <c r="H950633"/>
      <c r="I950633"/>
      <c r="K950633"/>
      <c r="M950633"/>
      <c r="N950633" s="4"/>
      <c r="O950633" s="15"/>
    </row>
    <row r="950634" spans="7:15" s="3" customFormat="1" x14ac:dyDescent="0.3">
      <c r="G950634"/>
      <c r="H950634"/>
      <c r="I950634"/>
      <c r="K950634"/>
      <c r="M950634"/>
      <c r="N950634" s="4"/>
      <c r="O950634" s="15"/>
    </row>
    <row r="950635" spans="7:15" s="3" customFormat="1" x14ac:dyDescent="0.3">
      <c r="G950635"/>
      <c r="H950635"/>
      <c r="I950635"/>
      <c r="K950635"/>
      <c r="M950635"/>
      <c r="N950635" s="4"/>
      <c r="O950635" s="15"/>
    </row>
    <row r="950636" spans="7:15" s="3" customFormat="1" x14ac:dyDescent="0.3">
      <c r="G950636"/>
      <c r="H950636"/>
      <c r="I950636"/>
      <c r="K950636"/>
      <c r="M950636"/>
      <c r="N950636" s="4"/>
      <c r="O950636" s="15"/>
    </row>
    <row r="950637" spans="7:15" s="3" customFormat="1" x14ac:dyDescent="0.3">
      <c r="G950637"/>
      <c r="H950637"/>
      <c r="I950637"/>
      <c r="K950637"/>
      <c r="M950637"/>
      <c r="N950637" s="4"/>
      <c r="O950637" s="15"/>
    </row>
    <row r="950638" spans="7:15" s="3" customFormat="1" x14ac:dyDescent="0.3">
      <c r="G950638"/>
      <c r="H950638"/>
      <c r="I950638"/>
      <c r="K950638"/>
      <c r="M950638"/>
      <c r="N950638" s="4"/>
      <c r="O950638" s="15"/>
    </row>
    <row r="950639" spans="7:15" s="3" customFormat="1" x14ac:dyDescent="0.3">
      <c r="G950639"/>
      <c r="H950639"/>
      <c r="I950639"/>
      <c r="K950639"/>
      <c r="M950639"/>
      <c r="N950639" s="4"/>
      <c r="O950639" s="15"/>
    </row>
    <row r="950640" spans="7:15" s="3" customFormat="1" x14ac:dyDescent="0.3">
      <c r="G950640"/>
      <c r="H950640"/>
      <c r="I950640"/>
      <c r="K950640"/>
      <c r="M950640"/>
      <c r="N950640" s="4"/>
      <c r="O950640" s="15"/>
    </row>
    <row r="950641" spans="7:15" s="3" customFormat="1" x14ac:dyDescent="0.3">
      <c r="G950641"/>
      <c r="H950641"/>
      <c r="I950641"/>
      <c r="K950641"/>
      <c r="M950641"/>
      <c r="N950641" s="4"/>
      <c r="O950641" s="15"/>
    </row>
    <row r="950642" spans="7:15" s="3" customFormat="1" x14ac:dyDescent="0.3">
      <c r="G950642"/>
      <c r="H950642"/>
      <c r="I950642"/>
      <c r="K950642"/>
      <c r="M950642"/>
      <c r="N950642" s="4"/>
      <c r="O950642" s="15"/>
    </row>
    <row r="950643" spans="7:15" s="3" customFormat="1" x14ac:dyDescent="0.3">
      <c r="G950643"/>
      <c r="H950643"/>
      <c r="I950643"/>
      <c r="K950643"/>
      <c r="M950643"/>
      <c r="N950643" s="4"/>
      <c r="O950643" s="15"/>
    </row>
    <row r="950644" spans="7:15" s="3" customFormat="1" x14ac:dyDescent="0.3">
      <c r="G950644"/>
      <c r="H950644"/>
      <c r="I950644"/>
      <c r="K950644"/>
      <c r="M950644"/>
      <c r="N950644" s="4"/>
      <c r="O950644" s="15"/>
    </row>
    <row r="950645" spans="7:15" s="3" customFormat="1" x14ac:dyDescent="0.3">
      <c r="G950645"/>
      <c r="H950645"/>
      <c r="I950645"/>
      <c r="K950645"/>
      <c r="M950645"/>
      <c r="N950645" s="4"/>
      <c r="O950645" s="15"/>
    </row>
    <row r="950646" spans="7:15" s="3" customFormat="1" x14ac:dyDescent="0.3">
      <c r="G950646"/>
      <c r="H950646"/>
      <c r="I950646"/>
      <c r="K950646"/>
      <c r="M950646"/>
      <c r="N950646" s="4"/>
      <c r="O950646" s="15"/>
    </row>
    <row r="950647" spans="7:15" s="3" customFormat="1" x14ac:dyDescent="0.3">
      <c r="G950647"/>
      <c r="H950647"/>
      <c r="I950647"/>
      <c r="K950647"/>
      <c r="M950647"/>
      <c r="N950647" s="4"/>
      <c r="O950647" s="15"/>
    </row>
    <row r="950648" spans="7:15" s="3" customFormat="1" x14ac:dyDescent="0.3">
      <c r="G950648"/>
      <c r="H950648"/>
      <c r="I950648"/>
      <c r="K950648"/>
      <c r="M950648"/>
      <c r="N950648" s="4"/>
      <c r="O950648" s="15"/>
    </row>
    <row r="950649" spans="7:15" s="3" customFormat="1" x14ac:dyDescent="0.3">
      <c r="G950649"/>
      <c r="H950649"/>
      <c r="I950649"/>
      <c r="K950649"/>
      <c r="M950649"/>
      <c r="N950649" s="4"/>
      <c r="O950649" s="15"/>
    </row>
    <row r="950650" spans="7:15" s="3" customFormat="1" x14ac:dyDescent="0.3">
      <c r="G950650"/>
      <c r="H950650"/>
      <c r="I950650"/>
      <c r="K950650"/>
      <c r="M950650"/>
      <c r="N950650" s="4"/>
      <c r="O950650" s="15"/>
    </row>
    <row r="950651" spans="7:15" s="3" customFormat="1" x14ac:dyDescent="0.3">
      <c r="G950651"/>
      <c r="H950651"/>
      <c r="I950651"/>
      <c r="K950651"/>
      <c r="M950651"/>
      <c r="N950651" s="4"/>
      <c r="O950651" s="15"/>
    </row>
    <row r="950652" spans="7:15" s="3" customFormat="1" x14ac:dyDescent="0.3">
      <c r="G950652"/>
      <c r="H950652"/>
      <c r="I950652"/>
      <c r="K950652"/>
      <c r="M950652"/>
      <c r="N950652" s="4"/>
      <c r="O950652" s="15"/>
    </row>
    <row r="950653" spans="7:15" s="3" customFormat="1" x14ac:dyDescent="0.3">
      <c r="G950653"/>
      <c r="H950653"/>
      <c r="I950653"/>
      <c r="K950653"/>
      <c r="M950653"/>
      <c r="N950653" s="4"/>
      <c r="O950653" s="15"/>
    </row>
    <row r="950654" spans="7:15" s="3" customFormat="1" x14ac:dyDescent="0.3">
      <c r="G950654"/>
      <c r="H950654"/>
      <c r="I950654"/>
      <c r="K950654"/>
      <c r="M950654"/>
      <c r="N950654" s="4"/>
      <c r="O950654" s="15"/>
    </row>
    <row r="950655" spans="7:15" s="3" customFormat="1" x14ac:dyDescent="0.3">
      <c r="G950655"/>
      <c r="H950655"/>
      <c r="I950655"/>
      <c r="K950655"/>
      <c r="M950655"/>
      <c r="N950655" s="4"/>
      <c r="O950655" s="15"/>
    </row>
    <row r="950656" spans="7:15" s="3" customFormat="1" x14ac:dyDescent="0.3">
      <c r="G950656"/>
      <c r="H950656"/>
      <c r="I950656"/>
      <c r="K950656"/>
      <c r="M950656"/>
      <c r="N950656" s="4"/>
      <c r="O950656" s="15"/>
    </row>
    <row r="950657" spans="7:15" s="3" customFormat="1" x14ac:dyDescent="0.3">
      <c r="G950657"/>
      <c r="H950657"/>
      <c r="I950657"/>
      <c r="K950657"/>
      <c r="M950657"/>
      <c r="N950657" s="4"/>
      <c r="O950657" s="15"/>
    </row>
    <row r="950658" spans="7:15" s="3" customFormat="1" x14ac:dyDescent="0.3">
      <c r="G950658"/>
      <c r="H950658"/>
      <c r="I950658"/>
      <c r="K950658"/>
      <c r="M950658"/>
      <c r="N950658" s="4"/>
      <c r="O950658" s="15"/>
    </row>
    <row r="950659" spans="7:15" s="3" customFormat="1" x14ac:dyDescent="0.3">
      <c r="G950659"/>
      <c r="H950659"/>
      <c r="I950659"/>
      <c r="K950659"/>
      <c r="M950659"/>
      <c r="N950659" s="4"/>
      <c r="O950659" s="15"/>
    </row>
    <row r="950660" spans="7:15" s="3" customFormat="1" x14ac:dyDescent="0.3">
      <c r="G950660"/>
      <c r="H950660"/>
      <c r="I950660"/>
      <c r="K950660"/>
      <c r="M950660"/>
      <c r="N950660" s="4"/>
      <c r="O950660" s="15"/>
    </row>
    <row r="950661" spans="7:15" s="3" customFormat="1" x14ac:dyDescent="0.3">
      <c r="G950661"/>
      <c r="H950661"/>
      <c r="I950661"/>
      <c r="K950661"/>
      <c r="M950661"/>
      <c r="N950661" s="4"/>
      <c r="O950661" s="15"/>
    </row>
    <row r="950662" spans="7:15" s="3" customFormat="1" x14ac:dyDescent="0.3">
      <c r="G950662"/>
      <c r="H950662"/>
      <c r="I950662"/>
      <c r="K950662"/>
      <c r="M950662"/>
      <c r="N950662" s="4"/>
      <c r="O950662" s="15"/>
    </row>
    <row r="950663" spans="7:15" s="3" customFormat="1" x14ac:dyDescent="0.3">
      <c r="G950663"/>
      <c r="H950663"/>
      <c r="I950663"/>
      <c r="K950663"/>
      <c r="M950663"/>
      <c r="N950663" s="4"/>
      <c r="O950663" s="15"/>
    </row>
    <row r="950664" spans="7:15" s="3" customFormat="1" x14ac:dyDescent="0.3">
      <c r="G950664"/>
      <c r="H950664"/>
      <c r="I950664"/>
      <c r="K950664"/>
      <c r="M950664"/>
      <c r="N950664" s="4"/>
      <c r="O950664" s="15"/>
    </row>
    <row r="950665" spans="7:15" s="3" customFormat="1" x14ac:dyDescent="0.3">
      <c r="G950665"/>
      <c r="H950665"/>
      <c r="I950665"/>
      <c r="K950665"/>
      <c r="M950665"/>
      <c r="N950665" s="4"/>
      <c r="O950665" s="15"/>
    </row>
    <row r="950666" spans="7:15" s="3" customFormat="1" x14ac:dyDescent="0.3">
      <c r="G950666"/>
      <c r="H950666"/>
      <c r="I950666"/>
      <c r="K950666"/>
      <c r="M950666"/>
      <c r="N950666" s="4"/>
      <c r="O950666" s="15"/>
    </row>
    <row r="950667" spans="7:15" s="3" customFormat="1" x14ac:dyDescent="0.3">
      <c r="G950667"/>
      <c r="H950667"/>
      <c r="I950667"/>
      <c r="K950667"/>
      <c r="M950667"/>
      <c r="N950667" s="4"/>
      <c r="O950667" s="15"/>
    </row>
    <row r="950668" spans="7:15" s="3" customFormat="1" x14ac:dyDescent="0.3">
      <c r="G950668"/>
      <c r="H950668"/>
      <c r="I950668"/>
      <c r="K950668"/>
      <c r="M950668"/>
      <c r="N950668" s="4"/>
      <c r="O950668" s="15"/>
    </row>
    <row r="950669" spans="7:15" s="3" customFormat="1" x14ac:dyDescent="0.3">
      <c r="G950669"/>
      <c r="H950669"/>
      <c r="I950669"/>
      <c r="K950669"/>
      <c r="M950669"/>
      <c r="N950669" s="4"/>
      <c r="O950669" s="15"/>
    </row>
    <row r="950670" spans="7:15" s="3" customFormat="1" x14ac:dyDescent="0.3">
      <c r="G950670"/>
      <c r="H950670"/>
      <c r="I950670"/>
      <c r="K950670"/>
      <c r="M950670"/>
      <c r="N950670" s="4"/>
      <c r="O950670" s="15"/>
    </row>
    <row r="950671" spans="7:15" s="3" customFormat="1" x14ac:dyDescent="0.3">
      <c r="G950671"/>
      <c r="H950671"/>
      <c r="I950671"/>
      <c r="K950671"/>
      <c r="M950671"/>
      <c r="N950671" s="4"/>
      <c r="O950671" s="15"/>
    </row>
    <row r="950672" spans="7:15" s="3" customFormat="1" x14ac:dyDescent="0.3">
      <c r="G950672"/>
      <c r="H950672"/>
      <c r="I950672"/>
      <c r="K950672"/>
      <c r="M950672"/>
      <c r="N950672" s="4"/>
      <c r="O950672" s="15"/>
    </row>
    <row r="950673" spans="7:15" s="3" customFormat="1" x14ac:dyDescent="0.3">
      <c r="G950673"/>
      <c r="H950673"/>
      <c r="I950673"/>
      <c r="K950673"/>
      <c r="M950673"/>
      <c r="N950673" s="4"/>
      <c r="O950673" s="15"/>
    </row>
    <row r="950674" spans="7:15" s="3" customFormat="1" x14ac:dyDescent="0.3">
      <c r="G950674"/>
      <c r="H950674"/>
      <c r="I950674"/>
      <c r="K950674"/>
      <c r="M950674"/>
      <c r="N950674" s="4"/>
      <c r="O950674" s="15"/>
    </row>
    <row r="950675" spans="7:15" s="3" customFormat="1" x14ac:dyDescent="0.3">
      <c r="G950675"/>
      <c r="H950675"/>
      <c r="I950675"/>
      <c r="K950675"/>
      <c r="M950675"/>
      <c r="N950675" s="4"/>
      <c r="O950675" s="15"/>
    </row>
    <row r="950676" spans="7:15" s="3" customFormat="1" x14ac:dyDescent="0.3">
      <c r="G950676"/>
      <c r="H950676"/>
      <c r="I950676"/>
      <c r="K950676"/>
      <c r="M950676"/>
      <c r="N950676" s="4"/>
      <c r="O950676" s="15"/>
    </row>
    <row r="950677" spans="7:15" s="3" customFormat="1" x14ac:dyDescent="0.3">
      <c r="G950677"/>
      <c r="H950677"/>
      <c r="I950677"/>
      <c r="K950677"/>
      <c r="M950677"/>
      <c r="N950677" s="4"/>
      <c r="O950677" s="15"/>
    </row>
    <row r="950678" spans="7:15" s="3" customFormat="1" x14ac:dyDescent="0.3">
      <c r="G950678"/>
      <c r="H950678"/>
      <c r="I950678"/>
      <c r="K950678"/>
      <c r="M950678"/>
      <c r="N950678" s="4"/>
      <c r="O950678" s="15"/>
    </row>
    <row r="950679" spans="7:15" s="3" customFormat="1" x14ac:dyDescent="0.3">
      <c r="G950679"/>
      <c r="H950679"/>
      <c r="I950679"/>
      <c r="K950679"/>
      <c r="M950679"/>
      <c r="N950679" s="4"/>
      <c r="O950679" s="15"/>
    </row>
    <row r="950680" spans="7:15" s="3" customFormat="1" x14ac:dyDescent="0.3">
      <c r="G950680"/>
      <c r="H950680"/>
      <c r="I950680"/>
      <c r="K950680"/>
      <c r="M950680"/>
      <c r="N950680" s="4"/>
      <c r="O950680" s="15"/>
    </row>
    <row r="950681" spans="7:15" s="3" customFormat="1" x14ac:dyDescent="0.3">
      <c r="G950681"/>
      <c r="H950681"/>
      <c r="I950681"/>
      <c r="K950681"/>
      <c r="M950681"/>
      <c r="N950681" s="4"/>
      <c r="O950681" s="15"/>
    </row>
    <row r="950682" spans="7:15" s="3" customFormat="1" x14ac:dyDescent="0.3">
      <c r="G950682"/>
      <c r="H950682"/>
      <c r="I950682"/>
      <c r="K950682"/>
      <c r="M950682"/>
      <c r="N950682" s="4"/>
      <c r="O950682" s="15"/>
    </row>
    <row r="950683" spans="7:15" s="3" customFormat="1" x14ac:dyDescent="0.3">
      <c r="G950683"/>
      <c r="H950683"/>
      <c r="I950683"/>
      <c r="K950683"/>
      <c r="M950683"/>
      <c r="N950683" s="4"/>
      <c r="O950683" s="15"/>
    </row>
    <row r="950684" spans="7:15" s="3" customFormat="1" x14ac:dyDescent="0.3">
      <c r="G950684"/>
      <c r="H950684"/>
      <c r="I950684"/>
      <c r="K950684"/>
      <c r="M950684"/>
      <c r="N950684" s="4"/>
      <c r="O950684" s="15"/>
    </row>
    <row r="950685" spans="7:15" s="3" customFormat="1" x14ac:dyDescent="0.3">
      <c r="G950685"/>
      <c r="H950685"/>
      <c r="I950685"/>
      <c r="K950685"/>
      <c r="M950685"/>
      <c r="N950685" s="4"/>
      <c r="O950685" s="15"/>
    </row>
    <row r="950686" spans="7:15" s="3" customFormat="1" x14ac:dyDescent="0.3">
      <c r="G950686"/>
      <c r="H950686"/>
      <c r="I950686"/>
      <c r="K950686"/>
      <c r="M950686"/>
      <c r="N950686" s="4"/>
      <c r="O950686" s="15"/>
    </row>
    <row r="950687" spans="7:15" s="3" customFormat="1" x14ac:dyDescent="0.3">
      <c r="G950687"/>
      <c r="H950687"/>
      <c r="I950687"/>
      <c r="K950687"/>
      <c r="M950687"/>
      <c r="N950687" s="4"/>
      <c r="O950687" s="15"/>
    </row>
    <row r="950688" spans="7:15" s="3" customFormat="1" x14ac:dyDescent="0.3">
      <c r="G950688"/>
      <c r="H950688"/>
      <c r="I950688"/>
      <c r="K950688"/>
      <c r="M950688"/>
      <c r="N950688" s="4"/>
      <c r="O950688" s="15"/>
    </row>
    <row r="950689" spans="7:15" s="3" customFormat="1" x14ac:dyDescent="0.3">
      <c r="G950689"/>
      <c r="H950689"/>
      <c r="I950689"/>
      <c r="K950689"/>
      <c r="M950689"/>
      <c r="N950689" s="4"/>
      <c r="O950689" s="15"/>
    </row>
    <row r="950690" spans="7:15" s="3" customFormat="1" x14ac:dyDescent="0.3">
      <c r="G950690"/>
      <c r="H950690"/>
      <c r="I950690"/>
      <c r="K950690"/>
      <c r="M950690"/>
      <c r="N950690" s="4"/>
      <c r="O950690" s="15"/>
    </row>
    <row r="950691" spans="7:15" s="3" customFormat="1" x14ac:dyDescent="0.3">
      <c r="G950691"/>
      <c r="H950691"/>
      <c r="I950691"/>
      <c r="K950691"/>
      <c r="M950691"/>
      <c r="N950691" s="4"/>
      <c r="O950691" s="15"/>
    </row>
    <row r="950692" spans="7:15" s="3" customFormat="1" x14ac:dyDescent="0.3">
      <c r="G950692"/>
      <c r="H950692"/>
      <c r="I950692"/>
      <c r="K950692"/>
      <c r="M950692"/>
      <c r="N950692" s="4"/>
      <c r="O950692" s="15"/>
    </row>
    <row r="950693" spans="7:15" s="3" customFormat="1" x14ac:dyDescent="0.3">
      <c r="G950693"/>
      <c r="H950693"/>
      <c r="I950693"/>
      <c r="K950693"/>
      <c r="M950693"/>
      <c r="N950693" s="4"/>
      <c r="O950693" s="15"/>
    </row>
    <row r="950694" spans="7:15" s="3" customFormat="1" x14ac:dyDescent="0.3">
      <c r="G950694"/>
      <c r="H950694"/>
      <c r="I950694"/>
      <c r="K950694"/>
      <c r="M950694"/>
      <c r="N950694" s="4"/>
      <c r="O950694" s="15"/>
    </row>
    <row r="950695" spans="7:15" s="3" customFormat="1" x14ac:dyDescent="0.3">
      <c r="G950695"/>
      <c r="H950695"/>
      <c r="I950695"/>
      <c r="K950695"/>
      <c r="M950695"/>
      <c r="N950695" s="4"/>
      <c r="O950695" s="15"/>
    </row>
    <row r="950696" spans="7:15" s="3" customFormat="1" x14ac:dyDescent="0.3">
      <c r="G950696"/>
      <c r="H950696"/>
      <c r="I950696"/>
      <c r="K950696"/>
      <c r="M950696"/>
      <c r="N950696" s="4"/>
      <c r="O950696" s="15"/>
    </row>
    <row r="950697" spans="7:15" s="3" customFormat="1" x14ac:dyDescent="0.3">
      <c r="G950697"/>
      <c r="H950697"/>
      <c r="I950697"/>
      <c r="K950697"/>
      <c r="M950697"/>
      <c r="N950697" s="4"/>
      <c r="O950697" s="15"/>
    </row>
    <row r="950698" spans="7:15" s="3" customFormat="1" x14ac:dyDescent="0.3">
      <c r="G950698"/>
      <c r="H950698"/>
      <c r="I950698"/>
      <c r="K950698"/>
      <c r="M950698"/>
      <c r="N950698" s="4"/>
      <c r="O950698" s="15"/>
    </row>
    <row r="950699" spans="7:15" s="3" customFormat="1" x14ac:dyDescent="0.3">
      <c r="G950699"/>
      <c r="H950699"/>
      <c r="I950699"/>
      <c r="K950699"/>
      <c r="M950699"/>
      <c r="N950699" s="4"/>
      <c r="O950699" s="15"/>
    </row>
    <row r="950700" spans="7:15" s="3" customFormat="1" x14ac:dyDescent="0.3">
      <c r="G950700"/>
      <c r="H950700"/>
      <c r="I950700"/>
      <c r="K950700"/>
      <c r="M950700"/>
      <c r="N950700" s="4"/>
      <c r="O950700" s="15"/>
    </row>
    <row r="950701" spans="7:15" s="3" customFormat="1" x14ac:dyDescent="0.3">
      <c r="G950701"/>
      <c r="H950701"/>
      <c r="I950701"/>
      <c r="K950701"/>
      <c r="M950701"/>
      <c r="N950701" s="4"/>
      <c r="O950701" s="15"/>
    </row>
    <row r="950702" spans="7:15" s="3" customFormat="1" x14ac:dyDescent="0.3">
      <c r="G950702"/>
      <c r="H950702"/>
      <c r="I950702"/>
      <c r="K950702"/>
      <c r="M950702"/>
      <c r="N950702" s="4"/>
      <c r="O950702" s="15"/>
    </row>
    <row r="950703" spans="7:15" s="3" customFormat="1" x14ac:dyDescent="0.3">
      <c r="G950703"/>
      <c r="H950703"/>
      <c r="I950703"/>
      <c r="K950703"/>
      <c r="M950703"/>
      <c r="N950703" s="4"/>
      <c r="O950703" s="15"/>
    </row>
    <row r="950704" spans="7:15" s="3" customFormat="1" x14ac:dyDescent="0.3">
      <c r="G950704"/>
      <c r="H950704"/>
      <c r="I950704"/>
      <c r="K950704"/>
      <c r="M950704"/>
      <c r="N950704" s="4"/>
      <c r="O950704" s="15"/>
    </row>
    <row r="950705" spans="7:15" s="3" customFormat="1" x14ac:dyDescent="0.3">
      <c r="G950705"/>
      <c r="H950705"/>
      <c r="I950705"/>
      <c r="K950705"/>
      <c r="M950705"/>
      <c r="N950705" s="4"/>
      <c r="O950705" s="15"/>
    </row>
    <row r="950706" spans="7:15" s="3" customFormat="1" x14ac:dyDescent="0.3">
      <c r="G950706"/>
      <c r="H950706"/>
      <c r="I950706"/>
      <c r="K950706"/>
      <c r="M950706"/>
      <c r="N950706" s="4"/>
      <c r="O950706" s="15"/>
    </row>
    <row r="950707" spans="7:15" s="3" customFormat="1" x14ac:dyDescent="0.3">
      <c r="G950707"/>
      <c r="H950707"/>
      <c r="I950707"/>
      <c r="K950707"/>
      <c r="M950707"/>
      <c r="N950707" s="4"/>
      <c r="O950707" s="15"/>
    </row>
    <row r="950708" spans="7:15" s="3" customFormat="1" x14ac:dyDescent="0.3">
      <c r="G950708"/>
      <c r="H950708"/>
      <c r="I950708"/>
      <c r="K950708"/>
      <c r="M950708"/>
      <c r="N950708" s="4"/>
      <c r="O950708" s="15"/>
    </row>
    <row r="950709" spans="7:15" s="3" customFormat="1" x14ac:dyDescent="0.3">
      <c r="G950709"/>
      <c r="H950709"/>
      <c r="I950709"/>
      <c r="K950709"/>
      <c r="M950709"/>
      <c r="N950709" s="4"/>
      <c r="O950709" s="15"/>
    </row>
    <row r="950710" spans="7:15" s="3" customFormat="1" x14ac:dyDescent="0.3">
      <c r="G950710"/>
      <c r="H950710"/>
      <c r="I950710"/>
      <c r="K950710"/>
      <c r="M950710"/>
      <c r="N950710" s="4"/>
      <c r="O950710" s="15"/>
    </row>
    <row r="950711" spans="7:15" s="3" customFormat="1" x14ac:dyDescent="0.3">
      <c r="G950711"/>
      <c r="H950711"/>
      <c r="I950711"/>
      <c r="K950711"/>
      <c r="M950711"/>
      <c r="N950711" s="4"/>
      <c r="O950711" s="15"/>
    </row>
    <row r="950712" spans="7:15" s="3" customFormat="1" x14ac:dyDescent="0.3">
      <c r="G950712"/>
      <c r="H950712"/>
      <c r="I950712"/>
      <c r="K950712"/>
      <c r="M950712"/>
      <c r="N950712" s="4"/>
      <c r="O950712" s="15"/>
    </row>
    <row r="950713" spans="7:15" s="3" customFormat="1" x14ac:dyDescent="0.3">
      <c r="G950713"/>
      <c r="H950713"/>
      <c r="I950713"/>
      <c r="K950713"/>
      <c r="M950713"/>
      <c r="N950713" s="4"/>
      <c r="O950713" s="15"/>
    </row>
    <row r="950714" spans="7:15" s="3" customFormat="1" x14ac:dyDescent="0.3">
      <c r="G950714"/>
      <c r="H950714"/>
      <c r="I950714"/>
      <c r="K950714"/>
      <c r="M950714"/>
      <c r="N950714" s="4"/>
      <c r="O950714" s="15"/>
    </row>
    <row r="950715" spans="7:15" s="3" customFormat="1" x14ac:dyDescent="0.3">
      <c r="G950715"/>
      <c r="H950715"/>
      <c r="I950715"/>
      <c r="K950715"/>
      <c r="M950715"/>
      <c r="N950715" s="4"/>
      <c r="O950715" s="15"/>
    </row>
    <row r="950716" spans="7:15" s="3" customFormat="1" x14ac:dyDescent="0.3">
      <c r="G950716"/>
      <c r="H950716"/>
      <c r="I950716"/>
      <c r="K950716"/>
      <c r="M950716"/>
      <c r="N950716" s="4"/>
      <c r="O950716" s="15"/>
    </row>
    <row r="950717" spans="7:15" s="3" customFormat="1" x14ac:dyDescent="0.3">
      <c r="G950717"/>
      <c r="H950717"/>
      <c r="I950717"/>
      <c r="K950717"/>
      <c r="M950717"/>
      <c r="N950717" s="4"/>
      <c r="O950717" s="15"/>
    </row>
    <row r="950718" spans="7:15" s="3" customFormat="1" x14ac:dyDescent="0.3">
      <c r="G950718"/>
      <c r="H950718"/>
      <c r="I950718"/>
      <c r="K950718"/>
      <c r="M950718"/>
      <c r="N950718" s="4"/>
      <c r="O950718" s="15"/>
    </row>
    <row r="950719" spans="7:15" s="3" customFormat="1" x14ac:dyDescent="0.3">
      <c r="G950719"/>
      <c r="H950719"/>
      <c r="I950719"/>
      <c r="K950719"/>
      <c r="M950719"/>
      <c r="N950719" s="4"/>
      <c r="O950719" s="15"/>
    </row>
    <row r="950720" spans="7:15" s="3" customFormat="1" x14ac:dyDescent="0.3">
      <c r="G950720"/>
      <c r="H950720"/>
      <c r="I950720"/>
      <c r="K950720"/>
      <c r="M950720"/>
      <c r="N950720" s="4"/>
      <c r="O950720" s="15"/>
    </row>
    <row r="950721" spans="7:15" s="3" customFormat="1" x14ac:dyDescent="0.3">
      <c r="G950721"/>
      <c r="H950721"/>
      <c r="I950721"/>
      <c r="K950721"/>
      <c r="M950721"/>
      <c r="N950721" s="4"/>
      <c r="O950721" s="15"/>
    </row>
    <row r="950722" spans="7:15" s="3" customFormat="1" x14ac:dyDescent="0.3">
      <c r="G950722"/>
      <c r="H950722"/>
      <c r="I950722"/>
      <c r="K950722"/>
      <c r="M950722"/>
      <c r="N950722" s="4"/>
      <c r="O950722" s="15"/>
    </row>
    <row r="950723" spans="7:15" s="3" customFormat="1" x14ac:dyDescent="0.3">
      <c r="G950723"/>
      <c r="H950723"/>
      <c r="I950723"/>
      <c r="K950723"/>
      <c r="M950723"/>
      <c r="N950723" s="4"/>
      <c r="O950723" s="15"/>
    </row>
    <row r="950724" spans="7:15" s="3" customFormat="1" x14ac:dyDescent="0.3">
      <c r="G950724"/>
      <c r="H950724"/>
      <c r="I950724"/>
      <c r="K950724"/>
      <c r="M950724"/>
      <c r="N950724" s="4"/>
      <c r="O950724" s="15"/>
    </row>
    <row r="950725" spans="7:15" s="3" customFormat="1" x14ac:dyDescent="0.3">
      <c r="G950725"/>
      <c r="H950725"/>
      <c r="I950725"/>
      <c r="K950725"/>
      <c r="M950725"/>
      <c r="N950725" s="4"/>
      <c r="O950725" s="15"/>
    </row>
    <row r="950726" spans="7:15" s="3" customFormat="1" x14ac:dyDescent="0.3">
      <c r="G950726"/>
      <c r="H950726"/>
      <c r="I950726"/>
      <c r="K950726"/>
      <c r="M950726"/>
      <c r="N950726" s="4"/>
      <c r="O950726" s="15"/>
    </row>
    <row r="950727" spans="7:15" s="3" customFormat="1" x14ac:dyDescent="0.3">
      <c r="G950727"/>
      <c r="H950727"/>
      <c r="I950727"/>
      <c r="K950727"/>
      <c r="M950727"/>
      <c r="N950727" s="4"/>
      <c r="O950727" s="15"/>
    </row>
    <row r="950728" spans="7:15" s="3" customFormat="1" x14ac:dyDescent="0.3">
      <c r="G950728"/>
      <c r="H950728"/>
      <c r="I950728"/>
      <c r="K950728"/>
      <c r="M950728"/>
      <c r="N950728" s="4"/>
      <c r="O950728" s="15"/>
    </row>
    <row r="950729" spans="7:15" s="3" customFormat="1" x14ac:dyDescent="0.3">
      <c r="G950729"/>
      <c r="H950729"/>
      <c r="I950729"/>
      <c r="K950729"/>
      <c r="M950729"/>
      <c r="N950729" s="4"/>
      <c r="O950729" s="15"/>
    </row>
    <row r="950730" spans="7:15" s="3" customFormat="1" x14ac:dyDescent="0.3">
      <c r="G950730"/>
      <c r="H950730"/>
      <c r="I950730"/>
      <c r="K950730"/>
      <c r="M950730"/>
      <c r="N950730" s="4"/>
      <c r="O950730" s="15"/>
    </row>
    <row r="950731" spans="7:15" s="3" customFormat="1" x14ac:dyDescent="0.3">
      <c r="G950731"/>
      <c r="H950731"/>
      <c r="I950731"/>
      <c r="K950731"/>
      <c r="M950731"/>
      <c r="N950731" s="4"/>
      <c r="O950731" s="15"/>
    </row>
    <row r="950732" spans="7:15" s="3" customFormat="1" x14ac:dyDescent="0.3">
      <c r="G950732"/>
      <c r="H950732"/>
      <c r="I950732"/>
      <c r="K950732"/>
      <c r="M950732"/>
      <c r="N950732" s="4"/>
      <c r="O950732" s="15"/>
    </row>
    <row r="950733" spans="7:15" s="3" customFormat="1" x14ac:dyDescent="0.3">
      <c r="G950733"/>
      <c r="H950733"/>
      <c r="I950733"/>
      <c r="K950733"/>
      <c r="M950733"/>
      <c r="N950733" s="4"/>
      <c r="O950733" s="15"/>
    </row>
    <row r="950734" spans="7:15" s="3" customFormat="1" x14ac:dyDescent="0.3">
      <c r="G950734"/>
      <c r="H950734"/>
      <c r="I950734"/>
      <c r="K950734"/>
      <c r="M950734"/>
      <c r="N950734" s="4"/>
      <c r="O950734" s="15"/>
    </row>
    <row r="950735" spans="7:15" s="3" customFormat="1" x14ac:dyDescent="0.3">
      <c r="G950735"/>
      <c r="H950735"/>
      <c r="I950735"/>
      <c r="K950735"/>
      <c r="M950735"/>
      <c r="N950735" s="4"/>
      <c r="O950735" s="15"/>
    </row>
    <row r="950736" spans="7:15" s="3" customFormat="1" x14ac:dyDescent="0.3">
      <c r="G950736"/>
      <c r="H950736"/>
      <c r="I950736"/>
      <c r="K950736"/>
      <c r="M950736"/>
      <c r="N950736" s="4"/>
      <c r="O950736" s="15"/>
    </row>
    <row r="950737" spans="7:15" s="3" customFormat="1" x14ac:dyDescent="0.3">
      <c r="G950737"/>
      <c r="H950737"/>
      <c r="I950737"/>
      <c r="K950737"/>
      <c r="M950737"/>
      <c r="N950737" s="4"/>
      <c r="O950737" s="15"/>
    </row>
    <row r="950738" spans="7:15" s="3" customFormat="1" x14ac:dyDescent="0.3">
      <c r="G950738"/>
      <c r="H950738"/>
      <c r="I950738"/>
      <c r="K950738"/>
      <c r="M950738"/>
      <c r="N950738" s="4"/>
      <c r="O950738" s="15"/>
    </row>
    <row r="950739" spans="7:15" s="3" customFormat="1" x14ac:dyDescent="0.3">
      <c r="G950739"/>
      <c r="H950739"/>
      <c r="I950739"/>
      <c r="K950739"/>
      <c r="M950739"/>
      <c r="N950739" s="4"/>
      <c r="O950739" s="15"/>
    </row>
    <row r="950740" spans="7:15" s="3" customFormat="1" x14ac:dyDescent="0.3">
      <c r="G950740"/>
      <c r="H950740"/>
      <c r="I950740"/>
      <c r="K950740"/>
      <c r="M950740"/>
      <c r="N950740" s="4"/>
      <c r="O950740" s="15"/>
    </row>
    <row r="950741" spans="7:15" s="3" customFormat="1" x14ac:dyDescent="0.3">
      <c r="G950741"/>
      <c r="H950741"/>
      <c r="I950741"/>
      <c r="K950741"/>
      <c r="M950741"/>
      <c r="N950741" s="4"/>
      <c r="O950741" s="15"/>
    </row>
    <row r="950742" spans="7:15" s="3" customFormat="1" x14ac:dyDescent="0.3">
      <c r="G950742"/>
      <c r="H950742"/>
      <c r="I950742"/>
      <c r="K950742"/>
      <c r="M950742"/>
      <c r="N950742" s="4"/>
      <c r="O950742" s="15"/>
    </row>
    <row r="950743" spans="7:15" s="3" customFormat="1" x14ac:dyDescent="0.3">
      <c r="G950743"/>
      <c r="H950743"/>
      <c r="I950743"/>
      <c r="K950743"/>
      <c r="M950743"/>
      <c r="N950743" s="4"/>
      <c r="O950743" s="15"/>
    </row>
    <row r="950744" spans="7:15" s="3" customFormat="1" x14ac:dyDescent="0.3">
      <c r="G950744"/>
      <c r="H950744"/>
      <c r="I950744"/>
      <c r="K950744"/>
      <c r="M950744"/>
      <c r="N950744" s="4"/>
      <c r="O950744" s="15"/>
    </row>
    <row r="950745" spans="7:15" s="3" customFormat="1" x14ac:dyDescent="0.3">
      <c r="G950745"/>
      <c r="H950745"/>
      <c r="I950745"/>
      <c r="K950745"/>
      <c r="M950745"/>
      <c r="N950745" s="4"/>
      <c r="O950745" s="15"/>
    </row>
    <row r="950746" spans="7:15" s="3" customFormat="1" x14ac:dyDescent="0.3">
      <c r="G950746"/>
      <c r="H950746"/>
      <c r="I950746"/>
      <c r="K950746"/>
      <c r="M950746"/>
      <c r="N950746" s="4"/>
      <c r="O950746" s="15"/>
    </row>
    <row r="950747" spans="7:15" s="3" customFormat="1" x14ac:dyDescent="0.3">
      <c r="G950747"/>
      <c r="H950747"/>
      <c r="I950747"/>
      <c r="K950747"/>
      <c r="M950747"/>
      <c r="N950747" s="4"/>
      <c r="O950747" s="15"/>
    </row>
    <row r="950748" spans="7:15" s="3" customFormat="1" x14ac:dyDescent="0.3">
      <c r="G950748"/>
      <c r="H950748"/>
      <c r="I950748"/>
      <c r="K950748"/>
      <c r="M950748"/>
      <c r="N950748" s="4"/>
      <c r="O950748" s="15"/>
    </row>
    <row r="950749" spans="7:15" s="3" customFormat="1" x14ac:dyDescent="0.3">
      <c r="G950749"/>
      <c r="H950749"/>
      <c r="I950749"/>
      <c r="K950749"/>
      <c r="M950749"/>
      <c r="N950749" s="4"/>
      <c r="O950749" s="15"/>
    </row>
    <row r="950750" spans="7:15" s="3" customFormat="1" x14ac:dyDescent="0.3">
      <c r="G950750"/>
      <c r="H950750"/>
      <c r="I950750"/>
      <c r="K950750"/>
      <c r="M950750"/>
      <c r="N950750" s="4"/>
      <c r="O950750" s="15"/>
    </row>
    <row r="950751" spans="7:15" s="3" customFormat="1" x14ac:dyDescent="0.3">
      <c r="G950751"/>
      <c r="H950751"/>
      <c r="I950751"/>
      <c r="K950751"/>
      <c r="M950751"/>
      <c r="N950751" s="4"/>
      <c r="O950751" s="15"/>
    </row>
    <row r="950752" spans="7:15" s="3" customFormat="1" x14ac:dyDescent="0.3">
      <c r="G950752"/>
      <c r="H950752"/>
      <c r="I950752"/>
      <c r="K950752"/>
      <c r="M950752"/>
      <c r="N950752" s="4"/>
      <c r="O950752" s="15"/>
    </row>
    <row r="950753" spans="7:15" s="3" customFormat="1" x14ac:dyDescent="0.3">
      <c r="G950753"/>
      <c r="H950753"/>
      <c r="I950753"/>
      <c r="K950753"/>
      <c r="M950753"/>
      <c r="N950753" s="4"/>
      <c r="O950753" s="15"/>
    </row>
    <row r="950754" spans="7:15" s="3" customFormat="1" x14ac:dyDescent="0.3">
      <c r="G950754"/>
      <c r="H950754"/>
      <c r="I950754"/>
      <c r="K950754"/>
      <c r="M950754"/>
      <c r="N950754" s="4"/>
      <c r="O950754" s="15"/>
    </row>
    <row r="950755" spans="7:15" s="3" customFormat="1" x14ac:dyDescent="0.3">
      <c r="G950755"/>
      <c r="H950755"/>
      <c r="I950755"/>
      <c r="K950755"/>
      <c r="M950755"/>
      <c r="N950755" s="4"/>
      <c r="O950755" s="15"/>
    </row>
    <row r="950756" spans="7:15" s="3" customFormat="1" x14ac:dyDescent="0.3">
      <c r="G950756"/>
      <c r="H950756"/>
      <c r="I950756"/>
      <c r="K950756"/>
      <c r="M950756"/>
      <c r="N950756" s="4"/>
      <c r="O950756" s="15"/>
    </row>
    <row r="950757" spans="7:15" s="3" customFormat="1" x14ac:dyDescent="0.3">
      <c r="G950757"/>
      <c r="H950757"/>
      <c r="I950757"/>
      <c r="K950757"/>
      <c r="M950757"/>
      <c r="N950757" s="4"/>
      <c r="O950757" s="15"/>
    </row>
    <row r="950758" spans="7:15" s="3" customFormat="1" x14ac:dyDescent="0.3">
      <c r="G950758"/>
      <c r="H950758"/>
      <c r="I950758"/>
      <c r="K950758"/>
      <c r="M950758"/>
      <c r="N950758" s="4"/>
      <c r="O950758" s="15"/>
    </row>
    <row r="950759" spans="7:15" s="3" customFormat="1" x14ac:dyDescent="0.3">
      <c r="G950759"/>
      <c r="H950759"/>
      <c r="I950759"/>
      <c r="K950759"/>
      <c r="M950759"/>
      <c r="N950759" s="4"/>
      <c r="O950759" s="15"/>
    </row>
    <row r="950760" spans="7:15" s="3" customFormat="1" x14ac:dyDescent="0.3">
      <c r="G950760"/>
      <c r="H950760"/>
      <c r="I950760"/>
      <c r="K950760"/>
      <c r="M950760"/>
      <c r="N950760" s="4"/>
      <c r="O950760" s="15"/>
    </row>
    <row r="950761" spans="7:15" s="3" customFormat="1" x14ac:dyDescent="0.3">
      <c r="G950761"/>
      <c r="H950761"/>
      <c r="I950761"/>
      <c r="K950761"/>
      <c r="M950761"/>
      <c r="N950761" s="4"/>
      <c r="O950761" s="15"/>
    </row>
    <row r="950762" spans="7:15" s="3" customFormat="1" x14ac:dyDescent="0.3">
      <c r="G950762"/>
      <c r="H950762"/>
      <c r="I950762"/>
      <c r="K950762"/>
      <c r="M950762"/>
      <c r="N950762" s="4"/>
      <c r="O950762" s="15"/>
    </row>
    <row r="950763" spans="7:15" s="3" customFormat="1" x14ac:dyDescent="0.3">
      <c r="G950763"/>
      <c r="H950763"/>
      <c r="I950763"/>
      <c r="K950763"/>
      <c r="M950763"/>
      <c r="N950763" s="4"/>
      <c r="O950763" s="15"/>
    </row>
    <row r="950764" spans="7:15" s="3" customFormat="1" x14ac:dyDescent="0.3">
      <c r="G950764"/>
      <c r="H950764"/>
      <c r="I950764"/>
      <c r="K950764"/>
      <c r="M950764"/>
      <c r="N950764" s="4"/>
      <c r="O950764" s="15"/>
    </row>
    <row r="950765" spans="7:15" s="3" customFormat="1" x14ac:dyDescent="0.3">
      <c r="G950765"/>
      <c r="H950765"/>
      <c r="I950765"/>
      <c r="K950765"/>
      <c r="M950765"/>
      <c r="N950765" s="4"/>
      <c r="O950765" s="15"/>
    </row>
    <row r="950766" spans="7:15" s="3" customFormat="1" x14ac:dyDescent="0.3">
      <c r="G950766"/>
      <c r="H950766"/>
      <c r="I950766"/>
      <c r="K950766"/>
      <c r="M950766"/>
      <c r="N950766" s="4"/>
      <c r="O950766" s="15"/>
    </row>
    <row r="950767" spans="7:15" s="3" customFormat="1" x14ac:dyDescent="0.3">
      <c r="G950767"/>
      <c r="H950767"/>
      <c r="I950767"/>
      <c r="K950767"/>
      <c r="M950767"/>
      <c r="N950767" s="4"/>
      <c r="O950767" s="15"/>
    </row>
    <row r="950768" spans="7:15" s="3" customFormat="1" x14ac:dyDescent="0.3">
      <c r="G950768"/>
      <c r="H950768"/>
      <c r="I950768"/>
      <c r="K950768"/>
      <c r="M950768"/>
      <c r="N950768" s="4"/>
      <c r="O950768" s="15"/>
    </row>
    <row r="950769" spans="7:15" s="3" customFormat="1" x14ac:dyDescent="0.3">
      <c r="G950769"/>
      <c r="H950769"/>
      <c r="I950769"/>
      <c r="K950769"/>
      <c r="M950769"/>
      <c r="N950769" s="4"/>
      <c r="O950769" s="15"/>
    </row>
    <row r="950770" spans="7:15" s="3" customFormat="1" x14ac:dyDescent="0.3">
      <c r="G950770"/>
      <c r="H950770"/>
      <c r="I950770"/>
      <c r="K950770"/>
      <c r="M950770"/>
      <c r="N950770" s="4"/>
      <c r="O950770" s="15"/>
    </row>
    <row r="950771" spans="7:15" s="3" customFormat="1" x14ac:dyDescent="0.3">
      <c r="G950771"/>
      <c r="H950771"/>
      <c r="I950771"/>
      <c r="K950771"/>
      <c r="M950771"/>
      <c r="N950771" s="4"/>
      <c r="O950771" s="15"/>
    </row>
    <row r="950772" spans="7:15" s="3" customFormat="1" x14ac:dyDescent="0.3">
      <c r="G950772"/>
      <c r="H950772"/>
      <c r="I950772"/>
      <c r="K950772"/>
      <c r="M950772"/>
      <c r="N950772" s="4"/>
      <c r="O950772" s="15"/>
    </row>
    <row r="950773" spans="7:15" s="3" customFormat="1" x14ac:dyDescent="0.3">
      <c r="G950773"/>
      <c r="H950773"/>
      <c r="I950773"/>
      <c r="K950773"/>
      <c r="M950773"/>
      <c r="N950773" s="4"/>
      <c r="O950773" s="15"/>
    </row>
    <row r="950774" spans="7:15" s="3" customFormat="1" x14ac:dyDescent="0.3">
      <c r="G950774"/>
      <c r="H950774"/>
      <c r="I950774"/>
      <c r="K950774"/>
      <c r="M950774"/>
      <c r="N950774" s="4"/>
      <c r="O950774" s="15"/>
    </row>
    <row r="950775" spans="7:15" s="3" customFormat="1" x14ac:dyDescent="0.3">
      <c r="G950775"/>
      <c r="H950775"/>
      <c r="I950775"/>
      <c r="K950775"/>
      <c r="M950775"/>
      <c r="N950775" s="4"/>
      <c r="O950775" s="15"/>
    </row>
    <row r="950776" spans="7:15" s="3" customFormat="1" x14ac:dyDescent="0.3">
      <c r="G950776"/>
      <c r="H950776"/>
      <c r="I950776"/>
      <c r="K950776"/>
      <c r="M950776"/>
      <c r="N950776" s="4"/>
      <c r="O950776" s="15"/>
    </row>
    <row r="950777" spans="7:15" s="3" customFormat="1" x14ac:dyDescent="0.3">
      <c r="G950777"/>
      <c r="H950777"/>
      <c r="I950777"/>
      <c r="K950777"/>
      <c r="M950777"/>
      <c r="N950777" s="4"/>
      <c r="O950777" s="15"/>
    </row>
    <row r="950778" spans="7:15" s="3" customFormat="1" x14ac:dyDescent="0.3">
      <c r="G950778"/>
      <c r="H950778"/>
      <c r="I950778"/>
      <c r="K950778"/>
      <c r="M950778"/>
      <c r="N950778" s="4"/>
      <c r="O950778" s="15"/>
    </row>
    <row r="950779" spans="7:15" s="3" customFormat="1" x14ac:dyDescent="0.3">
      <c r="G950779"/>
      <c r="H950779"/>
      <c r="I950779"/>
      <c r="K950779"/>
      <c r="M950779"/>
      <c r="N950779" s="4"/>
      <c r="O950779" s="15"/>
    </row>
    <row r="950780" spans="7:15" s="3" customFormat="1" x14ac:dyDescent="0.3">
      <c r="G950780"/>
      <c r="H950780"/>
      <c r="I950780"/>
      <c r="K950780"/>
      <c r="M950780"/>
      <c r="N950780" s="4"/>
      <c r="O950780" s="15"/>
    </row>
    <row r="950781" spans="7:15" s="3" customFormat="1" x14ac:dyDescent="0.3">
      <c r="G950781"/>
      <c r="H950781"/>
      <c r="I950781"/>
      <c r="K950781"/>
      <c r="M950781"/>
      <c r="N950781" s="4"/>
      <c r="O950781" s="15"/>
    </row>
    <row r="950782" spans="7:15" s="3" customFormat="1" x14ac:dyDescent="0.3">
      <c r="G950782"/>
      <c r="H950782"/>
      <c r="I950782"/>
      <c r="K950782"/>
      <c r="M950782"/>
      <c r="N950782" s="4"/>
      <c r="O950782" s="15"/>
    </row>
    <row r="950783" spans="7:15" s="3" customFormat="1" x14ac:dyDescent="0.3">
      <c r="G950783"/>
      <c r="H950783"/>
      <c r="I950783"/>
      <c r="K950783"/>
      <c r="M950783"/>
      <c r="N950783" s="4"/>
      <c r="O950783" s="15"/>
    </row>
    <row r="950784" spans="7:15" s="3" customFormat="1" x14ac:dyDescent="0.3">
      <c r="G950784"/>
      <c r="H950784"/>
      <c r="I950784"/>
      <c r="K950784"/>
      <c r="M950784"/>
      <c r="N950784" s="4"/>
      <c r="O950784" s="15"/>
    </row>
    <row r="950785" spans="7:15" s="3" customFormat="1" x14ac:dyDescent="0.3">
      <c r="G950785"/>
      <c r="H950785"/>
      <c r="I950785"/>
      <c r="K950785"/>
      <c r="M950785"/>
      <c r="N950785" s="4"/>
      <c r="O950785" s="15"/>
    </row>
    <row r="950786" spans="7:15" s="3" customFormat="1" x14ac:dyDescent="0.3">
      <c r="G950786"/>
      <c r="H950786"/>
      <c r="I950786"/>
      <c r="K950786"/>
      <c r="M950786"/>
      <c r="N950786" s="4"/>
      <c r="O950786" s="15"/>
    </row>
    <row r="950787" spans="7:15" s="3" customFormat="1" x14ac:dyDescent="0.3">
      <c r="G950787"/>
      <c r="H950787"/>
      <c r="I950787"/>
      <c r="K950787"/>
      <c r="M950787"/>
      <c r="N950787" s="4"/>
      <c r="O950787" s="15"/>
    </row>
    <row r="950788" spans="7:15" s="3" customFormat="1" x14ac:dyDescent="0.3">
      <c r="G950788"/>
      <c r="H950788"/>
      <c r="I950788"/>
      <c r="K950788"/>
      <c r="M950788"/>
      <c r="N950788" s="4"/>
      <c r="O950788" s="15"/>
    </row>
    <row r="950789" spans="7:15" s="3" customFormat="1" x14ac:dyDescent="0.3">
      <c r="G950789"/>
      <c r="H950789"/>
      <c r="I950789"/>
      <c r="K950789"/>
      <c r="M950789"/>
      <c r="N950789" s="4"/>
      <c r="O950789" s="15"/>
    </row>
    <row r="950790" spans="7:15" s="3" customFormat="1" x14ac:dyDescent="0.3">
      <c r="G950790"/>
      <c r="H950790"/>
      <c r="I950790"/>
      <c r="K950790"/>
      <c r="M950790"/>
      <c r="N950790" s="4"/>
      <c r="O950790" s="15"/>
    </row>
    <row r="950791" spans="7:15" s="3" customFormat="1" x14ac:dyDescent="0.3">
      <c r="G950791"/>
      <c r="H950791"/>
      <c r="I950791"/>
      <c r="K950791"/>
      <c r="M950791"/>
      <c r="N950791" s="4"/>
      <c r="O950791" s="15"/>
    </row>
    <row r="950792" spans="7:15" s="3" customFormat="1" x14ac:dyDescent="0.3">
      <c r="G950792"/>
      <c r="H950792"/>
      <c r="I950792"/>
      <c r="K950792"/>
      <c r="M950792"/>
      <c r="N950792" s="4"/>
      <c r="O950792" s="15"/>
    </row>
    <row r="950793" spans="7:15" s="3" customFormat="1" x14ac:dyDescent="0.3">
      <c r="G950793"/>
      <c r="H950793"/>
      <c r="I950793"/>
      <c r="K950793"/>
      <c r="M950793"/>
      <c r="N950793" s="4"/>
      <c r="O950793" s="15"/>
    </row>
    <row r="950794" spans="7:15" s="3" customFormat="1" x14ac:dyDescent="0.3">
      <c r="G950794"/>
      <c r="H950794"/>
      <c r="I950794"/>
      <c r="K950794"/>
      <c r="M950794"/>
      <c r="N950794" s="4"/>
      <c r="O950794" s="15"/>
    </row>
    <row r="950795" spans="7:15" s="3" customFormat="1" x14ac:dyDescent="0.3">
      <c r="G950795"/>
      <c r="H950795"/>
      <c r="I950795"/>
      <c r="K950795"/>
      <c r="M950795"/>
      <c r="N950795" s="4"/>
      <c r="O950795" s="15"/>
    </row>
    <row r="950796" spans="7:15" s="3" customFormat="1" x14ac:dyDescent="0.3">
      <c r="G950796"/>
      <c r="H950796"/>
      <c r="I950796"/>
      <c r="K950796"/>
      <c r="M950796"/>
      <c r="N950796" s="4"/>
      <c r="O950796" s="15"/>
    </row>
    <row r="950797" spans="7:15" s="3" customFormat="1" x14ac:dyDescent="0.3">
      <c r="G950797"/>
      <c r="H950797"/>
      <c r="I950797"/>
      <c r="K950797"/>
      <c r="M950797"/>
      <c r="N950797" s="4"/>
      <c r="O950797" s="15"/>
    </row>
    <row r="950798" spans="7:15" s="3" customFormat="1" x14ac:dyDescent="0.3">
      <c r="G950798"/>
      <c r="H950798"/>
      <c r="I950798"/>
      <c r="K950798"/>
      <c r="M950798"/>
      <c r="N950798" s="4"/>
      <c r="O950798" s="15"/>
    </row>
    <row r="950799" spans="7:15" s="3" customFormat="1" x14ac:dyDescent="0.3">
      <c r="G950799"/>
      <c r="H950799"/>
      <c r="I950799"/>
      <c r="K950799"/>
      <c r="M950799"/>
      <c r="N950799" s="4"/>
      <c r="O950799" s="15"/>
    </row>
    <row r="950800" spans="7:15" s="3" customFormat="1" x14ac:dyDescent="0.3">
      <c r="G950800"/>
      <c r="H950800"/>
      <c r="I950800"/>
      <c r="K950800"/>
      <c r="M950800"/>
      <c r="N950800" s="4"/>
      <c r="O950800" s="15"/>
    </row>
    <row r="950801" spans="7:15" s="3" customFormat="1" x14ac:dyDescent="0.3">
      <c r="G950801"/>
      <c r="H950801"/>
      <c r="I950801"/>
      <c r="K950801"/>
      <c r="M950801"/>
      <c r="N950801" s="4"/>
      <c r="O950801" s="15"/>
    </row>
    <row r="950802" spans="7:15" s="3" customFormat="1" x14ac:dyDescent="0.3">
      <c r="G950802"/>
      <c r="H950802"/>
      <c r="I950802"/>
      <c r="K950802"/>
      <c r="M950802"/>
      <c r="N950802" s="4"/>
      <c r="O950802" s="15"/>
    </row>
    <row r="950803" spans="7:15" s="3" customFormat="1" x14ac:dyDescent="0.3">
      <c r="G950803"/>
      <c r="H950803"/>
      <c r="I950803"/>
      <c r="K950803"/>
      <c r="M950803"/>
      <c r="N950803" s="4"/>
      <c r="O950803" s="15"/>
    </row>
    <row r="950804" spans="7:15" s="3" customFormat="1" x14ac:dyDescent="0.3">
      <c r="G950804"/>
      <c r="H950804"/>
      <c r="I950804"/>
      <c r="K950804"/>
      <c r="M950804"/>
      <c r="N950804" s="4"/>
      <c r="O950804" s="15"/>
    </row>
    <row r="950805" spans="7:15" s="3" customFormat="1" x14ac:dyDescent="0.3">
      <c r="G950805"/>
      <c r="H950805"/>
      <c r="I950805"/>
      <c r="K950805"/>
      <c r="M950805"/>
      <c r="N950805" s="4"/>
      <c r="O950805" s="15"/>
    </row>
    <row r="950806" spans="7:15" s="3" customFormat="1" x14ac:dyDescent="0.3">
      <c r="G950806"/>
      <c r="H950806"/>
      <c r="I950806"/>
      <c r="K950806"/>
      <c r="M950806"/>
      <c r="N950806" s="4"/>
      <c r="O950806" s="15"/>
    </row>
    <row r="950807" spans="7:15" s="3" customFormat="1" x14ac:dyDescent="0.3">
      <c r="G950807"/>
      <c r="H950807"/>
      <c r="I950807"/>
      <c r="K950807"/>
      <c r="M950807"/>
      <c r="N950807" s="4"/>
      <c r="O950807" s="15"/>
    </row>
    <row r="950808" spans="7:15" s="3" customFormat="1" x14ac:dyDescent="0.3">
      <c r="G950808"/>
      <c r="H950808"/>
      <c r="I950808"/>
      <c r="K950808"/>
      <c r="M950808"/>
      <c r="N950808" s="4"/>
      <c r="O950808" s="15"/>
    </row>
    <row r="950809" spans="7:15" s="3" customFormat="1" x14ac:dyDescent="0.3">
      <c r="G950809"/>
      <c r="H950809"/>
      <c r="I950809"/>
      <c r="K950809"/>
      <c r="M950809"/>
      <c r="N950809" s="4"/>
      <c r="O950809" s="15"/>
    </row>
    <row r="950810" spans="7:15" s="3" customFormat="1" x14ac:dyDescent="0.3">
      <c r="G950810"/>
      <c r="H950810"/>
      <c r="I950810"/>
      <c r="K950810"/>
      <c r="M950810"/>
      <c r="N950810" s="4"/>
      <c r="O950810" s="15"/>
    </row>
    <row r="950811" spans="7:15" s="3" customFormat="1" x14ac:dyDescent="0.3">
      <c r="G950811"/>
      <c r="H950811"/>
      <c r="I950811"/>
      <c r="K950811"/>
      <c r="M950811"/>
      <c r="N950811" s="4"/>
      <c r="O950811" s="15"/>
    </row>
    <row r="950812" spans="7:15" s="3" customFormat="1" x14ac:dyDescent="0.3">
      <c r="G950812"/>
      <c r="H950812"/>
      <c r="I950812"/>
      <c r="K950812"/>
      <c r="M950812"/>
      <c r="N950812" s="4"/>
      <c r="O950812" s="15"/>
    </row>
    <row r="950813" spans="7:15" s="3" customFormat="1" x14ac:dyDescent="0.3">
      <c r="G950813"/>
      <c r="H950813"/>
      <c r="I950813"/>
      <c r="K950813"/>
      <c r="M950813"/>
      <c r="N950813" s="4"/>
      <c r="O950813" s="15"/>
    </row>
    <row r="950814" spans="7:15" s="3" customFormat="1" x14ac:dyDescent="0.3">
      <c r="G950814"/>
      <c r="H950814"/>
      <c r="I950814"/>
      <c r="K950814"/>
      <c r="M950814"/>
      <c r="N950814" s="4"/>
      <c r="O950814" s="15"/>
    </row>
    <row r="950815" spans="7:15" s="3" customFormat="1" x14ac:dyDescent="0.3">
      <c r="G950815"/>
      <c r="H950815"/>
      <c r="I950815"/>
      <c r="K950815"/>
      <c r="M950815"/>
      <c r="N950815" s="4"/>
      <c r="O950815" s="15"/>
    </row>
    <row r="950816" spans="7:15" s="3" customFormat="1" x14ac:dyDescent="0.3">
      <c r="G950816"/>
      <c r="H950816"/>
      <c r="I950816"/>
      <c r="K950816"/>
      <c r="M950816"/>
      <c r="N950816" s="4"/>
      <c r="O950816" s="15"/>
    </row>
    <row r="950817" spans="7:15" s="3" customFormat="1" x14ac:dyDescent="0.3">
      <c r="G950817"/>
      <c r="H950817"/>
      <c r="I950817"/>
      <c r="K950817"/>
      <c r="M950817"/>
      <c r="N950817" s="4"/>
      <c r="O950817" s="15"/>
    </row>
    <row r="966655" spans="7:15" s="3" customFormat="1" x14ac:dyDescent="0.3">
      <c r="G966655"/>
      <c r="H966655"/>
      <c r="I966655"/>
      <c r="K966655"/>
      <c r="M966655"/>
      <c r="N966655" s="4"/>
      <c r="O966655" s="15"/>
    </row>
    <row r="966656" spans="7:15" s="3" customFormat="1" x14ac:dyDescent="0.3">
      <c r="G966656"/>
      <c r="H966656"/>
      <c r="I966656"/>
      <c r="K966656"/>
      <c r="M966656"/>
      <c r="N966656" s="4"/>
      <c r="O966656" s="15"/>
    </row>
    <row r="966657" spans="7:15" s="3" customFormat="1" x14ac:dyDescent="0.3">
      <c r="G966657"/>
      <c r="H966657"/>
      <c r="I966657"/>
      <c r="K966657"/>
      <c r="M966657"/>
      <c r="N966657" s="4"/>
      <c r="O966657" s="15"/>
    </row>
    <row r="966658" spans="7:15" s="3" customFormat="1" x14ac:dyDescent="0.3">
      <c r="G966658"/>
      <c r="H966658"/>
      <c r="I966658"/>
      <c r="K966658"/>
      <c r="M966658"/>
      <c r="N966658" s="4"/>
      <c r="O966658" s="15"/>
    </row>
    <row r="966659" spans="7:15" s="3" customFormat="1" x14ac:dyDescent="0.3">
      <c r="G966659"/>
      <c r="H966659"/>
      <c r="I966659"/>
      <c r="K966659"/>
      <c r="M966659"/>
      <c r="N966659" s="4"/>
      <c r="O966659" s="15"/>
    </row>
    <row r="966660" spans="7:15" s="3" customFormat="1" x14ac:dyDescent="0.3">
      <c r="G966660"/>
      <c r="H966660"/>
      <c r="I966660"/>
      <c r="K966660"/>
      <c r="M966660"/>
      <c r="N966660" s="4"/>
      <c r="O966660" s="15"/>
    </row>
    <row r="966661" spans="7:15" s="3" customFormat="1" x14ac:dyDescent="0.3">
      <c r="G966661"/>
      <c r="H966661"/>
      <c r="I966661"/>
      <c r="K966661"/>
      <c r="M966661"/>
      <c r="N966661" s="4"/>
      <c r="O966661" s="15"/>
    </row>
    <row r="966662" spans="7:15" s="3" customFormat="1" x14ac:dyDescent="0.3">
      <c r="G966662"/>
      <c r="H966662"/>
      <c r="I966662"/>
      <c r="K966662"/>
      <c r="M966662"/>
      <c r="N966662" s="4"/>
      <c r="O966662" s="15"/>
    </row>
    <row r="966663" spans="7:15" s="3" customFormat="1" x14ac:dyDescent="0.3">
      <c r="G966663"/>
      <c r="H966663"/>
      <c r="I966663"/>
      <c r="K966663"/>
      <c r="M966663"/>
      <c r="N966663" s="4"/>
      <c r="O966663" s="15"/>
    </row>
    <row r="966664" spans="7:15" s="3" customFormat="1" x14ac:dyDescent="0.3">
      <c r="G966664"/>
      <c r="H966664"/>
      <c r="I966664"/>
      <c r="K966664"/>
      <c r="M966664"/>
      <c r="N966664" s="4"/>
      <c r="O966664" s="15"/>
    </row>
    <row r="966665" spans="7:15" s="3" customFormat="1" x14ac:dyDescent="0.3">
      <c r="G966665"/>
      <c r="H966665"/>
      <c r="I966665"/>
      <c r="K966665"/>
      <c r="M966665"/>
      <c r="N966665" s="4"/>
      <c r="O966665" s="15"/>
    </row>
    <row r="966666" spans="7:15" s="3" customFormat="1" x14ac:dyDescent="0.3">
      <c r="G966666"/>
      <c r="H966666"/>
      <c r="I966666"/>
      <c r="K966666"/>
      <c r="M966666"/>
      <c r="N966666" s="4"/>
      <c r="O966666" s="15"/>
    </row>
    <row r="966667" spans="7:15" s="3" customFormat="1" x14ac:dyDescent="0.3">
      <c r="G966667"/>
      <c r="H966667"/>
      <c r="I966667"/>
      <c r="K966667"/>
      <c r="M966667"/>
      <c r="N966667" s="4"/>
      <c r="O966667" s="15"/>
    </row>
    <row r="966668" spans="7:15" s="3" customFormat="1" x14ac:dyDescent="0.3">
      <c r="G966668"/>
      <c r="H966668"/>
      <c r="I966668"/>
      <c r="K966668"/>
      <c r="M966668"/>
      <c r="N966668" s="4"/>
      <c r="O966668" s="15"/>
    </row>
    <row r="966669" spans="7:15" s="3" customFormat="1" x14ac:dyDescent="0.3">
      <c r="G966669"/>
      <c r="H966669"/>
      <c r="I966669"/>
      <c r="K966669"/>
      <c r="M966669"/>
      <c r="N966669" s="4"/>
      <c r="O966669" s="15"/>
    </row>
    <row r="966670" spans="7:15" s="3" customFormat="1" x14ac:dyDescent="0.3">
      <c r="G966670"/>
      <c r="H966670"/>
      <c r="I966670"/>
      <c r="K966670"/>
      <c r="M966670"/>
      <c r="N966670" s="4"/>
      <c r="O966670" s="15"/>
    </row>
    <row r="966671" spans="7:15" s="3" customFormat="1" x14ac:dyDescent="0.3">
      <c r="G966671"/>
      <c r="H966671"/>
      <c r="I966671"/>
      <c r="K966671"/>
      <c r="M966671"/>
      <c r="N966671" s="4"/>
      <c r="O966671" s="15"/>
    </row>
    <row r="966672" spans="7:15" s="3" customFormat="1" x14ac:dyDescent="0.3">
      <c r="G966672"/>
      <c r="H966672"/>
      <c r="I966672"/>
      <c r="K966672"/>
      <c r="M966672"/>
      <c r="N966672" s="4"/>
      <c r="O966672" s="15"/>
    </row>
    <row r="966673" spans="7:15" s="3" customFormat="1" x14ac:dyDescent="0.3">
      <c r="G966673"/>
      <c r="H966673"/>
      <c r="I966673"/>
      <c r="K966673"/>
      <c r="M966673"/>
      <c r="N966673" s="4"/>
      <c r="O966673" s="15"/>
    </row>
    <row r="966674" spans="7:15" s="3" customFormat="1" x14ac:dyDescent="0.3">
      <c r="G966674"/>
      <c r="H966674"/>
      <c r="I966674"/>
      <c r="K966674"/>
      <c r="M966674"/>
      <c r="N966674" s="4"/>
      <c r="O966674" s="15"/>
    </row>
    <row r="966675" spans="7:15" s="3" customFormat="1" x14ac:dyDescent="0.3">
      <c r="G966675"/>
      <c r="H966675"/>
      <c r="I966675"/>
      <c r="K966675"/>
      <c r="M966675"/>
      <c r="N966675" s="4"/>
      <c r="O966675" s="15"/>
    </row>
    <row r="966676" spans="7:15" s="3" customFormat="1" x14ac:dyDescent="0.3">
      <c r="G966676"/>
      <c r="H966676"/>
      <c r="I966676"/>
      <c r="K966676"/>
      <c r="M966676"/>
      <c r="N966676" s="4"/>
      <c r="O966676" s="15"/>
    </row>
    <row r="966677" spans="7:15" s="3" customFormat="1" x14ac:dyDescent="0.3">
      <c r="G966677"/>
      <c r="H966677"/>
      <c r="I966677"/>
      <c r="K966677"/>
      <c r="M966677"/>
      <c r="N966677" s="4"/>
      <c r="O966677" s="15"/>
    </row>
    <row r="966678" spans="7:15" s="3" customFormat="1" x14ac:dyDescent="0.3">
      <c r="G966678"/>
      <c r="H966678"/>
      <c r="I966678"/>
      <c r="K966678"/>
      <c r="M966678"/>
      <c r="N966678" s="4"/>
      <c r="O966678" s="15"/>
    </row>
    <row r="966679" spans="7:15" s="3" customFormat="1" x14ac:dyDescent="0.3">
      <c r="G966679"/>
      <c r="H966679"/>
      <c r="I966679"/>
      <c r="K966679"/>
      <c r="M966679"/>
      <c r="N966679" s="4"/>
      <c r="O966679" s="15"/>
    </row>
    <row r="966680" spans="7:15" s="3" customFormat="1" x14ac:dyDescent="0.3">
      <c r="G966680"/>
      <c r="H966680"/>
      <c r="I966680"/>
      <c r="K966680"/>
      <c r="M966680"/>
      <c r="N966680" s="4"/>
      <c r="O966680" s="15"/>
    </row>
    <row r="966681" spans="7:15" s="3" customFormat="1" x14ac:dyDescent="0.3">
      <c r="G966681"/>
      <c r="H966681"/>
      <c r="I966681"/>
      <c r="K966681"/>
      <c r="M966681"/>
      <c r="N966681" s="4"/>
      <c r="O966681" s="15"/>
    </row>
    <row r="966682" spans="7:15" s="3" customFormat="1" x14ac:dyDescent="0.3">
      <c r="G966682"/>
      <c r="H966682"/>
      <c r="I966682"/>
      <c r="K966682"/>
      <c r="M966682"/>
      <c r="N966682" s="4"/>
      <c r="O966682" s="15"/>
    </row>
    <row r="966683" spans="7:15" s="3" customFormat="1" x14ac:dyDescent="0.3">
      <c r="G966683"/>
      <c r="H966683"/>
      <c r="I966683"/>
      <c r="K966683"/>
      <c r="M966683"/>
      <c r="N966683" s="4"/>
      <c r="O966683" s="15"/>
    </row>
    <row r="966684" spans="7:15" s="3" customFormat="1" x14ac:dyDescent="0.3">
      <c r="G966684"/>
      <c r="H966684"/>
      <c r="I966684"/>
      <c r="K966684"/>
      <c r="M966684"/>
      <c r="N966684" s="4"/>
      <c r="O966684" s="15"/>
    </row>
    <row r="966685" spans="7:15" s="3" customFormat="1" x14ac:dyDescent="0.3">
      <c r="G966685"/>
      <c r="H966685"/>
      <c r="I966685"/>
      <c r="K966685"/>
      <c r="M966685"/>
      <c r="N966685" s="4"/>
      <c r="O966685" s="15"/>
    </row>
    <row r="966686" spans="7:15" s="3" customFormat="1" x14ac:dyDescent="0.3">
      <c r="G966686"/>
      <c r="H966686"/>
      <c r="I966686"/>
      <c r="K966686"/>
      <c r="M966686"/>
      <c r="N966686" s="4"/>
      <c r="O966686" s="15"/>
    </row>
    <row r="966687" spans="7:15" s="3" customFormat="1" x14ac:dyDescent="0.3">
      <c r="G966687"/>
      <c r="H966687"/>
      <c r="I966687"/>
      <c r="K966687"/>
      <c r="M966687"/>
      <c r="N966687" s="4"/>
      <c r="O966687" s="15"/>
    </row>
    <row r="966688" spans="7:15" s="3" customFormat="1" x14ac:dyDescent="0.3">
      <c r="G966688"/>
      <c r="H966688"/>
      <c r="I966688"/>
      <c r="K966688"/>
      <c r="M966688"/>
      <c r="N966688" s="4"/>
      <c r="O966688" s="15"/>
    </row>
    <row r="966689" spans="7:15" s="3" customFormat="1" x14ac:dyDescent="0.3">
      <c r="G966689"/>
      <c r="H966689"/>
      <c r="I966689"/>
      <c r="K966689"/>
      <c r="M966689"/>
      <c r="N966689" s="4"/>
      <c r="O966689" s="15"/>
    </row>
    <row r="966690" spans="7:15" s="3" customFormat="1" x14ac:dyDescent="0.3">
      <c r="G966690"/>
      <c r="H966690"/>
      <c r="I966690"/>
      <c r="K966690"/>
      <c r="M966690"/>
      <c r="N966690" s="4"/>
      <c r="O966690" s="15"/>
    </row>
    <row r="966691" spans="7:15" s="3" customFormat="1" x14ac:dyDescent="0.3">
      <c r="G966691"/>
      <c r="H966691"/>
      <c r="I966691"/>
      <c r="K966691"/>
      <c r="M966691"/>
      <c r="N966691" s="4"/>
      <c r="O966691" s="15"/>
    </row>
    <row r="966692" spans="7:15" s="3" customFormat="1" x14ac:dyDescent="0.3">
      <c r="G966692"/>
      <c r="H966692"/>
      <c r="I966692"/>
      <c r="K966692"/>
      <c r="M966692"/>
      <c r="N966692" s="4"/>
      <c r="O966692" s="15"/>
    </row>
    <row r="966693" spans="7:15" s="3" customFormat="1" x14ac:dyDescent="0.3">
      <c r="G966693"/>
      <c r="H966693"/>
      <c r="I966693"/>
      <c r="K966693"/>
      <c r="M966693"/>
      <c r="N966693" s="4"/>
      <c r="O966693" s="15"/>
    </row>
    <row r="966694" spans="7:15" s="3" customFormat="1" x14ac:dyDescent="0.3">
      <c r="G966694"/>
      <c r="H966694"/>
      <c r="I966694"/>
      <c r="K966694"/>
      <c r="M966694"/>
      <c r="N966694" s="4"/>
      <c r="O966694" s="15"/>
    </row>
    <row r="966695" spans="7:15" s="3" customFormat="1" x14ac:dyDescent="0.3">
      <c r="G966695"/>
      <c r="H966695"/>
      <c r="I966695"/>
      <c r="K966695"/>
      <c r="M966695"/>
      <c r="N966695" s="4"/>
      <c r="O966695" s="15"/>
    </row>
    <row r="966696" spans="7:15" s="3" customFormat="1" x14ac:dyDescent="0.3">
      <c r="G966696"/>
      <c r="H966696"/>
      <c r="I966696"/>
      <c r="K966696"/>
      <c r="M966696"/>
      <c r="N966696" s="4"/>
      <c r="O966696" s="15"/>
    </row>
    <row r="966697" spans="7:15" s="3" customFormat="1" x14ac:dyDescent="0.3">
      <c r="G966697"/>
      <c r="H966697"/>
      <c r="I966697"/>
      <c r="K966697"/>
      <c r="M966697"/>
      <c r="N966697" s="4"/>
      <c r="O966697" s="15"/>
    </row>
    <row r="966698" spans="7:15" s="3" customFormat="1" x14ac:dyDescent="0.3">
      <c r="G966698"/>
      <c r="H966698"/>
      <c r="I966698"/>
      <c r="K966698"/>
      <c r="M966698"/>
      <c r="N966698" s="4"/>
      <c r="O966698" s="15"/>
    </row>
    <row r="966699" spans="7:15" s="3" customFormat="1" x14ac:dyDescent="0.3">
      <c r="G966699"/>
      <c r="H966699"/>
      <c r="I966699"/>
      <c r="K966699"/>
      <c r="M966699"/>
      <c r="N966699" s="4"/>
      <c r="O966699" s="15"/>
    </row>
    <row r="966700" spans="7:15" s="3" customFormat="1" x14ac:dyDescent="0.3">
      <c r="G966700"/>
      <c r="H966700"/>
      <c r="I966700"/>
      <c r="K966700"/>
      <c r="M966700"/>
      <c r="N966700" s="4"/>
      <c r="O966700" s="15"/>
    </row>
    <row r="966701" spans="7:15" s="3" customFormat="1" x14ac:dyDescent="0.3">
      <c r="G966701"/>
      <c r="H966701"/>
      <c r="I966701"/>
      <c r="K966701"/>
      <c r="M966701"/>
      <c r="N966701" s="4"/>
      <c r="O966701" s="15"/>
    </row>
    <row r="966702" spans="7:15" s="3" customFormat="1" x14ac:dyDescent="0.3">
      <c r="G966702"/>
      <c r="H966702"/>
      <c r="I966702"/>
      <c r="K966702"/>
      <c r="M966702"/>
      <c r="N966702" s="4"/>
      <c r="O966702" s="15"/>
    </row>
    <row r="966703" spans="7:15" s="3" customFormat="1" x14ac:dyDescent="0.3">
      <c r="G966703"/>
      <c r="H966703"/>
      <c r="I966703"/>
      <c r="K966703"/>
      <c r="M966703"/>
      <c r="N966703" s="4"/>
      <c r="O966703" s="15"/>
    </row>
    <row r="966704" spans="7:15" s="3" customFormat="1" x14ac:dyDescent="0.3">
      <c r="G966704"/>
      <c r="H966704"/>
      <c r="I966704"/>
      <c r="K966704"/>
      <c r="M966704"/>
      <c r="N966704" s="4"/>
      <c r="O966704" s="15"/>
    </row>
    <row r="966705" spans="7:15" s="3" customFormat="1" x14ac:dyDescent="0.3">
      <c r="G966705"/>
      <c r="H966705"/>
      <c r="I966705"/>
      <c r="K966705"/>
      <c r="M966705"/>
      <c r="N966705" s="4"/>
      <c r="O966705" s="15"/>
    </row>
    <row r="966706" spans="7:15" s="3" customFormat="1" x14ac:dyDescent="0.3">
      <c r="G966706"/>
      <c r="H966706"/>
      <c r="I966706"/>
      <c r="K966706"/>
      <c r="M966706"/>
      <c r="N966706" s="4"/>
      <c r="O966706" s="15"/>
    </row>
    <row r="966707" spans="7:15" s="3" customFormat="1" x14ac:dyDescent="0.3">
      <c r="G966707"/>
      <c r="H966707"/>
      <c r="I966707"/>
      <c r="K966707"/>
      <c r="M966707"/>
      <c r="N966707" s="4"/>
      <c r="O966707" s="15"/>
    </row>
    <row r="966708" spans="7:15" s="3" customFormat="1" x14ac:dyDescent="0.3">
      <c r="G966708"/>
      <c r="H966708"/>
      <c r="I966708"/>
      <c r="K966708"/>
      <c r="M966708"/>
      <c r="N966708" s="4"/>
      <c r="O966708" s="15"/>
    </row>
    <row r="966709" spans="7:15" s="3" customFormat="1" x14ac:dyDescent="0.3">
      <c r="G966709"/>
      <c r="H966709"/>
      <c r="I966709"/>
      <c r="K966709"/>
      <c r="M966709"/>
      <c r="N966709" s="4"/>
      <c r="O966709" s="15"/>
    </row>
    <row r="966710" spans="7:15" s="3" customFormat="1" x14ac:dyDescent="0.3">
      <c r="G966710"/>
      <c r="H966710"/>
      <c r="I966710"/>
      <c r="K966710"/>
      <c r="M966710"/>
      <c r="N966710" s="4"/>
      <c r="O966710" s="15"/>
    </row>
    <row r="966711" spans="7:15" s="3" customFormat="1" x14ac:dyDescent="0.3">
      <c r="G966711"/>
      <c r="H966711"/>
      <c r="I966711"/>
      <c r="K966711"/>
      <c r="M966711"/>
      <c r="N966711" s="4"/>
      <c r="O966711" s="15"/>
    </row>
    <row r="966712" spans="7:15" s="3" customFormat="1" x14ac:dyDescent="0.3">
      <c r="G966712"/>
      <c r="H966712"/>
      <c r="I966712"/>
      <c r="K966712"/>
      <c r="M966712"/>
      <c r="N966712" s="4"/>
      <c r="O966712" s="15"/>
    </row>
    <row r="966713" spans="7:15" s="3" customFormat="1" x14ac:dyDescent="0.3">
      <c r="G966713"/>
      <c r="H966713"/>
      <c r="I966713"/>
      <c r="K966713"/>
      <c r="M966713"/>
      <c r="N966713" s="4"/>
      <c r="O966713" s="15"/>
    </row>
    <row r="966714" spans="7:15" s="3" customFormat="1" x14ac:dyDescent="0.3">
      <c r="G966714"/>
      <c r="H966714"/>
      <c r="I966714"/>
      <c r="K966714"/>
      <c r="M966714"/>
      <c r="N966714" s="4"/>
      <c r="O966714" s="15"/>
    </row>
    <row r="966715" spans="7:15" s="3" customFormat="1" x14ac:dyDescent="0.3">
      <c r="G966715"/>
      <c r="H966715"/>
      <c r="I966715"/>
      <c r="K966715"/>
      <c r="M966715"/>
      <c r="N966715" s="4"/>
      <c r="O966715" s="15"/>
    </row>
    <row r="966716" spans="7:15" s="3" customFormat="1" x14ac:dyDescent="0.3">
      <c r="G966716"/>
      <c r="H966716"/>
      <c r="I966716"/>
      <c r="K966716"/>
      <c r="M966716"/>
      <c r="N966716" s="4"/>
      <c r="O966716" s="15"/>
    </row>
    <row r="966717" spans="7:15" s="3" customFormat="1" x14ac:dyDescent="0.3">
      <c r="G966717"/>
      <c r="H966717"/>
      <c r="I966717"/>
      <c r="K966717"/>
      <c r="M966717"/>
      <c r="N966717" s="4"/>
      <c r="O966717" s="15"/>
    </row>
    <row r="966718" spans="7:15" s="3" customFormat="1" x14ac:dyDescent="0.3">
      <c r="G966718"/>
      <c r="H966718"/>
      <c r="I966718"/>
      <c r="K966718"/>
      <c r="M966718"/>
      <c r="N966718" s="4"/>
      <c r="O966718" s="15"/>
    </row>
    <row r="966719" spans="7:15" s="3" customFormat="1" x14ac:dyDescent="0.3">
      <c r="G966719"/>
      <c r="H966719"/>
      <c r="I966719"/>
      <c r="K966719"/>
      <c r="M966719"/>
      <c r="N966719" s="4"/>
      <c r="O966719" s="15"/>
    </row>
    <row r="966720" spans="7:15" s="3" customFormat="1" x14ac:dyDescent="0.3">
      <c r="G966720"/>
      <c r="H966720"/>
      <c r="I966720"/>
      <c r="K966720"/>
      <c r="M966720"/>
      <c r="N966720" s="4"/>
      <c r="O966720" s="15"/>
    </row>
    <row r="966721" spans="7:15" s="3" customFormat="1" x14ac:dyDescent="0.3">
      <c r="G966721"/>
      <c r="H966721"/>
      <c r="I966721"/>
      <c r="K966721"/>
      <c r="M966721"/>
      <c r="N966721" s="4"/>
      <c r="O966721" s="15"/>
    </row>
    <row r="966722" spans="7:15" s="3" customFormat="1" x14ac:dyDescent="0.3">
      <c r="G966722"/>
      <c r="H966722"/>
      <c r="I966722"/>
      <c r="K966722"/>
      <c r="M966722"/>
      <c r="N966722" s="4"/>
      <c r="O966722" s="15"/>
    </row>
    <row r="966723" spans="7:15" s="3" customFormat="1" x14ac:dyDescent="0.3">
      <c r="G966723"/>
      <c r="H966723"/>
      <c r="I966723"/>
      <c r="K966723"/>
      <c r="M966723"/>
      <c r="N966723" s="4"/>
      <c r="O966723" s="15"/>
    </row>
    <row r="966724" spans="7:15" s="3" customFormat="1" x14ac:dyDescent="0.3">
      <c r="G966724"/>
      <c r="H966724"/>
      <c r="I966724"/>
      <c r="K966724"/>
      <c r="M966724"/>
      <c r="N966724" s="4"/>
      <c r="O966724" s="15"/>
    </row>
    <row r="966725" spans="7:15" s="3" customFormat="1" x14ac:dyDescent="0.3">
      <c r="G966725"/>
      <c r="H966725"/>
      <c r="I966725"/>
      <c r="K966725"/>
      <c r="M966725"/>
      <c r="N966725" s="4"/>
      <c r="O966725" s="15"/>
    </row>
    <row r="966726" spans="7:15" s="3" customFormat="1" x14ac:dyDescent="0.3">
      <c r="G966726"/>
      <c r="H966726"/>
      <c r="I966726"/>
      <c r="K966726"/>
      <c r="M966726"/>
      <c r="N966726" s="4"/>
      <c r="O966726" s="15"/>
    </row>
    <row r="966727" spans="7:15" s="3" customFormat="1" x14ac:dyDescent="0.3">
      <c r="G966727"/>
      <c r="H966727"/>
      <c r="I966727"/>
      <c r="K966727"/>
      <c r="M966727"/>
      <c r="N966727" s="4"/>
      <c r="O966727" s="15"/>
    </row>
    <row r="966728" spans="7:15" s="3" customFormat="1" x14ac:dyDescent="0.3">
      <c r="G966728"/>
      <c r="H966728"/>
      <c r="I966728"/>
      <c r="K966728"/>
      <c r="M966728"/>
      <c r="N966728" s="4"/>
      <c r="O966728" s="15"/>
    </row>
    <row r="966729" spans="7:15" s="3" customFormat="1" x14ac:dyDescent="0.3">
      <c r="G966729"/>
      <c r="H966729"/>
      <c r="I966729"/>
      <c r="K966729"/>
      <c r="M966729"/>
      <c r="N966729" s="4"/>
      <c r="O966729" s="15"/>
    </row>
    <row r="966730" spans="7:15" s="3" customFormat="1" x14ac:dyDescent="0.3">
      <c r="G966730"/>
      <c r="H966730"/>
      <c r="I966730"/>
      <c r="K966730"/>
      <c r="M966730"/>
      <c r="N966730" s="4"/>
      <c r="O966730" s="15"/>
    </row>
    <row r="966731" spans="7:15" s="3" customFormat="1" x14ac:dyDescent="0.3">
      <c r="G966731"/>
      <c r="H966731"/>
      <c r="I966731"/>
      <c r="K966731"/>
      <c r="M966731"/>
      <c r="N966731" s="4"/>
      <c r="O966731" s="15"/>
    </row>
    <row r="966732" spans="7:15" s="3" customFormat="1" x14ac:dyDescent="0.3">
      <c r="G966732"/>
      <c r="H966732"/>
      <c r="I966732"/>
      <c r="K966732"/>
      <c r="M966732"/>
      <c r="N966732" s="4"/>
      <c r="O966732" s="15"/>
    </row>
    <row r="966733" spans="7:15" s="3" customFormat="1" x14ac:dyDescent="0.3">
      <c r="G966733"/>
      <c r="H966733"/>
      <c r="I966733"/>
      <c r="K966733"/>
      <c r="M966733"/>
      <c r="N966733" s="4"/>
      <c r="O966733" s="15"/>
    </row>
    <row r="966734" spans="7:15" s="3" customFormat="1" x14ac:dyDescent="0.3">
      <c r="G966734"/>
      <c r="H966734"/>
      <c r="I966734"/>
      <c r="K966734"/>
      <c r="M966734"/>
      <c r="N966734" s="4"/>
      <c r="O966734" s="15"/>
    </row>
    <row r="966735" spans="7:15" s="3" customFormat="1" x14ac:dyDescent="0.3">
      <c r="G966735"/>
      <c r="H966735"/>
      <c r="I966735"/>
      <c r="K966735"/>
      <c r="M966735"/>
      <c r="N966735" s="4"/>
      <c r="O966735" s="15"/>
    </row>
    <row r="966736" spans="7:15" s="3" customFormat="1" x14ac:dyDescent="0.3">
      <c r="G966736"/>
      <c r="H966736"/>
      <c r="I966736"/>
      <c r="K966736"/>
      <c r="M966736"/>
      <c r="N966736" s="4"/>
      <c r="O966736" s="15"/>
    </row>
    <row r="966737" spans="7:15" s="3" customFormat="1" x14ac:dyDescent="0.3">
      <c r="G966737"/>
      <c r="H966737"/>
      <c r="I966737"/>
      <c r="K966737"/>
      <c r="M966737"/>
      <c r="N966737" s="4"/>
      <c r="O966737" s="15"/>
    </row>
    <row r="966738" spans="7:15" s="3" customFormat="1" x14ac:dyDescent="0.3">
      <c r="G966738"/>
      <c r="H966738"/>
      <c r="I966738"/>
      <c r="K966738"/>
      <c r="M966738"/>
      <c r="N966738" s="4"/>
      <c r="O966738" s="15"/>
    </row>
    <row r="966739" spans="7:15" s="3" customFormat="1" x14ac:dyDescent="0.3">
      <c r="G966739"/>
      <c r="H966739"/>
      <c r="I966739"/>
      <c r="K966739"/>
      <c r="M966739"/>
      <c r="N966739" s="4"/>
      <c r="O966739" s="15"/>
    </row>
    <row r="966740" spans="7:15" s="3" customFormat="1" x14ac:dyDescent="0.3">
      <c r="G966740"/>
      <c r="H966740"/>
      <c r="I966740"/>
      <c r="K966740"/>
      <c r="M966740"/>
      <c r="N966740" s="4"/>
      <c r="O966740" s="15"/>
    </row>
    <row r="966741" spans="7:15" s="3" customFormat="1" x14ac:dyDescent="0.3">
      <c r="G966741"/>
      <c r="H966741"/>
      <c r="I966741"/>
      <c r="K966741"/>
      <c r="M966741"/>
      <c r="N966741" s="4"/>
      <c r="O966741" s="15"/>
    </row>
    <row r="966742" spans="7:15" s="3" customFormat="1" x14ac:dyDescent="0.3">
      <c r="G966742"/>
      <c r="H966742"/>
      <c r="I966742"/>
      <c r="K966742"/>
      <c r="M966742"/>
      <c r="N966742" s="4"/>
      <c r="O966742" s="15"/>
    </row>
    <row r="966743" spans="7:15" s="3" customFormat="1" x14ac:dyDescent="0.3">
      <c r="G966743"/>
      <c r="H966743"/>
      <c r="I966743"/>
      <c r="K966743"/>
      <c r="M966743"/>
      <c r="N966743" s="4"/>
      <c r="O966743" s="15"/>
    </row>
    <row r="966744" spans="7:15" s="3" customFormat="1" x14ac:dyDescent="0.3">
      <c r="G966744"/>
      <c r="H966744"/>
      <c r="I966744"/>
      <c r="K966744"/>
      <c r="M966744"/>
      <c r="N966744" s="4"/>
      <c r="O966744" s="15"/>
    </row>
    <row r="966745" spans="7:15" s="3" customFormat="1" x14ac:dyDescent="0.3">
      <c r="G966745"/>
      <c r="H966745"/>
      <c r="I966745"/>
      <c r="K966745"/>
      <c r="M966745"/>
      <c r="N966745" s="4"/>
      <c r="O966745" s="15"/>
    </row>
    <row r="966746" spans="7:15" s="3" customFormat="1" x14ac:dyDescent="0.3">
      <c r="G966746"/>
      <c r="H966746"/>
      <c r="I966746"/>
      <c r="K966746"/>
      <c r="M966746"/>
      <c r="N966746" s="4"/>
      <c r="O966746" s="15"/>
    </row>
    <row r="966747" spans="7:15" s="3" customFormat="1" x14ac:dyDescent="0.3">
      <c r="G966747"/>
      <c r="H966747"/>
      <c r="I966747"/>
      <c r="K966747"/>
      <c r="M966747"/>
      <c r="N966747" s="4"/>
      <c r="O966747" s="15"/>
    </row>
    <row r="966748" spans="7:15" s="3" customFormat="1" x14ac:dyDescent="0.3">
      <c r="G966748"/>
      <c r="H966748"/>
      <c r="I966748"/>
      <c r="K966748"/>
      <c r="M966748"/>
      <c r="N966748" s="4"/>
      <c r="O966748" s="15"/>
    </row>
    <row r="966749" spans="7:15" s="3" customFormat="1" x14ac:dyDescent="0.3">
      <c r="G966749"/>
      <c r="H966749"/>
      <c r="I966749"/>
      <c r="K966749"/>
      <c r="M966749"/>
      <c r="N966749" s="4"/>
      <c r="O966749" s="15"/>
    </row>
    <row r="966750" spans="7:15" s="3" customFormat="1" x14ac:dyDescent="0.3">
      <c r="G966750"/>
      <c r="H966750"/>
      <c r="I966750"/>
      <c r="K966750"/>
      <c r="M966750"/>
      <c r="N966750" s="4"/>
      <c r="O966750" s="15"/>
    </row>
    <row r="966751" spans="7:15" s="3" customFormat="1" x14ac:dyDescent="0.3">
      <c r="G966751"/>
      <c r="H966751"/>
      <c r="I966751"/>
      <c r="K966751"/>
      <c r="M966751"/>
      <c r="N966751" s="4"/>
      <c r="O966751" s="15"/>
    </row>
    <row r="966752" spans="7:15" s="3" customFormat="1" x14ac:dyDescent="0.3">
      <c r="G966752"/>
      <c r="H966752"/>
      <c r="I966752"/>
      <c r="K966752"/>
      <c r="M966752"/>
      <c r="N966752" s="4"/>
      <c r="O966752" s="15"/>
    </row>
    <row r="966753" spans="7:15" s="3" customFormat="1" x14ac:dyDescent="0.3">
      <c r="G966753"/>
      <c r="H966753"/>
      <c r="I966753"/>
      <c r="K966753"/>
      <c r="M966753"/>
      <c r="N966753" s="4"/>
      <c r="O966753" s="15"/>
    </row>
    <row r="966754" spans="7:15" s="3" customFormat="1" x14ac:dyDescent="0.3">
      <c r="G966754"/>
      <c r="H966754"/>
      <c r="I966754"/>
      <c r="K966754"/>
      <c r="M966754"/>
      <c r="N966754" s="4"/>
      <c r="O966754" s="15"/>
    </row>
    <row r="966755" spans="7:15" s="3" customFormat="1" x14ac:dyDescent="0.3">
      <c r="G966755"/>
      <c r="H966755"/>
      <c r="I966755"/>
      <c r="K966755"/>
      <c r="M966755"/>
      <c r="N966755" s="4"/>
      <c r="O966755" s="15"/>
    </row>
    <row r="966756" spans="7:15" s="3" customFormat="1" x14ac:dyDescent="0.3">
      <c r="G966756"/>
      <c r="H966756"/>
      <c r="I966756"/>
      <c r="K966756"/>
      <c r="M966756"/>
      <c r="N966756" s="4"/>
      <c r="O966756" s="15"/>
    </row>
    <row r="966757" spans="7:15" s="3" customFormat="1" x14ac:dyDescent="0.3">
      <c r="G966757"/>
      <c r="H966757"/>
      <c r="I966757"/>
      <c r="K966757"/>
      <c r="M966757"/>
      <c r="N966757" s="4"/>
      <c r="O966757" s="15"/>
    </row>
    <row r="966758" spans="7:15" s="3" customFormat="1" x14ac:dyDescent="0.3">
      <c r="G966758"/>
      <c r="H966758"/>
      <c r="I966758"/>
      <c r="K966758"/>
      <c r="M966758"/>
      <c r="N966758" s="4"/>
      <c r="O966758" s="15"/>
    </row>
    <row r="966759" spans="7:15" s="3" customFormat="1" x14ac:dyDescent="0.3">
      <c r="G966759"/>
      <c r="H966759"/>
      <c r="I966759"/>
      <c r="K966759"/>
      <c r="M966759"/>
      <c r="N966759" s="4"/>
      <c r="O966759" s="15"/>
    </row>
    <row r="966760" spans="7:15" s="3" customFormat="1" x14ac:dyDescent="0.3">
      <c r="G966760"/>
      <c r="H966760"/>
      <c r="I966760"/>
      <c r="K966760"/>
      <c r="M966760"/>
      <c r="N966760" s="4"/>
      <c r="O966760" s="15"/>
    </row>
    <row r="966761" spans="7:15" s="3" customFormat="1" x14ac:dyDescent="0.3">
      <c r="G966761"/>
      <c r="H966761"/>
      <c r="I966761"/>
      <c r="K966761"/>
      <c r="M966761"/>
      <c r="N966761" s="4"/>
      <c r="O966761" s="15"/>
    </row>
    <row r="966762" spans="7:15" s="3" customFormat="1" x14ac:dyDescent="0.3">
      <c r="G966762"/>
      <c r="H966762"/>
      <c r="I966762"/>
      <c r="K966762"/>
      <c r="M966762"/>
      <c r="N966762" s="4"/>
      <c r="O966762" s="15"/>
    </row>
    <row r="966763" spans="7:15" s="3" customFormat="1" x14ac:dyDescent="0.3">
      <c r="G966763"/>
      <c r="H966763"/>
      <c r="I966763"/>
      <c r="K966763"/>
      <c r="M966763"/>
      <c r="N966763" s="4"/>
      <c r="O966763" s="15"/>
    </row>
    <row r="966764" spans="7:15" s="3" customFormat="1" x14ac:dyDescent="0.3">
      <c r="G966764"/>
      <c r="H966764"/>
      <c r="I966764"/>
      <c r="K966764"/>
      <c r="M966764"/>
      <c r="N966764" s="4"/>
      <c r="O966764" s="15"/>
    </row>
    <row r="966765" spans="7:15" s="3" customFormat="1" x14ac:dyDescent="0.3">
      <c r="G966765"/>
      <c r="H966765"/>
      <c r="I966765"/>
      <c r="K966765"/>
      <c r="M966765"/>
      <c r="N966765" s="4"/>
      <c r="O966765" s="15"/>
    </row>
    <row r="966766" spans="7:15" s="3" customFormat="1" x14ac:dyDescent="0.3">
      <c r="G966766"/>
      <c r="H966766"/>
      <c r="I966766"/>
      <c r="K966766"/>
      <c r="M966766"/>
      <c r="N966766" s="4"/>
      <c r="O966766" s="15"/>
    </row>
    <row r="966767" spans="7:15" s="3" customFormat="1" x14ac:dyDescent="0.3">
      <c r="G966767"/>
      <c r="H966767"/>
      <c r="I966767"/>
      <c r="K966767"/>
      <c r="M966767"/>
      <c r="N966767" s="4"/>
      <c r="O966767" s="15"/>
    </row>
    <row r="966768" spans="7:15" s="3" customFormat="1" x14ac:dyDescent="0.3">
      <c r="G966768"/>
      <c r="H966768"/>
      <c r="I966768"/>
      <c r="K966768"/>
      <c r="M966768"/>
      <c r="N966768" s="4"/>
      <c r="O966768" s="15"/>
    </row>
    <row r="966769" spans="7:15" s="3" customFormat="1" x14ac:dyDescent="0.3">
      <c r="G966769"/>
      <c r="H966769"/>
      <c r="I966769"/>
      <c r="K966769"/>
      <c r="M966769"/>
      <c r="N966769" s="4"/>
      <c r="O966769" s="15"/>
    </row>
    <row r="966770" spans="7:15" s="3" customFormat="1" x14ac:dyDescent="0.3">
      <c r="G966770"/>
      <c r="H966770"/>
      <c r="I966770"/>
      <c r="K966770"/>
      <c r="M966770"/>
      <c r="N966770" s="4"/>
      <c r="O966770" s="15"/>
    </row>
    <row r="966771" spans="7:15" s="3" customFormat="1" x14ac:dyDescent="0.3">
      <c r="G966771"/>
      <c r="H966771"/>
      <c r="I966771"/>
      <c r="K966771"/>
      <c r="M966771"/>
      <c r="N966771" s="4"/>
      <c r="O966771" s="15"/>
    </row>
    <row r="966772" spans="7:15" s="3" customFormat="1" x14ac:dyDescent="0.3">
      <c r="G966772"/>
      <c r="H966772"/>
      <c r="I966772"/>
      <c r="K966772"/>
      <c r="M966772"/>
      <c r="N966772" s="4"/>
      <c r="O966772" s="15"/>
    </row>
    <row r="966773" spans="7:15" s="3" customFormat="1" x14ac:dyDescent="0.3">
      <c r="G966773"/>
      <c r="H966773"/>
      <c r="I966773"/>
      <c r="K966773"/>
      <c r="M966773"/>
      <c r="N966773" s="4"/>
      <c r="O966773" s="15"/>
    </row>
    <row r="966774" spans="7:15" s="3" customFormat="1" x14ac:dyDescent="0.3">
      <c r="G966774"/>
      <c r="H966774"/>
      <c r="I966774"/>
      <c r="K966774"/>
      <c r="M966774"/>
      <c r="N966774" s="4"/>
      <c r="O966774" s="15"/>
    </row>
    <row r="966775" spans="7:15" s="3" customFormat="1" x14ac:dyDescent="0.3">
      <c r="G966775"/>
      <c r="H966775"/>
      <c r="I966775"/>
      <c r="K966775"/>
      <c r="M966775"/>
      <c r="N966775" s="4"/>
      <c r="O966775" s="15"/>
    </row>
    <row r="966776" spans="7:15" s="3" customFormat="1" x14ac:dyDescent="0.3">
      <c r="G966776"/>
      <c r="H966776"/>
      <c r="I966776"/>
      <c r="K966776"/>
      <c r="M966776"/>
      <c r="N966776" s="4"/>
      <c r="O966776" s="15"/>
    </row>
    <row r="966777" spans="7:15" s="3" customFormat="1" x14ac:dyDescent="0.3">
      <c r="G966777"/>
      <c r="H966777"/>
      <c r="I966777"/>
      <c r="K966777"/>
      <c r="M966777"/>
      <c r="N966777" s="4"/>
      <c r="O966777" s="15"/>
    </row>
    <row r="966778" spans="7:15" s="3" customFormat="1" x14ac:dyDescent="0.3">
      <c r="G966778"/>
      <c r="H966778"/>
      <c r="I966778"/>
      <c r="K966778"/>
      <c r="M966778"/>
      <c r="N966778" s="4"/>
      <c r="O966778" s="15"/>
    </row>
    <row r="966779" spans="7:15" s="3" customFormat="1" x14ac:dyDescent="0.3">
      <c r="G966779"/>
      <c r="H966779"/>
      <c r="I966779"/>
      <c r="K966779"/>
      <c r="M966779"/>
      <c r="N966779" s="4"/>
      <c r="O966779" s="15"/>
    </row>
    <row r="966780" spans="7:15" s="3" customFormat="1" x14ac:dyDescent="0.3">
      <c r="G966780"/>
      <c r="H966780"/>
      <c r="I966780"/>
      <c r="K966780"/>
      <c r="M966780"/>
      <c r="N966780" s="4"/>
      <c r="O966780" s="15"/>
    </row>
    <row r="966781" spans="7:15" s="3" customFormat="1" x14ac:dyDescent="0.3">
      <c r="G966781"/>
      <c r="H966781"/>
      <c r="I966781"/>
      <c r="K966781"/>
      <c r="M966781"/>
      <c r="N966781" s="4"/>
      <c r="O966781" s="15"/>
    </row>
    <row r="966782" spans="7:15" s="3" customFormat="1" x14ac:dyDescent="0.3">
      <c r="G966782"/>
      <c r="H966782"/>
      <c r="I966782"/>
      <c r="K966782"/>
      <c r="M966782"/>
      <c r="N966782" s="4"/>
      <c r="O966782" s="15"/>
    </row>
    <row r="966783" spans="7:15" s="3" customFormat="1" x14ac:dyDescent="0.3">
      <c r="G966783"/>
      <c r="H966783"/>
      <c r="I966783"/>
      <c r="K966783"/>
      <c r="M966783"/>
      <c r="N966783" s="4"/>
      <c r="O966783" s="15"/>
    </row>
    <row r="966784" spans="7:15" s="3" customFormat="1" x14ac:dyDescent="0.3">
      <c r="G966784"/>
      <c r="H966784"/>
      <c r="I966784"/>
      <c r="K966784"/>
      <c r="M966784"/>
      <c r="N966784" s="4"/>
      <c r="O966784" s="15"/>
    </row>
    <row r="966785" spans="7:15" s="3" customFormat="1" x14ac:dyDescent="0.3">
      <c r="G966785"/>
      <c r="H966785"/>
      <c r="I966785"/>
      <c r="K966785"/>
      <c r="M966785"/>
      <c r="N966785" s="4"/>
      <c r="O966785" s="15"/>
    </row>
    <row r="966786" spans="7:15" s="3" customFormat="1" x14ac:dyDescent="0.3">
      <c r="G966786"/>
      <c r="H966786"/>
      <c r="I966786"/>
      <c r="K966786"/>
      <c r="M966786"/>
      <c r="N966786" s="4"/>
      <c r="O966786" s="15"/>
    </row>
    <row r="966787" spans="7:15" s="3" customFormat="1" x14ac:dyDescent="0.3">
      <c r="G966787"/>
      <c r="H966787"/>
      <c r="I966787"/>
      <c r="K966787"/>
      <c r="M966787"/>
      <c r="N966787" s="4"/>
      <c r="O966787" s="15"/>
    </row>
    <row r="966788" spans="7:15" s="3" customFormat="1" x14ac:dyDescent="0.3">
      <c r="G966788"/>
      <c r="H966788"/>
      <c r="I966788"/>
      <c r="K966788"/>
      <c r="M966788"/>
      <c r="N966788" s="4"/>
      <c r="O966788" s="15"/>
    </row>
    <row r="966789" spans="7:15" s="3" customFormat="1" x14ac:dyDescent="0.3">
      <c r="G966789"/>
      <c r="H966789"/>
      <c r="I966789"/>
      <c r="K966789"/>
      <c r="M966789"/>
      <c r="N966789" s="4"/>
      <c r="O966789" s="15"/>
    </row>
    <row r="966790" spans="7:15" s="3" customFormat="1" x14ac:dyDescent="0.3">
      <c r="G966790"/>
      <c r="H966790"/>
      <c r="I966790"/>
      <c r="K966790"/>
      <c r="M966790"/>
      <c r="N966790" s="4"/>
      <c r="O966790" s="15"/>
    </row>
    <row r="966791" spans="7:15" s="3" customFormat="1" x14ac:dyDescent="0.3">
      <c r="G966791"/>
      <c r="H966791"/>
      <c r="I966791"/>
      <c r="K966791"/>
      <c r="M966791"/>
      <c r="N966791" s="4"/>
      <c r="O966791" s="15"/>
    </row>
    <row r="966792" spans="7:15" s="3" customFormat="1" x14ac:dyDescent="0.3">
      <c r="G966792"/>
      <c r="H966792"/>
      <c r="I966792"/>
      <c r="K966792"/>
      <c r="M966792"/>
      <c r="N966792" s="4"/>
      <c r="O966792" s="15"/>
    </row>
    <row r="966793" spans="7:15" s="3" customFormat="1" x14ac:dyDescent="0.3">
      <c r="G966793"/>
      <c r="H966793"/>
      <c r="I966793"/>
      <c r="K966793"/>
      <c r="M966793"/>
      <c r="N966793" s="4"/>
      <c r="O966793" s="15"/>
    </row>
    <row r="966794" spans="7:15" s="3" customFormat="1" x14ac:dyDescent="0.3">
      <c r="G966794"/>
      <c r="H966794"/>
      <c r="I966794"/>
      <c r="K966794"/>
      <c r="M966794"/>
      <c r="N966794" s="4"/>
      <c r="O966794" s="15"/>
    </row>
    <row r="966795" spans="7:15" s="3" customFormat="1" x14ac:dyDescent="0.3">
      <c r="G966795"/>
      <c r="H966795"/>
      <c r="I966795"/>
      <c r="K966795"/>
      <c r="M966795"/>
      <c r="N966795" s="4"/>
      <c r="O966795" s="15"/>
    </row>
    <row r="966796" spans="7:15" s="3" customFormat="1" x14ac:dyDescent="0.3">
      <c r="G966796"/>
      <c r="H966796"/>
      <c r="I966796"/>
      <c r="K966796"/>
      <c r="M966796"/>
      <c r="N966796" s="4"/>
      <c r="O966796" s="15"/>
    </row>
    <row r="966797" spans="7:15" s="3" customFormat="1" x14ac:dyDescent="0.3">
      <c r="G966797"/>
      <c r="H966797"/>
      <c r="I966797"/>
      <c r="K966797"/>
      <c r="M966797"/>
      <c r="N966797" s="4"/>
      <c r="O966797" s="15"/>
    </row>
    <row r="966798" spans="7:15" s="3" customFormat="1" x14ac:dyDescent="0.3">
      <c r="G966798"/>
      <c r="H966798"/>
      <c r="I966798"/>
      <c r="K966798"/>
      <c r="M966798"/>
      <c r="N966798" s="4"/>
      <c r="O966798" s="15"/>
    </row>
    <row r="966799" spans="7:15" s="3" customFormat="1" x14ac:dyDescent="0.3">
      <c r="G966799"/>
      <c r="H966799"/>
      <c r="I966799"/>
      <c r="K966799"/>
      <c r="M966799"/>
      <c r="N966799" s="4"/>
      <c r="O966799" s="15"/>
    </row>
    <row r="966800" spans="7:15" s="3" customFormat="1" x14ac:dyDescent="0.3">
      <c r="G966800"/>
      <c r="H966800"/>
      <c r="I966800"/>
      <c r="K966800"/>
      <c r="M966800"/>
      <c r="N966800" s="4"/>
      <c r="O966800" s="15"/>
    </row>
    <row r="966801" spans="7:15" s="3" customFormat="1" x14ac:dyDescent="0.3">
      <c r="G966801"/>
      <c r="H966801"/>
      <c r="I966801"/>
      <c r="K966801"/>
      <c r="M966801"/>
      <c r="N966801" s="4"/>
      <c r="O966801" s="15"/>
    </row>
    <row r="966802" spans="7:15" s="3" customFormat="1" x14ac:dyDescent="0.3">
      <c r="G966802"/>
      <c r="H966802"/>
      <c r="I966802"/>
      <c r="K966802"/>
      <c r="M966802"/>
      <c r="N966802" s="4"/>
      <c r="O966802" s="15"/>
    </row>
    <row r="966803" spans="7:15" s="3" customFormat="1" x14ac:dyDescent="0.3">
      <c r="G966803"/>
      <c r="H966803"/>
      <c r="I966803"/>
      <c r="K966803"/>
      <c r="M966803"/>
      <c r="N966803" s="4"/>
      <c r="O966803" s="15"/>
    </row>
    <row r="966804" spans="7:15" s="3" customFormat="1" x14ac:dyDescent="0.3">
      <c r="G966804"/>
      <c r="H966804"/>
      <c r="I966804"/>
      <c r="K966804"/>
      <c r="M966804"/>
      <c r="N966804" s="4"/>
      <c r="O966804" s="15"/>
    </row>
    <row r="966805" spans="7:15" s="3" customFormat="1" x14ac:dyDescent="0.3">
      <c r="G966805"/>
      <c r="H966805"/>
      <c r="I966805"/>
      <c r="K966805"/>
      <c r="M966805"/>
      <c r="N966805" s="4"/>
      <c r="O966805" s="15"/>
    </row>
    <row r="966806" spans="7:15" s="3" customFormat="1" x14ac:dyDescent="0.3">
      <c r="G966806"/>
      <c r="H966806"/>
      <c r="I966806"/>
      <c r="K966806"/>
      <c r="M966806"/>
      <c r="N966806" s="4"/>
      <c r="O966806" s="15"/>
    </row>
    <row r="966807" spans="7:15" s="3" customFormat="1" x14ac:dyDescent="0.3">
      <c r="G966807"/>
      <c r="H966807"/>
      <c r="I966807"/>
      <c r="K966807"/>
      <c r="M966807"/>
      <c r="N966807" s="4"/>
      <c r="O966807" s="15"/>
    </row>
    <row r="966808" spans="7:15" s="3" customFormat="1" x14ac:dyDescent="0.3">
      <c r="G966808"/>
      <c r="H966808"/>
      <c r="I966808"/>
      <c r="K966808"/>
      <c r="M966808"/>
      <c r="N966808" s="4"/>
      <c r="O966808" s="15"/>
    </row>
    <row r="966809" spans="7:15" s="3" customFormat="1" x14ac:dyDescent="0.3">
      <c r="G966809"/>
      <c r="H966809"/>
      <c r="I966809"/>
      <c r="K966809"/>
      <c r="M966809"/>
      <c r="N966809" s="4"/>
      <c r="O966809" s="15"/>
    </row>
    <row r="966810" spans="7:15" s="3" customFormat="1" x14ac:dyDescent="0.3">
      <c r="G966810"/>
      <c r="H966810"/>
      <c r="I966810"/>
      <c r="K966810"/>
      <c r="M966810"/>
      <c r="N966810" s="4"/>
      <c r="O966810" s="15"/>
    </row>
    <row r="966811" spans="7:15" s="3" customFormat="1" x14ac:dyDescent="0.3">
      <c r="G966811"/>
      <c r="H966811"/>
      <c r="I966811"/>
      <c r="K966811"/>
      <c r="M966811"/>
      <c r="N966811" s="4"/>
      <c r="O966811" s="15"/>
    </row>
    <row r="966812" spans="7:15" s="3" customFormat="1" x14ac:dyDescent="0.3">
      <c r="G966812"/>
      <c r="H966812"/>
      <c r="I966812"/>
      <c r="K966812"/>
      <c r="M966812"/>
      <c r="N966812" s="4"/>
      <c r="O966812" s="15"/>
    </row>
    <row r="966813" spans="7:15" s="3" customFormat="1" x14ac:dyDescent="0.3">
      <c r="G966813"/>
      <c r="H966813"/>
      <c r="I966813"/>
      <c r="K966813"/>
      <c r="M966813"/>
      <c r="N966813" s="4"/>
      <c r="O966813" s="15"/>
    </row>
    <row r="966814" spans="7:15" s="3" customFormat="1" x14ac:dyDescent="0.3">
      <c r="G966814"/>
      <c r="H966814"/>
      <c r="I966814"/>
      <c r="K966814"/>
      <c r="M966814"/>
      <c r="N966814" s="4"/>
      <c r="O966814" s="15"/>
    </row>
    <row r="966815" spans="7:15" s="3" customFormat="1" x14ac:dyDescent="0.3">
      <c r="G966815"/>
      <c r="H966815"/>
      <c r="I966815"/>
      <c r="K966815"/>
      <c r="M966815"/>
      <c r="N966815" s="4"/>
      <c r="O966815" s="15"/>
    </row>
    <row r="966816" spans="7:15" s="3" customFormat="1" x14ac:dyDescent="0.3">
      <c r="G966816"/>
      <c r="H966816"/>
      <c r="I966816"/>
      <c r="K966816"/>
      <c r="M966816"/>
      <c r="N966816" s="4"/>
      <c r="O966816" s="15"/>
    </row>
    <row r="966817" spans="7:15" s="3" customFormat="1" x14ac:dyDescent="0.3">
      <c r="G966817"/>
      <c r="H966817"/>
      <c r="I966817"/>
      <c r="K966817"/>
      <c r="M966817"/>
      <c r="N966817" s="4"/>
      <c r="O966817" s="15"/>
    </row>
    <row r="966818" spans="7:15" s="3" customFormat="1" x14ac:dyDescent="0.3">
      <c r="G966818"/>
      <c r="H966818"/>
      <c r="I966818"/>
      <c r="K966818"/>
      <c r="M966818"/>
      <c r="N966818" s="4"/>
      <c r="O966818" s="15"/>
    </row>
    <row r="966819" spans="7:15" s="3" customFormat="1" x14ac:dyDescent="0.3">
      <c r="G966819"/>
      <c r="H966819"/>
      <c r="I966819"/>
      <c r="K966819"/>
      <c r="M966819"/>
      <c r="N966819" s="4"/>
      <c r="O966819" s="15"/>
    </row>
    <row r="966820" spans="7:15" s="3" customFormat="1" x14ac:dyDescent="0.3">
      <c r="G966820"/>
      <c r="H966820"/>
      <c r="I966820"/>
      <c r="K966820"/>
      <c r="M966820"/>
      <c r="N966820" s="4"/>
      <c r="O966820" s="15"/>
    </row>
    <row r="966821" spans="7:15" s="3" customFormat="1" x14ac:dyDescent="0.3">
      <c r="G966821"/>
      <c r="H966821"/>
      <c r="I966821"/>
      <c r="K966821"/>
      <c r="M966821"/>
      <c r="N966821" s="4"/>
      <c r="O966821" s="15"/>
    </row>
    <row r="966822" spans="7:15" s="3" customFormat="1" x14ac:dyDescent="0.3">
      <c r="G966822"/>
      <c r="H966822"/>
      <c r="I966822"/>
      <c r="K966822"/>
      <c r="M966822"/>
      <c r="N966822" s="4"/>
      <c r="O966822" s="15"/>
    </row>
    <row r="966823" spans="7:15" s="3" customFormat="1" x14ac:dyDescent="0.3">
      <c r="G966823"/>
      <c r="H966823"/>
      <c r="I966823"/>
      <c r="K966823"/>
      <c r="M966823"/>
      <c r="N966823" s="4"/>
      <c r="O966823" s="15"/>
    </row>
    <row r="966824" spans="7:15" s="3" customFormat="1" x14ac:dyDescent="0.3">
      <c r="G966824"/>
      <c r="H966824"/>
      <c r="I966824"/>
      <c r="K966824"/>
      <c r="M966824"/>
      <c r="N966824" s="4"/>
      <c r="O966824" s="15"/>
    </row>
    <row r="966825" spans="7:15" s="3" customFormat="1" x14ac:dyDescent="0.3">
      <c r="G966825"/>
      <c r="H966825"/>
      <c r="I966825"/>
      <c r="K966825"/>
      <c r="M966825"/>
      <c r="N966825" s="4"/>
      <c r="O966825" s="15"/>
    </row>
    <row r="966826" spans="7:15" s="3" customFormat="1" x14ac:dyDescent="0.3">
      <c r="G966826"/>
      <c r="H966826"/>
      <c r="I966826"/>
      <c r="K966826"/>
      <c r="M966826"/>
      <c r="N966826" s="4"/>
      <c r="O966826" s="15"/>
    </row>
    <row r="966827" spans="7:15" s="3" customFormat="1" x14ac:dyDescent="0.3">
      <c r="G966827"/>
      <c r="H966827"/>
      <c r="I966827"/>
      <c r="K966827"/>
      <c r="M966827"/>
      <c r="N966827" s="4"/>
      <c r="O966827" s="15"/>
    </row>
    <row r="966828" spans="7:15" s="3" customFormat="1" x14ac:dyDescent="0.3">
      <c r="G966828"/>
      <c r="H966828"/>
      <c r="I966828"/>
      <c r="K966828"/>
      <c r="M966828"/>
      <c r="N966828" s="4"/>
      <c r="O966828" s="15"/>
    </row>
    <row r="966829" spans="7:15" s="3" customFormat="1" x14ac:dyDescent="0.3">
      <c r="G966829"/>
      <c r="H966829"/>
      <c r="I966829"/>
      <c r="K966829"/>
      <c r="M966829"/>
      <c r="N966829" s="4"/>
      <c r="O966829" s="15"/>
    </row>
    <row r="966830" spans="7:15" s="3" customFormat="1" x14ac:dyDescent="0.3">
      <c r="G966830"/>
      <c r="H966830"/>
      <c r="I966830"/>
      <c r="K966830"/>
      <c r="M966830"/>
      <c r="N966830" s="4"/>
      <c r="O966830" s="15"/>
    </row>
    <row r="966831" spans="7:15" s="3" customFormat="1" x14ac:dyDescent="0.3">
      <c r="G966831"/>
      <c r="H966831"/>
      <c r="I966831"/>
      <c r="K966831"/>
      <c r="M966831"/>
      <c r="N966831" s="4"/>
      <c r="O966831" s="15"/>
    </row>
    <row r="966832" spans="7:15" s="3" customFormat="1" x14ac:dyDescent="0.3">
      <c r="G966832"/>
      <c r="H966832"/>
      <c r="I966832"/>
      <c r="K966832"/>
      <c r="M966832"/>
      <c r="N966832" s="4"/>
      <c r="O966832" s="15"/>
    </row>
    <row r="966833" spans="7:15" s="3" customFormat="1" x14ac:dyDescent="0.3">
      <c r="G966833"/>
      <c r="H966833"/>
      <c r="I966833"/>
      <c r="K966833"/>
      <c r="M966833"/>
      <c r="N966833" s="4"/>
      <c r="O966833" s="15"/>
    </row>
    <row r="966834" spans="7:15" s="3" customFormat="1" x14ac:dyDescent="0.3">
      <c r="G966834"/>
      <c r="H966834"/>
      <c r="I966834"/>
      <c r="K966834"/>
      <c r="M966834"/>
      <c r="N966834" s="4"/>
      <c r="O966834" s="15"/>
    </row>
    <row r="966835" spans="7:15" s="3" customFormat="1" x14ac:dyDescent="0.3">
      <c r="G966835"/>
      <c r="H966835"/>
      <c r="I966835"/>
      <c r="K966835"/>
      <c r="M966835"/>
      <c r="N966835" s="4"/>
      <c r="O966835" s="15"/>
    </row>
    <row r="966836" spans="7:15" s="3" customFormat="1" x14ac:dyDescent="0.3">
      <c r="G966836"/>
      <c r="H966836"/>
      <c r="I966836"/>
      <c r="K966836"/>
      <c r="M966836"/>
      <c r="N966836" s="4"/>
      <c r="O966836" s="15"/>
    </row>
    <row r="966837" spans="7:15" s="3" customFormat="1" x14ac:dyDescent="0.3">
      <c r="G966837"/>
      <c r="H966837"/>
      <c r="I966837"/>
      <c r="K966837"/>
      <c r="M966837"/>
      <c r="N966837" s="4"/>
      <c r="O966837" s="15"/>
    </row>
    <row r="966838" spans="7:15" s="3" customFormat="1" x14ac:dyDescent="0.3">
      <c r="G966838"/>
      <c r="H966838"/>
      <c r="I966838"/>
      <c r="K966838"/>
      <c r="M966838"/>
      <c r="N966838" s="4"/>
      <c r="O966838" s="15"/>
    </row>
    <row r="966839" spans="7:15" s="3" customFormat="1" x14ac:dyDescent="0.3">
      <c r="G966839"/>
      <c r="H966839"/>
      <c r="I966839"/>
      <c r="K966839"/>
      <c r="M966839"/>
      <c r="N966839" s="4"/>
      <c r="O966839" s="15"/>
    </row>
    <row r="966840" spans="7:15" s="3" customFormat="1" x14ac:dyDescent="0.3">
      <c r="G966840"/>
      <c r="H966840"/>
      <c r="I966840"/>
      <c r="K966840"/>
      <c r="M966840"/>
      <c r="N966840" s="4"/>
      <c r="O966840" s="15"/>
    </row>
    <row r="966841" spans="7:15" s="3" customFormat="1" x14ac:dyDescent="0.3">
      <c r="G966841"/>
      <c r="H966841"/>
      <c r="I966841"/>
      <c r="K966841"/>
      <c r="M966841"/>
      <c r="N966841" s="4"/>
      <c r="O966841" s="15"/>
    </row>
    <row r="966842" spans="7:15" s="3" customFormat="1" x14ac:dyDescent="0.3">
      <c r="G966842"/>
      <c r="H966842"/>
      <c r="I966842"/>
      <c r="K966842"/>
      <c r="M966842"/>
      <c r="N966842" s="4"/>
      <c r="O966842" s="15"/>
    </row>
    <row r="966843" spans="7:15" s="3" customFormat="1" x14ac:dyDescent="0.3">
      <c r="G966843"/>
      <c r="H966843"/>
      <c r="I966843"/>
      <c r="K966843"/>
      <c r="M966843"/>
      <c r="N966843" s="4"/>
      <c r="O966843" s="15"/>
    </row>
    <row r="966844" spans="7:15" s="3" customFormat="1" x14ac:dyDescent="0.3">
      <c r="G966844"/>
      <c r="H966844"/>
      <c r="I966844"/>
      <c r="K966844"/>
      <c r="M966844"/>
      <c r="N966844" s="4"/>
      <c r="O966844" s="15"/>
    </row>
    <row r="966845" spans="7:15" s="3" customFormat="1" x14ac:dyDescent="0.3">
      <c r="G966845"/>
      <c r="H966845"/>
      <c r="I966845"/>
      <c r="K966845"/>
      <c r="M966845"/>
      <c r="N966845" s="4"/>
      <c r="O966845" s="15"/>
    </row>
    <row r="966846" spans="7:15" s="3" customFormat="1" x14ac:dyDescent="0.3">
      <c r="G966846"/>
      <c r="H966846"/>
      <c r="I966846"/>
      <c r="K966846"/>
      <c r="M966846"/>
      <c r="N966846" s="4"/>
      <c r="O966846" s="15"/>
    </row>
    <row r="966847" spans="7:15" s="3" customFormat="1" x14ac:dyDescent="0.3">
      <c r="G966847"/>
      <c r="H966847"/>
      <c r="I966847"/>
      <c r="K966847"/>
      <c r="M966847"/>
      <c r="N966847" s="4"/>
      <c r="O966847" s="15"/>
    </row>
    <row r="966848" spans="7:15" s="3" customFormat="1" x14ac:dyDescent="0.3">
      <c r="G966848"/>
      <c r="H966848"/>
      <c r="I966848"/>
      <c r="K966848"/>
      <c r="M966848"/>
      <c r="N966848" s="4"/>
      <c r="O966848" s="15"/>
    </row>
    <row r="966849" spans="7:15" s="3" customFormat="1" x14ac:dyDescent="0.3">
      <c r="G966849"/>
      <c r="H966849"/>
      <c r="I966849"/>
      <c r="K966849"/>
      <c r="M966849"/>
      <c r="N966849" s="4"/>
      <c r="O966849" s="15"/>
    </row>
    <row r="966850" spans="7:15" s="3" customFormat="1" x14ac:dyDescent="0.3">
      <c r="G966850"/>
      <c r="H966850"/>
      <c r="I966850"/>
      <c r="K966850"/>
      <c r="M966850"/>
      <c r="N966850" s="4"/>
      <c r="O966850" s="15"/>
    </row>
    <row r="966851" spans="7:15" s="3" customFormat="1" x14ac:dyDescent="0.3">
      <c r="G966851"/>
      <c r="H966851"/>
      <c r="I966851"/>
      <c r="K966851"/>
      <c r="M966851"/>
      <c r="N966851" s="4"/>
      <c r="O966851" s="15"/>
    </row>
    <row r="966852" spans="7:15" s="3" customFormat="1" x14ac:dyDescent="0.3">
      <c r="G966852"/>
      <c r="H966852"/>
      <c r="I966852"/>
      <c r="K966852"/>
      <c r="M966852"/>
      <c r="N966852" s="4"/>
      <c r="O966852" s="15"/>
    </row>
    <row r="966853" spans="7:15" s="3" customFormat="1" x14ac:dyDescent="0.3">
      <c r="G966853"/>
      <c r="H966853"/>
      <c r="I966853"/>
      <c r="K966853"/>
      <c r="M966853"/>
      <c r="N966853" s="4"/>
      <c r="O966853" s="15"/>
    </row>
    <row r="966854" spans="7:15" s="3" customFormat="1" x14ac:dyDescent="0.3">
      <c r="G966854"/>
      <c r="H966854"/>
      <c r="I966854"/>
      <c r="K966854"/>
      <c r="M966854"/>
      <c r="N966854" s="4"/>
      <c r="O966854" s="15"/>
    </row>
    <row r="966855" spans="7:15" s="3" customFormat="1" x14ac:dyDescent="0.3">
      <c r="G966855"/>
      <c r="H966855"/>
      <c r="I966855"/>
      <c r="K966855"/>
      <c r="M966855"/>
      <c r="N966855" s="4"/>
      <c r="O966855" s="15"/>
    </row>
    <row r="966856" spans="7:15" s="3" customFormat="1" x14ac:dyDescent="0.3">
      <c r="G966856"/>
      <c r="H966856"/>
      <c r="I966856"/>
      <c r="K966856"/>
      <c r="M966856"/>
      <c r="N966856" s="4"/>
      <c r="O966856" s="15"/>
    </row>
    <row r="966857" spans="7:15" s="3" customFormat="1" x14ac:dyDescent="0.3">
      <c r="G966857"/>
      <c r="H966857"/>
      <c r="I966857"/>
      <c r="K966857"/>
      <c r="M966857"/>
      <c r="N966857" s="4"/>
      <c r="O966857" s="15"/>
    </row>
    <row r="966858" spans="7:15" s="3" customFormat="1" x14ac:dyDescent="0.3">
      <c r="G966858"/>
      <c r="H966858"/>
      <c r="I966858"/>
      <c r="K966858"/>
      <c r="M966858"/>
      <c r="N966858" s="4"/>
      <c r="O966858" s="15"/>
    </row>
    <row r="966859" spans="7:15" s="3" customFormat="1" x14ac:dyDescent="0.3">
      <c r="G966859"/>
      <c r="H966859"/>
      <c r="I966859"/>
      <c r="K966859"/>
      <c r="M966859"/>
      <c r="N966859" s="4"/>
      <c r="O966859" s="15"/>
    </row>
    <row r="966860" spans="7:15" s="3" customFormat="1" x14ac:dyDescent="0.3">
      <c r="G966860"/>
      <c r="H966860"/>
      <c r="I966860"/>
      <c r="K966860"/>
      <c r="M966860"/>
      <c r="N966860" s="4"/>
      <c r="O966860" s="15"/>
    </row>
    <row r="966861" spans="7:15" s="3" customFormat="1" x14ac:dyDescent="0.3">
      <c r="G966861"/>
      <c r="H966861"/>
      <c r="I966861"/>
      <c r="K966861"/>
      <c r="M966861"/>
      <c r="N966861" s="4"/>
      <c r="O966861" s="15"/>
    </row>
    <row r="966862" spans="7:15" s="3" customFormat="1" x14ac:dyDescent="0.3">
      <c r="G966862"/>
      <c r="H966862"/>
      <c r="I966862"/>
      <c r="K966862"/>
      <c r="M966862"/>
      <c r="N966862" s="4"/>
      <c r="O966862" s="15"/>
    </row>
    <row r="966863" spans="7:15" s="3" customFormat="1" x14ac:dyDescent="0.3">
      <c r="G966863"/>
      <c r="H966863"/>
      <c r="I966863"/>
      <c r="K966863"/>
      <c r="M966863"/>
      <c r="N966863" s="4"/>
      <c r="O966863" s="15"/>
    </row>
    <row r="966864" spans="7:15" s="3" customFormat="1" x14ac:dyDescent="0.3">
      <c r="G966864"/>
      <c r="H966864"/>
      <c r="I966864"/>
      <c r="K966864"/>
      <c r="M966864"/>
      <c r="N966864" s="4"/>
      <c r="O966864" s="15"/>
    </row>
    <row r="966865" spans="7:15" s="3" customFormat="1" x14ac:dyDescent="0.3">
      <c r="G966865"/>
      <c r="H966865"/>
      <c r="I966865"/>
      <c r="K966865"/>
      <c r="M966865"/>
      <c r="N966865" s="4"/>
      <c r="O966865" s="15"/>
    </row>
    <row r="966866" spans="7:15" s="3" customFormat="1" x14ac:dyDescent="0.3">
      <c r="G966866"/>
      <c r="H966866"/>
      <c r="I966866"/>
      <c r="K966866"/>
      <c r="M966866"/>
      <c r="N966866" s="4"/>
      <c r="O966866" s="15"/>
    </row>
    <row r="966867" spans="7:15" s="3" customFormat="1" x14ac:dyDescent="0.3">
      <c r="G966867"/>
      <c r="H966867"/>
      <c r="I966867"/>
      <c r="K966867"/>
      <c r="M966867"/>
      <c r="N966867" s="4"/>
      <c r="O966867" s="15"/>
    </row>
    <row r="966868" spans="7:15" s="3" customFormat="1" x14ac:dyDescent="0.3">
      <c r="G966868"/>
      <c r="H966868"/>
      <c r="I966868"/>
      <c r="K966868"/>
      <c r="M966868"/>
      <c r="N966868" s="4"/>
      <c r="O966868" s="15"/>
    </row>
    <row r="966869" spans="7:15" s="3" customFormat="1" x14ac:dyDescent="0.3">
      <c r="G966869"/>
      <c r="H966869"/>
      <c r="I966869"/>
      <c r="K966869"/>
      <c r="M966869"/>
      <c r="N966869" s="4"/>
      <c r="O966869" s="15"/>
    </row>
    <row r="966870" spans="7:15" s="3" customFormat="1" x14ac:dyDescent="0.3">
      <c r="G966870"/>
      <c r="H966870"/>
      <c r="I966870"/>
      <c r="K966870"/>
      <c r="M966870"/>
      <c r="N966870" s="4"/>
      <c r="O966870" s="15"/>
    </row>
    <row r="966871" spans="7:15" s="3" customFormat="1" x14ac:dyDescent="0.3">
      <c r="G966871"/>
      <c r="H966871"/>
      <c r="I966871"/>
      <c r="K966871"/>
      <c r="M966871"/>
      <c r="N966871" s="4"/>
      <c r="O966871" s="15"/>
    </row>
    <row r="966872" spans="7:15" s="3" customFormat="1" x14ac:dyDescent="0.3">
      <c r="G966872"/>
      <c r="H966872"/>
      <c r="I966872"/>
      <c r="K966872"/>
      <c r="M966872"/>
      <c r="N966872" s="4"/>
      <c r="O966872" s="15"/>
    </row>
    <row r="966873" spans="7:15" s="3" customFormat="1" x14ac:dyDescent="0.3">
      <c r="G966873"/>
      <c r="H966873"/>
      <c r="I966873"/>
      <c r="K966873"/>
      <c r="M966873"/>
      <c r="N966873" s="4"/>
      <c r="O966873" s="15"/>
    </row>
    <row r="966874" spans="7:15" s="3" customFormat="1" x14ac:dyDescent="0.3">
      <c r="G966874"/>
      <c r="H966874"/>
      <c r="I966874"/>
      <c r="K966874"/>
      <c r="M966874"/>
      <c r="N966874" s="4"/>
      <c r="O966874" s="15"/>
    </row>
    <row r="966875" spans="7:15" s="3" customFormat="1" x14ac:dyDescent="0.3">
      <c r="G966875"/>
      <c r="H966875"/>
      <c r="I966875"/>
      <c r="K966875"/>
      <c r="M966875"/>
      <c r="N966875" s="4"/>
      <c r="O966875" s="15"/>
    </row>
    <row r="966876" spans="7:15" s="3" customFormat="1" x14ac:dyDescent="0.3">
      <c r="G966876"/>
      <c r="H966876"/>
      <c r="I966876"/>
      <c r="K966876"/>
      <c r="M966876"/>
      <c r="N966876" s="4"/>
      <c r="O966876" s="15"/>
    </row>
    <row r="966877" spans="7:15" s="3" customFormat="1" x14ac:dyDescent="0.3">
      <c r="G966877"/>
      <c r="H966877"/>
      <c r="I966877"/>
      <c r="K966877"/>
      <c r="M966877"/>
      <c r="N966877" s="4"/>
      <c r="O966877" s="15"/>
    </row>
    <row r="966878" spans="7:15" s="3" customFormat="1" x14ac:dyDescent="0.3">
      <c r="G966878"/>
      <c r="H966878"/>
      <c r="I966878"/>
      <c r="K966878"/>
      <c r="M966878"/>
      <c r="N966878" s="4"/>
      <c r="O966878" s="15"/>
    </row>
    <row r="966879" spans="7:15" s="3" customFormat="1" x14ac:dyDescent="0.3">
      <c r="G966879"/>
      <c r="H966879"/>
      <c r="I966879"/>
      <c r="K966879"/>
      <c r="M966879"/>
      <c r="N966879" s="4"/>
      <c r="O966879" s="15"/>
    </row>
    <row r="966880" spans="7:15" s="3" customFormat="1" x14ac:dyDescent="0.3">
      <c r="G966880"/>
      <c r="H966880"/>
      <c r="I966880"/>
      <c r="K966880"/>
      <c r="M966880"/>
      <c r="N966880" s="4"/>
      <c r="O966880" s="15"/>
    </row>
    <row r="966881" spans="7:15" s="3" customFormat="1" x14ac:dyDescent="0.3">
      <c r="G966881"/>
      <c r="H966881"/>
      <c r="I966881"/>
      <c r="K966881"/>
      <c r="M966881"/>
      <c r="N966881" s="4"/>
      <c r="O966881" s="15"/>
    </row>
    <row r="966882" spans="7:15" s="3" customFormat="1" x14ac:dyDescent="0.3">
      <c r="G966882"/>
      <c r="H966882"/>
      <c r="I966882"/>
      <c r="K966882"/>
      <c r="M966882"/>
      <c r="N966882" s="4"/>
      <c r="O966882" s="15"/>
    </row>
    <row r="966883" spans="7:15" s="3" customFormat="1" x14ac:dyDescent="0.3">
      <c r="G966883"/>
      <c r="H966883"/>
      <c r="I966883"/>
      <c r="K966883"/>
      <c r="M966883"/>
      <c r="N966883" s="4"/>
      <c r="O966883" s="15"/>
    </row>
    <row r="966884" spans="7:15" s="3" customFormat="1" x14ac:dyDescent="0.3">
      <c r="G966884"/>
      <c r="H966884"/>
      <c r="I966884"/>
      <c r="K966884"/>
      <c r="M966884"/>
      <c r="N966884" s="4"/>
      <c r="O966884" s="15"/>
    </row>
    <row r="966885" spans="7:15" s="3" customFormat="1" x14ac:dyDescent="0.3">
      <c r="G966885"/>
      <c r="H966885"/>
      <c r="I966885"/>
      <c r="K966885"/>
      <c r="M966885"/>
      <c r="N966885" s="4"/>
      <c r="O966885" s="15"/>
    </row>
    <row r="966886" spans="7:15" s="3" customFormat="1" x14ac:dyDescent="0.3">
      <c r="G966886"/>
      <c r="H966886"/>
      <c r="I966886"/>
      <c r="K966886"/>
      <c r="M966886"/>
      <c r="N966886" s="4"/>
      <c r="O966886" s="15"/>
    </row>
    <row r="966887" spans="7:15" s="3" customFormat="1" x14ac:dyDescent="0.3">
      <c r="G966887"/>
      <c r="H966887"/>
      <c r="I966887"/>
      <c r="K966887"/>
      <c r="M966887"/>
      <c r="N966887" s="4"/>
      <c r="O966887" s="15"/>
    </row>
    <row r="966888" spans="7:15" s="3" customFormat="1" x14ac:dyDescent="0.3">
      <c r="G966888"/>
      <c r="H966888"/>
      <c r="I966888"/>
      <c r="K966888"/>
      <c r="M966888"/>
      <c r="N966888" s="4"/>
      <c r="O966888" s="15"/>
    </row>
    <row r="966889" spans="7:15" s="3" customFormat="1" x14ac:dyDescent="0.3">
      <c r="G966889"/>
      <c r="H966889"/>
      <c r="I966889"/>
      <c r="K966889"/>
      <c r="M966889"/>
      <c r="N966889" s="4"/>
      <c r="O966889" s="15"/>
    </row>
    <row r="966890" spans="7:15" s="3" customFormat="1" x14ac:dyDescent="0.3">
      <c r="G966890"/>
      <c r="H966890"/>
      <c r="I966890"/>
      <c r="K966890"/>
      <c r="M966890"/>
      <c r="N966890" s="4"/>
      <c r="O966890" s="15"/>
    </row>
    <row r="966891" spans="7:15" s="3" customFormat="1" x14ac:dyDescent="0.3">
      <c r="G966891"/>
      <c r="H966891"/>
      <c r="I966891"/>
      <c r="K966891"/>
      <c r="M966891"/>
      <c r="N966891" s="4"/>
      <c r="O966891" s="15"/>
    </row>
    <row r="966892" spans="7:15" s="3" customFormat="1" x14ac:dyDescent="0.3">
      <c r="G966892"/>
      <c r="H966892"/>
      <c r="I966892"/>
      <c r="K966892"/>
      <c r="M966892"/>
      <c r="N966892" s="4"/>
      <c r="O966892" s="15"/>
    </row>
    <row r="966893" spans="7:15" s="3" customFormat="1" x14ac:dyDescent="0.3">
      <c r="G966893"/>
      <c r="H966893"/>
      <c r="I966893"/>
      <c r="K966893"/>
      <c r="M966893"/>
      <c r="N966893" s="4"/>
      <c r="O966893" s="15"/>
    </row>
    <row r="966894" spans="7:15" s="3" customFormat="1" x14ac:dyDescent="0.3">
      <c r="G966894"/>
      <c r="H966894"/>
      <c r="I966894"/>
      <c r="K966894"/>
      <c r="M966894"/>
      <c r="N966894" s="4"/>
      <c r="O966894" s="15"/>
    </row>
    <row r="966895" spans="7:15" s="3" customFormat="1" x14ac:dyDescent="0.3">
      <c r="G966895"/>
      <c r="H966895"/>
      <c r="I966895"/>
      <c r="K966895"/>
      <c r="M966895"/>
      <c r="N966895" s="4"/>
      <c r="O966895" s="15"/>
    </row>
    <row r="966896" spans="7:15" s="3" customFormat="1" x14ac:dyDescent="0.3">
      <c r="G966896"/>
      <c r="H966896"/>
      <c r="I966896"/>
      <c r="K966896"/>
      <c r="M966896"/>
      <c r="N966896" s="4"/>
      <c r="O966896" s="15"/>
    </row>
    <row r="966897" spans="7:15" s="3" customFormat="1" x14ac:dyDescent="0.3">
      <c r="G966897"/>
      <c r="H966897"/>
      <c r="I966897"/>
      <c r="K966897"/>
      <c r="M966897"/>
      <c r="N966897" s="4"/>
      <c r="O966897" s="15"/>
    </row>
    <row r="966898" spans="7:15" s="3" customFormat="1" x14ac:dyDescent="0.3">
      <c r="G966898"/>
      <c r="H966898"/>
      <c r="I966898"/>
      <c r="K966898"/>
      <c r="M966898"/>
      <c r="N966898" s="4"/>
      <c r="O966898" s="15"/>
    </row>
    <row r="966899" spans="7:15" s="3" customFormat="1" x14ac:dyDescent="0.3">
      <c r="G966899"/>
      <c r="H966899"/>
      <c r="I966899"/>
      <c r="K966899"/>
      <c r="M966899"/>
      <c r="N966899" s="4"/>
      <c r="O966899" s="15"/>
    </row>
    <row r="966900" spans="7:15" s="3" customFormat="1" x14ac:dyDescent="0.3">
      <c r="G966900"/>
      <c r="H966900"/>
      <c r="I966900"/>
      <c r="K966900"/>
      <c r="M966900"/>
      <c r="N966900" s="4"/>
      <c r="O966900" s="15"/>
    </row>
    <row r="966901" spans="7:15" s="3" customFormat="1" x14ac:dyDescent="0.3">
      <c r="G966901"/>
      <c r="H966901"/>
      <c r="I966901"/>
      <c r="K966901"/>
      <c r="M966901"/>
      <c r="N966901" s="4"/>
      <c r="O966901" s="15"/>
    </row>
    <row r="966902" spans="7:15" s="3" customFormat="1" x14ac:dyDescent="0.3">
      <c r="G966902"/>
      <c r="H966902"/>
      <c r="I966902"/>
      <c r="K966902"/>
      <c r="M966902"/>
      <c r="N966902" s="4"/>
      <c r="O966902" s="15"/>
    </row>
    <row r="966903" spans="7:15" s="3" customFormat="1" x14ac:dyDescent="0.3">
      <c r="G966903"/>
      <c r="H966903"/>
      <c r="I966903"/>
      <c r="K966903"/>
      <c r="M966903"/>
      <c r="N966903" s="4"/>
      <c r="O966903" s="15"/>
    </row>
    <row r="966904" spans="7:15" s="3" customFormat="1" x14ac:dyDescent="0.3">
      <c r="G966904"/>
      <c r="H966904"/>
      <c r="I966904"/>
      <c r="K966904"/>
      <c r="M966904"/>
      <c r="N966904" s="4"/>
      <c r="O966904" s="15"/>
    </row>
    <row r="966905" spans="7:15" s="3" customFormat="1" x14ac:dyDescent="0.3">
      <c r="G966905"/>
      <c r="H966905"/>
      <c r="I966905"/>
      <c r="K966905"/>
      <c r="M966905"/>
      <c r="N966905" s="4"/>
      <c r="O966905" s="15"/>
    </row>
    <row r="966906" spans="7:15" s="3" customFormat="1" x14ac:dyDescent="0.3">
      <c r="G966906"/>
      <c r="H966906"/>
      <c r="I966906"/>
      <c r="K966906"/>
      <c r="M966906"/>
      <c r="N966906" s="4"/>
      <c r="O966906" s="15"/>
    </row>
    <row r="966907" spans="7:15" s="3" customFormat="1" x14ac:dyDescent="0.3">
      <c r="G966907"/>
      <c r="H966907"/>
      <c r="I966907"/>
      <c r="K966907"/>
      <c r="M966907"/>
      <c r="N966907" s="4"/>
      <c r="O966907" s="15"/>
    </row>
    <row r="966908" spans="7:15" s="3" customFormat="1" x14ac:dyDescent="0.3">
      <c r="G966908"/>
      <c r="H966908"/>
      <c r="I966908"/>
      <c r="K966908"/>
      <c r="M966908"/>
      <c r="N966908" s="4"/>
      <c r="O966908" s="15"/>
    </row>
    <row r="966909" spans="7:15" s="3" customFormat="1" x14ac:dyDescent="0.3">
      <c r="G966909"/>
      <c r="H966909"/>
      <c r="I966909"/>
      <c r="K966909"/>
      <c r="M966909"/>
      <c r="N966909" s="4"/>
      <c r="O966909" s="15"/>
    </row>
    <row r="966910" spans="7:15" s="3" customFormat="1" x14ac:dyDescent="0.3">
      <c r="G966910"/>
      <c r="H966910"/>
      <c r="I966910"/>
      <c r="K966910"/>
      <c r="M966910"/>
      <c r="N966910" s="4"/>
      <c r="O966910" s="15"/>
    </row>
    <row r="966911" spans="7:15" s="3" customFormat="1" x14ac:dyDescent="0.3">
      <c r="G966911"/>
      <c r="H966911"/>
      <c r="I966911"/>
      <c r="K966911"/>
      <c r="M966911"/>
      <c r="N966911" s="4"/>
      <c r="O966911" s="15"/>
    </row>
    <row r="966912" spans="7:15" s="3" customFormat="1" x14ac:dyDescent="0.3">
      <c r="G966912"/>
      <c r="H966912"/>
      <c r="I966912"/>
      <c r="K966912"/>
      <c r="M966912"/>
      <c r="N966912" s="4"/>
      <c r="O966912" s="15"/>
    </row>
    <row r="966913" spans="7:15" s="3" customFormat="1" x14ac:dyDescent="0.3">
      <c r="G966913"/>
      <c r="H966913"/>
      <c r="I966913"/>
      <c r="K966913"/>
      <c r="M966913"/>
      <c r="N966913" s="4"/>
      <c r="O966913" s="15"/>
    </row>
    <row r="966914" spans="7:15" s="3" customFormat="1" x14ac:dyDescent="0.3">
      <c r="G966914"/>
      <c r="H966914"/>
      <c r="I966914"/>
      <c r="K966914"/>
      <c r="M966914"/>
      <c r="N966914" s="4"/>
      <c r="O966914" s="15"/>
    </row>
    <row r="966915" spans="7:15" s="3" customFormat="1" x14ac:dyDescent="0.3">
      <c r="G966915"/>
      <c r="H966915"/>
      <c r="I966915"/>
      <c r="K966915"/>
      <c r="M966915"/>
      <c r="N966915" s="4"/>
      <c r="O966915" s="15"/>
    </row>
    <row r="966916" spans="7:15" s="3" customFormat="1" x14ac:dyDescent="0.3">
      <c r="G966916"/>
      <c r="H966916"/>
      <c r="I966916"/>
      <c r="K966916"/>
      <c r="M966916"/>
      <c r="N966916" s="4"/>
      <c r="O966916" s="15"/>
    </row>
    <row r="966917" spans="7:15" s="3" customFormat="1" x14ac:dyDescent="0.3">
      <c r="G966917"/>
      <c r="H966917"/>
      <c r="I966917"/>
      <c r="K966917"/>
      <c r="M966917"/>
      <c r="N966917" s="4"/>
      <c r="O966917" s="15"/>
    </row>
    <row r="966918" spans="7:15" s="3" customFormat="1" x14ac:dyDescent="0.3">
      <c r="G966918"/>
      <c r="H966918"/>
      <c r="I966918"/>
      <c r="K966918"/>
      <c r="M966918"/>
      <c r="N966918" s="4"/>
      <c r="O966918" s="15"/>
    </row>
    <row r="966919" spans="7:15" s="3" customFormat="1" x14ac:dyDescent="0.3">
      <c r="G966919"/>
      <c r="H966919"/>
      <c r="I966919"/>
      <c r="K966919"/>
      <c r="M966919"/>
      <c r="N966919" s="4"/>
      <c r="O966919" s="15"/>
    </row>
    <row r="966920" spans="7:15" s="3" customFormat="1" x14ac:dyDescent="0.3">
      <c r="G966920"/>
      <c r="H966920"/>
      <c r="I966920"/>
      <c r="K966920"/>
      <c r="M966920"/>
      <c r="N966920" s="4"/>
      <c r="O966920" s="15"/>
    </row>
    <row r="966921" spans="7:15" s="3" customFormat="1" x14ac:dyDescent="0.3">
      <c r="G966921"/>
      <c r="H966921"/>
      <c r="I966921"/>
      <c r="K966921"/>
      <c r="M966921"/>
      <c r="N966921" s="4"/>
      <c r="O966921" s="15"/>
    </row>
    <row r="966922" spans="7:15" s="3" customFormat="1" x14ac:dyDescent="0.3">
      <c r="G966922"/>
      <c r="H966922"/>
      <c r="I966922"/>
      <c r="K966922"/>
      <c r="M966922"/>
      <c r="N966922" s="4"/>
      <c r="O966922" s="15"/>
    </row>
    <row r="966923" spans="7:15" s="3" customFormat="1" x14ac:dyDescent="0.3">
      <c r="G966923"/>
      <c r="H966923"/>
      <c r="I966923"/>
      <c r="K966923"/>
      <c r="M966923"/>
      <c r="N966923" s="4"/>
      <c r="O966923" s="15"/>
    </row>
    <row r="966924" spans="7:15" s="3" customFormat="1" x14ac:dyDescent="0.3">
      <c r="G966924"/>
      <c r="H966924"/>
      <c r="I966924"/>
      <c r="K966924"/>
      <c r="M966924"/>
      <c r="N966924" s="4"/>
      <c r="O966924" s="15"/>
    </row>
    <row r="966925" spans="7:15" s="3" customFormat="1" x14ac:dyDescent="0.3">
      <c r="G966925"/>
      <c r="H966925"/>
      <c r="I966925"/>
      <c r="K966925"/>
      <c r="M966925"/>
      <c r="N966925" s="4"/>
      <c r="O966925" s="15"/>
    </row>
    <row r="966926" spans="7:15" s="3" customFormat="1" x14ac:dyDescent="0.3">
      <c r="G966926"/>
      <c r="H966926"/>
      <c r="I966926"/>
      <c r="K966926"/>
      <c r="M966926"/>
      <c r="N966926" s="4"/>
      <c r="O966926" s="15"/>
    </row>
    <row r="966927" spans="7:15" s="3" customFormat="1" x14ac:dyDescent="0.3">
      <c r="G966927"/>
      <c r="H966927"/>
      <c r="I966927"/>
      <c r="K966927"/>
      <c r="M966927"/>
      <c r="N966927" s="4"/>
      <c r="O966927" s="15"/>
    </row>
    <row r="966928" spans="7:15" s="3" customFormat="1" x14ac:dyDescent="0.3">
      <c r="G966928"/>
      <c r="H966928"/>
      <c r="I966928"/>
      <c r="K966928"/>
      <c r="M966928"/>
      <c r="N966928" s="4"/>
      <c r="O966928" s="15"/>
    </row>
    <row r="966929" spans="7:15" s="3" customFormat="1" x14ac:dyDescent="0.3">
      <c r="G966929"/>
      <c r="H966929"/>
      <c r="I966929"/>
      <c r="K966929"/>
      <c r="M966929"/>
      <c r="N966929" s="4"/>
      <c r="O966929" s="15"/>
    </row>
    <row r="966930" spans="7:15" s="3" customFormat="1" x14ac:dyDescent="0.3">
      <c r="G966930"/>
      <c r="H966930"/>
      <c r="I966930"/>
      <c r="K966930"/>
      <c r="M966930"/>
      <c r="N966930" s="4"/>
      <c r="O966930" s="15"/>
    </row>
    <row r="966931" spans="7:15" s="3" customFormat="1" x14ac:dyDescent="0.3">
      <c r="G966931"/>
      <c r="H966931"/>
      <c r="I966931"/>
      <c r="K966931"/>
      <c r="M966931"/>
      <c r="N966931" s="4"/>
      <c r="O966931" s="15"/>
    </row>
    <row r="966932" spans="7:15" s="3" customFormat="1" x14ac:dyDescent="0.3">
      <c r="G966932"/>
      <c r="H966932"/>
      <c r="I966932"/>
      <c r="K966932"/>
      <c r="M966932"/>
      <c r="N966932" s="4"/>
      <c r="O966932" s="15"/>
    </row>
    <row r="966933" spans="7:15" s="3" customFormat="1" x14ac:dyDescent="0.3">
      <c r="G966933"/>
      <c r="H966933"/>
      <c r="I966933"/>
      <c r="K966933"/>
      <c r="M966933"/>
      <c r="N966933" s="4"/>
      <c r="O966933" s="15"/>
    </row>
    <row r="966934" spans="7:15" s="3" customFormat="1" x14ac:dyDescent="0.3">
      <c r="G966934"/>
      <c r="H966934"/>
      <c r="I966934"/>
      <c r="K966934"/>
      <c r="M966934"/>
      <c r="N966934" s="4"/>
      <c r="O966934" s="15"/>
    </row>
    <row r="966935" spans="7:15" s="3" customFormat="1" x14ac:dyDescent="0.3">
      <c r="G966935"/>
      <c r="H966935"/>
      <c r="I966935"/>
      <c r="K966935"/>
      <c r="M966935"/>
      <c r="N966935" s="4"/>
      <c r="O966935" s="15"/>
    </row>
    <row r="966936" spans="7:15" s="3" customFormat="1" x14ac:dyDescent="0.3">
      <c r="G966936"/>
      <c r="H966936"/>
      <c r="I966936"/>
      <c r="K966936"/>
      <c r="M966936"/>
      <c r="N966936" s="4"/>
      <c r="O966936" s="15"/>
    </row>
    <row r="966937" spans="7:15" s="3" customFormat="1" x14ac:dyDescent="0.3">
      <c r="G966937"/>
      <c r="H966937"/>
      <c r="I966937"/>
      <c r="K966937"/>
      <c r="M966937"/>
      <c r="N966937" s="4"/>
      <c r="O966937" s="15"/>
    </row>
    <row r="966938" spans="7:15" s="3" customFormat="1" x14ac:dyDescent="0.3">
      <c r="G966938"/>
      <c r="H966938"/>
      <c r="I966938"/>
      <c r="K966938"/>
      <c r="M966938"/>
      <c r="N966938" s="4"/>
      <c r="O966938" s="15"/>
    </row>
    <row r="966939" spans="7:15" s="3" customFormat="1" x14ac:dyDescent="0.3">
      <c r="G966939"/>
      <c r="H966939"/>
      <c r="I966939"/>
      <c r="K966939"/>
      <c r="M966939"/>
      <c r="N966939" s="4"/>
      <c r="O966939" s="15"/>
    </row>
    <row r="966940" spans="7:15" s="3" customFormat="1" x14ac:dyDescent="0.3">
      <c r="G966940"/>
      <c r="H966940"/>
      <c r="I966940"/>
      <c r="K966940"/>
      <c r="M966940"/>
      <c r="N966940" s="4"/>
      <c r="O966940" s="15"/>
    </row>
    <row r="966941" spans="7:15" s="3" customFormat="1" x14ac:dyDescent="0.3">
      <c r="G966941"/>
      <c r="H966941"/>
      <c r="I966941"/>
      <c r="K966941"/>
      <c r="M966941"/>
      <c r="N966941" s="4"/>
      <c r="O966941" s="15"/>
    </row>
    <row r="966942" spans="7:15" s="3" customFormat="1" x14ac:dyDescent="0.3">
      <c r="G966942"/>
      <c r="H966942"/>
      <c r="I966942"/>
      <c r="K966942"/>
      <c r="M966942"/>
      <c r="N966942" s="4"/>
      <c r="O966942" s="15"/>
    </row>
    <row r="966943" spans="7:15" s="3" customFormat="1" x14ac:dyDescent="0.3">
      <c r="G966943"/>
      <c r="H966943"/>
      <c r="I966943"/>
      <c r="K966943"/>
      <c r="M966943"/>
      <c r="N966943" s="4"/>
      <c r="O966943" s="15"/>
    </row>
    <row r="966944" spans="7:15" s="3" customFormat="1" x14ac:dyDescent="0.3">
      <c r="G966944"/>
      <c r="H966944"/>
      <c r="I966944"/>
      <c r="K966944"/>
      <c r="M966944"/>
      <c r="N966944" s="4"/>
      <c r="O966944" s="15"/>
    </row>
    <row r="966945" spans="7:15" s="3" customFormat="1" x14ac:dyDescent="0.3">
      <c r="G966945"/>
      <c r="H966945"/>
      <c r="I966945"/>
      <c r="K966945"/>
      <c r="M966945"/>
      <c r="N966945" s="4"/>
      <c r="O966945" s="15"/>
    </row>
    <row r="966946" spans="7:15" s="3" customFormat="1" x14ac:dyDescent="0.3">
      <c r="G966946"/>
      <c r="H966946"/>
      <c r="I966946"/>
      <c r="K966946"/>
      <c r="M966946"/>
      <c r="N966946" s="4"/>
      <c r="O966946" s="15"/>
    </row>
    <row r="966947" spans="7:15" s="3" customFormat="1" x14ac:dyDescent="0.3">
      <c r="G966947"/>
      <c r="H966947"/>
      <c r="I966947"/>
      <c r="K966947"/>
      <c r="M966947"/>
      <c r="N966947" s="4"/>
      <c r="O966947" s="15"/>
    </row>
    <row r="966948" spans="7:15" s="3" customFormat="1" x14ac:dyDescent="0.3">
      <c r="G966948"/>
      <c r="H966948"/>
      <c r="I966948"/>
      <c r="K966948"/>
      <c r="M966948"/>
      <c r="N966948" s="4"/>
      <c r="O966948" s="15"/>
    </row>
    <row r="966949" spans="7:15" s="3" customFormat="1" x14ac:dyDescent="0.3">
      <c r="G966949"/>
      <c r="H966949"/>
      <c r="I966949"/>
      <c r="K966949"/>
      <c r="M966949"/>
      <c r="N966949" s="4"/>
      <c r="O966949" s="15"/>
    </row>
    <row r="966950" spans="7:15" s="3" customFormat="1" x14ac:dyDescent="0.3">
      <c r="G966950"/>
      <c r="H966950"/>
      <c r="I966950"/>
      <c r="K966950"/>
      <c r="M966950"/>
      <c r="N966950" s="4"/>
      <c r="O966950" s="15"/>
    </row>
    <row r="966951" spans="7:15" s="3" customFormat="1" x14ac:dyDescent="0.3">
      <c r="G966951"/>
      <c r="H966951"/>
      <c r="I966951"/>
      <c r="K966951"/>
      <c r="M966951"/>
      <c r="N966951" s="4"/>
      <c r="O966951" s="15"/>
    </row>
    <row r="966952" spans="7:15" s="3" customFormat="1" x14ac:dyDescent="0.3">
      <c r="G966952"/>
      <c r="H966952"/>
      <c r="I966952"/>
      <c r="K966952"/>
      <c r="M966952"/>
      <c r="N966952" s="4"/>
      <c r="O966952" s="15"/>
    </row>
    <row r="966953" spans="7:15" s="3" customFormat="1" x14ac:dyDescent="0.3">
      <c r="G966953"/>
      <c r="H966953"/>
      <c r="I966953"/>
      <c r="K966953"/>
      <c r="M966953"/>
      <c r="N966953" s="4"/>
      <c r="O966953" s="15"/>
    </row>
    <row r="966954" spans="7:15" s="3" customFormat="1" x14ac:dyDescent="0.3">
      <c r="G966954"/>
      <c r="H966954"/>
      <c r="I966954"/>
      <c r="K966954"/>
      <c r="M966954"/>
      <c r="N966954" s="4"/>
      <c r="O966954" s="15"/>
    </row>
    <row r="966955" spans="7:15" s="3" customFormat="1" x14ac:dyDescent="0.3">
      <c r="G966955"/>
      <c r="H966955"/>
      <c r="I966955"/>
      <c r="K966955"/>
      <c r="M966955"/>
      <c r="N966955" s="4"/>
      <c r="O966955" s="15"/>
    </row>
    <row r="966956" spans="7:15" s="3" customFormat="1" x14ac:dyDescent="0.3">
      <c r="G966956"/>
      <c r="H966956"/>
      <c r="I966956"/>
      <c r="K966956"/>
      <c r="M966956"/>
      <c r="N966956" s="4"/>
      <c r="O966956" s="15"/>
    </row>
    <row r="966957" spans="7:15" s="3" customFormat="1" x14ac:dyDescent="0.3">
      <c r="G966957"/>
      <c r="H966957"/>
      <c r="I966957"/>
      <c r="K966957"/>
      <c r="M966957"/>
      <c r="N966957" s="4"/>
      <c r="O966957" s="15"/>
    </row>
    <row r="966958" spans="7:15" s="3" customFormat="1" x14ac:dyDescent="0.3">
      <c r="G966958"/>
      <c r="H966958"/>
      <c r="I966958"/>
      <c r="K966958"/>
      <c r="M966958"/>
      <c r="N966958" s="4"/>
      <c r="O966958" s="15"/>
    </row>
    <row r="966959" spans="7:15" s="3" customFormat="1" x14ac:dyDescent="0.3">
      <c r="G966959"/>
      <c r="H966959"/>
      <c r="I966959"/>
      <c r="K966959"/>
      <c r="M966959"/>
      <c r="N966959" s="4"/>
      <c r="O966959" s="15"/>
    </row>
    <row r="966960" spans="7:15" s="3" customFormat="1" x14ac:dyDescent="0.3">
      <c r="G966960"/>
      <c r="H966960"/>
      <c r="I966960"/>
      <c r="K966960"/>
      <c r="M966960"/>
      <c r="N966960" s="4"/>
      <c r="O966960" s="15"/>
    </row>
    <row r="966961" spans="7:15" s="3" customFormat="1" x14ac:dyDescent="0.3">
      <c r="G966961"/>
      <c r="H966961"/>
      <c r="I966961"/>
      <c r="K966961"/>
      <c r="M966961"/>
      <c r="N966961" s="4"/>
      <c r="O966961" s="15"/>
    </row>
    <row r="966962" spans="7:15" s="3" customFormat="1" x14ac:dyDescent="0.3">
      <c r="G966962"/>
      <c r="H966962"/>
      <c r="I966962"/>
      <c r="K966962"/>
      <c r="M966962"/>
      <c r="N966962" s="4"/>
      <c r="O966962" s="15"/>
    </row>
    <row r="966963" spans="7:15" s="3" customFormat="1" x14ac:dyDescent="0.3">
      <c r="G966963"/>
      <c r="H966963"/>
      <c r="I966963"/>
      <c r="K966963"/>
      <c r="M966963"/>
      <c r="N966963" s="4"/>
      <c r="O966963" s="15"/>
    </row>
    <row r="966964" spans="7:15" s="3" customFormat="1" x14ac:dyDescent="0.3">
      <c r="G966964"/>
      <c r="H966964"/>
      <c r="I966964"/>
      <c r="K966964"/>
      <c r="M966964"/>
      <c r="N966964" s="4"/>
      <c r="O966964" s="15"/>
    </row>
    <row r="966965" spans="7:15" s="3" customFormat="1" x14ac:dyDescent="0.3">
      <c r="G966965"/>
      <c r="H966965"/>
      <c r="I966965"/>
      <c r="K966965"/>
      <c r="M966965"/>
      <c r="N966965" s="4"/>
      <c r="O966965" s="15"/>
    </row>
    <row r="966966" spans="7:15" s="3" customFormat="1" x14ac:dyDescent="0.3">
      <c r="G966966"/>
      <c r="H966966"/>
      <c r="I966966"/>
      <c r="K966966"/>
      <c r="M966966"/>
      <c r="N966966" s="4"/>
      <c r="O966966" s="15"/>
    </row>
    <row r="966967" spans="7:15" s="3" customFormat="1" x14ac:dyDescent="0.3">
      <c r="G966967"/>
      <c r="H966967"/>
      <c r="I966967"/>
      <c r="K966967"/>
      <c r="M966967"/>
      <c r="N966967" s="4"/>
      <c r="O966967" s="15"/>
    </row>
    <row r="966968" spans="7:15" s="3" customFormat="1" x14ac:dyDescent="0.3">
      <c r="G966968"/>
      <c r="H966968"/>
      <c r="I966968"/>
      <c r="K966968"/>
      <c r="M966968"/>
      <c r="N966968" s="4"/>
      <c r="O966968" s="15"/>
    </row>
    <row r="966969" spans="7:15" s="3" customFormat="1" x14ac:dyDescent="0.3">
      <c r="G966969"/>
      <c r="H966969"/>
      <c r="I966969"/>
      <c r="K966969"/>
      <c r="M966969"/>
      <c r="N966969" s="4"/>
      <c r="O966969" s="15"/>
    </row>
    <row r="966970" spans="7:15" s="3" customFormat="1" x14ac:dyDescent="0.3">
      <c r="G966970"/>
      <c r="H966970"/>
      <c r="I966970"/>
      <c r="K966970"/>
      <c r="M966970"/>
      <c r="N966970" s="4"/>
      <c r="O966970" s="15"/>
    </row>
    <row r="966971" spans="7:15" s="3" customFormat="1" x14ac:dyDescent="0.3">
      <c r="G966971"/>
      <c r="H966971"/>
      <c r="I966971"/>
      <c r="K966971"/>
      <c r="M966971"/>
      <c r="N966971" s="4"/>
      <c r="O966971" s="15"/>
    </row>
    <row r="966972" spans="7:15" s="3" customFormat="1" x14ac:dyDescent="0.3">
      <c r="G966972"/>
      <c r="H966972"/>
      <c r="I966972"/>
      <c r="K966972"/>
      <c r="M966972"/>
      <c r="N966972" s="4"/>
      <c r="O966972" s="15"/>
    </row>
    <row r="966973" spans="7:15" s="3" customFormat="1" x14ac:dyDescent="0.3">
      <c r="G966973"/>
      <c r="H966973"/>
      <c r="I966973"/>
      <c r="K966973"/>
      <c r="M966973"/>
      <c r="N966973" s="4"/>
      <c r="O966973" s="15"/>
    </row>
    <row r="966974" spans="7:15" s="3" customFormat="1" x14ac:dyDescent="0.3">
      <c r="G966974"/>
      <c r="H966974"/>
      <c r="I966974"/>
      <c r="K966974"/>
      <c r="M966974"/>
      <c r="N966974" s="4"/>
      <c r="O966974" s="15"/>
    </row>
    <row r="966975" spans="7:15" s="3" customFormat="1" x14ac:dyDescent="0.3">
      <c r="G966975"/>
      <c r="H966975"/>
      <c r="I966975"/>
      <c r="K966975"/>
      <c r="M966975"/>
      <c r="N966975" s="4"/>
      <c r="O966975" s="15"/>
    </row>
    <row r="966976" spans="7:15" s="3" customFormat="1" x14ac:dyDescent="0.3">
      <c r="G966976"/>
      <c r="H966976"/>
      <c r="I966976"/>
      <c r="K966976"/>
      <c r="M966976"/>
      <c r="N966976" s="4"/>
      <c r="O966976" s="15"/>
    </row>
    <row r="966977" spans="7:15" s="3" customFormat="1" x14ac:dyDescent="0.3">
      <c r="G966977"/>
      <c r="H966977"/>
      <c r="I966977"/>
      <c r="K966977"/>
      <c r="M966977"/>
      <c r="N966977" s="4"/>
      <c r="O966977" s="15"/>
    </row>
    <row r="966978" spans="7:15" s="3" customFormat="1" x14ac:dyDescent="0.3">
      <c r="G966978"/>
      <c r="H966978"/>
      <c r="I966978"/>
      <c r="K966978"/>
      <c r="M966978"/>
      <c r="N966978" s="4"/>
      <c r="O966978" s="15"/>
    </row>
    <row r="966979" spans="7:15" s="3" customFormat="1" x14ac:dyDescent="0.3">
      <c r="G966979"/>
      <c r="H966979"/>
      <c r="I966979"/>
      <c r="K966979"/>
      <c r="M966979"/>
      <c r="N966979" s="4"/>
      <c r="O966979" s="15"/>
    </row>
    <row r="966980" spans="7:15" s="3" customFormat="1" x14ac:dyDescent="0.3">
      <c r="G966980"/>
      <c r="H966980"/>
      <c r="I966980"/>
      <c r="K966980"/>
      <c r="M966980"/>
      <c r="N966980" s="4"/>
      <c r="O966980" s="15"/>
    </row>
    <row r="966981" spans="7:15" s="3" customFormat="1" x14ac:dyDescent="0.3">
      <c r="G966981"/>
      <c r="H966981"/>
      <c r="I966981"/>
      <c r="K966981"/>
      <c r="M966981"/>
      <c r="N966981" s="4"/>
      <c r="O966981" s="15"/>
    </row>
    <row r="966982" spans="7:15" s="3" customFormat="1" x14ac:dyDescent="0.3">
      <c r="G966982"/>
      <c r="H966982"/>
      <c r="I966982"/>
      <c r="K966982"/>
      <c r="M966982"/>
      <c r="N966982" s="4"/>
      <c r="O966982" s="15"/>
    </row>
    <row r="966983" spans="7:15" s="3" customFormat="1" x14ac:dyDescent="0.3">
      <c r="G966983"/>
      <c r="H966983"/>
      <c r="I966983"/>
      <c r="K966983"/>
      <c r="M966983"/>
      <c r="N966983" s="4"/>
      <c r="O966983" s="15"/>
    </row>
    <row r="966984" spans="7:15" s="3" customFormat="1" x14ac:dyDescent="0.3">
      <c r="G966984"/>
      <c r="H966984"/>
      <c r="I966984"/>
      <c r="K966984"/>
      <c r="M966984"/>
      <c r="N966984" s="4"/>
      <c r="O966984" s="15"/>
    </row>
    <row r="966985" spans="7:15" s="3" customFormat="1" x14ac:dyDescent="0.3">
      <c r="G966985"/>
      <c r="H966985"/>
      <c r="I966985"/>
      <c r="K966985"/>
      <c r="M966985"/>
      <c r="N966985" s="4"/>
      <c r="O966985" s="15"/>
    </row>
    <row r="966986" spans="7:15" s="3" customFormat="1" x14ac:dyDescent="0.3">
      <c r="G966986"/>
      <c r="H966986"/>
      <c r="I966986"/>
      <c r="K966986"/>
      <c r="M966986"/>
      <c r="N966986" s="4"/>
      <c r="O966986" s="15"/>
    </row>
    <row r="966987" spans="7:15" s="3" customFormat="1" x14ac:dyDescent="0.3">
      <c r="G966987"/>
      <c r="H966987"/>
      <c r="I966987"/>
      <c r="K966987"/>
      <c r="M966987"/>
      <c r="N966987" s="4"/>
      <c r="O966987" s="15"/>
    </row>
    <row r="966988" spans="7:15" s="3" customFormat="1" x14ac:dyDescent="0.3">
      <c r="G966988"/>
      <c r="H966988"/>
      <c r="I966988"/>
      <c r="K966988"/>
      <c r="M966988"/>
      <c r="N966988" s="4"/>
      <c r="O966988" s="15"/>
    </row>
    <row r="966989" spans="7:15" s="3" customFormat="1" x14ac:dyDescent="0.3">
      <c r="G966989"/>
      <c r="H966989"/>
      <c r="I966989"/>
      <c r="K966989"/>
      <c r="M966989"/>
      <c r="N966989" s="4"/>
      <c r="O966989" s="15"/>
    </row>
    <row r="966990" spans="7:15" s="3" customFormat="1" x14ac:dyDescent="0.3">
      <c r="G966990"/>
      <c r="H966990"/>
      <c r="I966990"/>
      <c r="K966990"/>
      <c r="M966990"/>
      <c r="N966990" s="4"/>
      <c r="O966990" s="15"/>
    </row>
    <row r="966991" spans="7:15" s="3" customFormat="1" x14ac:dyDescent="0.3">
      <c r="G966991"/>
      <c r="H966991"/>
      <c r="I966991"/>
      <c r="K966991"/>
      <c r="M966991"/>
      <c r="N966991" s="4"/>
      <c r="O966991" s="15"/>
    </row>
    <row r="966992" spans="7:15" s="3" customFormat="1" x14ac:dyDescent="0.3">
      <c r="G966992"/>
      <c r="H966992"/>
      <c r="I966992"/>
      <c r="K966992"/>
      <c r="M966992"/>
      <c r="N966992" s="4"/>
      <c r="O966992" s="15"/>
    </row>
    <row r="966993" spans="7:15" s="3" customFormat="1" x14ac:dyDescent="0.3">
      <c r="G966993"/>
      <c r="H966993"/>
      <c r="I966993"/>
      <c r="K966993"/>
      <c r="M966993"/>
      <c r="N966993" s="4"/>
      <c r="O966993" s="15"/>
    </row>
    <row r="966994" spans="7:15" s="3" customFormat="1" x14ac:dyDescent="0.3">
      <c r="G966994"/>
      <c r="H966994"/>
      <c r="I966994"/>
      <c r="K966994"/>
      <c r="M966994"/>
      <c r="N966994" s="4"/>
      <c r="O966994" s="15"/>
    </row>
    <row r="966995" spans="7:15" s="3" customFormat="1" x14ac:dyDescent="0.3">
      <c r="G966995"/>
      <c r="H966995"/>
      <c r="I966995"/>
      <c r="K966995"/>
      <c r="M966995"/>
      <c r="N966995" s="4"/>
      <c r="O966995" s="15"/>
    </row>
    <row r="966996" spans="7:15" s="3" customFormat="1" x14ac:dyDescent="0.3">
      <c r="G966996"/>
      <c r="H966996"/>
      <c r="I966996"/>
      <c r="K966996"/>
      <c r="M966996"/>
      <c r="N966996" s="4"/>
      <c r="O966996" s="15"/>
    </row>
    <row r="966997" spans="7:15" s="3" customFormat="1" x14ac:dyDescent="0.3">
      <c r="G966997"/>
      <c r="H966997"/>
      <c r="I966997"/>
      <c r="K966997"/>
      <c r="M966997"/>
      <c r="N966997" s="4"/>
      <c r="O966997" s="15"/>
    </row>
    <row r="966998" spans="7:15" s="3" customFormat="1" x14ac:dyDescent="0.3">
      <c r="G966998"/>
      <c r="H966998"/>
      <c r="I966998"/>
      <c r="K966998"/>
      <c r="M966998"/>
      <c r="N966998" s="4"/>
      <c r="O966998" s="15"/>
    </row>
    <row r="966999" spans="7:15" s="3" customFormat="1" x14ac:dyDescent="0.3">
      <c r="G966999"/>
      <c r="H966999"/>
      <c r="I966999"/>
      <c r="K966999"/>
      <c r="M966999"/>
      <c r="N966999" s="4"/>
      <c r="O966999" s="15"/>
    </row>
    <row r="967000" spans="7:15" s="3" customFormat="1" x14ac:dyDescent="0.3">
      <c r="G967000"/>
      <c r="H967000"/>
      <c r="I967000"/>
      <c r="K967000"/>
      <c r="M967000"/>
      <c r="N967000" s="4"/>
      <c r="O967000" s="15"/>
    </row>
    <row r="967001" spans="7:15" s="3" customFormat="1" x14ac:dyDescent="0.3">
      <c r="G967001"/>
      <c r="H967001"/>
      <c r="I967001"/>
      <c r="K967001"/>
      <c r="M967001"/>
      <c r="N967001" s="4"/>
      <c r="O967001" s="15"/>
    </row>
    <row r="967002" spans="7:15" s="3" customFormat="1" x14ac:dyDescent="0.3">
      <c r="G967002"/>
      <c r="H967002"/>
      <c r="I967002"/>
      <c r="K967002"/>
      <c r="M967002"/>
      <c r="N967002" s="4"/>
      <c r="O967002" s="15"/>
    </row>
    <row r="967003" spans="7:15" s="3" customFormat="1" x14ac:dyDescent="0.3">
      <c r="G967003"/>
      <c r="H967003"/>
      <c r="I967003"/>
      <c r="K967003"/>
      <c r="M967003"/>
      <c r="N967003" s="4"/>
      <c r="O967003" s="15"/>
    </row>
    <row r="967004" spans="7:15" s="3" customFormat="1" x14ac:dyDescent="0.3">
      <c r="G967004"/>
      <c r="H967004"/>
      <c r="I967004"/>
      <c r="K967004"/>
      <c r="M967004"/>
      <c r="N967004" s="4"/>
      <c r="O967004" s="15"/>
    </row>
    <row r="967005" spans="7:15" s="3" customFormat="1" x14ac:dyDescent="0.3">
      <c r="G967005"/>
      <c r="H967005"/>
      <c r="I967005"/>
      <c r="K967005"/>
      <c r="M967005"/>
      <c r="N967005" s="4"/>
      <c r="O967005" s="15"/>
    </row>
    <row r="967006" spans="7:15" s="3" customFormat="1" x14ac:dyDescent="0.3">
      <c r="G967006"/>
      <c r="H967006"/>
      <c r="I967006"/>
      <c r="K967006"/>
      <c r="M967006"/>
      <c r="N967006" s="4"/>
      <c r="O967006" s="15"/>
    </row>
    <row r="967007" spans="7:15" s="3" customFormat="1" x14ac:dyDescent="0.3">
      <c r="G967007"/>
      <c r="H967007"/>
      <c r="I967007"/>
      <c r="K967007"/>
      <c r="M967007"/>
      <c r="N967007" s="4"/>
      <c r="O967007" s="15"/>
    </row>
    <row r="967008" spans="7:15" s="3" customFormat="1" x14ac:dyDescent="0.3">
      <c r="G967008"/>
      <c r="H967008"/>
      <c r="I967008"/>
      <c r="K967008"/>
      <c r="M967008"/>
      <c r="N967008" s="4"/>
      <c r="O967008" s="15"/>
    </row>
    <row r="967009" spans="7:15" s="3" customFormat="1" x14ac:dyDescent="0.3">
      <c r="G967009"/>
      <c r="H967009"/>
      <c r="I967009"/>
      <c r="K967009"/>
      <c r="M967009"/>
      <c r="N967009" s="4"/>
      <c r="O967009" s="15"/>
    </row>
    <row r="967010" spans="7:15" s="3" customFormat="1" x14ac:dyDescent="0.3">
      <c r="G967010"/>
      <c r="H967010"/>
      <c r="I967010"/>
      <c r="K967010"/>
      <c r="M967010"/>
      <c r="N967010" s="4"/>
      <c r="O967010" s="15"/>
    </row>
    <row r="967011" spans="7:15" s="3" customFormat="1" x14ac:dyDescent="0.3">
      <c r="G967011"/>
      <c r="H967011"/>
      <c r="I967011"/>
      <c r="K967011"/>
      <c r="M967011"/>
      <c r="N967011" s="4"/>
      <c r="O967011" s="15"/>
    </row>
    <row r="967012" spans="7:15" s="3" customFormat="1" x14ac:dyDescent="0.3">
      <c r="G967012"/>
      <c r="H967012"/>
      <c r="I967012"/>
      <c r="K967012"/>
      <c r="M967012"/>
      <c r="N967012" s="4"/>
      <c r="O967012" s="15"/>
    </row>
    <row r="967013" spans="7:15" s="3" customFormat="1" x14ac:dyDescent="0.3">
      <c r="G967013"/>
      <c r="H967013"/>
      <c r="I967013"/>
      <c r="K967013"/>
      <c r="M967013"/>
      <c r="N967013" s="4"/>
      <c r="O967013" s="15"/>
    </row>
    <row r="967014" spans="7:15" s="3" customFormat="1" x14ac:dyDescent="0.3">
      <c r="G967014"/>
      <c r="H967014"/>
      <c r="I967014"/>
      <c r="K967014"/>
      <c r="M967014"/>
      <c r="N967014" s="4"/>
      <c r="O967014" s="15"/>
    </row>
    <row r="967015" spans="7:15" s="3" customFormat="1" x14ac:dyDescent="0.3">
      <c r="G967015"/>
      <c r="H967015"/>
      <c r="I967015"/>
      <c r="K967015"/>
      <c r="M967015"/>
      <c r="N967015" s="4"/>
      <c r="O967015" s="15"/>
    </row>
    <row r="967016" spans="7:15" s="3" customFormat="1" x14ac:dyDescent="0.3">
      <c r="G967016"/>
      <c r="H967016"/>
      <c r="I967016"/>
      <c r="K967016"/>
      <c r="M967016"/>
      <c r="N967016" s="4"/>
      <c r="O967016" s="15"/>
    </row>
    <row r="967017" spans="7:15" s="3" customFormat="1" x14ac:dyDescent="0.3">
      <c r="G967017"/>
      <c r="H967017"/>
      <c r="I967017"/>
      <c r="K967017"/>
      <c r="M967017"/>
      <c r="N967017" s="4"/>
      <c r="O967017" s="15"/>
    </row>
    <row r="967018" spans="7:15" s="3" customFormat="1" x14ac:dyDescent="0.3">
      <c r="G967018"/>
      <c r="H967018"/>
      <c r="I967018"/>
      <c r="K967018"/>
      <c r="M967018"/>
      <c r="N967018" s="4"/>
      <c r="O967018" s="15"/>
    </row>
    <row r="967019" spans="7:15" s="3" customFormat="1" x14ac:dyDescent="0.3">
      <c r="G967019"/>
      <c r="H967019"/>
      <c r="I967019"/>
      <c r="K967019"/>
      <c r="M967019"/>
      <c r="N967019" s="4"/>
      <c r="O967019" s="15"/>
    </row>
    <row r="967020" spans="7:15" s="3" customFormat="1" x14ac:dyDescent="0.3">
      <c r="G967020"/>
      <c r="H967020"/>
      <c r="I967020"/>
      <c r="K967020"/>
      <c r="M967020"/>
      <c r="N967020" s="4"/>
      <c r="O967020" s="15"/>
    </row>
    <row r="967021" spans="7:15" s="3" customFormat="1" x14ac:dyDescent="0.3">
      <c r="G967021"/>
      <c r="H967021"/>
      <c r="I967021"/>
      <c r="K967021"/>
      <c r="M967021"/>
      <c r="N967021" s="4"/>
      <c r="O967021" s="15"/>
    </row>
    <row r="967022" spans="7:15" s="3" customFormat="1" x14ac:dyDescent="0.3">
      <c r="G967022"/>
      <c r="H967022"/>
      <c r="I967022"/>
      <c r="K967022"/>
      <c r="M967022"/>
      <c r="N967022" s="4"/>
      <c r="O967022" s="15"/>
    </row>
    <row r="967023" spans="7:15" s="3" customFormat="1" x14ac:dyDescent="0.3">
      <c r="G967023"/>
      <c r="H967023"/>
      <c r="I967023"/>
      <c r="K967023"/>
      <c r="M967023"/>
      <c r="N967023" s="4"/>
      <c r="O967023" s="15"/>
    </row>
    <row r="967024" spans="7:15" s="3" customFormat="1" x14ac:dyDescent="0.3">
      <c r="G967024"/>
      <c r="H967024"/>
      <c r="I967024"/>
      <c r="K967024"/>
      <c r="M967024"/>
      <c r="N967024" s="4"/>
      <c r="O967024" s="15"/>
    </row>
    <row r="967025" spans="7:15" s="3" customFormat="1" x14ac:dyDescent="0.3">
      <c r="G967025"/>
      <c r="H967025"/>
      <c r="I967025"/>
      <c r="K967025"/>
      <c r="M967025"/>
      <c r="N967025" s="4"/>
      <c r="O967025" s="15"/>
    </row>
    <row r="967026" spans="7:15" s="3" customFormat="1" x14ac:dyDescent="0.3">
      <c r="G967026"/>
      <c r="H967026"/>
      <c r="I967026"/>
      <c r="K967026"/>
      <c r="M967026"/>
      <c r="N967026" s="4"/>
      <c r="O967026" s="15"/>
    </row>
    <row r="967027" spans="7:15" s="3" customFormat="1" x14ac:dyDescent="0.3">
      <c r="G967027"/>
      <c r="H967027"/>
      <c r="I967027"/>
      <c r="K967027"/>
      <c r="M967027"/>
      <c r="N967027" s="4"/>
      <c r="O967027" s="15"/>
    </row>
    <row r="967028" spans="7:15" s="3" customFormat="1" x14ac:dyDescent="0.3">
      <c r="G967028"/>
      <c r="H967028"/>
      <c r="I967028"/>
      <c r="K967028"/>
      <c r="M967028"/>
      <c r="N967028" s="4"/>
      <c r="O967028" s="15"/>
    </row>
    <row r="967029" spans="7:15" s="3" customFormat="1" x14ac:dyDescent="0.3">
      <c r="G967029"/>
      <c r="H967029"/>
      <c r="I967029"/>
      <c r="K967029"/>
      <c r="M967029"/>
      <c r="N967029" s="4"/>
      <c r="O967029" s="15"/>
    </row>
    <row r="967030" spans="7:15" s="3" customFormat="1" x14ac:dyDescent="0.3">
      <c r="G967030"/>
      <c r="H967030"/>
      <c r="I967030"/>
      <c r="K967030"/>
      <c r="M967030"/>
      <c r="N967030" s="4"/>
      <c r="O967030" s="15"/>
    </row>
    <row r="967031" spans="7:15" s="3" customFormat="1" x14ac:dyDescent="0.3">
      <c r="G967031"/>
      <c r="H967031"/>
      <c r="I967031"/>
      <c r="K967031"/>
      <c r="M967031"/>
      <c r="N967031" s="4"/>
      <c r="O967031" s="15"/>
    </row>
    <row r="967032" spans="7:15" s="3" customFormat="1" x14ac:dyDescent="0.3">
      <c r="G967032"/>
      <c r="H967032"/>
      <c r="I967032"/>
      <c r="K967032"/>
      <c r="M967032"/>
      <c r="N967032" s="4"/>
      <c r="O967032" s="15"/>
    </row>
    <row r="967033" spans="7:15" s="3" customFormat="1" x14ac:dyDescent="0.3">
      <c r="G967033"/>
      <c r="H967033"/>
      <c r="I967033"/>
      <c r="K967033"/>
      <c r="M967033"/>
      <c r="N967033" s="4"/>
      <c r="O967033" s="15"/>
    </row>
    <row r="967034" spans="7:15" s="3" customFormat="1" x14ac:dyDescent="0.3">
      <c r="G967034"/>
      <c r="H967034"/>
      <c r="I967034"/>
      <c r="K967034"/>
      <c r="M967034"/>
      <c r="N967034" s="4"/>
      <c r="O967034" s="15"/>
    </row>
    <row r="967035" spans="7:15" s="3" customFormat="1" x14ac:dyDescent="0.3">
      <c r="G967035"/>
      <c r="H967035"/>
      <c r="I967035"/>
      <c r="K967035"/>
      <c r="M967035"/>
      <c r="N967035" s="4"/>
      <c r="O967035" s="15"/>
    </row>
    <row r="967036" spans="7:15" s="3" customFormat="1" x14ac:dyDescent="0.3">
      <c r="G967036"/>
      <c r="H967036"/>
      <c r="I967036"/>
      <c r="K967036"/>
      <c r="M967036"/>
      <c r="N967036" s="4"/>
      <c r="O967036" s="15"/>
    </row>
    <row r="967037" spans="7:15" s="3" customFormat="1" x14ac:dyDescent="0.3">
      <c r="G967037"/>
      <c r="H967037"/>
      <c r="I967037"/>
      <c r="K967037"/>
      <c r="M967037"/>
      <c r="N967037" s="4"/>
      <c r="O967037" s="15"/>
    </row>
    <row r="967038" spans="7:15" s="3" customFormat="1" x14ac:dyDescent="0.3">
      <c r="G967038"/>
      <c r="H967038"/>
      <c r="I967038"/>
      <c r="K967038"/>
      <c r="M967038"/>
      <c r="N967038" s="4"/>
      <c r="O967038" s="15"/>
    </row>
    <row r="967039" spans="7:15" s="3" customFormat="1" x14ac:dyDescent="0.3">
      <c r="G967039"/>
      <c r="H967039"/>
      <c r="I967039"/>
      <c r="K967039"/>
      <c r="M967039"/>
      <c r="N967039" s="4"/>
      <c r="O967039" s="15"/>
    </row>
    <row r="967040" spans="7:15" s="3" customFormat="1" x14ac:dyDescent="0.3">
      <c r="G967040"/>
      <c r="H967040"/>
      <c r="I967040"/>
      <c r="K967040"/>
      <c r="M967040"/>
      <c r="N967040" s="4"/>
      <c r="O967040" s="15"/>
    </row>
    <row r="967041" spans="7:15" s="3" customFormat="1" x14ac:dyDescent="0.3">
      <c r="G967041"/>
      <c r="H967041"/>
      <c r="I967041"/>
      <c r="K967041"/>
      <c r="M967041"/>
      <c r="N967041" s="4"/>
      <c r="O967041" s="15"/>
    </row>
    <row r="967042" spans="7:15" s="3" customFormat="1" x14ac:dyDescent="0.3">
      <c r="G967042"/>
      <c r="H967042"/>
      <c r="I967042"/>
      <c r="K967042"/>
      <c r="M967042"/>
      <c r="N967042" s="4"/>
      <c r="O967042" s="15"/>
    </row>
    <row r="967043" spans="7:15" s="3" customFormat="1" x14ac:dyDescent="0.3">
      <c r="G967043"/>
      <c r="H967043"/>
      <c r="I967043"/>
      <c r="K967043"/>
      <c r="M967043"/>
      <c r="N967043" s="4"/>
      <c r="O967043" s="15"/>
    </row>
    <row r="967044" spans="7:15" s="3" customFormat="1" x14ac:dyDescent="0.3">
      <c r="G967044"/>
      <c r="H967044"/>
      <c r="I967044"/>
      <c r="K967044"/>
      <c r="M967044"/>
      <c r="N967044" s="4"/>
      <c r="O967044" s="15"/>
    </row>
    <row r="967045" spans="7:15" s="3" customFormat="1" x14ac:dyDescent="0.3">
      <c r="G967045"/>
      <c r="H967045"/>
      <c r="I967045"/>
      <c r="K967045"/>
      <c r="M967045"/>
      <c r="N967045" s="4"/>
      <c r="O967045" s="15"/>
    </row>
    <row r="967046" spans="7:15" s="3" customFormat="1" x14ac:dyDescent="0.3">
      <c r="G967046"/>
      <c r="H967046"/>
      <c r="I967046"/>
      <c r="K967046"/>
      <c r="M967046"/>
      <c r="N967046" s="4"/>
      <c r="O967046" s="15"/>
    </row>
    <row r="967047" spans="7:15" s="3" customFormat="1" x14ac:dyDescent="0.3">
      <c r="G967047"/>
      <c r="H967047"/>
      <c r="I967047"/>
      <c r="K967047"/>
      <c r="M967047"/>
      <c r="N967047" s="4"/>
      <c r="O967047" s="15"/>
    </row>
    <row r="967048" spans="7:15" s="3" customFormat="1" x14ac:dyDescent="0.3">
      <c r="G967048"/>
      <c r="H967048"/>
      <c r="I967048"/>
      <c r="K967048"/>
      <c r="M967048"/>
      <c r="N967048" s="4"/>
      <c r="O967048" s="15"/>
    </row>
    <row r="967049" spans="7:15" s="3" customFormat="1" x14ac:dyDescent="0.3">
      <c r="G967049"/>
      <c r="H967049"/>
      <c r="I967049"/>
      <c r="K967049"/>
      <c r="M967049"/>
      <c r="N967049" s="4"/>
      <c r="O967049" s="15"/>
    </row>
    <row r="967050" spans="7:15" s="3" customFormat="1" x14ac:dyDescent="0.3">
      <c r="G967050"/>
      <c r="H967050"/>
      <c r="I967050"/>
      <c r="K967050"/>
      <c r="M967050"/>
      <c r="N967050" s="4"/>
      <c r="O967050" s="15"/>
    </row>
    <row r="967051" spans="7:15" s="3" customFormat="1" x14ac:dyDescent="0.3">
      <c r="G967051"/>
      <c r="H967051"/>
      <c r="I967051"/>
      <c r="K967051"/>
      <c r="M967051"/>
      <c r="N967051" s="4"/>
      <c r="O967051" s="15"/>
    </row>
    <row r="967052" spans="7:15" s="3" customFormat="1" x14ac:dyDescent="0.3">
      <c r="G967052"/>
      <c r="H967052"/>
      <c r="I967052"/>
      <c r="K967052"/>
      <c r="M967052"/>
      <c r="N967052" s="4"/>
      <c r="O967052" s="15"/>
    </row>
    <row r="967053" spans="7:15" s="3" customFormat="1" x14ac:dyDescent="0.3">
      <c r="G967053"/>
      <c r="H967053"/>
      <c r="I967053"/>
      <c r="K967053"/>
      <c r="M967053"/>
      <c r="N967053" s="4"/>
      <c r="O967053" s="15"/>
    </row>
    <row r="967054" spans="7:15" s="3" customFormat="1" x14ac:dyDescent="0.3">
      <c r="G967054"/>
      <c r="H967054"/>
      <c r="I967054"/>
      <c r="K967054"/>
      <c r="M967054"/>
      <c r="N967054" s="4"/>
      <c r="O967054" s="15"/>
    </row>
    <row r="967055" spans="7:15" s="3" customFormat="1" x14ac:dyDescent="0.3">
      <c r="G967055"/>
      <c r="H967055"/>
      <c r="I967055"/>
      <c r="K967055"/>
      <c r="M967055"/>
      <c r="N967055" s="4"/>
      <c r="O967055" s="15"/>
    </row>
    <row r="967056" spans="7:15" s="3" customFormat="1" x14ac:dyDescent="0.3">
      <c r="G967056"/>
      <c r="H967056"/>
      <c r="I967056"/>
      <c r="K967056"/>
      <c r="M967056"/>
      <c r="N967056" s="4"/>
      <c r="O967056" s="15"/>
    </row>
    <row r="967057" spans="7:15" s="3" customFormat="1" x14ac:dyDescent="0.3">
      <c r="G967057"/>
      <c r="H967057"/>
      <c r="I967057"/>
      <c r="K967057"/>
      <c r="M967057"/>
      <c r="N967057" s="4"/>
      <c r="O967057" s="15"/>
    </row>
    <row r="967058" spans="7:15" s="3" customFormat="1" x14ac:dyDescent="0.3">
      <c r="G967058"/>
      <c r="H967058"/>
      <c r="I967058"/>
      <c r="K967058"/>
      <c r="M967058"/>
      <c r="N967058" s="4"/>
      <c r="O967058" s="15"/>
    </row>
    <row r="967059" spans="7:15" s="3" customFormat="1" x14ac:dyDescent="0.3">
      <c r="G967059"/>
      <c r="H967059"/>
      <c r="I967059"/>
      <c r="K967059"/>
      <c r="M967059"/>
      <c r="N967059" s="4"/>
      <c r="O967059" s="15"/>
    </row>
    <row r="967060" spans="7:15" s="3" customFormat="1" x14ac:dyDescent="0.3">
      <c r="G967060"/>
      <c r="H967060"/>
      <c r="I967060"/>
      <c r="K967060"/>
      <c r="M967060"/>
      <c r="N967060" s="4"/>
      <c r="O967060" s="15"/>
    </row>
    <row r="967061" spans="7:15" s="3" customFormat="1" x14ac:dyDescent="0.3">
      <c r="G967061"/>
      <c r="H967061"/>
      <c r="I967061"/>
      <c r="K967061"/>
      <c r="M967061"/>
      <c r="N967061" s="4"/>
      <c r="O967061" s="15"/>
    </row>
    <row r="967062" spans="7:15" s="3" customFormat="1" x14ac:dyDescent="0.3">
      <c r="G967062"/>
      <c r="H967062"/>
      <c r="I967062"/>
      <c r="K967062"/>
      <c r="M967062"/>
      <c r="N967062" s="4"/>
      <c r="O967062" s="15"/>
    </row>
    <row r="967063" spans="7:15" s="3" customFormat="1" x14ac:dyDescent="0.3">
      <c r="G967063"/>
      <c r="H967063"/>
      <c r="I967063"/>
      <c r="K967063"/>
      <c r="M967063"/>
      <c r="N967063" s="4"/>
      <c r="O967063" s="15"/>
    </row>
    <row r="967064" spans="7:15" s="3" customFormat="1" x14ac:dyDescent="0.3">
      <c r="G967064"/>
      <c r="H967064"/>
      <c r="I967064"/>
      <c r="K967064"/>
      <c r="M967064"/>
      <c r="N967064" s="4"/>
      <c r="O967064" s="15"/>
    </row>
    <row r="967065" spans="7:15" s="3" customFormat="1" x14ac:dyDescent="0.3">
      <c r="G967065"/>
      <c r="H967065"/>
      <c r="I967065"/>
      <c r="K967065"/>
      <c r="M967065"/>
      <c r="N967065" s="4"/>
      <c r="O967065" s="15"/>
    </row>
    <row r="967066" spans="7:15" s="3" customFormat="1" x14ac:dyDescent="0.3">
      <c r="G967066"/>
      <c r="H967066"/>
      <c r="I967066"/>
      <c r="K967066"/>
      <c r="M967066"/>
      <c r="N967066" s="4"/>
      <c r="O967066" s="15"/>
    </row>
    <row r="967067" spans="7:15" s="3" customFormat="1" x14ac:dyDescent="0.3">
      <c r="G967067"/>
      <c r="H967067"/>
      <c r="I967067"/>
      <c r="K967067"/>
      <c r="M967067"/>
      <c r="N967067" s="4"/>
      <c r="O967067" s="15"/>
    </row>
    <row r="967068" spans="7:15" s="3" customFormat="1" x14ac:dyDescent="0.3">
      <c r="G967068"/>
      <c r="H967068"/>
      <c r="I967068"/>
      <c r="K967068"/>
      <c r="M967068"/>
      <c r="N967068" s="4"/>
      <c r="O967068" s="15"/>
    </row>
    <row r="967069" spans="7:15" s="3" customFormat="1" x14ac:dyDescent="0.3">
      <c r="G967069"/>
      <c r="H967069"/>
      <c r="I967069"/>
      <c r="K967069"/>
      <c r="M967069"/>
      <c r="N967069" s="4"/>
      <c r="O967069" s="15"/>
    </row>
    <row r="967070" spans="7:15" s="3" customFormat="1" x14ac:dyDescent="0.3">
      <c r="G967070"/>
      <c r="H967070"/>
      <c r="I967070"/>
      <c r="K967070"/>
      <c r="M967070"/>
      <c r="N967070" s="4"/>
      <c r="O967070" s="15"/>
    </row>
    <row r="967071" spans="7:15" s="3" customFormat="1" x14ac:dyDescent="0.3">
      <c r="G967071"/>
      <c r="H967071"/>
      <c r="I967071"/>
      <c r="K967071"/>
      <c r="M967071"/>
      <c r="N967071" s="4"/>
      <c r="O967071" s="15"/>
    </row>
    <row r="967072" spans="7:15" s="3" customFormat="1" x14ac:dyDescent="0.3">
      <c r="G967072"/>
      <c r="H967072"/>
      <c r="I967072"/>
      <c r="K967072"/>
      <c r="M967072"/>
      <c r="N967072" s="4"/>
      <c r="O967072" s="15"/>
    </row>
    <row r="967073" spans="7:15" s="3" customFormat="1" x14ac:dyDescent="0.3">
      <c r="G967073"/>
      <c r="H967073"/>
      <c r="I967073"/>
      <c r="K967073"/>
      <c r="M967073"/>
      <c r="N967073" s="4"/>
      <c r="O967073" s="15"/>
    </row>
    <row r="967074" spans="7:15" s="3" customFormat="1" x14ac:dyDescent="0.3">
      <c r="G967074"/>
      <c r="H967074"/>
      <c r="I967074"/>
      <c r="K967074"/>
      <c r="M967074"/>
      <c r="N967074" s="4"/>
      <c r="O967074" s="15"/>
    </row>
    <row r="967075" spans="7:15" s="3" customFormat="1" x14ac:dyDescent="0.3">
      <c r="G967075"/>
      <c r="H967075"/>
      <c r="I967075"/>
      <c r="K967075"/>
      <c r="M967075"/>
      <c r="N967075" s="4"/>
      <c r="O967075" s="15"/>
    </row>
    <row r="967076" spans="7:15" s="3" customFormat="1" x14ac:dyDescent="0.3">
      <c r="G967076"/>
      <c r="H967076"/>
      <c r="I967076"/>
      <c r="K967076"/>
      <c r="M967076"/>
      <c r="N967076" s="4"/>
      <c r="O967076" s="15"/>
    </row>
    <row r="967077" spans="7:15" s="3" customFormat="1" x14ac:dyDescent="0.3">
      <c r="G967077"/>
      <c r="H967077"/>
      <c r="I967077"/>
      <c r="K967077"/>
      <c r="M967077"/>
      <c r="N967077" s="4"/>
      <c r="O967077" s="15"/>
    </row>
    <row r="967078" spans="7:15" s="3" customFormat="1" x14ac:dyDescent="0.3">
      <c r="G967078"/>
      <c r="H967078"/>
      <c r="I967078"/>
      <c r="K967078"/>
      <c r="M967078"/>
      <c r="N967078" s="4"/>
      <c r="O967078" s="15"/>
    </row>
    <row r="967079" spans="7:15" s="3" customFormat="1" x14ac:dyDescent="0.3">
      <c r="G967079"/>
      <c r="H967079"/>
      <c r="I967079"/>
      <c r="K967079"/>
      <c r="M967079"/>
      <c r="N967079" s="4"/>
      <c r="O967079" s="15"/>
    </row>
    <row r="967080" spans="7:15" s="3" customFormat="1" x14ac:dyDescent="0.3">
      <c r="G967080"/>
      <c r="H967080"/>
      <c r="I967080"/>
      <c r="K967080"/>
      <c r="M967080"/>
      <c r="N967080" s="4"/>
      <c r="O967080" s="15"/>
    </row>
    <row r="967081" spans="7:15" s="3" customFormat="1" x14ac:dyDescent="0.3">
      <c r="G967081"/>
      <c r="H967081"/>
      <c r="I967081"/>
      <c r="K967081"/>
      <c r="M967081"/>
      <c r="N967081" s="4"/>
      <c r="O967081" s="15"/>
    </row>
    <row r="967082" spans="7:15" s="3" customFormat="1" x14ac:dyDescent="0.3">
      <c r="G967082"/>
      <c r="H967082"/>
      <c r="I967082"/>
      <c r="K967082"/>
      <c r="M967082"/>
      <c r="N967082" s="4"/>
      <c r="O967082" s="15"/>
    </row>
    <row r="967083" spans="7:15" s="3" customFormat="1" x14ac:dyDescent="0.3">
      <c r="G967083"/>
      <c r="H967083"/>
      <c r="I967083"/>
      <c r="K967083"/>
      <c r="M967083"/>
      <c r="N967083" s="4"/>
      <c r="O967083" s="15"/>
    </row>
    <row r="967084" spans="7:15" s="3" customFormat="1" x14ac:dyDescent="0.3">
      <c r="G967084"/>
      <c r="H967084"/>
      <c r="I967084"/>
      <c r="K967084"/>
      <c r="M967084"/>
      <c r="N967084" s="4"/>
      <c r="O967084" s="15"/>
    </row>
    <row r="967085" spans="7:15" s="3" customFormat="1" x14ac:dyDescent="0.3">
      <c r="G967085"/>
      <c r="H967085"/>
      <c r="I967085"/>
      <c r="K967085"/>
      <c r="M967085"/>
      <c r="N967085" s="4"/>
      <c r="O967085" s="15"/>
    </row>
    <row r="967086" spans="7:15" s="3" customFormat="1" x14ac:dyDescent="0.3">
      <c r="G967086"/>
      <c r="H967086"/>
      <c r="I967086"/>
      <c r="K967086"/>
      <c r="M967086"/>
      <c r="N967086" s="4"/>
      <c r="O967086" s="15"/>
    </row>
    <row r="967087" spans="7:15" s="3" customFormat="1" x14ac:dyDescent="0.3">
      <c r="G967087"/>
      <c r="H967087"/>
      <c r="I967087"/>
      <c r="K967087"/>
      <c r="M967087"/>
      <c r="N967087" s="4"/>
      <c r="O967087" s="15"/>
    </row>
    <row r="967088" spans="7:15" s="3" customFormat="1" x14ac:dyDescent="0.3">
      <c r="G967088"/>
      <c r="H967088"/>
      <c r="I967088"/>
      <c r="K967088"/>
      <c r="M967088"/>
      <c r="N967088" s="4"/>
      <c r="O967088" s="15"/>
    </row>
    <row r="967089" spans="7:15" s="3" customFormat="1" x14ac:dyDescent="0.3">
      <c r="G967089"/>
      <c r="H967089"/>
      <c r="I967089"/>
      <c r="K967089"/>
      <c r="M967089"/>
      <c r="N967089" s="4"/>
      <c r="O967089" s="15"/>
    </row>
    <row r="967090" spans="7:15" s="3" customFormat="1" x14ac:dyDescent="0.3">
      <c r="G967090"/>
      <c r="H967090"/>
      <c r="I967090"/>
      <c r="K967090"/>
      <c r="M967090"/>
      <c r="N967090" s="4"/>
      <c r="O967090" s="15"/>
    </row>
    <row r="967091" spans="7:15" s="3" customFormat="1" x14ac:dyDescent="0.3">
      <c r="G967091"/>
      <c r="H967091"/>
      <c r="I967091"/>
      <c r="K967091"/>
      <c r="M967091"/>
      <c r="N967091" s="4"/>
      <c r="O967091" s="15"/>
    </row>
    <row r="967092" spans="7:15" s="3" customFormat="1" x14ac:dyDescent="0.3">
      <c r="G967092"/>
      <c r="H967092"/>
      <c r="I967092"/>
      <c r="K967092"/>
      <c r="M967092"/>
      <c r="N967092" s="4"/>
      <c r="O967092" s="15"/>
    </row>
    <row r="967093" spans="7:15" s="3" customFormat="1" x14ac:dyDescent="0.3">
      <c r="G967093"/>
      <c r="H967093"/>
      <c r="I967093"/>
      <c r="K967093"/>
      <c r="M967093"/>
      <c r="N967093" s="4"/>
      <c r="O967093" s="15"/>
    </row>
    <row r="967094" spans="7:15" s="3" customFormat="1" x14ac:dyDescent="0.3">
      <c r="G967094"/>
      <c r="H967094"/>
      <c r="I967094"/>
      <c r="K967094"/>
      <c r="M967094"/>
      <c r="N967094" s="4"/>
      <c r="O967094" s="15"/>
    </row>
    <row r="967095" spans="7:15" s="3" customFormat="1" x14ac:dyDescent="0.3">
      <c r="G967095"/>
      <c r="H967095"/>
      <c r="I967095"/>
      <c r="K967095"/>
      <c r="M967095"/>
      <c r="N967095" s="4"/>
      <c r="O967095" s="15"/>
    </row>
    <row r="967096" spans="7:15" s="3" customFormat="1" x14ac:dyDescent="0.3">
      <c r="G967096"/>
      <c r="H967096"/>
      <c r="I967096"/>
      <c r="K967096"/>
      <c r="M967096"/>
      <c r="N967096" s="4"/>
      <c r="O967096" s="15"/>
    </row>
    <row r="967097" spans="7:15" s="3" customFormat="1" x14ac:dyDescent="0.3">
      <c r="G967097"/>
      <c r="H967097"/>
      <c r="I967097"/>
      <c r="K967097"/>
      <c r="M967097"/>
      <c r="N967097" s="4"/>
      <c r="O967097" s="15"/>
    </row>
    <row r="967098" spans="7:15" s="3" customFormat="1" x14ac:dyDescent="0.3">
      <c r="G967098"/>
      <c r="H967098"/>
      <c r="I967098"/>
      <c r="K967098"/>
      <c r="M967098"/>
      <c r="N967098" s="4"/>
      <c r="O967098" s="15"/>
    </row>
    <row r="967099" spans="7:15" s="3" customFormat="1" x14ac:dyDescent="0.3">
      <c r="G967099"/>
      <c r="H967099"/>
      <c r="I967099"/>
      <c r="K967099"/>
      <c r="M967099"/>
      <c r="N967099" s="4"/>
      <c r="O967099" s="15"/>
    </row>
    <row r="967100" spans="7:15" s="3" customFormat="1" x14ac:dyDescent="0.3">
      <c r="G967100"/>
      <c r="H967100"/>
      <c r="I967100"/>
      <c r="K967100"/>
      <c r="M967100"/>
      <c r="N967100" s="4"/>
      <c r="O967100" s="15"/>
    </row>
    <row r="967101" spans="7:15" s="3" customFormat="1" x14ac:dyDescent="0.3">
      <c r="G967101"/>
      <c r="H967101"/>
      <c r="I967101"/>
      <c r="K967101"/>
      <c r="M967101"/>
      <c r="N967101" s="4"/>
      <c r="O967101" s="15"/>
    </row>
    <row r="967102" spans="7:15" s="3" customFormat="1" x14ac:dyDescent="0.3">
      <c r="G967102"/>
      <c r="H967102"/>
      <c r="I967102"/>
      <c r="K967102"/>
      <c r="M967102"/>
      <c r="N967102" s="4"/>
      <c r="O967102" s="15"/>
    </row>
    <row r="967103" spans="7:15" s="3" customFormat="1" x14ac:dyDescent="0.3">
      <c r="G967103"/>
      <c r="H967103"/>
      <c r="I967103"/>
      <c r="K967103"/>
      <c r="M967103"/>
      <c r="N967103" s="4"/>
      <c r="O967103" s="15"/>
    </row>
    <row r="967104" spans="7:15" s="3" customFormat="1" x14ac:dyDescent="0.3">
      <c r="G967104"/>
      <c r="H967104"/>
      <c r="I967104"/>
      <c r="K967104"/>
      <c r="M967104"/>
      <c r="N967104" s="4"/>
      <c r="O967104" s="15"/>
    </row>
    <row r="967105" spans="7:15" s="3" customFormat="1" x14ac:dyDescent="0.3">
      <c r="G967105"/>
      <c r="H967105"/>
      <c r="I967105"/>
      <c r="K967105"/>
      <c r="M967105"/>
      <c r="N967105" s="4"/>
      <c r="O967105" s="15"/>
    </row>
    <row r="967106" spans="7:15" s="3" customFormat="1" x14ac:dyDescent="0.3">
      <c r="G967106"/>
      <c r="H967106"/>
      <c r="I967106"/>
      <c r="K967106"/>
      <c r="M967106"/>
      <c r="N967106" s="4"/>
      <c r="O967106" s="15"/>
    </row>
    <row r="967107" spans="7:15" s="3" customFormat="1" x14ac:dyDescent="0.3">
      <c r="G967107"/>
      <c r="H967107"/>
      <c r="I967107"/>
      <c r="K967107"/>
      <c r="M967107"/>
      <c r="N967107" s="4"/>
      <c r="O967107" s="15"/>
    </row>
    <row r="967108" spans="7:15" s="3" customFormat="1" x14ac:dyDescent="0.3">
      <c r="G967108"/>
      <c r="H967108"/>
      <c r="I967108"/>
      <c r="K967108"/>
      <c r="M967108"/>
      <c r="N967108" s="4"/>
      <c r="O967108" s="15"/>
    </row>
    <row r="967109" spans="7:15" s="3" customFormat="1" x14ac:dyDescent="0.3">
      <c r="G967109"/>
      <c r="H967109"/>
      <c r="I967109"/>
      <c r="K967109"/>
      <c r="M967109"/>
      <c r="N967109" s="4"/>
      <c r="O967109" s="15"/>
    </row>
    <row r="967110" spans="7:15" s="3" customFormat="1" x14ac:dyDescent="0.3">
      <c r="G967110"/>
      <c r="H967110"/>
      <c r="I967110"/>
      <c r="K967110"/>
      <c r="M967110"/>
      <c r="N967110" s="4"/>
      <c r="O967110" s="15"/>
    </row>
    <row r="967111" spans="7:15" s="3" customFormat="1" x14ac:dyDescent="0.3">
      <c r="G967111"/>
      <c r="H967111"/>
      <c r="I967111"/>
      <c r="K967111"/>
      <c r="M967111"/>
      <c r="N967111" s="4"/>
      <c r="O967111" s="15"/>
    </row>
    <row r="967112" spans="7:15" s="3" customFormat="1" x14ac:dyDescent="0.3">
      <c r="G967112"/>
      <c r="H967112"/>
      <c r="I967112"/>
      <c r="K967112"/>
      <c r="M967112"/>
      <c r="N967112" s="4"/>
      <c r="O967112" s="15"/>
    </row>
    <row r="967113" spans="7:15" s="3" customFormat="1" x14ac:dyDescent="0.3">
      <c r="G967113"/>
      <c r="H967113"/>
      <c r="I967113"/>
      <c r="K967113"/>
      <c r="M967113"/>
      <c r="N967113" s="4"/>
      <c r="O967113" s="15"/>
    </row>
    <row r="967114" spans="7:15" s="3" customFormat="1" x14ac:dyDescent="0.3">
      <c r="G967114"/>
      <c r="H967114"/>
      <c r="I967114"/>
      <c r="K967114"/>
      <c r="M967114"/>
      <c r="N967114" s="4"/>
      <c r="O967114" s="15"/>
    </row>
    <row r="967115" spans="7:15" s="3" customFormat="1" x14ac:dyDescent="0.3">
      <c r="G967115"/>
      <c r="H967115"/>
      <c r="I967115"/>
      <c r="K967115"/>
      <c r="M967115"/>
      <c r="N967115" s="4"/>
      <c r="O967115" s="15"/>
    </row>
    <row r="967116" spans="7:15" s="3" customFormat="1" x14ac:dyDescent="0.3">
      <c r="G967116"/>
      <c r="H967116"/>
      <c r="I967116"/>
      <c r="K967116"/>
      <c r="M967116"/>
      <c r="N967116" s="4"/>
      <c r="O967116" s="15"/>
    </row>
    <row r="967117" spans="7:15" s="3" customFormat="1" x14ac:dyDescent="0.3">
      <c r="G967117"/>
      <c r="H967117"/>
      <c r="I967117"/>
      <c r="K967117"/>
      <c r="M967117"/>
      <c r="N967117" s="4"/>
      <c r="O967117" s="15"/>
    </row>
    <row r="967118" spans="7:15" s="3" customFormat="1" x14ac:dyDescent="0.3">
      <c r="G967118"/>
      <c r="H967118"/>
      <c r="I967118"/>
      <c r="K967118"/>
      <c r="M967118"/>
      <c r="N967118" s="4"/>
      <c r="O967118" s="15"/>
    </row>
    <row r="967119" spans="7:15" s="3" customFormat="1" x14ac:dyDescent="0.3">
      <c r="G967119"/>
      <c r="H967119"/>
      <c r="I967119"/>
      <c r="K967119"/>
      <c r="M967119"/>
      <c r="N967119" s="4"/>
      <c r="O967119" s="15"/>
    </row>
    <row r="967120" spans="7:15" s="3" customFormat="1" x14ac:dyDescent="0.3">
      <c r="G967120"/>
      <c r="H967120"/>
      <c r="I967120"/>
      <c r="K967120"/>
      <c r="M967120"/>
      <c r="N967120" s="4"/>
      <c r="O967120" s="15"/>
    </row>
    <row r="967121" spans="7:15" s="3" customFormat="1" x14ac:dyDescent="0.3">
      <c r="G967121"/>
      <c r="H967121"/>
      <c r="I967121"/>
      <c r="K967121"/>
      <c r="M967121"/>
      <c r="N967121" s="4"/>
      <c r="O967121" s="15"/>
    </row>
    <row r="967122" spans="7:15" s="3" customFormat="1" x14ac:dyDescent="0.3">
      <c r="G967122"/>
      <c r="H967122"/>
      <c r="I967122"/>
      <c r="K967122"/>
      <c r="M967122"/>
      <c r="N967122" s="4"/>
      <c r="O967122" s="15"/>
    </row>
    <row r="967123" spans="7:15" s="3" customFormat="1" x14ac:dyDescent="0.3">
      <c r="G967123"/>
      <c r="H967123"/>
      <c r="I967123"/>
      <c r="K967123"/>
      <c r="M967123"/>
      <c r="N967123" s="4"/>
      <c r="O967123" s="15"/>
    </row>
    <row r="967124" spans="7:15" s="3" customFormat="1" x14ac:dyDescent="0.3">
      <c r="G967124"/>
      <c r="H967124"/>
      <c r="I967124"/>
      <c r="K967124"/>
      <c r="M967124"/>
      <c r="N967124" s="4"/>
      <c r="O967124" s="15"/>
    </row>
    <row r="967125" spans="7:15" s="3" customFormat="1" x14ac:dyDescent="0.3">
      <c r="G967125"/>
      <c r="H967125"/>
      <c r="I967125"/>
      <c r="K967125"/>
      <c r="M967125"/>
      <c r="N967125" s="4"/>
      <c r="O967125" s="15"/>
    </row>
    <row r="967126" spans="7:15" s="3" customFormat="1" x14ac:dyDescent="0.3">
      <c r="G967126"/>
      <c r="H967126"/>
      <c r="I967126"/>
      <c r="K967126"/>
      <c r="M967126"/>
      <c r="N967126" s="4"/>
      <c r="O967126" s="15"/>
    </row>
    <row r="967127" spans="7:15" s="3" customFormat="1" x14ac:dyDescent="0.3">
      <c r="G967127"/>
      <c r="H967127"/>
      <c r="I967127"/>
      <c r="K967127"/>
      <c r="M967127"/>
      <c r="N967127" s="4"/>
      <c r="O967127" s="15"/>
    </row>
    <row r="967128" spans="7:15" s="3" customFormat="1" x14ac:dyDescent="0.3">
      <c r="G967128"/>
      <c r="H967128"/>
      <c r="I967128"/>
      <c r="K967128"/>
      <c r="M967128"/>
      <c r="N967128" s="4"/>
      <c r="O967128" s="15"/>
    </row>
    <row r="967129" spans="7:15" s="3" customFormat="1" x14ac:dyDescent="0.3">
      <c r="G967129"/>
      <c r="H967129"/>
      <c r="I967129"/>
      <c r="K967129"/>
      <c r="M967129"/>
      <c r="N967129" s="4"/>
      <c r="O967129" s="15"/>
    </row>
    <row r="967130" spans="7:15" s="3" customFormat="1" x14ac:dyDescent="0.3">
      <c r="G967130"/>
      <c r="H967130"/>
      <c r="I967130"/>
      <c r="K967130"/>
      <c r="M967130"/>
      <c r="N967130" s="4"/>
      <c r="O967130" s="15"/>
    </row>
    <row r="967131" spans="7:15" s="3" customFormat="1" x14ac:dyDescent="0.3">
      <c r="G967131"/>
      <c r="H967131"/>
      <c r="I967131"/>
      <c r="K967131"/>
      <c r="M967131"/>
      <c r="N967131" s="4"/>
      <c r="O967131" s="15"/>
    </row>
    <row r="967132" spans="7:15" s="3" customFormat="1" x14ac:dyDescent="0.3">
      <c r="G967132"/>
      <c r="H967132"/>
      <c r="I967132"/>
      <c r="K967132"/>
      <c r="M967132"/>
      <c r="N967132" s="4"/>
      <c r="O967132" s="15"/>
    </row>
    <row r="967133" spans="7:15" s="3" customFormat="1" x14ac:dyDescent="0.3">
      <c r="G967133"/>
      <c r="H967133"/>
      <c r="I967133"/>
      <c r="K967133"/>
      <c r="M967133"/>
      <c r="N967133" s="4"/>
      <c r="O967133" s="15"/>
    </row>
    <row r="967134" spans="7:15" s="3" customFormat="1" x14ac:dyDescent="0.3">
      <c r="G967134"/>
      <c r="H967134"/>
      <c r="I967134"/>
      <c r="K967134"/>
      <c r="M967134"/>
      <c r="N967134" s="4"/>
      <c r="O967134" s="15"/>
    </row>
    <row r="967135" spans="7:15" s="3" customFormat="1" x14ac:dyDescent="0.3">
      <c r="G967135"/>
      <c r="H967135"/>
      <c r="I967135"/>
      <c r="K967135"/>
      <c r="M967135"/>
      <c r="N967135" s="4"/>
      <c r="O967135" s="15"/>
    </row>
    <row r="967136" spans="7:15" s="3" customFormat="1" x14ac:dyDescent="0.3">
      <c r="G967136"/>
      <c r="H967136"/>
      <c r="I967136"/>
      <c r="K967136"/>
      <c r="M967136"/>
      <c r="N967136" s="4"/>
      <c r="O967136" s="15"/>
    </row>
    <row r="967137" spans="7:15" s="3" customFormat="1" x14ac:dyDescent="0.3">
      <c r="G967137"/>
      <c r="H967137"/>
      <c r="I967137"/>
      <c r="K967137"/>
      <c r="M967137"/>
      <c r="N967137" s="4"/>
      <c r="O967137" s="15"/>
    </row>
    <row r="967138" spans="7:15" s="3" customFormat="1" x14ac:dyDescent="0.3">
      <c r="G967138"/>
      <c r="H967138"/>
      <c r="I967138"/>
      <c r="K967138"/>
      <c r="M967138"/>
      <c r="N967138" s="4"/>
      <c r="O967138" s="15"/>
    </row>
    <row r="967139" spans="7:15" s="3" customFormat="1" x14ac:dyDescent="0.3">
      <c r="G967139"/>
      <c r="H967139"/>
      <c r="I967139"/>
      <c r="K967139"/>
      <c r="M967139"/>
      <c r="N967139" s="4"/>
      <c r="O967139" s="15"/>
    </row>
    <row r="967140" spans="7:15" s="3" customFormat="1" x14ac:dyDescent="0.3">
      <c r="G967140"/>
      <c r="H967140"/>
      <c r="I967140"/>
      <c r="K967140"/>
      <c r="M967140"/>
      <c r="N967140" s="4"/>
      <c r="O967140" s="15"/>
    </row>
    <row r="967141" spans="7:15" s="3" customFormat="1" x14ac:dyDescent="0.3">
      <c r="G967141"/>
      <c r="H967141"/>
      <c r="I967141"/>
      <c r="K967141"/>
      <c r="M967141"/>
      <c r="N967141" s="4"/>
      <c r="O967141" s="15"/>
    </row>
    <row r="967142" spans="7:15" s="3" customFormat="1" x14ac:dyDescent="0.3">
      <c r="G967142"/>
      <c r="H967142"/>
      <c r="I967142"/>
      <c r="K967142"/>
      <c r="M967142"/>
      <c r="N967142" s="4"/>
      <c r="O967142" s="15"/>
    </row>
    <row r="967143" spans="7:15" s="3" customFormat="1" x14ac:dyDescent="0.3">
      <c r="G967143"/>
      <c r="H967143"/>
      <c r="I967143"/>
      <c r="K967143"/>
      <c r="M967143"/>
      <c r="N967143" s="4"/>
      <c r="O967143" s="15"/>
    </row>
    <row r="967144" spans="7:15" s="3" customFormat="1" x14ac:dyDescent="0.3">
      <c r="G967144"/>
      <c r="H967144"/>
      <c r="I967144"/>
      <c r="K967144"/>
      <c r="M967144"/>
      <c r="N967144" s="4"/>
      <c r="O967144" s="15"/>
    </row>
    <row r="967145" spans="7:15" s="3" customFormat="1" x14ac:dyDescent="0.3">
      <c r="G967145"/>
      <c r="H967145"/>
      <c r="I967145"/>
      <c r="K967145"/>
      <c r="M967145"/>
      <c r="N967145" s="4"/>
      <c r="O967145" s="15"/>
    </row>
    <row r="967146" spans="7:15" s="3" customFormat="1" x14ac:dyDescent="0.3">
      <c r="G967146"/>
      <c r="H967146"/>
      <c r="I967146"/>
      <c r="K967146"/>
      <c r="M967146"/>
      <c r="N967146" s="4"/>
      <c r="O967146" s="15"/>
    </row>
    <row r="967147" spans="7:15" s="3" customFormat="1" x14ac:dyDescent="0.3">
      <c r="G967147"/>
      <c r="H967147"/>
      <c r="I967147"/>
      <c r="K967147"/>
      <c r="M967147"/>
      <c r="N967147" s="4"/>
      <c r="O967147" s="15"/>
    </row>
    <row r="967148" spans="7:15" s="3" customFormat="1" x14ac:dyDescent="0.3">
      <c r="G967148"/>
      <c r="H967148"/>
      <c r="I967148"/>
      <c r="K967148"/>
      <c r="M967148"/>
      <c r="N967148" s="4"/>
      <c r="O967148" s="15"/>
    </row>
    <row r="967149" spans="7:15" s="3" customFormat="1" x14ac:dyDescent="0.3">
      <c r="G967149"/>
      <c r="H967149"/>
      <c r="I967149"/>
      <c r="K967149"/>
      <c r="M967149"/>
      <c r="N967149" s="4"/>
      <c r="O967149" s="15"/>
    </row>
    <row r="967150" spans="7:15" s="3" customFormat="1" x14ac:dyDescent="0.3">
      <c r="G967150"/>
      <c r="H967150"/>
      <c r="I967150"/>
      <c r="K967150"/>
      <c r="M967150"/>
      <c r="N967150" s="4"/>
      <c r="O967150" s="15"/>
    </row>
    <row r="967151" spans="7:15" s="3" customFormat="1" x14ac:dyDescent="0.3">
      <c r="G967151"/>
      <c r="H967151"/>
      <c r="I967151"/>
      <c r="K967151"/>
      <c r="M967151"/>
      <c r="N967151" s="4"/>
      <c r="O967151" s="15"/>
    </row>
    <row r="967152" spans="7:15" s="3" customFormat="1" x14ac:dyDescent="0.3">
      <c r="G967152"/>
      <c r="H967152"/>
      <c r="I967152"/>
      <c r="K967152"/>
      <c r="M967152"/>
      <c r="N967152" s="4"/>
      <c r="O967152" s="15"/>
    </row>
    <row r="967153" spans="7:15" s="3" customFormat="1" x14ac:dyDescent="0.3">
      <c r="G967153"/>
      <c r="H967153"/>
      <c r="I967153"/>
      <c r="K967153"/>
      <c r="M967153"/>
      <c r="N967153" s="4"/>
      <c r="O967153" s="15"/>
    </row>
    <row r="967154" spans="7:15" s="3" customFormat="1" x14ac:dyDescent="0.3">
      <c r="G967154"/>
      <c r="H967154"/>
      <c r="I967154"/>
      <c r="K967154"/>
      <c r="M967154"/>
      <c r="N967154" s="4"/>
      <c r="O967154" s="15"/>
    </row>
    <row r="967155" spans="7:15" s="3" customFormat="1" x14ac:dyDescent="0.3">
      <c r="G967155"/>
      <c r="H967155"/>
      <c r="I967155"/>
      <c r="K967155"/>
      <c r="M967155"/>
      <c r="N967155" s="4"/>
      <c r="O967155" s="15"/>
    </row>
    <row r="967156" spans="7:15" s="3" customFormat="1" x14ac:dyDescent="0.3">
      <c r="G967156"/>
      <c r="H967156"/>
      <c r="I967156"/>
      <c r="K967156"/>
      <c r="M967156"/>
      <c r="N967156" s="4"/>
      <c r="O967156" s="15"/>
    </row>
    <row r="967157" spans="7:15" s="3" customFormat="1" x14ac:dyDescent="0.3">
      <c r="G967157"/>
      <c r="H967157"/>
      <c r="I967157"/>
      <c r="K967157"/>
      <c r="M967157"/>
      <c r="N967157" s="4"/>
      <c r="O967157" s="15"/>
    </row>
    <row r="967158" spans="7:15" s="3" customFormat="1" x14ac:dyDescent="0.3">
      <c r="G967158"/>
      <c r="H967158"/>
      <c r="I967158"/>
      <c r="K967158"/>
      <c r="M967158"/>
      <c r="N967158" s="4"/>
      <c r="O967158" s="15"/>
    </row>
    <row r="967159" spans="7:15" s="3" customFormat="1" x14ac:dyDescent="0.3">
      <c r="G967159"/>
      <c r="H967159"/>
      <c r="I967159"/>
      <c r="K967159"/>
      <c r="M967159"/>
      <c r="N967159" s="4"/>
      <c r="O967159" s="15"/>
    </row>
    <row r="967160" spans="7:15" s="3" customFormat="1" x14ac:dyDescent="0.3">
      <c r="G967160"/>
      <c r="H967160"/>
      <c r="I967160"/>
      <c r="K967160"/>
      <c r="M967160"/>
      <c r="N967160" s="4"/>
      <c r="O967160" s="15"/>
    </row>
    <row r="967161" spans="7:15" s="3" customFormat="1" x14ac:dyDescent="0.3">
      <c r="G967161"/>
      <c r="H967161"/>
      <c r="I967161"/>
      <c r="K967161"/>
      <c r="M967161"/>
      <c r="N967161" s="4"/>
      <c r="O967161" s="15"/>
    </row>
    <row r="967162" spans="7:15" s="3" customFormat="1" x14ac:dyDescent="0.3">
      <c r="G967162"/>
      <c r="H967162"/>
      <c r="I967162"/>
      <c r="K967162"/>
      <c r="M967162"/>
      <c r="N967162" s="4"/>
      <c r="O967162" s="15"/>
    </row>
    <row r="967163" spans="7:15" s="3" customFormat="1" x14ac:dyDescent="0.3">
      <c r="G967163"/>
      <c r="H967163"/>
      <c r="I967163"/>
      <c r="K967163"/>
      <c r="M967163"/>
      <c r="N967163" s="4"/>
      <c r="O967163" s="15"/>
    </row>
    <row r="967164" spans="7:15" s="3" customFormat="1" x14ac:dyDescent="0.3">
      <c r="G967164"/>
      <c r="H967164"/>
      <c r="I967164"/>
      <c r="K967164"/>
      <c r="M967164"/>
      <c r="N967164" s="4"/>
      <c r="O967164" s="15"/>
    </row>
    <row r="967165" spans="7:15" s="3" customFormat="1" x14ac:dyDescent="0.3">
      <c r="G967165"/>
      <c r="H967165"/>
      <c r="I967165"/>
      <c r="K967165"/>
      <c r="M967165"/>
      <c r="N967165" s="4"/>
      <c r="O967165" s="15"/>
    </row>
    <row r="967166" spans="7:15" s="3" customFormat="1" x14ac:dyDescent="0.3">
      <c r="G967166"/>
      <c r="H967166"/>
      <c r="I967166"/>
      <c r="K967166"/>
      <c r="M967166"/>
      <c r="N967166" s="4"/>
      <c r="O967166" s="15"/>
    </row>
    <row r="967167" spans="7:15" s="3" customFormat="1" x14ac:dyDescent="0.3">
      <c r="G967167"/>
      <c r="H967167"/>
      <c r="I967167"/>
      <c r="K967167"/>
      <c r="M967167"/>
      <c r="N967167" s="4"/>
      <c r="O967167" s="15"/>
    </row>
    <row r="967168" spans="7:15" s="3" customFormat="1" x14ac:dyDescent="0.3">
      <c r="G967168"/>
      <c r="H967168"/>
      <c r="I967168"/>
      <c r="K967168"/>
      <c r="M967168"/>
      <c r="N967168" s="4"/>
      <c r="O967168" s="15"/>
    </row>
    <row r="967169" spans="7:15" s="3" customFormat="1" x14ac:dyDescent="0.3">
      <c r="G967169"/>
      <c r="H967169"/>
      <c r="I967169"/>
      <c r="K967169"/>
      <c r="M967169"/>
      <c r="N967169" s="4"/>
      <c r="O967169" s="15"/>
    </row>
    <row r="967170" spans="7:15" s="3" customFormat="1" x14ac:dyDescent="0.3">
      <c r="G967170"/>
      <c r="H967170"/>
      <c r="I967170"/>
      <c r="K967170"/>
      <c r="M967170"/>
      <c r="N967170" s="4"/>
      <c r="O967170" s="15"/>
    </row>
    <row r="967171" spans="7:15" s="3" customFormat="1" x14ac:dyDescent="0.3">
      <c r="G967171"/>
      <c r="H967171"/>
      <c r="I967171"/>
      <c r="K967171"/>
      <c r="M967171"/>
      <c r="N967171" s="4"/>
      <c r="O967171" s="15"/>
    </row>
    <row r="967172" spans="7:15" s="3" customFormat="1" x14ac:dyDescent="0.3">
      <c r="G967172"/>
      <c r="H967172"/>
      <c r="I967172"/>
      <c r="K967172"/>
      <c r="M967172"/>
      <c r="N967172" s="4"/>
      <c r="O967172" s="15"/>
    </row>
    <row r="967173" spans="7:15" s="3" customFormat="1" x14ac:dyDescent="0.3">
      <c r="G967173"/>
      <c r="H967173"/>
      <c r="I967173"/>
      <c r="K967173"/>
      <c r="M967173"/>
      <c r="N967173" s="4"/>
      <c r="O967173" s="15"/>
    </row>
    <row r="967174" spans="7:15" s="3" customFormat="1" x14ac:dyDescent="0.3">
      <c r="G967174"/>
      <c r="H967174"/>
      <c r="I967174"/>
      <c r="K967174"/>
      <c r="M967174"/>
      <c r="N967174" s="4"/>
      <c r="O967174" s="15"/>
    </row>
    <row r="967175" spans="7:15" s="3" customFormat="1" x14ac:dyDescent="0.3">
      <c r="G967175"/>
      <c r="H967175"/>
      <c r="I967175"/>
      <c r="K967175"/>
      <c r="M967175"/>
      <c r="N967175" s="4"/>
      <c r="O967175" s="15"/>
    </row>
    <row r="967176" spans="7:15" s="3" customFormat="1" x14ac:dyDescent="0.3">
      <c r="G967176"/>
      <c r="H967176"/>
      <c r="I967176"/>
      <c r="K967176"/>
      <c r="M967176"/>
      <c r="N967176" s="4"/>
      <c r="O967176" s="15"/>
    </row>
    <row r="967177" spans="7:15" s="3" customFormat="1" x14ac:dyDescent="0.3">
      <c r="G967177"/>
      <c r="H967177"/>
      <c r="I967177"/>
      <c r="K967177"/>
      <c r="M967177"/>
      <c r="N967177" s="4"/>
      <c r="O967177" s="15"/>
    </row>
    <row r="967178" spans="7:15" s="3" customFormat="1" x14ac:dyDescent="0.3">
      <c r="G967178"/>
      <c r="H967178"/>
      <c r="I967178"/>
      <c r="K967178"/>
      <c r="M967178"/>
      <c r="N967178" s="4"/>
      <c r="O967178" s="15"/>
    </row>
    <row r="967179" spans="7:15" s="3" customFormat="1" x14ac:dyDescent="0.3">
      <c r="G967179"/>
      <c r="H967179"/>
      <c r="I967179"/>
      <c r="K967179"/>
      <c r="M967179"/>
      <c r="N967179" s="4"/>
      <c r="O967179" s="15"/>
    </row>
    <row r="967180" spans="7:15" s="3" customFormat="1" x14ac:dyDescent="0.3">
      <c r="G967180"/>
      <c r="H967180"/>
      <c r="I967180"/>
      <c r="K967180"/>
      <c r="M967180"/>
      <c r="N967180" s="4"/>
      <c r="O967180" s="15"/>
    </row>
    <row r="967181" spans="7:15" s="3" customFormat="1" x14ac:dyDescent="0.3">
      <c r="G967181"/>
      <c r="H967181"/>
      <c r="I967181"/>
      <c r="K967181"/>
      <c r="M967181"/>
      <c r="N967181" s="4"/>
      <c r="O967181" s="15"/>
    </row>
    <row r="967182" spans="7:15" s="3" customFormat="1" x14ac:dyDescent="0.3">
      <c r="G967182"/>
      <c r="H967182"/>
      <c r="I967182"/>
      <c r="K967182"/>
      <c r="M967182"/>
      <c r="N967182" s="4"/>
      <c r="O967182" s="15"/>
    </row>
    <row r="967183" spans="7:15" s="3" customFormat="1" x14ac:dyDescent="0.3">
      <c r="G967183"/>
      <c r="H967183"/>
      <c r="I967183"/>
      <c r="K967183"/>
      <c r="M967183"/>
      <c r="N967183" s="4"/>
      <c r="O967183" s="15"/>
    </row>
    <row r="967184" spans="7:15" s="3" customFormat="1" x14ac:dyDescent="0.3">
      <c r="G967184"/>
      <c r="H967184"/>
      <c r="I967184"/>
      <c r="K967184"/>
      <c r="M967184"/>
      <c r="N967184" s="4"/>
      <c r="O967184" s="15"/>
    </row>
    <row r="967185" spans="7:15" s="3" customFormat="1" x14ac:dyDescent="0.3">
      <c r="G967185"/>
      <c r="H967185"/>
      <c r="I967185"/>
      <c r="K967185"/>
      <c r="M967185"/>
      <c r="N967185" s="4"/>
      <c r="O967185" s="15"/>
    </row>
    <row r="967186" spans="7:15" s="3" customFormat="1" x14ac:dyDescent="0.3">
      <c r="G967186"/>
      <c r="H967186"/>
      <c r="I967186"/>
      <c r="K967186"/>
      <c r="M967186"/>
      <c r="N967186" s="4"/>
      <c r="O967186" s="15"/>
    </row>
    <row r="967187" spans="7:15" s="3" customFormat="1" x14ac:dyDescent="0.3">
      <c r="G967187"/>
      <c r="H967187"/>
      <c r="I967187"/>
      <c r="K967187"/>
      <c r="M967187"/>
      <c r="N967187" s="4"/>
      <c r="O967187" s="15"/>
    </row>
    <row r="967188" spans="7:15" s="3" customFormat="1" x14ac:dyDescent="0.3">
      <c r="G967188"/>
      <c r="H967188"/>
      <c r="I967188"/>
      <c r="K967188"/>
      <c r="M967188"/>
      <c r="N967188" s="4"/>
      <c r="O967188" s="15"/>
    </row>
    <row r="967189" spans="7:15" s="3" customFormat="1" x14ac:dyDescent="0.3">
      <c r="G967189"/>
      <c r="H967189"/>
      <c r="I967189"/>
      <c r="K967189"/>
      <c r="M967189"/>
      <c r="N967189" s="4"/>
      <c r="O967189" s="15"/>
    </row>
    <row r="967190" spans="7:15" s="3" customFormat="1" x14ac:dyDescent="0.3">
      <c r="G967190"/>
      <c r="H967190"/>
      <c r="I967190"/>
      <c r="K967190"/>
      <c r="M967190"/>
      <c r="N967190" s="4"/>
      <c r="O967190" s="15"/>
    </row>
    <row r="967191" spans="7:15" s="3" customFormat="1" x14ac:dyDescent="0.3">
      <c r="G967191"/>
      <c r="H967191"/>
      <c r="I967191"/>
      <c r="K967191"/>
      <c r="M967191"/>
      <c r="N967191" s="4"/>
      <c r="O967191" s="15"/>
    </row>
    <row r="967192" spans="7:15" s="3" customFormat="1" x14ac:dyDescent="0.3">
      <c r="G967192"/>
      <c r="H967192"/>
      <c r="I967192"/>
      <c r="K967192"/>
      <c r="M967192"/>
      <c r="N967192" s="4"/>
      <c r="O967192" s="15"/>
    </row>
    <row r="967193" spans="7:15" s="3" customFormat="1" x14ac:dyDescent="0.3">
      <c r="G967193"/>
      <c r="H967193"/>
      <c r="I967193"/>
      <c r="K967193"/>
      <c r="M967193"/>
      <c r="N967193" s="4"/>
      <c r="O967193" s="15"/>
    </row>
    <row r="967194" spans="7:15" s="3" customFormat="1" x14ac:dyDescent="0.3">
      <c r="G967194"/>
      <c r="H967194"/>
      <c r="I967194"/>
      <c r="K967194"/>
      <c r="M967194"/>
      <c r="N967194" s="4"/>
      <c r="O967194" s="15"/>
    </row>
    <row r="967195" spans="7:15" s="3" customFormat="1" x14ac:dyDescent="0.3">
      <c r="G967195"/>
      <c r="H967195"/>
      <c r="I967195"/>
      <c r="K967195"/>
      <c r="M967195"/>
      <c r="N967195" s="4"/>
      <c r="O967195" s="15"/>
    </row>
    <row r="967196" spans="7:15" s="3" customFormat="1" x14ac:dyDescent="0.3">
      <c r="G967196"/>
      <c r="H967196"/>
      <c r="I967196"/>
      <c r="K967196"/>
      <c r="M967196"/>
      <c r="N967196" s="4"/>
      <c r="O967196" s="15"/>
    </row>
    <row r="967197" spans="7:15" s="3" customFormat="1" x14ac:dyDescent="0.3">
      <c r="G967197"/>
      <c r="H967197"/>
      <c r="I967197"/>
      <c r="K967197"/>
      <c r="M967197"/>
      <c r="N967197" s="4"/>
      <c r="O967197" s="15"/>
    </row>
    <row r="967198" spans="7:15" s="3" customFormat="1" x14ac:dyDescent="0.3">
      <c r="G967198"/>
      <c r="H967198"/>
      <c r="I967198"/>
      <c r="K967198"/>
      <c r="M967198"/>
      <c r="N967198" s="4"/>
      <c r="O967198" s="15"/>
    </row>
    <row r="967199" spans="7:15" s="3" customFormat="1" x14ac:dyDescent="0.3">
      <c r="G967199"/>
      <c r="H967199"/>
      <c r="I967199"/>
      <c r="K967199"/>
      <c r="M967199"/>
      <c r="N967199" s="4"/>
      <c r="O967199" s="15"/>
    </row>
    <row r="967200" spans="7:15" s="3" customFormat="1" x14ac:dyDescent="0.3">
      <c r="G967200"/>
      <c r="H967200"/>
      <c r="I967200"/>
      <c r="K967200"/>
      <c r="M967200"/>
      <c r="N967200" s="4"/>
      <c r="O967200" s="15"/>
    </row>
    <row r="967201" spans="7:15" s="3" customFormat="1" x14ac:dyDescent="0.3">
      <c r="G967201"/>
      <c r="H967201"/>
      <c r="I967201"/>
      <c r="K967201"/>
      <c r="M967201"/>
      <c r="N967201" s="4"/>
      <c r="O967201" s="15"/>
    </row>
    <row r="983039" spans="7:15" s="3" customFormat="1" x14ac:dyDescent="0.3">
      <c r="G983039"/>
      <c r="H983039"/>
      <c r="I983039"/>
      <c r="K983039"/>
      <c r="M983039"/>
      <c r="N983039" s="4"/>
      <c r="O983039" s="15"/>
    </row>
    <row r="983040" spans="7:15" s="3" customFormat="1" x14ac:dyDescent="0.3">
      <c r="G983040"/>
      <c r="H983040"/>
      <c r="I983040"/>
      <c r="K983040"/>
      <c r="M983040"/>
      <c r="N983040" s="4"/>
      <c r="O983040" s="15"/>
    </row>
    <row r="983041" spans="7:15" s="3" customFormat="1" x14ac:dyDescent="0.3">
      <c r="G983041"/>
      <c r="H983041"/>
      <c r="I983041"/>
      <c r="K983041"/>
      <c r="M983041"/>
      <c r="N983041" s="4"/>
      <c r="O983041" s="15"/>
    </row>
    <row r="983042" spans="7:15" s="3" customFormat="1" x14ac:dyDescent="0.3">
      <c r="G983042"/>
      <c r="H983042"/>
      <c r="I983042"/>
      <c r="K983042"/>
      <c r="M983042"/>
      <c r="N983042" s="4"/>
      <c r="O983042" s="15"/>
    </row>
    <row r="983043" spans="7:15" s="3" customFormat="1" x14ac:dyDescent="0.3">
      <c r="G983043"/>
      <c r="H983043"/>
      <c r="I983043"/>
      <c r="K983043"/>
      <c r="M983043"/>
      <c r="N983043" s="4"/>
      <c r="O983043" s="15"/>
    </row>
    <row r="983044" spans="7:15" s="3" customFormat="1" x14ac:dyDescent="0.3">
      <c r="G983044"/>
      <c r="H983044"/>
      <c r="I983044"/>
      <c r="K983044"/>
      <c r="M983044"/>
      <c r="N983044" s="4"/>
      <c r="O983044" s="15"/>
    </row>
    <row r="983045" spans="7:15" s="3" customFormat="1" x14ac:dyDescent="0.3">
      <c r="G983045"/>
      <c r="H983045"/>
      <c r="I983045"/>
      <c r="K983045"/>
      <c r="M983045"/>
      <c r="N983045" s="4"/>
      <c r="O983045" s="15"/>
    </row>
    <row r="983046" spans="7:15" s="3" customFormat="1" x14ac:dyDescent="0.3">
      <c r="G983046"/>
      <c r="H983046"/>
      <c r="I983046"/>
      <c r="K983046"/>
      <c r="M983046"/>
      <c r="N983046" s="4"/>
      <c r="O983046" s="15"/>
    </row>
    <row r="983047" spans="7:15" s="3" customFormat="1" x14ac:dyDescent="0.3">
      <c r="G983047"/>
      <c r="H983047"/>
      <c r="I983047"/>
      <c r="K983047"/>
      <c r="M983047"/>
      <c r="N983047" s="4"/>
      <c r="O983047" s="15"/>
    </row>
    <row r="983048" spans="7:15" s="3" customFormat="1" x14ac:dyDescent="0.3">
      <c r="G983048"/>
      <c r="H983048"/>
      <c r="I983048"/>
      <c r="K983048"/>
      <c r="M983048"/>
      <c r="N983048" s="4"/>
      <c r="O983048" s="15"/>
    </row>
    <row r="983049" spans="7:15" s="3" customFormat="1" x14ac:dyDescent="0.3">
      <c r="G983049"/>
      <c r="H983049"/>
      <c r="I983049"/>
      <c r="K983049"/>
      <c r="M983049"/>
      <c r="N983049" s="4"/>
      <c r="O983049" s="15"/>
    </row>
    <row r="983050" spans="7:15" s="3" customFormat="1" x14ac:dyDescent="0.3">
      <c r="G983050"/>
      <c r="H983050"/>
      <c r="I983050"/>
      <c r="K983050"/>
      <c r="M983050"/>
      <c r="N983050" s="4"/>
      <c r="O983050" s="15"/>
    </row>
    <row r="983051" spans="7:15" s="3" customFormat="1" x14ac:dyDescent="0.3">
      <c r="G983051"/>
      <c r="H983051"/>
      <c r="I983051"/>
      <c r="K983051"/>
      <c r="M983051"/>
      <c r="N983051" s="4"/>
      <c r="O983051" s="15"/>
    </row>
    <row r="983052" spans="7:15" s="3" customFormat="1" x14ac:dyDescent="0.3">
      <c r="G983052"/>
      <c r="H983052"/>
      <c r="I983052"/>
      <c r="K983052"/>
      <c r="M983052"/>
      <c r="N983052" s="4"/>
      <c r="O983052" s="15"/>
    </row>
    <row r="983053" spans="7:15" s="3" customFormat="1" x14ac:dyDescent="0.3">
      <c r="G983053"/>
      <c r="H983053"/>
      <c r="I983053"/>
      <c r="K983053"/>
      <c r="M983053"/>
      <c r="N983053" s="4"/>
      <c r="O983053" s="15"/>
    </row>
    <row r="983054" spans="7:15" s="3" customFormat="1" x14ac:dyDescent="0.3">
      <c r="G983054"/>
      <c r="H983054"/>
      <c r="I983054"/>
      <c r="K983054"/>
      <c r="M983054"/>
      <c r="N983054" s="4"/>
      <c r="O983054" s="15"/>
    </row>
    <row r="983055" spans="7:15" s="3" customFormat="1" x14ac:dyDescent="0.3">
      <c r="G983055"/>
      <c r="H983055"/>
      <c r="I983055"/>
      <c r="K983055"/>
      <c r="M983055"/>
      <c r="N983055" s="4"/>
      <c r="O983055" s="15"/>
    </row>
    <row r="983056" spans="7:15" s="3" customFormat="1" x14ac:dyDescent="0.3">
      <c r="G983056"/>
      <c r="H983056"/>
      <c r="I983056"/>
      <c r="K983056"/>
      <c r="M983056"/>
      <c r="N983056" s="4"/>
      <c r="O983056" s="15"/>
    </row>
    <row r="983057" spans="7:15" s="3" customFormat="1" x14ac:dyDescent="0.3">
      <c r="G983057"/>
      <c r="H983057"/>
      <c r="I983057"/>
      <c r="K983057"/>
      <c r="M983057"/>
      <c r="N983057" s="4"/>
      <c r="O983057" s="15"/>
    </row>
    <row r="983058" spans="7:15" s="3" customFormat="1" x14ac:dyDescent="0.3">
      <c r="G983058"/>
      <c r="H983058"/>
      <c r="I983058"/>
      <c r="K983058"/>
      <c r="M983058"/>
      <c r="N983058" s="4"/>
      <c r="O983058" s="15"/>
    </row>
    <row r="983059" spans="7:15" s="3" customFormat="1" x14ac:dyDescent="0.3">
      <c r="G983059"/>
      <c r="H983059"/>
      <c r="I983059"/>
      <c r="K983059"/>
      <c r="M983059"/>
      <c r="N983059" s="4"/>
      <c r="O983059" s="15"/>
    </row>
    <row r="983060" spans="7:15" s="3" customFormat="1" x14ac:dyDescent="0.3">
      <c r="G983060"/>
      <c r="H983060"/>
      <c r="I983060"/>
      <c r="K983060"/>
      <c r="M983060"/>
      <c r="N983060" s="4"/>
      <c r="O983060" s="15"/>
    </row>
    <row r="983061" spans="7:15" s="3" customFormat="1" x14ac:dyDescent="0.3">
      <c r="G983061"/>
      <c r="H983061"/>
      <c r="I983061"/>
      <c r="K983061"/>
      <c r="M983061"/>
      <c r="N983061" s="4"/>
      <c r="O983061" s="15"/>
    </row>
    <row r="983062" spans="7:15" s="3" customFormat="1" x14ac:dyDescent="0.3">
      <c r="G983062"/>
      <c r="H983062"/>
      <c r="I983062"/>
      <c r="K983062"/>
      <c r="M983062"/>
      <c r="N983062" s="4"/>
      <c r="O983062" s="15"/>
    </row>
    <row r="983063" spans="7:15" s="3" customFormat="1" x14ac:dyDescent="0.3">
      <c r="G983063"/>
      <c r="H983063"/>
      <c r="I983063"/>
      <c r="K983063"/>
      <c r="M983063"/>
      <c r="N983063" s="4"/>
      <c r="O983063" s="15"/>
    </row>
    <row r="983064" spans="7:15" s="3" customFormat="1" x14ac:dyDescent="0.3">
      <c r="G983064"/>
      <c r="H983064"/>
      <c r="I983064"/>
      <c r="K983064"/>
      <c r="M983064"/>
      <c r="N983064" s="4"/>
      <c r="O983064" s="15"/>
    </row>
    <row r="983065" spans="7:15" s="3" customFormat="1" x14ac:dyDescent="0.3">
      <c r="G983065"/>
      <c r="H983065"/>
      <c r="I983065"/>
      <c r="K983065"/>
      <c r="M983065"/>
      <c r="N983065" s="4"/>
      <c r="O983065" s="15"/>
    </row>
    <row r="983066" spans="7:15" s="3" customFormat="1" x14ac:dyDescent="0.3">
      <c r="G983066"/>
      <c r="H983066"/>
      <c r="I983066"/>
      <c r="K983066"/>
      <c r="M983066"/>
      <c r="N983066" s="4"/>
      <c r="O983066" s="15"/>
    </row>
    <row r="983067" spans="7:15" s="3" customFormat="1" x14ac:dyDescent="0.3">
      <c r="G983067"/>
      <c r="H983067"/>
      <c r="I983067"/>
      <c r="K983067"/>
      <c r="M983067"/>
      <c r="N983067" s="4"/>
      <c r="O983067" s="15"/>
    </row>
    <row r="983068" spans="7:15" s="3" customFormat="1" x14ac:dyDescent="0.3">
      <c r="G983068"/>
      <c r="H983068"/>
      <c r="I983068"/>
      <c r="K983068"/>
      <c r="M983068"/>
      <c r="N983068" s="4"/>
      <c r="O983068" s="15"/>
    </row>
    <row r="983069" spans="7:15" s="3" customFormat="1" x14ac:dyDescent="0.3">
      <c r="G983069"/>
      <c r="H983069"/>
      <c r="I983069"/>
      <c r="K983069"/>
      <c r="M983069"/>
      <c r="N983069" s="4"/>
      <c r="O983069" s="15"/>
    </row>
    <row r="983070" spans="7:15" s="3" customFormat="1" x14ac:dyDescent="0.3">
      <c r="G983070"/>
      <c r="H983070"/>
      <c r="I983070"/>
      <c r="K983070"/>
      <c r="M983070"/>
      <c r="N983070" s="4"/>
      <c r="O983070" s="15"/>
    </row>
    <row r="983071" spans="7:15" s="3" customFormat="1" x14ac:dyDescent="0.3">
      <c r="G983071"/>
      <c r="H983071"/>
      <c r="I983071"/>
      <c r="K983071"/>
      <c r="M983071"/>
      <c r="N983071" s="4"/>
      <c r="O983071" s="15"/>
    </row>
    <row r="983072" spans="7:15" s="3" customFormat="1" x14ac:dyDescent="0.3">
      <c r="G983072"/>
      <c r="H983072"/>
      <c r="I983072"/>
      <c r="K983072"/>
      <c r="M983072"/>
      <c r="N983072" s="4"/>
      <c r="O983072" s="15"/>
    </row>
    <row r="983073" spans="7:15" s="3" customFormat="1" x14ac:dyDescent="0.3">
      <c r="G983073"/>
      <c r="H983073"/>
      <c r="I983073"/>
      <c r="K983073"/>
      <c r="M983073"/>
      <c r="N983073" s="4"/>
      <c r="O983073" s="15"/>
    </row>
    <row r="983074" spans="7:15" s="3" customFormat="1" x14ac:dyDescent="0.3">
      <c r="G983074"/>
      <c r="H983074"/>
      <c r="I983074"/>
      <c r="K983074"/>
      <c r="M983074"/>
      <c r="N983074" s="4"/>
      <c r="O983074" s="15"/>
    </row>
    <row r="983075" spans="7:15" s="3" customFormat="1" x14ac:dyDescent="0.3">
      <c r="G983075"/>
      <c r="H983075"/>
      <c r="I983075"/>
      <c r="K983075"/>
      <c r="M983075"/>
      <c r="N983075" s="4"/>
      <c r="O983075" s="15"/>
    </row>
    <row r="983076" spans="7:15" s="3" customFormat="1" x14ac:dyDescent="0.3">
      <c r="G983076"/>
      <c r="H983076"/>
      <c r="I983076"/>
      <c r="K983076"/>
      <c r="M983076"/>
      <c r="N983076" s="4"/>
      <c r="O983076" s="15"/>
    </row>
    <row r="983077" spans="7:15" s="3" customFormat="1" x14ac:dyDescent="0.3">
      <c r="G983077"/>
      <c r="H983077"/>
      <c r="I983077"/>
      <c r="K983077"/>
      <c r="M983077"/>
      <c r="N983077" s="4"/>
      <c r="O983077" s="15"/>
    </row>
    <row r="983078" spans="7:15" s="3" customFormat="1" x14ac:dyDescent="0.3">
      <c r="G983078"/>
      <c r="H983078"/>
      <c r="I983078"/>
      <c r="K983078"/>
      <c r="M983078"/>
      <c r="N983078" s="4"/>
      <c r="O983078" s="15"/>
    </row>
    <row r="983079" spans="7:15" s="3" customFormat="1" x14ac:dyDescent="0.3">
      <c r="G983079"/>
      <c r="H983079"/>
      <c r="I983079"/>
      <c r="K983079"/>
      <c r="M983079"/>
      <c r="N983079" s="4"/>
      <c r="O983079" s="15"/>
    </row>
    <row r="983080" spans="7:15" s="3" customFormat="1" x14ac:dyDescent="0.3">
      <c r="G983080"/>
      <c r="H983080"/>
      <c r="I983080"/>
      <c r="K983080"/>
      <c r="M983080"/>
      <c r="N983080" s="4"/>
      <c r="O983080" s="15"/>
    </row>
    <row r="983081" spans="7:15" s="3" customFormat="1" x14ac:dyDescent="0.3">
      <c r="G983081"/>
      <c r="H983081"/>
      <c r="I983081"/>
      <c r="K983081"/>
      <c r="M983081"/>
      <c r="N983081" s="4"/>
      <c r="O983081" s="15"/>
    </row>
    <row r="983082" spans="7:15" s="3" customFormat="1" x14ac:dyDescent="0.3">
      <c r="G983082"/>
      <c r="H983082"/>
      <c r="I983082"/>
      <c r="K983082"/>
      <c r="M983082"/>
      <c r="N983082" s="4"/>
      <c r="O983082" s="15"/>
    </row>
    <row r="983083" spans="7:15" s="3" customFormat="1" x14ac:dyDescent="0.3">
      <c r="G983083"/>
      <c r="H983083"/>
      <c r="I983083"/>
      <c r="K983083"/>
      <c r="M983083"/>
      <c r="N983083" s="4"/>
      <c r="O983083" s="15"/>
    </row>
    <row r="983084" spans="7:15" s="3" customFormat="1" x14ac:dyDescent="0.3">
      <c r="G983084"/>
      <c r="H983084"/>
      <c r="I983084"/>
      <c r="K983084"/>
      <c r="M983084"/>
      <c r="N983084" s="4"/>
      <c r="O983084" s="15"/>
    </row>
    <row r="983085" spans="7:15" s="3" customFormat="1" x14ac:dyDescent="0.3">
      <c r="G983085"/>
      <c r="H983085"/>
      <c r="I983085"/>
      <c r="K983085"/>
      <c r="M983085"/>
      <c r="N983085" s="4"/>
      <c r="O983085" s="15"/>
    </row>
    <row r="983086" spans="7:15" s="3" customFormat="1" x14ac:dyDescent="0.3">
      <c r="G983086"/>
      <c r="H983086"/>
      <c r="I983086"/>
      <c r="K983086"/>
      <c r="M983086"/>
      <c r="N983086" s="4"/>
      <c r="O983086" s="15"/>
    </row>
    <row r="983087" spans="7:15" s="3" customFormat="1" x14ac:dyDescent="0.3">
      <c r="G983087"/>
      <c r="H983087"/>
      <c r="I983087"/>
      <c r="K983087"/>
      <c r="M983087"/>
      <c r="N983087" s="4"/>
      <c r="O983087" s="15"/>
    </row>
    <row r="983088" spans="7:15" s="3" customFormat="1" x14ac:dyDescent="0.3">
      <c r="G983088"/>
      <c r="H983088"/>
      <c r="I983088"/>
      <c r="K983088"/>
      <c r="M983088"/>
      <c r="N983088" s="4"/>
      <c r="O983088" s="15"/>
    </row>
    <row r="983089" spans="7:15" s="3" customFormat="1" x14ac:dyDescent="0.3">
      <c r="G983089"/>
      <c r="H983089"/>
      <c r="I983089"/>
      <c r="K983089"/>
      <c r="M983089"/>
      <c r="N983089" s="4"/>
      <c r="O983089" s="15"/>
    </row>
    <row r="983090" spans="7:15" s="3" customFormat="1" x14ac:dyDescent="0.3">
      <c r="G983090"/>
      <c r="H983090"/>
      <c r="I983090"/>
      <c r="K983090"/>
      <c r="M983090"/>
      <c r="N983090" s="4"/>
      <c r="O983090" s="15"/>
    </row>
    <row r="983091" spans="7:15" s="3" customFormat="1" x14ac:dyDescent="0.3">
      <c r="G983091"/>
      <c r="H983091"/>
      <c r="I983091"/>
      <c r="K983091"/>
      <c r="M983091"/>
      <c r="N983091" s="4"/>
      <c r="O983091" s="15"/>
    </row>
    <row r="983092" spans="7:15" s="3" customFormat="1" x14ac:dyDescent="0.3">
      <c r="G983092"/>
      <c r="H983092"/>
      <c r="I983092"/>
      <c r="K983092"/>
      <c r="M983092"/>
      <c r="N983092" s="4"/>
      <c r="O983092" s="15"/>
    </row>
    <row r="983093" spans="7:15" s="3" customFormat="1" x14ac:dyDescent="0.3">
      <c r="G983093"/>
      <c r="H983093"/>
      <c r="I983093"/>
      <c r="K983093"/>
      <c r="M983093"/>
      <c r="N983093" s="4"/>
      <c r="O983093" s="15"/>
    </row>
    <row r="983094" spans="7:15" s="3" customFormat="1" x14ac:dyDescent="0.3">
      <c r="G983094"/>
      <c r="H983094"/>
      <c r="I983094"/>
      <c r="K983094"/>
      <c r="M983094"/>
      <c r="N983094" s="4"/>
      <c r="O983094" s="15"/>
    </row>
    <row r="983095" spans="7:15" s="3" customFormat="1" x14ac:dyDescent="0.3">
      <c r="G983095"/>
      <c r="H983095"/>
      <c r="I983095"/>
      <c r="K983095"/>
      <c r="M983095"/>
      <c r="N983095" s="4"/>
      <c r="O983095" s="15"/>
    </row>
    <row r="983096" spans="7:15" s="3" customFormat="1" x14ac:dyDescent="0.3">
      <c r="G983096"/>
      <c r="H983096"/>
      <c r="I983096"/>
      <c r="K983096"/>
      <c r="M983096"/>
      <c r="N983096" s="4"/>
      <c r="O983096" s="15"/>
    </row>
    <row r="983097" spans="7:15" s="3" customFormat="1" x14ac:dyDescent="0.3">
      <c r="G983097"/>
      <c r="H983097"/>
      <c r="I983097"/>
      <c r="K983097"/>
      <c r="M983097"/>
      <c r="N983097" s="4"/>
      <c r="O983097" s="15"/>
    </row>
    <row r="983098" spans="7:15" s="3" customFormat="1" x14ac:dyDescent="0.3">
      <c r="G983098"/>
      <c r="H983098"/>
      <c r="I983098"/>
      <c r="K983098"/>
      <c r="M983098"/>
      <c r="N983098" s="4"/>
      <c r="O983098" s="15"/>
    </row>
    <row r="983099" spans="7:15" s="3" customFormat="1" x14ac:dyDescent="0.3">
      <c r="G983099"/>
      <c r="H983099"/>
      <c r="I983099"/>
      <c r="K983099"/>
      <c r="M983099"/>
      <c r="N983099" s="4"/>
      <c r="O983099" s="15"/>
    </row>
    <row r="983100" spans="7:15" s="3" customFormat="1" x14ac:dyDescent="0.3">
      <c r="G983100"/>
      <c r="H983100"/>
      <c r="I983100"/>
      <c r="K983100"/>
      <c r="M983100"/>
      <c r="N983100" s="4"/>
      <c r="O983100" s="15"/>
    </row>
    <row r="983101" spans="7:15" s="3" customFormat="1" x14ac:dyDescent="0.3">
      <c r="G983101"/>
      <c r="H983101"/>
      <c r="I983101"/>
      <c r="K983101"/>
      <c r="M983101"/>
      <c r="N983101" s="4"/>
      <c r="O983101" s="15"/>
    </row>
    <row r="983102" spans="7:15" s="3" customFormat="1" x14ac:dyDescent="0.3">
      <c r="G983102"/>
      <c r="H983102"/>
      <c r="I983102"/>
      <c r="K983102"/>
      <c r="M983102"/>
      <c r="N983102" s="4"/>
      <c r="O983102" s="15"/>
    </row>
    <row r="983103" spans="7:15" s="3" customFormat="1" x14ac:dyDescent="0.3">
      <c r="G983103"/>
      <c r="H983103"/>
      <c r="I983103"/>
      <c r="K983103"/>
      <c r="M983103"/>
      <c r="N983103" s="4"/>
      <c r="O983103" s="15"/>
    </row>
    <row r="983104" spans="7:15" s="3" customFormat="1" x14ac:dyDescent="0.3">
      <c r="G983104"/>
      <c r="H983104"/>
      <c r="I983104"/>
      <c r="K983104"/>
      <c r="M983104"/>
      <c r="N983104" s="4"/>
      <c r="O983104" s="15"/>
    </row>
    <row r="983105" spans="7:15" s="3" customFormat="1" x14ac:dyDescent="0.3">
      <c r="G983105"/>
      <c r="H983105"/>
      <c r="I983105"/>
      <c r="K983105"/>
      <c r="M983105"/>
      <c r="N983105" s="4"/>
      <c r="O983105" s="15"/>
    </row>
    <row r="983106" spans="7:15" s="3" customFormat="1" x14ac:dyDescent="0.3">
      <c r="G983106"/>
      <c r="H983106"/>
      <c r="I983106"/>
      <c r="K983106"/>
      <c r="M983106"/>
      <c r="N983106" s="4"/>
      <c r="O983106" s="15"/>
    </row>
    <row r="983107" spans="7:15" s="3" customFormat="1" x14ac:dyDescent="0.3">
      <c r="G983107"/>
      <c r="H983107"/>
      <c r="I983107"/>
      <c r="K983107"/>
      <c r="M983107"/>
      <c r="N983107" s="4"/>
      <c r="O983107" s="15"/>
    </row>
    <row r="983108" spans="7:15" s="3" customFormat="1" x14ac:dyDescent="0.3">
      <c r="G983108"/>
      <c r="H983108"/>
      <c r="I983108"/>
      <c r="K983108"/>
      <c r="M983108"/>
      <c r="N983108" s="4"/>
      <c r="O983108" s="15"/>
    </row>
    <row r="983109" spans="7:15" s="3" customFormat="1" x14ac:dyDescent="0.3">
      <c r="G983109"/>
      <c r="H983109"/>
      <c r="I983109"/>
      <c r="K983109"/>
      <c r="M983109"/>
      <c r="N983109" s="4"/>
      <c r="O983109" s="15"/>
    </row>
    <row r="983110" spans="7:15" s="3" customFormat="1" x14ac:dyDescent="0.3">
      <c r="G983110"/>
      <c r="H983110"/>
      <c r="I983110"/>
      <c r="K983110"/>
      <c r="M983110"/>
      <c r="N983110" s="4"/>
      <c r="O983110" s="15"/>
    </row>
    <row r="983111" spans="7:15" s="3" customFormat="1" x14ac:dyDescent="0.3">
      <c r="G983111"/>
      <c r="H983111"/>
      <c r="I983111"/>
      <c r="K983111"/>
      <c r="M983111"/>
      <c r="N983111" s="4"/>
      <c r="O983111" s="15"/>
    </row>
    <row r="983112" spans="7:15" s="3" customFormat="1" x14ac:dyDescent="0.3">
      <c r="G983112"/>
      <c r="H983112"/>
      <c r="I983112"/>
      <c r="K983112"/>
      <c r="M983112"/>
      <c r="N983112" s="4"/>
      <c r="O983112" s="15"/>
    </row>
    <row r="983113" spans="7:15" s="3" customFormat="1" x14ac:dyDescent="0.3">
      <c r="G983113"/>
      <c r="H983113"/>
      <c r="I983113"/>
      <c r="K983113"/>
      <c r="M983113"/>
      <c r="N983113" s="4"/>
      <c r="O983113" s="15"/>
    </row>
    <row r="983114" spans="7:15" s="3" customFormat="1" x14ac:dyDescent="0.3">
      <c r="G983114"/>
      <c r="H983114"/>
      <c r="I983114"/>
      <c r="K983114"/>
      <c r="M983114"/>
      <c r="N983114" s="4"/>
      <c r="O983114" s="15"/>
    </row>
    <row r="983115" spans="7:15" s="3" customFormat="1" x14ac:dyDescent="0.3">
      <c r="G983115"/>
      <c r="H983115"/>
      <c r="I983115"/>
      <c r="K983115"/>
      <c r="M983115"/>
      <c r="N983115" s="4"/>
      <c r="O983115" s="15"/>
    </row>
    <row r="983116" spans="7:15" s="3" customFormat="1" x14ac:dyDescent="0.3">
      <c r="G983116"/>
      <c r="H983116"/>
      <c r="I983116"/>
      <c r="K983116"/>
      <c r="M983116"/>
      <c r="N983116" s="4"/>
      <c r="O983116" s="15"/>
    </row>
    <row r="983117" spans="7:15" s="3" customFormat="1" x14ac:dyDescent="0.3">
      <c r="G983117"/>
      <c r="H983117"/>
      <c r="I983117"/>
      <c r="K983117"/>
      <c r="M983117"/>
      <c r="N983117" s="4"/>
      <c r="O983117" s="15"/>
    </row>
    <row r="983118" spans="7:15" s="3" customFormat="1" x14ac:dyDescent="0.3">
      <c r="G983118"/>
      <c r="H983118"/>
      <c r="I983118"/>
      <c r="K983118"/>
      <c r="M983118"/>
      <c r="N983118" s="4"/>
      <c r="O983118" s="15"/>
    </row>
    <row r="983119" spans="7:15" s="3" customFormat="1" x14ac:dyDescent="0.3">
      <c r="G983119"/>
      <c r="H983119"/>
      <c r="I983119"/>
      <c r="K983119"/>
      <c r="M983119"/>
      <c r="N983119" s="4"/>
      <c r="O983119" s="15"/>
    </row>
    <row r="983120" spans="7:15" s="3" customFormat="1" x14ac:dyDescent="0.3">
      <c r="G983120"/>
      <c r="H983120"/>
      <c r="I983120"/>
      <c r="K983120"/>
      <c r="M983120"/>
      <c r="N983120" s="4"/>
      <c r="O983120" s="15"/>
    </row>
    <row r="983121" spans="7:15" s="3" customFormat="1" x14ac:dyDescent="0.3">
      <c r="G983121"/>
      <c r="H983121"/>
      <c r="I983121"/>
      <c r="K983121"/>
      <c r="M983121"/>
      <c r="N983121" s="4"/>
      <c r="O983121" s="15"/>
    </row>
    <row r="983122" spans="7:15" s="3" customFormat="1" x14ac:dyDescent="0.3">
      <c r="G983122"/>
      <c r="H983122"/>
      <c r="I983122"/>
      <c r="K983122"/>
      <c r="M983122"/>
      <c r="N983122" s="4"/>
      <c r="O983122" s="15"/>
    </row>
    <row r="983123" spans="7:15" s="3" customFormat="1" x14ac:dyDescent="0.3">
      <c r="G983123"/>
      <c r="H983123"/>
      <c r="I983123"/>
      <c r="K983123"/>
      <c r="M983123"/>
      <c r="N983123" s="4"/>
      <c r="O983123" s="15"/>
    </row>
    <row r="983124" spans="7:15" s="3" customFormat="1" x14ac:dyDescent="0.3">
      <c r="G983124"/>
      <c r="H983124"/>
      <c r="I983124"/>
      <c r="K983124"/>
      <c r="M983124"/>
      <c r="N983124" s="4"/>
      <c r="O983124" s="15"/>
    </row>
    <row r="983125" spans="7:15" s="3" customFormat="1" x14ac:dyDescent="0.3">
      <c r="G983125"/>
      <c r="H983125"/>
      <c r="I983125"/>
      <c r="K983125"/>
      <c r="M983125"/>
      <c r="N983125" s="4"/>
      <c r="O983125" s="15"/>
    </row>
    <row r="983126" spans="7:15" s="3" customFormat="1" x14ac:dyDescent="0.3">
      <c r="G983126"/>
      <c r="H983126"/>
      <c r="I983126"/>
      <c r="K983126"/>
      <c r="M983126"/>
      <c r="N983126" s="4"/>
      <c r="O983126" s="15"/>
    </row>
    <row r="983127" spans="7:15" s="3" customFormat="1" x14ac:dyDescent="0.3">
      <c r="G983127"/>
      <c r="H983127"/>
      <c r="I983127"/>
      <c r="K983127"/>
      <c r="M983127"/>
      <c r="N983127" s="4"/>
      <c r="O983127" s="15"/>
    </row>
    <row r="983128" spans="7:15" s="3" customFormat="1" x14ac:dyDescent="0.3">
      <c r="G983128"/>
      <c r="H983128"/>
      <c r="I983128"/>
      <c r="K983128"/>
      <c r="M983128"/>
      <c r="N983128" s="4"/>
      <c r="O983128" s="15"/>
    </row>
    <row r="983129" spans="7:15" s="3" customFormat="1" x14ac:dyDescent="0.3">
      <c r="G983129"/>
      <c r="H983129"/>
      <c r="I983129"/>
      <c r="K983129"/>
      <c r="M983129"/>
      <c r="N983129" s="4"/>
      <c r="O983129" s="15"/>
    </row>
    <row r="983130" spans="7:15" s="3" customFormat="1" x14ac:dyDescent="0.3">
      <c r="G983130"/>
      <c r="H983130"/>
      <c r="I983130"/>
      <c r="K983130"/>
      <c r="M983130"/>
      <c r="N983130" s="4"/>
      <c r="O983130" s="15"/>
    </row>
    <row r="983131" spans="7:15" s="3" customFormat="1" x14ac:dyDescent="0.3">
      <c r="G983131"/>
      <c r="H983131"/>
      <c r="I983131"/>
      <c r="K983131"/>
      <c r="M983131"/>
      <c r="N983131" s="4"/>
      <c r="O983131" s="15"/>
    </row>
    <row r="983132" spans="7:15" s="3" customFormat="1" x14ac:dyDescent="0.3">
      <c r="G983132"/>
      <c r="H983132"/>
      <c r="I983132"/>
      <c r="K983132"/>
      <c r="M983132"/>
      <c r="N983132" s="4"/>
      <c r="O983132" s="15"/>
    </row>
    <row r="983133" spans="7:15" s="3" customFormat="1" x14ac:dyDescent="0.3">
      <c r="G983133"/>
      <c r="H983133"/>
      <c r="I983133"/>
      <c r="K983133"/>
      <c r="M983133"/>
      <c r="N983133" s="4"/>
      <c r="O983133" s="15"/>
    </row>
    <row r="983134" spans="7:15" s="3" customFormat="1" x14ac:dyDescent="0.3">
      <c r="G983134"/>
      <c r="H983134"/>
      <c r="I983134"/>
      <c r="K983134"/>
      <c r="M983134"/>
      <c r="N983134" s="4"/>
      <c r="O983134" s="15"/>
    </row>
    <row r="983135" spans="7:15" s="3" customFormat="1" x14ac:dyDescent="0.3">
      <c r="G983135"/>
      <c r="H983135"/>
      <c r="I983135"/>
      <c r="K983135"/>
      <c r="M983135"/>
      <c r="N983135" s="4"/>
      <c r="O983135" s="15"/>
    </row>
    <row r="983136" spans="7:15" s="3" customFormat="1" x14ac:dyDescent="0.3">
      <c r="G983136"/>
      <c r="H983136"/>
      <c r="I983136"/>
      <c r="K983136"/>
      <c r="M983136"/>
      <c r="N983136" s="4"/>
      <c r="O983136" s="15"/>
    </row>
    <row r="983137" spans="7:15" s="3" customFormat="1" x14ac:dyDescent="0.3">
      <c r="G983137"/>
      <c r="H983137"/>
      <c r="I983137"/>
      <c r="K983137"/>
      <c r="M983137"/>
      <c r="N983137" s="4"/>
      <c r="O983137" s="15"/>
    </row>
    <row r="983138" spans="7:15" s="3" customFormat="1" x14ac:dyDescent="0.3">
      <c r="G983138"/>
      <c r="H983138"/>
      <c r="I983138"/>
      <c r="K983138"/>
      <c r="M983138"/>
      <c r="N983138" s="4"/>
      <c r="O983138" s="15"/>
    </row>
    <row r="983139" spans="7:15" s="3" customFormat="1" x14ac:dyDescent="0.3">
      <c r="G983139"/>
      <c r="H983139"/>
      <c r="I983139"/>
      <c r="K983139"/>
      <c r="M983139"/>
      <c r="N983139" s="4"/>
      <c r="O983139" s="15"/>
    </row>
    <row r="983140" spans="7:15" s="3" customFormat="1" x14ac:dyDescent="0.3">
      <c r="G983140"/>
      <c r="H983140"/>
      <c r="I983140"/>
      <c r="K983140"/>
      <c r="M983140"/>
      <c r="N983140" s="4"/>
      <c r="O983140" s="15"/>
    </row>
    <row r="983141" spans="7:15" s="3" customFormat="1" x14ac:dyDescent="0.3">
      <c r="G983141"/>
      <c r="H983141"/>
      <c r="I983141"/>
      <c r="K983141"/>
      <c r="M983141"/>
      <c r="N983141" s="4"/>
      <c r="O983141" s="15"/>
    </row>
    <row r="983142" spans="7:15" s="3" customFormat="1" x14ac:dyDescent="0.3">
      <c r="G983142"/>
      <c r="H983142"/>
      <c r="I983142"/>
      <c r="K983142"/>
      <c r="M983142"/>
      <c r="N983142" s="4"/>
      <c r="O983142" s="15"/>
    </row>
    <row r="983143" spans="7:15" s="3" customFormat="1" x14ac:dyDescent="0.3">
      <c r="G983143"/>
      <c r="H983143"/>
      <c r="I983143"/>
      <c r="K983143"/>
      <c r="M983143"/>
      <c r="N983143" s="4"/>
      <c r="O983143" s="15"/>
    </row>
    <row r="983144" spans="7:15" s="3" customFormat="1" x14ac:dyDescent="0.3">
      <c r="G983144"/>
      <c r="H983144"/>
      <c r="I983144"/>
      <c r="K983144"/>
      <c r="M983144"/>
      <c r="N983144" s="4"/>
      <c r="O983144" s="15"/>
    </row>
    <row r="983145" spans="7:15" s="3" customFormat="1" x14ac:dyDescent="0.3">
      <c r="G983145"/>
      <c r="H983145"/>
      <c r="I983145"/>
      <c r="K983145"/>
      <c r="M983145"/>
      <c r="N983145" s="4"/>
      <c r="O983145" s="15"/>
    </row>
    <row r="983146" spans="7:15" s="3" customFormat="1" x14ac:dyDescent="0.3">
      <c r="G983146"/>
      <c r="H983146"/>
      <c r="I983146"/>
      <c r="K983146"/>
      <c r="M983146"/>
      <c r="N983146" s="4"/>
      <c r="O983146" s="15"/>
    </row>
    <row r="983147" spans="7:15" s="3" customFormat="1" x14ac:dyDescent="0.3">
      <c r="G983147"/>
      <c r="H983147"/>
      <c r="I983147"/>
      <c r="K983147"/>
      <c r="M983147"/>
      <c r="N983147" s="4"/>
      <c r="O983147" s="15"/>
    </row>
    <row r="983148" spans="7:15" s="3" customFormat="1" x14ac:dyDescent="0.3">
      <c r="G983148"/>
      <c r="H983148"/>
      <c r="I983148"/>
      <c r="K983148"/>
      <c r="M983148"/>
      <c r="N983148" s="4"/>
      <c r="O983148" s="15"/>
    </row>
    <row r="983149" spans="7:15" s="3" customFormat="1" x14ac:dyDescent="0.3">
      <c r="G983149"/>
      <c r="H983149"/>
      <c r="I983149"/>
      <c r="K983149"/>
      <c r="M983149"/>
      <c r="N983149" s="4"/>
      <c r="O983149" s="15"/>
    </row>
    <row r="983150" spans="7:15" s="3" customFormat="1" x14ac:dyDescent="0.3">
      <c r="G983150"/>
      <c r="H983150"/>
      <c r="I983150"/>
      <c r="K983150"/>
      <c r="M983150"/>
      <c r="N983150" s="4"/>
      <c r="O983150" s="15"/>
    </row>
    <row r="983151" spans="7:15" s="3" customFormat="1" x14ac:dyDescent="0.3">
      <c r="G983151"/>
      <c r="H983151"/>
      <c r="I983151"/>
      <c r="K983151"/>
      <c r="M983151"/>
      <c r="N983151" s="4"/>
      <c r="O983151" s="15"/>
    </row>
    <row r="983152" spans="7:15" s="3" customFormat="1" x14ac:dyDescent="0.3">
      <c r="G983152"/>
      <c r="H983152"/>
      <c r="I983152"/>
      <c r="K983152"/>
      <c r="M983152"/>
      <c r="N983152" s="4"/>
      <c r="O983152" s="15"/>
    </row>
    <row r="983153" spans="7:15" s="3" customFormat="1" x14ac:dyDescent="0.3">
      <c r="G983153"/>
      <c r="H983153"/>
      <c r="I983153"/>
      <c r="K983153"/>
      <c r="M983153"/>
      <c r="N983153" s="4"/>
      <c r="O983153" s="15"/>
    </row>
    <row r="983154" spans="7:15" s="3" customFormat="1" x14ac:dyDescent="0.3">
      <c r="G983154"/>
      <c r="H983154"/>
      <c r="I983154"/>
      <c r="K983154"/>
      <c r="M983154"/>
      <c r="N983154" s="4"/>
      <c r="O983154" s="15"/>
    </row>
    <row r="983155" spans="7:15" s="3" customFormat="1" x14ac:dyDescent="0.3">
      <c r="G983155"/>
      <c r="H983155"/>
      <c r="I983155"/>
      <c r="K983155"/>
      <c r="M983155"/>
      <c r="N983155" s="4"/>
      <c r="O983155" s="15"/>
    </row>
    <row r="983156" spans="7:15" s="3" customFormat="1" x14ac:dyDescent="0.3">
      <c r="G983156"/>
      <c r="H983156"/>
      <c r="I983156"/>
      <c r="K983156"/>
      <c r="M983156"/>
      <c r="N983156" s="4"/>
      <c r="O983156" s="15"/>
    </row>
    <row r="983157" spans="7:15" s="3" customFormat="1" x14ac:dyDescent="0.3">
      <c r="G983157"/>
      <c r="H983157"/>
      <c r="I983157"/>
      <c r="K983157"/>
      <c r="M983157"/>
      <c r="N983157" s="4"/>
      <c r="O983157" s="15"/>
    </row>
    <row r="983158" spans="7:15" s="3" customFormat="1" x14ac:dyDescent="0.3">
      <c r="G983158"/>
      <c r="H983158"/>
      <c r="I983158"/>
      <c r="K983158"/>
      <c r="M983158"/>
      <c r="N983158" s="4"/>
      <c r="O983158" s="15"/>
    </row>
    <row r="983159" spans="7:15" s="3" customFormat="1" x14ac:dyDescent="0.3">
      <c r="G983159"/>
      <c r="H983159"/>
      <c r="I983159"/>
      <c r="K983159"/>
      <c r="M983159"/>
      <c r="N983159" s="4"/>
      <c r="O983159" s="15"/>
    </row>
    <row r="983160" spans="7:15" s="3" customFormat="1" x14ac:dyDescent="0.3">
      <c r="G983160"/>
      <c r="H983160"/>
      <c r="I983160"/>
      <c r="K983160"/>
      <c r="M983160"/>
      <c r="N983160" s="4"/>
      <c r="O983160" s="15"/>
    </row>
    <row r="983161" spans="7:15" s="3" customFormat="1" x14ac:dyDescent="0.3">
      <c r="G983161"/>
      <c r="H983161"/>
      <c r="I983161"/>
      <c r="K983161"/>
      <c r="M983161"/>
      <c r="N983161" s="4"/>
      <c r="O983161" s="15"/>
    </row>
    <row r="983162" spans="7:15" s="3" customFormat="1" x14ac:dyDescent="0.3">
      <c r="G983162"/>
      <c r="H983162"/>
      <c r="I983162"/>
      <c r="K983162"/>
      <c r="M983162"/>
      <c r="N983162" s="4"/>
      <c r="O983162" s="15"/>
    </row>
    <row r="983163" spans="7:15" s="3" customFormat="1" x14ac:dyDescent="0.3">
      <c r="G983163"/>
      <c r="H983163"/>
      <c r="I983163"/>
      <c r="K983163"/>
      <c r="M983163"/>
      <c r="N983163" s="4"/>
      <c r="O983163" s="15"/>
    </row>
    <row r="983164" spans="7:15" s="3" customFormat="1" x14ac:dyDescent="0.3">
      <c r="G983164"/>
      <c r="H983164"/>
      <c r="I983164"/>
      <c r="K983164"/>
      <c r="M983164"/>
      <c r="N983164" s="4"/>
      <c r="O983164" s="15"/>
    </row>
    <row r="983165" spans="7:15" s="3" customFormat="1" x14ac:dyDescent="0.3">
      <c r="G983165"/>
      <c r="H983165"/>
      <c r="I983165"/>
      <c r="K983165"/>
      <c r="M983165"/>
      <c r="N983165" s="4"/>
      <c r="O983165" s="15"/>
    </row>
    <row r="983166" spans="7:15" s="3" customFormat="1" x14ac:dyDescent="0.3">
      <c r="G983166"/>
      <c r="H983166"/>
      <c r="I983166"/>
      <c r="K983166"/>
      <c r="M983166"/>
      <c r="N983166" s="4"/>
      <c r="O983166" s="15"/>
    </row>
    <row r="983167" spans="7:15" s="3" customFormat="1" x14ac:dyDescent="0.3">
      <c r="G983167"/>
      <c r="H983167"/>
      <c r="I983167"/>
      <c r="K983167"/>
      <c r="M983167"/>
      <c r="N983167" s="4"/>
      <c r="O983167" s="15"/>
    </row>
    <row r="983168" spans="7:15" s="3" customFormat="1" x14ac:dyDescent="0.3">
      <c r="G983168"/>
      <c r="H983168"/>
      <c r="I983168"/>
      <c r="K983168"/>
      <c r="M983168"/>
      <c r="N983168" s="4"/>
      <c r="O983168" s="15"/>
    </row>
    <row r="983169" spans="7:15" s="3" customFormat="1" x14ac:dyDescent="0.3">
      <c r="G983169"/>
      <c r="H983169"/>
      <c r="I983169"/>
      <c r="K983169"/>
      <c r="M983169"/>
      <c r="N983169" s="4"/>
      <c r="O983169" s="15"/>
    </row>
    <row r="983170" spans="7:15" s="3" customFormat="1" x14ac:dyDescent="0.3">
      <c r="G983170"/>
      <c r="H983170"/>
      <c r="I983170"/>
      <c r="K983170"/>
      <c r="M983170"/>
      <c r="N983170" s="4"/>
      <c r="O983170" s="15"/>
    </row>
    <row r="983171" spans="7:15" s="3" customFormat="1" x14ac:dyDescent="0.3">
      <c r="G983171"/>
      <c r="H983171"/>
      <c r="I983171"/>
      <c r="K983171"/>
      <c r="M983171"/>
      <c r="N983171" s="4"/>
      <c r="O983171" s="15"/>
    </row>
    <row r="983172" spans="7:15" s="3" customFormat="1" x14ac:dyDescent="0.3">
      <c r="G983172"/>
      <c r="H983172"/>
      <c r="I983172"/>
      <c r="K983172"/>
      <c r="M983172"/>
      <c r="N983172" s="4"/>
      <c r="O983172" s="15"/>
    </row>
    <row r="983173" spans="7:15" s="3" customFormat="1" x14ac:dyDescent="0.3">
      <c r="G983173"/>
      <c r="H983173"/>
      <c r="I983173"/>
      <c r="K983173"/>
      <c r="M983173"/>
      <c r="N983173" s="4"/>
      <c r="O983173" s="15"/>
    </row>
    <row r="983174" spans="7:15" s="3" customFormat="1" x14ac:dyDescent="0.3">
      <c r="G983174"/>
      <c r="H983174"/>
      <c r="I983174"/>
      <c r="K983174"/>
      <c r="M983174"/>
      <c r="N983174" s="4"/>
      <c r="O983174" s="15"/>
    </row>
    <row r="983175" spans="7:15" s="3" customFormat="1" x14ac:dyDescent="0.3">
      <c r="G983175"/>
      <c r="H983175"/>
      <c r="I983175"/>
      <c r="K983175"/>
      <c r="M983175"/>
      <c r="N983175" s="4"/>
      <c r="O983175" s="15"/>
    </row>
    <row r="983176" spans="7:15" s="3" customFormat="1" x14ac:dyDescent="0.3">
      <c r="G983176"/>
      <c r="H983176"/>
      <c r="I983176"/>
      <c r="K983176"/>
      <c r="M983176"/>
      <c r="N983176" s="4"/>
      <c r="O983176" s="15"/>
    </row>
    <row r="983177" spans="7:15" s="3" customFormat="1" x14ac:dyDescent="0.3">
      <c r="G983177"/>
      <c r="H983177"/>
      <c r="I983177"/>
      <c r="K983177"/>
      <c r="M983177"/>
      <c r="N983177" s="4"/>
      <c r="O983177" s="15"/>
    </row>
    <row r="983178" spans="7:15" s="3" customFormat="1" x14ac:dyDescent="0.3">
      <c r="G983178"/>
      <c r="H983178"/>
      <c r="I983178"/>
      <c r="K983178"/>
      <c r="M983178"/>
      <c r="N983178" s="4"/>
      <c r="O983178" s="15"/>
    </row>
    <row r="983179" spans="7:15" s="3" customFormat="1" x14ac:dyDescent="0.3">
      <c r="G983179"/>
      <c r="H983179"/>
      <c r="I983179"/>
      <c r="K983179"/>
      <c r="M983179"/>
      <c r="N983179" s="4"/>
      <c r="O983179" s="15"/>
    </row>
    <row r="983180" spans="7:15" s="3" customFormat="1" x14ac:dyDescent="0.3">
      <c r="G983180"/>
      <c r="H983180"/>
      <c r="I983180"/>
      <c r="K983180"/>
      <c r="M983180"/>
      <c r="N983180" s="4"/>
      <c r="O983180" s="15"/>
    </row>
    <row r="983181" spans="7:15" s="3" customFormat="1" x14ac:dyDescent="0.3">
      <c r="G983181"/>
      <c r="H983181"/>
      <c r="I983181"/>
      <c r="K983181"/>
      <c r="M983181"/>
      <c r="N983181" s="4"/>
      <c r="O983181" s="15"/>
    </row>
    <row r="983182" spans="7:15" s="3" customFormat="1" x14ac:dyDescent="0.3">
      <c r="G983182"/>
      <c r="H983182"/>
      <c r="I983182"/>
      <c r="K983182"/>
      <c r="M983182"/>
      <c r="N983182" s="4"/>
      <c r="O983182" s="15"/>
    </row>
    <row r="983183" spans="7:15" s="3" customFormat="1" x14ac:dyDescent="0.3">
      <c r="G983183"/>
      <c r="H983183"/>
      <c r="I983183"/>
      <c r="K983183"/>
      <c r="M983183"/>
      <c r="N983183" s="4"/>
      <c r="O983183" s="15"/>
    </row>
    <row r="983184" spans="7:15" s="3" customFormat="1" x14ac:dyDescent="0.3">
      <c r="G983184"/>
      <c r="H983184"/>
      <c r="I983184"/>
      <c r="K983184"/>
      <c r="M983184"/>
      <c r="N983184" s="4"/>
      <c r="O983184" s="15"/>
    </row>
    <row r="983185" spans="7:15" s="3" customFormat="1" x14ac:dyDescent="0.3">
      <c r="G983185"/>
      <c r="H983185"/>
      <c r="I983185"/>
      <c r="K983185"/>
      <c r="M983185"/>
      <c r="N983185" s="4"/>
      <c r="O983185" s="15"/>
    </row>
    <row r="983186" spans="7:15" s="3" customFormat="1" x14ac:dyDescent="0.3">
      <c r="G983186"/>
      <c r="H983186"/>
      <c r="I983186"/>
      <c r="K983186"/>
      <c r="M983186"/>
      <c r="N983186" s="4"/>
      <c r="O983186" s="15"/>
    </row>
    <row r="983187" spans="7:15" s="3" customFormat="1" x14ac:dyDescent="0.3">
      <c r="G983187"/>
      <c r="H983187"/>
      <c r="I983187"/>
      <c r="K983187"/>
      <c r="M983187"/>
      <c r="N983187" s="4"/>
      <c r="O983187" s="15"/>
    </row>
    <row r="983188" spans="7:15" s="3" customFormat="1" x14ac:dyDescent="0.3">
      <c r="G983188"/>
      <c r="H983188"/>
      <c r="I983188"/>
      <c r="K983188"/>
      <c r="M983188"/>
      <c r="N983188" s="4"/>
      <c r="O983188" s="15"/>
    </row>
    <row r="983189" spans="7:15" s="3" customFormat="1" x14ac:dyDescent="0.3">
      <c r="G983189"/>
      <c r="H983189"/>
      <c r="I983189"/>
      <c r="K983189"/>
      <c r="M983189"/>
      <c r="N983189" s="4"/>
      <c r="O983189" s="15"/>
    </row>
    <row r="983190" spans="7:15" s="3" customFormat="1" x14ac:dyDescent="0.3">
      <c r="G983190"/>
      <c r="H983190"/>
      <c r="I983190"/>
      <c r="K983190"/>
      <c r="M983190"/>
      <c r="N983190" s="4"/>
      <c r="O983190" s="15"/>
    </row>
    <row r="983191" spans="7:15" s="3" customFormat="1" x14ac:dyDescent="0.3">
      <c r="G983191"/>
      <c r="H983191"/>
      <c r="I983191"/>
      <c r="K983191"/>
      <c r="M983191"/>
      <c r="N983191" s="4"/>
      <c r="O983191" s="15"/>
    </row>
    <row r="983192" spans="7:15" s="3" customFormat="1" x14ac:dyDescent="0.3">
      <c r="G983192"/>
      <c r="H983192"/>
      <c r="I983192"/>
      <c r="K983192"/>
      <c r="M983192"/>
      <c r="N983192" s="4"/>
      <c r="O983192" s="15"/>
    </row>
    <row r="983193" spans="7:15" s="3" customFormat="1" x14ac:dyDescent="0.3">
      <c r="G983193"/>
      <c r="H983193"/>
      <c r="I983193"/>
      <c r="K983193"/>
      <c r="M983193"/>
      <c r="N983193" s="4"/>
      <c r="O983193" s="15"/>
    </row>
    <row r="983194" spans="7:15" s="3" customFormat="1" x14ac:dyDescent="0.3">
      <c r="G983194"/>
      <c r="H983194"/>
      <c r="I983194"/>
      <c r="K983194"/>
      <c r="M983194"/>
      <c r="N983194" s="4"/>
      <c r="O983194" s="15"/>
    </row>
    <row r="983195" spans="7:15" s="3" customFormat="1" x14ac:dyDescent="0.3">
      <c r="G983195"/>
      <c r="H983195"/>
      <c r="I983195"/>
      <c r="K983195"/>
      <c r="M983195"/>
      <c r="N983195" s="4"/>
      <c r="O983195" s="15"/>
    </row>
    <row r="983196" spans="7:15" s="3" customFormat="1" x14ac:dyDescent="0.3">
      <c r="G983196"/>
      <c r="H983196"/>
      <c r="I983196"/>
      <c r="K983196"/>
      <c r="M983196"/>
      <c r="N983196" s="4"/>
      <c r="O983196" s="15"/>
    </row>
    <row r="983197" spans="7:15" s="3" customFormat="1" x14ac:dyDescent="0.3">
      <c r="G983197"/>
      <c r="H983197"/>
      <c r="I983197"/>
      <c r="K983197"/>
      <c r="M983197"/>
      <c r="N983197" s="4"/>
      <c r="O983197" s="15"/>
    </row>
    <row r="983198" spans="7:15" s="3" customFormat="1" x14ac:dyDescent="0.3">
      <c r="G983198"/>
      <c r="H983198"/>
      <c r="I983198"/>
      <c r="K983198"/>
      <c r="M983198"/>
      <c r="N983198" s="4"/>
      <c r="O983198" s="15"/>
    </row>
    <row r="983199" spans="7:15" s="3" customFormat="1" x14ac:dyDescent="0.3">
      <c r="G983199"/>
      <c r="H983199"/>
      <c r="I983199"/>
      <c r="K983199"/>
      <c r="M983199"/>
      <c r="N983199" s="4"/>
      <c r="O983199" s="15"/>
    </row>
    <row r="983200" spans="7:15" s="3" customFormat="1" x14ac:dyDescent="0.3">
      <c r="G983200"/>
      <c r="H983200"/>
      <c r="I983200"/>
      <c r="K983200"/>
      <c r="M983200"/>
      <c r="N983200" s="4"/>
      <c r="O983200" s="15"/>
    </row>
    <row r="983201" spans="7:15" s="3" customFormat="1" x14ac:dyDescent="0.3">
      <c r="G983201"/>
      <c r="H983201"/>
      <c r="I983201"/>
      <c r="K983201"/>
      <c r="M983201"/>
      <c r="N983201" s="4"/>
      <c r="O983201" s="15"/>
    </row>
    <row r="983202" spans="7:15" s="3" customFormat="1" x14ac:dyDescent="0.3">
      <c r="G983202"/>
      <c r="H983202"/>
      <c r="I983202"/>
      <c r="K983202"/>
      <c r="M983202"/>
      <c r="N983202" s="4"/>
      <c r="O983202" s="15"/>
    </row>
    <row r="983203" spans="7:15" s="3" customFormat="1" x14ac:dyDescent="0.3">
      <c r="G983203"/>
      <c r="H983203"/>
      <c r="I983203"/>
      <c r="K983203"/>
      <c r="M983203"/>
      <c r="N983203" s="4"/>
      <c r="O983203" s="15"/>
    </row>
    <row r="983204" spans="7:15" s="3" customFormat="1" x14ac:dyDescent="0.3">
      <c r="G983204"/>
      <c r="H983204"/>
      <c r="I983204"/>
      <c r="K983204"/>
      <c r="M983204"/>
      <c r="N983204" s="4"/>
      <c r="O983204" s="15"/>
    </row>
    <row r="983205" spans="7:15" s="3" customFormat="1" x14ac:dyDescent="0.3">
      <c r="G983205"/>
      <c r="H983205"/>
      <c r="I983205"/>
      <c r="K983205"/>
      <c r="M983205"/>
      <c r="N983205" s="4"/>
      <c r="O983205" s="15"/>
    </row>
    <row r="983206" spans="7:15" s="3" customFormat="1" x14ac:dyDescent="0.3">
      <c r="G983206"/>
      <c r="H983206"/>
      <c r="I983206"/>
      <c r="K983206"/>
      <c r="M983206"/>
      <c r="N983206" s="4"/>
      <c r="O983206" s="15"/>
    </row>
    <row r="983207" spans="7:15" s="3" customFormat="1" x14ac:dyDescent="0.3">
      <c r="G983207"/>
      <c r="H983207"/>
      <c r="I983207"/>
      <c r="K983207"/>
      <c r="M983207"/>
      <c r="N983207" s="4"/>
      <c r="O983207" s="15"/>
    </row>
    <row r="983208" spans="7:15" s="3" customFormat="1" x14ac:dyDescent="0.3">
      <c r="G983208"/>
      <c r="H983208"/>
      <c r="I983208"/>
      <c r="K983208"/>
      <c r="M983208"/>
      <c r="N983208" s="4"/>
      <c r="O983208" s="15"/>
    </row>
    <row r="983209" spans="7:15" s="3" customFormat="1" x14ac:dyDescent="0.3">
      <c r="G983209"/>
      <c r="H983209"/>
      <c r="I983209"/>
      <c r="K983209"/>
      <c r="M983209"/>
      <c r="N983209" s="4"/>
      <c r="O983209" s="15"/>
    </row>
    <row r="983210" spans="7:15" s="3" customFormat="1" x14ac:dyDescent="0.3">
      <c r="G983210"/>
      <c r="H983210"/>
      <c r="I983210"/>
      <c r="K983210"/>
      <c r="M983210"/>
      <c r="N983210" s="4"/>
      <c r="O983210" s="15"/>
    </row>
    <row r="983211" spans="7:15" s="3" customFormat="1" x14ac:dyDescent="0.3">
      <c r="G983211"/>
      <c r="H983211"/>
      <c r="I983211"/>
      <c r="K983211"/>
      <c r="M983211"/>
      <c r="N983211" s="4"/>
      <c r="O983211" s="15"/>
    </row>
    <row r="983212" spans="7:15" s="3" customFormat="1" x14ac:dyDescent="0.3">
      <c r="G983212"/>
      <c r="H983212"/>
      <c r="I983212"/>
      <c r="K983212"/>
      <c r="M983212"/>
      <c r="N983212" s="4"/>
      <c r="O983212" s="15"/>
    </row>
    <row r="983213" spans="7:15" s="3" customFormat="1" x14ac:dyDescent="0.3">
      <c r="G983213"/>
      <c r="H983213"/>
      <c r="I983213"/>
      <c r="K983213"/>
      <c r="M983213"/>
      <c r="N983213" s="4"/>
      <c r="O983213" s="15"/>
    </row>
    <row r="983214" spans="7:15" s="3" customFormat="1" x14ac:dyDescent="0.3">
      <c r="G983214"/>
      <c r="H983214"/>
      <c r="I983214"/>
      <c r="K983214"/>
      <c r="M983214"/>
      <c r="N983214" s="4"/>
      <c r="O983214" s="15"/>
    </row>
    <row r="983215" spans="7:15" s="3" customFormat="1" x14ac:dyDescent="0.3">
      <c r="G983215"/>
      <c r="H983215"/>
      <c r="I983215"/>
      <c r="K983215"/>
      <c r="M983215"/>
      <c r="N983215" s="4"/>
      <c r="O983215" s="15"/>
    </row>
    <row r="983216" spans="7:15" s="3" customFormat="1" x14ac:dyDescent="0.3">
      <c r="G983216"/>
      <c r="H983216"/>
      <c r="I983216"/>
      <c r="K983216"/>
      <c r="M983216"/>
      <c r="N983216" s="4"/>
      <c r="O983216" s="15"/>
    </row>
    <row r="983217" spans="7:15" s="3" customFormat="1" x14ac:dyDescent="0.3">
      <c r="G983217"/>
      <c r="H983217"/>
      <c r="I983217"/>
      <c r="K983217"/>
      <c r="M983217"/>
      <c r="N983217" s="4"/>
      <c r="O983217" s="15"/>
    </row>
    <row r="983218" spans="7:15" s="3" customFormat="1" x14ac:dyDescent="0.3">
      <c r="G983218"/>
      <c r="H983218"/>
      <c r="I983218"/>
      <c r="K983218"/>
      <c r="M983218"/>
      <c r="N983218" s="4"/>
      <c r="O983218" s="15"/>
    </row>
    <row r="983219" spans="7:15" s="3" customFormat="1" x14ac:dyDescent="0.3">
      <c r="G983219"/>
      <c r="H983219"/>
      <c r="I983219"/>
      <c r="K983219"/>
      <c r="M983219"/>
      <c r="N983219" s="4"/>
      <c r="O983219" s="15"/>
    </row>
    <row r="983220" spans="7:15" s="3" customFormat="1" x14ac:dyDescent="0.3">
      <c r="G983220"/>
      <c r="H983220"/>
      <c r="I983220"/>
      <c r="K983220"/>
      <c r="M983220"/>
      <c r="N983220" s="4"/>
      <c r="O983220" s="15"/>
    </row>
    <row r="983221" spans="7:15" s="3" customFormat="1" x14ac:dyDescent="0.3">
      <c r="G983221"/>
      <c r="H983221"/>
      <c r="I983221"/>
      <c r="K983221"/>
      <c r="M983221"/>
      <c r="N983221" s="4"/>
      <c r="O983221" s="15"/>
    </row>
    <row r="983222" spans="7:15" s="3" customFormat="1" x14ac:dyDescent="0.3">
      <c r="G983222"/>
      <c r="H983222"/>
      <c r="I983222"/>
      <c r="K983222"/>
      <c r="M983222"/>
      <c r="N983222" s="4"/>
      <c r="O983222" s="15"/>
    </row>
    <row r="983223" spans="7:15" s="3" customFormat="1" x14ac:dyDescent="0.3">
      <c r="G983223"/>
      <c r="H983223"/>
      <c r="I983223"/>
      <c r="K983223"/>
      <c r="M983223"/>
      <c r="N983223" s="4"/>
      <c r="O983223" s="15"/>
    </row>
    <row r="983224" spans="7:15" s="3" customFormat="1" x14ac:dyDescent="0.3">
      <c r="G983224"/>
      <c r="H983224"/>
      <c r="I983224"/>
      <c r="K983224"/>
      <c r="M983224"/>
      <c r="N983224" s="4"/>
      <c r="O983224" s="15"/>
    </row>
    <row r="983225" spans="7:15" s="3" customFormat="1" x14ac:dyDescent="0.3">
      <c r="G983225"/>
      <c r="H983225"/>
      <c r="I983225"/>
      <c r="K983225"/>
      <c r="M983225"/>
      <c r="N983225" s="4"/>
      <c r="O983225" s="15"/>
    </row>
    <row r="983226" spans="7:15" s="3" customFormat="1" x14ac:dyDescent="0.3">
      <c r="G983226"/>
      <c r="H983226"/>
      <c r="I983226"/>
      <c r="K983226"/>
      <c r="M983226"/>
      <c r="N983226" s="4"/>
      <c r="O983226" s="15"/>
    </row>
    <row r="983227" spans="7:15" s="3" customFormat="1" x14ac:dyDescent="0.3">
      <c r="G983227"/>
      <c r="H983227"/>
      <c r="I983227"/>
      <c r="K983227"/>
      <c r="M983227"/>
      <c r="N983227" s="4"/>
      <c r="O983227" s="15"/>
    </row>
    <row r="983228" spans="7:15" s="3" customFormat="1" x14ac:dyDescent="0.3">
      <c r="G983228"/>
      <c r="H983228"/>
      <c r="I983228"/>
      <c r="K983228"/>
      <c r="M983228"/>
      <c r="N983228" s="4"/>
      <c r="O983228" s="15"/>
    </row>
    <row r="983229" spans="7:15" s="3" customFormat="1" x14ac:dyDescent="0.3">
      <c r="G983229"/>
      <c r="H983229"/>
      <c r="I983229"/>
      <c r="K983229"/>
      <c r="M983229"/>
      <c r="N983229" s="4"/>
      <c r="O983229" s="15"/>
    </row>
    <row r="983230" spans="7:15" s="3" customFormat="1" x14ac:dyDescent="0.3">
      <c r="G983230"/>
      <c r="H983230"/>
      <c r="I983230"/>
      <c r="K983230"/>
      <c r="M983230"/>
      <c r="N983230" s="4"/>
      <c r="O983230" s="15"/>
    </row>
    <row r="983231" spans="7:15" s="3" customFormat="1" x14ac:dyDescent="0.3">
      <c r="G983231"/>
      <c r="H983231"/>
      <c r="I983231"/>
      <c r="K983231"/>
      <c r="M983231"/>
      <c r="N983231" s="4"/>
      <c r="O983231" s="15"/>
    </row>
    <row r="983232" spans="7:15" s="3" customFormat="1" x14ac:dyDescent="0.3">
      <c r="G983232"/>
      <c r="H983232"/>
      <c r="I983232"/>
      <c r="K983232"/>
      <c r="M983232"/>
      <c r="N983232" s="4"/>
      <c r="O983232" s="15"/>
    </row>
    <row r="983233" spans="7:15" s="3" customFormat="1" x14ac:dyDescent="0.3">
      <c r="G983233"/>
      <c r="H983233"/>
      <c r="I983233"/>
      <c r="K983233"/>
      <c r="M983233"/>
      <c r="N983233" s="4"/>
      <c r="O983233" s="15"/>
    </row>
    <row r="983234" spans="7:15" s="3" customFormat="1" x14ac:dyDescent="0.3">
      <c r="G983234"/>
      <c r="H983234"/>
      <c r="I983234"/>
      <c r="K983234"/>
      <c r="M983234"/>
      <c r="N983234" s="4"/>
      <c r="O983234" s="15"/>
    </row>
    <row r="983235" spans="7:15" s="3" customFormat="1" x14ac:dyDescent="0.3">
      <c r="G983235"/>
      <c r="H983235"/>
      <c r="I983235"/>
      <c r="K983235"/>
      <c r="M983235"/>
      <c r="N983235" s="4"/>
      <c r="O983235" s="15"/>
    </row>
    <row r="983236" spans="7:15" s="3" customFormat="1" x14ac:dyDescent="0.3">
      <c r="G983236"/>
      <c r="H983236"/>
      <c r="I983236"/>
      <c r="K983236"/>
      <c r="M983236"/>
      <c r="N983236" s="4"/>
      <c r="O983236" s="15"/>
    </row>
    <row r="983237" spans="7:15" s="3" customFormat="1" x14ac:dyDescent="0.3">
      <c r="G983237"/>
      <c r="H983237"/>
      <c r="I983237"/>
      <c r="K983237"/>
      <c r="M983237"/>
      <c r="N983237" s="4"/>
      <c r="O983237" s="15"/>
    </row>
    <row r="983238" spans="7:15" s="3" customFormat="1" x14ac:dyDescent="0.3">
      <c r="G983238"/>
      <c r="H983238"/>
      <c r="I983238"/>
      <c r="K983238"/>
      <c r="M983238"/>
      <c r="N983238" s="4"/>
      <c r="O983238" s="15"/>
    </row>
    <row r="983239" spans="7:15" s="3" customFormat="1" x14ac:dyDescent="0.3">
      <c r="G983239"/>
      <c r="H983239"/>
      <c r="I983239"/>
      <c r="K983239"/>
      <c r="M983239"/>
      <c r="N983239" s="4"/>
      <c r="O983239" s="15"/>
    </row>
    <row r="983240" spans="7:15" s="3" customFormat="1" x14ac:dyDescent="0.3">
      <c r="G983240"/>
      <c r="H983240"/>
      <c r="I983240"/>
      <c r="K983240"/>
      <c r="M983240"/>
      <c r="N983240" s="4"/>
      <c r="O983240" s="15"/>
    </row>
    <row r="983241" spans="7:15" s="3" customFormat="1" x14ac:dyDescent="0.3">
      <c r="G983241"/>
      <c r="H983241"/>
      <c r="I983241"/>
      <c r="K983241"/>
      <c r="M983241"/>
      <c r="N983241" s="4"/>
      <c r="O983241" s="15"/>
    </row>
    <row r="983242" spans="7:15" s="3" customFormat="1" x14ac:dyDescent="0.3">
      <c r="G983242"/>
      <c r="H983242"/>
      <c r="I983242"/>
      <c r="K983242"/>
      <c r="M983242"/>
      <c r="N983242" s="4"/>
      <c r="O983242" s="15"/>
    </row>
    <row r="983243" spans="7:15" s="3" customFormat="1" x14ac:dyDescent="0.3">
      <c r="G983243"/>
      <c r="H983243"/>
      <c r="I983243"/>
      <c r="K983243"/>
      <c r="M983243"/>
      <c r="N983243" s="4"/>
      <c r="O983243" s="15"/>
    </row>
    <row r="983244" spans="7:15" s="3" customFormat="1" x14ac:dyDescent="0.3">
      <c r="G983244"/>
      <c r="H983244"/>
      <c r="I983244"/>
      <c r="K983244"/>
      <c r="M983244"/>
      <c r="N983244" s="4"/>
      <c r="O983244" s="15"/>
    </row>
    <row r="983245" spans="7:15" s="3" customFormat="1" x14ac:dyDescent="0.3">
      <c r="G983245"/>
      <c r="H983245"/>
      <c r="I983245"/>
      <c r="K983245"/>
      <c r="M983245"/>
      <c r="N983245" s="4"/>
      <c r="O983245" s="15"/>
    </row>
    <row r="983246" spans="7:15" s="3" customFormat="1" x14ac:dyDescent="0.3">
      <c r="G983246"/>
      <c r="H983246"/>
      <c r="I983246"/>
      <c r="K983246"/>
      <c r="M983246"/>
      <c r="N983246" s="4"/>
      <c r="O983246" s="15"/>
    </row>
    <row r="983247" spans="7:15" s="3" customFormat="1" x14ac:dyDescent="0.3">
      <c r="G983247"/>
      <c r="H983247"/>
      <c r="I983247"/>
      <c r="K983247"/>
      <c r="M983247"/>
      <c r="N983247" s="4"/>
      <c r="O983247" s="15"/>
    </row>
    <row r="983248" spans="7:15" s="3" customFormat="1" x14ac:dyDescent="0.3">
      <c r="G983248"/>
      <c r="H983248"/>
      <c r="I983248"/>
      <c r="K983248"/>
      <c r="M983248"/>
      <c r="N983248" s="4"/>
      <c r="O983248" s="15"/>
    </row>
    <row r="983249" spans="7:15" s="3" customFormat="1" x14ac:dyDescent="0.3">
      <c r="G983249"/>
      <c r="H983249"/>
      <c r="I983249"/>
      <c r="K983249"/>
      <c r="M983249"/>
      <c r="N983249" s="4"/>
      <c r="O983249" s="15"/>
    </row>
    <row r="983250" spans="7:15" s="3" customFormat="1" x14ac:dyDescent="0.3">
      <c r="G983250"/>
      <c r="H983250"/>
      <c r="I983250"/>
      <c r="K983250"/>
      <c r="M983250"/>
      <c r="N983250" s="4"/>
      <c r="O983250" s="15"/>
    </row>
    <row r="983251" spans="7:15" s="3" customFormat="1" x14ac:dyDescent="0.3">
      <c r="G983251"/>
      <c r="H983251"/>
      <c r="I983251"/>
      <c r="K983251"/>
      <c r="M983251"/>
      <c r="N983251" s="4"/>
      <c r="O983251" s="15"/>
    </row>
    <row r="983252" spans="7:15" s="3" customFormat="1" x14ac:dyDescent="0.3">
      <c r="G983252"/>
      <c r="H983252"/>
      <c r="I983252"/>
      <c r="K983252"/>
      <c r="M983252"/>
      <c r="N983252" s="4"/>
      <c r="O983252" s="15"/>
    </row>
    <row r="983253" spans="7:15" s="3" customFormat="1" x14ac:dyDescent="0.3">
      <c r="G983253"/>
      <c r="H983253"/>
      <c r="I983253"/>
      <c r="K983253"/>
      <c r="M983253"/>
      <c r="N983253" s="4"/>
      <c r="O983253" s="15"/>
    </row>
    <row r="983254" spans="7:15" s="3" customFormat="1" x14ac:dyDescent="0.3">
      <c r="G983254"/>
      <c r="H983254"/>
      <c r="I983254"/>
      <c r="K983254"/>
      <c r="M983254"/>
      <c r="N983254" s="4"/>
      <c r="O983254" s="15"/>
    </row>
    <row r="983255" spans="7:15" s="3" customFormat="1" x14ac:dyDescent="0.3">
      <c r="G983255"/>
      <c r="H983255"/>
      <c r="I983255"/>
      <c r="K983255"/>
      <c r="M983255"/>
      <c r="N983255" s="4"/>
      <c r="O983255" s="15"/>
    </row>
    <row r="983256" spans="7:15" s="3" customFormat="1" x14ac:dyDescent="0.3">
      <c r="G983256"/>
      <c r="H983256"/>
      <c r="I983256"/>
      <c r="K983256"/>
      <c r="M983256"/>
      <c r="N983256" s="4"/>
      <c r="O983256" s="15"/>
    </row>
    <row r="983257" spans="7:15" s="3" customFormat="1" x14ac:dyDescent="0.3">
      <c r="G983257"/>
      <c r="H983257"/>
      <c r="I983257"/>
      <c r="K983257"/>
      <c r="M983257"/>
      <c r="N983257" s="4"/>
      <c r="O983257" s="15"/>
    </row>
    <row r="983258" spans="7:15" s="3" customFormat="1" x14ac:dyDescent="0.3">
      <c r="G983258"/>
      <c r="H983258"/>
      <c r="I983258"/>
      <c r="K983258"/>
      <c r="M983258"/>
      <c r="N983258" s="4"/>
      <c r="O983258" s="15"/>
    </row>
    <row r="983259" spans="7:15" s="3" customFormat="1" x14ac:dyDescent="0.3">
      <c r="G983259"/>
      <c r="H983259"/>
      <c r="I983259"/>
      <c r="K983259"/>
      <c r="M983259"/>
      <c r="N983259" s="4"/>
      <c r="O983259" s="15"/>
    </row>
    <row r="983260" spans="7:15" s="3" customFormat="1" x14ac:dyDescent="0.3">
      <c r="G983260"/>
      <c r="H983260"/>
      <c r="I983260"/>
      <c r="K983260"/>
      <c r="M983260"/>
      <c r="N983260" s="4"/>
      <c r="O983260" s="15"/>
    </row>
    <row r="983261" spans="7:15" s="3" customFormat="1" x14ac:dyDescent="0.3">
      <c r="G983261"/>
      <c r="H983261"/>
      <c r="I983261"/>
      <c r="K983261"/>
      <c r="M983261"/>
      <c r="N983261" s="4"/>
      <c r="O983261" s="15"/>
    </row>
    <row r="983262" spans="7:15" s="3" customFormat="1" x14ac:dyDescent="0.3">
      <c r="G983262"/>
      <c r="H983262"/>
      <c r="I983262"/>
      <c r="K983262"/>
      <c r="M983262"/>
      <c r="N983262" s="4"/>
      <c r="O983262" s="15"/>
    </row>
    <row r="983263" spans="7:15" s="3" customFormat="1" x14ac:dyDescent="0.3">
      <c r="G983263"/>
      <c r="H983263"/>
      <c r="I983263"/>
      <c r="K983263"/>
      <c r="M983263"/>
      <c r="N983263" s="4"/>
      <c r="O983263" s="15"/>
    </row>
    <row r="983264" spans="7:15" s="3" customFormat="1" x14ac:dyDescent="0.3">
      <c r="G983264"/>
      <c r="H983264"/>
      <c r="I983264"/>
      <c r="K983264"/>
      <c r="M983264"/>
      <c r="N983264" s="4"/>
      <c r="O983264" s="15"/>
    </row>
    <row r="983265" spans="7:15" s="3" customFormat="1" x14ac:dyDescent="0.3">
      <c r="G983265"/>
      <c r="H983265"/>
      <c r="I983265"/>
      <c r="K983265"/>
      <c r="M983265"/>
      <c r="N983265" s="4"/>
      <c r="O983265" s="15"/>
    </row>
    <row r="983266" spans="7:15" s="3" customFormat="1" x14ac:dyDescent="0.3">
      <c r="G983266"/>
      <c r="H983266"/>
      <c r="I983266"/>
      <c r="K983266"/>
      <c r="M983266"/>
      <c r="N983266" s="4"/>
      <c r="O983266" s="15"/>
    </row>
    <row r="983267" spans="7:15" s="3" customFormat="1" x14ac:dyDescent="0.3">
      <c r="G983267"/>
      <c r="H983267"/>
      <c r="I983267"/>
      <c r="K983267"/>
      <c r="M983267"/>
      <c r="N983267" s="4"/>
      <c r="O983267" s="15"/>
    </row>
    <row r="983268" spans="7:15" s="3" customFormat="1" x14ac:dyDescent="0.3">
      <c r="G983268"/>
      <c r="H983268"/>
      <c r="I983268"/>
      <c r="K983268"/>
      <c r="M983268"/>
      <c r="N983268" s="4"/>
      <c r="O983268" s="15"/>
    </row>
    <row r="983269" spans="7:15" s="3" customFormat="1" x14ac:dyDescent="0.3">
      <c r="G983269"/>
      <c r="H983269"/>
      <c r="I983269"/>
      <c r="K983269"/>
      <c r="M983269"/>
      <c r="N983269" s="4"/>
      <c r="O983269" s="15"/>
    </row>
    <row r="983270" spans="7:15" s="3" customFormat="1" x14ac:dyDescent="0.3">
      <c r="G983270"/>
      <c r="H983270"/>
      <c r="I983270"/>
      <c r="K983270"/>
      <c r="M983270"/>
      <c r="N983270" s="4"/>
      <c r="O983270" s="15"/>
    </row>
    <row r="983271" spans="7:15" s="3" customFormat="1" x14ac:dyDescent="0.3">
      <c r="G983271"/>
      <c r="H983271"/>
      <c r="I983271"/>
      <c r="K983271"/>
      <c r="M983271"/>
      <c r="N983271" s="4"/>
      <c r="O983271" s="15"/>
    </row>
    <row r="983272" spans="7:15" s="3" customFormat="1" x14ac:dyDescent="0.3">
      <c r="G983272"/>
      <c r="H983272"/>
      <c r="I983272"/>
      <c r="K983272"/>
      <c r="M983272"/>
      <c r="N983272" s="4"/>
      <c r="O983272" s="15"/>
    </row>
    <row r="983273" spans="7:15" s="3" customFormat="1" x14ac:dyDescent="0.3">
      <c r="G983273"/>
      <c r="H983273"/>
      <c r="I983273"/>
      <c r="K983273"/>
      <c r="M983273"/>
      <c r="N983273" s="4"/>
      <c r="O983273" s="15"/>
    </row>
    <row r="983274" spans="7:15" s="3" customFormat="1" x14ac:dyDescent="0.3">
      <c r="G983274"/>
      <c r="H983274"/>
      <c r="I983274"/>
      <c r="K983274"/>
      <c r="M983274"/>
      <c r="N983274" s="4"/>
      <c r="O983274" s="15"/>
    </row>
    <row r="983275" spans="7:15" s="3" customFormat="1" x14ac:dyDescent="0.3">
      <c r="G983275"/>
      <c r="H983275"/>
      <c r="I983275"/>
      <c r="K983275"/>
      <c r="M983275"/>
      <c r="N983275" s="4"/>
      <c r="O983275" s="15"/>
    </row>
    <row r="983276" spans="7:15" s="3" customFormat="1" x14ac:dyDescent="0.3">
      <c r="G983276"/>
      <c r="H983276"/>
      <c r="I983276"/>
      <c r="K983276"/>
      <c r="M983276"/>
      <c r="N983276" s="4"/>
      <c r="O983276" s="15"/>
    </row>
    <row r="983277" spans="7:15" s="3" customFormat="1" x14ac:dyDescent="0.3">
      <c r="G983277"/>
      <c r="H983277"/>
      <c r="I983277"/>
      <c r="K983277"/>
      <c r="M983277"/>
      <c r="N983277" s="4"/>
      <c r="O983277" s="15"/>
    </row>
    <row r="983278" spans="7:15" s="3" customFormat="1" x14ac:dyDescent="0.3">
      <c r="G983278"/>
      <c r="H983278"/>
      <c r="I983278"/>
      <c r="K983278"/>
      <c r="M983278"/>
      <c r="N983278" s="4"/>
      <c r="O983278" s="15"/>
    </row>
    <row r="983279" spans="7:15" s="3" customFormat="1" x14ac:dyDescent="0.3">
      <c r="G983279"/>
      <c r="H983279"/>
      <c r="I983279"/>
      <c r="K983279"/>
      <c r="M983279"/>
      <c r="N983279" s="4"/>
      <c r="O983279" s="15"/>
    </row>
    <row r="983280" spans="7:15" s="3" customFormat="1" x14ac:dyDescent="0.3">
      <c r="G983280"/>
      <c r="H983280"/>
      <c r="I983280"/>
      <c r="K983280"/>
      <c r="M983280"/>
      <c r="N983280" s="4"/>
      <c r="O983280" s="15"/>
    </row>
    <row r="983281" spans="7:15" s="3" customFormat="1" x14ac:dyDescent="0.3">
      <c r="G983281"/>
      <c r="H983281"/>
      <c r="I983281"/>
      <c r="K983281"/>
      <c r="M983281"/>
      <c r="N983281" s="4"/>
      <c r="O983281" s="15"/>
    </row>
    <row r="983282" spans="7:15" s="3" customFormat="1" x14ac:dyDescent="0.3">
      <c r="G983282"/>
      <c r="H983282"/>
      <c r="I983282"/>
      <c r="K983282"/>
      <c r="M983282"/>
      <c r="N983282" s="4"/>
      <c r="O983282" s="15"/>
    </row>
    <row r="983283" spans="7:15" s="3" customFormat="1" x14ac:dyDescent="0.3">
      <c r="G983283"/>
      <c r="H983283"/>
      <c r="I983283"/>
      <c r="K983283"/>
      <c r="M983283"/>
      <c r="N983283" s="4"/>
      <c r="O983283" s="15"/>
    </row>
    <row r="983284" spans="7:15" s="3" customFormat="1" x14ac:dyDescent="0.3">
      <c r="G983284"/>
      <c r="H983284"/>
      <c r="I983284"/>
      <c r="K983284"/>
      <c r="M983284"/>
      <c r="N983284" s="4"/>
      <c r="O983284" s="15"/>
    </row>
    <row r="983285" spans="7:15" s="3" customFormat="1" x14ac:dyDescent="0.3">
      <c r="G983285"/>
      <c r="H983285"/>
      <c r="I983285"/>
      <c r="K983285"/>
      <c r="M983285"/>
      <c r="N983285" s="4"/>
      <c r="O983285" s="15"/>
    </row>
    <row r="983286" spans="7:15" s="3" customFormat="1" x14ac:dyDescent="0.3">
      <c r="G983286"/>
      <c r="H983286"/>
      <c r="I983286"/>
      <c r="K983286"/>
      <c r="M983286"/>
      <c r="N983286" s="4"/>
      <c r="O983286" s="15"/>
    </row>
    <row r="983287" spans="7:15" s="3" customFormat="1" x14ac:dyDescent="0.3">
      <c r="G983287"/>
      <c r="H983287"/>
      <c r="I983287"/>
      <c r="K983287"/>
      <c r="M983287"/>
      <c r="N983287" s="4"/>
      <c r="O983287" s="15"/>
    </row>
    <row r="983288" spans="7:15" s="3" customFormat="1" x14ac:dyDescent="0.3">
      <c r="G983288"/>
      <c r="H983288"/>
      <c r="I983288"/>
      <c r="K983288"/>
      <c r="M983288"/>
      <c r="N983288" s="4"/>
      <c r="O983288" s="15"/>
    </row>
    <row r="983289" spans="7:15" s="3" customFormat="1" x14ac:dyDescent="0.3">
      <c r="G983289"/>
      <c r="H983289"/>
      <c r="I983289"/>
      <c r="K983289"/>
      <c r="M983289"/>
      <c r="N983289" s="4"/>
      <c r="O983289" s="15"/>
    </row>
    <row r="983290" spans="7:15" s="3" customFormat="1" x14ac:dyDescent="0.3">
      <c r="G983290"/>
      <c r="H983290"/>
      <c r="I983290"/>
      <c r="K983290"/>
      <c r="M983290"/>
      <c r="N983290" s="4"/>
      <c r="O983290" s="15"/>
    </row>
    <row r="983291" spans="7:15" s="3" customFormat="1" x14ac:dyDescent="0.3">
      <c r="G983291"/>
      <c r="H983291"/>
      <c r="I983291"/>
      <c r="K983291"/>
      <c r="M983291"/>
      <c r="N983291" s="4"/>
      <c r="O983291" s="15"/>
    </row>
    <row r="983292" spans="7:15" s="3" customFormat="1" x14ac:dyDescent="0.3">
      <c r="G983292"/>
      <c r="H983292"/>
      <c r="I983292"/>
      <c r="K983292"/>
      <c r="M983292"/>
      <c r="N983292" s="4"/>
      <c r="O983292" s="15"/>
    </row>
    <row r="983293" spans="7:15" s="3" customFormat="1" x14ac:dyDescent="0.3">
      <c r="G983293"/>
      <c r="H983293"/>
      <c r="I983293"/>
      <c r="K983293"/>
      <c r="M983293"/>
      <c r="N983293" s="4"/>
      <c r="O983293" s="15"/>
    </row>
    <row r="983294" spans="7:15" s="3" customFormat="1" x14ac:dyDescent="0.3">
      <c r="G983294"/>
      <c r="H983294"/>
      <c r="I983294"/>
      <c r="K983294"/>
      <c r="M983294"/>
      <c r="N983294" s="4"/>
      <c r="O983294" s="15"/>
    </row>
    <row r="983295" spans="7:15" s="3" customFormat="1" x14ac:dyDescent="0.3">
      <c r="G983295"/>
      <c r="H983295"/>
      <c r="I983295"/>
      <c r="K983295"/>
      <c r="M983295"/>
      <c r="N983295" s="4"/>
      <c r="O983295" s="15"/>
    </row>
    <row r="983296" spans="7:15" s="3" customFormat="1" x14ac:dyDescent="0.3">
      <c r="G983296"/>
      <c r="H983296"/>
      <c r="I983296"/>
      <c r="K983296"/>
      <c r="M983296"/>
      <c r="N983296" s="4"/>
      <c r="O983296" s="15"/>
    </row>
    <row r="983297" spans="7:15" s="3" customFormat="1" x14ac:dyDescent="0.3">
      <c r="G983297"/>
      <c r="H983297"/>
      <c r="I983297"/>
      <c r="K983297"/>
      <c r="M983297"/>
      <c r="N983297" s="4"/>
      <c r="O983297" s="15"/>
    </row>
    <row r="983298" spans="7:15" s="3" customFormat="1" x14ac:dyDescent="0.3">
      <c r="G983298"/>
      <c r="H983298"/>
      <c r="I983298"/>
      <c r="K983298"/>
      <c r="M983298"/>
      <c r="N983298" s="4"/>
      <c r="O983298" s="15"/>
    </row>
    <row r="983299" spans="7:15" s="3" customFormat="1" x14ac:dyDescent="0.3">
      <c r="G983299"/>
      <c r="H983299"/>
      <c r="I983299"/>
      <c r="K983299"/>
      <c r="M983299"/>
      <c r="N983299" s="4"/>
      <c r="O983299" s="15"/>
    </row>
    <row r="983300" spans="7:15" s="3" customFormat="1" x14ac:dyDescent="0.3">
      <c r="G983300"/>
      <c r="H983300"/>
      <c r="I983300"/>
      <c r="K983300"/>
      <c r="M983300"/>
      <c r="N983300" s="4"/>
      <c r="O983300" s="15"/>
    </row>
    <row r="983301" spans="7:15" s="3" customFormat="1" x14ac:dyDescent="0.3">
      <c r="G983301"/>
      <c r="H983301"/>
      <c r="I983301"/>
      <c r="K983301"/>
      <c r="M983301"/>
      <c r="N983301" s="4"/>
      <c r="O983301" s="15"/>
    </row>
    <row r="983302" spans="7:15" s="3" customFormat="1" x14ac:dyDescent="0.3">
      <c r="G983302"/>
      <c r="H983302"/>
      <c r="I983302"/>
      <c r="K983302"/>
      <c r="M983302"/>
      <c r="N983302" s="4"/>
      <c r="O983302" s="15"/>
    </row>
    <row r="983303" spans="7:15" s="3" customFormat="1" x14ac:dyDescent="0.3">
      <c r="G983303"/>
      <c r="H983303"/>
      <c r="I983303"/>
      <c r="K983303"/>
      <c r="M983303"/>
      <c r="N983303" s="4"/>
      <c r="O983303" s="15"/>
    </row>
    <row r="983304" spans="7:15" s="3" customFormat="1" x14ac:dyDescent="0.3">
      <c r="G983304"/>
      <c r="H983304"/>
      <c r="I983304"/>
      <c r="K983304"/>
      <c r="M983304"/>
      <c r="N983304" s="4"/>
      <c r="O983304" s="15"/>
    </row>
    <row r="983305" spans="7:15" s="3" customFormat="1" x14ac:dyDescent="0.3">
      <c r="G983305"/>
      <c r="H983305"/>
      <c r="I983305"/>
      <c r="K983305"/>
      <c r="M983305"/>
      <c r="N983305" s="4"/>
      <c r="O983305" s="15"/>
    </row>
    <row r="983306" spans="7:15" s="3" customFormat="1" x14ac:dyDescent="0.3">
      <c r="G983306"/>
      <c r="H983306"/>
      <c r="I983306"/>
      <c r="K983306"/>
      <c r="M983306"/>
      <c r="N983306" s="4"/>
      <c r="O983306" s="15"/>
    </row>
    <row r="983307" spans="7:15" s="3" customFormat="1" x14ac:dyDescent="0.3">
      <c r="G983307"/>
      <c r="H983307"/>
      <c r="I983307"/>
      <c r="K983307"/>
      <c r="M983307"/>
      <c r="N983307" s="4"/>
      <c r="O983307" s="15"/>
    </row>
    <row r="983308" spans="7:15" s="3" customFormat="1" x14ac:dyDescent="0.3">
      <c r="G983308"/>
      <c r="H983308"/>
      <c r="I983308"/>
      <c r="K983308"/>
      <c r="M983308"/>
      <c r="N983308" s="4"/>
      <c r="O983308" s="15"/>
    </row>
    <row r="983309" spans="7:15" s="3" customFormat="1" x14ac:dyDescent="0.3">
      <c r="G983309"/>
      <c r="H983309"/>
      <c r="I983309"/>
      <c r="K983309"/>
      <c r="M983309"/>
      <c r="N983309" s="4"/>
      <c r="O983309" s="15"/>
    </row>
    <row r="983310" spans="7:15" s="3" customFormat="1" x14ac:dyDescent="0.3">
      <c r="G983310"/>
      <c r="H983310"/>
      <c r="I983310"/>
      <c r="K983310"/>
      <c r="M983310"/>
      <c r="N983310" s="4"/>
      <c r="O983310" s="15"/>
    </row>
    <row r="983311" spans="7:15" s="3" customFormat="1" x14ac:dyDescent="0.3">
      <c r="G983311"/>
      <c r="H983311"/>
      <c r="I983311"/>
      <c r="K983311"/>
      <c r="M983311"/>
      <c r="N983311" s="4"/>
      <c r="O983311" s="15"/>
    </row>
    <row r="983312" spans="7:15" s="3" customFormat="1" x14ac:dyDescent="0.3">
      <c r="G983312"/>
      <c r="H983312"/>
      <c r="I983312"/>
      <c r="K983312"/>
      <c r="M983312"/>
      <c r="N983312" s="4"/>
      <c r="O983312" s="15"/>
    </row>
    <row r="983313" spans="7:15" s="3" customFormat="1" x14ac:dyDescent="0.3">
      <c r="G983313"/>
      <c r="H983313"/>
      <c r="I983313"/>
      <c r="K983313"/>
      <c r="M983313"/>
      <c r="N983313" s="4"/>
      <c r="O983313" s="15"/>
    </row>
    <row r="983314" spans="7:15" s="3" customFormat="1" x14ac:dyDescent="0.3">
      <c r="G983314"/>
      <c r="H983314"/>
      <c r="I983314"/>
      <c r="K983314"/>
      <c r="M983314"/>
      <c r="N983314" s="4"/>
      <c r="O983314" s="15"/>
    </row>
    <row r="983315" spans="7:15" s="3" customFormat="1" x14ac:dyDescent="0.3">
      <c r="G983315"/>
      <c r="H983315"/>
      <c r="I983315"/>
      <c r="K983315"/>
      <c r="M983315"/>
      <c r="N983315" s="4"/>
      <c r="O983315" s="15"/>
    </row>
    <row r="983316" spans="7:15" s="3" customFormat="1" x14ac:dyDescent="0.3">
      <c r="G983316"/>
      <c r="H983316"/>
      <c r="I983316"/>
      <c r="K983316"/>
      <c r="M983316"/>
      <c r="N983316" s="4"/>
      <c r="O983316" s="15"/>
    </row>
    <row r="983317" spans="7:15" s="3" customFormat="1" x14ac:dyDescent="0.3">
      <c r="G983317"/>
      <c r="H983317"/>
      <c r="I983317"/>
      <c r="K983317"/>
      <c r="M983317"/>
      <c r="N983317" s="4"/>
      <c r="O983317" s="15"/>
    </row>
    <row r="983318" spans="7:15" s="3" customFormat="1" x14ac:dyDescent="0.3">
      <c r="G983318"/>
      <c r="H983318"/>
      <c r="I983318"/>
      <c r="K983318"/>
      <c r="M983318"/>
      <c r="N983318" s="4"/>
      <c r="O983318" s="15"/>
    </row>
    <row r="983319" spans="7:15" s="3" customFormat="1" x14ac:dyDescent="0.3">
      <c r="G983319"/>
      <c r="H983319"/>
      <c r="I983319"/>
      <c r="K983319"/>
      <c r="M983319"/>
      <c r="N983319" s="4"/>
      <c r="O983319" s="15"/>
    </row>
    <row r="983320" spans="7:15" s="3" customFormat="1" x14ac:dyDescent="0.3">
      <c r="G983320"/>
      <c r="H983320"/>
      <c r="I983320"/>
      <c r="K983320"/>
      <c r="M983320"/>
      <c r="N983320" s="4"/>
      <c r="O983320" s="15"/>
    </row>
    <row r="983321" spans="7:15" s="3" customFormat="1" x14ac:dyDescent="0.3">
      <c r="G983321"/>
      <c r="H983321"/>
      <c r="I983321"/>
      <c r="K983321"/>
      <c r="M983321"/>
      <c r="N983321" s="4"/>
      <c r="O983321" s="15"/>
    </row>
    <row r="983322" spans="7:15" s="3" customFormat="1" x14ac:dyDescent="0.3">
      <c r="G983322"/>
      <c r="H983322"/>
      <c r="I983322"/>
      <c r="K983322"/>
      <c r="M983322"/>
      <c r="N983322" s="4"/>
      <c r="O983322" s="15"/>
    </row>
    <row r="983323" spans="7:15" s="3" customFormat="1" x14ac:dyDescent="0.3">
      <c r="G983323"/>
      <c r="H983323"/>
      <c r="I983323"/>
      <c r="K983323"/>
      <c r="M983323"/>
      <c r="N983323" s="4"/>
      <c r="O983323" s="15"/>
    </row>
    <row r="983324" spans="7:15" s="3" customFormat="1" x14ac:dyDescent="0.3">
      <c r="G983324"/>
      <c r="H983324"/>
      <c r="I983324"/>
      <c r="K983324"/>
      <c r="M983324"/>
      <c r="N983324" s="4"/>
      <c r="O983324" s="15"/>
    </row>
    <row r="983325" spans="7:15" s="3" customFormat="1" x14ac:dyDescent="0.3">
      <c r="G983325"/>
      <c r="H983325"/>
      <c r="I983325"/>
      <c r="K983325"/>
      <c r="M983325"/>
      <c r="N983325" s="4"/>
      <c r="O983325" s="15"/>
    </row>
    <row r="983326" spans="7:15" s="3" customFormat="1" x14ac:dyDescent="0.3">
      <c r="G983326"/>
      <c r="H983326"/>
      <c r="I983326"/>
      <c r="K983326"/>
      <c r="M983326"/>
      <c r="N983326" s="4"/>
      <c r="O983326" s="15"/>
    </row>
    <row r="983327" spans="7:15" s="3" customFormat="1" x14ac:dyDescent="0.3">
      <c r="G983327"/>
      <c r="H983327"/>
      <c r="I983327"/>
      <c r="K983327"/>
      <c r="M983327"/>
      <c r="N983327" s="4"/>
      <c r="O983327" s="15"/>
    </row>
    <row r="983328" spans="7:15" s="3" customFormat="1" x14ac:dyDescent="0.3">
      <c r="G983328"/>
      <c r="H983328"/>
      <c r="I983328"/>
      <c r="K983328"/>
      <c r="M983328"/>
      <c r="N983328" s="4"/>
      <c r="O983328" s="15"/>
    </row>
    <row r="983329" spans="7:15" s="3" customFormat="1" x14ac:dyDescent="0.3">
      <c r="G983329"/>
      <c r="H983329"/>
      <c r="I983329"/>
      <c r="K983329"/>
      <c r="M983329"/>
      <c r="N983329" s="4"/>
      <c r="O983329" s="15"/>
    </row>
    <row r="983330" spans="7:15" s="3" customFormat="1" x14ac:dyDescent="0.3">
      <c r="G983330"/>
      <c r="H983330"/>
      <c r="I983330"/>
      <c r="K983330"/>
      <c r="M983330"/>
      <c r="N983330" s="4"/>
      <c r="O983330" s="15"/>
    </row>
    <row r="983331" spans="7:15" s="3" customFormat="1" x14ac:dyDescent="0.3">
      <c r="G983331"/>
      <c r="H983331"/>
      <c r="I983331"/>
      <c r="K983331"/>
      <c r="M983331"/>
      <c r="N983331" s="4"/>
      <c r="O983331" s="15"/>
    </row>
    <row r="983332" spans="7:15" s="3" customFormat="1" x14ac:dyDescent="0.3">
      <c r="G983332"/>
      <c r="H983332"/>
      <c r="I983332"/>
      <c r="K983332"/>
      <c r="M983332"/>
      <c r="N983332" s="4"/>
      <c r="O983332" s="15"/>
    </row>
    <row r="983333" spans="7:15" s="3" customFormat="1" x14ac:dyDescent="0.3">
      <c r="G983333"/>
      <c r="H983333"/>
      <c r="I983333"/>
      <c r="K983333"/>
      <c r="M983333"/>
      <c r="N983333" s="4"/>
      <c r="O983333" s="15"/>
    </row>
    <row r="983334" spans="7:15" s="3" customFormat="1" x14ac:dyDescent="0.3">
      <c r="G983334"/>
      <c r="H983334"/>
      <c r="I983334"/>
      <c r="K983334"/>
      <c r="M983334"/>
      <c r="N983334" s="4"/>
      <c r="O983334" s="15"/>
    </row>
    <row r="983335" spans="7:15" s="3" customFormat="1" x14ac:dyDescent="0.3">
      <c r="G983335"/>
      <c r="H983335"/>
      <c r="I983335"/>
      <c r="K983335"/>
      <c r="M983335"/>
      <c r="N983335" s="4"/>
      <c r="O983335" s="15"/>
    </row>
    <row r="983336" spans="7:15" s="3" customFormat="1" x14ac:dyDescent="0.3">
      <c r="G983336"/>
      <c r="H983336"/>
      <c r="I983336"/>
      <c r="K983336"/>
      <c r="M983336"/>
      <c r="N983336" s="4"/>
      <c r="O983336" s="15"/>
    </row>
    <row r="983337" spans="7:15" s="3" customFormat="1" x14ac:dyDescent="0.3">
      <c r="G983337"/>
      <c r="H983337"/>
      <c r="I983337"/>
      <c r="K983337"/>
      <c r="M983337"/>
      <c r="N983337" s="4"/>
      <c r="O983337" s="15"/>
    </row>
    <row r="983338" spans="7:15" s="3" customFormat="1" x14ac:dyDescent="0.3">
      <c r="G983338"/>
      <c r="H983338"/>
      <c r="I983338"/>
      <c r="K983338"/>
      <c r="M983338"/>
      <c r="N983338" s="4"/>
      <c r="O983338" s="15"/>
    </row>
    <row r="983339" spans="7:15" s="3" customFormat="1" x14ac:dyDescent="0.3">
      <c r="G983339"/>
      <c r="H983339"/>
      <c r="I983339"/>
      <c r="K983339"/>
      <c r="M983339"/>
      <c r="N983339" s="4"/>
      <c r="O983339" s="15"/>
    </row>
    <row r="983340" spans="7:15" s="3" customFormat="1" x14ac:dyDescent="0.3">
      <c r="G983340"/>
      <c r="H983340"/>
      <c r="I983340"/>
      <c r="K983340"/>
      <c r="M983340"/>
      <c r="N983340" s="4"/>
      <c r="O983340" s="15"/>
    </row>
    <row r="983341" spans="7:15" s="3" customFormat="1" x14ac:dyDescent="0.3">
      <c r="G983341"/>
      <c r="H983341"/>
      <c r="I983341"/>
      <c r="K983341"/>
      <c r="M983341"/>
      <c r="N983341" s="4"/>
      <c r="O983341" s="15"/>
    </row>
    <row r="983342" spans="7:15" s="3" customFormat="1" x14ac:dyDescent="0.3">
      <c r="G983342"/>
      <c r="H983342"/>
      <c r="I983342"/>
      <c r="K983342"/>
      <c r="M983342"/>
      <c r="N983342" s="4"/>
      <c r="O983342" s="15"/>
    </row>
    <row r="983343" spans="7:15" s="3" customFormat="1" x14ac:dyDescent="0.3">
      <c r="G983343"/>
      <c r="H983343"/>
      <c r="I983343"/>
      <c r="K983343"/>
      <c r="M983343"/>
      <c r="N983343" s="4"/>
      <c r="O983343" s="15"/>
    </row>
    <row r="983344" spans="7:15" s="3" customFormat="1" x14ac:dyDescent="0.3">
      <c r="G983344"/>
      <c r="H983344"/>
      <c r="I983344"/>
      <c r="K983344"/>
      <c r="M983344"/>
      <c r="N983344" s="4"/>
      <c r="O983344" s="15"/>
    </row>
    <row r="983345" spans="7:15" s="3" customFormat="1" x14ac:dyDescent="0.3">
      <c r="G983345"/>
      <c r="H983345"/>
      <c r="I983345"/>
      <c r="K983345"/>
      <c r="M983345"/>
      <c r="N983345" s="4"/>
      <c r="O983345" s="15"/>
    </row>
    <row r="983346" spans="7:15" s="3" customFormat="1" x14ac:dyDescent="0.3">
      <c r="G983346"/>
      <c r="H983346"/>
      <c r="I983346"/>
      <c r="K983346"/>
      <c r="M983346"/>
      <c r="N983346" s="4"/>
      <c r="O983346" s="15"/>
    </row>
    <row r="983347" spans="7:15" s="3" customFormat="1" x14ac:dyDescent="0.3">
      <c r="G983347"/>
      <c r="H983347"/>
      <c r="I983347"/>
      <c r="K983347"/>
      <c r="M983347"/>
      <c r="N983347" s="4"/>
      <c r="O983347" s="15"/>
    </row>
    <row r="983348" spans="7:15" s="3" customFormat="1" x14ac:dyDescent="0.3">
      <c r="G983348"/>
      <c r="H983348"/>
      <c r="I983348"/>
      <c r="K983348"/>
      <c r="M983348"/>
      <c r="N983348" s="4"/>
      <c r="O983348" s="15"/>
    </row>
    <row r="983349" spans="7:15" s="3" customFormat="1" x14ac:dyDescent="0.3">
      <c r="G983349"/>
      <c r="H983349"/>
      <c r="I983349"/>
      <c r="K983349"/>
      <c r="M983349"/>
      <c r="N983349" s="4"/>
      <c r="O983349" s="15"/>
    </row>
    <row r="983350" spans="7:15" s="3" customFormat="1" x14ac:dyDescent="0.3">
      <c r="G983350"/>
      <c r="H983350"/>
      <c r="I983350"/>
      <c r="K983350"/>
      <c r="M983350"/>
      <c r="N983350" s="4"/>
      <c r="O983350" s="15"/>
    </row>
    <row r="983351" spans="7:15" s="3" customFormat="1" x14ac:dyDescent="0.3">
      <c r="G983351"/>
      <c r="H983351"/>
      <c r="I983351"/>
      <c r="K983351"/>
      <c r="M983351"/>
      <c r="N983351" s="4"/>
      <c r="O983351" s="15"/>
    </row>
    <row r="983352" spans="7:15" s="3" customFormat="1" x14ac:dyDescent="0.3">
      <c r="G983352"/>
      <c r="H983352"/>
      <c r="I983352"/>
      <c r="K983352"/>
      <c r="M983352"/>
      <c r="N983352" s="4"/>
      <c r="O983352" s="15"/>
    </row>
    <row r="983353" spans="7:15" s="3" customFormat="1" x14ac:dyDescent="0.3">
      <c r="G983353"/>
      <c r="H983353"/>
      <c r="I983353"/>
      <c r="K983353"/>
      <c r="M983353"/>
      <c r="N983353" s="4"/>
      <c r="O983353" s="15"/>
    </row>
    <row r="983354" spans="7:15" s="3" customFormat="1" x14ac:dyDescent="0.3">
      <c r="G983354"/>
      <c r="H983354"/>
      <c r="I983354"/>
      <c r="K983354"/>
      <c r="M983354"/>
      <c r="N983354" s="4"/>
      <c r="O983354" s="15"/>
    </row>
    <row r="983355" spans="7:15" s="3" customFormat="1" x14ac:dyDescent="0.3">
      <c r="G983355"/>
      <c r="H983355"/>
      <c r="I983355"/>
      <c r="K983355"/>
      <c r="M983355"/>
      <c r="N983355" s="4"/>
      <c r="O983355" s="15"/>
    </row>
    <row r="983356" spans="7:15" s="3" customFormat="1" x14ac:dyDescent="0.3">
      <c r="G983356"/>
      <c r="H983356"/>
      <c r="I983356"/>
      <c r="K983356"/>
      <c r="M983356"/>
      <c r="N983356" s="4"/>
      <c r="O983356" s="15"/>
    </row>
    <row r="983357" spans="7:15" s="3" customFormat="1" x14ac:dyDescent="0.3">
      <c r="G983357"/>
      <c r="H983357"/>
      <c r="I983357"/>
      <c r="K983357"/>
      <c r="M983357"/>
      <c r="N983357" s="4"/>
      <c r="O983357" s="15"/>
    </row>
    <row r="983358" spans="7:15" s="3" customFormat="1" x14ac:dyDescent="0.3">
      <c r="G983358"/>
      <c r="H983358"/>
      <c r="I983358"/>
      <c r="K983358"/>
      <c r="M983358"/>
      <c r="N983358" s="4"/>
      <c r="O983358" s="15"/>
    </row>
    <row r="983359" spans="7:15" s="3" customFormat="1" x14ac:dyDescent="0.3">
      <c r="G983359"/>
      <c r="H983359"/>
      <c r="I983359"/>
      <c r="K983359"/>
      <c r="M983359"/>
      <c r="N983359" s="4"/>
      <c r="O983359" s="15"/>
    </row>
    <row r="983360" spans="7:15" s="3" customFormat="1" x14ac:dyDescent="0.3">
      <c r="G983360"/>
      <c r="H983360"/>
      <c r="I983360"/>
      <c r="K983360"/>
      <c r="M983360"/>
      <c r="N983360" s="4"/>
      <c r="O983360" s="15"/>
    </row>
    <row r="983361" spans="7:15" s="3" customFormat="1" x14ac:dyDescent="0.3">
      <c r="G983361"/>
      <c r="H983361"/>
      <c r="I983361"/>
      <c r="K983361"/>
      <c r="M983361"/>
      <c r="N983361" s="4"/>
      <c r="O983361" s="15"/>
    </row>
    <row r="983362" spans="7:15" s="3" customFormat="1" x14ac:dyDescent="0.3">
      <c r="G983362"/>
      <c r="H983362"/>
      <c r="I983362"/>
      <c r="K983362"/>
      <c r="M983362"/>
      <c r="N983362" s="4"/>
      <c r="O983362" s="15"/>
    </row>
    <row r="983363" spans="7:15" s="3" customFormat="1" x14ac:dyDescent="0.3">
      <c r="G983363"/>
      <c r="H983363"/>
      <c r="I983363"/>
      <c r="K983363"/>
      <c r="M983363"/>
      <c r="N983363" s="4"/>
      <c r="O983363" s="15"/>
    </row>
    <row r="983364" spans="7:15" s="3" customFormat="1" x14ac:dyDescent="0.3">
      <c r="G983364"/>
      <c r="H983364"/>
      <c r="I983364"/>
      <c r="K983364"/>
      <c r="M983364"/>
      <c r="N983364" s="4"/>
      <c r="O983364" s="15"/>
    </row>
    <row r="983365" spans="7:15" s="3" customFormat="1" x14ac:dyDescent="0.3">
      <c r="G983365"/>
      <c r="H983365"/>
      <c r="I983365"/>
      <c r="K983365"/>
      <c r="M983365"/>
      <c r="N983365" s="4"/>
      <c r="O983365" s="15"/>
    </row>
    <row r="983366" spans="7:15" s="3" customFormat="1" x14ac:dyDescent="0.3">
      <c r="G983366"/>
      <c r="H983366"/>
      <c r="I983366"/>
      <c r="K983366"/>
      <c r="M983366"/>
      <c r="N983366" s="4"/>
      <c r="O983366" s="15"/>
    </row>
    <row r="983367" spans="7:15" s="3" customFormat="1" x14ac:dyDescent="0.3">
      <c r="G983367"/>
      <c r="H983367"/>
      <c r="I983367"/>
      <c r="K983367"/>
      <c r="M983367"/>
      <c r="N983367" s="4"/>
      <c r="O983367" s="15"/>
    </row>
    <row r="983368" spans="7:15" s="3" customFormat="1" x14ac:dyDescent="0.3">
      <c r="G983368"/>
      <c r="H983368"/>
      <c r="I983368"/>
      <c r="K983368"/>
      <c r="M983368"/>
      <c r="N983368" s="4"/>
      <c r="O983368" s="15"/>
    </row>
    <row r="983369" spans="7:15" s="3" customFormat="1" x14ac:dyDescent="0.3">
      <c r="G983369"/>
      <c r="H983369"/>
      <c r="I983369"/>
      <c r="K983369"/>
      <c r="M983369"/>
      <c r="N983369" s="4"/>
      <c r="O983369" s="15"/>
    </row>
    <row r="983370" spans="7:15" s="3" customFormat="1" x14ac:dyDescent="0.3">
      <c r="G983370"/>
      <c r="H983370"/>
      <c r="I983370"/>
      <c r="K983370"/>
      <c r="M983370"/>
      <c r="N983370" s="4"/>
      <c r="O983370" s="15"/>
    </row>
    <row r="983371" spans="7:15" s="3" customFormat="1" x14ac:dyDescent="0.3">
      <c r="G983371"/>
      <c r="H983371"/>
      <c r="I983371"/>
      <c r="K983371"/>
      <c r="M983371"/>
      <c r="N983371" s="4"/>
      <c r="O983371" s="15"/>
    </row>
    <row r="983372" spans="7:15" s="3" customFormat="1" x14ac:dyDescent="0.3">
      <c r="G983372"/>
      <c r="H983372"/>
      <c r="I983372"/>
      <c r="K983372"/>
      <c r="M983372"/>
      <c r="N983372" s="4"/>
      <c r="O983372" s="15"/>
    </row>
    <row r="983373" spans="7:15" s="3" customFormat="1" x14ac:dyDescent="0.3">
      <c r="G983373"/>
      <c r="H983373"/>
      <c r="I983373"/>
      <c r="K983373"/>
      <c r="M983373"/>
      <c r="N983373" s="4"/>
      <c r="O983373" s="15"/>
    </row>
    <row r="983374" spans="7:15" s="3" customFormat="1" x14ac:dyDescent="0.3">
      <c r="G983374"/>
      <c r="H983374"/>
      <c r="I983374"/>
      <c r="K983374"/>
      <c r="M983374"/>
      <c r="N983374" s="4"/>
      <c r="O983374" s="15"/>
    </row>
    <row r="983375" spans="7:15" s="3" customFormat="1" x14ac:dyDescent="0.3">
      <c r="G983375"/>
      <c r="H983375"/>
      <c r="I983375"/>
      <c r="K983375"/>
      <c r="M983375"/>
      <c r="N983375" s="4"/>
      <c r="O983375" s="15"/>
    </row>
    <row r="983376" spans="7:15" s="3" customFormat="1" x14ac:dyDescent="0.3">
      <c r="G983376"/>
      <c r="H983376"/>
      <c r="I983376"/>
      <c r="K983376"/>
      <c r="M983376"/>
      <c r="N983376" s="4"/>
      <c r="O983376" s="15"/>
    </row>
    <row r="983377" spans="7:15" s="3" customFormat="1" x14ac:dyDescent="0.3">
      <c r="G983377"/>
      <c r="H983377"/>
      <c r="I983377"/>
      <c r="K983377"/>
      <c r="M983377"/>
      <c r="N983377" s="4"/>
      <c r="O983377" s="15"/>
    </row>
    <row r="983378" spans="7:15" s="3" customFormat="1" x14ac:dyDescent="0.3">
      <c r="G983378"/>
      <c r="H983378"/>
      <c r="I983378"/>
      <c r="K983378"/>
      <c r="M983378"/>
      <c r="N983378" s="4"/>
      <c r="O983378" s="15"/>
    </row>
    <row r="983379" spans="7:15" s="3" customFormat="1" x14ac:dyDescent="0.3">
      <c r="G983379"/>
      <c r="H983379"/>
      <c r="I983379"/>
      <c r="K983379"/>
      <c r="M983379"/>
      <c r="N983379" s="4"/>
      <c r="O983379" s="15"/>
    </row>
    <row r="983380" spans="7:15" s="3" customFormat="1" x14ac:dyDescent="0.3">
      <c r="G983380"/>
      <c r="H983380"/>
      <c r="I983380"/>
      <c r="K983380"/>
      <c r="M983380"/>
      <c r="N983380" s="4"/>
      <c r="O983380" s="15"/>
    </row>
    <row r="983381" spans="7:15" s="3" customFormat="1" x14ac:dyDescent="0.3">
      <c r="G983381"/>
      <c r="H983381"/>
      <c r="I983381"/>
      <c r="K983381"/>
      <c r="M983381"/>
      <c r="N983381" s="4"/>
      <c r="O983381" s="15"/>
    </row>
    <row r="983382" spans="7:15" s="3" customFormat="1" x14ac:dyDescent="0.3">
      <c r="G983382"/>
      <c r="H983382"/>
      <c r="I983382"/>
      <c r="K983382"/>
      <c r="M983382"/>
      <c r="N983382" s="4"/>
      <c r="O983382" s="15"/>
    </row>
    <row r="983383" spans="7:15" s="3" customFormat="1" x14ac:dyDescent="0.3">
      <c r="G983383"/>
      <c r="H983383"/>
      <c r="I983383"/>
      <c r="K983383"/>
      <c r="M983383"/>
      <c r="N983383" s="4"/>
      <c r="O983383" s="15"/>
    </row>
    <row r="983384" spans="7:15" s="3" customFormat="1" x14ac:dyDescent="0.3">
      <c r="G983384"/>
      <c r="H983384"/>
      <c r="I983384"/>
      <c r="K983384"/>
      <c r="M983384"/>
      <c r="N983384" s="4"/>
      <c r="O983384" s="15"/>
    </row>
    <row r="983385" spans="7:15" s="3" customFormat="1" x14ac:dyDescent="0.3">
      <c r="G983385"/>
      <c r="H983385"/>
      <c r="I983385"/>
      <c r="K983385"/>
      <c r="M983385"/>
      <c r="N983385" s="4"/>
      <c r="O983385" s="15"/>
    </row>
    <row r="983386" spans="7:15" s="3" customFormat="1" x14ac:dyDescent="0.3">
      <c r="G983386"/>
      <c r="H983386"/>
      <c r="I983386"/>
      <c r="K983386"/>
      <c r="M983386"/>
      <c r="N983386" s="4"/>
      <c r="O983386" s="15"/>
    </row>
    <row r="983387" spans="7:15" s="3" customFormat="1" x14ac:dyDescent="0.3">
      <c r="G983387"/>
      <c r="H983387"/>
      <c r="I983387"/>
      <c r="K983387"/>
      <c r="M983387"/>
      <c r="N983387" s="4"/>
      <c r="O983387" s="15"/>
    </row>
    <row r="983388" spans="7:15" s="3" customFormat="1" x14ac:dyDescent="0.3">
      <c r="G983388"/>
      <c r="H983388"/>
      <c r="I983388"/>
      <c r="K983388"/>
      <c r="M983388"/>
      <c r="N983388" s="4"/>
      <c r="O983388" s="15"/>
    </row>
    <row r="983389" spans="7:15" s="3" customFormat="1" x14ac:dyDescent="0.3">
      <c r="G983389"/>
      <c r="H983389"/>
      <c r="I983389"/>
      <c r="K983389"/>
      <c r="M983389"/>
      <c r="N983389" s="4"/>
      <c r="O983389" s="15"/>
    </row>
    <row r="983390" spans="7:15" s="3" customFormat="1" x14ac:dyDescent="0.3">
      <c r="G983390"/>
      <c r="H983390"/>
      <c r="I983390"/>
      <c r="K983390"/>
      <c r="M983390"/>
      <c r="N983390" s="4"/>
      <c r="O983390" s="15"/>
    </row>
    <row r="983391" spans="7:15" s="3" customFormat="1" x14ac:dyDescent="0.3">
      <c r="G983391"/>
      <c r="H983391"/>
      <c r="I983391"/>
      <c r="K983391"/>
      <c r="M983391"/>
      <c r="N983391" s="4"/>
      <c r="O983391" s="15"/>
    </row>
    <row r="983392" spans="7:15" s="3" customFormat="1" x14ac:dyDescent="0.3">
      <c r="G983392"/>
      <c r="H983392"/>
      <c r="I983392"/>
      <c r="K983392"/>
      <c r="M983392"/>
      <c r="N983392" s="4"/>
      <c r="O983392" s="15"/>
    </row>
    <row r="983393" spans="7:15" s="3" customFormat="1" x14ac:dyDescent="0.3">
      <c r="G983393"/>
      <c r="H983393"/>
      <c r="I983393"/>
      <c r="K983393"/>
      <c r="M983393"/>
      <c r="N983393" s="4"/>
      <c r="O983393" s="15"/>
    </row>
    <row r="983394" spans="7:15" s="3" customFormat="1" x14ac:dyDescent="0.3">
      <c r="G983394"/>
      <c r="H983394"/>
      <c r="I983394"/>
      <c r="K983394"/>
      <c r="M983394"/>
      <c r="N983394" s="4"/>
      <c r="O983394" s="15"/>
    </row>
    <row r="983395" spans="7:15" s="3" customFormat="1" x14ac:dyDescent="0.3">
      <c r="G983395"/>
      <c r="H983395"/>
      <c r="I983395"/>
      <c r="K983395"/>
      <c r="M983395"/>
      <c r="N983395" s="4"/>
      <c r="O983395" s="15"/>
    </row>
    <row r="983396" spans="7:15" s="3" customFormat="1" x14ac:dyDescent="0.3">
      <c r="G983396"/>
      <c r="H983396"/>
      <c r="I983396"/>
      <c r="K983396"/>
      <c r="M983396"/>
      <c r="N983396" s="4"/>
      <c r="O983396" s="15"/>
    </row>
    <row r="983397" spans="7:15" s="3" customFormat="1" x14ac:dyDescent="0.3">
      <c r="G983397"/>
      <c r="H983397"/>
      <c r="I983397"/>
      <c r="K983397"/>
      <c r="M983397"/>
      <c r="N983397" s="4"/>
      <c r="O983397" s="15"/>
    </row>
    <row r="983398" spans="7:15" s="3" customFormat="1" x14ac:dyDescent="0.3">
      <c r="G983398"/>
      <c r="H983398"/>
      <c r="I983398"/>
      <c r="K983398"/>
      <c r="M983398"/>
      <c r="N983398" s="4"/>
      <c r="O983398" s="15"/>
    </row>
    <row r="983399" spans="7:15" s="3" customFormat="1" x14ac:dyDescent="0.3">
      <c r="G983399"/>
      <c r="H983399"/>
      <c r="I983399"/>
      <c r="K983399"/>
      <c r="M983399"/>
      <c r="N983399" s="4"/>
      <c r="O983399" s="15"/>
    </row>
    <row r="983400" spans="7:15" s="3" customFormat="1" x14ac:dyDescent="0.3">
      <c r="G983400"/>
      <c r="H983400"/>
      <c r="I983400"/>
      <c r="K983400"/>
      <c r="M983400"/>
      <c r="N983400" s="4"/>
      <c r="O983400" s="15"/>
    </row>
    <row r="983401" spans="7:15" s="3" customFormat="1" x14ac:dyDescent="0.3">
      <c r="G983401"/>
      <c r="H983401"/>
      <c r="I983401"/>
      <c r="K983401"/>
      <c r="M983401"/>
      <c r="N983401" s="4"/>
      <c r="O983401" s="15"/>
    </row>
    <row r="983402" spans="7:15" s="3" customFormat="1" x14ac:dyDescent="0.3">
      <c r="G983402"/>
      <c r="H983402"/>
      <c r="I983402"/>
      <c r="K983402"/>
      <c r="M983402"/>
      <c r="N983402" s="4"/>
      <c r="O983402" s="15"/>
    </row>
    <row r="983403" spans="7:15" s="3" customFormat="1" x14ac:dyDescent="0.3">
      <c r="G983403"/>
      <c r="H983403"/>
      <c r="I983403"/>
      <c r="K983403"/>
      <c r="M983403"/>
      <c r="N983403" s="4"/>
      <c r="O983403" s="15"/>
    </row>
    <row r="983404" spans="7:15" s="3" customFormat="1" x14ac:dyDescent="0.3">
      <c r="G983404"/>
      <c r="H983404"/>
      <c r="I983404"/>
      <c r="K983404"/>
      <c r="M983404"/>
      <c r="N983404" s="4"/>
      <c r="O983404" s="15"/>
    </row>
    <row r="983405" spans="7:15" s="3" customFormat="1" x14ac:dyDescent="0.3">
      <c r="G983405"/>
      <c r="H983405"/>
      <c r="I983405"/>
      <c r="K983405"/>
      <c r="M983405"/>
      <c r="N983405" s="4"/>
      <c r="O983405" s="15"/>
    </row>
    <row r="983406" spans="7:15" s="3" customFormat="1" x14ac:dyDescent="0.3">
      <c r="G983406"/>
      <c r="H983406"/>
      <c r="I983406"/>
      <c r="K983406"/>
      <c r="M983406"/>
      <c r="N983406" s="4"/>
      <c r="O983406" s="15"/>
    </row>
    <row r="983407" spans="7:15" s="3" customFormat="1" x14ac:dyDescent="0.3">
      <c r="G983407"/>
      <c r="H983407"/>
      <c r="I983407"/>
      <c r="K983407"/>
      <c r="M983407"/>
      <c r="N983407" s="4"/>
      <c r="O983407" s="15"/>
    </row>
    <row r="983408" spans="7:15" s="3" customFormat="1" x14ac:dyDescent="0.3">
      <c r="G983408"/>
      <c r="H983408"/>
      <c r="I983408"/>
      <c r="K983408"/>
      <c r="M983408"/>
      <c r="N983408" s="4"/>
      <c r="O983408" s="15"/>
    </row>
    <row r="983409" spans="7:15" s="3" customFormat="1" x14ac:dyDescent="0.3">
      <c r="G983409"/>
      <c r="H983409"/>
      <c r="I983409"/>
      <c r="K983409"/>
      <c r="M983409"/>
      <c r="N983409" s="4"/>
      <c r="O983409" s="15"/>
    </row>
    <row r="983410" spans="7:15" s="3" customFormat="1" x14ac:dyDescent="0.3">
      <c r="G983410"/>
      <c r="H983410"/>
      <c r="I983410"/>
      <c r="K983410"/>
      <c r="M983410"/>
      <c r="N983410" s="4"/>
      <c r="O983410" s="15"/>
    </row>
    <row r="983411" spans="7:15" s="3" customFormat="1" x14ac:dyDescent="0.3">
      <c r="G983411"/>
      <c r="H983411"/>
      <c r="I983411"/>
      <c r="K983411"/>
      <c r="M983411"/>
      <c r="N983411" s="4"/>
      <c r="O983411" s="15"/>
    </row>
    <row r="983412" spans="7:15" s="3" customFormat="1" x14ac:dyDescent="0.3">
      <c r="G983412"/>
      <c r="H983412"/>
      <c r="I983412"/>
      <c r="K983412"/>
      <c r="M983412"/>
      <c r="N983412" s="4"/>
      <c r="O983412" s="15"/>
    </row>
    <row r="983413" spans="7:15" s="3" customFormat="1" x14ac:dyDescent="0.3">
      <c r="G983413"/>
      <c r="H983413"/>
      <c r="I983413"/>
      <c r="K983413"/>
      <c r="M983413"/>
      <c r="N983413" s="4"/>
      <c r="O983413" s="15"/>
    </row>
    <row r="983414" spans="7:15" s="3" customFormat="1" x14ac:dyDescent="0.3">
      <c r="G983414"/>
      <c r="H983414"/>
      <c r="I983414"/>
      <c r="K983414"/>
      <c r="M983414"/>
      <c r="N983414" s="4"/>
      <c r="O983414" s="15"/>
    </row>
    <row r="983415" spans="7:15" s="3" customFormat="1" x14ac:dyDescent="0.3">
      <c r="G983415"/>
      <c r="H983415"/>
      <c r="I983415"/>
      <c r="K983415"/>
      <c r="M983415"/>
      <c r="N983415" s="4"/>
      <c r="O983415" s="15"/>
    </row>
    <row r="983416" spans="7:15" s="3" customFormat="1" x14ac:dyDescent="0.3">
      <c r="G983416"/>
      <c r="H983416"/>
      <c r="I983416"/>
      <c r="K983416"/>
      <c r="M983416"/>
      <c r="N983416" s="4"/>
      <c r="O983416" s="15"/>
    </row>
    <row r="983417" spans="7:15" s="3" customFormat="1" x14ac:dyDescent="0.3">
      <c r="G983417"/>
      <c r="H983417"/>
      <c r="I983417"/>
      <c r="K983417"/>
      <c r="M983417"/>
      <c r="N983417" s="4"/>
      <c r="O983417" s="15"/>
    </row>
    <row r="983418" spans="7:15" s="3" customFormat="1" x14ac:dyDescent="0.3">
      <c r="G983418"/>
      <c r="H983418"/>
      <c r="I983418"/>
      <c r="K983418"/>
      <c r="M983418"/>
      <c r="N983418" s="4"/>
      <c r="O983418" s="15"/>
    </row>
    <row r="983419" spans="7:15" s="3" customFormat="1" x14ac:dyDescent="0.3">
      <c r="G983419"/>
      <c r="H983419"/>
      <c r="I983419"/>
      <c r="K983419"/>
      <c r="M983419"/>
      <c r="N983419" s="4"/>
      <c r="O983419" s="15"/>
    </row>
    <row r="983420" spans="7:15" s="3" customFormat="1" x14ac:dyDescent="0.3">
      <c r="G983420"/>
      <c r="H983420"/>
      <c r="I983420"/>
      <c r="K983420"/>
      <c r="M983420"/>
      <c r="N983420" s="4"/>
      <c r="O983420" s="15"/>
    </row>
    <row r="983421" spans="7:15" s="3" customFormat="1" x14ac:dyDescent="0.3">
      <c r="G983421"/>
      <c r="H983421"/>
      <c r="I983421"/>
      <c r="K983421"/>
      <c r="M983421"/>
      <c r="N983421" s="4"/>
      <c r="O983421" s="15"/>
    </row>
    <row r="983422" spans="7:15" s="3" customFormat="1" x14ac:dyDescent="0.3">
      <c r="G983422"/>
      <c r="H983422"/>
      <c r="I983422"/>
      <c r="K983422"/>
      <c r="M983422"/>
      <c r="N983422" s="4"/>
      <c r="O983422" s="15"/>
    </row>
    <row r="983423" spans="7:15" s="3" customFormat="1" x14ac:dyDescent="0.3">
      <c r="G983423"/>
      <c r="H983423"/>
      <c r="I983423"/>
      <c r="K983423"/>
      <c r="M983423"/>
      <c r="N983423" s="4"/>
      <c r="O983423" s="15"/>
    </row>
    <row r="983424" spans="7:15" s="3" customFormat="1" x14ac:dyDescent="0.3">
      <c r="G983424"/>
      <c r="H983424"/>
      <c r="I983424"/>
      <c r="K983424"/>
      <c r="M983424"/>
      <c r="N983424" s="4"/>
      <c r="O983424" s="15"/>
    </row>
    <row r="983425" spans="7:15" s="3" customFormat="1" x14ac:dyDescent="0.3">
      <c r="G983425"/>
      <c r="H983425"/>
      <c r="I983425"/>
      <c r="K983425"/>
      <c r="M983425"/>
      <c r="N983425" s="4"/>
      <c r="O983425" s="15"/>
    </row>
    <row r="983426" spans="7:15" s="3" customFormat="1" x14ac:dyDescent="0.3">
      <c r="G983426"/>
      <c r="H983426"/>
      <c r="I983426"/>
      <c r="K983426"/>
      <c r="M983426"/>
      <c r="N983426" s="4"/>
      <c r="O983426" s="15"/>
    </row>
    <row r="983427" spans="7:15" s="3" customFormat="1" x14ac:dyDescent="0.3">
      <c r="G983427"/>
      <c r="H983427"/>
      <c r="I983427"/>
      <c r="K983427"/>
      <c r="M983427"/>
      <c r="N983427" s="4"/>
      <c r="O983427" s="15"/>
    </row>
    <row r="983428" spans="7:15" s="3" customFormat="1" x14ac:dyDescent="0.3">
      <c r="G983428"/>
      <c r="H983428"/>
      <c r="I983428"/>
      <c r="K983428"/>
      <c r="M983428"/>
      <c r="N983428" s="4"/>
      <c r="O983428" s="15"/>
    </row>
    <row r="983429" spans="7:15" s="3" customFormat="1" x14ac:dyDescent="0.3">
      <c r="G983429"/>
      <c r="H983429"/>
      <c r="I983429"/>
      <c r="K983429"/>
      <c r="M983429"/>
      <c r="N983429" s="4"/>
      <c r="O983429" s="15"/>
    </row>
    <row r="983430" spans="7:15" s="3" customFormat="1" x14ac:dyDescent="0.3">
      <c r="G983430"/>
      <c r="H983430"/>
      <c r="I983430"/>
      <c r="K983430"/>
      <c r="M983430"/>
      <c r="N983430" s="4"/>
      <c r="O983430" s="15"/>
    </row>
    <row r="983431" spans="7:15" s="3" customFormat="1" x14ac:dyDescent="0.3">
      <c r="G983431"/>
      <c r="H983431"/>
      <c r="I983431"/>
      <c r="K983431"/>
      <c r="M983431"/>
      <c r="N983431" s="4"/>
      <c r="O983431" s="15"/>
    </row>
    <row r="983432" spans="7:15" s="3" customFormat="1" x14ac:dyDescent="0.3">
      <c r="G983432"/>
      <c r="H983432"/>
      <c r="I983432"/>
      <c r="K983432"/>
      <c r="M983432"/>
      <c r="N983432" s="4"/>
      <c r="O983432" s="15"/>
    </row>
    <row r="983433" spans="7:15" s="3" customFormat="1" x14ac:dyDescent="0.3">
      <c r="G983433"/>
      <c r="H983433"/>
      <c r="I983433"/>
      <c r="K983433"/>
      <c r="M983433"/>
      <c r="N983433" s="4"/>
      <c r="O983433" s="15"/>
    </row>
    <row r="983434" spans="7:15" s="3" customFormat="1" x14ac:dyDescent="0.3">
      <c r="G983434"/>
      <c r="H983434"/>
      <c r="I983434"/>
      <c r="K983434"/>
      <c r="M983434"/>
      <c r="N983434" s="4"/>
      <c r="O983434" s="15"/>
    </row>
    <row r="983435" spans="7:15" s="3" customFormat="1" x14ac:dyDescent="0.3">
      <c r="G983435"/>
      <c r="H983435"/>
      <c r="I983435"/>
      <c r="K983435"/>
      <c r="M983435"/>
      <c r="N983435" s="4"/>
      <c r="O983435" s="15"/>
    </row>
    <row r="983436" spans="7:15" s="3" customFormat="1" x14ac:dyDescent="0.3">
      <c r="G983436"/>
      <c r="H983436"/>
      <c r="I983436"/>
      <c r="K983436"/>
      <c r="M983436"/>
      <c r="N983436" s="4"/>
      <c r="O983436" s="15"/>
    </row>
    <row r="983437" spans="7:15" s="3" customFormat="1" x14ac:dyDescent="0.3">
      <c r="G983437"/>
      <c r="H983437"/>
      <c r="I983437"/>
      <c r="K983437"/>
      <c r="M983437"/>
      <c r="N983437" s="4"/>
      <c r="O983437" s="15"/>
    </row>
    <row r="983438" spans="7:15" s="3" customFormat="1" x14ac:dyDescent="0.3">
      <c r="G983438"/>
      <c r="H983438"/>
      <c r="I983438"/>
      <c r="K983438"/>
      <c r="M983438"/>
      <c r="N983438" s="4"/>
      <c r="O983438" s="15"/>
    </row>
    <row r="983439" spans="7:15" s="3" customFormat="1" x14ac:dyDescent="0.3">
      <c r="G983439"/>
      <c r="H983439"/>
      <c r="I983439"/>
      <c r="K983439"/>
      <c r="M983439"/>
      <c r="N983439" s="4"/>
      <c r="O983439" s="15"/>
    </row>
    <row r="983440" spans="7:15" s="3" customFormat="1" x14ac:dyDescent="0.3">
      <c r="G983440"/>
      <c r="H983440"/>
      <c r="I983440"/>
      <c r="K983440"/>
      <c r="M983440"/>
      <c r="N983440" s="4"/>
      <c r="O983440" s="15"/>
    </row>
    <row r="983441" spans="7:15" s="3" customFormat="1" x14ac:dyDescent="0.3">
      <c r="G983441"/>
      <c r="H983441"/>
      <c r="I983441"/>
      <c r="K983441"/>
      <c r="M983441"/>
      <c r="N983441" s="4"/>
      <c r="O983441" s="15"/>
    </row>
    <row r="983442" spans="7:15" s="3" customFormat="1" x14ac:dyDescent="0.3">
      <c r="G983442"/>
      <c r="H983442"/>
      <c r="I983442"/>
      <c r="K983442"/>
      <c r="M983442"/>
      <c r="N983442" s="4"/>
      <c r="O983442" s="15"/>
    </row>
    <row r="983443" spans="7:15" s="3" customFormat="1" x14ac:dyDescent="0.3">
      <c r="G983443"/>
      <c r="H983443"/>
      <c r="I983443"/>
      <c r="K983443"/>
      <c r="M983443"/>
      <c r="N983443" s="4"/>
      <c r="O983443" s="15"/>
    </row>
    <row r="983444" spans="7:15" s="3" customFormat="1" x14ac:dyDescent="0.3">
      <c r="G983444"/>
      <c r="H983444"/>
      <c r="I983444"/>
      <c r="K983444"/>
      <c r="M983444"/>
      <c r="N983444" s="4"/>
      <c r="O983444" s="15"/>
    </row>
    <row r="983445" spans="7:15" s="3" customFormat="1" x14ac:dyDescent="0.3">
      <c r="G983445"/>
      <c r="H983445"/>
      <c r="I983445"/>
      <c r="K983445"/>
      <c r="M983445"/>
      <c r="N983445" s="4"/>
      <c r="O983445" s="15"/>
    </row>
    <row r="983446" spans="7:15" s="3" customFormat="1" x14ac:dyDescent="0.3">
      <c r="G983446"/>
      <c r="H983446"/>
      <c r="I983446"/>
      <c r="K983446"/>
      <c r="M983446"/>
      <c r="N983446" s="4"/>
      <c r="O983446" s="15"/>
    </row>
    <row r="983447" spans="7:15" s="3" customFormat="1" x14ac:dyDescent="0.3">
      <c r="G983447"/>
      <c r="H983447"/>
      <c r="I983447"/>
      <c r="K983447"/>
      <c r="M983447"/>
      <c r="N983447" s="4"/>
      <c r="O983447" s="15"/>
    </row>
    <row r="983448" spans="7:15" s="3" customFormat="1" x14ac:dyDescent="0.3">
      <c r="G983448"/>
      <c r="H983448"/>
      <c r="I983448"/>
      <c r="K983448"/>
      <c r="M983448"/>
      <c r="N983448" s="4"/>
      <c r="O983448" s="15"/>
    </row>
    <row r="983449" spans="7:15" s="3" customFormat="1" x14ac:dyDescent="0.3">
      <c r="G983449"/>
      <c r="H983449"/>
      <c r="I983449"/>
      <c r="K983449"/>
      <c r="M983449"/>
      <c r="N983449" s="4"/>
      <c r="O983449" s="15"/>
    </row>
    <row r="983450" spans="7:15" s="3" customFormat="1" x14ac:dyDescent="0.3">
      <c r="G983450"/>
      <c r="H983450"/>
      <c r="I983450"/>
      <c r="K983450"/>
      <c r="M983450"/>
      <c r="N983450" s="4"/>
      <c r="O983450" s="15"/>
    </row>
    <row r="983451" spans="7:15" s="3" customFormat="1" x14ac:dyDescent="0.3">
      <c r="G983451"/>
      <c r="H983451"/>
      <c r="I983451"/>
      <c r="K983451"/>
      <c r="M983451"/>
      <c r="N983451" s="4"/>
      <c r="O983451" s="15"/>
    </row>
    <row r="983452" spans="7:15" s="3" customFormat="1" x14ac:dyDescent="0.3">
      <c r="G983452"/>
      <c r="H983452"/>
      <c r="I983452"/>
      <c r="K983452"/>
      <c r="M983452"/>
      <c r="N983452" s="4"/>
      <c r="O983452" s="15"/>
    </row>
    <row r="983453" spans="7:15" s="3" customFormat="1" x14ac:dyDescent="0.3">
      <c r="G983453"/>
      <c r="H983453"/>
      <c r="I983453"/>
      <c r="K983453"/>
      <c r="M983453"/>
      <c r="N983453" s="4"/>
      <c r="O983453" s="15"/>
    </row>
    <row r="983454" spans="7:15" s="3" customFormat="1" x14ac:dyDescent="0.3">
      <c r="G983454"/>
      <c r="H983454"/>
      <c r="I983454"/>
      <c r="K983454"/>
      <c r="M983454"/>
      <c r="N983454" s="4"/>
      <c r="O983454" s="15"/>
    </row>
    <row r="983455" spans="7:15" s="3" customFormat="1" x14ac:dyDescent="0.3">
      <c r="G983455"/>
      <c r="H983455"/>
      <c r="I983455"/>
      <c r="K983455"/>
      <c r="M983455"/>
      <c r="N983455" s="4"/>
      <c r="O983455" s="15"/>
    </row>
    <row r="983456" spans="7:15" s="3" customFormat="1" x14ac:dyDescent="0.3">
      <c r="G983456"/>
      <c r="H983456"/>
      <c r="I983456"/>
      <c r="K983456"/>
      <c r="M983456"/>
      <c r="N983456" s="4"/>
      <c r="O983456" s="15"/>
    </row>
    <row r="983457" spans="7:15" s="3" customFormat="1" x14ac:dyDescent="0.3">
      <c r="G983457"/>
      <c r="H983457"/>
      <c r="I983457"/>
      <c r="K983457"/>
      <c r="M983457"/>
      <c r="N983457" s="4"/>
      <c r="O983457" s="15"/>
    </row>
    <row r="983458" spans="7:15" s="3" customFormat="1" x14ac:dyDescent="0.3">
      <c r="G983458"/>
      <c r="H983458"/>
      <c r="I983458"/>
      <c r="K983458"/>
      <c r="M983458"/>
      <c r="N983458" s="4"/>
      <c r="O983458" s="15"/>
    </row>
    <row r="983459" spans="7:15" s="3" customFormat="1" x14ac:dyDescent="0.3">
      <c r="G983459"/>
      <c r="H983459"/>
      <c r="I983459"/>
      <c r="K983459"/>
      <c r="M983459"/>
      <c r="N983459" s="4"/>
      <c r="O983459" s="15"/>
    </row>
    <row r="983460" spans="7:15" s="3" customFormat="1" x14ac:dyDescent="0.3">
      <c r="G983460"/>
      <c r="H983460"/>
      <c r="I983460"/>
      <c r="K983460"/>
      <c r="M983460"/>
      <c r="N983460" s="4"/>
      <c r="O983460" s="15"/>
    </row>
    <row r="983461" spans="7:15" s="3" customFormat="1" x14ac:dyDescent="0.3">
      <c r="G983461"/>
      <c r="H983461"/>
      <c r="I983461"/>
      <c r="K983461"/>
      <c r="M983461"/>
      <c r="N983461" s="4"/>
      <c r="O983461" s="15"/>
    </row>
    <row r="983462" spans="7:15" s="3" customFormat="1" x14ac:dyDescent="0.3">
      <c r="G983462"/>
      <c r="H983462"/>
      <c r="I983462"/>
      <c r="K983462"/>
      <c r="M983462"/>
      <c r="N983462" s="4"/>
      <c r="O983462" s="15"/>
    </row>
    <row r="983463" spans="7:15" s="3" customFormat="1" x14ac:dyDescent="0.3">
      <c r="G983463"/>
      <c r="H983463"/>
      <c r="I983463"/>
      <c r="K983463"/>
      <c r="M983463"/>
      <c r="N983463" s="4"/>
      <c r="O983463" s="15"/>
    </row>
    <row r="983464" spans="7:15" s="3" customFormat="1" x14ac:dyDescent="0.3">
      <c r="G983464"/>
      <c r="H983464"/>
      <c r="I983464"/>
      <c r="K983464"/>
      <c r="M983464"/>
      <c r="N983464" s="4"/>
      <c r="O983464" s="15"/>
    </row>
    <row r="983465" spans="7:15" s="3" customFormat="1" x14ac:dyDescent="0.3">
      <c r="G983465"/>
      <c r="H983465"/>
      <c r="I983465"/>
      <c r="K983465"/>
      <c r="M983465"/>
      <c r="N983465" s="4"/>
      <c r="O983465" s="15"/>
    </row>
    <row r="983466" spans="7:15" s="3" customFormat="1" x14ac:dyDescent="0.3">
      <c r="G983466"/>
      <c r="H983466"/>
      <c r="I983466"/>
      <c r="K983466"/>
      <c r="M983466"/>
      <c r="N983466" s="4"/>
      <c r="O983466" s="15"/>
    </row>
    <row r="983467" spans="7:15" s="3" customFormat="1" x14ac:dyDescent="0.3">
      <c r="G983467"/>
      <c r="H983467"/>
      <c r="I983467"/>
      <c r="K983467"/>
      <c r="M983467"/>
      <c r="N983467" s="4"/>
      <c r="O983467" s="15"/>
    </row>
    <row r="983468" spans="7:15" s="3" customFormat="1" x14ac:dyDescent="0.3">
      <c r="G983468"/>
      <c r="H983468"/>
      <c r="I983468"/>
      <c r="K983468"/>
      <c r="M983468"/>
      <c r="N983468" s="4"/>
      <c r="O983468" s="15"/>
    </row>
    <row r="983469" spans="7:15" s="3" customFormat="1" x14ac:dyDescent="0.3">
      <c r="G983469"/>
      <c r="H983469"/>
      <c r="I983469"/>
      <c r="K983469"/>
      <c r="M983469"/>
      <c r="N983469" s="4"/>
      <c r="O983469" s="15"/>
    </row>
    <row r="983470" spans="7:15" s="3" customFormat="1" x14ac:dyDescent="0.3">
      <c r="G983470"/>
      <c r="H983470"/>
      <c r="I983470"/>
      <c r="K983470"/>
      <c r="M983470"/>
      <c r="N983470" s="4"/>
      <c r="O983470" s="15"/>
    </row>
    <row r="983471" spans="7:15" s="3" customFormat="1" x14ac:dyDescent="0.3">
      <c r="G983471"/>
      <c r="H983471"/>
      <c r="I983471"/>
      <c r="K983471"/>
      <c r="M983471"/>
      <c r="N983471" s="4"/>
      <c r="O983471" s="15"/>
    </row>
    <row r="983472" spans="7:15" s="3" customFormat="1" x14ac:dyDescent="0.3">
      <c r="G983472"/>
      <c r="H983472"/>
      <c r="I983472"/>
      <c r="K983472"/>
      <c r="M983472"/>
      <c r="N983472" s="4"/>
      <c r="O983472" s="15"/>
    </row>
    <row r="983473" spans="7:15" s="3" customFormat="1" x14ac:dyDescent="0.3">
      <c r="G983473"/>
      <c r="H983473"/>
      <c r="I983473"/>
      <c r="K983473"/>
      <c r="M983473"/>
      <c r="N983473" s="4"/>
      <c r="O983473" s="15"/>
    </row>
    <row r="983474" spans="7:15" s="3" customFormat="1" x14ac:dyDescent="0.3">
      <c r="G983474"/>
      <c r="H983474"/>
      <c r="I983474"/>
      <c r="K983474"/>
      <c r="M983474"/>
      <c r="N983474" s="4"/>
      <c r="O983474" s="15"/>
    </row>
    <row r="983475" spans="7:15" s="3" customFormat="1" x14ac:dyDescent="0.3">
      <c r="G983475"/>
      <c r="H983475"/>
      <c r="I983475"/>
      <c r="K983475"/>
      <c r="M983475"/>
      <c r="N983475" s="4"/>
      <c r="O983475" s="15"/>
    </row>
    <row r="983476" spans="7:15" s="3" customFormat="1" x14ac:dyDescent="0.3">
      <c r="G983476"/>
      <c r="H983476"/>
      <c r="I983476"/>
      <c r="K983476"/>
      <c r="M983476"/>
      <c r="N983476" s="4"/>
      <c r="O983476" s="15"/>
    </row>
    <row r="983477" spans="7:15" s="3" customFormat="1" x14ac:dyDescent="0.3">
      <c r="G983477"/>
      <c r="H983477"/>
      <c r="I983477"/>
      <c r="K983477"/>
      <c r="M983477"/>
      <c r="N983477" s="4"/>
      <c r="O983477" s="15"/>
    </row>
    <row r="983478" spans="7:15" s="3" customFormat="1" x14ac:dyDescent="0.3">
      <c r="G983478"/>
      <c r="H983478"/>
      <c r="I983478"/>
      <c r="K983478"/>
      <c r="M983478"/>
      <c r="N983478" s="4"/>
      <c r="O983478" s="15"/>
    </row>
    <row r="983479" spans="7:15" s="3" customFormat="1" x14ac:dyDescent="0.3">
      <c r="G983479"/>
      <c r="H983479"/>
      <c r="I983479"/>
      <c r="K983479"/>
      <c r="M983479"/>
      <c r="N983479" s="4"/>
      <c r="O983479" s="15"/>
    </row>
    <row r="983480" spans="7:15" s="3" customFormat="1" x14ac:dyDescent="0.3">
      <c r="G983480"/>
      <c r="H983480"/>
      <c r="I983480"/>
      <c r="K983480"/>
      <c r="M983480"/>
      <c r="N983480" s="4"/>
      <c r="O983480" s="15"/>
    </row>
    <row r="983481" spans="7:15" s="3" customFormat="1" x14ac:dyDescent="0.3">
      <c r="G983481"/>
      <c r="H983481"/>
      <c r="I983481"/>
      <c r="K983481"/>
      <c r="M983481"/>
      <c r="N983481" s="4"/>
      <c r="O983481" s="15"/>
    </row>
    <row r="983482" spans="7:15" s="3" customFormat="1" x14ac:dyDescent="0.3">
      <c r="G983482"/>
      <c r="H983482"/>
      <c r="I983482"/>
      <c r="K983482"/>
      <c r="M983482"/>
      <c r="N983482" s="4"/>
      <c r="O983482" s="15"/>
    </row>
    <row r="983483" spans="7:15" s="3" customFormat="1" x14ac:dyDescent="0.3">
      <c r="G983483"/>
      <c r="H983483"/>
      <c r="I983483"/>
      <c r="K983483"/>
      <c r="M983483"/>
      <c r="N983483" s="4"/>
      <c r="O983483" s="15"/>
    </row>
    <row r="983484" spans="7:15" s="3" customFormat="1" x14ac:dyDescent="0.3">
      <c r="G983484"/>
      <c r="H983484"/>
      <c r="I983484"/>
      <c r="K983484"/>
      <c r="M983484"/>
      <c r="N983484" s="4"/>
      <c r="O983484" s="15"/>
    </row>
    <row r="983485" spans="7:15" s="3" customFormat="1" x14ac:dyDescent="0.3">
      <c r="G983485"/>
      <c r="H983485"/>
      <c r="I983485"/>
      <c r="K983485"/>
      <c r="M983485"/>
      <c r="N983485" s="4"/>
      <c r="O983485" s="15"/>
    </row>
    <row r="983486" spans="7:15" s="3" customFormat="1" x14ac:dyDescent="0.3">
      <c r="G983486"/>
      <c r="H983486"/>
      <c r="I983486"/>
      <c r="K983486"/>
      <c r="M983486"/>
      <c r="N983486" s="4"/>
      <c r="O983486" s="15"/>
    </row>
    <row r="983487" spans="7:15" s="3" customFormat="1" x14ac:dyDescent="0.3">
      <c r="G983487"/>
      <c r="H983487"/>
      <c r="I983487"/>
      <c r="K983487"/>
      <c r="M983487"/>
      <c r="N983487" s="4"/>
      <c r="O983487" s="15"/>
    </row>
    <row r="983488" spans="7:15" s="3" customFormat="1" x14ac:dyDescent="0.3">
      <c r="G983488"/>
      <c r="H983488"/>
      <c r="I983488"/>
      <c r="K983488"/>
      <c r="M983488"/>
      <c r="N983488" s="4"/>
      <c r="O983488" s="15"/>
    </row>
    <row r="983489" spans="7:15" s="3" customFormat="1" x14ac:dyDescent="0.3">
      <c r="G983489"/>
      <c r="H983489"/>
      <c r="I983489"/>
      <c r="K983489"/>
      <c r="M983489"/>
      <c r="N983489" s="4"/>
      <c r="O983489" s="15"/>
    </row>
    <row r="983490" spans="7:15" s="3" customFormat="1" x14ac:dyDescent="0.3">
      <c r="G983490"/>
      <c r="H983490"/>
      <c r="I983490"/>
      <c r="K983490"/>
      <c r="M983490"/>
      <c r="N983490" s="4"/>
      <c r="O983490" s="15"/>
    </row>
    <row r="983491" spans="7:15" s="3" customFormat="1" x14ac:dyDescent="0.3">
      <c r="G983491"/>
      <c r="H983491"/>
      <c r="I983491"/>
      <c r="K983491"/>
      <c r="M983491"/>
      <c r="N983491" s="4"/>
      <c r="O983491" s="15"/>
    </row>
    <row r="983492" spans="7:15" s="3" customFormat="1" x14ac:dyDescent="0.3">
      <c r="G983492"/>
      <c r="H983492"/>
      <c r="I983492"/>
      <c r="K983492"/>
      <c r="M983492"/>
      <c r="N983492" s="4"/>
      <c r="O983492" s="15"/>
    </row>
    <row r="983493" spans="7:15" s="3" customFormat="1" x14ac:dyDescent="0.3">
      <c r="G983493"/>
      <c r="H983493"/>
      <c r="I983493"/>
      <c r="K983493"/>
      <c r="M983493"/>
      <c r="N983493" s="4"/>
      <c r="O983493" s="15"/>
    </row>
    <row r="983494" spans="7:15" s="3" customFormat="1" x14ac:dyDescent="0.3">
      <c r="G983494"/>
      <c r="H983494"/>
      <c r="I983494"/>
      <c r="K983494"/>
      <c r="M983494"/>
      <c r="N983494" s="4"/>
      <c r="O983494" s="15"/>
    </row>
    <row r="983495" spans="7:15" s="3" customFormat="1" x14ac:dyDescent="0.3">
      <c r="G983495"/>
      <c r="H983495"/>
      <c r="I983495"/>
      <c r="K983495"/>
      <c r="M983495"/>
      <c r="N983495" s="4"/>
      <c r="O983495" s="15"/>
    </row>
    <row r="983496" spans="7:15" s="3" customFormat="1" x14ac:dyDescent="0.3">
      <c r="G983496"/>
      <c r="H983496"/>
      <c r="I983496"/>
      <c r="K983496"/>
      <c r="M983496"/>
      <c r="N983496" s="4"/>
      <c r="O983496" s="15"/>
    </row>
    <row r="983497" spans="7:15" s="3" customFormat="1" x14ac:dyDescent="0.3">
      <c r="G983497"/>
      <c r="H983497"/>
      <c r="I983497"/>
      <c r="K983497"/>
      <c r="M983497"/>
      <c r="N983497" s="4"/>
      <c r="O983497" s="15"/>
    </row>
    <row r="983498" spans="7:15" s="3" customFormat="1" x14ac:dyDescent="0.3">
      <c r="G983498"/>
      <c r="H983498"/>
      <c r="I983498"/>
      <c r="K983498"/>
      <c r="M983498"/>
      <c r="N983498" s="4"/>
      <c r="O983498" s="15"/>
    </row>
    <row r="983499" spans="7:15" s="3" customFormat="1" x14ac:dyDescent="0.3">
      <c r="G983499"/>
      <c r="H983499"/>
      <c r="I983499"/>
      <c r="K983499"/>
      <c r="M983499"/>
      <c r="N983499" s="4"/>
      <c r="O983499" s="15"/>
    </row>
    <row r="983500" spans="7:15" s="3" customFormat="1" x14ac:dyDescent="0.3">
      <c r="G983500"/>
      <c r="H983500"/>
      <c r="I983500"/>
      <c r="K983500"/>
      <c r="M983500"/>
      <c r="N983500" s="4"/>
      <c r="O983500" s="15"/>
    </row>
    <row r="983501" spans="7:15" s="3" customFormat="1" x14ac:dyDescent="0.3">
      <c r="G983501"/>
      <c r="H983501"/>
      <c r="I983501"/>
      <c r="K983501"/>
      <c r="M983501"/>
      <c r="N983501" s="4"/>
      <c r="O983501" s="15"/>
    </row>
    <row r="983502" spans="7:15" s="3" customFormat="1" x14ac:dyDescent="0.3">
      <c r="G983502"/>
      <c r="H983502"/>
      <c r="I983502"/>
      <c r="K983502"/>
      <c r="M983502"/>
      <c r="N983502" s="4"/>
      <c r="O983502" s="15"/>
    </row>
    <row r="983503" spans="7:15" s="3" customFormat="1" x14ac:dyDescent="0.3">
      <c r="G983503"/>
      <c r="H983503"/>
      <c r="I983503"/>
      <c r="K983503"/>
      <c r="M983503"/>
      <c r="N983503" s="4"/>
      <c r="O983503" s="15"/>
    </row>
    <row r="983504" spans="7:15" s="3" customFormat="1" x14ac:dyDescent="0.3">
      <c r="G983504"/>
      <c r="H983504"/>
      <c r="I983504"/>
      <c r="K983504"/>
      <c r="M983504"/>
      <c r="N983504" s="4"/>
      <c r="O983504" s="15"/>
    </row>
    <row r="983505" spans="7:15" s="3" customFormat="1" x14ac:dyDescent="0.3">
      <c r="G983505"/>
      <c r="H983505"/>
      <c r="I983505"/>
      <c r="K983505"/>
      <c r="M983505"/>
      <c r="N983505" s="4"/>
      <c r="O983505" s="15"/>
    </row>
    <row r="983506" spans="7:15" s="3" customFormat="1" x14ac:dyDescent="0.3">
      <c r="G983506"/>
      <c r="H983506"/>
      <c r="I983506"/>
      <c r="K983506"/>
      <c r="M983506"/>
      <c r="N983506" s="4"/>
      <c r="O983506" s="15"/>
    </row>
    <row r="983507" spans="7:15" s="3" customFormat="1" x14ac:dyDescent="0.3">
      <c r="G983507"/>
      <c r="H983507"/>
      <c r="I983507"/>
      <c r="K983507"/>
      <c r="M983507"/>
      <c r="N983507" s="4"/>
      <c r="O983507" s="15"/>
    </row>
    <row r="983508" spans="7:15" s="3" customFormat="1" x14ac:dyDescent="0.3">
      <c r="G983508"/>
      <c r="H983508"/>
      <c r="I983508"/>
      <c r="K983508"/>
      <c r="M983508"/>
      <c r="N983508" s="4"/>
      <c r="O983508" s="15"/>
    </row>
    <row r="983509" spans="7:15" s="3" customFormat="1" x14ac:dyDescent="0.3">
      <c r="G983509"/>
      <c r="H983509"/>
      <c r="I983509"/>
      <c r="K983509"/>
      <c r="M983509"/>
      <c r="N983509" s="4"/>
      <c r="O983509" s="15"/>
    </row>
    <row r="983510" spans="7:15" s="3" customFormat="1" x14ac:dyDescent="0.3">
      <c r="G983510"/>
      <c r="H983510"/>
      <c r="I983510"/>
      <c r="K983510"/>
      <c r="M983510"/>
      <c r="N983510" s="4"/>
      <c r="O983510" s="15"/>
    </row>
    <row r="983511" spans="7:15" s="3" customFormat="1" x14ac:dyDescent="0.3">
      <c r="G983511"/>
      <c r="H983511"/>
      <c r="I983511"/>
      <c r="K983511"/>
      <c r="M983511"/>
      <c r="N983511" s="4"/>
      <c r="O983511" s="15"/>
    </row>
    <row r="983512" spans="7:15" s="3" customFormat="1" x14ac:dyDescent="0.3">
      <c r="G983512"/>
      <c r="H983512"/>
      <c r="I983512"/>
      <c r="K983512"/>
      <c r="M983512"/>
      <c r="N983512" s="4"/>
      <c r="O983512" s="15"/>
    </row>
    <row r="983513" spans="7:15" s="3" customFormat="1" x14ac:dyDescent="0.3">
      <c r="G983513"/>
      <c r="H983513"/>
      <c r="I983513"/>
      <c r="K983513"/>
      <c r="M983513"/>
      <c r="N983513" s="4"/>
      <c r="O983513" s="15"/>
    </row>
    <row r="983514" spans="7:15" s="3" customFormat="1" x14ac:dyDescent="0.3">
      <c r="G983514"/>
      <c r="H983514"/>
      <c r="I983514"/>
      <c r="K983514"/>
      <c r="M983514"/>
      <c r="N983514" s="4"/>
      <c r="O983514" s="15"/>
    </row>
    <row r="983515" spans="7:15" s="3" customFormat="1" x14ac:dyDescent="0.3">
      <c r="G983515"/>
      <c r="H983515"/>
      <c r="I983515"/>
      <c r="K983515"/>
      <c r="M983515"/>
      <c r="N983515" s="4"/>
      <c r="O983515" s="15"/>
    </row>
    <row r="983516" spans="7:15" s="3" customFormat="1" x14ac:dyDescent="0.3">
      <c r="G983516"/>
      <c r="H983516"/>
      <c r="I983516"/>
      <c r="K983516"/>
      <c r="M983516"/>
      <c r="N983516" s="4"/>
      <c r="O983516" s="15"/>
    </row>
    <row r="983517" spans="7:15" s="3" customFormat="1" x14ac:dyDescent="0.3">
      <c r="G983517"/>
      <c r="H983517"/>
      <c r="I983517"/>
      <c r="K983517"/>
      <c r="M983517"/>
      <c r="N983517" s="4"/>
      <c r="O983517" s="15"/>
    </row>
    <row r="983518" spans="7:15" s="3" customFormat="1" x14ac:dyDescent="0.3">
      <c r="G983518"/>
      <c r="H983518"/>
      <c r="I983518"/>
      <c r="K983518"/>
      <c r="M983518"/>
      <c r="N983518" s="4"/>
      <c r="O983518" s="15"/>
    </row>
    <row r="983519" spans="7:15" s="3" customFormat="1" x14ac:dyDescent="0.3">
      <c r="G983519"/>
      <c r="H983519"/>
      <c r="I983519"/>
      <c r="K983519"/>
      <c r="M983519"/>
      <c r="N983519" s="4"/>
      <c r="O983519" s="15"/>
    </row>
    <row r="983520" spans="7:15" s="3" customFormat="1" x14ac:dyDescent="0.3">
      <c r="G983520"/>
      <c r="H983520"/>
      <c r="I983520"/>
      <c r="K983520"/>
      <c r="M983520"/>
      <c r="N983520" s="4"/>
      <c r="O983520" s="15"/>
    </row>
    <row r="983521" spans="7:15" s="3" customFormat="1" x14ac:dyDescent="0.3">
      <c r="G983521"/>
      <c r="H983521"/>
      <c r="I983521"/>
      <c r="K983521"/>
      <c r="M983521"/>
      <c r="N983521" s="4"/>
      <c r="O983521" s="15"/>
    </row>
    <row r="983522" spans="7:15" s="3" customFormat="1" x14ac:dyDescent="0.3">
      <c r="G983522"/>
      <c r="H983522"/>
      <c r="I983522"/>
      <c r="K983522"/>
      <c r="M983522"/>
      <c r="N983522" s="4"/>
      <c r="O983522" s="15"/>
    </row>
    <row r="983523" spans="7:15" s="3" customFormat="1" x14ac:dyDescent="0.3">
      <c r="G983523"/>
      <c r="H983523"/>
      <c r="I983523"/>
      <c r="K983523"/>
      <c r="M983523"/>
      <c r="N983523" s="4"/>
      <c r="O983523" s="15"/>
    </row>
    <row r="983524" spans="7:15" s="3" customFormat="1" x14ac:dyDescent="0.3">
      <c r="G983524"/>
      <c r="H983524"/>
      <c r="I983524"/>
      <c r="K983524"/>
      <c r="M983524"/>
      <c r="N983524" s="4"/>
      <c r="O983524" s="15"/>
    </row>
    <row r="983525" spans="7:15" s="3" customFormat="1" x14ac:dyDescent="0.3">
      <c r="G983525"/>
      <c r="H983525"/>
      <c r="I983525"/>
      <c r="K983525"/>
      <c r="M983525"/>
      <c r="N983525" s="4"/>
      <c r="O983525" s="15"/>
    </row>
    <row r="983526" spans="7:15" s="3" customFormat="1" x14ac:dyDescent="0.3">
      <c r="G983526"/>
      <c r="H983526"/>
      <c r="I983526"/>
      <c r="K983526"/>
      <c r="M983526"/>
      <c r="N983526" s="4"/>
      <c r="O983526" s="15"/>
    </row>
    <row r="983527" spans="7:15" s="3" customFormat="1" x14ac:dyDescent="0.3">
      <c r="G983527"/>
      <c r="H983527"/>
      <c r="I983527"/>
      <c r="K983527"/>
      <c r="M983527"/>
      <c r="N983527" s="4"/>
      <c r="O983527" s="15"/>
    </row>
    <row r="983528" spans="7:15" s="3" customFormat="1" x14ac:dyDescent="0.3">
      <c r="G983528"/>
      <c r="H983528"/>
      <c r="I983528"/>
      <c r="K983528"/>
      <c r="M983528"/>
      <c r="N983528" s="4"/>
      <c r="O983528" s="15"/>
    </row>
    <row r="983529" spans="7:15" s="3" customFormat="1" x14ac:dyDescent="0.3">
      <c r="G983529"/>
      <c r="H983529"/>
      <c r="I983529"/>
      <c r="K983529"/>
      <c r="M983529"/>
      <c r="N983529" s="4"/>
      <c r="O983529" s="15"/>
    </row>
    <row r="983530" spans="7:15" s="3" customFormat="1" x14ac:dyDescent="0.3">
      <c r="G983530"/>
      <c r="H983530"/>
      <c r="I983530"/>
      <c r="K983530"/>
      <c r="M983530"/>
      <c r="N983530" s="4"/>
      <c r="O983530" s="15"/>
    </row>
    <row r="983531" spans="7:15" s="3" customFormat="1" x14ac:dyDescent="0.3">
      <c r="G983531"/>
      <c r="H983531"/>
      <c r="I983531"/>
      <c r="K983531"/>
      <c r="M983531"/>
      <c r="N983531" s="4"/>
      <c r="O983531" s="15"/>
    </row>
    <row r="983532" spans="7:15" s="3" customFormat="1" x14ac:dyDescent="0.3">
      <c r="G983532"/>
      <c r="H983532"/>
      <c r="I983532"/>
      <c r="K983532"/>
      <c r="M983532"/>
      <c r="N983532" s="4"/>
      <c r="O983532" s="15"/>
    </row>
    <row r="983533" spans="7:15" s="3" customFormat="1" x14ac:dyDescent="0.3">
      <c r="G983533"/>
      <c r="H983533"/>
      <c r="I983533"/>
      <c r="K983533"/>
      <c r="M983533"/>
      <c r="N983533" s="4"/>
      <c r="O983533" s="15"/>
    </row>
    <row r="983534" spans="7:15" s="3" customFormat="1" x14ac:dyDescent="0.3">
      <c r="G983534"/>
      <c r="H983534"/>
      <c r="I983534"/>
      <c r="K983534"/>
      <c r="M983534"/>
      <c r="N983534" s="4"/>
      <c r="O983534" s="15"/>
    </row>
    <row r="983535" spans="7:15" s="3" customFormat="1" x14ac:dyDescent="0.3">
      <c r="G983535"/>
      <c r="H983535"/>
      <c r="I983535"/>
      <c r="K983535"/>
      <c r="M983535"/>
      <c r="N983535" s="4"/>
      <c r="O983535" s="15"/>
    </row>
    <row r="983536" spans="7:15" s="3" customFormat="1" x14ac:dyDescent="0.3">
      <c r="G983536"/>
      <c r="H983536"/>
      <c r="I983536"/>
      <c r="K983536"/>
      <c r="M983536"/>
      <c r="N983536" s="4"/>
      <c r="O983536" s="15"/>
    </row>
    <row r="983537" spans="7:15" s="3" customFormat="1" x14ac:dyDescent="0.3">
      <c r="G983537"/>
      <c r="H983537"/>
      <c r="I983537"/>
      <c r="K983537"/>
      <c r="M983537"/>
      <c r="N983537" s="4"/>
      <c r="O983537" s="15"/>
    </row>
    <row r="983538" spans="7:15" s="3" customFormat="1" x14ac:dyDescent="0.3">
      <c r="G983538"/>
      <c r="H983538"/>
      <c r="I983538"/>
      <c r="K983538"/>
      <c r="M983538"/>
      <c r="N983538" s="4"/>
      <c r="O983538" s="15"/>
    </row>
    <row r="983539" spans="7:15" s="3" customFormat="1" x14ac:dyDescent="0.3">
      <c r="G983539"/>
      <c r="H983539"/>
      <c r="I983539"/>
      <c r="K983539"/>
      <c r="M983539"/>
      <c r="N983539" s="4"/>
      <c r="O983539" s="15"/>
    </row>
    <row r="983540" spans="7:15" s="3" customFormat="1" x14ac:dyDescent="0.3">
      <c r="G983540"/>
      <c r="H983540"/>
      <c r="I983540"/>
      <c r="K983540"/>
      <c r="M983540"/>
      <c r="N983540" s="4"/>
      <c r="O983540" s="15"/>
    </row>
    <row r="983541" spans="7:15" s="3" customFormat="1" x14ac:dyDescent="0.3">
      <c r="G983541"/>
      <c r="H983541"/>
      <c r="I983541"/>
      <c r="K983541"/>
      <c r="M983541"/>
      <c r="N983541" s="4"/>
      <c r="O983541" s="15"/>
    </row>
    <row r="983542" spans="7:15" s="3" customFormat="1" x14ac:dyDescent="0.3">
      <c r="G983542"/>
      <c r="H983542"/>
      <c r="I983542"/>
      <c r="K983542"/>
      <c r="M983542"/>
      <c r="N983542" s="4"/>
      <c r="O983542" s="15"/>
    </row>
    <row r="983543" spans="7:15" s="3" customFormat="1" x14ac:dyDescent="0.3">
      <c r="G983543"/>
      <c r="H983543"/>
      <c r="I983543"/>
      <c r="K983543"/>
      <c r="M983543"/>
      <c r="N983543" s="4"/>
      <c r="O983543" s="15"/>
    </row>
    <row r="983544" spans="7:15" s="3" customFormat="1" x14ac:dyDescent="0.3">
      <c r="G983544"/>
      <c r="H983544"/>
      <c r="I983544"/>
      <c r="K983544"/>
      <c r="M983544"/>
      <c r="N983544" s="4"/>
      <c r="O983544" s="15"/>
    </row>
    <row r="983545" spans="7:15" s="3" customFormat="1" x14ac:dyDescent="0.3">
      <c r="G983545"/>
      <c r="H983545"/>
      <c r="I983545"/>
      <c r="K983545"/>
      <c r="M983545"/>
      <c r="N983545" s="4"/>
      <c r="O983545" s="15"/>
    </row>
    <row r="983546" spans="7:15" s="3" customFormat="1" x14ac:dyDescent="0.3">
      <c r="G983546"/>
      <c r="H983546"/>
      <c r="I983546"/>
      <c r="K983546"/>
      <c r="M983546"/>
      <c r="N983546" s="4"/>
      <c r="O983546" s="15"/>
    </row>
    <row r="983547" spans="7:15" s="3" customFormat="1" x14ac:dyDescent="0.3">
      <c r="G983547"/>
      <c r="H983547"/>
      <c r="I983547"/>
      <c r="K983547"/>
      <c r="M983547"/>
      <c r="N983547" s="4"/>
      <c r="O983547" s="15"/>
    </row>
    <row r="983548" spans="7:15" s="3" customFormat="1" x14ac:dyDescent="0.3">
      <c r="G983548"/>
      <c r="H983548"/>
      <c r="I983548"/>
      <c r="K983548"/>
      <c r="M983548"/>
      <c r="N983548" s="4"/>
      <c r="O983548" s="15"/>
    </row>
    <row r="983549" spans="7:15" s="3" customFormat="1" x14ac:dyDescent="0.3">
      <c r="G983549"/>
      <c r="H983549"/>
      <c r="I983549"/>
      <c r="K983549"/>
      <c r="M983549"/>
      <c r="N983549" s="4"/>
      <c r="O983549" s="15"/>
    </row>
    <row r="983550" spans="7:15" s="3" customFormat="1" x14ac:dyDescent="0.3">
      <c r="G983550"/>
      <c r="H983550"/>
      <c r="I983550"/>
      <c r="K983550"/>
      <c r="M983550"/>
      <c r="N983550" s="4"/>
      <c r="O983550" s="15"/>
    </row>
    <row r="983551" spans="7:15" s="3" customFormat="1" x14ac:dyDescent="0.3">
      <c r="G983551"/>
      <c r="H983551"/>
      <c r="I983551"/>
      <c r="K983551"/>
      <c r="M983551"/>
      <c r="N983551" s="4"/>
      <c r="O983551" s="15"/>
    </row>
    <row r="983552" spans="7:15" s="3" customFormat="1" x14ac:dyDescent="0.3">
      <c r="G983552"/>
      <c r="H983552"/>
      <c r="I983552"/>
      <c r="K983552"/>
      <c r="M983552"/>
      <c r="N983552" s="4"/>
      <c r="O983552" s="15"/>
    </row>
    <row r="983553" spans="7:15" s="3" customFormat="1" x14ac:dyDescent="0.3">
      <c r="G983553"/>
      <c r="H983553"/>
      <c r="I983553"/>
      <c r="K983553"/>
      <c r="M983553"/>
      <c r="N983553" s="4"/>
      <c r="O983553" s="15"/>
    </row>
    <row r="983554" spans="7:15" s="3" customFormat="1" x14ac:dyDescent="0.3">
      <c r="G983554"/>
      <c r="H983554"/>
      <c r="I983554"/>
      <c r="K983554"/>
      <c r="M983554"/>
      <c r="N983554" s="4"/>
      <c r="O983554" s="15"/>
    </row>
    <row r="983555" spans="7:15" s="3" customFormat="1" x14ac:dyDescent="0.3">
      <c r="G983555"/>
      <c r="H983555"/>
      <c r="I983555"/>
      <c r="K983555"/>
      <c r="M983555"/>
      <c r="N983555" s="4"/>
      <c r="O983555" s="15"/>
    </row>
    <row r="983556" spans="7:15" s="3" customFormat="1" x14ac:dyDescent="0.3">
      <c r="G983556"/>
      <c r="H983556"/>
      <c r="I983556"/>
      <c r="K983556"/>
      <c r="M983556"/>
      <c r="N983556" s="4"/>
      <c r="O983556" s="15"/>
    </row>
    <row r="983557" spans="7:15" s="3" customFormat="1" x14ac:dyDescent="0.3">
      <c r="G983557"/>
      <c r="H983557"/>
      <c r="I983557"/>
      <c r="K983557"/>
      <c r="M983557"/>
      <c r="N983557" s="4"/>
      <c r="O983557" s="15"/>
    </row>
    <row r="983558" spans="7:15" s="3" customFormat="1" x14ac:dyDescent="0.3">
      <c r="G983558"/>
      <c r="H983558"/>
      <c r="I983558"/>
      <c r="K983558"/>
      <c r="M983558"/>
      <c r="N983558" s="4"/>
      <c r="O983558" s="15"/>
    </row>
    <row r="983559" spans="7:15" s="3" customFormat="1" x14ac:dyDescent="0.3">
      <c r="G983559"/>
      <c r="H983559"/>
      <c r="I983559"/>
      <c r="K983559"/>
      <c r="M983559"/>
      <c r="N983559" s="4"/>
      <c r="O983559" s="15"/>
    </row>
    <row r="983560" spans="7:15" s="3" customFormat="1" x14ac:dyDescent="0.3">
      <c r="G983560"/>
      <c r="H983560"/>
      <c r="I983560"/>
      <c r="K983560"/>
      <c r="M983560"/>
      <c r="N983560" s="4"/>
      <c r="O983560" s="15"/>
    </row>
    <row r="983561" spans="7:15" s="3" customFormat="1" x14ac:dyDescent="0.3">
      <c r="G983561"/>
      <c r="H983561"/>
      <c r="I983561"/>
      <c r="K983561"/>
      <c r="M983561"/>
      <c r="N983561" s="4"/>
      <c r="O983561" s="15"/>
    </row>
    <row r="983562" spans="7:15" s="3" customFormat="1" x14ac:dyDescent="0.3">
      <c r="G983562"/>
      <c r="H983562"/>
      <c r="I983562"/>
      <c r="K983562"/>
      <c r="M983562"/>
      <c r="N983562" s="4"/>
      <c r="O983562" s="15"/>
    </row>
    <row r="983563" spans="7:15" s="3" customFormat="1" x14ac:dyDescent="0.3">
      <c r="G983563"/>
      <c r="H983563"/>
      <c r="I983563"/>
      <c r="K983563"/>
      <c r="M983563"/>
      <c r="N983563" s="4"/>
      <c r="O983563" s="15"/>
    </row>
    <row r="983564" spans="7:15" s="3" customFormat="1" x14ac:dyDescent="0.3">
      <c r="G983564"/>
      <c r="H983564"/>
      <c r="I983564"/>
      <c r="K983564"/>
      <c r="M983564"/>
      <c r="N983564" s="4"/>
      <c r="O983564" s="15"/>
    </row>
    <row r="983565" spans="7:15" s="3" customFormat="1" x14ac:dyDescent="0.3">
      <c r="G983565"/>
      <c r="H983565"/>
      <c r="I983565"/>
      <c r="K983565"/>
      <c r="M983565"/>
      <c r="N983565" s="4"/>
      <c r="O983565" s="15"/>
    </row>
    <row r="983566" spans="7:15" s="3" customFormat="1" x14ac:dyDescent="0.3">
      <c r="G983566"/>
      <c r="H983566"/>
      <c r="I983566"/>
      <c r="K983566"/>
      <c r="M983566"/>
      <c r="N983566" s="4"/>
      <c r="O983566" s="15"/>
    </row>
    <row r="983567" spans="7:15" s="3" customFormat="1" x14ac:dyDescent="0.3">
      <c r="G983567"/>
      <c r="H983567"/>
      <c r="I983567"/>
      <c r="K983567"/>
      <c r="M983567"/>
      <c r="N983567" s="4"/>
      <c r="O983567" s="15"/>
    </row>
    <row r="983568" spans="7:15" s="3" customFormat="1" x14ac:dyDescent="0.3">
      <c r="G983568"/>
      <c r="H983568"/>
      <c r="I983568"/>
      <c r="K983568"/>
      <c r="M983568"/>
      <c r="N983568" s="4"/>
      <c r="O983568" s="15"/>
    </row>
    <row r="983569" spans="7:15" s="3" customFormat="1" x14ac:dyDescent="0.3">
      <c r="G983569"/>
      <c r="H983569"/>
      <c r="I983569"/>
      <c r="K983569"/>
      <c r="M983569"/>
      <c r="N983569" s="4"/>
      <c r="O983569" s="15"/>
    </row>
    <row r="983570" spans="7:15" s="3" customFormat="1" x14ac:dyDescent="0.3">
      <c r="G983570"/>
      <c r="H983570"/>
      <c r="I983570"/>
      <c r="K983570"/>
      <c r="M983570"/>
      <c r="N983570" s="4"/>
      <c r="O983570" s="15"/>
    </row>
    <row r="983571" spans="7:15" s="3" customFormat="1" x14ac:dyDescent="0.3">
      <c r="G983571"/>
      <c r="H983571"/>
      <c r="I983571"/>
      <c r="K983571"/>
      <c r="M983571"/>
      <c r="N983571" s="4"/>
      <c r="O983571" s="15"/>
    </row>
    <row r="983572" spans="7:15" s="3" customFormat="1" x14ac:dyDescent="0.3">
      <c r="G983572"/>
      <c r="H983572"/>
      <c r="I983572"/>
      <c r="K983572"/>
      <c r="M983572"/>
      <c r="N983572" s="4"/>
      <c r="O983572" s="15"/>
    </row>
    <row r="983573" spans="7:15" s="3" customFormat="1" x14ac:dyDescent="0.3">
      <c r="G983573"/>
      <c r="H983573"/>
      <c r="I983573"/>
      <c r="K983573"/>
      <c r="M983573"/>
      <c r="N983573" s="4"/>
      <c r="O983573" s="15"/>
    </row>
    <row r="983574" spans="7:15" s="3" customFormat="1" x14ac:dyDescent="0.3">
      <c r="G983574"/>
      <c r="H983574"/>
      <c r="I983574"/>
      <c r="K983574"/>
      <c r="M983574"/>
      <c r="N983574" s="4"/>
      <c r="O983574" s="15"/>
    </row>
    <row r="983575" spans="7:15" s="3" customFormat="1" x14ac:dyDescent="0.3">
      <c r="G983575"/>
      <c r="H983575"/>
      <c r="I983575"/>
      <c r="K983575"/>
      <c r="M983575"/>
      <c r="N983575" s="4"/>
      <c r="O983575" s="15"/>
    </row>
    <row r="983576" spans="7:15" s="3" customFormat="1" x14ac:dyDescent="0.3">
      <c r="G983576"/>
      <c r="H983576"/>
      <c r="I983576"/>
      <c r="K983576"/>
      <c r="M983576"/>
      <c r="N983576" s="4"/>
      <c r="O983576" s="15"/>
    </row>
    <row r="983577" spans="7:15" s="3" customFormat="1" x14ac:dyDescent="0.3">
      <c r="G983577"/>
      <c r="H983577"/>
      <c r="I983577"/>
      <c r="K983577"/>
      <c r="M983577"/>
      <c r="N983577" s="4"/>
      <c r="O983577" s="15"/>
    </row>
    <row r="983578" spans="7:15" s="3" customFormat="1" x14ac:dyDescent="0.3">
      <c r="G983578"/>
      <c r="H983578"/>
      <c r="I983578"/>
      <c r="K983578"/>
      <c r="M983578"/>
      <c r="N983578" s="4"/>
      <c r="O983578" s="15"/>
    </row>
    <row r="983579" spans="7:15" s="3" customFormat="1" x14ac:dyDescent="0.3">
      <c r="G983579"/>
      <c r="H983579"/>
      <c r="I983579"/>
      <c r="K983579"/>
      <c r="M983579"/>
      <c r="N983579" s="4"/>
      <c r="O983579" s="15"/>
    </row>
    <row r="983580" spans="7:15" s="3" customFormat="1" x14ac:dyDescent="0.3">
      <c r="G983580"/>
      <c r="H983580"/>
      <c r="I983580"/>
      <c r="K983580"/>
      <c r="M983580"/>
      <c r="N983580" s="4"/>
      <c r="O983580" s="15"/>
    </row>
    <row r="983581" spans="7:15" s="3" customFormat="1" x14ac:dyDescent="0.3">
      <c r="G983581"/>
      <c r="H983581"/>
      <c r="I983581"/>
      <c r="K983581"/>
      <c r="M983581"/>
      <c r="N983581" s="4"/>
      <c r="O983581" s="15"/>
    </row>
    <row r="983582" spans="7:15" s="3" customFormat="1" x14ac:dyDescent="0.3">
      <c r="G983582"/>
      <c r="H983582"/>
      <c r="I983582"/>
      <c r="K983582"/>
      <c r="M983582"/>
      <c r="N983582" s="4"/>
      <c r="O983582" s="15"/>
    </row>
    <row r="983583" spans="7:15" s="3" customFormat="1" x14ac:dyDescent="0.3">
      <c r="G983583"/>
      <c r="H983583"/>
      <c r="I983583"/>
      <c r="K983583"/>
      <c r="M983583"/>
      <c r="N983583" s="4"/>
      <c r="O983583" s="15"/>
    </row>
    <row r="983584" spans="7:15" s="3" customFormat="1" x14ac:dyDescent="0.3">
      <c r="G983584"/>
      <c r="H983584"/>
      <c r="I983584"/>
      <c r="K983584"/>
      <c r="M983584"/>
      <c r="N983584" s="4"/>
      <c r="O983584" s="15"/>
    </row>
    <row r="983585" spans="7:15" s="3" customFormat="1" x14ac:dyDescent="0.3">
      <c r="G983585"/>
      <c r="H983585"/>
      <c r="I983585"/>
      <c r="K983585"/>
      <c r="M983585"/>
      <c r="N983585" s="4"/>
      <c r="O983585" s="15"/>
    </row>
    <row r="999423" spans="7:15" s="3" customFormat="1" x14ac:dyDescent="0.3">
      <c r="G999423"/>
      <c r="H999423"/>
      <c r="I999423"/>
      <c r="K999423"/>
      <c r="M999423"/>
      <c r="N999423" s="4"/>
      <c r="O999423" s="15"/>
    </row>
    <row r="999424" spans="7:15" s="3" customFormat="1" x14ac:dyDescent="0.3">
      <c r="G999424"/>
      <c r="H999424"/>
      <c r="I999424"/>
      <c r="K999424"/>
      <c r="M999424"/>
      <c r="N999424" s="4"/>
      <c r="O999424" s="15"/>
    </row>
    <row r="999425" spans="7:15" s="3" customFormat="1" x14ac:dyDescent="0.3">
      <c r="G999425"/>
      <c r="H999425"/>
      <c r="I999425"/>
      <c r="K999425"/>
      <c r="M999425"/>
      <c r="N999425" s="4"/>
      <c r="O999425" s="15"/>
    </row>
    <row r="999426" spans="7:15" s="3" customFormat="1" x14ac:dyDescent="0.3">
      <c r="G999426"/>
      <c r="H999426"/>
      <c r="I999426"/>
      <c r="K999426"/>
      <c r="M999426"/>
      <c r="N999426" s="4"/>
      <c r="O999426" s="15"/>
    </row>
    <row r="999427" spans="7:15" s="3" customFormat="1" x14ac:dyDescent="0.3">
      <c r="G999427"/>
      <c r="H999427"/>
      <c r="I999427"/>
      <c r="K999427"/>
      <c r="M999427"/>
      <c r="N999427" s="4"/>
      <c r="O999427" s="15"/>
    </row>
    <row r="999428" spans="7:15" s="3" customFormat="1" x14ac:dyDescent="0.3">
      <c r="G999428"/>
      <c r="H999428"/>
      <c r="I999428"/>
      <c r="K999428"/>
      <c r="M999428"/>
      <c r="N999428" s="4"/>
      <c r="O999428" s="15"/>
    </row>
    <row r="999429" spans="7:15" s="3" customFormat="1" x14ac:dyDescent="0.3">
      <c r="G999429"/>
      <c r="H999429"/>
      <c r="I999429"/>
      <c r="K999429"/>
      <c r="M999429"/>
      <c r="N999429" s="4"/>
      <c r="O999429" s="15"/>
    </row>
    <row r="999430" spans="7:15" s="3" customFormat="1" x14ac:dyDescent="0.3">
      <c r="G999430"/>
      <c r="H999430"/>
      <c r="I999430"/>
      <c r="K999430"/>
      <c r="M999430"/>
      <c r="N999430" s="4"/>
      <c r="O999430" s="15"/>
    </row>
    <row r="999431" spans="7:15" s="3" customFormat="1" x14ac:dyDescent="0.3">
      <c r="G999431"/>
      <c r="H999431"/>
      <c r="I999431"/>
      <c r="K999431"/>
      <c r="M999431"/>
      <c r="N999431" s="4"/>
      <c r="O999431" s="15"/>
    </row>
    <row r="999432" spans="7:15" s="3" customFormat="1" x14ac:dyDescent="0.3">
      <c r="G999432"/>
      <c r="H999432"/>
      <c r="I999432"/>
      <c r="K999432"/>
      <c r="M999432"/>
      <c r="N999432" s="4"/>
      <c r="O999432" s="15"/>
    </row>
    <row r="999433" spans="7:15" s="3" customFormat="1" x14ac:dyDescent="0.3">
      <c r="G999433"/>
      <c r="H999433"/>
      <c r="I999433"/>
      <c r="K999433"/>
      <c r="M999433"/>
      <c r="N999433" s="4"/>
      <c r="O999433" s="15"/>
    </row>
    <row r="999434" spans="7:15" s="3" customFormat="1" x14ac:dyDescent="0.3">
      <c r="G999434"/>
      <c r="H999434"/>
      <c r="I999434"/>
      <c r="K999434"/>
      <c r="M999434"/>
      <c r="N999434" s="4"/>
      <c r="O999434" s="15"/>
    </row>
    <row r="999435" spans="7:15" s="3" customFormat="1" x14ac:dyDescent="0.3">
      <c r="G999435"/>
      <c r="H999435"/>
      <c r="I999435"/>
      <c r="K999435"/>
      <c r="M999435"/>
      <c r="N999435" s="4"/>
      <c r="O999435" s="15"/>
    </row>
    <row r="999436" spans="7:15" s="3" customFormat="1" x14ac:dyDescent="0.3">
      <c r="G999436"/>
      <c r="H999436"/>
      <c r="I999436"/>
      <c r="K999436"/>
      <c r="M999436"/>
      <c r="N999436" s="4"/>
      <c r="O999436" s="15"/>
    </row>
    <row r="999437" spans="7:15" s="3" customFormat="1" x14ac:dyDescent="0.3">
      <c r="G999437"/>
      <c r="H999437"/>
      <c r="I999437"/>
      <c r="K999437"/>
      <c r="M999437"/>
      <c r="N999437" s="4"/>
      <c r="O999437" s="15"/>
    </row>
    <row r="999438" spans="7:15" s="3" customFormat="1" x14ac:dyDescent="0.3">
      <c r="G999438"/>
      <c r="H999438"/>
      <c r="I999438"/>
      <c r="K999438"/>
      <c r="M999438"/>
      <c r="N999438" s="4"/>
      <c r="O999438" s="15"/>
    </row>
    <row r="999439" spans="7:15" s="3" customFormat="1" x14ac:dyDescent="0.3">
      <c r="G999439"/>
      <c r="H999439"/>
      <c r="I999439"/>
      <c r="K999439"/>
      <c r="M999439"/>
      <c r="N999439" s="4"/>
      <c r="O999439" s="15"/>
    </row>
    <row r="999440" spans="7:15" s="3" customFormat="1" x14ac:dyDescent="0.3">
      <c r="G999440"/>
      <c r="H999440"/>
      <c r="I999440"/>
      <c r="K999440"/>
      <c r="M999440"/>
      <c r="N999440" s="4"/>
      <c r="O999440" s="15"/>
    </row>
    <row r="999441" spans="7:15" s="3" customFormat="1" x14ac:dyDescent="0.3">
      <c r="G999441"/>
      <c r="H999441"/>
      <c r="I999441"/>
      <c r="K999441"/>
      <c r="M999441"/>
      <c r="N999441" s="4"/>
      <c r="O999441" s="15"/>
    </row>
    <row r="999442" spans="7:15" s="3" customFormat="1" x14ac:dyDescent="0.3">
      <c r="G999442"/>
      <c r="H999442"/>
      <c r="I999442"/>
      <c r="K999442"/>
      <c r="M999442"/>
      <c r="N999442" s="4"/>
      <c r="O999442" s="15"/>
    </row>
    <row r="999443" spans="7:15" s="3" customFormat="1" x14ac:dyDescent="0.3">
      <c r="G999443"/>
      <c r="H999443"/>
      <c r="I999443"/>
      <c r="K999443"/>
      <c r="M999443"/>
      <c r="N999443" s="4"/>
      <c r="O999443" s="15"/>
    </row>
    <row r="999444" spans="7:15" s="3" customFormat="1" x14ac:dyDescent="0.3">
      <c r="G999444"/>
      <c r="H999444"/>
      <c r="I999444"/>
      <c r="K999444"/>
      <c r="M999444"/>
      <c r="N999444" s="4"/>
      <c r="O999444" s="15"/>
    </row>
    <row r="999445" spans="7:15" s="3" customFormat="1" x14ac:dyDescent="0.3">
      <c r="G999445"/>
      <c r="H999445"/>
      <c r="I999445"/>
      <c r="K999445"/>
      <c r="M999445"/>
      <c r="N999445" s="4"/>
      <c r="O999445" s="15"/>
    </row>
    <row r="999446" spans="7:15" s="3" customFormat="1" x14ac:dyDescent="0.3">
      <c r="G999446"/>
      <c r="H999446"/>
      <c r="I999446"/>
      <c r="K999446"/>
      <c r="M999446"/>
      <c r="N999446" s="4"/>
      <c r="O999446" s="15"/>
    </row>
    <row r="999447" spans="7:15" s="3" customFormat="1" x14ac:dyDescent="0.3">
      <c r="G999447"/>
      <c r="H999447"/>
      <c r="I999447"/>
      <c r="K999447"/>
      <c r="M999447"/>
      <c r="N999447" s="4"/>
      <c r="O999447" s="15"/>
    </row>
    <row r="999448" spans="7:15" s="3" customFormat="1" x14ac:dyDescent="0.3">
      <c r="G999448"/>
      <c r="H999448"/>
      <c r="I999448"/>
      <c r="K999448"/>
      <c r="M999448"/>
      <c r="N999448" s="4"/>
      <c r="O999448" s="15"/>
    </row>
    <row r="999449" spans="7:15" s="3" customFormat="1" x14ac:dyDescent="0.3">
      <c r="G999449"/>
      <c r="H999449"/>
      <c r="I999449"/>
      <c r="K999449"/>
      <c r="M999449"/>
      <c r="N999449" s="4"/>
      <c r="O999449" s="15"/>
    </row>
    <row r="999450" spans="7:15" s="3" customFormat="1" x14ac:dyDescent="0.3">
      <c r="G999450"/>
      <c r="H999450"/>
      <c r="I999450"/>
      <c r="K999450"/>
      <c r="M999450"/>
      <c r="N999450" s="4"/>
      <c r="O999450" s="15"/>
    </row>
    <row r="999451" spans="7:15" s="3" customFormat="1" x14ac:dyDescent="0.3">
      <c r="G999451"/>
      <c r="H999451"/>
      <c r="I999451"/>
      <c r="K999451"/>
      <c r="M999451"/>
      <c r="N999451" s="4"/>
      <c r="O999451" s="15"/>
    </row>
    <row r="999452" spans="7:15" s="3" customFormat="1" x14ac:dyDescent="0.3">
      <c r="G999452"/>
      <c r="H999452"/>
      <c r="I999452"/>
      <c r="K999452"/>
      <c r="M999452"/>
      <c r="N999452" s="4"/>
      <c r="O999452" s="15"/>
    </row>
    <row r="999453" spans="7:15" s="3" customFormat="1" x14ac:dyDescent="0.3">
      <c r="G999453"/>
      <c r="H999453"/>
      <c r="I999453"/>
      <c r="K999453"/>
      <c r="M999453"/>
      <c r="N999453" s="4"/>
      <c r="O999453" s="15"/>
    </row>
    <row r="999454" spans="7:15" s="3" customFormat="1" x14ac:dyDescent="0.3">
      <c r="G999454"/>
      <c r="H999454"/>
      <c r="I999454"/>
      <c r="K999454"/>
      <c r="M999454"/>
      <c r="N999454" s="4"/>
      <c r="O999454" s="15"/>
    </row>
    <row r="999455" spans="7:15" s="3" customFormat="1" x14ac:dyDescent="0.3">
      <c r="G999455"/>
      <c r="H999455"/>
      <c r="I999455"/>
      <c r="K999455"/>
      <c r="M999455"/>
      <c r="N999455" s="4"/>
      <c r="O999455" s="15"/>
    </row>
    <row r="999456" spans="7:15" s="3" customFormat="1" x14ac:dyDescent="0.3">
      <c r="G999456"/>
      <c r="H999456"/>
      <c r="I999456"/>
      <c r="K999456"/>
      <c r="M999456"/>
      <c r="N999456" s="4"/>
      <c r="O999456" s="15"/>
    </row>
    <row r="999457" spans="7:15" s="3" customFormat="1" x14ac:dyDescent="0.3">
      <c r="G999457"/>
      <c r="H999457"/>
      <c r="I999457"/>
      <c r="K999457"/>
      <c r="M999457"/>
      <c r="N999457" s="4"/>
      <c r="O999457" s="15"/>
    </row>
    <row r="999458" spans="7:15" s="3" customFormat="1" x14ac:dyDescent="0.3">
      <c r="G999458"/>
      <c r="H999458"/>
      <c r="I999458"/>
      <c r="K999458"/>
      <c r="M999458"/>
      <c r="N999458" s="4"/>
      <c r="O999458" s="15"/>
    </row>
    <row r="999459" spans="7:15" s="3" customFormat="1" x14ac:dyDescent="0.3">
      <c r="G999459"/>
      <c r="H999459"/>
      <c r="I999459"/>
      <c r="K999459"/>
      <c r="M999459"/>
      <c r="N999459" s="4"/>
      <c r="O999459" s="15"/>
    </row>
    <row r="999460" spans="7:15" s="3" customFormat="1" x14ac:dyDescent="0.3">
      <c r="G999460"/>
      <c r="H999460"/>
      <c r="I999460"/>
      <c r="K999460"/>
      <c r="M999460"/>
      <c r="N999460" s="4"/>
      <c r="O999460" s="15"/>
    </row>
    <row r="999461" spans="7:15" s="3" customFormat="1" x14ac:dyDescent="0.3">
      <c r="G999461"/>
      <c r="H999461"/>
      <c r="I999461"/>
      <c r="K999461"/>
      <c r="M999461"/>
      <c r="N999461" s="4"/>
      <c r="O999461" s="15"/>
    </row>
    <row r="999462" spans="7:15" s="3" customFormat="1" x14ac:dyDescent="0.3">
      <c r="G999462"/>
      <c r="H999462"/>
      <c r="I999462"/>
      <c r="K999462"/>
      <c r="M999462"/>
      <c r="N999462" s="4"/>
      <c r="O999462" s="15"/>
    </row>
    <row r="999463" spans="7:15" s="3" customFormat="1" x14ac:dyDescent="0.3">
      <c r="G999463"/>
      <c r="H999463"/>
      <c r="I999463"/>
      <c r="K999463"/>
      <c r="M999463"/>
      <c r="N999463" s="4"/>
      <c r="O999463" s="15"/>
    </row>
    <row r="999464" spans="7:15" s="3" customFormat="1" x14ac:dyDescent="0.3">
      <c r="G999464"/>
      <c r="H999464"/>
      <c r="I999464"/>
      <c r="K999464"/>
      <c r="M999464"/>
      <c r="N999464" s="4"/>
      <c r="O999464" s="15"/>
    </row>
    <row r="999465" spans="7:15" s="3" customFormat="1" x14ac:dyDescent="0.3">
      <c r="G999465"/>
      <c r="H999465"/>
      <c r="I999465"/>
      <c r="K999465"/>
      <c r="M999465"/>
      <c r="N999465" s="4"/>
      <c r="O999465" s="15"/>
    </row>
    <row r="999466" spans="7:15" s="3" customFormat="1" x14ac:dyDescent="0.3">
      <c r="G999466"/>
      <c r="H999466"/>
      <c r="I999466"/>
      <c r="K999466"/>
      <c r="M999466"/>
      <c r="N999466" s="4"/>
      <c r="O999466" s="15"/>
    </row>
    <row r="999467" spans="7:15" s="3" customFormat="1" x14ac:dyDescent="0.3">
      <c r="G999467"/>
      <c r="H999467"/>
      <c r="I999467"/>
      <c r="K999467"/>
      <c r="M999467"/>
      <c r="N999467" s="4"/>
      <c r="O999467" s="15"/>
    </row>
    <row r="999468" spans="7:15" s="3" customFormat="1" x14ac:dyDescent="0.3">
      <c r="G999468"/>
      <c r="H999468"/>
      <c r="I999468"/>
      <c r="K999468"/>
      <c r="M999468"/>
      <c r="N999468" s="4"/>
      <c r="O999468" s="15"/>
    </row>
    <row r="999469" spans="7:15" s="3" customFormat="1" x14ac:dyDescent="0.3">
      <c r="G999469"/>
      <c r="H999469"/>
      <c r="I999469"/>
      <c r="K999469"/>
      <c r="M999469"/>
      <c r="N999469" s="4"/>
      <c r="O999469" s="15"/>
    </row>
    <row r="999470" spans="7:15" s="3" customFormat="1" x14ac:dyDescent="0.3">
      <c r="G999470"/>
      <c r="H999470"/>
      <c r="I999470"/>
      <c r="K999470"/>
      <c r="M999470"/>
      <c r="N999470" s="4"/>
      <c r="O999470" s="15"/>
    </row>
    <row r="999471" spans="7:15" s="3" customFormat="1" x14ac:dyDescent="0.3">
      <c r="G999471"/>
      <c r="H999471"/>
      <c r="I999471"/>
      <c r="K999471"/>
      <c r="M999471"/>
      <c r="N999471" s="4"/>
      <c r="O999471" s="15"/>
    </row>
    <row r="999472" spans="7:15" s="3" customFormat="1" x14ac:dyDescent="0.3">
      <c r="G999472"/>
      <c r="H999472"/>
      <c r="I999472"/>
      <c r="K999472"/>
      <c r="M999472"/>
      <c r="N999472" s="4"/>
      <c r="O999472" s="15"/>
    </row>
    <row r="999473" spans="7:15" s="3" customFormat="1" x14ac:dyDescent="0.3">
      <c r="G999473"/>
      <c r="H999473"/>
      <c r="I999473"/>
      <c r="K999473"/>
      <c r="M999473"/>
      <c r="N999473" s="4"/>
      <c r="O999473" s="15"/>
    </row>
    <row r="999474" spans="7:15" s="3" customFormat="1" x14ac:dyDescent="0.3">
      <c r="G999474"/>
      <c r="H999474"/>
      <c r="I999474"/>
      <c r="K999474"/>
      <c r="M999474"/>
      <c r="N999474" s="4"/>
      <c r="O999474" s="15"/>
    </row>
    <row r="999475" spans="7:15" s="3" customFormat="1" x14ac:dyDescent="0.3">
      <c r="G999475"/>
      <c r="H999475"/>
      <c r="I999475"/>
      <c r="K999475"/>
      <c r="M999475"/>
      <c r="N999475" s="4"/>
      <c r="O999475" s="15"/>
    </row>
    <row r="999476" spans="7:15" s="3" customFormat="1" x14ac:dyDescent="0.3">
      <c r="G999476"/>
      <c r="H999476"/>
      <c r="I999476"/>
      <c r="K999476"/>
      <c r="M999476"/>
      <c r="N999476" s="4"/>
      <c r="O999476" s="15"/>
    </row>
    <row r="999477" spans="7:15" s="3" customFormat="1" x14ac:dyDescent="0.3">
      <c r="G999477"/>
      <c r="H999477"/>
      <c r="I999477"/>
      <c r="K999477"/>
      <c r="M999477"/>
      <c r="N999477" s="4"/>
      <c r="O999477" s="15"/>
    </row>
    <row r="999478" spans="7:15" s="3" customFormat="1" x14ac:dyDescent="0.3">
      <c r="G999478"/>
      <c r="H999478"/>
      <c r="I999478"/>
      <c r="K999478"/>
      <c r="M999478"/>
      <c r="N999478" s="4"/>
      <c r="O999478" s="15"/>
    </row>
    <row r="999479" spans="7:15" s="3" customFormat="1" x14ac:dyDescent="0.3">
      <c r="G999479"/>
      <c r="H999479"/>
      <c r="I999479"/>
      <c r="K999479"/>
      <c r="M999479"/>
      <c r="N999479" s="4"/>
      <c r="O999479" s="15"/>
    </row>
    <row r="999480" spans="7:15" s="3" customFormat="1" x14ac:dyDescent="0.3">
      <c r="G999480"/>
      <c r="H999480"/>
      <c r="I999480"/>
      <c r="K999480"/>
      <c r="M999480"/>
      <c r="N999480" s="4"/>
      <c r="O999480" s="15"/>
    </row>
    <row r="999481" spans="7:15" s="3" customFormat="1" x14ac:dyDescent="0.3">
      <c r="G999481"/>
      <c r="H999481"/>
      <c r="I999481"/>
      <c r="K999481"/>
      <c r="M999481"/>
      <c r="N999481" s="4"/>
      <c r="O999481" s="15"/>
    </row>
    <row r="999482" spans="7:15" s="3" customFormat="1" x14ac:dyDescent="0.3">
      <c r="G999482"/>
      <c r="H999482"/>
      <c r="I999482"/>
      <c r="K999482"/>
      <c r="M999482"/>
      <c r="N999482" s="4"/>
      <c r="O999482" s="15"/>
    </row>
    <row r="999483" spans="7:15" s="3" customFormat="1" x14ac:dyDescent="0.3">
      <c r="G999483"/>
      <c r="H999483"/>
      <c r="I999483"/>
      <c r="K999483"/>
      <c r="M999483"/>
      <c r="N999483" s="4"/>
      <c r="O999483" s="15"/>
    </row>
    <row r="999484" spans="7:15" s="3" customFormat="1" x14ac:dyDescent="0.3">
      <c r="G999484"/>
      <c r="H999484"/>
      <c r="I999484"/>
      <c r="K999484"/>
      <c r="M999484"/>
      <c r="N999484" s="4"/>
      <c r="O999484" s="15"/>
    </row>
    <row r="999485" spans="7:15" s="3" customFormat="1" x14ac:dyDescent="0.3">
      <c r="G999485"/>
      <c r="H999485"/>
      <c r="I999485"/>
      <c r="K999485"/>
      <c r="M999485"/>
      <c r="N999485" s="4"/>
      <c r="O999485" s="15"/>
    </row>
    <row r="999486" spans="7:15" s="3" customFormat="1" x14ac:dyDescent="0.3">
      <c r="G999486"/>
      <c r="H999486"/>
      <c r="I999486"/>
      <c r="K999486"/>
      <c r="M999486"/>
      <c r="N999486" s="4"/>
      <c r="O999486" s="15"/>
    </row>
    <row r="999487" spans="7:15" s="3" customFormat="1" x14ac:dyDescent="0.3">
      <c r="G999487"/>
      <c r="H999487"/>
      <c r="I999487"/>
      <c r="K999487"/>
      <c r="M999487"/>
      <c r="N999487" s="4"/>
      <c r="O999487" s="15"/>
    </row>
    <row r="999488" spans="7:15" s="3" customFormat="1" x14ac:dyDescent="0.3">
      <c r="G999488"/>
      <c r="H999488"/>
      <c r="I999488"/>
      <c r="K999488"/>
      <c r="M999488"/>
      <c r="N999488" s="4"/>
      <c r="O999488" s="15"/>
    </row>
    <row r="999489" spans="7:15" s="3" customFormat="1" x14ac:dyDescent="0.3">
      <c r="G999489"/>
      <c r="H999489"/>
      <c r="I999489"/>
      <c r="K999489"/>
      <c r="M999489"/>
      <c r="N999489" s="4"/>
      <c r="O999489" s="15"/>
    </row>
    <row r="999490" spans="7:15" s="3" customFormat="1" x14ac:dyDescent="0.3">
      <c r="G999490"/>
      <c r="H999490"/>
      <c r="I999490"/>
      <c r="K999490"/>
      <c r="M999490"/>
      <c r="N999490" s="4"/>
      <c r="O999490" s="15"/>
    </row>
    <row r="999491" spans="7:15" s="3" customFormat="1" x14ac:dyDescent="0.3">
      <c r="G999491"/>
      <c r="H999491"/>
      <c r="I999491"/>
      <c r="K999491"/>
      <c r="M999491"/>
      <c r="N999491" s="4"/>
      <c r="O999491" s="15"/>
    </row>
    <row r="999492" spans="7:15" s="3" customFormat="1" x14ac:dyDescent="0.3">
      <c r="G999492"/>
      <c r="H999492"/>
      <c r="I999492"/>
      <c r="K999492"/>
      <c r="M999492"/>
      <c r="N999492" s="4"/>
      <c r="O999492" s="15"/>
    </row>
    <row r="999493" spans="7:15" s="3" customFormat="1" x14ac:dyDescent="0.3">
      <c r="G999493"/>
      <c r="H999493"/>
      <c r="I999493"/>
      <c r="K999493"/>
      <c r="M999493"/>
      <c r="N999493" s="4"/>
      <c r="O999493" s="15"/>
    </row>
    <row r="999494" spans="7:15" s="3" customFormat="1" x14ac:dyDescent="0.3">
      <c r="G999494"/>
      <c r="H999494"/>
      <c r="I999494"/>
      <c r="K999494"/>
      <c r="M999494"/>
      <c r="N999494" s="4"/>
      <c r="O999494" s="15"/>
    </row>
    <row r="999495" spans="7:15" s="3" customFormat="1" x14ac:dyDescent="0.3">
      <c r="G999495"/>
      <c r="H999495"/>
      <c r="I999495"/>
      <c r="K999495"/>
      <c r="M999495"/>
      <c r="N999495" s="4"/>
      <c r="O999495" s="15"/>
    </row>
    <row r="999496" spans="7:15" s="3" customFormat="1" x14ac:dyDescent="0.3">
      <c r="G999496"/>
      <c r="H999496"/>
      <c r="I999496"/>
      <c r="K999496"/>
      <c r="M999496"/>
      <c r="N999496" s="4"/>
      <c r="O999496" s="15"/>
    </row>
    <row r="999497" spans="7:15" s="3" customFormat="1" x14ac:dyDescent="0.3">
      <c r="G999497"/>
      <c r="H999497"/>
      <c r="I999497"/>
      <c r="K999497"/>
      <c r="M999497"/>
      <c r="N999497" s="4"/>
      <c r="O999497" s="15"/>
    </row>
    <row r="999498" spans="7:15" s="3" customFormat="1" x14ac:dyDescent="0.3">
      <c r="G999498"/>
      <c r="H999498"/>
      <c r="I999498"/>
      <c r="K999498"/>
      <c r="M999498"/>
      <c r="N999498" s="4"/>
      <c r="O999498" s="15"/>
    </row>
    <row r="999499" spans="7:15" s="3" customFormat="1" x14ac:dyDescent="0.3">
      <c r="G999499"/>
      <c r="H999499"/>
      <c r="I999499"/>
      <c r="K999499"/>
      <c r="M999499"/>
      <c r="N999499" s="4"/>
      <c r="O999499" s="15"/>
    </row>
    <row r="999500" spans="7:15" s="3" customFormat="1" x14ac:dyDescent="0.3">
      <c r="G999500"/>
      <c r="H999500"/>
      <c r="I999500"/>
      <c r="K999500"/>
      <c r="M999500"/>
      <c r="N999500" s="4"/>
      <c r="O999500" s="15"/>
    </row>
    <row r="999501" spans="7:15" s="3" customFormat="1" x14ac:dyDescent="0.3">
      <c r="G999501"/>
      <c r="H999501"/>
      <c r="I999501"/>
      <c r="K999501"/>
      <c r="M999501"/>
      <c r="N999501" s="4"/>
      <c r="O999501" s="15"/>
    </row>
    <row r="999502" spans="7:15" s="3" customFormat="1" x14ac:dyDescent="0.3">
      <c r="G999502"/>
      <c r="H999502"/>
      <c r="I999502"/>
      <c r="K999502"/>
      <c r="M999502"/>
      <c r="N999502" s="4"/>
      <c r="O999502" s="15"/>
    </row>
    <row r="999503" spans="7:15" s="3" customFormat="1" x14ac:dyDescent="0.3">
      <c r="G999503"/>
      <c r="H999503"/>
      <c r="I999503"/>
      <c r="K999503"/>
      <c r="M999503"/>
      <c r="N999503" s="4"/>
      <c r="O999503" s="15"/>
    </row>
    <row r="999504" spans="7:15" s="3" customFormat="1" x14ac:dyDescent="0.3">
      <c r="G999504"/>
      <c r="H999504"/>
      <c r="I999504"/>
      <c r="K999504"/>
      <c r="M999504"/>
      <c r="N999504" s="4"/>
      <c r="O999504" s="15"/>
    </row>
    <row r="999505" spans="7:15" s="3" customFormat="1" x14ac:dyDescent="0.3">
      <c r="G999505"/>
      <c r="H999505"/>
      <c r="I999505"/>
      <c r="K999505"/>
      <c r="M999505"/>
      <c r="N999505" s="4"/>
      <c r="O999505" s="15"/>
    </row>
    <row r="999506" spans="7:15" s="3" customFormat="1" x14ac:dyDescent="0.3">
      <c r="G999506"/>
      <c r="H999506"/>
      <c r="I999506"/>
      <c r="K999506"/>
      <c r="M999506"/>
      <c r="N999506" s="4"/>
      <c r="O999506" s="15"/>
    </row>
    <row r="999507" spans="7:15" s="3" customFormat="1" x14ac:dyDescent="0.3">
      <c r="G999507"/>
      <c r="H999507"/>
      <c r="I999507"/>
      <c r="K999507"/>
      <c r="M999507"/>
      <c r="N999507" s="4"/>
      <c r="O999507" s="15"/>
    </row>
    <row r="999508" spans="7:15" s="3" customFormat="1" x14ac:dyDescent="0.3">
      <c r="G999508"/>
      <c r="H999508"/>
      <c r="I999508"/>
      <c r="K999508"/>
      <c r="M999508"/>
      <c r="N999508" s="4"/>
      <c r="O999508" s="15"/>
    </row>
    <row r="999509" spans="7:15" s="3" customFormat="1" x14ac:dyDescent="0.3">
      <c r="G999509"/>
      <c r="H999509"/>
      <c r="I999509"/>
      <c r="K999509"/>
      <c r="M999509"/>
      <c r="N999509" s="4"/>
      <c r="O999509" s="15"/>
    </row>
    <row r="999510" spans="7:15" s="3" customFormat="1" x14ac:dyDescent="0.3">
      <c r="G999510"/>
      <c r="H999510"/>
      <c r="I999510"/>
      <c r="K999510"/>
      <c r="M999510"/>
      <c r="N999510" s="4"/>
      <c r="O999510" s="15"/>
    </row>
    <row r="999511" spans="7:15" s="3" customFormat="1" x14ac:dyDescent="0.3">
      <c r="G999511"/>
      <c r="H999511"/>
      <c r="I999511"/>
      <c r="K999511"/>
      <c r="M999511"/>
      <c r="N999511" s="4"/>
      <c r="O999511" s="15"/>
    </row>
    <row r="999512" spans="7:15" s="3" customFormat="1" x14ac:dyDescent="0.3">
      <c r="G999512"/>
      <c r="H999512"/>
      <c r="I999512"/>
      <c r="K999512"/>
      <c r="M999512"/>
      <c r="N999512" s="4"/>
      <c r="O999512" s="15"/>
    </row>
    <row r="999513" spans="7:15" s="3" customFormat="1" x14ac:dyDescent="0.3">
      <c r="G999513"/>
      <c r="H999513"/>
      <c r="I999513"/>
      <c r="K999513"/>
      <c r="M999513"/>
      <c r="N999513" s="4"/>
      <c r="O999513" s="15"/>
    </row>
    <row r="999514" spans="7:15" s="3" customFormat="1" x14ac:dyDescent="0.3">
      <c r="G999514"/>
      <c r="H999514"/>
      <c r="I999514"/>
      <c r="K999514"/>
      <c r="M999514"/>
      <c r="N999514" s="4"/>
      <c r="O999514" s="15"/>
    </row>
    <row r="999515" spans="7:15" s="3" customFormat="1" x14ac:dyDescent="0.3">
      <c r="G999515"/>
      <c r="H999515"/>
      <c r="I999515"/>
      <c r="K999515"/>
      <c r="M999515"/>
      <c r="N999515" s="4"/>
      <c r="O999515" s="15"/>
    </row>
    <row r="999516" spans="7:15" s="3" customFormat="1" x14ac:dyDescent="0.3">
      <c r="G999516"/>
      <c r="H999516"/>
      <c r="I999516"/>
      <c r="K999516"/>
      <c r="M999516"/>
      <c r="N999516" s="4"/>
      <c r="O999516" s="15"/>
    </row>
    <row r="999517" spans="7:15" s="3" customFormat="1" x14ac:dyDescent="0.3">
      <c r="G999517"/>
      <c r="H999517"/>
      <c r="I999517"/>
      <c r="K999517"/>
      <c r="M999517"/>
      <c r="N999517" s="4"/>
      <c r="O999517" s="15"/>
    </row>
    <row r="999518" spans="7:15" s="3" customFormat="1" x14ac:dyDescent="0.3">
      <c r="G999518"/>
      <c r="H999518"/>
      <c r="I999518"/>
      <c r="K999518"/>
      <c r="M999518"/>
      <c r="N999518" s="4"/>
      <c r="O999518" s="15"/>
    </row>
    <row r="999519" spans="7:15" s="3" customFormat="1" x14ac:dyDescent="0.3">
      <c r="G999519"/>
      <c r="H999519"/>
      <c r="I999519"/>
      <c r="K999519"/>
      <c r="M999519"/>
      <c r="N999519" s="4"/>
      <c r="O999519" s="15"/>
    </row>
    <row r="999520" spans="7:15" s="3" customFormat="1" x14ac:dyDescent="0.3">
      <c r="G999520"/>
      <c r="H999520"/>
      <c r="I999520"/>
      <c r="K999520"/>
      <c r="M999520"/>
      <c r="N999520" s="4"/>
      <c r="O999520" s="15"/>
    </row>
    <row r="999521" spans="7:15" s="3" customFormat="1" x14ac:dyDescent="0.3">
      <c r="G999521"/>
      <c r="H999521"/>
      <c r="I999521"/>
      <c r="K999521"/>
      <c r="M999521"/>
      <c r="N999521" s="4"/>
      <c r="O999521" s="15"/>
    </row>
    <row r="999522" spans="7:15" s="3" customFormat="1" x14ac:dyDescent="0.3">
      <c r="G999522"/>
      <c r="H999522"/>
      <c r="I999522"/>
      <c r="K999522"/>
      <c r="M999522"/>
      <c r="N999522" s="4"/>
      <c r="O999522" s="15"/>
    </row>
    <row r="999523" spans="7:15" s="3" customFormat="1" x14ac:dyDescent="0.3">
      <c r="G999523"/>
      <c r="H999523"/>
      <c r="I999523"/>
      <c r="K999523"/>
      <c r="M999523"/>
      <c r="N999523" s="4"/>
      <c r="O999523" s="15"/>
    </row>
    <row r="999524" spans="7:15" s="3" customFormat="1" x14ac:dyDescent="0.3">
      <c r="G999524"/>
      <c r="H999524"/>
      <c r="I999524"/>
      <c r="K999524"/>
      <c r="M999524"/>
      <c r="N999524" s="4"/>
      <c r="O999524" s="15"/>
    </row>
    <row r="999525" spans="7:15" s="3" customFormat="1" x14ac:dyDescent="0.3">
      <c r="G999525"/>
      <c r="H999525"/>
      <c r="I999525"/>
      <c r="K999525"/>
      <c r="M999525"/>
      <c r="N999525" s="4"/>
      <c r="O999525" s="15"/>
    </row>
    <row r="999526" spans="7:15" s="3" customFormat="1" x14ac:dyDescent="0.3">
      <c r="G999526"/>
      <c r="H999526"/>
      <c r="I999526"/>
      <c r="K999526"/>
      <c r="M999526"/>
      <c r="N999526" s="4"/>
      <c r="O999526" s="15"/>
    </row>
    <row r="999527" spans="7:15" s="3" customFormat="1" x14ac:dyDescent="0.3">
      <c r="G999527"/>
      <c r="H999527"/>
      <c r="I999527"/>
      <c r="K999527"/>
      <c r="M999527"/>
      <c r="N999527" s="4"/>
      <c r="O999527" s="15"/>
    </row>
    <row r="999528" spans="7:15" s="3" customFormat="1" x14ac:dyDescent="0.3">
      <c r="G999528"/>
      <c r="H999528"/>
      <c r="I999528"/>
      <c r="K999528"/>
      <c r="M999528"/>
      <c r="N999528" s="4"/>
      <c r="O999528" s="15"/>
    </row>
    <row r="999529" spans="7:15" s="3" customFormat="1" x14ac:dyDescent="0.3">
      <c r="G999529"/>
      <c r="H999529"/>
      <c r="I999529"/>
      <c r="K999529"/>
      <c r="M999529"/>
      <c r="N999529" s="4"/>
      <c r="O999529" s="15"/>
    </row>
    <row r="999530" spans="7:15" s="3" customFormat="1" x14ac:dyDescent="0.3">
      <c r="G999530"/>
      <c r="H999530"/>
      <c r="I999530"/>
      <c r="K999530"/>
      <c r="M999530"/>
      <c r="N999530" s="4"/>
      <c r="O999530" s="15"/>
    </row>
    <row r="999531" spans="7:15" s="3" customFormat="1" x14ac:dyDescent="0.3">
      <c r="G999531"/>
      <c r="H999531"/>
      <c r="I999531"/>
      <c r="K999531"/>
      <c r="M999531"/>
      <c r="N999531" s="4"/>
      <c r="O999531" s="15"/>
    </row>
    <row r="999532" spans="7:15" s="3" customFormat="1" x14ac:dyDescent="0.3">
      <c r="G999532"/>
      <c r="H999532"/>
      <c r="I999532"/>
      <c r="K999532"/>
      <c r="M999532"/>
      <c r="N999532" s="4"/>
      <c r="O999532" s="15"/>
    </row>
    <row r="999533" spans="7:15" s="3" customFormat="1" x14ac:dyDescent="0.3">
      <c r="G999533"/>
      <c r="H999533"/>
      <c r="I999533"/>
      <c r="K999533"/>
      <c r="M999533"/>
      <c r="N999533" s="4"/>
      <c r="O999533" s="15"/>
    </row>
    <row r="999534" spans="7:15" s="3" customFormat="1" x14ac:dyDescent="0.3">
      <c r="G999534"/>
      <c r="H999534"/>
      <c r="I999534"/>
      <c r="K999534"/>
      <c r="M999534"/>
      <c r="N999534" s="4"/>
      <c r="O999534" s="15"/>
    </row>
    <row r="999535" spans="7:15" s="3" customFormat="1" x14ac:dyDescent="0.3">
      <c r="G999535"/>
      <c r="H999535"/>
      <c r="I999535"/>
      <c r="K999535"/>
      <c r="M999535"/>
      <c r="N999535" s="4"/>
      <c r="O999535" s="15"/>
    </row>
    <row r="999536" spans="7:15" s="3" customFormat="1" x14ac:dyDescent="0.3">
      <c r="G999536"/>
      <c r="H999536"/>
      <c r="I999536"/>
      <c r="K999536"/>
      <c r="M999536"/>
      <c r="N999536" s="4"/>
      <c r="O999536" s="15"/>
    </row>
    <row r="999537" spans="7:15" s="3" customFormat="1" x14ac:dyDescent="0.3">
      <c r="G999537"/>
      <c r="H999537"/>
      <c r="I999537"/>
      <c r="K999537"/>
      <c r="M999537"/>
      <c r="N999537" s="4"/>
      <c r="O999537" s="15"/>
    </row>
    <row r="999538" spans="7:15" s="3" customFormat="1" x14ac:dyDescent="0.3">
      <c r="G999538"/>
      <c r="H999538"/>
      <c r="I999538"/>
      <c r="K999538"/>
      <c r="M999538"/>
      <c r="N999538" s="4"/>
      <c r="O999538" s="15"/>
    </row>
    <row r="999539" spans="7:15" s="3" customFormat="1" x14ac:dyDescent="0.3">
      <c r="G999539"/>
      <c r="H999539"/>
      <c r="I999539"/>
      <c r="K999539"/>
      <c r="M999539"/>
      <c r="N999539" s="4"/>
      <c r="O999539" s="15"/>
    </row>
    <row r="999540" spans="7:15" s="3" customFormat="1" x14ac:dyDescent="0.3">
      <c r="G999540"/>
      <c r="H999540"/>
      <c r="I999540"/>
      <c r="K999540"/>
      <c r="M999540"/>
      <c r="N999540" s="4"/>
      <c r="O999540" s="15"/>
    </row>
    <row r="999541" spans="7:15" s="3" customFormat="1" x14ac:dyDescent="0.3">
      <c r="G999541"/>
      <c r="H999541"/>
      <c r="I999541"/>
      <c r="K999541"/>
      <c r="M999541"/>
      <c r="N999541" s="4"/>
      <c r="O999541" s="15"/>
    </row>
    <row r="999542" spans="7:15" s="3" customFormat="1" x14ac:dyDescent="0.3">
      <c r="G999542"/>
      <c r="H999542"/>
      <c r="I999542"/>
      <c r="K999542"/>
      <c r="M999542"/>
      <c r="N999542" s="4"/>
      <c r="O999542" s="15"/>
    </row>
    <row r="999543" spans="7:15" s="3" customFormat="1" x14ac:dyDescent="0.3">
      <c r="G999543"/>
      <c r="H999543"/>
      <c r="I999543"/>
      <c r="K999543"/>
      <c r="M999543"/>
      <c r="N999543" s="4"/>
      <c r="O999543" s="15"/>
    </row>
    <row r="999544" spans="7:15" s="3" customFormat="1" x14ac:dyDescent="0.3">
      <c r="G999544"/>
      <c r="H999544"/>
      <c r="I999544"/>
      <c r="K999544"/>
      <c r="M999544"/>
      <c r="N999544" s="4"/>
      <c r="O999544" s="15"/>
    </row>
    <row r="999545" spans="7:15" s="3" customFormat="1" x14ac:dyDescent="0.3">
      <c r="G999545"/>
      <c r="H999545"/>
      <c r="I999545"/>
      <c r="K999545"/>
      <c r="M999545"/>
      <c r="N999545" s="4"/>
      <c r="O999545" s="15"/>
    </row>
    <row r="999546" spans="7:15" s="3" customFormat="1" x14ac:dyDescent="0.3">
      <c r="G999546"/>
      <c r="H999546"/>
      <c r="I999546"/>
      <c r="K999546"/>
      <c r="M999546"/>
      <c r="N999546" s="4"/>
      <c r="O999546" s="15"/>
    </row>
    <row r="999547" spans="7:15" s="3" customFormat="1" x14ac:dyDescent="0.3">
      <c r="G999547"/>
      <c r="H999547"/>
      <c r="I999547"/>
      <c r="K999547"/>
      <c r="M999547"/>
      <c r="N999547" s="4"/>
      <c r="O999547" s="15"/>
    </row>
    <row r="999548" spans="7:15" s="3" customFormat="1" x14ac:dyDescent="0.3">
      <c r="G999548"/>
      <c r="H999548"/>
      <c r="I999548"/>
      <c r="K999548"/>
      <c r="M999548"/>
      <c r="N999548" s="4"/>
      <c r="O999548" s="15"/>
    </row>
    <row r="999549" spans="7:15" s="3" customFormat="1" x14ac:dyDescent="0.3">
      <c r="G999549"/>
      <c r="H999549"/>
      <c r="I999549"/>
      <c r="K999549"/>
      <c r="M999549"/>
      <c r="N999549" s="4"/>
      <c r="O999549" s="15"/>
    </row>
    <row r="999550" spans="7:15" s="3" customFormat="1" x14ac:dyDescent="0.3">
      <c r="G999550"/>
      <c r="H999550"/>
      <c r="I999550"/>
      <c r="K999550"/>
      <c r="M999550"/>
      <c r="N999550" s="4"/>
      <c r="O999550" s="15"/>
    </row>
    <row r="999551" spans="7:15" s="3" customFormat="1" x14ac:dyDescent="0.3">
      <c r="G999551"/>
      <c r="H999551"/>
      <c r="I999551"/>
      <c r="K999551"/>
      <c r="M999551"/>
      <c r="N999551" s="4"/>
      <c r="O999551" s="15"/>
    </row>
    <row r="999552" spans="7:15" s="3" customFormat="1" x14ac:dyDescent="0.3">
      <c r="G999552"/>
      <c r="H999552"/>
      <c r="I999552"/>
      <c r="K999552"/>
      <c r="M999552"/>
      <c r="N999552" s="4"/>
      <c r="O999552" s="15"/>
    </row>
    <row r="999553" spans="7:15" s="3" customFormat="1" x14ac:dyDescent="0.3">
      <c r="G999553"/>
      <c r="H999553"/>
      <c r="I999553"/>
      <c r="K999553"/>
      <c r="M999553"/>
      <c r="N999553" s="4"/>
      <c r="O999553" s="15"/>
    </row>
    <row r="999554" spans="7:15" s="3" customFormat="1" x14ac:dyDescent="0.3">
      <c r="G999554"/>
      <c r="H999554"/>
      <c r="I999554"/>
      <c r="K999554"/>
      <c r="M999554"/>
      <c r="N999554" s="4"/>
      <c r="O999554" s="15"/>
    </row>
    <row r="999555" spans="7:15" s="3" customFormat="1" x14ac:dyDescent="0.3">
      <c r="G999555"/>
      <c r="H999555"/>
      <c r="I999555"/>
      <c r="K999555"/>
      <c r="M999555"/>
      <c r="N999555" s="4"/>
      <c r="O999555" s="15"/>
    </row>
    <row r="999556" spans="7:15" s="3" customFormat="1" x14ac:dyDescent="0.3">
      <c r="G999556"/>
      <c r="H999556"/>
      <c r="I999556"/>
      <c r="K999556"/>
      <c r="M999556"/>
      <c r="N999556" s="4"/>
      <c r="O999556" s="15"/>
    </row>
    <row r="999557" spans="7:15" s="3" customFormat="1" x14ac:dyDescent="0.3">
      <c r="G999557"/>
      <c r="H999557"/>
      <c r="I999557"/>
      <c r="K999557"/>
      <c r="M999557"/>
      <c r="N999557" s="4"/>
      <c r="O999557" s="15"/>
    </row>
    <row r="999558" spans="7:15" s="3" customFormat="1" x14ac:dyDescent="0.3">
      <c r="G999558"/>
      <c r="H999558"/>
      <c r="I999558"/>
      <c r="K999558"/>
      <c r="M999558"/>
      <c r="N999558" s="4"/>
      <c r="O999558" s="15"/>
    </row>
    <row r="999559" spans="7:15" s="3" customFormat="1" x14ac:dyDescent="0.3">
      <c r="G999559"/>
      <c r="H999559"/>
      <c r="I999559"/>
      <c r="K999559"/>
      <c r="M999559"/>
      <c r="N999559" s="4"/>
      <c r="O999559" s="15"/>
    </row>
    <row r="999560" spans="7:15" s="3" customFormat="1" x14ac:dyDescent="0.3">
      <c r="G999560"/>
      <c r="H999560"/>
      <c r="I999560"/>
      <c r="K999560"/>
      <c r="M999560"/>
      <c r="N999560" s="4"/>
      <c r="O999560" s="15"/>
    </row>
    <row r="999561" spans="7:15" s="3" customFormat="1" x14ac:dyDescent="0.3">
      <c r="G999561"/>
      <c r="H999561"/>
      <c r="I999561"/>
      <c r="K999561"/>
      <c r="M999561"/>
      <c r="N999561" s="4"/>
      <c r="O999561" s="15"/>
    </row>
    <row r="999562" spans="7:15" s="3" customFormat="1" x14ac:dyDescent="0.3">
      <c r="G999562"/>
      <c r="H999562"/>
      <c r="I999562"/>
      <c r="K999562"/>
      <c r="M999562"/>
      <c r="N999562" s="4"/>
      <c r="O999562" s="15"/>
    </row>
    <row r="999563" spans="7:15" s="3" customFormat="1" x14ac:dyDescent="0.3">
      <c r="G999563"/>
      <c r="H999563"/>
      <c r="I999563"/>
      <c r="K999563"/>
      <c r="M999563"/>
      <c r="N999563" s="4"/>
      <c r="O999563" s="15"/>
    </row>
    <row r="999564" spans="7:15" s="3" customFormat="1" x14ac:dyDescent="0.3">
      <c r="G999564"/>
      <c r="H999564"/>
      <c r="I999564"/>
      <c r="K999564"/>
      <c r="M999564"/>
      <c r="N999564" s="4"/>
      <c r="O999564" s="15"/>
    </row>
    <row r="999565" spans="7:15" s="3" customFormat="1" x14ac:dyDescent="0.3">
      <c r="G999565"/>
      <c r="H999565"/>
      <c r="I999565"/>
      <c r="K999565"/>
      <c r="M999565"/>
      <c r="N999565" s="4"/>
      <c r="O999565" s="15"/>
    </row>
    <row r="999566" spans="7:15" s="3" customFormat="1" x14ac:dyDescent="0.3">
      <c r="G999566"/>
      <c r="H999566"/>
      <c r="I999566"/>
      <c r="K999566"/>
      <c r="M999566"/>
      <c r="N999566" s="4"/>
      <c r="O999566" s="15"/>
    </row>
    <row r="999567" spans="7:15" s="3" customFormat="1" x14ac:dyDescent="0.3">
      <c r="G999567"/>
      <c r="H999567"/>
      <c r="I999567"/>
      <c r="K999567"/>
      <c r="M999567"/>
      <c r="N999567" s="4"/>
      <c r="O999567" s="15"/>
    </row>
    <row r="999568" spans="7:15" s="3" customFormat="1" x14ac:dyDescent="0.3">
      <c r="G999568"/>
      <c r="H999568"/>
      <c r="I999568"/>
      <c r="K999568"/>
      <c r="M999568"/>
      <c r="N999568" s="4"/>
      <c r="O999568" s="15"/>
    </row>
    <row r="999569" spans="7:15" s="3" customFormat="1" x14ac:dyDescent="0.3">
      <c r="G999569"/>
      <c r="H999569"/>
      <c r="I999569"/>
      <c r="K999569"/>
      <c r="M999569"/>
      <c r="N999569" s="4"/>
      <c r="O999569" s="15"/>
    </row>
    <row r="999570" spans="7:15" s="3" customFormat="1" x14ac:dyDescent="0.3">
      <c r="G999570"/>
      <c r="H999570"/>
      <c r="I999570"/>
      <c r="K999570"/>
      <c r="M999570"/>
      <c r="N999570" s="4"/>
      <c r="O999570" s="15"/>
    </row>
    <row r="999571" spans="7:15" s="3" customFormat="1" x14ac:dyDescent="0.3">
      <c r="G999571"/>
      <c r="H999571"/>
      <c r="I999571"/>
      <c r="K999571"/>
      <c r="M999571"/>
      <c r="N999571" s="4"/>
      <c r="O999571" s="15"/>
    </row>
    <row r="999572" spans="7:15" s="3" customFormat="1" x14ac:dyDescent="0.3">
      <c r="G999572"/>
      <c r="H999572"/>
      <c r="I999572"/>
      <c r="K999572"/>
      <c r="M999572"/>
      <c r="N999572" s="4"/>
      <c r="O999572" s="15"/>
    </row>
    <row r="999573" spans="7:15" s="3" customFormat="1" x14ac:dyDescent="0.3">
      <c r="G999573"/>
      <c r="H999573"/>
      <c r="I999573"/>
      <c r="K999573"/>
      <c r="M999573"/>
      <c r="N999573" s="4"/>
      <c r="O999573" s="15"/>
    </row>
    <row r="999574" spans="7:15" s="3" customFormat="1" x14ac:dyDescent="0.3">
      <c r="G999574"/>
      <c r="H999574"/>
      <c r="I999574"/>
      <c r="K999574"/>
      <c r="M999574"/>
      <c r="N999574" s="4"/>
      <c r="O999574" s="15"/>
    </row>
    <row r="999575" spans="7:15" s="3" customFormat="1" x14ac:dyDescent="0.3">
      <c r="G999575"/>
      <c r="H999575"/>
      <c r="I999575"/>
      <c r="K999575"/>
      <c r="M999575"/>
      <c r="N999575" s="4"/>
      <c r="O999575" s="15"/>
    </row>
    <row r="999576" spans="7:15" s="3" customFormat="1" x14ac:dyDescent="0.3">
      <c r="G999576"/>
      <c r="H999576"/>
      <c r="I999576"/>
      <c r="K999576"/>
      <c r="M999576"/>
      <c r="N999576" s="4"/>
      <c r="O999576" s="15"/>
    </row>
    <row r="999577" spans="7:15" s="3" customFormat="1" x14ac:dyDescent="0.3">
      <c r="G999577"/>
      <c r="H999577"/>
      <c r="I999577"/>
      <c r="K999577"/>
      <c r="M999577"/>
      <c r="N999577" s="4"/>
      <c r="O999577" s="15"/>
    </row>
    <row r="999578" spans="7:15" s="3" customFormat="1" x14ac:dyDescent="0.3">
      <c r="G999578"/>
      <c r="H999578"/>
      <c r="I999578"/>
      <c r="K999578"/>
      <c r="M999578"/>
      <c r="N999578" s="4"/>
      <c r="O999578" s="15"/>
    </row>
    <row r="999579" spans="7:15" s="3" customFormat="1" x14ac:dyDescent="0.3">
      <c r="G999579"/>
      <c r="H999579"/>
      <c r="I999579"/>
      <c r="K999579"/>
      <c r="M999579"/>
      <c r="N999579" s="4"/>
      <c r="O999579" s="15"/>
    </row>
    <row r="999580" spans="7:15" s="3" customFormat="1" x14ac:dyDescent="0.3">
      <c r="G999580"/>
      <c r="H999580"/>
      <c r="I999580"/>
      <c r="K999580"/>
      <c r="M999580"/>
      <c r="N999580" s="4"/>
      <c r="O999580" s="15"/>
    </row>
    <row r="999581" spans="7:15" s="3" customFormat="1" x14ac:dyDescent="0.3">
      <c r="G999581"/>
      <c r="H999581"/>
      <c r="I999581"/>
      <c r="K999581"/>
      <c r="M999581"/>
      <c r="N999581" s="4"/>
      <c r="O999581" s="15"/>
    </row>
    <row r="999582" spans="7:15" s="3" customFormat="1" x14ac:dyDescent="0.3">
      <c r="G999582"/>
      <c r="H999582"/>
      <c r="I999582"/>
      <c r="K999582"/>
      <c r="M999582"/>
      <c r="N999582" s="4"/>
      <c r="O999582" s="15"/>
    </row>
    <row r="999583" spans="7:15" s="3" customFormat="1" x14ac:dyDescent="0.3">
      <c r="G999583"/>
      <c r="H999583"/>
      <c r="I999583"/>
      <c r="K999583"/>
      <c r="M999583"/>
      <c r="N999583" s="4"/>
      <c r="O999583" s="15"/>
    </row>
    <row r="999584" spans="7:15" s="3" customFormat="1" x14ac:dyDescent="0.3">
      <c r="G999584"/>
      <c r="H999584"/>
      <c r="I999584"/>
      <c r="K999584"/>
      <c r="M999584"/>
      <c r="N999584" s="4"/>
      <c r="O999584" s="15"/>
    </row>
    <row r="999585" spans="7:15" s="3" customFormat="1" x14ac:dyDescent="0.3">
      <c r="G999585"/>
      <c r="H999585"/>
      <c r="I999585"/>
      <c r="K999585"/>
      <c r="M999585"/>
      <c r="N999585" s="4"/>
      <c r="O999585" s="15"/>
    </row>
    <row r="999586" spans="7:15" s="3" customFormat="1" x14ac:dyDescent="0.3">
      <c r="G999586"/>
      <c r="H999586"/>
      <c r="I999586"/>
      <c r="K999586"/>
      <c r="M999586"/>
      <c r="N999586" s="4"/>
      <c r="O999586" s="15"/>
    </row>
    <row r="999587" spans="7:15" s="3" customFormat="1" x14ac:dyDescent="0.3">
      <c r="G999587"/>
      <c r="H999587"/>
      <c r="I999587"/>
      <c r="K999587"/>
      <c r="M999587"/>
      <c r="N999587" s="4"/>
      <c r="O999587" s="15"/>
    </row>
    <row r="999588" spans="7:15" s="3" customFormat="1" x14ac:dyDescent="0.3">
      <c r="G999588"/>
      <c r="H999588"/>
      <c r="I999588"/>
      <c r="K999588"/>
      <c r="M999588"/>
      <c r="N999588" s="4"/>
      <c r="O999588" s="15"/>
    </row>
    <row r="999589" spans="7:15" s="3" customFormat="1" x14ac:dyDescent="0.3">
      <c r="G999589"/>
      <c r="H999589"/>
      <c r="I999589"/>
      <c r="K999589"/>
      <c r="M999589"/>
      <c r="N999589" s="4"/>
      <c r="O999589" s="15"/>
    </row>
    <row r="999590" spans="7:15" s="3" customFormat="1" x14ac:dyDescent="0.3">
      <c r="G999590"/>
      <c r="H999590"/>
      <c r="I999590"/>
      <c r="K999590"/>
      <c r="M999590"/>
      <c r="N999590" s="4"/>
      <c r="O999590" s="15"/>
    </row>
    <row r="999591" spans="7:15" s="3" customFormat="1" x14ac:dyDescent="0.3">
      <c r="G999591"/>
      <c r="H999591"/>
      <c r="I999591"/>
      <c r="K999591"/>
      <c r="M999591"/>
      <c r="N999591" s="4"/>
      <c r="O999591" s="15"/>
    </row>
    <row r="999592" spans="7:15" s="3" customFormat="1" x14ac:dyDescent="0.3">
      <c r="G999592"/>
      <c r="H999592"/>
      <c r="I999592"/>
      <c r="K999592"/>
      <c r="M999592"/>
      <c r="N999592" s="4"/>
      <c r="O999592" s="15"/>
    </row>
    <row r="999593" spans="7:15" s="3" customFormat="1" x14ac:dyDescent="0.3">
      <c r="G999593"/>
      <c r="H999593"/>
      <c r="I999593"/>
      <c r="K999593"/>
      <c r="M999593"/>
      <c r="N999593" s="4"/>
      <c r="O999593" s="15"/>
    </row>
    <row r="999594" spans="7:15" s="3" customFormat="1" x14ac:dyDescent="0.3">
      <c r="G999594"/>
      <c r="H999594"/>
      <c r="I999594"/>
      <c r="K999594"/>
      <c r="M999594"/>
      <c r="N999594" s="4"/>
      <c r="O999594" s="15"/>
    </row>
    <row r="999595" spans="7:15" s="3" customFormat="1" x14ac:dyDescent="0.3">
      <c r="G999595"/>
      <c r="H999595"/>
      <c r="I999595"/>
      <c r="K999595"/>
      <c r="M999595"/>
      <c r="N999595" s="4"/>
      <c r="O999595" s="15"/>
    </row>
    <row r="999596" spans="7:15" s="3" customFormat="1" x14ac:dyDescent="0.3">
      <c r="G999596"/>
      <c r="H999596"/>
      <c r="I999596"/>
      <c r="K999596"/>
      <c r="M999596"/>
      <c r="N999596" s="4"/>
      <c r="O999596" s="15"/>
    </row>
    <row r="999597" spans="7:15" s="3" customFormat="1" x14ac:dyDescent="0.3">
      <c r="G999597"/>
      <c r="H999597"/>
      <c r="I999597"/>
      <c r="K999597"/>
      <c r="M999597"/>
      <c r="N999597" s="4"/>
      <c r="O999597" s="15"/>
    </row>
    <row r="999598" spans="7:15" s="3" customFormat="1" x14ac:dyDescent="0.3">
      <c r="G999598"/>
      <c r="H999598"/>
      <c r="I999598"/>
      <c r="K999598"/>
      <c r="M999598"/>
      <c r="N999598" s="4"/>
      <c r="O999598" s="15"/>
    </row>
    <row r="999599" spans="7:15" s="3" customFormat="1" x14ac:dyDescent="0.3">
      <c r="G999599"/>
      <c r="H999599"/>
      <c r="I999599"/>
      <c r="K999599"/>
      <c r="M999599"/>
      <c r="N999599" s="4"/>
      <c r="O999599" s="15"/>
    </row>
    <row r="999600" spans="7:15" s="3" customFormat="1" x14ac:dyDescent="0.3">
      <c r="G999600"/>
      <c r="H999600"/>
      <c r="I999600"/>
      <c r="K999600"/>
      <c r="M999600"/>
      <c r="N999600" s="4"/>
      <c r="O999600" s="15"/>
    </row>
    <row r="999601" spans="7:15" s="3" customFormat="1" x14ac:dyDescent="0.3">
      <c r="G999601"/>
      <c r="H999601"/>
      <c r="I999601"/>
      <c r="K999601"/>
      <c r="M999601"/>
      <c r="N999601" s="4"/>
      <c r="O999601" s="15"/>
    </row>
    <row r="999602" spans="7:15" s="3" customFormat="1" x14ac:dyDescent="0.3">
      <c r="G999602"/>
      <c r="H999602"/>
      <c r="I999602"/>
      <c r="K999602"/>
      <c r="M999602"/>
      <c r="N999602" s="4"/>
      <c r="O999602" s="15"/>
    </row>
    <row r="999603" spans="7:15" s="3" customFormat="1" x14ac:dyDescent="0.3">
      <c r="G999603"/>
      <c r="H999603"/>
      <c r="I999603"/>
      <c r="K999603"/>
      <c r="M999603"/>
      <c r="N999603" s="4"/>
      <c r="O999603" s="15"/>
    </row>
    <row r="999604" spans="7:15" s="3" customFormat="1" x14ac:dyDescent="0.3">
      <c r="G999604"/>
      <c r="H999604"/>
      <c r="I999604"/>
      <c r="K999604"/>
      <c r="M999604"/>
      <c r="N999604" s="4"/>
      <c r="O999604" s="15"/>
    </row>
    <row r="999605" spans="7:15" s="3" customFormat="1" x14ac:dyDescent="0.3">
      <c r="G999605"/>
      <c r="H999605"/>
      <c r="I999605"/>
      <c r="K999605"/>
      <c r="M999605"/>
      <c r="N999605" s="4"/>
      <c r="O999605" s="15"/>
    </row>
    <row r="999606" spans="7:15" s="3" customFormat="1" x14ac:dyDescent="0.3">
      <c r="G999606"/>
      <c r="H999606"/>
      <c r="I999606"/>
      <c r="K999606"/>
      <c r="M999606"/>
      <c r="N999606" s="4"/>
      <c r="O999606" s="15"/>
    </row>
    <row r="999607" spans="7:15" s="3" customFormat="1" x14ac:dyDescent="0.3">
      <c r="G999607"/>
      <c r="H999607"/>
      <c r="I999607"/>
      <c r="K999607"/>
      <c r="M999607"/>
      <c r="N999607" s="4"/>
      <c r="O999607" s="15"/>
    </row>
    <row r="999608" spans="7:15" s="3" customFormat="1" x14ac:dyDescent="0.3">
      <c r="G999608"/>
      <c r="H999608"/>
      <c r="I999608"/>
      <c r="K999608"/>
      <c r="M999608"/>
      <c r="N999608" s="4"/>
      <c r="O999608" s="15"/>
    </row>
    <row r="999609" spans="7:15" s="3" customFormat="1" x14ac:dyDescent="0.3">
      <c r="G999609"/>
      <c r="H999609"/>
      <c r="I999609"/>
      <c r="K999609"/>
      <c r="M999609"/>
      <c r="N999609" s="4"/>
      <c r="O999609" s="15"/>
    </row>
    <row r="999610" spans="7:15" s="3" customFormat="1" x14ac:dyDescent="0.3">
      <c r="G999610"/>
      <c r="H999610"/>
      <c r="I999610"/>
      <c r="K999610"/>
      <c r="M999610"/>
      <c r="N999610" s="4"/>
      <c r="O999610" s="15"/>
    </row>
    <row r="999611" spans="7:15" s="3" customFormat="1" x14ac:dyDescent="0.3">
      <c r="G999611"/>
      <c r="H999611"/>
      <c r="I999611"/>
      <c r="K999611"/>
      <c r="M999611"/>
      <c r="N999611" s="4"/>
      <c r="O999611" s="15"/>
    </row>
    <row r="999612" spans="7:15" s="3" customFormat="1" x14ac:dyDescent="0.3">
      <c r="G999612"/>
      <c r="H999612"/>
      <c r="I999612"/>
      <c r="K999612"/>
      <c r="M999612"/>
      <c r="N999612" s="4"/>
      <c r="O999612" s="15"/>
    </row>
    <row r="999613" spans="7:15" s="3" customFormat="1" x14ac:dyDescent="0.3">
      <c r="G999613"/>
      <c r="H999613"/>
      <c r="I999613"/>
      <c r="K999613"/>
      <c r="M999613"/>
      <c r="N999613" s="4"/>
      <c r="O999613" s="15"/>
    </row>
    <row r="999614" spans="7:15" s="3" customFormat="1" x14ac:dyDescent="0.3">
      <c r="G999614"/>
      <c r="H999614"/>
      <c r="I999614"/>
      <c r="K999614"/>
      <c r="M999614"/>
      <c r="N999614" s="4"/>
      <c r="O999614" s="15"/>
    </row>
    <row r="999615" spans="7:15" s="3" customFormat="1" x14ac:dyDescent="0.3">
      <c r="G999615"/>
      <c r="H999615"/>
      <c r="I999615"/>
      <c r="K999615"/>
      <c r="M999615"/>
      <c r="N999615" s="4"/>
      <c r="O999615" s="15"/>
    </row>
    <row r="999616" spans="7:15" s="3" customFormat="1" x14ac:dyDescent="0.3">
      <c r="G999616"/>
      <c r="H999616"/>
      <c r="I999616"/>
      <c r="K999616"/>
      <c r="M999616"/>
      <c r="N999616" s="4"/>
      <c r="O999616" s="15"/>
    </row>
    <row r="999617" spans="7:15" s="3" customFormat="1" x14ac:dyDescent="0.3">
      <c r="G999617"/>
      <c r="H999617"/>
      <c r="I999617"/>
      <c r="K999617"/>
      <c r="M999617"/>
      <c r="N999617" s="4"/>
      <c r="O999617" s="15"/>
    </row>
    <row r="999618" spans="7:15" s="3" customFormat="1" x14ac:dyDescent="0.3">
      <c r="G999618"/>
      <c r="H999618"/>
      <c r="I999618"/>
      <c r="K999618"/>
      <c r="M999618"/>
      <c r="N999618" s="4"/>
      <c r="O999618" s="15"/>
    </row>
    <row r="999619" spans="7:15" s="3" customFormat="1" x14ac:dyDescent="0.3">
      <c r="G999619"/>
      <c r="H999619"/>
      <c r="I999619"/>
      <c r="K999619"/>
      <c r="M999619"/>
      <c r="N999619" s="4"/>
      <c r="O999619" s="15"/>
    </row>
    <row r="999620" spans="7:15" s="3" customFormat="1" x14ac:dyDescent="0.3">
      <c r="G999620"/>
      <c r="H999620"/>
      <c r="I999620"/>
      <c r="K999620"/>
      <c r="M999620"/>
      <c r="N999620" s="4"/>
      <c r="O999620" s="15"/>
    </row>
    <row r="999621" spans="7:15" s="3" customFormat="1" x14ac:dyDescent="0.3">
      <c r="G999621"/>
      <c r="H999621"/>
      <c r="I999621"/>
      <c r="K999621"/>
      <c r="M999621"/>
      <c r="N999621" s="4"/>
      <c r="O999621" s="15"/>
    </row>
    <row r="999622" spans="7:15" s="3" customFormat="1" x14ac:dyDescent="0.3">
      <c r="G999622"/>
      <c r="H999622"/>
      <c r="I999622"/>
      <c r="K999622"/>
      <c r="M999622"/>
      <c r="N999622" s="4"/>
      <c r="O999622" s="15"/>
    </row>
    <row r="999623" spans="7:15" s="3" customFormat="1" x14ac:dyDescent="0.3">
      <c r="G999623"/>
      <c r="H999623"/>
      <c r="I999623"/>
      <c r="K999623"/>
      <c r="M999623"/>
      <c r="N999623" s="4"/>
      <c r="O999623" s="15"/>
    </row>
    <row r="999624" spans="7:15" s="3" customFormat="1" x14ac:dyDescent="0.3">
      <c r="G999624"/>
      <c r="H999624"/>
      <c r="I999624"/>
      <c r="K999624"/>
      <c r="M999624"/>
      <c r="N999624" s="4"/>
      <c r="O999624" s="15"/>
    </row>
    <row r="999625" spans="7:15" s="3" customFormat="1" x14ac:dyDescent="0.3">
      <c r="G999625"/>
      <c r="H999625"/>
      <c r="I999625"/>
      <c r="K999625"/>
      <c r="M999625"/>
      <c r="N999625" s="4"/>
      <c r="O999625" s="15"/>
    </row>
    <row r="999626" spans="7:15" s="3" customFormat="1" x14ac:dyDescent="0.3">
      <c r="G999626"/>
      <c r="H999626"/>
      <c r="I999626"/>
      <c r="K999626"/>
      <c r="M999626"/>
      <c r="N999626" s="4"/>
      <c r="O999626" s="15"/>
    </row>
    <row r="999627" spans="7:15" s="3" customFormat="1" x14ac:dyDescent="0.3">
      <c r="G999627"/>
      <c r="H999627"/>
      <c r="I999627"/>
      <c r="K999627"/>
      <c r="M999627"/>
      <c r="N999627" s="4"/>
      <c r="O999627" s="15"/>
    </row>
    <row r="999628" spans="7:15" s="3" customFormat="1" x14ac:dyDescent="0.3">
      <c r="G999628"/>
      <c r="H999628"/>
      <c r="I999628"/>
      <c r="K999628"/>
      <c r="M999628"/>
      <c r="N999628" s="4"/>
      <c r="O999628" s="15"/>
    </row>
    <row r="999629" spans="7:15" s="3" customFormat="1" x14ac:dyDescent="0.3">
      <c r="G999629"/>
      <c r="H999629"/>
      <c r="I999629"/>
      <c r="K999629"/>
      <c r="M999629"/>
      <c r="N999629" s="4"/>
      <c r="O999629" s="15"/>
    </row>
    <row r="999630" spans="7:15" s="3" customFormat="1" x14ac:dyDescent="0.3">
      <c r="G999630"/>
      <c r="H999630"/>
      <c r="I999630"/>
      <c r="K999630"/>
      <c r="M999630"/>
      <c r="N999630" s="4"/>
      <c r="O999630" s="15"/>
    </row>
    <row r="999631" spans="7:15" s="3" customFormat="1" x14ac:dyDescent="0.3">
      <c r="G999631"/>
      <c r="H999631"/>
      <c r="I999631"/>
      <c r="K999631"/>
      <c r="M999631"/>
      <c r="N999631" s="4"/>
      <c r="O999631" s="15"/>
    </row>
    <row r="999632" spans="7:15" s="3" customFormat="1" x14ac:dyDescent="0.3">
      <c r="G999632"/>
      <c r="H999632"/>
      <c r="I999632"/>
      <c r="K999632"/>
      <c r="M999632"/>
      <c r="N999632" s="4"/>
      <c r="O999632" s="15"/>
    </row>
    <row r="999633" spans="7:15" s="3" customFormat="1" x14ac:dyDescent="0.3">
      <c r="G999633"/>
      <c r="H999633"/>
      <c r="I999633"/>
      <c r="K999633"/>
      <c r="M999633"/>
      <c r="N999633" s="4"/>
      <c r="O999633" s="15"/>
    </row>
    <row r="999634" spans="7:15" s="3" customFormat="1" x14ac:dyDescent="0.3">
      <c r="G999634"/>
      <c r="H999634"/>
      <c r="I999634"/>
      <c r="K999634"/>
      <c r="M999634"/>
      <c r="N999634" s="4"/>
      <c r="O999634" s="15"/>
    </row>
    <row r="999635" spans="7:15" s="3" customFormat="1" x14ac:dyDescent="0.3">
      <c r="G999635"/>
      <c r="H999635"/>
      <c r="I999635"/>
      <c r="K999635"/>
      <c r="M999635"/>
      <c r="N999635" s="4"/>
      <c r="O999635" s="15"/>
    </row>
    <row r="999636" spans="7:15" s="3" customFormat="1" x14ac:dyDescent="0.3">
      <c r="G999636"/>
      <c r="H999636"/>
      <c r="I999636"/>
      <c r="K999636"/>
      <c r="M999636"/>
      <c r="N999636" s="4"/>
      <c r="O999636" s="15"/>
    </row>
    <row r="999637" spans="7:15" s="3" customFormat="1" x14ac:dyDescent="0.3">
      <c r="G999637"/>
      <c r="H999637"/>
      <c r="I999637"/>
      <c r="K999637"/>
      <c r="M999637"/>
      <c r="N999637" s="4"/>
      <c r="O999637" s="15"/>
    </row>
    <row r="999638" spans="7:15" s="3" customFormat="1" x14ac:dyDescent="0.3">
      <c r="G999638"/>
      <c r="H999638"/>
      <c r="I999638"/>
      <c r="K999638"/>
      <c r="M999638"/>
      <c r="N999638" s="4"/>
      <c r="O999638" s="15"/>
    </row>
    <row r="999639" spans="7:15" s="3" customFormat="1" x14ac:dyDescent="0.3">
      <c r="G999639"/>
      <c r="H999639"/>
      <c r="I999639"/>
      <c r="K999639"/>
      <c r="M999639"/>
      <c r="N999639" s="4"/>
      <c r="O999639" s="15"/>
    </row>
    <row r="999640" spans="7:15" s="3" customFormat="1" x14ac:dyDescent="0.3">
      <c r="G999640"/>
      <c r="H999640"/>
      <c r="I999640"/>
      <c r="K999640"/>
      <c r="M999640"/>
      <c r="N999640" s="4"/>
      <c r="O999640" s="15"/>
    </row>
    <row r="999641" spans="7:15" s="3" customFormat="1" x14ac:dyDescent="0.3">
      <c r="G999641"/>
      <c r="H999641"/>
      <c r="I999641"/>
      <c r="K999641"/>
      <c r="M999641"/>
      <c r="N999641" s="4"/>
      <c r="O999641" s="15"/>
    </row>
    <row r="999642" spans="7:15" s="3" customFormat="1" x14ac:dyDescent="0.3">
      <c r="G999642"/>
      <c r="H999642"/>
      <c r="I999642"/>
      <c r="K999642"/>
      <c r="M999642"/>
      <c r="N999642" s="4"/>
      <c r="O999642" s="15"/>
    </row>
    <row r="999643" spans="7:15" s="3" customFormat="1" x14ac:dyDescent="0.3">
      <c r="G999643"/>
      <c r="H999643"/>
      <c r="I999643"/>
      <c r="K999643"/>
      <c r="M999643"/>
      <c r="N999643" s="4"/>
      <c r="O999643" s="15"/>
    </row>
    <row r="999644" spans="7:15" s="3" customFormat="1" x14ac:dyDescent="0.3">
      <c r="G999644"/>
      <c r="H999644"/>
      <c r="I999644"/>
      <c r="K999644"/>
      <c r="M999644"/>
      <c r="N999644" s="4"/>
      <c r="O999644" s="15"/>
    </row>
    <row r="999645" spans="7:15" s="3" customFormat="1" x14ac:dyDescent="0.3">
      <c r="G999645"/>
      <c r="H999645"/>
      <c r="I999645"/>
      <c r="K999645"/>
      <c r="M999645"/>
      <c r="N999645" s="4"/>
      <c r="O999645" s="15"/>
    </row>
    <row r="999646" spans="7:15" s="3" customFormat="1" x14ac:dyDescent="0.3">
      <c r="G999646"/>
      <c r="H999646"/>
      <c r="I999646"/>
      <c r="K999646"/>
      <c r="M999646"/>
      <c r="N999646" s="4"/>
      <c r="O999646" s="15"/>
    </row>
    <row r="999647" spans="7:15" s="3" customFormat="1" x14ac:dyDescent="0.3">
      <c r="G999647"/>
      <c r="H999647"/>
      <c r="I999647"/>
      <c r="K999647"/>
      <c r="M999647"/>
      <c r="N999647" s="4"/>
      <c r="O999647" s="15"/>
    </row>
    <row r="999648" spans="7:15" s="3" customFormat="1" x14ac:dyDescent="0.3">
      <c r="G999648"/>
      <c r="H999648"/>
      <c r="I999648"/>
      <c r="K999648"/>
      <c r="M999648"/>
      <c r="N999648" s="4"/>
      <c r="O999648" s="15"/>
    </row>
    <row r="999649" spans="7:15" s="3" customFormat="1" x14ac:dyDescent="0.3">
      <c r="G999649"/>
      <c r="H999649"/>
      <c r="I999649"/>
      <c r="K999649"/>
      <c r="M999649"/>
      <c r="N999649" s="4"/>
      <c r="O999649" s="15"/>
    </row>
    <row r="999650" spans="7:15" s="3" customFormat="1" x14ac:dyDescent="0.3">
      <c r="G999650"/>
      <c r="H999650"/>
      <c r="I999650"/>
      <c r="K999650"/>
      <c r="M999650"/>
      <c r="N999650" s="4"/>
      <c r="O999650" s="15"/>
    </row>
    <row r="999651" spans="7:15" s="3" customFormat="1" x14ac:dyDescent="0.3">
      <c r="G999651"/>
      <c r="H999651"/>
      <c r="I999651"/>
      <c r="K999651"/>
      <c r="M999651"/>
      <c r="N999651" s="4"/>
      <c r="O999651" s="15"/>
    </row>
    <row r="999652" spans="7:15" s="3" customFormat="1" x14ac:dyDescent="0.3">
      <c r="G999652"/>
      <c r="H999652"/>
      <c r="I999652"/>
      <c r="K999652"/>
      <c r="M999652"/>
      <c r="N999652" s="4"/>
      <c r="O999652" s="15"/>
    </row>
    <row r="999653" spans="7:15" s="3" customFormat="1" x14ac:dyDescent="0.3">
      <c r="G999653"/>
      <c r="H999653"/>
      <c r="I999653"/>
      <c r="K999653"/>
      <c r="M999653"/>
      <c r="N999653" s="4"/>
      <c r="O999653" s="15"/>
    </row>
    <row r="999654" spans="7:15" s="3" customFormat="1" x14ac:dyDescent="0.3">
      <c r="G999654"/>
      <c r="H999654"/>
      <c r="I999654"/>
      <c r="K999654"/>
      <c r="M999654"/>
      <c r="N999654" s="4"/>
      <c r="O999654" s="15"/>
    </row>
    <row r="999655" spans="7:15" s="3" customFormat="1" x14ac:dyDescent="0.3">
      <c r="G999655"/>
      <c r="H999655"/>
      <c r="I999655"/>
      <c r="K999655"/>
      <c r="M999655"/>
      <c r="N999655" s="4"/>
      <c r="O999655" s="15"/>
    </row>
    <row r="999656" spans="7:15" s="3" customFormat="1" x14ac:dyDescent="0.3">
      <c r="G999656"/>
      <c r="H999656"/>
      <c r="I999656"/>
      <c r="K999656"/>
      <c r="M999656"/>
      <c r="N999656" s="4"/>
      <c r="O999656" s="15"/>
    </row>
    <row r="999657" spans="7:15" s="3" customFormat="1" x14ac:dyDescent="0.3">
      <c r="G999657"/>
      <c r="H999657"/>
      <c r="I999657"/>
      <c r="K999657"/>
      <c r="M999657"/>
      <c r="N999657" s="4"/>
      <c r="O999657" s="15"/>
    </row>
    <row r="999658" spans="7:15" s="3" customFormat="1" x14ac:dyDescent="0.3">
      <c r="G999658"/>
      <c r="H999658"/>
      <c r="I999658"/>
      <c r="K999658"/>
      <c r="M999658"/>
      <c r="N999658" s="4"/>
      <c r="O999658" s="15"/>
    </row>
    <row r="999659" spans="7:15" s="3" customFormat="1" x14ac:dyDescent="0.3">
      <c r="G999659"/>
      <c r="H999659"/>
      <c r="I999659"/>
      <c r="K999659"/>
      <c r="M999659"/>
      <c r="N999659" s="4"/>
      <c r="O999659" s="15"/>
    </row>
    <row r="999660" spans="7:15" s="3" customFormat="1" x14ac:dyDescent="0.3">
      <c r="G999660"/>
      <c r="H999660"/>
      <c r="I999660"/>
      <c r="K999660"/>
      <c r="M999660"/>
      <c r="N999660" s="4"/>
      <c r="O999660" s="15"/>
    </row>
    <row r="999661" spans="7:15" s="3" customFormat="1" x14ac:dyDescent="0.3">
      <c r="G999661"/>
      <c r="H999661"/>
      <c r="I999661"/>
      <c r="K999661"/>
      <c r="M999661"/>
      <c r="N999661" s="4"/>
      <c r="O999661" s="15"/>
    </row>
    <row r="999662" spans="7:15" s="3" customFormat="1" x14ac:dyDescent="0.3">
      <c r="G999662"/>
      <c r="H999662"/>
      <c r="I999662"/>
      <c r="K999662"/>
      <c r="M999662"/>
      <c r="N999662" s="4"/>
      <c r="O999662" s="15"/>
    </row>
    <row r="999663" spans="7:15" s="3" customFormat="1" x14ac:dyDescent="0.3">
      <c r="G999663"/>
      <c r="H999663"/>
      <c r="I999663"/>
      <c r="K999663"/>
      <c r="M999663"/>
      <c r="N999663" s="4"/>
      <c r="O999663" s="15"/>
    </row>
    <row r="999664" spans="7:15" s="3" customFormat="1" x14ac:dyDescent="0.3">
      <c r="G999664"/>
      <c r="H999664"/>
      <c r="I999664"/>
      <c r="K999664"/>
      <c r="M999664"/>
      <c r="N999664" s="4"/>
      <c r="O999664" s="15"/>
    </row>
    <row r="999665" spans="7:15" s="3" customFormat="1" x14ac:dyDescent="0.3">
      <c r="G999665"/>
      <c r="H999665"/>
      <c r="I999665"/>
      <c r="K999665"/>
      <c r="M999665"/>
      <c r="N999665" s="4"/>
      <c r="O999665" s="15"/>
    </row>
    <row r="999666" spans="7:15" s="3" customFormat="1" x14ac:dyDescent="0.3">
      <c r="G999666"/>
      <c r="H999666"/>
      <c r="I999666"/>
      <c r="K999666"/>
      <c r="M999666"/>
      <c r="N999666" s="4"/>
      <c r="O999666" s="15"/>
    </row>
    <row r="999667" spans="7:15" s="3" customFormat="1" x14ac:dyDescent="0.3">
      <c r="G999667"/>
      <c r="H999667"/>
      <c r="I999667"/>
      <c r="K999667"/>
      <c r="M999667"/>
      <c r="N999667" s="4"/>
      <c r="O999667" s="15"/>
    </row>
    <row r="999668" spans="7:15" s="3" customFormat="1" x14ac:dyDescent="0.3">
      <c r="G999668"/>
      <c r="H999668"/>
      <c r="I999668"/>
      <c r="K999668"/>
      <c r="M999668"/>
      <c r="N999668" s="4"/>
      <c r="O999668" s="15"/>
    </row>
    <row r="999669" spans="7:15" s="3" customFormat="1" x14ac:dyDescent="0.3">
      <c r="G999669"/>
      <c r="H999669"/>
      <c r="I999669"/>
      <c r="K999669"/>
      <c r="M999669"/>
      <c r="N999669" s="4"/>
      <c r="O999669" s="15"/>
    </row>
    <row r="999670" spans="7:15" s="3" customFormat="1" x14ac:dyDescent="0.3">
      <c r="G999670"/>
      <c r="H999670"/>
      <c r="I999670"/>
      <c r="K999670"/>
      <c r="M999670"/>
      <c r="N999670" s="4"/>
      <c r="O999670" s="15"/>
    </row>
    <row r="999671" spans="7:15" s="3" customFormat="1" x14ac:dyDescent="0.3">
      <c r="G999671"/>
      <c r="H999671"/>
      <c r="I999671"/>
      <c r="K999671"/>
      <c r="M999671"/>
      <c r="N999671" s="4"/>
      <c r="O999671" s="15"/>
    </row>
    <row r="999672" spans="7:15" s="3" customFormat="1" x14ac:dyDescent="0.3">
      <c r="G999672"/>
      <c r="H999672"/>
      <c r="I999672"/>
      <c r="K999672"/>
      <c r="M999672"/>
      <c r="N999672" s="4"/>
      <c r="O999672" s="15"/>
    </row>
    <row r="999673" spans="7:15" s="3" customFormat="1" x14ac:dyDescent="0.3">
      <c r="G999673"/>
      <c r="H999673"/>
      <c r="I999673"/>
      <c r="K999673"/>
      <c r="M999673"/>
      <c r="N999673" s="4"/>
      <c r="O999673" s="15"/>
    </row>
    <row r="999674" spans="7:15" s="3" customFormat="1" x14ac:dyDescent="0.3">
      <c r="G999674"/>
      <c r="H999674"/>
      <c r="I999674"/>
      <c r="K999674"/>
      <c r="M999674"/>
      <c r="N999674" s="4"/>
      <c r="O999674" s="15"/>
    </row>
    <row r="999675" spans="7:15" s="3" customFormat="1" x14ac:dyDescent="0.3">
      <c r="G999675"/>
      <c r="H999675"/>
      <c r="I999675"/>
      <c r="K999675"/>
      <c r="M999675"/>
      <c r="N999675" s="4"/>
      <c r="O999675" s="15"/>
    </row>
    <row r="999676" spans="7:15" s="3" customFormat="1" x14ac:dyDescent="0.3">
      <c r="G999676"/>
      <c r="H999676"/>
      <c r="I999676"/>
      <c r="K999676"/>
      <c r="M999676"/>
      <c r="N999676" s="4"/>
      <c r="O999676" s="15"/>
    </row>
    <row r="999677" spans="7:15" s="3" customFormat="1" x14ac:dyDescent="0.3">
      <c r="G999677"/>
      <c r="H999677"/>
      <c r="I999677"/>
      <c r="K999677"/>
      <c r="M999677"/>
      <c r="N999677" s="4"/>
      <c r="O999677" s="15"/>
    </row>
    <row r="999678" spans="7:15" s="3" customFormat="1" x14ac:dyDescent="0.3">
      <c r="G999678"/>
      <c r="H999678"/>
      <c r="I999678"/>
      <c r="K999678"/>
      <c r="M999678"/>
      <c r="N999678" s="4"/>
      <c r="O999678" s="15"/>
    </row>
    <row r="999679" spans="7:15" s="3" customFormat="1" x14ac:dyDescent="0.3">
      <c r="G999679"/>
      <c r="H999679"/>
      <c r="I999679"/>
      <c r="K999679"/>
      <c r="M999679"/>
      <c r="N999679" s="4"/>
      <c r="O999679" s="15"/>
    </row>
    <row r="999680" spans="7:15" s="3" customFormat="1" x14ac:dyDescent="0.3">
      <c r="G999680"/>
      <c r="H999680"/>
      <c r="I999680"/>
      <c r="K999680"/>
      <c r="M999680"/>
      <c r="N999680" s="4"/>
      <c r="O999680" s="15"/>
    </row>
    <row r="999681" spans="7:15" s="3" customFormat="1" x14ac:dyDescent="0.3">
      <c r="G999681"/>
      <c r="H999681"/>
      <c r="I999681"/>
      <c r="K999681"/>
      <c r="M999681"/>
      <c r="N999681" s="4"/>
      <c r="O999681" s="15"/>
    </row>
    <row r="999682" spans="7:15" s="3" customFormat="1" x14ac:dyDescent="0.3">
      <c r="G999682"/>
      <c r="H999682"/>
      <c r="I999682"/>
      <c r="K999682"/>
      <c r="M999682"/>
      <c r="N999682" s="4"/>
      <c r="O999682" s="15"/>
    </row>
    <row r="999683" spans="7:15" s="3" customFormat="1" x14ac:dyDescent="0.3">
      <c r="G999683"/>
      <c r="H999683"/>
      <c r="I999683"/>
      <c r="K999683"/>
      <c r="M999683"/>
      <c r="N999683" s="4"/>
      <c r="O999683" s="15"/>
    </row>
    <row r="999684" spans="7:15" s="3" customFormat="1" x14ac:dyDescent="0.3">
      <c r="G999684"/>
      <c r="H999684"/>
      <c r="I999684"/>
      <c r="K999684"/>
      <c r="M999684"/>
      <c r="N999684" s="4"/>
      <c r="O999684" s="15"/>
    </row>
    <row r="999685" spans="7:15" s="3" customFormat="1" x14ac:dyDescent="0.3">
      <c r="G999685"/>
      <c r="H999685"/>
      <c r="I999685"/>
      <c r="K999685"/>
      <c r="M999685"/>
      <c r="N999685" s="4"/>
      <c r="O999685" s="15"/>
    </row>
    <row r="999686" spans="7:15" s="3" customFormat="1" x14ac:dyDescent="0.3">
      <c r="G999686"/>
      <c r="H999686"/>
      <c r="I999686"/>
      <c r="K999686"/>
      <c r="M999686"/>
      <c r="N999686" s="4"/>
      <c r="O999686" s="15"/>
    </row>
    <row r="999687" spans="7:15" s="3" customFormat="1" x14ac:dyDescent="0.3">
      <c r="G999687"/>
      <c r="H999687"/>
      <c r="I999687"/>
      <c r="K999687"/>
      <c r="M999687"/>
      <c r="N999687" s="4"/>
      <c r="O999687" s="15"/>
    </row>
    <row r="999688" spans="7:15" s="3" customFormat="1" x14ac:dyDescent="0.3">
      <c r="G999688"/>
      <c r="H999688"/>
      <c r="I999688"/>
      <c r="K999688"/>
      <c r="M999688"/>
      <c r="N999688" s="4"/>
      <c r="O999688" s="15"/>
    </row>
    <row r="999689" spans="7:15" s="3" customFormat="1" x14ac:dyDescent="0.3">
      <c r="G999689"/>
      <c r="H999689"/>
      <c r="I999689"/>
      <c r="K999689"/>
      <c r="M999689"/>
      <c r="N999689" s="4"/>
      <c r="O999689" s="15"/>
    </row>
    <row r="999690" spans="7:15" s="3" customFormat="1" x14ac:dyDescent="0.3">
      <c r="G999690"/>
      <c r="H999690"/>
      <c r="I999690"/>
      <c r="K999690"/>
      <c r="M999690"/>
      <c r="N999690" s="4"/>
      <c r="O999690" s="15"/>
    </row>
    <row r="999691" spans="7:15" s="3" customFormat="1" x14ac:dyDescent="0.3">
      <c r="G999691"/>
      <c r="H999691"/>
      <c r="I999691"/>
      <c r="K999691"/>
      <c r="M999691"/>
      <c r="N999691" s="4"/>
      <c r="O999691" s="15"/>
    </row>
    <row r="999692" spans="7:15" s="3" customFormat="1" x14ac:dyDescent="0.3">
      <c r="G999692"/>
      <c r="H999692"/>
      <c r="I999692"/>
      <c r="K999692"/>
      <c r="M999692"/>
      <c r="N999692" s="4"/>
      <c r="O999692" s="15"/>
    </row>
    <row r="999693" spans="7:15" s="3" customFormat="1" x14ac:dyDescent="0.3">
      <c r="G999693"/>
      <c r="H999693"/>
      <c r="I999693"/>
      <c r="K999693"/>
      <c r="M999693"/>
      <c r="N999693" s="4"/>
      <c r="O999693" s="15"/>
    </row>
    <row r="999694" spans="7:15" s="3" customFormat="1" x14ac:dyDescent="0.3">
      <c r="G999694"/>
      <c r="H999694"/>
      <c r="I999694"/>
      <c r="K999694"/>
      <c r="M999694"/>
      <c r="N999694" s="4"/>
      <c r="O999694" s="15"/>
    </row>
    <row r="999695" spans="7:15" s="3" customFormat="1" x14ac:dyDescent="0.3">
      <c r="G999695"/>
      <c r="H999695"/>
      <c r="I999695"/>
      <c r="K999695"/>
      <c r="M999695"/>
      <c r="N999695" s="4"/>
      <c r="O999695" s="15"/>
    </row>
    <row r="999696" spans="7:15" s="3" customFormat="1" x14ac:dyDescent="0.3">
      <c r="G999696"/>
      <c r="H999696"/>
      <c r="I999696"/>
      <c r="K999696"/>
      <c r="M999696"/>
      <c r="N999696" s="4"/>
      <c r="O999696" s="15"/>
    </row>
    <row r="999697" spans="7:15" s="3" customFormat="1" x14ac:dyDescent="0.3">
      <c r="G999697"/>
      <c r="H999697"/>
      <c r="I999697"/>
      <c r="K999697"/>
      <c r="M999697"/>
      <c r="N999697" s="4"/>
      <c r="O999697" s="15"/>
    </row>
    <row r="999698" spans="7:15" s="3" customFormat="1" x14ac:dyDescent="0.3">
      <c r="G999698"/>
      <c r="H999698"/>
      <c r="I999698"/>
      <c r="K999698"/>
      <c r="M999698"/>
      <c r="N999698" s="4"/>
      <c r="O999698" s="15"/>
    </row>
    <row r="999699" spans="7:15" s="3" customFormat="1" x14ac:dyDescent="0.3">
      <c r="G999699"/>
      <c r="H999699"/>
      <c r="I999699"/>
      <c r="K999699"/>
      <c r="M999699"/>
      <c r="N999699" s="4"/>
      <c r="O999699" s="15"/>
    </row>
    <row r="999700" spans="7:15" s="3" customFormat="1" x14ac:dyDescent="0.3">
      <c r="G999700"/>
      <c r="H999700"/>
      <c r="I999700"/>
      <c r="K999700"/>
      <c r="M999700"/>
      <c r="N999700" s="4"/>
      <c r="O999700" s="15"/>
    </row>
    <row r="999701" spans="7:15" s="3" customFormat="1" x14ac:dyDescent="0.3">
      <c r="G999701"/>
      <c r="H999701"/>
      <c r="I999701"/>
      <c r="K999701"/>
      <c r="M999701"/>
      <c r="N999701" s="4"/>
      <c r="O999701" s="15"/>
    </row>
    <row r="999702" spans="7:15" s="3" customFormat="1" x14ac:dyDescent="0.3">
      <c r="G999702"/>
      <c r="H999702"/>
      <c r="I999702"/>
      <c r="K999702"/>
      <c r="M999702"/>
      <c r="N999702" s="4"/>
      <c r="O999702" s="15"/>
    </row>
    <row r="999703" spans="7:15" s="3" customFormat="1" x14ac:dyDescent="0.3">
      <c r="G999703"/>
      <c r="H999703"/>
      <c r="I999703"/>
      <c r="K999703"/>
      <c r="M999703"/>
      <c r="N999703" s="4"/>
      <c r="O999703" s="15"/>
    </row>
    <row r="999704" spans="7:15" s="3" customFormat="1" x14ac:dyDescent="0.3">
      <c r="G999704"/>
      <c r="H999704"/>
      <c r="I999704"/>
      <c r="K999704"/>
      <c r="M999704"/>
      <c r="N999704" s="4"/>
      <c r="O999704" s="15"/>
    </row>
    <row r="999705" spans="7:15" s="3" customFormat="1" x14ac:dyDescent="0.3">
      <c r="G999705"/>
      <c r="H999705"/>
      <c r="I999705"/>
      <c r="K999705"/>
      <c r="M999705"/>
      <c r="N999705" s="4"/>
      <c r="O999705" s="15"/>
    </row>
    <row r="999706" spans="7:15" s="3" customFormat="1" x14ac:dyDescent="0.3">
      <c r="G999706"/>
      <c r="H999706"/>
      <c r="I999706"/>
      <c r="K999706"/>
      <c r="M999706"/>
      <c r="N999706" s="4"/>
      <c r="O999706" s="15"/>
    </row>
    <row r="999707" spans="7:15" s="3" customFormat="1" x14ac:dyDescent="0.3">
      <c r="G999707"/>
      <c r="H999707"/>
      <c r="I999707"/>
      <c r="K999707"/>
      <c r="M999707"/>
      <c r="N999707" s="4"/>
      <c r="O999707" s="15"/>
    </row>
    <row r="999708" spans="7:15" s="3" customFormat="1" x14ac:dyDescent="0.3">
      <c r="G999708"/>
      <c r="H999708"/>
      <c r="I999708"/>
      <c r="K999708"/>
      <c r="M999708"/>
      <c r="N999708" s="4"/>
      <c r="O999708" s="15"/>
    </row>
    <row r="999709" spans="7:15" s="3" customFormat="1" x14ac:dyDescent="0.3">
      <c r="G999709"/>
      <c r="H999709"/>
      <c r="I999709"/>
      <c r="K999709"/>
      <c r="M999709"/>
      <c r="N999709" s="4"/>
      <c r="O999709" s="15"/>
    </row>
    <row r="999710" spans="7:15" s="3" customFormat="1" x14ac:dyDescent="0.3">
      <c r="G999710"/>
      <c r="H999710"/>
      <c r="I999710"/>
      <c r="K999710"/>
      <c r="M999710"/>
      <c r="N999710" s="4"/>
      <c r="O999710" s="15"/>
    </row>
    <row r="999711" spans="7:15" s="3" customFormat="1" x14ac:dyDescent="0.3">
      <c r="G999711"/>
      <c r="H999711"/>
      <c r="I999711"/>
      <c r="K999711"/>
      <c r="M999711"/>
      <c r="N999711" s="4"/>
      <c r="O999711" s="15"/>
    </row>
    <row r="999712" spans="7:15" s="3" customFormat="1" x14ac:dyDescent="0.3">
      <c r="G999712"/>
      <c r="H999712"/>
      <c r="I999712"/>
      <c r="K999712"/>
      <c r="M999712"/>
      <c r="N999712" s="4"/>
      <c r="O999712" s="15"/>
    </row>
    <row r="999713" spans="7:15" s="3" customFormat="1" x14ac:dyDescent="0.3">
      <c r="G999713"/>
      <c r="H999713"/>
      <c r="I999713"/>
      <c r="K999713"/>
      <c r="M999713"/>
      <c r="N999713" s="4"/>
      <c r="O999713" s="15"/>
    </row>
    <row r="999714" spans="7:15" s="3" customFormat="1" x14ac:dyDescent="0.3">
      <c r="G999714"/>
      <c r="H999714"/>
      <c r="I999714"/>
      <c r="K999714"/>
      <c r="M999714"/>
      <c r="N999714" s="4"/>
      <c r="O999714" s="15"/>
    </row>
    <row r="999715" spans="7:15" s="3" customFormat="1" x14ac:dyDescent="0.3">
      <c r="G999715"/>
      <c r="H999715"/>
      <c r="I999715"/>
      <c r="K999715"/>
      <c r="M999715"/>
      <c r="N999715" s="4"/>
      <c r="O999715" s="15"/>
    </row>
    <row r="999716" spans="7:15" s="3" customFormat="1" x14ac:dyDescent="0.3">
      <c r="G999716"/>
      <c r="H999716"/>
      <c r="I999716"/>
      <c r="K999716"/>
      <c r="M999716"/>
      <c r="N999716" s="4"/>
      <c r="O999716" s="15"/>
    </row>
    <row r="999717" spans="7:15" s="3" customFormat="1" x14ac:dyDescent="0.3">
      <c r="G999717"/>
      <c r="H999717"/>
      <c r="I999717"/>
      <c r="K999717"/>
      <c r="M999717"/>
      <c r="N999717" s="4"/>
      <c r="O999717" s="15"/>
    </row>
    <row r="999718" spans="7:15" s="3" customFormat="1" x14ac:dyDescent="0.3">
      <c r="G999718"/>
      <c r="H999718"/>
      <c r="I999718"/>
      <c r="K999718"/>
      <c r="M999718"/>
      <c r="N999718" s="4"/>
      <c r="O999718" s="15"/>
    </row>
    <row r="999719" spans="7:15" s="3" customFormat="1" x14ac:dyDescent="0.3">
      <c r="G999719"/>
      <c r="H999719"/>
      <c r="I999719"/>
      <c r="K999719"/>
      <c r="M999719"/>
      <c r="N999719" s="4"/>
      <c r="O999719" s="15"/>
    </row>
    <row r="999720" spans="7:15" s="3" customFormat="1" x14ac:dyDescent="0.3">
      <c r="G999720"/>
      <c r="H999720"/>
      <c r="I999720"/>
      <c r="K999720"/>
      <c r="M999720"/>
      <c r="N999720" s="4"/>
      <c r="O999720" s="15"/>
    </row>
    <row r="999721" spans="7:15" s="3" customFormat="1" x14ac:dyDescent="0.3">
      <c r="G999721"/>
      <c r="H999721"/>
      <c r="I999721"/>
      <c r="K999721"/>
      <c r="M999721"/>
      <c r="N999721" s="4"/>
      <c r="O999721" s="15"/>
    </row>
    <row r="999722" spans="7:15" s="3" customFormat="1" x14ac:dyDescent="0.3">
      <c r="G999722"/>
      <c r="H999722"/>
      <c r="I999722"/>
      <c r="K999722"/>
      <c r="M999722"/>
      <c r="N999722" s="4"/>
      <c r="O999722" s="15"/>
    </row>
    <row r="999723" spans="7:15" s="3" customFormat="1" x14ac:dyDescent="0.3">
      <c r="G999723"/>
      <c r="H999723"/>
      <c r="I999723"/>
      <c r="K999723"/>
      <c r="M999723"/>
      <c r="N999723" s="4"/>
      <c r="O999723" s="15"/>
    </row>
    <row r="999724" spans="7:15" s="3" customFormat="1" x14ac:dyDescent="0.3">
      <c r="G999724"/>
      <c r="H999724"/>
      <c r="I999724"/>
      <c r="K999724"/>
      <c r="M999724"/>
      <c r="N999724" s="4"/>
      <c r="O999724" s="15"/>
    </row>
    <row r="999725" spans="7:15" s="3" customFormat="1" x14ac:dyDescent="0.3">
      <c r="G999725"/>
      <c r="H999725"/>
      <c r="I999725"/>
      <c r="K999725"/>
      <c r="M999725"/>
      <c r="N999725" s="4"/>
      <c r="O999725" s="15"/>
    </row>
    <row r="999726" spans="7:15" s="3" customFormat="1" x14ac:dyDescent="0.3">
      <c r="G999726"/>
      <c r="H999726"/>
      <c r="I999726"/>
      <c r="K999726"/>
      <c r="M999726"/>
      <c r="N999726" s="4"/>
      <c r="O999726" s="15"/>
    </row>
    <row r="999727" spans="7:15" s="3" customFormat="1" x14ac:dyDescent="0.3">
      <c r="G999727"/>
      <c r="H999727"/>
      <c r="I999727"/>
      <c r="K999727"/>
      <c r="M999727"/>
      <c r="N999727" s="4"/>
      <c r="O999727" s="15"/>
    </row>
    <row r="999728" spans="7:15" s="3" customFormat="1" x14ac:dyDescent="0.3">
      <c r="G999728"/>
      <c r="H999728"/>
      <c r="I999728"/>
      <c r="K999728"/>
      <c r="M999728"/>
      <c r="N999728" s="4"/>
      <c r="O999728" s="15"/>
    </row>
    <row r="999729" spans="7:15" s="3" customFormat="1" x14ac:dyDescent="0.3">
      <c r="G999729"/>
      <c r="H999729"/>
      <c r="I999729"/>
      <c r="K999729"/>
      <c r="M999729"/>
      <c r="N999729" s="4"/>
      <c r="O999729" s="15"/>
    </row>
    <row r="999730" spans="7:15" s="3" customFormat="1" x14ac:dyDescent="0.3">
      <c r="G999730"/>
      <c r="H999730"/>
      <c r="I999730"/>
      <c r="K999730"/>
      <c r="M999730"/>
      <c r="N999730" s="4"/>
      <c r="O999730" s="15"/>
    </row>
    <row r="999731" spans="7:15" s="3" customFormat="1" x14ac:dyDescent="0.3">
      <c r="G999731"/>
      <c r="H999731"/>
      <c r="I999731"/>
      <c r="K999731"/>
      <c r="M999731"/>
      <c r="N999731" s="4"/>
      <c r="O999731" s="15"/>
    </row>
    <row r="999732" spans="7:15" s="3" customFormat="1" x14ac:dyDescent="0.3">
      <c r="G999732"/>
      <c r="H999732"/>
      <c r="I999732"/>
      <c r="K999732"/>
      <c r="M999732"/>
      <c r="N999732" s="4"/>
      <c r="O999732" s="15"/>
    </row>
    <row r="999733" spans="7:15" s="3" customFormat="1" x14ac:dyDescent="0.3">
      <c r="G999733"/>
      <c r="H999733"/>
      <c r="I999733"/>
      <c r="K999733"/>
      <c r="M999733"/>
      <c r="N999733" s="4"/>
      <c r="O999733" s="15"/>
    </row>
    <row r="999734" spans="7:15" s="3" customFormat="1" x14ac:dyDescent="0.3">
      <c r="G999734"/>
      <c r="H999734"/>
      <c r="I999734"/>
      <c r="K999734"/>
      <c r="M999734"/>
      <c r="N999734" s="4"/>
      <c r="O999734" s="15"/>
    </row>
    <row r="999735" spans="7:15" s="3" customFormat="1" x14ac:dyDescent="0.3">
      <c r="G999735"/>
      <c r="H999735"/>
      <c r="I999735"/>
      <c r="K999735"/>
      <c r="M999735"/>
      <c r="N999735" s="4"/>
      <c r="O999735" s="15"/>
    </row>
    <row r="999736" spans="7:15" s="3" customFormat="1" x14ac:dyDescent="0.3">
      <c r="G999736"/>
      <c r="H999736"/>
      <c r="I999736"/>
      <c r="K999736"/>
      <c r="M999736"/>
      <c r="N999736" s="4"/>
      <c r="O999736" s="15"/>
    </row>
    <row r="999737" spans="7:15" s="3" customFormat="1" x14ac:dyDescent="0.3">
      <c r="G999737"/>
      <c r="H999737"/>
      <c r="I999737"/>
      <c r="K999737"/>
      <c r="M999737"/>
      <c r="N999737" s="4"/>
      <c r="O999737" s="15"/>
    </row>
    <row r="999738" spans="7:15" s="3" customFormat="1" x14ac:dyDescent="0.3">
      <c r="G999738"/>
      <c r="H999738"/>
      <c r="I999738"/>
      <c r="K999738"/>
      <c r="M999738"/>
      <c r="N999738" s="4"/>
      <c r="O999738" s="15"/>
    </row>
    <row r="999739" spans="7:15" s="3" customFormat="1" x14ac:dyDescent="0.3">
      <c r="G999739"/>
      <c r="H999739"/>
      <c r="I999739"/>
      <c r="K999739"/>
      <c r="M999739"/>
      <c r="N999739" s="4"/>
      <c r="O999739" s="15"/>
    </row>
    <row r="999740" spans="7:15" s="3" customFormat="1" x14ac:dyDescent="0.3">
      <c r="G999740"/>
      <c r="H999740"/>
      <c r="I999740"/>
      <c r="K999740"/>
      <c r="M999740"/>
      <c r="N999740" s="4"/>
      <c r="O999740" s="15"/>
    </row>
    <row r="999741" spans="7:15" s="3" customFormat="1" x14ac:dyDescent="0.3">
      <c r="G999741"/>
      <c r="H999741"/>
      <c r="I999741"/>
      <c r="K999741"/>
      <c r="M999741"/>
      <c r="N999741" s="4"/>
      <c r="O999741" s="15"/>
    </row>
    <row r="999742" spans="7:15" s="3" customFormat="1" x14ac:dyDescent="0.3">
      <c r="G999742"/>
      <c r="H999742"/>
      <c r="I999742"/>
      <c r="K999742"/>
      <c r="M999742"/>
      <c r="N999742" s="4"/>
      <c r="O999742" s="15"/>
    </row>
    <row r="999743" spans="7:15" s="3" customFormat="1" x14ac:dyDescent="0.3">
      <c r="G999743"/>
      <c r="H999743"/>
      <c r="I999743"/>
      <c r="K999743"/>
      <c r="M999743"/>
      <c r="N999743" s="4"/>
      <c r="O999743" s="15"/>
    </row>
    <row r="999744" spans="7:15" s="3" customFormat="1" x14ac:dyDescent="0.3">
      <c r="G999744"/>
      <c r="H999744"/>
      <c r="I999744"/>
      <c r="K999744"/>
      <c r="M999744"/>
      <c r="N999744" s="4"/>
      <c r="O999744" s="15"/>
    </row>
    <row r="999745" spans="7:15" s="3" customFormat="1" x14ac:dyDescent="0.3">
      <c r="G999745"/>
      <c r="H999745"/>
      <c r="I999745"/>
      <c r="K999745"/>
      <c r="M999745"/>
      <c r="N999745" s="4"/>
      <c r="O999745" s="15"/>
    </row>
    <row r="999746" spans="7:15" s="3" customFormat="1" x14ac:dyDescent="0.3">
      <c r="G999746"/>
      <c r="H999746"/>
      <c r="I999746"/>
      <c r="K999746"/>
      <c r="M999746"/>
      <c r="N999746" s="4"/>
      <c r="O999746" s="15"/>
    </row>
    <row r="999747" spans="7:15" s="3" customFormat="1" x14ac:dyDescent="0.3">
      <c r="G999747"/>
      <c r="H999747"/>
      <c r="I999747"/>
      <c r="K999747"/>
      <c r="M999747"/>
      <c r="N999747" s="4"/>
      <c r="O999747" s="15"/>
    </row>
    <row r="999748" spans="7:15" s="3" customFormat="1" x14ac:dyDescent="0.3">
      <c r="G999748"/>
      <c r="H999748"/>
      <c r="I999748"/>
      <c r="K999748"/>
      <c r="M999748"/>
      <c r="N999748" s="4"/>
      <c r="O999748" s="15"/>
    </row>
    <row r="999749" spans="7:15" s="3" customFormat="1" x14ac:dyDescent="0.3">
      <c r="G999749"/>
      <c r="H999749"/>
      <c r="I999749"/>
      <c r="K999749"/>
      <c r="M999749"/>
      <c r="N999749" s="4"/>
      <c r="O999749" s="15"/>
    </row>
    <row r="999750" spans="7:15" s="3" customFormat="1" x14ac:dyDescent="0.3">
      <c r="G999750"/>
      <c r="H999750"/>
      <c r="I999750"/>
      <c r="K999750"/>
      <c r="M999750"/>
      <c r="N999750" s="4"/>
      <c r="O999750" s="15"/>
    </row>
    <row r="999751" spans="7:15" s="3" customFormat="1" x14ac:dyDescent="0.3">
      <c r="G999751"/>
      <c r="H999751"/>
      <c r="I999751"/>
      <c r="K999751"/>
      <c r="M999751"/>
      <c r="N999751" s="4"/>
      <c r="O999751" s="15"/>
    </row>
    <row r="999752" spans="7:15" s="3" customFormat="1" x14ac:dyDescent="0.3">
      <c r="G999752"/>
      <c r="H999752"/>
      <c r="I999752"/>
      <c r="K999752"/>
      <c r="M999752"/>
      <c r="N999752" s="4"/>
      <c r="O999752" s="15"/>
    </row>
    <row r="999753" spans="7:15" s="3" customFormat="1" x14ac:dyDescent="0.3">
      <c r="G999753"/>
      <c r="H999753"/>
      <c r="I999753"/>
      <c r="K999753"/>
      <c r="M999753"/>
      <c r="N999753" s="4"/>
      <c r="O999753" s="15"/>
    </row>
    <row r="999754" spans="7:15" s="3" customFormat="1" x14ac:dyDescent="0.3">
      <c r="G999754"/>
      <c r="H999754"/>
      <c r="I999754"/>
      <c r="K999754"/>
      <c r="M999754"/>
      <c r="N999754" s="4"/>
      <c r="O999754" s="15"/>
    </row>
    <row r="999755" spans="7:15" s="3" customFormat="1" x14ac:dyDescent="0.3">
      <c r="G999755"/>
      <c r="H999755"/>
      <c r="I999755"/>
      <c r="K999755"/>
      <c r="M999755"/>
      <c r="N999755" s="4"/>
      <c r="O999755" s="15"/>
    </row>
    <row r="999756" spans="7:15" s="3" customFormat="1" x14ac:dyDescent="0.3">
      <c r="G999756"/>
      <c r="H999756"/>
      <c r="I999756"/>
      <c r="K999756"/>
      <c r="M999756"/>
      <c r="N999756" s="4"/>
      <c r="O999756" s="15"/>
    </row>
    <row r="999757" spans="7:15" s="3" customFormat="1" x14ac:dyDescent="0.3">
      <c r="G999757"/>
      <c r="H999757"/>
      <c r="I999757"/>
      <c r="K999757"/>
      <c r="M999757"/>
      <c r="N999757" s="4"/>
      <c r="O999757" s="15"/>
    </row>
    <row r="999758" spans="7:15" s="3" customFormat="1" x14ac:dyDescent="0.3">
      <c r="G999758"/>
      <c r="H999758"/>
      <c r="I999758"/>
      <c r="K999758"/>
      <c r="M999758"/>
      <c r="N999758" s="4"/>
      <c r="O999758" s="15"/>
    </row>
    <row r="999759" spans="7:15" s="3" customFormat="1" x14ac:dyDescent="0.3">
      <c r="G999759"/>
      <c r="H999759"/>
      <c r="I999759"/>
      <c r="K999759"/>
      <c r="M999759"/>
      <c r="N999759" s="4"/>
      <c r="O999759" s="15"/>
    </row>
    <row r="999760" spans="7:15" s="3" customFormat="1" x14ac:dyDescent="0.3">
      <c r="G999760"/>
      <c r="H999760"/>
      <c r="I999760"/>
      <c r="K999760"/>
      <c r="M999760"/>
      <c r="N999760" s="4"/>
      <c r="O999760" s="15"/>
    </row>
    <row r="999761" spans="7:15" s="3" customFormat="1" x14ac:dyDescent="0.3">
      <c r="G999761"/>
      <c r="H999761"/>
      <c r="I999761"/>
      <c r="K999761"/>
      <c r="M999761"/>
      <c r="N999761" s="4"/>
      <c r="O999761" s="15"/>
    </row>
    <row r="999762" spans="7:15" s="3" customFormat="1" x14ac:dyDescent="0.3">
      <c r="G999762"/>
      <c r="H999762"/>
      <c r="I999762"/>
      <c r="K999762"/>
      <c r="M999762"/>
      <c r="N999762" s="4"/>
      <c r="O999762" s="15"/>
    </row>
    <row r="999763" spans="7:15" s="3" customFormat="1" x14ac:dyDescent="0.3">
      <c r="G999763"/>
      <c r="H999763"/>
      <c r="I999763"/>
      <c r="K999763"/>
      <c r="M999763"/>
      <c r="N999763" s="4"/>
      <c r="O999763" s="15"/>
    </row>
    <row r="999764" spans="7:15" s="3" customFormat="1" x14ac:dyDescent="0.3">
      <c r="G999764"/>
      <c r="H999764"/>
      <c r="I999764"/>
      <c r="K999764"/>
      <c r="M999764"/>
      <c r="N999764" s="4"/>
      <c r="O999764" s="15"/>
    </row>
    <row r="999765" spans="7:15" s="3" customFormat="1" x14ac:dyDescent="0.3">
      <c r="G999765"/>
      <c r="H999765"/>
      <c r="I999765"/>
      <c r="K999765"/>
      <c r="M999765"/>
      <c r="N999765" s="4"/>
      <c r="O999765" s="15"/>
    </row>
    <row r="999766" spans="7:15" s="3" customFormat="1" x14ac:dyDescent="0.3">
      <c r="G999766"/>
      <c r="H999766"/>
      <c r="I999766"/>
      <c r="K999766"/>
      <c r="M999766"/>
      <c r="N999766" s="4"/>
      <c r="O999766" s="15"/>
    </row>
    <row r="999767" spans="7:15" s="3" customFormat="1" x14ac:dyDescent="0.3">
      <c r="G999767"/>
      <c r="H999767"/>
      <c r="I999767"/>
      <c r="K999767"/>
      <c r="M999767"/>
      <c r="N999767" s="4"/>
      <c r="O999767" s="15"/>
    </row>
    <row r="999768" spans="7:15" s="3" customFormat="1" x14ac:dyDescent="0.3">
      <c r="G999768"/>
      <c r="H999768"/>
      <c r="I999768"/>
      <c r="K999768"/>
      <c r="M999768"/>
      <c r="N999768" s="4"/>
      <c r="O999768" s="15"/>
    </row>
    <row r="999769" spans="7:15" s="3" customFormat="1" x14ac:dyDescent="0.3">
      <c r="G999769"/>
      <c r="H999769"/>
      <c r="I999769"/>
      <c r="K999769"/>
      <c r="M999769"/>
      <c r="N999769" s="4"/>
      <c r="O999769" s="15"/>
    </row>
    <row r="999770" spans="7:15" s="3" customFormat="1" x14ac:dyDescent="0.3">
      <c r="G999770"/>
      <c r="H999770"/>
      <c r="I999770"/>
      <c r="K999770"/>
      <c r="M999770"/>
      <c r="N999770" s="4"/>
      <c r="O999770" s="15"/>
    </row>
    <row r="999771" spans="7:15" s="3" customFormat="1" x14ac:dyDescent="0.3">
      <c r="G999771"/>
      <c r="H999771"/>
      <c r="I999771"/>
      <c r="K999771"/>
      <c r="M999771"/>
      <c r="N999771" s="4"/>
      <c r="O999771" s="15"/>
    </row>
    <row r="999772" spans="7:15" s="3" customFormat="1" x14ac:dyDescent="0.3">
      <c r="G999772"/>
      <c r="H999772"/>
      <c r="I999772"/>
      <c r="K999772"/>
      <c r="M999772"/>
      <c r="N999772" s="4"/>
      <c r="O999772" s="15"/>
    </row>
    <row r="999773" spans="7:15" s="3" customFormat="1" x14ac:dyDescent="0.3">
      <c r="G999773"/>
      <c r="H999773"/>
      <c r="I999773"/>
      <c r="K999773"/>
      <c r="M999773"/>
      <c r="N999773" s="4"/>
      <c r="O999773" s="15"/>
    </row>
    <row r="999774" spans="7:15" s="3" customFormat="1" x14ac:dyDescent="0.3">
      <c r="G999774"/>
      <c r="H999774"/>
      <c r="I999774"/>
      <c r="K999774"/>
      <c r="M999774"/>
      <c r="N999774" s="4"/>
      <c r="O999774" s="15"/>
    </row>
    <row r="999775" spans="7:15" s="3" customFormat="1" x14ac:dyDescent="0.3">
      <c r="G999775"/>
      <c r="H999775"/>
      <c r="I999775"/>
      <c r="K999775"/>
      <c r="M999775"/>
      <c r="N999775" s="4"/>
      <c r="O999775" s="15"/>
    </row>
    <row r="999776" spans="7:15" s="3" customFormat="1" x14ac:dyDescent="0.3">
      <c r="G999776"/>
      <c r="H999776"/>
      <c r="I999776"/>
      <c r="K999776"/>
      <c r="M999776"/>
      <c r="N999776" s="4"/>
      <c r="O999776" s="15"/>
    </row>
    <row r="999777" spans="7:15" s="3" customFormat="1" x14ac:dyDescent="0.3">
      <c r="G999777"/>
      <c r="H999777"/>
      <c r="I999777"/>
      <c r="K999777"/>
      <c r="M999777"/>
      <c r="N999777" s="4"/>
      <c r="O999777" s="15"/>
    </row>
    <row r="999778" spans="7:15" s="3" customFormat="1" x14ac:dyDescent="0.3">
      <c r="G999778"/>
      <c r="H999778"/>
      <c r="I999778"/>
      <c r="K999778"/>
      <c r="M999778"/>
      <c r="N999778" s="4"/>
      <c r="O999778" s="15"/>
    </row>
    <row r="999779" spans="7:15" s="3" customFormat="1" x14ac:dyDescent="0.3">
      <c r="G999779"/>
      <c r="H999779"/>
      <c r="I999779"/>
      <c r="K999779"/>
      <c r="M999779"/>
      <c r="N999779" s="4"/>
      <c r="O999779" s="15"/>
    </row>
    <row r="999780" spans="7:15" s="3" customFormat="1" x14ac:dyDescent="0.3">
      <c r="G999780"/>
      <c r="H999780"/>
      <c r="I999780"/>
      <c r="K999780"/>
      <c r="M999780"/>
      <c r="N999780" s="4"/>
      <c r="O999780" s="15"/>
    </row>
    <row r="999781" spans="7:15" s="3" customFormat="1" x14ac:dyDescent="0.3">
      <c r="G999781"/>
      <c r="H999781"/>
      <c r="I999781"/>
      <c r="K999781"/>
      <c r="M999781"/>
      <c r="N999781" s="4"/>
      <c r="O999781" s="15"/>
    </row>
    <row r="999782" spans="7:15" s="3" customFormat="1" x14ac:dyDescent="0.3">
      <c r="G999782"/>
      <c r="H999782"/>
      <c r="I999782"/>
      <c r="K999782"/>
      <c r="M999782"/>
      <c r="N999782" s="4"/>
      <c r="O999782" s="15"/>
    </row>
    <row r="999783" spans="7:15" s="3" customFormat="1" x14ac:dyDescent="0.3">
      <c r="G999783"/>
      <c r="H999783"/>
      <c r="I999783"/>
      <c r="K999783"/>
      <c r="M999783"/>
      <c r="N999783" s="4"/>
      <c r="O999783" s="15"/>
    </row>
    <row r="999784" spans="7:15" s="3" customFormat="1" x14ac:dyDescent="0.3">
      <c r="G999784"/>
      <c r="H999784"/>
      <c r="I999784"/>
      <c r="K999784"/>
      <c r="M999784"/>
      <c r="N999784" s="4"/>
      <c r="O999784" s="15"/>
    </row>
    <row r="999785" spans="7:15" s="3" customFormat="1" x14ac:dyDescent="0.3">
      <c r="G999785"/>
      <c r="H999785"/>
      <c r="I999785"/>
      <c r="K999785"/>
      <c r="M999785"/>
      <c r="N999785" s="4"/>
      <c r="O999785" s="15"/>
    </row>
    <row r="999786" spans="7:15" s="3" customFormat="1" x14ac:dyDescent="0.3">
      <c r="G999786"/>
      <c r="H999786"/>
      <c r="I999786"/>
      <c r="K999786"/>
      <c r="M999786"/>
      <c r="N999786" s="4"/>
      <c r="O999786" s="15"/>
    </row>
    <row r="999787" spans="7:15" s="3" customFormat="1" x14ac:dyDescent="0.3">
      <c r="G999787"/>
      <c r="H999787"/>
      <c r="I999787"/>
      <c r="K999787"/>
      <c r="M999787"/>
      <c r="N999787" s="4"/>
      <c r="O999787" s="15"/>
    </row>
    <row r="999788" spans="7:15" s="3" customFormat="1" x14ac:dyDescent="0.3">
      <c r="G999788"/>
      <c r="H999788"/>
      <c r="I999788"/>
      <c r="K999788"/>
      <c r="M999788"/>
      <c r="N999788" s="4"/>
      <c r="O999788" s="15"/>
    </row>
    <row r="999789" spans="7:15" s="3" customFormat="1" x14ac:dyDescent="0.3">
      <c r="G999789"/>
      <c r="H999789"/>
      <c r="I999789"/>
      <c r="K999789"/>
      <c r="M999789"/>
      <c r="N999789" s="4"/>
      <c r="O999789" s="15"/>
    </row>
    <row r="999790" spans="7:15" s="3" customFormat="1" x14ac:dyDescent="0.3">
      <c r="G999790"/>
      <c r="H999790"/>
      <c r="I999790"/>
      <c r="K999790"/>
      <c r="M999790"/>
      <c r="N999790" s="4"/>
      <c r="O999790" s="15"/>
    </row>
    <row r="999791" spans="7:15" s="3" customFormat="1" x14ac:dyDescent="0.3">
      <c r="G999791"/>
      <c r="H999791"/>
      <c r="I999791"/>
      <c r="K999791"/>
      <c r="M999791"/>
      <c r="N999791" s="4"/>
      <c r="O999791" s="15"/>
    </row>
    <row r="999792" spans="7:15" s="3" customFormat="1" x14ac:dyDescent="0.3">
      <c r="G999792"/>
      <c r="H999792"/>
      <c r="I999792"/>
      <c r="K999792"/>
      <c r="M999792"/>
      <c r="N999792" s="4"/>
      <c r="O999792" s="15"/>
    </row>
    <row r="999793" spans="7:15" s="3" customFormat="1" x14ac:dyDescent="0.3">
      <c r="G999793"/>
      <c r="H999793"/>
      <c r="I999793"/>
      <c r="K999793"/>
      <c r="M999793"/>
      <c r="N999793" s="4"/>
      <c r="O999793" s="15"/>
    </row>
    <row r="999794" spans="7:15" s="3" customFormat="1" x14ac:dyDescent="0.3">
      <c r="G999794"/>
      <c r="H999794"/>
      <c r="I999794"/>
      <c r="K999794"/>
      <c r="M999794"/>
      <c r="N999794" s="4"/>
      <c r="O999794" s="15"/>
    </row>
    <row r="999795" spans="7:15" s="3" customFormat="1" x14ac:dyDescent="0.3">
      <c r="G999795"/>
      <c r="H999795"/>
      <c r="I999795"/>
      <c r="K999795"/>
      <c r="M999795"/>
      <c r="N999795" s="4"/>
      <c r="O999795" s="15"/>
    </row>
    <row r="999796" spans="7:15" s="3" customFormat="1" x14ac:dyDescent="0.3">
      <c r="G999796"/>
      <c r="H999796"/>
      <c r="I999796"/>
      <c r="K999796"/>
      <c r="M999796"/>
      <c r="N999796" s="4"/>
      <c r="O999796" s="15"/>
    </row>
    <row r="999797" spans="7:15" s="3" customFormat="1" x14ac:dyDescent="0.3">
      <c r="G999797"/>
      <c r="H999797"/>
      <c r="I999797"/>
      <c r="K999797"/>
      <c r="M999797"/>
      <c r="N999797" s="4"/>
      <c r="O999797" s="15"/>
    </row>
    <row r="999798" spans="7:15" s="3" customFormat="1" x14ac:dyDescent="0.3">
      <c r="G999798"/>
      <c r="H999798"/>
      <c r="I999798"/>
      <c r="K999798"/>
      <c r="M999798"/>
      <c r="N999798" s="4"/>
      <c r="O999798" s="15"/>
    </row>
    <row r="999799" spans="7:15" s="3" customFormat="1" x14ac:dyDescent="0.3">
      <c r="G999799"/>
      <c r="H999799"/>
      <c r="I999799"/>
      <c r="K999799"/>
      <c r="M999799"/>
      <c r="N999799" s="4"/>
      <c r="O999799" s="15"/>
    </row>
    <row r="999800" spans="7:15" s="3" customFormat="1" x14ac:dyDescent="0.3">
      <c r="G999800"/>
      <c r="H999800"/>
      <c r="I999800"/>
      <c r="K999800"/>
      <c r="M999800"/>
      <c r="N999800" s="4"/>
      <c r="O999800" s="15"/>
    </row>
    <row r="999801" spans="7:15" s="3" customFormat="1" x14ac:dyDescent="0.3">
      <c r="G999801"/>
      <c r="H999801"/>
      <c r="I999801"/>
      <c r="K999801"/>
      <c r="M999801"/>
      <c r="N999801" s="4"/>
      <c r="O999801" s="15"/>
    </row>
    <row r="999802" spans="7:15" s="3" customFormat="1" x14ac:dyDescent="0.3">
      <c r="G999802"/>
      <c r="H999802"/>
      <c r="I999802"/>
      <c r="K999802"/>
      <c r="M999802"/>
      <c r="N999802" s="4"/>
      <c r="O999802" s="15"/>
    </row>
    <row r="999803" spans="7:15" s="3" customFormat="1" x14ac:dyDescent="0.3">
      <c r="G999803"/>
      <c r="H999803"/>
      <c r="I999803"/>
      <c r="K999803"/>
      <c r="M999803"/>
      <c r="N999803" s="4"/>
      <c r="O999803" s="15"/>
    </row>
    <row r="999804" spans="7:15" s="3" customFormat="1" x14ac:dyDescent="0.3">
      <c r="G999804"/>
      <c r="H999804"/>
      <c r="I999804"/>
      <c r="K999804"/>
      <c r="M999804"/>
      <c r="N999804" s="4"/>
      <c r="O999804" s="15"/>
    </row>
    <row r="999805" spans="7:15" s="3" customFormat="1" x14ac:dyDescent="0.3">
      <c r="G999805"/>
      <c r="H999805"/>
      <c r="I999805"/>
      <c r="K999805"/>
      <c r="M999805"/>
      <c r="N999805" s="4"/>
      <c r="O999805" s="15"/>
    </row>
    <row r="999806" spans="7:15" s="3" customFormat="1" x14ac:dyDescent="0.3">
      <c r="G999806"/>
      <c r="H999806"/>
      <c r="I999806"/>
      <c r="K999806"/>
      <c r="M999806"/>
      <c r="N999806" s="4"/>
      <c r="O999806" s="15"/>
    </row>
    <row r="999807" spans="7:15" s="3" customFormat="1" x14ac:dyDescent="0.3">
      <c r="G999807"/>
      <c r="H999807"/>
      <c r="I999807"/>
      <c r="K999807"/>
      <c r="M999807"/>
      <c r="N999807" s="4"/>
      <c r="O999807" s="15"/>
    </row>
    <row r="999808" spans="7:15" s="3" customFormat="1" x14ac:dyDescent="0.3">
      <c r="G999808"/>
      <c r="H999808"/>
      <c r="I999808"/>
      <c r="K999808"/>
      <c r="M999808"/>
      <c r="N999808" s="4"/>
      <c r="O999808" s="15"/>
    </row>
    <row r="999809" spans="7:15" s="3" customFormat="1" x14ac:dyDescent="0.3">
      <c r="G999809"/>
      <c r="H999809"/>
      <c r="I999809"/>
      <c r="K999809"/>
      <c r="M999809"/>
      <c r="N999809" s="4"/>
      <c r="O999809" s="15"/>
    </row>
    <row r="999810" spans="7:15" s="3" customFormat="1" x14ac:dyDescent="0.3">
      <c r="G999810"/>
      <c r="H999810"/>
      <c r="I999810"/>
      <c r="K999810"/>
      <c r="M999810"/>
      <c r="N999810" s="4"/>
      <c r="O999810" s="15"/>
    </row>
    <row r="999811" spans="7:15" s="3" customFormat="1" x14ac:dyDescent="0.3">
      <c r="G999811"/>
      <c r="H999811"/>
      <c r="I999811"/>
      <c r="K999811"/>
      <c r="M999811"/>
      <c r="N999811" s="4"/>
      <c r="O999811" s="15"/>
    </row>
    <row r="999812" spans="7:15" s="3" customFormat="1" x14ac:dyDescent="0.3">
      <c r="G999812"/>
      <c r="H999812"/>
      <c r="I999812"/>
      <c r="K999812"/>
      <c r="M999812"/>
      <c r="N999812" s="4"/>
      <c r="O999812" s="15"/>
    </row>
    <row r="999813" spans="7:15" s="3" customFormat="1" x14ac:dyDescent="0.3">
      <c r="G999813"/>
      <c r="H999813"/>
      <c r="I999813"/>
      <c r="K999813"/>
      <c r="M999813"/>
      <c r="N999813" s="4"/>
      <c r="O999813" s="15"/>
    </row>
    <row r="999814" spans="7:15" s="3" customFormat="1" x14ac:dyDescent="0.3">
      <c r="G999814"/>
      <c r="H999814"/>
      <c r="I999814"/>
      <c r="K999814"/>
      <c r="M999814"/>
      <c r="N999814" s="4"/>
      <c r="O999814" s="15"/>
    </row>
    <row r="999815" spans="7:15" s="3" customFormat="1" x14ac:dyDescent="0.3">
      <c r="G999815"/>
      <c r="H999815"/>
      <c r="I999815"/>
      <c r="K999815"/>
      <c r="M999815"/>
      <c r="N999815" s="4"/>
      <c r="O999815" s="15"/>
    </row>
    <row r="999816" spans="7:15" s="3" customFormat="1" x14ac:dyDescent="0.3">
      <c r="G999816"/>
      <c r="H999816"/>
      <c r="I999816"/>
      <c r="K999816"/>
      <c r="M999816"/>
      <c r="N999816" s="4"/>
      <c r="O999816" s="15"/>
    </row>
    <row r="999817" spans="7:15" s="3" customFormat="1" x14ac:dyDescent="0.3">
      <c r="G999817"/>
      <c r="H999817"/>
      <c r="I999817"/>
      <c r="K999817"/>
      <c r="M999817"/>
      <c r="N999817" s="4"/>
      <c r="O999817" s="15"/>
    </row>
    <row r="999818" spans="7:15" s="3" customFormat="1" x14ac:dyDescent="0.3">
      <c r="G999818"/>
      <c r="H999818"/>
      <c r="I999818"/>
      <c r="K999818"/>
      <c r="M999818"/>
      <c r="N999818" s="4"/>
      <c r="O999818" s="15"/>
    </row>
    <row r="999819" spans="7:15" s="3" customFormat="1" x14ac:dyDescent="0.3">
      <c r="G999819"/>
      <c r="H999819"/>
      <c r="I999819"/>
      <c r="K999819"/>
      <c r="M999819"/>
      <c r="N999819" s="4"/>
      <c r="O999819" s="15"/>
    </row>
    <row r="999820" spans="7:15" s="3" customFormat="1" x14ac:dyDescent="0.3">
      <c r="G999820"/>
      <c r="H999820"/>
      <c r="I999820"/>
      <c r="K999820"/>
      <c r="M999820"/>
      <c r="N999820" s="4"/>
      <c r="O999820" s="15"/>
    </row>
    <row r="999821" spans="7:15" s="3" customFormat="1" x14ac:dyDescent="0.3">
      <c r="G999821"/>
      <c r="H999821"/>
      <c r="I999821"/>
      <c r="K999821"/>
      <c r="M999821"/>
      <c r="N999821" s="4"/>
      <c r="O999821" s="15"/>
    </row>
    <row r="999822" spans="7:15" s="3" customFormat="1" x14ac:dyDescent="0.3">
      <c r="G999822"/>
      <c r="H999822"/>
      <c r="I999822"/>
      <c r="K999822"/>
      <c r="M999822"/>
      <c r="N999822" s="4"/>
      <c r="O999822" s="15"/>
    </row>
    <row r="999823" spans="7:15" s="3" customFormat="1" x14ac:dyDescent="0.3">
      <c r="G999823"/>
      <c r="H999823"/>
      <c r="I999823"/>
      <c r="K999823"/>
      <c r="M999823"/>
      <c r="N999823" s="4"/>
      <c r="O999823" s="15"/>
    </row>
    <row r="999824" spans="7:15" s="3" customFormat="1" x14ac:dyDescent="0.3">
      <c r="G999824"/>
      <c r="H999824"/>
      <c r="I999824"/>
      <c r="K999824"/>
      <c r="M999824"/>
      <c r="N999824" s="4"/>
      <c r="O999824" s="15"/>
    </row>
    <row r="999825" spans="7:15" s="3" customFormat="1" x14ac:dyDescent="0.3">
      <c r="G999825"/>
      <c r="H999825"/>
      <c r="I999825"/>
      <c r="K999825"/>
      <c r="M999825"/>
      <c r="N999825" s="4"/>
      <c r="O999825" s="15"/>
    </row>
    <row r="999826" spans="7:15" s="3" customFormat="1" x14ac:dyDescent="0.3">
      <c r="G999826"/>
      <c r="H999826"/>
      <c r="I999826"/>
      <c r="K999826"/>
      <c r="M999826"/>
      <c r="N999826" s="4"/>
      <c r="O999826" s="15"/>
    </row>
    <row r="999827" spans="7:15" s="3" customFormat="1" x14ac:dyDescent="0.3">
      <c r="G999827"/>
      <c r="H999827"/>
      <c r="I999827"/>
      <c r="K999827"/>
      <c r="M999827"/>
      <c r="N999827" s="4"/>
      <c r="O999827" s="15"/>
    </row>
    <row r="999828" spans="7:15" s="3" customFormat="1" x14ac:dyDescent="0.3">
      <c r="G999828"/>
      <c r="H999828"/>
      <c r="I999828"/>
      <c r="K999828"/>
      <c r="M999828"/>
      <c r="N999828" s="4"/>
      <c r="O999828" s="15"/>
    </row>
    <row r="999829" spans="7:15" s="3" customFormat="1" x14ac:dyDescent="0.3">
      <c r="G999829"/>
      <c r="H999829"/>
      <c r="I999829"/>
      <c r="K999829"/>
      <c r="M999829"/>
      <c r="N999829" s="4"/>
      <c r="O999829" s="15"/>
    </row>
    <row r="999830" spans="7:15" s="3" customFormat="1" x14ac:dyDescent="0.3">
      <c r="G999830"/>
      <c r="H999830"/>
      <c r="I999830"/>
      <c r="K999830"/>
      <c r="M999830"/>
      <c r="N999830" s="4"/>
      <c r="O999830" s="15"/>
    </row>
    <row r="999831" spans="7:15" s="3" customFormat="1" x14ac:dyDescent="0.3">
      <c r="G999831"/>
      <c r="H999831"/>
      <c r="I999831"/>
      <c r="K999831"/>
      <c r="M999831"/>
      <c r="N999831" s="4"/>
      <c r="O999831" s="15"/>
    </row>
    <row r="999832" spans="7:15" s="3" customFormat="1" x14ac:dyDescent="0.3">
      <c r="G999832"/>
      <c r="H999832"/>
      <c r="I999832"/>
      <c r="K999832"/>
      <c r="M999832"/>
      <c r="N999832" s="4"/>
      <c r="O999832" s="15"/>
    </row>
    <row r="999833" spans="7:15" s="3" customFormat="1" x14ac:dyDescent="0.3">
      <c r="G999833"/>
      <c r="H999833"/>
      <c r="I999833"/>
      <c r="K999833"/>
      <c r="M999833"/>
      <c r="N999833" s="4"/>
      <c r="O999833" s="15"/>
    </row>
    <row r="999834" spans="7:15" s="3" customFormat="1" x14ac:dyDescent="0.3">
      <c r="G999834"/>
      <c r="H999834"/>
      <c r="I999834"/>
      <c r="K999834"/>
      <c r="M999834"/>
      <c r="N999834" s="4"/>
      <c r="O999834" s="15"/>
    </row>
    <row r="999835" spans="7:15" s="3" customFormat="1" x14ac:dyDescent="0.3">
      <c r="G999835"/>
      <c r="H999835"/>
      <c r="I999835"/>
      <c r="K999835"/>
      <c r="M999835"/>
      <c r="N999835" s="4"/>
      <c r="O999835" s="15"/>
    </row>
    <row r="999836" spans="7:15" s="3" customFormat="1" x14ac:dyDescent="0.3">
      <c r="G999836"/>
      <c r="H999836"/>
      <c r="I999836"/>
      <c r="K999836"/>
      <c r="M999836"/>
      <c r="N999836" s="4"/>
      <c r="O999836" s="15"/>
    </row>
    <row r="999837" spans="7:15" s="3" customFormat="1" x14ac:dyDescent="0.3">
      <c r="G999837"/>
      <c r="H999837"/>
      <c r="I999837"/>
      <c r="K999837"/>
      <c r="M999837"/>
      <c r="N999837" s="4"/>
      <c r="O999837" s="15"/>
    </row>
    <row r="999838" spans="7:15" s="3" customFormat="1" x14ac:dyDescent="0.3">
      <c r="G999838"/>
      <c r="H999838"/>
      <c r="I999838"/>
      <c r="K999838"/>
      <c r="M999838"/>
      <c r="N999838" s="4"/>
      <c r="O999838" s="15"/>
    </row>
    <row r="999839" spans="7:15" s="3" customFormat="1" x14ac:dyDescent="0.3">
      <c r="G999839"/>
      <c r="H999839"/>
      <c r="I999839"/>
      <c r="K999839"/>
      <c r="M999839"/>
      <c r="N999839" s="4"/>
      <c r="O999839" s="15"/>
    </row>
    <row r="999840" spans="7:15" s="3" customFormat="1" x14ac:dyDescent="0.3">
      <c r="G999840"/>
      <c r="H999840"/>
      <c r="I999840"/>
      <c r="K999840"/>
      <c r="M999840"/>
      <c r="N999840" s="4"/>
      <c r="O999840" s="15"/>
    </row>
    <row r="999841" spans="7:15" s="3" customFormat="1" x14ac:dyDescent="0.3">
      <c r="G999841"/>
      <c r="H999841"/>
      <c r="I999841"/>
      <c r="K999841"/>
      <c r="M999841"/>
      <c r="N999841" s="4"/>
      <c r="O999841" s="15"/>
    </row>
    <row r="999842" spans="7:15" s="3" customFormat="1" x14ac:dyDescent="0.3">
      <c r="G999842"/>
      <c r="H999842"/>
      <c r="I999842"/>
      <c r="K999842"/>
      <c r="M999842"/>
      <c r="N999842" s="4"/>
      <c r="O999842" s="15"/>
    </row>
    <row r="999843" spans="7:15" s="3" customFormat="1" x14ac:dyDescent="0.3">
      <c r="G999843"/>
      <c r="H999843"/>
      <c r="I999843"/>
      <c r="K999843"/>
      <c r="M999843"/>
      <c r="N999843" s="4"/>
      <c r="O999843" s="15"/>
    </row>
    <row r="999844" spans="7:15" s="3" customFormat="1" x14ac:dyDescent="0.3">
      <c r="G999844"/>
      <c r="H999844"/>
      <c r="I999844"/>
      <c r="K999844"/>
      <c r="M999844"/>
      <c r="N999844" s="4"/>
      <c r="O999844" s="15"/>
    </row>
    <row r="999845" spans="7:15" s="3" customFormat="1" x14ac:dyDescent="0.3">
      <c r="G999845"/>
      <c r="H999845"/>
      <c r="I999845"/>
      <c r="K999845"/>
      <c r="M999845"/>
      <c r="N999845" s="4"/>
      <c r="O999845" s="15"/>
    </row>
    <row r="999846" spans="7:15" s="3" customFormat="1" x14ac:dyDescent="0.3">
      <c r="G999846"/>
      <c r="H999846"/>
      <c r="I999846"/>
      <c r="K999846"/>
      <c r="M999846"/>
      <c r="N999846" s="4"/>
      <c r="O999846" s="15"/>
    </row>
    <row r="999847" spans="7:15" s="3" customFormat="1" x14ac:dyDescent="0.3">
      <c r="G999847"/>
      <c r="H999847"/>
      <c r="I999847"/>
      <c r="K999847"/>
      <c r="M999847"/>
      <c r="N999847" s="4"/>
      <c r="O999847" s="15"/>
    </row>
    <row r="999848" spans="7:15" s="3" customFormat="1" x14ac:dyDescent="0.3">
      <c r="G999848"/>
      <c r="H999848"/>
      <c r="I999848"/>
      <c r="K999848"/>
      <c r="M999848"/>
      <c r="N999848" s="4"/>
      <c r="O999848" s="15"/>
    </row>
    <row r="999849" spans="7:15" s="3" customFormat="1" x14ac:dyDescent="0.3">
      <c r="G999849"/>
      <c r="H999849"/>
      <c r="I999849"/>
      <c r="K999849"/>
      <c r="M999849"/>
      <c r="N999849" s="4"/>
      <c r="O999849" s="15"/>
    </row>
    <row r="999850" spans="7:15" s="3" customFormat="1" x14ac:dyDescent="0.3">
      <c r="G999850"/>
      <c r="H999850"/>
      <c r="I999850"/>
      <c r="K999850"/>
      <c r="M999850"/>
      <c r="N999850" s="4"/>
      <c r="O999850" s="15"/>
    </row>
    <row r="999851" spans="7:15" s="3" customFormat="1" x14ac:dyDescent="0.3">
      <c r="G999851"/>
      <c r="H999851"/>
      <c r="I999851"/>
      <c r="K999851"/>
      <c r="M999851"/>
      <c r="N999851" s="4"/>
      <c r="O999851" s="15"/>
    </row>
    <row r="999852" spans="7:15" s="3" customFormat="1" x14ac:dyDescent="0.3">
      <c r="G999852"/>
      <c r="H999852"/>
      <c r="I999852"/>
      <c r="K999852"/>
      <c r="M999852"/>
      <c r="N999852" s="4"/>
      <c r="O999852" s="15"/>
    </row>
    <row r="999853" spans="7:15" s="3" customFormat="1" x14ac:dyDescent="0.3">
      <c r="G999853"/>
      <c r="H999853"/>
      <c r="I999853"/>
      <c r="K999853"/>
      <c r="M999853"/>
      <c r="N999853" s="4"/>
      <c r="O999853" s="15"/>
    </row>
    <row r="999854" spans="7:15" s="3" customFormat="1" x14ac:dyDescent="0.3">
      <c r="G999854"/>
      <c r="H999854"/>
      <c r="I999854"/>
      <c r="K999854"/>
      <c r="M999854"/>
      <c r="N999854" s="4"/>
      <c r="O999854" s="15"/>
    </row>
    <row r="999855" spans="7:15" s="3" customFormat="1" x14ac:dyDescent="0.3">
      <c r="G999855"/>
      <c r="H999855"/>
      <c r="I999855"/>
      <c r="K999855"/>
      <c r="M999855"/>
      <c r="N999855" s="4"/>
      <c r="O999855" s="15"/>
    </row>
    <row r="999856" spans="7:15" s="3" customFormat="1" x14ac:dyDescent="0.3">
      <c r="G999856"/>
      <c r="H999856"/>
      <c r="I999856"/>
      <c r="K999856"/>
      <c r="M999856"/>
      <c r="N999856" s="4"/>
      <c r="O999856" s="15"/>
    </row>
    <row r="999857" spans="7:15" s="3" customFormat="1" x14ac:dyDescent="0.3">
      <c r="G999857"/>
      <c r="H999857"/>
      <c r="I999857"/>
      <c r="K999857"/>
      <c r="M999857"/>
      <c r="N999857" s="4"/>
      <c r="O999857" s="15"/>
    </row>
    <row r="999858" spans="7:15" s="3" customFormat="1" x14ac:dyDescent="0.3">
      <c r="G999858"/>
      <c r="H999858"/>
      <c r="I999858"/>
      <c r="K999858"/>
      <c r="M999858"/>
      <c r="N999858" s="4"/>
      <c r="O999858" s="15"/>
    </row>
    <row r="999859" spans="7:15" s="3" customFormat="1" x14ac:dyDescent="0.3">
      <c r="G999859"/>
      <c r="H999859"/>
      <c r="I999859"/>
      <c r="K999859"/>
      <c r="M999859"/>
      <c r="N999859" s="4"/>
      <c r="O999859" s="15"/>
    </row>
    <row r="999860" spans="7:15" s="3" customFormat="1" x14ac:dyDescent="0.3">
      <c r="G999860"/>
      <c r="H999860"/>
      <c r="I999860"/>
      <c r="K999860"/>
      <c r="M999860"/>
      <c r="N999860" s="4"/>
      <c r="O999860" s="15"/>
    </row>
    <row r="999861" spans="7:15" s="3" customFormat="1" x14ac:dyDescent="0.3">
      <c r="G999861"/>
      <c r="H999861"/>
      <c r="I999861"/>
      <c r="K999861"/>
      <c r="M999861"/>
      <c r="N999861" s="4"/>
      <c r="O999861" s="15"/>
    </row>
    <row r="999862" spans="7:15" s="3" customFormat="1" x14ac:dyDescent="0.3">
      <c r="G999862"/>
      <c r="H999862"/>
      <c r="I999862"/>
      <c r="K999862"/>
      <c r="M999862"/>
      <c r="N999862" s="4"/>
      <c r="O999862" s="15"/>
    </row>
    <row r="999863" spans="7:15" s="3" customFormat="1" x14ac:dyDescent="0.3">
      <c r="G999863"/>
      <c r="H999863"/>
      <c r="I999863"/>
      <c r="K999863"/>
      <c r="M999863"/>
      <c r="N999863" s="4"/>
      <c r="O999863" s="15"/>
    </row>
    <row r="999864" spans="7:15" s="3" customFormat="1" x14ac:dyDescent="0.3">
      <c r="G999864"/>
      <c r="H999864"/>
      <c r="I999864"/>
      <c r="K999864"/>
      <c r="M999864"/>
      <c r="N999864" s="4"/>
      <c r="O999864" s="15"/>
    </row>
    <row r="999865" spans="7:15" s="3" customFormat="1" x14ac:dyDescent="0.3">
      <c r="G999865"/>
      <c r="H999865"/>
      <c r="I999865"/>
      <c r="K999865"/>
      <c r="M999865"/>
      <c r="N999865" s="4"/>
      <c r="O999865" s="15"/>
    </row>
    <row r="999866" spans="7:15" s="3" customFormat="1" x14ac:dyDescent="0.3">
      <c r="G999866"/>
      <c r="H999866"/>
      <c r="I999866"/>
      <c r="K999866"/>
      <c r="M999866"/>
      <c r="N999866" s="4"/>
      <c r="O999866" s="15"/>
    </row>
    <row r="999867" spans="7:15" s="3" customFormat="1" x14ac:dyDescent="0.3">
      <c r="G999867"/>
      <c r="H999867"/>
      <c r="I999867"/>
      <c r="K999867"/>
      <c r="M999867"/>
      <c r="N999867" s="4"/>
      <c r="O999867" s="15"/>
    </row>
    <row r="999868" spans="7:15" s="3" customFormat="1" x14ac:dyDescent="0.3">
      <c r="G999868"/>
      <c r="H999868"/>
      <c r="I999868"/>
      <c r="K999868"/>
      <c r="M999868"/>
      <c r="N999868" s="4"/>
      <c r="O999868" s="15"/>
    </row>
    <row r="999869" spans="7:15" s="3" customFormat="1" x14ac:dyDescent="0.3">
      <c r="G999869"/>
      <c r="H999869"/>
      <c r="I999869"/>
      <c r="K999869"/>
      <c r="M999869"/>
      <c r="N999869" s="4"/>
      <c r="O999869" s="15"/>
    </row>
    <row r="999870" spans="7:15" s="3" customFormat="1" x14ac:dyDescent="0.3">
      <c r="G999870"/>
      <c r="H999870"/>
      <c r="I999870"/>
      <c r="K999870"/>
      <c r="M999870"/>
      <c r="N999870" s="4"/>
      <c r="O999870" s="15"/>
    </row>
    <row r="999871" spans="7:15" s="3" customFormat="1" x14ac:dyDescent="0.3">
      <c r="G999871"/>
      <c r="H999871"/>
      <c r="I999871"/>
      <c r="K999871"/>
      <c r="M999871"/>
      <c r="N999871" s="4"/>
      <c r="O999871" s="15"/>
    </row>
    <row r="999872" spans="7:15" s="3" customFormat="1" x14ac:dyDescent="0.3">
      <c r="G999872"/>
      <c r="H999872"/>
      <c r="I999872"/>
      <c r="K999872"/>
      <c r="M999872"/>
      <c r="N999872" s="4"/>
      <c r="O999872" s="15"/>
    </row>
    <row r="999873" spans="7:15" s="3" customFormat="1" x14ac:dyDescent="0.3">
      <c r="G999873"/>
      <c r="H999873"/>
      <c r="I999873"/>
      <c r="K999873"/>
      <c r="M999873"/>
      <c r="N999873" s="4"/>
      <c r="O999873" s="15"/>
    </row>
    <row r="999874" spans="7:15" s="3" customFormat="1" x14ac:dyDescent="0.3">
      <c r="G999874"/>
      <c r="H999874"/>
      <c r="I999874"/>
      <c r="K999874"/>
      <c r="M999874"/>
      <c r="N999874" s="4"/>
      <c r="O999874" s="15"/>
    </row>
    <row r="999875" spans="7:15" s="3" customFormat="1" x14ac:dyDescent="0.3">
      <c r="G999875"/>
      <c r="H999875"/>
      <c r="I999875"/>
      <c r="K999875"/>
      <c r="M999875"/>
      <c r="N999875" s="4"/>
      <c r="O999875" s="15"/>
    </row>
    <row r="999876" spans="7:15" s="3" customFormat="1" x14ac:dyDescent="0.3">
      <c r="G999876"/>
      <c r="H999876"/>
      <c r="I999876"/>
      <c r="K999876"/>
      <c r="M999876"/>
      <c r="N999876" s="4"/>
      <c r="O999876" s="15"/>
    </row>
    <row r="999877" spans="7:15" s="3" customFormat="1" x14ac:dyDescent="0.3">
      <c r="G999877"/>
      <c r="H999877"/>
      <c r="I999877"/>
      <c r="K999877"/>
      <c r="M999877"/>
      <c r="N999877" s="4"/>
      <c r="O999877" s="15"/>
    </row>
    <row r="999878" spans="7:15" s="3" customFormat="1" x14ac:dyDescent="0.3">
      <c r="G999878"/>
      <c r="H999878"/>
      <c r="I999878"/>
      <c r="K999878"/>
      <c r="M999878"/>
      <c r="N999878" s="4"/>
      <c r="O999878" s="15"/>
    </row>
    <row r="999879" spans="7:15" s="3" customFormat="1" x14ac:dyDescent="0.3">
      <c r="G999879"/>
      <c r="H999879"/>
      <c r="I999879"/>
      <c r="K999879"/>
      <c r="M999879"/>
      <c r="N999879" s="4"/>
      <c r="O999879" s="15"/>
    </row>
    <row r="999880" spans="7:15" s="3" customFormat="1" x14ac:dyDescent="0.3">
      <c r="G999880"/>
      <c r="H999880"/>
      <c r="I999880"/>
      <c r="K999880"/>
      <c r="M999880"/>
      <c r="N999880" s="4"/>
      <c r="O999880" s="15"/>
    </row>
    <row r="999881" spans="7:15" s="3" customFormat="1" x14ac:dyDescent="0.3">
      <c r="G999881"/>
      <c r="H999881"/>
      <c r="I999881"/>
      <c r="K999881"/>
      <c r="M999881"/>
      <c r="N999881" s="4"/>
      <c r="O999881" s="15"/>
    </row>
    <row r="999882" spans="7:15" s="3" customFormat="1" x14ac:dyDescent="0.3">
      <c r="G999882"/>
      <c r="H999882"/>
      <c r="I999882"/>
      <c r="K999882"/>
      <c r="M999882"/>
      <c r="N999882" s="4"/>
      <c r="O999882" s="15"/>
    </row>
    <row r="999883" spans="7:15" s="3" customFormat="1" x14ac:dyDescent="0.3">
      <c r="G999883"/>
      <c r="H999883"/>
      <c r="I999883"/>
      <c r="K999883"/>
      <c r="M999883"/>
      <c r="N999883" s="4"/>
      <c r="O999883" s="15"/>
    </row>
    <row r="999884" spans="7:15" s="3" customFormat="1" x14ac:dyDescent="0.3">
      <c r="G999884"/>
      <c r="H999884"/>
      <c r="I999884"/>
      <c r="K999884"/>
      <c r="M999884"/>
      <c r="N999884" s="4"/>
      <c r="O999884" s="15"/>
    </row>
    <row r="999885" spans="7:15" s="3" customFormat="1" x14ac:dyDescent="0.3">
      <c r="G999885"/>
      <c r="H999885"/>
      <c r="I999885"/>
      <c r="K999885"/>
      <c r="M999885"/>
      <c r="N999885" s="4"/>
      <c r="O999885" s="15"/>
    </row>
    <row r="999886" spans="7:15" s="3" customFormat="1" x14ac:dyDescent="0.3">
      <c r="G999886"/>
      <c r="H999886"/>
      <c r="I999886"/>
      <c r="K999886"/>
      <c r="M999886"/>
      <c r="N999886" s="4"/>
      <c r="O999886" s="15"/>
    </row>
    <row r="999887" spans="7:15" s="3" customFormat="1" x14ac:dyDescent="0.3">
      <c r="G999887"/>
      <c r="H999887"/>
      <c r="I999887"/>
      <c r="K999887"/>
      <c r="M999887"/>
      <c r="N999887" s="4"/>
      <c r="O999887" s="15"/>
    </row>
    <row r="999888" spans="7:15" s="3" customFormat="1" x14ac:dyDescent="0.3">
      <c r="G999888"/>
      <c r="H999888"/>
      <c r="I999888"/>
      <c r="K999888"/>
      <c r="M999888"/>
      <c r="N999888" s="4"/>
      <c r="O999888" s="15"/>
    </row>
    <row r="999889" spans="7:15" s="3" customFormat="1" x14ac:dyDescent="0.3">
      <c r="G999889"/>
      <c r="H999889"/>
      <c r="I999889"/>
      <c r="K999889"/>
      <c r="M999889"/>
      <c r="N999889" s="4"/>
      <c r="O999889" s="15"/>
    </row>
    <row r="999890" spans="7:15" s="3" customFormat="1" x14ac:dyDescent="0.3">
      <c r="G999890"/>
      <c r="H999890"/>
      <c r="I999890"/>
      <c r="K999890"/>
      <c r="M999890"/>
      <c r="N999890" s="4"/>
      <c r="O999890" s="15"/>
    </row>
    <row r="999891" spans="7:15" s="3" customFormat="1" x14ac:dyDescent="0.3">
      <c r="G999891"/>
      <c r="H999891"/>
      <c r="I999891"/>
      <c r="K999891"/>
      <c r="M999891"/>
      <c r="N999891" s="4"/>
      <c r="O999891" s="15"/>
    </row>
    <row r="999892" spans="7:15" s="3" customFormat="1" x14ac:dyDescent="0.3">
      <c r="G999892"/>
      <c r="H999892"/>
      <c r="I999892"/>
      <c r="K999892"/>
      <c r="M999892"/>
      <c r="N999892" s="4"/>
      <c r="O999892" s="15"/>
    </row>
    <row r="999893" spans="7:15" s="3" customFormat="1" x14ac:dyDescent="0.3">
      <c r="G999893"/>
      <c r="H999893"/>
      <c r="I999893"/>
      <c r="K999893"/>
      <c r="M999893"/>
      <c r="N999893" s="4"/>
      <c r="O999893" s="15"/>
    </row>
    <row r="999894" spans="7:15" s="3" customFormat="1" x14ac:dyDescent="0.3">
      <c r="G999894"/>
      <c r="H999894"/>
      <c r="I999894"/>
      <c r="K999894"/>
      <c r="M999894"/>
      <c r="N999894" s="4"/>
      <c r="O999894" s="15"/>
    </row>
    <row r="999895" spans="7:15" s="3" customFormat="1" x14ac:dyDescent="0.3">
      <c r="G999895"/>
      <c r="H999895"/>
      <c r="I999895"/>
      <c r="K999895"/>
      <c r="M999895"/>
      <c r="N999895" s="4"/>
      <c r="O999895" s="15"/>
    </row>
    <row r="999896" spans="7:15" s="3" customFormat="1" x14ac:dyDescent="0.3">
      <c r="G999896"/>
      <c r="H999896"/>
      <c r="I999896"/>
      <c r="K999896"/>
      <c r="M999896"/>
      <c r="N999896" s="4"/>
      <c r="O999896" s="15"/>
    </row>
    <row r="999897" spans="7:15" s="3" customFormat="1" x14ac:dyDescent="0.3">
      <c r="G999897"/>
      <c r="H999897"/>
      <c r="I999897"/>
      <c r="K999897"/>
      <c r="M999897"/>
      <c r="N999897" s="4"/>
      <c r="O999897" s="15"/>
    </row>
    <row r="999898" spans="7:15" s="3" customFormat="1" x14ac:dyDescent="0.3">
      <c r="G999898"/>
      <c r="H999898"/>
      <c r="I999898"/>
      <c r="K999898"/>
      <c r="M999898"/>
      <c r="N999898" s="4"/>
      <c r="O999898" s="15"/>
    </row>
    <row r="999899" spans="7:15" s="3" customFormat="1" x14ac:dyDescent="0.3">
      <c r="G999899"/>
      <c r="H999899"/>
      <c r="I999899"/>
      <c r="K999899"/>
      <c r="M999899"/>
      <c r="N999899" s="4"/>
      <c r="O999899" s="15"/>
    </row>
    <row r="999900" spans="7:15" s="3" customFormat="1" x14ac:dyDescent="0.3">
      <c r="G999900"/>
      <c r="H999900"/>
      <c r="I999900"/>
      <c r="K999900"/>
      <c r="M999900"/>
      <c r="N999900" s="4"/>
      <c r="O999900" s="15"/>
    </row>
    <row r="999901" spans="7:15" s="3" customFormat="1" x14ac:dyDescent="0.3">
      <c r="G999901"/>
      <c r="H999901"/>
      <c r="I999901"/>
      <c r="K999901"/>
      <c r="M999901"/>
      <c r="N999901" s="4"/>
      <c r="O999901" s="15"/>
    </row>
    <row r="999902" spans="7:15" s="3" customFormat="1" x14ac:dyDescent="0.3">
      <c r="G999902"/>
      <c r="H999902"/>
      <c r="I999902"/>
      <c r="K999902"/>
      <c r="M999902"/>
      <c r="N999902" s="4"/>
      <c r="O999902" s="15"/>
    </row>
    <row r="999903" spans="7:15" s="3" customFormat="1" x14ac:dyDescent="0.3">
      <c r="G999903"/>
      <c r="H999903"/>
      <c r="I999903"/>
      <c r="K999903"/>
      <c r="M999903"/>
      <c r="N999903" s="4"/>
      <c r="O999903" s="15"/>
    </row>
    <row r="999904" spans="7:15" s="3" customFormat="1" x14ac:dyDescent="0.3">
      <c r="G999904"/>
      <c r="H999904"/>
      <c r="I999904"/>
      <c r="K999904"/>
      <c r="M999904"/>
      <c r="N999904" s="4"/>
      <c r="O999904" s="15"/>
    </row>
    <row r="999905" spans="7:15" s="3" customFormat="1" x14ac:dyDescent="0.3">
      <c r="G999905"/>
      <c r="H999905"/>
      <c r="I999905"/>
      <c r="K999905"/>
      <c r="M999905"/>
      <c r="N999905" s="4"/>
      <c r="O999905" s="15"/>
    </row>
    <row r="999906" spans="7:15" s="3" customFormat="1" x14ac:dyDescent="0.3">
      <c r="G999906"/>
      <c r="H999906"/>
      <c r="I999906"/>
      <c r="K999906"/>
      <c r="M999906"/>
      <c r="N999906" s="4"/>
      <c r="O999906" s="15"/>
    </row>
    <row r="999907" spans="7:15" s="3" customFormat="1" x14ac:dyDescent="0.3">
      <c r="G999907"/>
      <c r="H999907"/>
      <c r="I999907"/>
      <c r="K999907"/>
      <c r="M999907"/>
      <c r="N999907" s="4"/>
      <c r="O999907" s="15"/>
    </row>
    <row r="999908" spans="7:15" s="3" customFormat="1" x14ac:dyDescent="0.3">
      <c r="G999908"/>
      <c r="H999908"/>
      <c r="I999908"/>
      <c r="K999908"/>
      <c r="M999908"/>
      <c r="N999908" s="4"/>
      <c r="O999908" s="15"/>
    </row>
    <row r="999909" spans="7:15" s="3" customFormat="1" x14ac:dyDescent="0.3">
      <c r="G999909"/>
      <c r="H999909"/>
      <c r="I999909"/>
      <c r="K999909"/>
      <c r="M999909"/>
      <c r="N999909" s="4"/>
      <c r="O999909" s="15"/>
    </row>
    <row r="999910" spans="7:15" s="3" customFormat="1" x14ac:dyDescent="0.3">
      <c r="G999910"/>
      <c r="H999910"/>
      <c r="I999910"/>
      <c r="K999910"/>
      <c r="M999910"/>
      <c r="N999910" s="4"/>
      <c r="O999910" s="15"/>
    </row>
    <row r="999911" spans="7:15" s="3" customFormat="1" x14ac:dyDescent="0.3">
      <c r="G999911"/>
      <c r="H999911"/>
      <c r="I999911"/>
      <c r="K999911"/>
      <c r="M999911"/>
      <c r="N999911" s="4"/>
      <c r="O999911" s="15"/>
    </row>
    <row r="999912" spans="7:15" s="3" customFormat="1" x14ac:dyDescent="0.3">
      <c r="G999912"/>
      <c r="H999912"/>
      <c r="I999912"/>
      <c r="K999912"/>
      <c r="M999912"/>
      <c r="N999912" s="4"/>
      <c r="O999912" s="15"/>
    </row>
    <row r="999913" spans="7:15" s="3" customFormat="1" x14ac:dyDescent="0.3">
      <c r="G999913"/>
      <c r="H999913"/>
      <c r="I999913"/>
      <c r="K999913"/>
      <c r="M999913"/>
      <c r="N999913" s="4"/>
      <c r="O999913" s="15"/>
    </row>
    <row r="999914" spans="7:15" s="3" customFormat="1" x14ac:dyDescent="0.3">
      <c r="G999914"/>
      <c r="H999914"/>
      <c r="I999914"/>
      <c r="K999914"/>
      <c r="M999914"/>
      <c r="N999914" s="4"/>
      <c r="O999914" s="15"/>
    </row>
    <row r="999915" spans="7:15" s="3" customFormat="1" x14ac:dyDescent="0.3">
      <c r="G999915"/>
      <c r="H999915"/>
      <c r="I999915"/>
      <c r="K999915"/>
      <c r="M999915"/>
      <c r="N999915" s="4"/>
      <c r="O999915" s="15"/>
    </row>
    <row r="999916" spans="7:15" s="3" customFormat="1" x14ac:dyDescent="0.3">
      <c r="G999916"/>
      <c r="H999916"/>
      <c r="I999916"/>
      <c r="K999916"/>
      <c r="M999916"/>
      <c r="N999916" s="4"/>
      <c r="O999916" s="15"/>
    </row>
    <row r="999917" spans="7:15" s="3" customFormat="1" x14ac:dyDescent="0.3">
      <c r="G999917"/>
      <c r="H999917"/>
      <c r="I999917"/>
      <c r="K999917"/>
      <c r="M999917"/>
      <c r="N999917" s="4"/>
      <c r="O999917" s="15"/>
    </row>
    <row r="999918" spans="7:15" s="3" customFormat="1" x14ac:dyDescent="0.3">
      <c r="G999918"/>
      <c r="H999918"/>
      <c r="I999918"/>
      <c r="K999918"/>
      <c r="M999918"/>
      <c r="N999918" s="4"/>
      <c r="O999918" s="15"/>
    </row>
    <row r="999919" spans="7:15" s="3" customFormat="1" x14ac:dyDescent="0.3">
      <c r="G999919"/>
      <c r="H999919"/>
      <c r="I999919"/>
      <c r="K999919"/>
      <c r="M999919"/>
      <c r="N999919" s="4"/>
      <c r="O999919" s="15"/>
    </row>
    <row r="999920" spans="7:15" s="3" customFormat="1" x14ac:dyDescent="0.3">
      <c r="G999920"/>
      <c r="H999920"/>
      <c r="I999920"/>
      <c r="K999920"/>
      <c r="M999920"/>
      <c r="N999920" s="4"/>
      <c r="O999920" s="15"/>
    </row>
    <row r="999921" spans="7:15" s="3" customFormat="1" x14ac:dyDescent="0.3">
      <c r="G999921"/>
      <c r="H999921"/>
      <c r="I999921"/>
      <c r="K999921"/>
      <c r="M999921"/>
      <c r="N999921" s="4"/>
      <c r="O999921" s="15"/>
    </row>
    <row r="999922" spans="7:15" s="3" customFormat="1" x14ac:dyDescent="0.3">
      <c r="G999922"/>
      <c r="H999922"/>
      <c r="I999922"/>
      <c r="K999922"/>
      <c r="M999922"/>
      <c r="N999922" s="4"/>
      <c r="O999922" s="15"/>
    </row>
    <row r="999923" spans="7:15" s="3" customFormat="1" x14ac:dyDescent="0.3">
      <c r="G999923"/>
      <c r="H999923"/>
      <c r="I999923"/>
      <c r="K999923"/>
      <c r="M999923"/>
      <c r="N999923" s="4"/>
      <c r="O999923" s="15"/>
    </row>
    <row r="999924" spans="7:15" s="3" customFormat="1" x14ac:dyDescent="0.3">
      <c r="G999924"/>
      <c r="H999924"/>
      <c r="I999924"/>
      <c r="K999924"/>
      <c r="M999924"/>
      <c r="N999924" s="4"/>
      <c r="O999924" s="15"/>
    </row>
    <row r="999925" spans="7:15" s="3" customFormat="1" x14ac:dyDescent="0.3">
      <c r="G999925"/>
      <c r="H999925"/>
      <c r="I999925"/>
      <c r="K999925"/>
      <c r="M999925"/>
      <c r="N999925" s="4"/>
      <c r="O999925" s="15"/>
    </row>
    <row r="999926" spans="7:15" s="3" customFormat="1" x14ac:dyDescent="0.3">
      <c r="G999926"/>
      <c r="H999926"/>
      <c r="I999926"/>
      <c r="K999926"/>
      <c r="M999926"/>
      <c r="N999926" s="4"/>
      <c r="O999926" s="15"/>
    </row>
    <row r="999927" spans="7:15" s="3" customFormat="1" x14ac:dyDescent="0.3">
      <c r="G999927"/>
      <c r="H999927"/>
      <c r="I999927"/>
      <c r="K999927"/>
      <c r="M999927"/>
      <c r="N999927" s="4"/>
      <c r="O999927" s="15"/>
    </row>
    <row r="999928" spans="7:15" s="3" customFormat="1" x14ac:dyDescent="0.3">
      <c r="G999928"/>
      <c r="H999928"/>
      <c r="I999928"/>
      <c r="K999928"/>
      <c r="M999928"/>
      <c r="N999928" s="4"/>
      <c r="O999928" s="15"/>
    </row>
    <row r="999929" spans="7:15" s="3" customFormat="1" x14ac:dyDescent="0.3">
      <c r="G999929"/>
      <c r="H999929"/>
      <c r="I999929"/>
      <c r="K999929"/>
      <c r="M999929"/>
      <c r="N999929" s="4"/>
      <c r="O999929" s="15"/>
    </row>
    <row r="999930" spans="7:15" s="3" customFormat="1" x14ac:dyDescent="0.3">
      <c r="G999930"/>
      <c r="H999930"/>
      <c r="I999930"/>
      <c r="K999930"/>
      <c r="M999930"/>
      <c r="N999930" s="4"/>
      <c r="O999930" s="15"/>
    </row>
    <row r="999931" spans="7:15" s="3" customFormat="1" x14ac:dyDescent="0.3">
      <c r="G999931"/>
      <c r="H999931"/>
      <c r="I999931"/>
      <c r="K999931"/>
      <c r="M999931"/>
      <c r="N999931" s="4"/>
      <c r="O999931" s="15"/>
    </row>
    <row r="999932" spans="7:15" s="3" customFormat="1" x14ac:dyDescent="0.3">
      <c r="G999932"/>
      <c r="H999932"/>
      <c r="I999932"/>
      <c r="K999932"/>
      <c r="M999932"/>
      <c r="N999932" s="4"/>
      <c r="O999932" s="15"/>
    </row>
    <row r="999933" spans="7:15" s="3" customFormat="1" x14ac:dyDescent="0.3">
      <c r="G999933"/>
      <c r="H999933"/>
      <c r="I999933"/>
      <c r="K999933"/>
      <c r="M999933"/>
      <c r="N999933" s="4"/>
      <c r="O999933" s="15"/>
    </row>
    <row r="999934" spans="7:15" s="3" customFormat="1" x14ac:dyDescent="0.3">
      <c r="G999934"/>
      <c r="H999934"/>
      <c r="I999934"/>
      <c r="K999934"/>
      <c r="M999934"/>
      <c r="N999934" s="4"/>
      <c r="O999934" s="15"/>
    </row>
    <row r="999935" spans="7:15" s="3" customFormat="1" x14ac:dyDescent="0.3">
      <c r="G999935"/>
      <c r="H999935"/>
      <c r="I999935"/>
      <c r="K999935"/>
      <c r="M999935"/>
      <c r="N999935" s="4"/>
      <c r="O999935" s="15"/>
    </row>
    <row r="999936" spans="7:15" s="3" customFormat="1" x14ac:dyDescent="0.3">
      <c r="G999936"/>
      <c r="H999936"/>
      <c r="I999936"/>
      <c r="K999936"/>
      <c r="M999936"/>
      <c r="N999936" s="4"/>
      <c r="O999936" s="15"/>
    </row>
    <row r="999937" spans="7:15" s="3" customFormat="1" x14ac:dyDescent="0.3">
      <c r="G999937"/>
      <c r="H999937"/>
      <c r="I999937"/>
      <c r="K999937"/>
      <c r="M999937"/>
      <c r="N999937" s="4"/>
      <c r="O999937" s="15"/>
    </row>
    <row r="999938" spans="7:15" s="3" customFormat="1" x14ac:dyDescent="0.3">
      <c r="G999938"/>
      <c r="H999938"/>
      <c r="I999938"/>
      <c r="K999938"/>
      <c r="M999938"/>
      <c r="N999938" s="4"/>
      <c r="O999938" s="15"/>
    </row>
    <row r="999939" spans="7:15" s="3" customFormat="1" x14ac:dyDescent="0.3">
      <c r="G999939"/>
      <c r="H999939"/>
      <c r="I999939"/>
      <c r="K999939"/>
      <c r="M999939"/>
      <c r="N999939" s="4"/>
      <c r="O999939" s="15"/>
    </row>
    <row r="999940" spans="7:15" s="3" customFormat="1" x14ac:dyDescent="0.3">
      <c r="G999940"/>
      <c r="H999940"/>
      <c r="I999940"/>
      <c r="K999940"/>
      <c r="M999940"/>
      <c r="N999940" s="4"/>
      <c r="O999940" s="15"/>
    </row>
    <row r="999941" spans="7:15" s="3" customFormat="1" x14ac:dyDescent="0.3">
      <c r="G999941"/>
      <c r="H999941"/>
      <c r="I999941"/>
      <c r="K999941"/>
      <c r="M999941"/>
      <c r="N999941" s="4"/>
      <c r="O999941" s="15"/>
    </row>
    <row r="999942" spans="7:15" s="3" customFormat="1" x14ac:dyDescent="0.3">
      <c r="G999942"/>
      <c r="H999942"/>
      <c r="I999942"/>
      <c r="K999942"/>
      <c r="M999942"/>
      <c r="N999942" s="4"/>
      <c r="O999942" s="15"/>
    </row>
    <row r="999943" spans="7:15" s="3" customFormat="1" x14ac:dyDescent="0.3">
      <c r="G999943"/>
      <c r="H999943"/>
      <c r="I999943"/>
      <c r="K999943"/>
      <c r="M999943"/>
      <c r="N999943" s="4"/>
      <c r="O999943" s="15"/>
    </row>
    <row r="999944" spans="7:15" s="3" customFormat="1" x14ac:dyDescent="0.3">
      <c r="G999944"/>
      <c r="H999944"/>
      <c r="I999944"/>
      <c r="K999944"/>
      <c r="M999944"/>
      <c r="N999944" s="4"/>
      <c r="O999944" s="15"/>
    </row>
    <row r="999945" spans="7:15" s="3" customFormat="1" x14ac:dyDescent="0.3">
      <c r="G999945"/>
      <c r="H999945"/>
      <c r="I999945"/>
      <c r="K999945"/>
      <c r="M999945"/>
      <c r="N999945" s="4"/>
      <c r="O999945" s="15"/>
    </row>
    <row r="999946" spans="7:15" s="3" customFormat="1" x14ac:dyDescent="0.3">
      <c r="G999946"/>
      <c r="H999946"/>
      <c r="I999946"/>
      <c r="K999946"/>
      <c r="M999946"/>
      <c r="N999946" s="4"/>
      <c r="O999946" s="15"/>
    </row>
    <row r="999947" spans="7:15" s="3" customFormat="1" x14ac:dyDescent="0.3">
      <c r="G999947"/>
      <c r="H999947"/>
      <c r="I999947"/>
      <c r="K999947"/>
      <c r="M999947"/>
      <c r="N999947" s="4"/>
      <c r="O999947" s="15"/>
    </row>
    <row r="999948" spans="7:15" s="3" customFormat="1" x14ac:dyDescent="0.3">
      <c r="G999948"/>
      <c r="H999948"/>
      <c r="I999948"/>
      <c r="K999948"/>
      <c r="M999948"/>
      <c r="N999948" s="4"/>
      <c r="O999948" s="15"/>
    </row>
    <row r="999949" spans="7:15" s="3" customFormat="1" x14ac:dyDescent="0.3">
      <c r="G999949"/>
      <c r="H999949"/>
      <c r="I999949"/>
      <c r="K999949"/>
      <c r="M999949"/>
      <c r="N999949" s="4"/>
      <c r="O999949" s="15"/>
    </row>
    <row r="999950" spans="7:15" s="3" customFormat="1" x14ac:dyDescent="0.3">
      <c r="G999950"/>
      <c r="H999950"/>
      <c r="I999950"/>
      <c r="K999950"/>
      <c r="M999950"/>
      <c r="N999950" s="4"/>
      <c r="O999950" s="15"/>
    </row>
    <row r="999951" spans="7:15" s="3" customFormat="1" x14ac:dyDescent="0.3">
      <c r="G999951"/>
      <c r="H999951"/>
      <c r="I999951"/>
      <c r="K999951"/>
      <c r="M999951"/>
      <c r="N999951" s="4"/>
      <c r="O999951" s="15"/>
    </row>
    <row r="999952" spans="7:15" s="3" customFormat="1" x14ac:dyDescent="0.3">
      <c r="G999952"/>
      <c r="H999952"/>
      <c r="I999952"/>
      <c r="K999952"/>
      <c r="M999952"/>
      <c r="N999952" s="4"/>
      <c r="O999952" s="15"/>
    </row>
    <row r="999953" spans="7:15" s="3" customFormat="1" x14ac:dyDescent="0.3">
      <c r="G999953"/>
      <c r="H999953"/>
      <c r="I999953"/>
      <c r="K999953"/>
      <c r="M999953"/>
      <c r="N999953" s="4"/>
      <c r="O999953" s="15"/>
    </row>
    <row r="999954" spans="7:15" s="3" customFormat="1" x14ac:dyDescent="0.3">
      <c r="G999954"/>
      <c r="H999954"/>
      <c r="I999954"/>
      <c r="K999954"/>
      <c r="M999954"/>
      <c r="N999954" s="4"/>
      <c r="O999954" s="15"/>
    </row>
    <row r="999955" spans="7:15" s="3" customFormat="1" x14ac:dyDescent="0.3">
      <c r="G999955"/>
      <c r="H999955"/>
      <c r="I999955"/>
      <c r="K999955"/>
      <c r="M999955"/>
      <c r="N999955" s="4"/>
      <c r="O999955" s="15"/>
    </row>
    <row r="999956" spans="7:15" s="3" customFormat="1" x14ac:dyDescent="0.3">
      <c r="G999956"/>
      <c r="H999956"/>
      <c r="I999956"/>
      <c r="K999956"/>
      <c r="M999956"/>
      <c r="N999956" s="4"/>
      <c r="O999956" s="15"/>
    </row>
    <row r="999957" spans="7:15" s="3" customFormat="1" x14ac:dyDescent="0.3">
      <c r="G999957"/>
      <c r="H999957"/>
      <c r="I999957"/>
      <c r="K999957"/>
      <c r="M999957"/>
      <c r="N999957" s="4"/>
      <c r="O999957" s="15"/>
    </row>
    <row r="999958" spans="7:15" s="3" customFormat="1" x14ac:dyDescent="0.3">
      <c r="G999958"/>
      <c r="H999958"/>
      <c r="I999958"/>
      <c r="K999958"/>
      <c r="M999958"/>
      <c r="N999958" s="4"/>
      <c r="O999958" s="15"/>
    </row>
    <row r="999959" spans="7:15" s="3" customFormat="1" x14ac:dyDescent="0.3">
      <c r="G999959"/>
      <c r="H999959"/>
      <c r="I999959"/>
      <c r="K999959"/>
      <c r="M999959"/>
      <c r="N999959" s="4"/>
      <c r="O999959" s="15"/>
    </row>
    <row r="999960" spans="7:15" s="3" customFormat="1" x14ac:dyDescent="0.3">
      <c r="G999960"/>
      <c r="H999960"/>
      <c r="I999960"/>
      <c r="K999960"/>
      <c r="M999960"/>
      <c r="N999960" s="4"/>
      <c r="O999960" s="15"/>
    </row>
    <row r="999961" spans="7:15" s="3" customFormat="1" x14ac:dyDescent="0.3">
      <c r="G999961"/>
      <c r="H999961"/>
      <c r="I999961"/>
      <c r="K999961"/>
      <c r="M999961"/>
      <c r="N999961" s="4"/>
      <c r="O999961" s="15"/>
    </row>
    <row r="999962" spans="7:15" s="3" customFormat="1" x14ac:dyDescent="0.3">
      <c r="G999962"/>
      <c r="H999962"/>
      <c r="I999962"/>
      <c r="K999962"/>
      <c r="M999962"/>
      <c r="N999962" s="4"/>
      <c r="O999962" s="15"/>
    </row>
    <row r="999963" spans="7:15" s="3" customFormat="1" x14ac:dyDescent="0.3">
      <c r="G999963"/>
      <c r="H999963"/>
      <c r="I999963"/>
      <c r="K999963"/>
      <c r="M999963"/>
      <c r="N999963" s="4"/>
      <c r="O999963" s="15"/>
    </row>
    <row r="999964" spans="7:15" s="3" customFormat="1" x14ac:dyDescent="0.3">
      <c r="G999964"/>
      <c r="H999964"/>
      <c r="I999964"/>
      <c r="K999964"/>
      <c r="M999964"/>
      <c r="N999964" s="4"/>
      <c r="O999964" s="15"/>
    </row>
    <row r="999965" spans="7:15" s="3" customFormat="1" x14ac:dyDescent="0.3">
      <c r="G999965"/>
      <c r="H999965"/>
      <c r="I999965"/>
      <c r="K999965"/>
      <c r="M999965"/>
      <c r="N999965" s="4"/>
      <c r="O999965" s="15"/>
    </row>
    <row r="999966" spans="7:15" s="3" customFormat="1" x14ac:dyDescent="0.3">
      <c r="G999966"/>
      <c r="H999966"/>
      <c r="I999966"/>
      <c r="K999966"/>
      <c r="M999966"/>
      <c r="N999966" s="4"/>
      <c r="O999966" s="15"/>
    </row>
    <row r="999967" spans="7:15" s="3" customFormat="1" x14ac:dyDescent="0.3">
      <c r="G999967"/>
      <c r="H999967"/>
      <c r="I999967"/>
      <c r="K999967"/>
      <c r="M999967"/>
      <c r="N999967" s="4"/>
      <c r="O999967" s="15"/>
    </row>
    <row r="999968" spans="7:15" s="3" customFormat="1" x14ac:dyDescent="0.3">
      <c r="G999968"/>
      <c r="H999968"/>
      <c r="I999968"/>
      <c r="K999968"/>
      <c r="M999968"/>
      <c r="N999968" s="4"/>
      <c r="O999968" s="15"/>
    </row>
    <row r="999969" spans="7:15" s="3" customFormat="1" x14ac:dyDescent="0.3">
      <c r="G999969"/>
      <c r="H999969"/>
      <c r="I999969"/>
      <c r="K999969"/>
      <c r="M999969"/>
      <c r="N999969" s="4"/>
      <c r="O999969" s="15"/>
    </row>
    <row r="1015807" spans="7:15" s="3" customFormat="1" x14ac:dyDescent="0.3">
      <c r="G1015807"/>
      <c r="H1015807"/>
      <c r="I1015807"/>
      <c r="K1015807"/>
      <c r="M1015807"/>
      <c r="N1015807" s="4"/>
      <c r="O1015807" s="15"/>
    </row>
    <row r="1015808" spans="7:15" s="3" customFormat="1" x14ac:dyDescent="0.3">
      <c r="G1015808"/>
      <c r="H1015808"/>
      <c r="I1015808"/>
      <c r="K1015808"/>
      <c r="M1015808"/>
      <c r="N1015808" s="4"/>
      <c r="O1015808" s="15"/>
    </row>
    <row r="1015809" spans="7:15" s="3" customFormat="1" x14ac:dyDescent="0.3">
      <c r="G1015809"/>
      <c r="H1015809"/>
      <c r="I1015809"/>
      <c r="K1015809"/>
      <c r="M1015809"/>
      <c r="N1015809" s="4"/>
      <c r="O1015809" s="15"/>
    </row>
    <row r="1015810" spans="7:15" s="3" customFormat="1" x14ac:dyDescent="0.3">
      <c r="G1015810"/>
      <c r="H1015810"/>
      <c r="I1015810"/>
      <c r="K1015810"/>
      <c r="M1015810"/>
      <c r="N1015810" s="4"/>
      <c r="O1015810" s="15"/>
    </row>
    <row r="1015811" spans="7:15" s="3" customFormat="1" x14ac:dyDescent="0.3">
      <c r="G1015811"/>
      <c r="H1015811"/>
      <c r="I1015811"/>
      <c r="K1015811"/>
      <c r="M1015811"/>
      <c r="N1015811" s="4"/>
      <c r="O1015811" s="15"/>
    </row>
    <row r="1015812" spans="7:15" s="3" customFormat="1" x14ac:dyDescent="0.3">
      <c r="G1015812"/>
      <c r="H1015812"/>
      <c r="I1015812"/>
      <c r="K1015812"/>
      <c r="M1015812"/>
      <c r="N1015812" s="4"/>
      <c r="O1015812" s="15"/>
    </row>
    <row r="1015813" spans="7:15" s="3" customFormat="1" x14ac:dyDescent="0.3">
      <c r="G1015813"/>
      <c r="H1015813"/>
      <c r="I1015813"/>
      <c r="K1015813"/>
      <c r="M1015813"/>
      <c r="N1015813" s="4"/>
      <c r="O1015813" s="15"/>
    </row>
    <row r="1015814" spans="7:15" s="3" customFormat="1" x14ac:dyDescent="0.3">
      <c r="G1015814"/>
      <c r="H1015814"/>
      <c r="I1015814"/>
      <c r="K1015814"/>
      <c r="M1015814"/>
      <c r="N1015814" s="4"/>
      <c r="O1015814" s="15"/>
    </row>
    <row r="1015815" spans="7:15" s="3" customFormat="1" x14ac:dyDescent="0.3">
      <c r="G1015815"/>
      <c r="H1015815"/>
      <c r="I1015815"/>
      <c r="K1015815"/>
      <c r="M1015815"/>
      <c r="N1015815" s="4"/>
      <c r="O1015815" s="15"/>
    </row>
    <row r="1015816" spans="7:15" s="3" customFormat="1" x14ac:dyDescent="0.3">
      <c r="G1015816"/>
      <c r="H1015816"/>
      <c r="I1015816"/>
      <c r="K1015816"/>
      <c r="M1015816"/>
      <c r="N1015816" s="4"/>
      <c r="O1015816" s="15"/>
    </row>
    <row r="1015817" spans="7:15" s="3" customFormat="1" x14ac:dyDescent="0.3">
      <c r="G1015817"/>
      <c r="H1015817"/>
      <c r="I1015817"/>
      <c r="K1015817"/>
      <c r="M1015817"/>
      <c r="N1015817" s="4"/>
      <c r="O1015817" s="15"/>
    </row>
    <row r="1015818" spans="7:15" s="3" customFormat="1" x14ac:dyDescent="0.3">
      <c r="G1015818"/>
      <c r="H1015818"/>
      <c r="I1015818"/>
      <c r="K1015818"/>
      <c r="M1015818"/>
      <c r="N1015818" s="4"/>
      <c r="O1015818" s="15"/>
    </row>
    <row r="1015819" spans="7:15" s="3" customFormat="1" x14ac:dyDescent="0.3">
      <c r="G1015819"/>
      <c r="H1015819"/>
      <c r="I1015819"/>
      <c r="K1015819"/>
      <c r="M1015819"/>
      <c r="N1015819" s="4"/>
      <c r="O1015819" s="15"/>
    </row>
    <row r="1015820" spans="7:15" s="3" customFormat="1" x14ac:dyDescent="0.3">
      <c r="G1015820"/>
      <c r="H1015820"/>
      <c r="I1015820"/>
      <c r="K1015820"/>
      <c r="M1015820"/>
      <c r="N1015820" s="4"/>
      <c r="O1015820" s="15"/>
    </row>
    <row r="1015821" spans="7:15" s="3" customFormat="1" x14ac:dyDescent="0.3">
      <c r="G1015821"/>
      <c r="H1015821"/>
      <c r="I1015821"/>
      <c r="K1015821"/>
      <c r="M1015821"/>
      <c r="N1015821" s="4"/>
      <c r="O1015821" s="15"/>
    </row>
    <row r="1015822" spans="7:15" s="3" customFormat="1" x14ac:dyDescent="0.3">
      <c r="G1015822"/>
      <c r="H1015822"/>
      <c r="I1015822"/>
      <c r="K1015822"/>
      <c r="M1015822"/>
      <c r="N1015822" s="4"/>
      <c r="O1015822" s="15"/>
    </row>
    <row r="1015823" spans="7:15" s="3" customFormat="1" x14ac:dyDescent="0.3">
      <c r="G1015823"/>
      <c r="H1015823"/>
      <c r="I1015823"/>
      <c r="K1015823"/>
      <c r="M1015823"/>
      <c r="N1015823" s="4"/>
      <c r="O1015823" s="15"/>
    </row>
    <row r="1015824" spans="7:15" s="3" customFormat="1" x14ac:dyDescent="0.3">
      <c r="G1015824"/>
      <c r="H1015824"/>
      <c r="I1015824"/>
      <c r="K1015824"/>
      <c r="M1015824"/>
      <c r="N1015824" s="4"/>
      <c r="O1015824" s="15"/>
    </row>
    <row r="1015825" spans="7:15" s="3" customFormat="1" x14ac:dyDescent="0.3">
      <c r="G1015825"/>
      <c r="H1015825"/>
      <c r="I1015825"/>
      <c r="K1015825"/>
      <c r="M1015825"/>
      <c r="N1015825" s="4"/>
      <c r="O1015825" s="15"/>
    </row>
    <row r="1015826" spans="7:15" s="3" customFormat="1" x14ac:dyDescent="0.3">
      <c r="G1015826"/>
      <c r="H1015826"/>
      <c r="I1015826"/>
      <c r="K1015826"/>
      <c r="M1015826"/>
      <c r="N1015826" s="4"/>
      <c r="O1015826" s="15"/>
    </row>
    <row r="1015827" spans="7:15" s="3" customFormat="1" x14ac:dyDescent="0.3">
      <c r="G1015827"/>
      <c r="H1015827"/>
      <c r="I1015827"/>
      <c r="K1015827"/>
      <c r="M1015827"/>
      <c r="N1015827" s="4"/>
      <c r="O1015827" s="15"/>
    </row>
    <row r="1015828" spans="7:15" s="3" customFormat="1" x14ac:dyDescent="0.3">
      <c r="G1015828"/>
      <c r="H1015828"/>
      <c r="I1015828"/>
      <c r="K1015828"/>
      <c r="M1015828"/>
      <c r="N1015828" s="4"/>
      <c r="O1015828" s="15"/>
    </row>
    <row r="1015829" spans="7:15" s="3" customFormat="1" x14ac:dyDescent="0.3">
      <c r="G1015829"/>
      <c r="H1015829"/>
      <c r="I1015829"/>
      <c r="K1015829"/>
      <c r="M1015829"/>
      <c r="N1015829" s="4"/>
      <c r="O1015829" s="15"/>
    </row>
    <row r="1015830" spans="7:15" s="3" customFormat="1" x14ac:dyDescent="0.3">
      <c r="G1015830"/>
      <c r="H1015830"/>
      <c r="I1015830"/>
      <c r="K1015830"/>
      <c r="M1015830"/>
      <c r="N1015830" s="4"/>
      <c r="O1015830" s="15"/>
    </row>
    <row r="1015831" spans="7:15" s="3" customFormat="1" x14ac:dyDescent="0.3">
      <c r="G1015831"/>
      <c r="H1015831"/>
      <c r="I1015831"/>
      <c r="K1015831"/>
      <c r="M1015831"/>
      <c r="N1015831" s="4"/>
      <c r="O1015831" s="15"/>
    </row>
    <row r="1015832" spans="7:15" s="3" customFormat="1" x14ac:dyDescent="0.3">
      <c r="G1015832"/>
      <c r="H1015832"/>
      <c r="I1015832"/>
      <c r="K1015832"/>
      <c r="M1015832"/>
      <c r="N1015832" s="4"/>
      <c r="O1015832" s="15"/>
    </row>
    <row r="1015833" spans="7:15" s="3" customFormat="1" x14ac:dyDescent="0.3">
      <c r="G1015833"/>
      <c r="H1015833"/>
      <c r="I1015833"/>
      <c r="K1015833"/>
      <c r="M1015833"/>
      <c r="N1015833" s="4"/>
      <c r="O1015833" s="15"/>
    </row>
    <row r="1015834" spans="7:15" s="3" customFormat="1" x14ac:dyDescent="0.3">
      <c r="G1015834"/>
      <c r="H1015834"/>
      <c r="I1015834"/>
      <c r="K1015834"/>
      <c r="M1015834"/>
      <c r="N1015834" s="4"/>
      <c r="O1015834" s="15"/>
    </row>
    <row r="1015835" spans="7:15" s="3" customFormat="1" x14ac:dyDescent="0.3">
      <c r="G1015835"/>
      <c r="H1015835"/>
      <c r="I1015835"/>
      <c r="K1015835"/>
      <c r="M1015835"/>
      <c r="N1015835" s="4"/>
      <c r="O1015835" s="15"/>
    </row>
    <row r="1015836" spans="7:15" s="3" customFormat="1" x14ac:dyDescent="0.3">
      <c r="G1015836"/>
      <c r="H1015836"/>
      <c r="I1015836"/>
      <c r="K1015836"/>
      <c r="M1015836"/>
      <c r="N1015836" s="4"/>
      <c r="O1015836" s="15"/>
    </row>
    <row r="1015837" spans="7:15" s="3" customFormat="1" x14ac:dyDescent="0.3">
      <c r="G1015837"/>
      <c r="H1015837"/>
      <c r="I1015837"/>
      <c r="K1015837"/>
      <c r="M1015837"/>
      <c r="N1015837" s="4"/>
      <c r="O1015837" s="15"/>
    </row>
    <row r="1015838" spans="7:15" s="3" customFormat="1" x14ac:dyDescent="0.3">
      <c r="G1015838"/>
      <c r="H1015838"/>
      <c r="I1015838"/>
      <c r="K1015838"/>
      <c r="M1015838"/>
      <c r="N1015838" s="4"/>
      <c r="O1015838" s="15"/>
    </row>
    <row r="1015839" spans="7:15" s="3" customFormat="1" x14ac:dyDescent="0.3">
      <c r="G1015839"/>
      <c r="H1015839"/>
      <c r="I1015839"/>
      <c r="K1015839"/>
      <c r="M1015839"/>
      <c r="N1015839" s="4"/>
      <c r="O1015839" s="15"/>
    </row>
    <row r="1015840" spans="7:15" s="3" customFormat="1" x14ac:dyDescent="0.3">
      <c r="G1015840"/>
      <c r="H1015840"/>
      <c r="I1015840"/>
      <c r="K1015840"/>
      <c r="M1015840"/>
      <c r="N1015840" s="4"/>
      <c r="O1015840" s="15"/>
    </row>
    <row r="1015841" spans="7:15" s="3" customFormat="1" x14ac:dyDescent="0.3">
      <c r="G1015841"/>
      <c r="H1015841"/>
      <c r="I1015841"/>
      <c r="K1015841"/>
      <c r="M1015841"/>
      <c r="N1015841" s="4"/>
      <c r="O1015841" s="15"/>
    </row>
    <row r="1015842" spans="7:15" s="3" customFormat="1" x14ac:dyDescent="0.3">
      <c r="G1015842"/>
      <c r="H1015842"/>
      <c r="I1015842"/>
      <c r="K1015842"/>
      <c r="M1015842"/>
      <c r="N1015842" s="4"/>
      <c r="O1015842" s="15"/>
    </row>
    <row r="1015843" spans="7:15" s="3" customFormat="1" x14ac:dyDescent="0.3">
      <c r="G1015843"/>
      <c r="H1015843"/>
      <c r="I1015843"/>
      <c r="K1015843"/>
      <c r="M1015843"/>
      <c r="N1015843" s="4"/>
      <c r="O1015843" s="15"/>
    </row>
    <row r="1015844" spans="7:15" s="3" customFormat="1" x14ac:dyDescent="0.3">
      <c r="G1015844"/>
      <c r="H1015844"/>
      <c r="I1015844"/>
      <c r="K1015844"/>
      <c r="M1015844"/>
      <c r="N1015844" s="4"/>
      <c r="O1015844" s="15"/>
    </row>
    <row r="1015845" spans="7:15" s="3" customFormat="1" x14ac:dyDescent="0.3">
      <c r="G1015845"/>
      <c r="H1015845"/>
      <c r="I1015845"/>
      <c r="K1015845"/>
      <c r="M1015845"/>
      <c r="N1015845" s="4"/>
      <c r="O1015845" s="15"/>
    </row>
    <row r="1015846" spans="7:15" s="3" customFormat="1" x14ac:dyDescent="0.3">
      <c r="G1015846"/>
      <c r="H1015846"/>
      <c r="I1015846"/>
      <c r="K1015846"/>
      <c r="M1015846"/>
      <c r="N1015846" s="4"/>
      <c r="O1015846" s="15"/>
    </row>
    <row r="1015847" spans="7:15" s="3" customFormat="1" x14ac:dyDescent="0.3">
      <c r="G1015847"/>
      <c r="H1015847"/>
      <c r="I1015847"/>
      <c r="K1015847"/>
      <c r="M1015847"/>
      <c r="N1015847" s="4"/>
      <c r="O1015847" s="15"/>
    </row>
    <row r="1015848" spans="7:15" s="3" customFormat="1" x14ac:dyDescent="0.3">
      <c r="G1015848"/>
      <c r="H1015848"/>
      <c r="I1015848"/>
      <c r="K1015848"/>
      <c r="M1015848"/>
      <c r="N1015848" s="4"/>
      <c r="O1015848" s="15"/>
    </row>
    <row r="1015849" spans="7:15" s="3" customFormat="1" x14ac:dyDescent="0.3">
      <c r="G1015849"/>
      <c r="H1015849"/>
      <c r="I1015849"/>
      <c r="K1015849"/>
      <c r="M1015849"/>
      <c r="N1015849" s="4"/>
      <c r="O1015849" s="15"/>
    </row>
    <row r="1015850" spans="7:15" s="3" customFormat="1" x14ac:dyDescent="0.3">
      <c r="G1015850"/>
      <c r="H1015850"/>
      <c r="I1015850"/>
      <c r="K1015850"/>
      <c r="M1015850"/>
      <c r="N1015850" s="4"/>
      <c r="O1015850" s="15"/>
    </row>
    <row r="1015851" spans="7:15" s="3" customFormat="1" x14ac:dyDescent="0.3">
      <c r="G1015851"/>
      <c r="H1015851"/>
      <c r="I1015851"/>
      <c r="K1015851"/>
      <c r="M1015851"/>
      <c r="N1015851" s="4"/>
      <c r="O1015851" s="15"/>
    </row>
    <row r="1015852" spans="7:15" s="3" customFormat="1" x14ac:dyDescent="0.3">
      <c r="G1015852"/>
      <c r="H1015852"/>
      <c r="I1015852"/>
      <c r="K1015852"/>
      <c r="M1015852"/>
      <c r="N1015852" s="4"/>
      <c r="O1015852" s="15"/>
    </row>
    <row r="1015853" spans="7:15" s="3" customFormat="1" x14ac:dyDescent="0.3">
      <c r="G1015853"/>
      <c r="H1015853"/>
      <c r="I1015853"/>
      <c r="K1015853"/>
      <c r="M1015853"/>
      <c r="N1015853" s="4"/>
      <c r="O1015853" s="15"/>
    </row>
    <row r="1015854" spans="7:15" s="3" customFormat="1" x14ac:dyDescent="0.3">
      <c r="G1015854"/>
      <c r="H1015854"/>
      <c r="I1015854"/>
      <c r="K1015854"/>
      <c r="M1015854"/>
      <c r="N1015854" s="4"/>
      <c r="O1015854" s="15"/>
    </row>
    <row r="1015855" spans="7:15" s="3" customFormat="1" x14ac:dyDescent="0.3">
      <c r="G1015855"/>
      <c r="H1015855"/>
      <c r="I1015855"/>
      <c r="K1015855"/>
      <c r="M1015855"/>
      <c r="N1015855" s="4"/>
      <c r="O1015855" s="15"/>
    </row>
    <row r="1015856" spans="7:15" s="3" customFormat="1" x14ac:dyDescent="0.3">
      <c r="G1015856"/>
      <c r="H1015856"/>
      <c r="I1015856"/>
      <c r="K1015856"/>
      <c r="M1015856"/>
      <c r="N1015856" s="4"/>
      <c r="O1015856" s="15"/>
    </row>
    <row r="1015857" spans="7:15" s="3" customFormat="1" x14ac:dyDescent="0.3">
      <c r="G1015857"/>
      <c r="H1015857"/>
      <c r="I1015857"/>
      <c r="K1015857"/>
      <c r="M1015857"/>
      <c r="N1015857" s="4"/>
      <c r="O1015857" s="15"/>
    </row>
    <row r="1015858" spans="7:15" s="3" customFormat="1" x14ac:dyDescent="0.3">
      <c r="G1015858"/>
      <c r="H1015858"/>
      <c r="I1015858"/>
      <c r="K1015858"/>
      <c r="M1015858"/>
      <c r="N1015858" s="4"/>
      <c r="O1015858" s="15"/>
    </row>
    <row r="1015859" spans="7:15" s="3" customFormat="1" x14ac:dyDescent="0.3">
      <c r="G1015859"/>
      <c r="H1015859"/>
      <c r="I1015859"/>
      <c r="K1015859"/>
      <c r="M1015859"/>
      <c r="N1015859" s="4"/>
      <c r="O1015859" s="15"/>
    </row>
    <row r="1015860" spans="7:15" s="3" customFormat="1" x14ac:dyDescent="0.3">
      <c r="G1015860"/>
      <c r="H1015860"/>
      <c r="I1015860"/>
      <c r="K1015860"/>
      <c r="M1015860"/>
      <c r="N1015860" s="4"/>
      <c r="O1015860" s="15"/>
    </row>
    <row r="1015861" spans="7:15" s="3" customFormat="1" x14ac:dyDescent="0.3">
      <c r="G1015861"/>
      <c r="H1015861"/>
      <c r="I1015861"/>
      <c r="K1015861"/>
      <c r="M1015861"/>
      <c r="N1015861" s="4"/>
      <c r="O1015861" s="15"/>
    </row>
    <row r="1015862" spans="7:15" s="3" customFormat="1" x14ac:dyDescent="0.3">
      <c r="G1015862"/>
      <c r="H1015862"/>
      <c r="I1015862"/>
      <c r="K1015862"/>
      <c r="M1015862"/>
      <c r="N1015862" s="4"/>
      <c r="O1015862" s="15"/>
    </row>
    <row r="1015863" spans="7:15" s="3" customFormat="1" x14ac:dyDescent="0.3">
      <c r="G1015863"/>
      <c r="H1015863"/>
      <c r="I1015863"/>
      <c r="K1015863"/>
      <c r="M1015863"/>
      <c r="N1015863" s="4"/>
      <c r="O1015863" s="15"/>
    </row>
    <row r="1015864" spans="7:15" s="3" customFormat="1" x14ac:dyDescent="0.3">
      <c r="G1015864"/>
      <c r="H1015864"/>
      <c r="I1015864"/>
      <c r="K1015864"/>
      <c r="M1015864"/>
      <c r="N1015864" s="4"/>
      <c r="O1015864" s="15"/>
    </row>
    <row r="1015865" spans="7:15" s="3" customFormat="1" x14ac:dyDescent="0.3">
      <c r="G1015865"/>
      <c r="H1015865"/>
      <c r="I1015865"/>
      <c r="K1015865"/>
      <c r="M1015865"/>
      <c r="N1015865" s="4"/>
      <c r="O1015865" s="15"/>
    </row>
    <row r="1015866" spans="7:15" s="3" customFormat="1" x14ac:dyDescent="0.3">
      <c r="G1015866"/>
      <c r="H1015866"/>
      <c r="I1015866"/>
      <c r="K1015866"/>
      <c r="M1015866"/>
      <c r="N1015866" s="4"/>
      <c r="O1015866" s="15"/>
    </row>
    <row r="1015867" spans="7:15" s="3" customFormat="1" x14ac:dyDescent="0.3">
      <c r="G1015867"/>
      <c r="H1015867"/>
      <c r="I1015867"/>
      <c r="K1015867"/>
      <c r="M1015867"/>
      <c r="N1015867" s="4"/>
      <c r="O1015867" s="15"/>
    </row>
    <row r="1015868" spans="7:15" s="3" customFormat="1" x14ac:dyDescent="0.3">
      <c r="G1015868"/>
      <c r="H1015868"/>
      <c r="I1015868"/>
      <c r="K1015868"/>
      <c r="M1015868"/>
      <c r="N1015868" s="4"/>
      <c r="O1015868" s="15"/>
    </row>
    <row r="1015869" spans="7:15" s="3" customFormat="1" x14ac:dyDescent="0.3">
      <c r="G1015869"/>
      <c r="H1015869"/>
      <c r="I1015869"/>
      <c r="K1015869"/>
      <c r="M1015869"/>
      <c r="N1015869" s="4"/>
      <c r="O1015869" s="15"/>
    </row>
    <row r="1015870" spans="7:15" s="3" customFormat="1" x14ac:dyDescent="0.3">
      <c r="G1015870"/>
      <c r="H1015870"/>
      <c r="I1015870"/>
      <c r="K1015870"/>
      <c r="M1015870"/>
      <c r="N1015870" s="4"/>
      <c r="O1015870" s="15"/>
    </row>
    <row r="1015871" spans="7:15" s="3" customFormat="1" x14ac:dyDescent="0.3">
      <c r="G1015871"/>
      <c r="H1015871"/>
      <c r="I1015871"/>
      <c r="K1015871"/>
      <c r="M1015871"/>
      <c r="N1015871" s="4"/>
      <c r="O1015871" s="15"/>
    </row>
    <row r="1015872" spans="7:15" s="3" customFormat="1" x14ac:dyDescent="0.3">
      <c r="G1015872"/>
      <c r="H1015872"/>
      <c r="I1015872"/>
      <c r="K1015872"/>
      <c r="M1015872"/>
      <c r="N1015872" s="4"/>
      <c r="O1015872" s="15"/>
    </row>
    <row r="1015873" spans="7:15" s="3" customFormat="1" x14ac:dyDescent="0.3">
      <c r="G1015873"/>
      <c r="H1015873"/>
      <c r="I1015873"/>
      <c r="K1015873"/>
      <c r="M1015873"/>
      <c r="N1015873" s="4"/>
      <c r="O1015873" s="15"/>
    </row>
    <row r="1015874" spans="7:15" s="3" customFormat="1" x14ac:dyDescent="0.3">
      <c r="G1015874"/>
      <c r="H1015874"/>
      <c r="I1015874"/>
      <c r="K1015874"/>
      <c r="M1015874"/>
      <c r="N1015874" s="4"/>
      <c r="O1015874" s="15"/>
    </row>
    <row r="1015875" spans="7:15" s="3" customFormat="1" x14ac:dyDescent="0.3">
      <c r="G1015875"/>
      <c r="H1015875"/>
      <c r="I1015875"/>
      <c r="K1015875"/>
      <c r="M1015875"/>
      <c r="N1015875" s="4"/>
      <c r="O1015875" s="15"/>
    </row>
    <row r="1015876" spans="7:15" s="3" customFormat="1" x14ac:dyDescent="0.3">
      <c r="G1015876"/>
      <c r="H1015876"/>
      <c r="I1015876"/>
      <c r="K1015876"/>
      <c r="M1015876"/>
      <c r="N1015876" s="4"/>
      <c r="O1015876" s="15"/>
    </row>
    <row r="1015877" spans="7:15" s="3" customFormat="1" x14ac:dyDescent="0.3">
      <c r="G1015877"/>
      <c r="H1015877"/>
      <c r="I1015877"/>
      <c r="K1015877"/>
      <c r="M1015877"/>
      <c r="N1015877" s="4"/>
      <c r="O1015877" s="15"/>
    </row>
    <row r="1015878" spans="7:15" s="3" customFormat="1" x14ac:dyDescent="0.3">
      <c r="G1015878"/>
      <c r="H1015878"/>
      <c r="I1015878"/>
      <c r="K1015878"/>
      <c r="M1015878"/>
      <c r="N1015878" s="4"/>
      <c r="O1015878" s="15"/>
    </row>
    <row r="1015879" spans="7:15" s="3" customFormat="1" x14ac:dyDescent="0.3">
      <c r="G1015879"/>
      <c r="H1015879"/>
      <c r="I1015879"/>
      <c r="K1015879"/>
      <c r="M1015879"/>
      <c r="N1015879" s="4"/>
      <c r="O1015879" s="15"/>
    </row>
    <row r="1015880" spans="7:15" s="3" customFormat="1" x14ac:dyDescent="0.3">
      <c r="G1015880"/>
      <c r="H1015880"/>
      <c r="I1015880"/>
      <c r="K1015880"/>
      <c r="M1015880"/>
      <c r="N1015880" s="4"/>
      <c r="O1015880" s="15"/>
    </row>
    <row r="1015881" spans="7:15" s="3" customFormat="1" x14ac:dyDescent="0.3">
      <c r="G1015881"/>
      <c r="H1015881"/>
      <c r="I1015881"/>
      <c r="K1015881"/>
      <c r="M1015881"/>
      <c r="N1015881" s="4"/>
      <c r="O1015881" s="15"/>
    </row>
    <row r="1015882" spans="7:15" s="3" customFormat="1" x14ac:dyDescent="0.3">
      <c r="G1015882"/>
      <c r="H1015882"/>
      <c r="I1015882"/>
      <c r="K1015882"/>
      <c r="M1015882"/>
      <c r="N1015882" s="4"/>
      <c r="O1015882" s="15"/>
    </row>
    <row r="1015883" spans="7:15" s="3" customFormat="1" x14ac:dyDescent="0.3">
      <c r="G1015883"/>
      <c r="H1015883"/>
      <c r="I1015883"/>
      <c r="K1015883"/>
      <c r="M1015883"/>
      <c r="N1015883" s="4"/>
      <c r="O1015883" s="15"/>
    </row>
    <row r="1015884" spans="7:15" s="3" customFormat="1" x14ac:dyDescent="0.3">
      <c r="G1015884"/>
      <c r="H1015884"/>
      <c r="I1015884"/>
      <c r="K1015884"/>
      <c r="M1015884"/>
      <c r="N1015884" s="4"/>
      <c r="O1015884" s="15"/>
    </row>
    <row r="1015885" spans="7:15" s="3" customFormat="1" x14ac:dyDescent="0.3">
      <c r="G1015885"/>
      <c r="H1015885"/>
      <c r="I1015885"/>
      <c r="K1015885"/>
      <c r="M1015885"/>
      <c r="N1015885" s="4"/>
      <c r="O1015885" s="15"/>
    </row>
    <row r="1015886" spans="7:15" s="3" customFormat="1" x14ac:dyDescent="0.3">
      <c r="G1015886"/>
      <c r="H1015886"/>
      <c r="I1015886"/>
      <c r="K1015886"/>
      <c r="M1015886"/>
      <c r="N1015886" s="4"/>
      <c r="O1015886" s="15"/>
    </row>
    <row r="1015887" spans="7:15" s="3" customFormat="1" x14ac:dyDescent="0.3">
      <c r="G1015887"/>
      <c r="H1015887"/>
      <c r="I1015887"/>
      <c r="K1015887"/>
      <c r="M1015887"/>
      <c r="N1015887" s="4"/>
      <c r="O1015887" s="15"/>
    </row>
    <row r="1015888" spans="7:15" s="3" customFormat="1" x14ac:dyDescent="0.3">
      <c r="G1015888"/>
      <c r="H1015888"/>
      <c r="I1015888"/>
      <c r="K1015888"/>
      <c r="M1015888"/>
      <c r="N1015888" s="4"/>
      <c r="O1015888" s="15"/>
    </row>
    <row r="1015889" spans="7:15" s="3" customFormat="1" x14ac:dyDescent="0.3">
      <c r="G1015889"/>
      <c r="H1015889"/>
      <c r="I1015889"/>
      <c r="K1015889"/>
      <c r="M1015889"/>
      <c r="N1015889" s="4"/>
      <c r="O1015889" s="15"/>
    </row>
    <row r="1015890" spans="7:15" s="3" customFormat="1" x14ac:dyDescent="0.3">
      <c r="G1015890"/>
      <c r="H1015890"/>
      <c r="I1015890"/>
      <c r="K1015890"/>
      <c r="M1015890"/>
      <c r="N1015890" s="4"/>
      <c r="O1015890" s="15"/>
    </row>
    <row r="1015891" spans="7:15" s="3" customFormat="1" x14ac:dyDescent="0.3">
      <c r="G1015891"/>
      <c r="H1015891"/>
      <c r="I1015891"/>
      <c r="K1015891"/>
      <c r="M1015891"/>
      <c r="N1015891" s="4"/>
      <c r="O1015891" s="15"/>
    </row>
    <row r="1015892" spans="7:15" s="3" customFormat="1" x14ac:dyDescent="0.3">
      <c r="G1015892"/>
      <c r="H1015892"/>
      <c r="I1015892"/>
      <c r="K1015892"/>
      <c r="M1015892"/>
      <c r="N1015892" s="4"/>
      <c r="O1015892" s="15"/>
    </row>
    <row r="1015893" spans="7:15" s="3" customFormat="1" x14ac:dyDescent="0.3">
      <c r="G1015893"/>
      <c r="H1015893"/>
      <c r="I1015893"/>
      <c r="K1015893"/>
      <c r="M1015893"/>
      <c r="N1015893" s="4"/>
      <c r="O1015893" s="15"/>
    </row>
    <row r="1015894" spans="7:15" s="3" customFormat="1" x14ac:dyDescent="0.3">
      <c r="G1015894"/>
      <c r="H1015894"/>
      <c r="I1015894"/>
      <c r="K1015894"/>
      <c r="M1015894"/>
      <c r="N1015894" s="4"/>
      <c r="O1015894" s="15"/>
    </row>
    <row r="1015895" spans="7:15" s="3" customFormat="1" x14ac:dyDescent="0.3">
      <c r="G1015895"/>
      <c r="H1015895"/>
      <c r="I1015895"/>
      <c r="K1015895"/>
      <c r="M1015895"/>
      <c r="N1015895" s="4"/>
      <c r="O1015895" s="15"/>
    </row>
    <row r="1015896" spans="7:15" s="3" customFormat="1" x14ac:dyDescent="0.3">
      <c r="G1015896"/>
      <c r="H1015896"/>
      <c r="I1015896"/>
      <c r="K1015896"/>
      <c r="M1015896"/>
      <c r="N1015896" s="4"/>
      <c r="O1015896" s="15"/>
    </row>
    <row r="1015897" spans="7:15" s="3" customFormat="1" x14ac:dyDescent="0.3">
      <c r="G1015897"/>
      <c r="H1015897"/>
      <c r="I1015897"/>
      <c r="K1015897"/>
      <c r="M1015897"/>
      <c r="N1015897" s="4"/>
      <c r="O1015897" s="15"/>
    </row>
    <row r="1015898" spans="7:15" s="3" customFormat="1" x14ac:dyDescent="0.3">
      <c r="G1015898"/>
      <c r="H1015898"/>
      <c r="I1015898"/>
      <c r="K1015898"/>
      <c r="M1015898"/>
      <c r="N1015898" s="4"/>
      <c r="O1015898" s="15"/>
    </row>
    <row r="1015899" spans="7:15" s="3" customFormat="1" x14ac:dyDescent="0.3">
      <c r="G1015899"/>
      <c r="H1015899"/>
      <c r="I1015899"/>
      <c r="K1015899"/>
      <c r="M1015899"/>
      <c r="N1015899" s="4"/>
      <c r="O1015899" s="15"/>
    </row>
    <row r="1015900" spans="7:15" s="3" customFormat="1" x14ac:dyDescent="0.3">
      <c r="G1015900"/>
      <c r="H1015900"/>
      <c r="I1015900"/>
      <c r="K1015900"/>
      <c r="M1015900"/>
      <c r="N1015900" s="4"/>
      <c r="O1015900" s="15"/>
    </row>
    <row r="1015901" spans="7:15" s="3" customFormat="1" x14ac:dyDescent="0.3">
      <c r="G1015901"/>
      <c r="H1015901"/>
      <c r="I1015901"/>
      <c r="K1015901"/>
      <c r="M1015901"/>
      <c r="N1015901" s="4"/>
      <c r="O1015901" s="15"/>
    </row>
    <row r="1015902" spans="7:15" s="3" customFormat="1" x14ac:dyDescent="0.3">
      <c r="G1015902"/>
      <c r="H1015902"/>
      <c r="I1015902"/>
      <c r="K1015902"/>
      <c r="M1015902"/>
      <c r="N1015902" s="4"/>
      <c r="O1015902" s="15"/>
    </row>
    <row r="1015903" spans="7:15" s="3" customFormat="1" x14ac:dyDescent="0.3">
      <c r="G1015903"/>
      <c r="H1015903"/>
      <c r="I1015903"/>
      <c r="K1015903"/>
      <c r="M1015903"/>
      <c r="N1015903" s="4"/>
      <c r="O1015903" s="15"/>
    </row>
    <row r="1015904" spans="7:15" s="3" customFormat="1" x14ac:dyDescent="0.3">
      <c r="G1015904"/>
      <c r="H1015904"/>
      <c r="I1015904"/>
      <c r="K1015904"/>
      <c r="M1015904"/>
      <c r="N1015904" s="4"/>
      <c r="O1015904" s="15"/>
    </row>
    <row r="1015905" spans="7:15" s="3" customFormat="1" x14ac:dyDescent="0.3">
      <c r="G1015905"/>
      <c r="H1015905"/>
      <c r="I1015905"/>
      <c r="K1015905"/>
      <c r="M1015905"/>
      <c r="N1015905" s="4"/>
      <c r="O1015905" s="15"/>
    </row>
    <row r="1015906" spans="7:15" s="3" customFormat="1" x14ac:dyDescent="0.3">
      <c r="G1015906"/>
      <c r="H1015906"/>
      <c r="I1015906"/>
      <c r="K1015906"/>
      <c r="M1015906"/>
      <c r="N1015906" s="4"/>
      <c r="O1015906" s="15"/>
    </row>
    <row r="1015907" spans="7:15" s="3" customFormat="1" x14ac:dyDescent="0.3">
      <c r="G1015907"/>
      <c r="H1015907"/>
      <c r="I1015907"/>
      <c r="K1015907"/>
      <c r="M1015907"/>
      <c r="N1015907" s="4"/>
      <c r="O1015907" s="15"/>
    </row>
    <row r="1015908" spans="7:15" s="3" customFormat="1" x14ac:dyDescent="0.3">
      <c r="G1015908"/>
      <c r="H1015908"/>
      <c r="I1015908"/>
      <c r="K1015908"/>
      <c r="M1015908"/>
      <c r="N1015908" s="4"/>
      <c r="O1015908" s="15"/>
    </row>
    <row r="1015909" spans="7:15" s="3" customFormat="1" x14ac:dyDescent="0.3">
      <c r="G1015909"/>
      <c r="H1015909"/>
      <c r="I1015909"/>
      <c r="K1015909"/>
      <c r="M1015909"/>
      <c r="N1015909" s="4"/>
      <c r="O1015909" s="15"/>
    </row>
    <row r="1015910" spans="7:15" s="3" customFormat="1" x14ac:dyDescent="0.3">
      <c r="G1015910"/>
      <c r="H1015910"/>
      <c r="I1015910"/>
      <c r="K1015910"/>
      <c r="M1015910"/>
      <c r="N1015910" s="4"/>
      <c r="O1015910" s="15"/>
    </row>
    <row r="1015911" spans="7:15" s="3" customFormat="1" x14ac:dyDescent="0.3">
      <c r="G1015911"/>
      <c r="H1015911"/>
      <c r="I1015911"/>
      <c r="K1015911"/>
      <c r="M1015911"/>
      <c r="N1015911" s="4"/>
      <c r="O1015911" s="15"/>
    </row>
    <row r="1015912" spans="7:15" s="3" customFormat="1" x14ac:dyDescent="0.3">
      <c r="G1015912"/>
      <c r="H1015912"/>
      <c r="I1015912"/>
      <c r="K1015912"/>
      <c r="M1015912"/>
      <c r="N1015912" s="4"/>
      <c r="O1015912" s="15"/>
    </row>
    <row r="1015913" spans="7:15" s="3" customFormat="1" x14ac:dyDescent="0.3">
      <c r="G1015913"/>
      <c r="H1015913"/>
      <c r="I1015913"/>
      <c r="K1015913"/>
      <c r="M1015913"/>
      <c r="N1015913" s="4"/>
      <c r="O1015913" s="15"/>
    </row>
    <row r="1015914" spans="7:15" s="3" customFormat="1" x14ac:dyDescent="0.3">
      <c r="G1015914"/>
      <c r="H1015914"/>
      <c r="I1015914"/>
      <c r="K1015914"/>
      <c r="M1015914"/>
      <c r="N1015914" s="4"/>
      <c r="O1015914" s="15"/>
    </row>
    <row r="1015915" spans="7:15" s="3" customFormat="1" x14ac:dyDescent="0.3">
      <c r="G1015915"/>
      <c r="H1015915"/>
      <c r="I1015915"/>
      <c r="K1015915"/>
      <c r="M1015915"/>
      <c r="N1015915" s="4"/>
      <c r="O1015915" s="15"/>
    </row>
    <row r="1015916" spans="7:15" s="3" customFormat="1" x14ac:dyDescent="0.3">
      <c r="G1015916"/>
      <c r="H1015916"/>
      <c r="I1015916"/>
      <c r="K1015916"/>
      <c r="M1015916"/>
      <c r="N1015916" s="4"/>
      <c r="O1015916" s="15"/>
    </row>
    <row r="1015917" spans="7:15" s="3" customFormat="1" x14ac:dyDescent="0.3">
      <c r="G1015917"/>
      <c r="H1015917"/>
      <c r="I1015917"/>
      <c r="K1015917"/>
      <c r="M1015917"/>
      <c r="N1015917" s="4"/>
      <c r="O1015917" s="15"/>
    </row>
    <row r="1015918" spans="7:15" s="3" customFormat="1" x14ac:dyDescent="0.3">
      <c r="G1015918"/>
      <c r="H1015918"/>
      <c r="I1015918"/>
      <c r="K1015918"/>
      <c r="M1015918"/>
      <c r="N1015918" s="4"/>
      <c r="O1015918" s="15"/>
    </row>
    <row r="1015919" spans="7:15" s="3" customFormat="1" x14ac:dyDescent="0.3">
      <c r="G1015919"/>
      <c r="H1015919"/>
      <c r="I1015919"/>
      <c r="K1015919"/>
      <c r="M1015919"/>
      <c r="N1015919" s="4"/>
      <c r="O1015919" s="15"/>
    </row>
    <row r="1015920" spans="7:15" s="3" customFormat="1" x14ac:dyDescent="0.3">
      <c r="G1015920"/>
      <c r="H1015920"/>
      <c r="I1015920"/>
      <c r="K1015920"/>
      <c r="M1015920"/>
      <c r="N1015920" s="4"/>
      <c r="O1015920" s="15"/>
    </row>
    <row r="1015921" spans="7:15" s="3" customFormat="1" x14ac:dyDescent="0.3">
      <c r="G1015921"/>
      <c r="H1015921"/>
      <c r="I1015921"/>
      <c r="K1015921"/>
      <c r="M1015921"/>
      <c r="N1015921" s="4"/>
      <c r="O1015921" s="15"/>
    </row>
    <row r="1015922" spans="7:15" s="3" customFormat="1" x14ac:dyDescent="0.3">
      <c r="G1015922"/>
      <c r="H1015922"/>
      <c r="I1015922"/>
      <c r="K1015922"/>
      <c r="M1015922"/>
      <c r="N1015922" s="4"/>
      <c r="O1015922" s="15"/>
    </row>
    <row r="1015923" spans="7:15" s="3" customFormat="1" x14ac:dyDescent="0.3">
      <c r="G1015923"/>
      <c r="H1015923"/>
      <c r="I1015923"/>
      <c r="K1015923"/>
      <c r="M1015923"/>
      <c r="N1015923" s="4"/>
      <c r="O1015923" s="15"/>
    </row>
    <row r="1015924" spans="7:15" s="3" customFormat="1" x14ac:dyDescent="0.3">
      <c r="G1015924"/>
      <c r="H1015924"/>
      <c r="I1015924"/>
      <c r="K1015924"/>
      <c r="M1015924"/>
      <c r="N1015924" s="4"/>
      <c r="O1015924" s="15"/>
    </row>
    <row r="1015925" spans="7:15" s="3" customFormat="1" x14ac:dyDescent="0.3">
      <c r="G1015925"/>
      <c r="H1015925"/>
      <c r="I1015925"/>
      <c r="K1015925"/>
      <c r="M1015925"/>
      <c r="N1015925" s="4"/>
      <c r="O1015925" s="15"/>
    </row>
    <row r="1015926" spans="7:15" s="3" customFormat="1" x14ac:dyDescent="0.3">
      <c r="G1015926"/>
      <c r="H1015926"/>
      <c r="I1015926"/>
      <c r="K1015926"/>
      <c r="M1015926"/>
      <c r="N1015926" s="4"/>
      <c r="O1015926" s="15"/>
    </row>
    <row r="1015927" spans="7:15" s="3" customFormat="1" x14ac:dyDescent="0.3">
      <c r="G1015927"/>
      <c r="H1015927"/>
      <c r="I1015927"/>
      <c r="K1015927"/>
      <c r="M1015927"/>
      <c r="N1015927" s="4"/>
      <c r="O1015927" s="15"/>
    </row>
    <row r="1015928" spans="7:15" s="3" customFormat="1" x14ac:dyDescent="0.3">
      <c r="G1015928"/>
      <c r="H1015928"/>
      <c r="I1015928"/>
      <c r="K1015928"/>
      <c r="M1015928"/>
      <c r="N1015928" s="4"/>
      <c r="O1015928" s="15"/>
    </row>
    <row r="1015929" spans="7:15" s="3" customFormat="1" x14ac:dyDescent="0.3">
      <c r="G1015929"/>
      <c r="H1015929"/>
      <c r="I1015929"/>
      <c r="K1015929"/>
      <c r="M1015929"/>
      <c r="N1015929" s="4"/>
      <c r="O1015929" s="15"/>
    </row>
    <row r="1015930" spans="7:15" s="3" customFormat="1" x14ac:dyDescent="0.3">
      <c r="G1015930"/>
      <c r="H1015930"/>
      <c r="I1015930"/>
      <c r="K1015930"/>
      <c r="M1015930"/>
      <c r="N1015930" s="4"/>
      <c r="O1015930" s="15"/>
    </row>
    <row r="1015931" spans="7:15" s="3" customFormat="1" x14ac:dyDescent="0.3">
      <c r="G1015931"/>
      <c r="H1015931"/>
      <c r="I1015931"/>
      <c r="K1015931"/>
      <c r="M1015931"/>
      <c r="N1015931" s="4"/>
      <c r="O1015931" s="15"/>
    </row>
    <row r="1015932" spans="7:15" s="3" customFormat="1" x14ac:dyDescent="0.3">
      <c r="G1015932"/>
      <c r="H1015932"/>
      <c r="I1015932"/>
      <c r="K1015932"/>
      <c r="M1015932"/>
      <c r="N1015932" s="4"/>
      <c r="O1015932" s="15"/>
    </row>
    <row r="1015933" spans="7:15" s="3" customFormat="1" x14ac:dyDescent="0.3">
      <c r="G1015933"/>
      <c r="H1015933"/>
      <c r="I1015933"/>
      <c r="K1015933"/>
      <c r="M1015933"/>
      <c r="N1015933" s="4"/>
      <c r="O1015933" s="15"/>
    </row>
    <row r="1015934" spans="7:15" s="3" customFormat="1" x14ac:dyDescent="0.3">
      <c r="G1015934"/>
      <c r="H1015934"/>
      <c r="I1015934"/>
      <c r="K1015934"/>
      <c r="M1015934"/>
      <c r="N1015934" s="4"/>
      <c r="O1015934" s="15"/>
    </row>
    <row r="1015935" spans="7:15" s="3" customFormat="1" x14ac:dyDescent="0.3">
      <c r="G1015935"/>
      <c r="H1015935"/>
      <c r="I1015935"/>
      <c r="K1015935"/>
      <c r="M1015935"/>
      <c r="N1015935" s="4"/>
      <c r="O1015935" s="15"/>
    </row>
    <row r="1015936" spans="7:15" s="3" customFormat="1" x14ac:dyDescent="0.3">
      <c r="G1015936"/>
      <c r="H1015936"/>
      <c r="I1015936"/>
      <c r="K1015936"/>
      <c r="M1015936"/>
      <c r="N1015936" s="4"/>
      <c r="O1015936" s="15"/>
    </row>
    <row r="1015937" spans="7:15" s="3" customFormat="1" x14ac:dyDescent="0.3">
      <c r="G1015937"/>
      <c r="H1015937"/>
      <c r="I1015937"/>
      <c r="K1015937"/>
      <c r="M1015937"/>
      <c r="N1015937" s="4"/>
      <c r="O1015937" s="15"/>
    </row>
    <row r="1015938" spans="7:15" s="3" customFormat="1" x14ac:dyDescent="0.3">
      <c r="G1015938"/>
      <c r="H1015938"/>
      <c r="I1015938"/>
      <c r="K1015938"/>
      <c r="M1015938"/>
      <c r="N1015938" s="4"/>
      <c r="O1015938" s="15"/>
    </row>
    <row r="1015939" spans="7:15" s="3" customFormat="1" x14ac:dyDescent="0.3">
      <c r="G1015939"/>
      <c r="H1015939"/>
      <c r="I1015939"/>
      <c r="K1015939"/>
      <c r="M1015939"/>
      <c r="N1015939" s="4"/>
      <c r="O1015939" s="15"/>
    </row>
    <row r="1015940" spans="7:15" s="3" customFormat="1" x14ac:dyDescent="0.3">
      <c r="G1015940"/>
      <c r="H1015940"/>
      <c r="I1015940"/>
      <c r="K1015940"/>
      <c r="M1015940"/>
      <c r="N1015940" s="4"/>
      <c r="O1015940" s="15"/>
    </row>
    <row r="1015941" spans="7:15" s="3" customFormat="1" x14ac:dyDescent="0.3">
      <c r="G1015941"/>
      <c r="H1015941"/>
      <c r="I1015941"/>
      <c r="K1015941"/>
      <c r="M1015941"/>
      <c r="N1015941" s="4"/>
      <c r="O1015941" s="15"/>
    </row>
    <row r="1015942" spans="7:15" s="3" customFormat="1" x14ac:dyDescent="0.3">
      <c r="G1015942"/>
      <c r="H1015942"/>
      <c r="I1015942"/>
      <c r="K1015942"/>
      <c r="M1015942"/>
      <c r="N1015942" s="4"/>
      <c r="O1015942" s="15"/>
    </row>
    <row r="1015943" spans="7:15" s="3" customFormat="1" x14ac:dyDescent="0.3">
      <c r="G1015943"/>
      <c r="H1015943"/>
      <c r="I1015943"/>
      <c r="K1015943"/>
      <c r="M1015943"/>
      <c r="N1015943" s="4"/>
      <c r="O1015943" s="15"/>
    </row>
    <row r="1015944" spans="7:15" s="3" customFormat="1" x14ac:dyDescent="0.3">
      <c r="G1015944"/>
      <c r="H1015944"/>
      <c r="I1015944"/>
      <c r="K1015944"/>
      <c r="M1015944"/>
      <c r="N1015944" s="4"/>
      <c r="O1015944" s="15"/>
    </row>
    <row r="1015945" spans="7:15" s="3" customFormat="1" x14ac:dyDescent="0.3">
      <c r="G1015945"/>
      <c r="H1015945"/>
      <c r="I1015945"/>
      <c r="K1015945"/>
      <c r="M1015945"/>
      <c r="N1015945" s="4"/>
      <c r="O1015945" s="15"/>
    </row>
    <row r="1015946" spans="7:15" s="3" customFormat="1" x14ac:dyDescent="0.3">
      <c r="G1015946"/>
      <c r="H1015946"/>
      <c r="I1015946"/>
      <c r="K1015946"/>
      <c r="M1015946"/>
      <c r="N1015946" s="4"/>
      <c r="O1015946" s="15"/>
    </row>
    <row r="1015947" spans="7:15" s="3" customFormat="1" x14ac:dyDescent="0.3">
      <c r="G1015947"/>
      <c r="H1015947"/>
      <c r="I1015947"/>
      <c r="K1015947"/>
      <c r="M1015947"/>
      <c r="N1015947" s="4"/>
      <c r="O1015947" s="15"/>
    </row>
    <row r="1015948" spans="7:15" s="3" customFormat="1" x14ac:dyDescent="0.3">
      <c r="G1015948"/>
      <c r="H1015948"/>
      <c r="I1015948"/>
      <c r="K1015948"/>
      <c r="M1015948"/>
      <c r="N1015948" s="4"/>
      <c r="O1015948" s="15"/>
    </row>
    <row r="1015949" spans="7:15" s="3" customFormat="1" x14ac:dyDescent="0.3">
      <c r="G1015949"/>
      <c r="H1015949"/>
      <c r="I1015949"/>
      <c r="K1015949"/>
      <c r="M1015949"/>
      <c r="N1015949" s="4"/>
      <c r="O1015949" s="15"/>
    </row>
    <row r="1015950" spans="7:15" s="3" customFormat="1" x14ac:dyDescent="0.3">
      <c r="G1015950"/>
      <c r="H1015950"/>
      <c r="I1015950"/>
      <c r="K1015950"/>
      <c r="M1015950"/>
      <c r="N1015950" s="4"/>
      <c r="O1015950" s="15"/>
    </row>
    <row r="1015951" spans="7:15" s="3" customFormat="1" x14ac:dyDescent="0.3">
      <c r="G1015951"/>
      <c r="H1015951"/>
      <c r="I1015951"/>
      <c r="K1015951"/>
      <c r="M1015951"/>
      <c r="N1015951" s="4"/>
      <c r="O1015951" s="15"/>
    </row>
    <row r="1015952" spans="7:15" s="3" customFormat="1" x14ac:dyDescent="0.3">
      <c r="G1015952"/>
      <c r="H1015952"/>
      <c r="I1015952"/>
      <c r="K1015952"/>
      <c r="M1015952"/>
      <c r="N1015952" s="4"/>
      <c r="O1015952" s="15"/>
    </row>
    <row r="1015953" spans="7:15" s="3" customFormat="1" x14ac:dyDescent="0.3">
      <c r="G1015953"/>
      <c r="H1015953"/>
      <c r="I1015953"/>
      <c r="K1015953"/>
      <c r="M1015953"/>
      <c r="N1015953" s="4"/>
      <c r="O1015953" s="15"/>
    </row>
    <row r="1015954" spans="7:15" s="3" customFormat="1" x14ac:dyDescent="0.3">
      <c r="G1015954"/>
      <c r="H1015954"/>
      <c r="I1015954"/>
      <c r="K1015954"/>
      <c r="M1015954"/>
      <c r="N1015954" s="4"/>
      <c r="O1015954" s="15"/>
    </row>
    <row r="1015955" spans="7:15" s="3" customFormat="1" x14ac:dyDescent="0.3">
      <c r="G1015955"/>
      <c r="H1015955"/>
      <c r="I1015955"/>
      <c r="K1015955"/>
      <c r="M1015955"/>
      <c r="N1015955" s="4"/>
      <c r="O1015955" s="15"/>
    </row>
    <row r="1015956" spans="7:15" s="3" customFormat="1" x14ac:dyDescent="0.3">
      <c r="G1015956"/>
      <c r="H1015956"/>
      <c r="I1015956"/>
      <c r="K1015956"/>
      <c r="M1015956"/>
      <c r="N1015956" s="4"/>
      <c r="O1015956" s="15"/>
    </row>
    <row r="1015957" spans="7:15" s="3" customFormat="1" x14ac:dyDescent="0.3">
      <c r="G1015957"/>
      <c r="H1015957"/>
      <c r="I1015957"/>
      <c r="K1015957"/>
      <c r="M1015957"/>
      <c r="N1015957" s="4"/>
      <c r="O1015957" s="15"/>
    </row>
    <row r="1015958" spans="7:15" s="3" customFormat="1" x14ac:dyDescent="0.3">
      <c r="G1015958"/>
      <c r="H1015958"/>
      <c r="I1015958"/>
      <c r="K1015958"/>
      <c r="M1015958"/>
      <c r="N1015958" s="4"/>
      <c r="O1015958" s="15"/>
    </row>
    <row r="1015959" spans="7:15" s="3" customFormat="1" x14ac:dyDescent="0.3">
      <c r="G1015959"/>
      <c r="H1015959"/>
      <c r="I1015959"/>
      <c r="K1015959"/>
      <c r="M1015959"/>
      <c r="N1015959" s="4"/>
      <c r="O1015959" s="15"/>
    </row>
    <row r="1015960" spans="7:15" s="3" customFormat="1" x14ac:dyDescent="0.3">
      <c r="G1015960"/>
      <c r="H1015960"/>
      <c r="I1015960"/>
      <c r="K1015960"/>
      <c r="M1015960"/>
      <c r="N1015960" s="4"/>
      <c r="O1015960" s="15"/>
    </row>
    <row r="1015961" spans="7:15" s="3" customFormat="1" x14ac:dyDescent="0.3">
      <c r="G1015961"/>
      <c r="H1015961"/>
      <c r="I1015961"/>
      <c r="K1015961"/>
      <c r="M1015961"/>
      <c r="N1015961" s="4"/>
      <c r="O1015961" s="15"/>
    </row>
    <row r="1015962" spans="7:15" s="3" customFormat="1" x14ac:dyDescent="0.3">
      <c r="G1015962"/>
      <c r="H1015962"/>
      <c r="I1015962"/>
      <c r="K1015962"/>
      <c r="M1015962"/>
      <c r="N1015962" s="4"/>
      <c r="O1015962" s="15"/>
    </row>
    <row r="1015963" spans="7:15" s="3" customFormat="1" x14ac:dyDescent="0.3">
      <c r="G1015963"/>
      <c r="H1015963"/>
      <c r="I1015963"/>
      <c r="K1015963"/>
      <c r="M1015963"/>
      <c r="N1015963" s="4"/>
      <c r="O1015963" s="15"/>
    </row>
    <row r="1015964" spans="7:15" s="3" customFormat="1" x14ac:dyDescent="0.3">
      <c r="G1015964"/>
      <c r="H1015964"/>
      <c r="I1015964"/>
      <c r="K1015964"/>
      <c r="M1015964"/>
      <c r="N1015964" s="4"/>
      <c r="O1015964" s="15"/>
    </row>
    <row r="1015965" spans="7:15" s="3" customFormat="1" x14ac:dyDescent="0.3">
      <c r="G1015965"/>
      <c r="H1015965"/>
      <c r="I1015965"/>
      <c r="K1015965"/>
      <c r="M1015965"/>
      <c r="N1015965" s="4"/>
      <c r="O1015965" s="15"/>
    </row>
    <row r="1015966" spans="7:15" s="3" customFormat="1" x14ac:dyDescent="0.3">
      <c r="G1015966"/>
      <c r="H1015966"/>
      <c r="I1015966"/>
      <c r="K1015966"/>
      <c r="M1015966"/>
      <c r="N1015966" s="4"/>
      <c r="O1015966" s="15"/>
    </row>
    <row r="1015967" spans="7:15" s="3" customFormat="1" x14ac:dyDescent="0.3">
      <c r="G1015967"/>
      <c r="H1015967"/>
      <c r="I1015967"/>
      <c r="K1015967"/>
      <c r="M1015967"/>
      <c r="N1015967" s="4"/>
      <c r="O1015967" s="15"/>
    </row>
    <row r="1015968" spans="7:15" s="3" customFormat="1" x14ac:dyDescent="0.3">
      <c r="G1015968"/>
      <c r="H1015968"/>
      <c r="I1015968"/>
      <c r="K1015968"/>
      <c r="M1015968"/>
      <c r="N1015968" s="4"/>
      <c r="O1015968" s="15"/>
    </row>
    <row r="1015969" spans="7:15" s="3" customFormat="1" x14ac:dyDescent="0.3">
      <c r="G1015969"/>
      <c r="H1015969"/>
      <c r="I1015969"/>
      <c r="K1015969"/>
      <c r="M1015969"/>
      <c r="N1015969" s="4"/>
      <c r="O1015969" s="15"/>
    </row>
    <row r="1015970" spans="7:15" s="3" customFormat="1" x14ac:dyDescent="0.3">
      <c r="G1015970"/>
      <c r="H1015970"/>
      <c r="I1015970"/>
      <c r="K1015970"/>
      <c r="M1015970"/>
      <c r="N1015970" s="4"/>
      <c r="O1015970" s="15"/>
    </row>
    <row r="1015971" spans="7:15" s="3" customFormat="1" x14ac:dyDescent="0.3">
      <c r="G1015971"/>
      <c r="H1015971"/>
      <c r="I1015971"/>
      <c r="K1015971"/>
      <c r="M1015971"/>
      <c r="N1015971" s="4"/>
      <c r="O1015971" s="15"/>
    </row>
    <row r="1015972" spans="7:15" s="3" customFormat="1" x14ac:dyDescent="0.3">
      <c r="G1015972"/>
      <c r="H1015972"/>
      <c r="I1015972"/>
      <c r="K1015972"/>
      <c r="M1015972"/>
      <c r="N1015972" s="4"/>
      <c r="O1015972" s="15"/>
    </row>
    <row r="1015973" spans="7:15" s="3" customFormat="1" x14ac:dyDescent="0.3">
      <c r="G1015973"/>
      <c r="H1015973"/>
      <c r="I1015973"/>
      <c r="K1015973"/>
      <c r="M1015973"/>
      <c r="N1015973" s="4"/>
      <c r="O1015973" s="15"/>
    </row>
    <row r="1015974" spans="7:15" s="3" customFormat="1" x14ac:dyDescent="0.3">
      <c r="G1015974"/>
      <c r="H1015974"/>
      <c r="I1015974"/>
      <c r="K1015974"/>
      <c r="M1015974"/>
      <c r="N1015974" s="4"/>
      <c r="O1015974" s="15"/>
    </row>
    <row r="1015975" spans="7:15" s="3" customFormat="1" x14ac:dyDescent="0.3">
      <c r="G1015975"/>
      <c r="H1015975"/>
      <c r="I1015975"/>
      <c r="K1015975"/>
      <c r="M1015975"/>
      <c r="N1015975" s="4"/>
      <c r="O1015975" s="15"/>
    </row>
    <row r="1015976" spans="7:15" s="3" customFormat="1" x14ac:dyDescent="0.3">
      <c r="G1015976"/>
      <c r="H1015976"/>
      <c r="I1015976"/>
      <c r="K1015976"/>
      <c r="M1015976"/>
      <c r="N1015976" s="4"/>
      <c r="O1015976" s="15"/>
    </row>
    <row r="1015977" spans="7:15" s="3" customFormat="1" x14ac:dyDescent="0.3">
      <c r="G1015977"/>
      <c r="H1015977"/>
      <c r="I1015977"/>
      <c r="K1015977"/>
      <c r="M1015977"/>
      <c r="N1015977" s="4"/>
      <c r="O1015977" s="15"/>
    </row>
    <row r="1015978" spans="7:15" s="3" customFormat="1" x14ac:dyDescent="0.3">
      <c r="G1015978"/>
      <c r="H1015978"/>
      <c r="I1015978"/>
      <c r="K1015978"/>
      <c r="M1015978"/>
      <c r="N1015978" s="4"/>
      <c r="O1015978" s="15"/>
    </row>
    <row r="1015979" spans="7:15" s="3" customFormat="1" x14ac:dyDescent="0.3">
      <c r="G1015979"/>
      <c r="H1015979"/>
      <c r="I1015979"/>
      <c r="K1015979"/>
      <c r="M1015979"/>
      <c r="N1015979" s="4"/>
      <c r="O1015979" s="15"/>
    </row>
    <row r="1015980" spans="7:15" s="3" customFormat="1" x14ac:dyDescent="0.3">
      <c r="G1015980"/>
      <c r="H1015980"/>
      <c r="I1015980"/>
      <c r="K1015980"/>
      <c r="M1015980"/>
      <c r="N1015980" s="4"/>
      <c r="O1015980" s="15"/>
    </row>
    <row r="1015981" spans="7:15" s="3" customFormat="1" x14ac:dyDescent="0.3">
      <c r="G1015981"/>
      <c r="H1015981"/>
      <c r="I1015981"/>
      <c r="K1015981"/>
      <c r="M1015981"/>
      <c r="N1015981" s="4"/>
      <c r="O1015981" s="15"/>
    </row>
    <row r="1015982" spans="7:15" s="3" customFormat="1" x14ac:dyDescent="0.3">
      <c r="G1015982"/>
      <c r="H1015982"/>
      <c r="I1015982"/>
      <c r="K1015982"/>
      <c r="M1015982"/>
      <c r="N1015982" s="4"/>
      <c r="O1015982" s="15"/>
    </row>
    <row r="1015983" spans="7:15" s="3" customFormat="1" x14ac:dyDescent="0.3">
      <c r="G1015983"/>
      <c r="H1015983"/>
      <c r="I1015983"/>
      <c r="K1015983"/>
      <c r="M1015983"/>
      <c r="N1015983" s="4"/>
      <c r="O1015983" s="15"/>
    </row>
    <row r="1015984" spans="7:15" s="3" customFormat="1" x14ac:dyDescent="0.3">
      <c r="G1015984"/>
      <c r="H1015984"/>
      <c r="I1015984"/>
      <c r="K1015984"/>
      <c r="M1015984"/>
      <c r="N1015984" s="4"/>
      <c r="O1015984" s="15"/>
    </row>
    <row r="1015985" spans="7:15" s="3" customFormat="1" x14ac:dyDescent="0.3">
      <c r="G1015985"/>
      <c r="H1015985"/>
      <c r="I1015985"/>
      <c r="K1015985"/>
      <c r="M1015985"/>
      <c r="N1015985" s="4"/>
      <c r="O1015985" s="15"/>
    </row>
    <row r="1015986" spans="7:15" s="3" customFormat="1" x14ac:dyDescent="0.3">
      <c r="G1015986"/>
      <c r="H1015986"/>
      <c r="I1015986"/>
      <c r="K1015986"/>
      <c r="M1015986"/>
      <c r="N1015986" s="4"/>
      <c r="O1015986" s="15"/>
    </row>
    <row r="1015987" spans="7:15" s="3" customFormat="1" x14ac:dyDescent="0.3">
      <c r="G1015987"/>
      <c r="H1015987"/>
      <c r="I1015987"/>
      <c r="K1015987"/>
      <c r="M1015987"/>
      <c r="N1015987" s="4"/>
      <c r="O1015987" s="15"/>
    </row>
    <row r="1015988" spans="7:15" s="3" customFormat="1" x14ac:dyDescent="0.3">
      <c r="G1015988"/>
      <c r="H1015988"/>
      <c r="I1015988"/>
      <c r="K1015988"/>
      <c r="M1015988"/>
      <c r="N1015988" s="4"/>
      <c r="O1015988" s="15"/>
    </row>
    <row r="1015989" spans="7:15" s="3" customFormat="1" x14ac:dyDescent="0.3">
      <c r="G1015989"/>
      <c r="H1015989"/>
      <c r="I1015989"/>
      <c r="K1015989"/>
      <c r="M1015989"/>
      <c r="N1015989" s="4"/>
      <c r="O1015989" s="15"/>
    </row>
    <row r="1015990" spans="7:15" s="3" customFormat="1" x14ac:dyDescent="0.3">
      <c r="G1015990"/>
      <c r="H1015990"/>
      <c r="I1015990"/>
      <c r="K1015990"/>
      <c r="M1015990"/>
      <c r="N1015990" s="4"/>
      <c r="O1015990" s="15"/>
    </row>
    <row r="1015991" spans="7:15" s="3" customFormat="1" x14ac:dyDescent="0.3">
      <c r="G1015991"/>
      <c r="H1015991"/>
      <c r="I1015991"/>
      <c r="K1015991"/>
      <c r="M1015991"/>
      <c r="N1015991" s="4"/>
      <c r="O1015991" s="15"/>
    </row>
    <row r="1015992" spans="7:15" s="3" customFormat="1" x14ac:dyDescent="0.3">
      <c r="G1015992"/>
      <c r="H1015992"/>
      <c r="I1015992"/>
      <c r="K1015992"/>
      <c r="M1015992"/>
      <c r="N1015992" s="4"/>
      <c r="O1015992" s="15"/>
    </row>
    <row r="1015993" spans="7:15" s="3" customFormat="1" x14ac:dyDescent="0.3">
      <c r="G1015993"/>
      <c r="H1015993"/>
      <c r="I1015993"/>
      <c r="K1015993"/>
      <c r="M1015993"/>
      <c r="N1015993" s="4"/>
      <c r="O1015993" s="15"/>
    </row>
    <row r="1015994" spans="7:15" s="3" customFormat="1" x14ac:dyDescent="0.3">
      <c r="G1015994"/>
      <c r="H1015994"/>
      <c r="I1015994"/>
      <c r="K1015994"/>
      <c r="M1015994"/>
      <c r="N1015994" s="4"/>
      <c r="O1015994" s="15"/>
    </row>
    <row r="1015995" spans="7:15" s="3" customFormat="1" x14ac:dyDescent="0.3">
      <c r="G1015995"/>
      <c r="H1015995"/>
      <c r="I1015995"/>
      <c r="K1015995"/>
      <c r="M1015995"/>
      <c r="N1015995" s="4"/>
      <c r="O1015995" s="15"/>
    </row>
    <row r="1015996" spans="7:15" s="3" customFormat="1" x14ac:dyDescent="0.3">
      <c r="G1015996"/>
      <c r="H1015996"/>
      <c r="I1015996"/>
      <c r="K1015996"/>
      <c r="M1015996"/>
      <c r="N1015996" s="4"/>
      <c r="O1015996" s="15"/>
    </row>
    <row r="1015997" spans="7:15" s="3" customFormat="1" x14ac:dyDescent="0.3">
      <c r="G1015997"/>
      <c r="H1015997"/>
      <c r="I1015997"/>
      <c r="K1015997"/>
      <c r="M1015997"/>
      <c r="N1015997" s="4"/>
      <c r="O1015997" s="15"/>
    </row>
    <row r="1015998" spans="7:15" s="3" customFormat="1" x14ac:dyDescent="0.3">
      <c r="G1015998"/>
      <c r="H1015998"/>
      <c r="I1015998"/>
      <c r="K1015998"/>
      <c r="M1015998"/>
      <c r="N1015998" s="4"/>
      <c r="O1015998" s="15"/>
    </row>
    <row r="1015999" spans="7:15" s="3" customFormat="1" x14ac:dyDescent="0.3">
      <c r="G1015999"/>
      <c r="H1015999"/>
      <c r="I1015999"/>
      <c r="K1015999"/>
      <c r="M1015999"/>
      <c r="N1015999" s="4"/>
      <c r="O1015999" s="15"/>
    </row>
    <row r="1016000" spans="7:15" s="3" customFormat="1" x14ac:dyDescent="0.3">
      <c r="G1016000"/>
      <c r="H1016000"/>
      <c r="I1016000"/>
      <c r="K1016000"/>
      <c r="M1016000"/>
      <c r="N1016000" s="4"/>
      <c r="O1016000" s="15"/>
    </row>
    <row r="1016001" spans="7:15" s="3" customFormat="1" x14ac:dyDescent="0.3">
      <c r="G1016001"/>
      <c r="H1016001"/>
      <c r="I1016001"/>
      <c r="K1016001"/>
      <c r="M1016001"/>
      <c r="N1016001" s="4"/>
      <c r="O1016001" s="15"/>
    </row>
    <row r="1016002" spans="7:15" s="3" customFormat="1" x14ac:dyDescent="0.3">
      <c r="G1016002"/>
      <c r="H1016002"/>
      <c r="I1016002"/>
      <c r="K1016002"/>
      <c r="M1016002"/>
      <c r="N1016002" s="4"/>
      <c r="O1016002" s="15"/>
    </row>
    <row r="1016003" spans="7:15" s="3" customFormat="1" x14ac:dyDescent="0.3">
      <c r="G1016003"/>
      <c r="H1016003"/>
      <c r="I1016003"/>
      <c r="K1016003"/>
      <c r="M1016003"/>
      <c r="N1016003" s="4"/>
      <c r="O1016003" s="15"/>
    </row>
    <row r="1016004" spans="7:15" s="3" customFormat="1" x14ac:dyDescent="0.3">
      <c r="G1016004"/>
      <c r="H1016004"/>
      <c r="I1016004"/>
      <c r="K1016004"/>
      <c r="M1016004"/>
      <c r="N1016004" s="4"/>
      <c r="O1016004" s="15"/>
    </row>
    <row r="1016005" spans="7:15" s="3" customFormat="1" x14ac:dyDescent="0.3">
      <c r="G1016005"/>
      <c r="H1016005"/>
      <c r="I1016005"/>
      <c r="K1016005"/>
      <c r="M1016005"/>
      <c r="N1016005" s="4"/>
      <c r="O1016005" s="15"/>
    </row>
    <row r="1016006" spans="7:15" s="3" customFormat="1" x14ac:dyDescent="0.3">
      <c r="G1016006"/>
      <c r="H1016006"/>
      <c r="I1016006"/>
      <c r="K1016006"/>
      <c r="M1016006"/>
      <c r="N1016006" s="4"/>
      <c r="O1016006" s="15"/>
    </row>
    <row r="1016007" spans="7:15" s="3" customFormat="1" x14ac:dyDescent="0.3">
      <c r="G1016007"/>
      <c r="H1016007"/>
      <c r="I1016007"/>
      <c r="K1016007"/>
      <c r="M1016007"/>
      <c r="N1016007" s="4"/>
      <c r="O1016007" s="15"/>
    </row>
    <row r="1016008" spans="7:15" s="3" customFormat="1" x14ac:dyDescent="0.3">
      <c r="G1016008"/>
      <c r="H1016008"/>
      <c r="I1016008"/>
      <c r="K1016008"/>
      <c r="M1016008"/>
      <c r="N1016008" s="4"/>
      <c r="O1016008" s="15"/>
    </row>
    <row r="1016009" spans="7:15" s="3" customFormat="1" x14ac:dyDescent="0.3">
      <c r="G1016009"/>
      <c r="H1016009"/>
      <c r="I1016009"/>
      <c r="K1016009"/>
      <c r="M1016009"/>
      <c r="N1016009" s="4"/>
      <c r="O1016009" s="15"/>
    </row>
    <row r="1016010" spans="7:15" s="3" customFormat="1" x14ac:dyDescent="0.3">
      <c r="G1016010"/>
      <c r="H1016010"/>
      <c r="I1016010"/>
      <c r="K1016010"/>
      <c r="M1016010"/>
      <c r="N1016010" s="4"/>
      <c r="O1016010" s="15"/>
    </row>
    <row r="1016011" spans="7:15" s="3" customFormat="1" x14ac:dyDescent="0.3">
      <c r="G1016011"/>
      <c r="H1016011"/>
      <c r="I1016011"/>
      <c r="K1016011"/>
      <c r="M1016011"/>
      <c r="N1016011" s="4"/>
      <c r="O1016011" s="15"/>
    </row>
    <row r="1016012" spans="7:15" s="3" customFormat="1" x14ac:dyDescent="0.3">
      <c r="G1016012"/>
      <c r="H1016012"/>
      <c r="I1016012"/>
      <c r="K1016012"/>
      <c r="M1016012"/>
      <c r="N1016012" s="4"/>
      <c r="O1016012" s="15"/>
    </row>
    <row r="1016013" spans="7:15" s="3" customFormat="1" x14ac:dyDescent="0.3">
      <c r="G1016013"/>
      <c r="H1016013"/>
      <c r="I1016013"/>
      <c r="K1016013"/>
      <c r="M1016013"/>
      <c r="N1016013" s="4"/>
      <c r="O1016013" s="15"/>
    </row>
    <row r="1016014" spans="7:15" s="3" customFormat="1" x14ac:dyDescent="0.3">
      <c r="G1016014"/>
      <c r="H1016014"/>
      <c r="I1016014"/>
      <c r="K1016014"/>
      <c r="M1016014"/>
      <c r="N1016014" s="4"/>
      <c r="O1016014" s="15"/>
    </row>
    <row r="1016015" spans="7:15" s="3" customFormat="1" x14ac:dyDescent="0.3">
      <c r="G1016015"/>
      <c r="H1016015"/>
      <c r="I1016015"/>
      <c r="K1016015"/>
      <c r="M1016015"/>
      <c r="N1016015" s="4"/>
      <c r="O1016015" s="15"/>
    </row>
    <row r="1016016" spans="7:15" s="3" customFormat="1" x14ac:dyDescent="0.3">
      <c r="G1016016"/>
      <c r="H1016016"/>
      <c r="I1016016"/>
      <c r="K1016016"/>
      <c r="M1016016"/>
      <c r="N1016016" s="4"/>
      <c r="O1016016" s="15"/>
    </row>
    <row r="1016017" spans="7:15" s="3" customFormat="1" x14ac:dyDescent="0.3">
      <c r="G1016017"/>
      <c r="H1016017"/>
      <c r="I1016017"/>
      <c r="K1016017"/>
      <c r="M1016017"/>
      <c r="N1016017" s="4"/>
      <c r="O1016017" s="15"/>
    </row>
    <row r="1016018" spans="7:15" s="3" customFormat="1" x14ac:dyDescent="0.3">
      <c r="G1016018"/>
      <c r="H1016018"/>
      <c r="I1016018"/>
      <c r="K1016018"/>
      <c r="M1016018"/>
      <c r="N1016018" s="4"/>
      <c r="O1016018" s="15"/>
    </row>
    <row r="1016019" spans="7:15" s="3" customFormat="1" x14ac:dyDescent="0.3">
      <c r="G1016019"/>
      <c r="H1016019"/>
      <c r="I1016019"/>
      <c r="K1016019"/>
      <c r="M1016019"/>
      <c r="N1016019" s="4"/>
      <c r="O1016019" s="15"/>
    </row>
    <row r="1016020" spans="7:15" s="3" customFormat="1" x14ac:dyDescent="0.3">
      <c r="G1016020"/>
      <c r="H1016020"/>
      <c r="I1016020"/>
      <c r="K1016020"/>
      <c r="M1016020"/>
      <c r="N1016020" s="4"/>
      <c r="O1016020" s="15"/>
    </row>
    <row r="1016021" spans="7:15" s="3" customFormat="1" x14ac:dyDescent="0.3">
      <c r="G1016021"/>
      <c r="H1016021"/>
      <c r="I1016021"/>
      <c r="K1016021"/>
      <c r="M1016021"/>
      <c r="N1016021" s="4"/>
      <c r="O1016021" s="15"/>
    </row>
    <row r="1016022" spans="7:15" s="3" customFormat="1" x14ac:dyDescent="0.3">
      <c r="G1016022"/>
      <c r="H1016022"/>
      <c r="I1016022"/>
      <c r="K1016022"/>
      <c r="M1016022"/>
      <c r="N1016022" s="4"/>
      <c r="O1016022" s="15"/>
    </row>
    <row r="1016023" spans="7:15" s="3" customFormat="1" x14ac:dyDescent="0.3">
      <c r="G1016023"/>
      <c r="H1016023"/>
      <c r="I1016023"/>
      <c r="K1016023"/>
      <c r="M1016023"/>
      <c r="N1016023" s="4"/>
      <c r="O1016023" s="15"/>
    </row>
    <row r="1016024" spans="7:15" s="3" customFormat="1" x14ac:dyDescent="0.3">
      <c r="G1016024"/>
      <c r="H1016024"/>
      <c r="I1016024"/>
      <c r="K1016024"/>
      <c r="M1016024"/>
      <c r="N1016024" s="4"/>
      <c r="O1016024" s="15"/>
    </row>
    <row r="1016025" spans="7:15" s="3" customFormat="1" x14ac:dyDescent="0.3">
      <c r="G1016025"/>
      <c r="H1016025"/>
      <c r="I1016025"/>
      <c r="K1016025"/>
      <c r="M1016025"/>
      <c r="N1016025" s="4"/>
      <c r="O1016025" s="15"/>
    </row>
    <row r="1016026" spans="7:15" s="3" customFormat="1" x14ac:dyDescent="0.3">
      <c r="G1016026"/>
      <c r="H1016026"/>
      <c r="I1016026"/>
      <c r="K1016026"/>
      <c r="M1016026"/>
      <c r="N1016026" s="4"/>
      <c r="O1016026" s="15"/>
    </row>
    <row r="1016027" spans="7:15" s="3" customFormat="1" x14ac:dyDescent="0.3">
      <c r="G1016027"/>
      <c r="H1016027"/>
      <c r="I1016027"/>
      <c r="K1016027"/>
      <c r="M1016027"/>
      <c r="N1016027" s="4"/>
      <c r="O1016027" s="15"/>
    </row>
    <row r="1016028" spans="7:15" s="3" customFormat="1" x14ac:dyDescent="0.3">
      <c r="G1016028"/>
      <c r="H1016028"/>
      <c r="I1016028"/>
      <c r="K1016028"/>
      <c r="M1016028"/>
      <c r="N1016028" s="4"/>
      <c r="O1016028" s="15"/>
    </row>
    <row r="1016029" spans="7:15" s="3" customFormat="1" x14ac:dyDescent="0.3">
      <c r="G1016029"/>
      <c r="H1016029"/>
      <c r="I1016029"/>
      <c r="K1016029"/>
      <c r="M1016029"/>
      <c r="N1016029" s="4"/>
      <c r="O1016029" s="15"/>
    </row>
    <row r="1016030" spans="7:15" s="3" customFormat="1" x14ac:dyDescent="0.3">
      <c r="G1016030"/>
      <c r="H1016030"/>
      <c r="I1016030"/>
      <c r="K1016030"/>
      <c r="M1016030"/>
      <c r="N1016030" s="4"/>
      <c r="O1016030" s="15"/>
    </row>
    <row r="1016031" spans="7:15" s="3" customFormat="1" x14ac:dyDescent="0.3">
      <c r="G1016031"/>
      <c r="H1016031"/>
      <c r="I1016031"/>
      <c r="K1016031"/>
      <c r="M1016031"/>
      <c r="N1016031" s="4"/>
      <c r="O1016031" s="15"/>
    </row>
    <row r="1016032" spans="7:15" s="3" customFormat="1" x14ac:dyDescent="0.3">
      <c r="G1016032"/>
      <c r="H1016032"/>
      <c r="I1016032"/>
      <c r="K1016032"/>
      <c r="M1016032"/>
      <c r="N1016032" s="4"/>
      <c r="O1016032" s="15"/>
    </row>
    <row r="1016033" spans="7:15" s="3" customFormat="1" x14ac:dyDescent="0.3">
      <c r="G1016033"/>
      <c r="H1016033"/>
      <c r="I1016033"/>
      <c r="K1016033"/>
      <c r="M1016033"/>
      <c r="N1016033" s="4"/>
      <c r="O1016033" s="15"/>
    </row>
    <row r="1016034" spans="7:15" s="3" customFormat="1" x14ac:dyDescent="0.3">
      <c r="G1016034"/>
      <c r="H1016034"/>
      <c r="I1016034"/>
      <c r="K1016034"/>
      <c r="M1016034"/>
      <c r="N1016034" s="4"/>
      <c r="O1016034" s="15"/>
    </row>
    <row r="1016035" spans="7:15" s="3" customFormat="1" x14ac:dyDescent="0.3">
      <c r="G1016035"/>
      <c r="H1016035"/>
      <c r="I1016035"/>
      <c r="K1016035"/>
      <c r="M1016035"/>
      <c r="N1016035" s="4"/>
      <c r="O1016035" s="15"/>
    </row>
    <row r="1016036" spans="7:15" s="3" customFormat="1" x14ac:dyDescent="0.3">
      <c r="G1016036"/>
      <c r="H1016036"/>
      <c r="I1016036"/>
      <c r="K1016036"/>
      <c r="M1016036"/>
      <c r="N1016036" s="4"/>
      <c r="O1016036" s="15"/>
    </row>
    <row r="1016037" spans="7:15" s="3" customFormat="1" x14ac:dyDescent="0.3">
      <c r="G1016037"/>
      <c r="H1016037"/>
      <c r="I1016037"/>
      <c r="K1016037"/>
      <c r="M1016037"/>
      <c r="N1016037" s="4"/>
      <c r="O1016037" s="15"/>
    </row>
    <row r="1016038" spans="7:15" s="3" customFormat="1" x14ac:dyDescent="0.3">
      <c r="G1016038"/>
      <c r="H1016038"/>
      <c r="I1016038"/>
      <c r="K1016038"/>
      <c r="M1016038"/>
      <c r="N1016038" s="4"/>
      <c r="O1016038" s="15"/>
    </row>
    <row r="1016039" spans="7:15" s="3" customFormat="1" x14ac:dyDescent="0.3">
      <c r="G1016039"/>
      <c r="H1016039"/>
      <c r="I1016039"/>
      <c r="K1016039"/>
      <c r="M1016039"/>
      <c r="N1016039" s="4"/>
      <c r="O1016039" s="15"/>
    </row>
    <row r="1016040" spans="7:15" s="3" customFormat="1" x14ac:dyDescent="0.3">
      <c r="G1016040"/>
      <c r="H1016040"/>
      <c r="I1016040"/>
      <c r="K1016040"/>
      <c r="M1016040"/>
      <c r="N1016040" s="4"/>
      <c r="O1016040" s="15"/>
    </row>
    <row r="1016041" spans="7:15" s="3" customFormat="1" x14ac:dyDescent="0.3">
      <c r="G1016041"/>
      <c r="H1016041"/>
      <c r="I1016041"/>
      <c r="K1016041"/>
      <c r="M1016041"/>
      <c r="N1016041" s="4"/>
      <c r="O1016041" s="15"/>
    </row>
    <row r="1016042" spans="7:15" s="3" customFormat="1" x14ac:dyDescent="0.3">
      <c r="G1016042"/>
      <c r="H1016042"/>
      <c r="I1016042"/>
      <c r="K1016042"/>
      <c r="M1016042"/>
      <c r="N1016042" s="4"/>
      <c r="O1016042" s="15"/>
    </row>
    <row r="1016043" spans="7:15" s="3" customFormat="1" x14ac:dyDescent="0.3">
      <c r="G1016043"/>
      <c r="H1016043"/>
      <c r="I1016043"/>
      <c r="K1016043"/>
      <c r="M1016043"/>
      <c r="N1016043" s="4"/>
      <c r="O1016043" s="15"/>
    </row>
    <row r="1016044" spans="7:15" s="3" customFormat="1" x14ac:dyDescent="0.3">
      <c r="G1016044"/>
      <c r="H1016044"/>
      <c r="I1016044"/>
      <c r="K1016044"/>
      <c r="M1016044"/>
      <c r="N1016044" s="4"/>
      <c r="O1016044" s="15"/>
    </row>
    <row r="1016045" spans="7:15" s="3" customFormat="1" x14ac:dyDescent="0.3">
      <c r="G1016045"/>
      <c r="H1016045"/>
      <c r="I1016045"/>
      <c r="K1016045"/>
      <c r="M1016045"/>
      <c r="N1016045" s="4"/>
      <c r="O1016045" s="15"/>
    </row>
    <row r="1016046" spans="7:15" s="3" customFormat="1" x14ac:dyDescent="0.3">
      <c r="G1016046"/>
      <c r="H1016046"/>
      <c r="I1016046"/>
      <c r="K1016046"/>
      <c r="M1016046"/>
      <c r="N1016046" s="4"/>
      <c r="O1016046" s="15"/>
    </row>
    <row r="1016047" spans="7:15" s="3" customFormat="1" x14ac:dyDescent="0.3">
      <c r="G1016047"/>
      <c r="H1016047"/>
      <c r="I1016047"/>
      <c r="K1016047"/>
      <c r="M1016047"/>
      <c r="N1016047" s="4"/>
      <c r="O1016047" s="15"/>
    </row>
    <row r="1016048" spans="7:15" s="3" customFormat="1" x14ac:dyDescent="0.3">
      <c r="G1016048"/>
      <c r="H1016048"/>
      <c r="I1016048"/>
      <c r="K1016048"/>
      <c r="M1016048"/>
      <c r="N1016048" s="4"/>
      <c r="O1016048" s="15"/>
    </row>
    <row r="1016049" spans="7:15" s="3" customFormat="1" x14ac:dyDescent="0.3">
      <c r="G1016049"/>
      <c r="H1016049"/>
      <c r="I1016049"/>
      <c r="K1016049"/>
      <c r="M1016049"/>
      <c r="N1016049" s="4"/>
      <c r="O1016049" s="15"/>
    </row>
    <row r="1016050" spans="7:15" s="3" customFormat="1" x14ac:dyDescent="0.3">
      <c r="G1016050"/>
      <c r="H1016050"/>
      <c r="I1016050"/>
      <c r="K1016050"/>
      <c r="M1016050"/>
      <c r="N1016050" s="4"/>
      <c r="O1016050" s="15"/>
    </row>
    <row r="1016051" spans="7:15" s="3" customFormat="1" x14ac:dyDescent="0.3">
      <c r="G1016051"/>
      <c r="H1016051"/>
      <c r="I1016051"/>
      <c r="K1016051"/>
      <c r="M1016051"/>
      <c r="N1016051" s="4"/>
      <c r="O1016051" s="15"/>
    </row>
    <row r="1016052" spans="7:15" s="3" customFormat="1" x14ac:dyDescent="0.3">
      <c r="G1016052"/>
      <c r="H1016052"/>
      <c r="I1016052"/>
      <c r="K1016052"/>
      <c r="M1016052"/>
      <c r="N1016052" s="4"/>
      <c r="O1016052" s="15"/>
    </row>
    <row r="1016053" spans="7:15" s="3" customFormat="1" x14ac:dyDescent="0.3">
      <c r="G1016053"/>
      <c r="H1016053"/>
      <c r="I1016053"/>
      <c r="K1016053"/>
      <c r="M1016053"/>
      <c r="N1016053" s="4"/>
      <c r="O1016053" s="15"/>
    </row>
    <row r="1016054" spans="7:15" s="3" customFormat="1" x14ac:dyDescent="0.3">
      <c r="G1016054"/>
      <c r="H1016054"/>
      <c r="I1016054"/>
      <c r="K1016054"/>
      <c r="M1016054"/>
      <c r="N1016054" s="4"/>
      <c r="O1016054" s="15"/>
    </row>
    <row r="1016055" spans="7:15" s="3" customFormat="1" x14ac:dyDescent="0.3">
      <c r="G1016055"/>
      <c r="H1016055"/>
      <c r="I1016055"/>
      <c r="K1016055"/>
      <c r="M1016055"/>
      <c r="N1016055" s="4"/>
      <c r="O1016055" s="15"/>
    </row>
    <row r="1016056" spans="7:15" s="3" customFormat="1" x14ac:dyDescent="0.3">
      <c r="G1016056"/>
      <c r="H1016056"/>
      <c r="I1016056"/>
      <c r="K1016056"/>
      <c r="M1016056"/>
      <c r="N1016056" s="4"/>
      <c r="O1016056" s="15"/>
    </row>
    <row r="1016057" spans="7:15" s="3" customFormat="1" x14ac:dyDescent="0.3">
      <c r="G1016057"/>
      <c r="H1016057"/>
      <c r="I1016057"/>
      <c r="K1016057"/>
      <c r="M1016057"/>
      <c r="N1016057" s="4"/>
      <c r="O1016057" s="15"/>
    </row>
    <row r="1016058" spans="7:15" s="3" customFormat="1" x14ac:dyDescent="0.3">
      <c r="G1016058"/>
      <c r="H1016058"/>
      <c r="I1016058"/>
      <c r="K1016058"/>
      <c r="M1016058"/>
      <c r="N1016058" s="4"/>
      <c r="O1016058" s="15"/>
    </row>
    <row r="1016059" spans="7:15" s="3" customFormat="1" x14ac:dyDescent="0.3">
      <c r="G1016059"/>
      <c r="H1016059"/>
      <c r="I1016059"/>
      <c r="K1016059"/>
      <c r="M1016059"/>
      <c r="N1016059" s="4"/>
      <c r="O1016059" s="15"/>
    </row>
    <row r="1016060" spans="7:15" s="3" customFormat="1" x14ac:dyDescent="0.3">
      <c r="G1016060"/>
      <c r="H1016060"/>
      <c r="I1016060"/>
      <c r="K1016060"/>
      <c r="M1016060"/>
      <c r="N1016060" s="4"/>
      <c r="O1016060" s="15"/>
    </row>
    <row r="1016061" spans="7:15" s="3" customFormat="1" x14ac:dyDescent="0.3">
      <c r="G1016061"/>
      <c r="H1016061"/>
      <c r="I1016061"/>
      <c r="K1016061"/>
      <c r="M1016061"/>
      <c r="N1016061" s="4"/>
      <c r="O1016061" s="15"/>
    </row>
    <row r="1016062" spans="7:15" s="3" customFormat="1" x14ac:dyDescent="0.3">
      <c r="G1016062"/>
      <c r="H1016062"/>
      <c r="I1016062"/>
      <c r="K1016062"/>
      <c r="M1016062"/>
      <c r="N1016062" s="4"/>
      <c r="O1016062" s="15"/>
    </row>
    <row r="1016063" spans="7:15" s="3" customFormat="1" x14ac:dyDescent="0.3">
      <c r="G1016063"/>
      <c r="H1016063"/>
      <c r="I1016063"/>
      <c r="K1016063"/>
      <c r="M1016063"/>
      <c r="N1016063" s="4"/>
      <c r="O1016063" s="15"/>
    </row>
    <row r="1016064" spans="7:15" s="3" customFormat="1" x14ac:dyDescent="0.3">
      <c r="G1016064"/>
      <c r="H1016064"/>
      <c r="I1016064"/>
      <c r="K1016064"/>
      <c r="M1016064"/>
      <c r="N1016064" s="4"/>
      <c r="O1016064" s="15"/>
    </row>
    <row r="1016065" spans="7:15" s="3" customFormat="1" x14ac:dyDescent="0.3">
      <c r="G1016065"/>
      <c r="H1016065"/>
      <c r="I1016065"/>
      <c r="K1016065"/>
      <c r="M1016065"/>
      <c r="N1016065" s="4"/>
      <c r="O1016065" s="15"/>
    </row>
    <row r="1016066" spans="7:15" s="3" customFormat="1" x14ac:dyDescent="0.3">
      <c r="G1016066"/>
      <c r="H1016066"/>
      <c r="I1016066"/>
      <c r="K1016066"/>
      <c r="M1016066"/>
      <c r="N1016066" s="4"/>
      <c r="O1016066" s="15"/>
    </row>
    <row r="1016067" spans="7:15" s="3" customFormat="1" x14ac:dyDescent="0.3">
      <c r="G1016067"/>
      <c r="H1016067"/>
      <c r="I1016067"/>
      <c r="K1016067"/>
      <c r="M1016067"/>
      <c r="N1016067" s="4"/>
      <c r="O1016067" s="15"/>
    </row>
    <row r="1016068" spans="7:15" s="3" customFormat="1" x14ac:dyDescent="0.3">
      <c r="G1016068"/>
      <c r="H1016068"/>
      <c r="I1016068"/>
      <c r="K1016068"/>
      <c r="M1016068"/>
      <c r="N1016068" s="4"/>
      <c r="O1016068" s="15"/>
    </row>
    <row r="1016069" spans="7:15" s="3" customFormat="1" x14ac:dyDescent="0.3">
      <c r="G1016069"/>
      <c r="H1016069"/>
      <c r="I1016069"/>
      <c r="K1016069"/>
      <c r="M1016069"/>
      <c r="N1016069" s="4"/>
      <c r="O1016069" s="15"/>
    </row>
    <row r="1016070" spans="7:15" s="3" customFormat="1" x14ac:dyDescent="0.3">
      <c r="G1016070"/>
      <c r="H1016070"/>
      <c r="I1016070"/>
      <c r="K1016070"/>
      <c r="M1016070"/>
      <c r="N1016070" s="4"/>
      <c r="O1016070" s="15"/>
    </row>
    <row r="1016071" spans="7:15" s="3" customFormat="1" x14ac:dyDescent="0.3">
      <c r="G1016071"/>
      <c r="H1016071"/>
      <c r="I1016071"/>
      <c r="K1016071"/>
      <c r="M1016071"/>
      <c r="N1016071" s="4"/>
      <c r="O1016071" s="15"/>
    </row>
    <row r="1016072" spans="7:15" s="3" customFormat="1" x14ac:dyDescent="0.3">
      <c r="G1016072"/>
      <c r="H1016072"/>
      <c r="I1016072"/>
      <c r="K1016072"/>
      <c r="M1016072"/>
      <c r="N1016072" s="4"/>
      <c r="O1016072" s="15"/>
    </row>
    <row r="1016073" spans="7:15" s="3" customFormat="1" x14ac:dyDescent="0.3">
      <c r="G1016073"/>
      <c r="H1016073"/>
      <c r="I1016073"/>
      <c r="K1016073"/>
      <c r="M1016073"/>
      <c r="N1016073" s="4"/>
      <c r="O1016073" s="15"/>
    </row>
    <row r="1016074" spans="7:15" s="3" customFormat="1" x14ac:dyDescent="0.3">
      <c r="G1016074"/>
      <c r="H1016074"/>
      <c r="I1016074"/>
      <c r="K1016074"/>
      <c r="M1016074"/>
      <c r="N1016074" s="4"/>
      <c r="O1016074" s="15"/>
    </row>
    <row r="1016075" spans="7:15" s="3" customFormat="1" x14ac:dyDescent="0.3">
      <c r="G1016075"/>
      <c r="H1016075"/>
      <c r="I1016075"/>
      <c r="K1016075"/>
      <c r="M1016075"/>
      <c r="N1016075" s="4"/>
      <c r="O1016075" s="15"/>
    </row>
    <row r="1016076" spans="7:15" s="3" customFormat="1" x14ac:dyDescent="0.3">
      <c r="G1016076"/>
      <c r="H1016076"/>
      <c r="I1016076"/>
      <c r="K1016076"/>
      <c r="M1016076"/>
      <c r="N1016076" s="4"/>
      <c r="O1016076" s="15"/>
    </row>
    <row r="1016077" spans="7:15" s="3" customFormat="1" x14ac:dyDescent="0.3">
      <c r="G1016077"/>
      <c r="H1016077"/>
      <c r="I1016077"/>
      <c r="K1016077"/>
      <c r="M1016077"/>
      <c r="N1016077" s="4"/>
      <c r="O1016077" s="15"/>
    </row>
    <row r="1016078" spans="7:15" s="3" customFormat="1" x14ac:dyDescent="0.3">
      <c r="G1016078"/>
      <c r="H1016078"/>
      <c r="I1016078"/>
      <c r="K1016078"/>
      <c r="M1016078"/>
      <c r="N1016078" s="4"/>
      <c r="O1016078" s="15"/>
    </row>
    <row r="1016079" spans="7:15" s="3" customFormat="1" x14ac:dyDescent="0.3">
      <c r="G1016079"/>
      <c r="H1016079"/>
      <c r="I1016079"/>
      <c r="K1016079"/>
      <c r="M1016079"/>
      <c r="N1016079" s="4"/>
      <c r="O1016079" s="15"/>
    </row>
    <row r="1016080" spans="7:15" s="3" customFormat="1" x14ac:dyDescent="0.3">
      <c r="G1016080"/>
      <c r="H1016080"/>
      <c r="I1016080"/>
      <c r="K1016080"/>
      <c r="M1016080"/>
      <c r="N1016080" s="4"/>
      <c r="O1016080" s="15"/>
    </row>
    <row r="1016081" spans="7:15" s="3" customFormat="1" x14ac:dyDescent="0.3">
      <c r="G1016081"/>
      <c r="H1016081"/>
      <c r="I1016081"/>
      <c r="K1016081"/>
      <c r="M1016081"/>
      <c r="N1016081" s="4"/>
      <c r="O1016081" s="15"/>
    </row>
    <row r="1016082" spans="7:15" s="3" customFormat="1" x14ac:dyDescent="0.3">
      <c r="G1016082"/>
      <c r="H1016082"/>
      <c r="I1016082"/>
      <c r="K1016082"/>
      <c r="M1016082"/>
      <c r="N1016082" s="4"/>
      <c r="O1016082" s="15"/>
    </row>
    <row r="1016083" spans="7:15" s="3" customFormat="1" x14ac:dyDescent="0.3">
      <c r="G1016083"/>
      <c r="H1016083"/>
      <c r="I1016083"/>
      <c r="K1016083"/>
      <c r="M1016083"/>
      <c r="N1016083" s="4"/>
      <c r="O1016083" s="15"/>
    </row>
    <row r="1016084" spans="7:15" s="3" customFormat="1" x14ac:dyDescent="0.3">
      <c r="G1016084"/>
      <c r="H1016084"/>
      <c r="I1016084"/>
      <c r="K1016084"/>
      <c r="M1016084"/>
      <c r="N1016084" s="4"/>
      <c r="O1016084" s="15"/>
    </row>
    <row r="1016085" spans="7:15" s="3" customFormat="1" x14ac:dyDescent="0.3">
      <c r="G1016085"/>
      <c r="H1016085"/>
      <c r="I1016085"/>
      <c r="K1016085"/>
      <c r="M1016085"/>
      <c r="N1016085" s="4"/>
      <c r="O1016085" s="15"/>
    </row>
    <row r="1016086" spans="7:15" s="3" customFormat="1" x14ac:dyDescent="0.3">
      <c r="G1016086"/>
      <c r="H1016086"/>
      <c r="I1016086"/>
      <c r="K1016086"/>
      <c r="M1016086"/>
      <c r="N1016086" s="4"/>
      <c r="O1016086" s="15"/>
    </row>
    <row r="1016087" spans="7:15" s="3" customFormat="1" x14ac:dyDescent="0.3">
      <c r="G1016087"/>
      <c r="H1016087"/>
      <c r="I1016087"/>
      <c r="K1016087"/>
      <c r="M1016087"/>
      <c r="N1016087" s="4"/>
      <c r="O1016087" s="15"/>
    </row>
    <row r="1016088" spans="7:15" s="3" customFormat="1" x14ac:dyDescent="0.3">
      <c r="G1016088"/>
      <c r="H1016088"/>
      <c r="I1016088"/>
      <c r="K1016088"/>
      <c r="M1016088"/>
      <c r="N1016088" s="4"/>
      <c r="O1016088" s="15"/>
    </row>
    <row r="1016089" spans="7:15" s="3" customFormat="1" x14ac:dyDescent="0.3">
      <c r="G1016089"/>
      <c r="H1016089"/>
      <c r="I1016089"/>
      <c r="K1016089"/>
      <c r="M1016089"/>
      <c r="N1016089" s="4"/>
      <c r="O1016089" s="15"/>
    </row>
    <row r="1016090" spans="7:15" s="3" customFormat="1" x14ac:dyDescent="0.3">
      <c r="G1016090"/>
      <c r="H1016090"/>
      <c r="I1016090"/>
      <c r="K1016090"/>
      <c r="M1016090"/>
      <c r="N1016090" s="4"/>
      <c r="O1016090" s="15"/>
    </row>
    <row r="1016091" spans="7:15" s="3" customFormat="1" x14ac:dyDescent="0.3">
      <c r="G1016091"/>
      <c r="H1016091"/>
      <c r="I1016091"/>
      <c r="K1016091"/>
      <c r="M1016091"/>
      <c r="N1016091" s="4"/>
      <c r="O1016091" s="15"/>
    </row>
    <row r="1016092" spans="7:15" s="3" customFormat="1" x14ac:dyDescent="0.3">
      <c r="G1016092"/>
      <c r="H1016092"/>
      <c r="I1016092"/>
      <c r="K1016092"/>
      <c r="M1016092"/>
      <c r="N1016092" s="4"/>
      <c r="O1016092" s="15"/>
    </row>
    <row r="1016093" spans="7:15" s="3" customFormat="1" x14ac:dyDescent="0.3">
      <c r="G1016093"/>
      <c r="H1016093"/>
      <c r="I1016093"/>
      <c r="K1016093"/>
      <c r="M1016093"/>
      <c r="N1016093" s="4"/>
      <c r="O1016093" s="15"/>
    </row>
    <row r="1016094" spans="7:15" s="3" customFormat="1" x14ac:dyDescent="0.3">
      <c r="G1016094"/>
      <c r="H1016094"/>
      <c r="I1016094"/>
      <c r="K1016094"/>
      <c r="M1016094"/>
      <c r="N1016094" s="4"/>
      <c r="O1016094" s="15"/>
    </row>
    <row r="1016095" spans="7:15" s="3" customFormat="1" x14ac:dyDescent="0.3">
      <c r="G1016095"/>
      <c r="H1016095"/>
      <c r="I1016095"/>
      <c r="K1016095"/>
      <c r="M1016095"/>
      <c r="N1016095" s="4"/>
      <c r="O1016095" s="15"/>
    </row>
    <row r="1016096" spans="7:15" s="3" customFormat="1" x14ac:dyDescent="0.3">
      <c r="G1016096"/>
      <c r="H1016096"/>
      <c r="I1016096"/>
      <c r="K1016096"/>
      <c r="M1016096"/>
      <c r="N1016096" s="4"/>
      <c r="O1016096" s="15"/>
    </row>
    <row r="1016097" spans="7:15" s="3" customFormat="1" x14ac:dyDescent="0.3">
      <c r="G1016097"/>
      <c r="H1016097"/>
      <c r="I1016097"/>
      <c r="K1016097"/>
      <c r="M1016097"/>
      <c r="N1016097" s="4"/>
      <c r="O1016097" s="15"/>
    </row>
    <row r="1016098" spans="7:15" s="3" customFormat="1" x14ac:dyDescent="0.3">
      <c r="G1016098"/>
      <c r="H1016098"/>
      <c r="I1016098"/>
      <c r="K1016098"/>
      <c r="M1016098"/>
      <c r="N1016098" s="4"/>
      <c r="O1016098" s="15"/>
    </row>
    <row r="1016099" spans="7:15" s="3" customFormat="1" x14ac:dyDescent="0.3">
      <c r="G1016099"/>
      <c r="H1016099"/>
      <c r="I1016099"/>
      <c r="K1016099"/>
      <c r="M1016099"/>
      <c r="N1016099" s="4"/>
      <c r="O1016099" s="15"/>
    </row>
    <row r="1016100" spans="7:15" s="3" customFormat="1" x14ac:dyDescent="0.3">
      <c r="G1016100"/>
      <c r="H1016100"/>
      <c r="I1016100"/>
      <c r="K1016100"/>
      <c r="M1016100"/>
      <c r="N1016100" s="4"/>
      <c r="O1016100" s="15"/>
    </row>
    <row r="1016101" spans="7:15" s="3" customFormat="1" x14ac:dyDescent="0.3">
      <c r="G1016101"/>
      <c r="H1016101"/>
      <c r="I1016101"/>
      <c r="K1016101"/>
      <c r="M1016101"/>
      <c r="N1016101" s="4"/>
      <c r="O1016101" s="15"/>
    </row>
    <row r="1016102" spans="7:15" s="3" customFormat="1" x14ac:dyDescent="0.3">
      <c r="G1016102"/>
      <c r="H1016102"/>
      <c r="I1016102"/>
      <c r="K1016102"/>
      <c r="M1016102"/>
      <c r="N1016102" s="4"/>
      <c r="O1016102" s="15"/>
    </row>
    <row r="1016103" spans="7:15" s="3" customFormat="1" x14ac:dyDescent="0.3">
      <c r="G1016103"/>
      <c r="H1016103"/>
      <c r="I1016103"/>
      <c r="K1016103"/>
      <c r="M1016103"/>
      <c r="N1016103" s="4"/>
      <c r="O1016103" s="15"/>
    </row>
    <row r="1016104" spans="7:15" s="3" customFormat="1" x14ac:dyDescent="0.3">
      <c r="G1016104"/>
      <c r="H1016104"/>
      <c r="I1016104"/>
      <c r="K1016104"/>
      <c r="M1016104"/>
      <c r="N1016104" s="4"/>
      <c r="O1016104" s="15"/>
    </row>
    <row r="1016105" spans="7:15" s="3" customFormat="1" x14ac:dyDescent="0.3">
      <c r="G1016105"/>
      <c r="H1016105"/>
      <c r="I1016105"/>
      <c r="K1016105"/>
      <c r="M1016105"/>
      <c r="N1016105" s="4"/>
      <c r="O1016105" s="15"/>
    </row>
    <row r="1016106" spans="7:15" s="3" customFormat="1" x14ac:dyDescent="0.3">
      <c r="G1016106"/>
      <c r="H1016106"/>
      <c r="I1016106"/>
      <c r="K1016106"/>
      <c r="M1016106"/>
      <c r="N1016106" s="4"/>
      <c r="O1016106" s="15"/>
    </row>
    <row r="1016107" spans="7:15" s="3" customFormat="1" x14ac:dyDescent="0.3">
      <c r="G1016107"/>
      <c r="H1016107"/>
      <c r="I1016107"/>
      <c r="K1016107"/>
      <c r="M1016107"/>
      <c r="N1016107" s="4"/>
      <c r="O1016107" s="15"/>
    </row>
    <row r="1016108" spans="7:15" s="3" customFormat="1" x14ac:dyDescent="0.3">
      <c r="G1016108"/>
      <c r="H1016108"/>
      <c r="I1016108"/>
      <c r="K1016108"/>
      <c r="M1016108"/>
      <c r="N1016108" s="4"/>
      <c r="O1016108" s="15"/>
    </row>
    <row r="1016109" spans="7:15" s="3" customFormat="1" x14ac:dyDescent="0.3">
      <c r="G1016109"/>
      <c r="H1016109"/>
      <c r="I1016109"/>
      <c r="K1016109"/>
      <c r="M1016109"/>
      <c r="N1016109" s="4"/>
      <c r="O1016109" s="15"/>
    </row>
    <row r="1016110" spans="7:15" s="3" customFormat="1" x14ac:dyDescent="0.3">
      <c r="G1016110"/>
      <c r="H1016110"/>
      <c r="I1016110"/>
      <c r="K1016110"/>
      <c r="M1016110"/>
      <c r="N1016110" s="4"/>
      <c r="O1016110" s="15"/>
    </row>
    <row r="1016111" spans="7:15" s="3" customFormat="1" x14ac:dyDescent="0.3">
      <c r="G1016111"/>
      <c r="H1016111"/>
      <c r="I1016111"/>
      <c r="K1016111"/>
      <c r="M1016111"/>
      <c r="N1016111" s="4"/>
      <c r="O1016111" s="15"/>
    </row>
    <row r="1016112" spans="7:15" s="3" customFormat="1" x14ac:dyDescent="0.3">
      <c r="G1016112"/>
      <c r="H1016112"/>
      <c r="I1016112"/>
      <c r="K1016112"/>
      <c r="M1016112"/>
      <c r="N1016112" s="4"/>
      <c r="O1016112" s="15"/>
    </row>
    <row r="1016113" spans="7:15" s="3" customFormat="1" x14ac:dyDescent="0.3">
      <c r="G1016113"/>
      <c r="H1016113"/>
      <c r="I1016113"/>
      <c r="K1016113"/>
      <c r="M1016113"/>
      <c r="N1016113" s="4"/>
      <c r="O1016113" s="15"/>
    </row>
    <row r="1016114" spans="7:15" s="3" customFormat="1" x14ac:dyDescent="0.3">
      <c r="G1016114"/>
      <c r="H1016114"/>
      <c r="I1016114"/>
      <c r="K1016114"/>
      <c r="M1016114"/>
      <c r="N1016114" s="4"/>
      <c r="O1016114" s="15"/>
    </row>
    <row r="1016115" spans="7:15" s="3" customFormat="1" x14ac:dyDescent="0.3">
      <c r="G1016115"/>
      <c r="H1016115"/>
      <c r="I1016115"/>
      <c r="K1016115"/>
      <c r="M1016115"/>
      <c r="N1016115" s="4"/>
      <c r="O1016115" s="15"/>
    </row>
    <row r="1016116" spans="7:15" s="3" customFormat="1" x14ac:dyDescent="0.3">
      <c r="G1016116"/>
      <c r="H1016116"/>
      <c r="I1016116"/>
      <c r="K1016116"/>
      <c r="M1016116"/>
      <c r="N1016116" s="4"/>
      <c r="O1016116" s="15"/>
    </row>
    <row r="1016117" spans="7:15" s="3" customFormat="1" x14ac:dyDescent="0.3">
      <c r="G1016117"/>
      <c r="H1016117"/>
      <c r="I1016117"/>
      <c r="K1016117"/>
      <c r="M1016117"/>
      <c r="N1016117" s="4"/>
      <c r="O1016117" s="15"/>
    </row>
    <row r="1016118" spans="7:15" s="3" customFormat="1" x14ac:dyDescent="0.3">
      <c r="G1016118"/>
      <c r="H1016118"/>
      <c r="I1016118"/>
      <c r="K1016118"/>
      <c r="M1016118"/>
      <c r="N1016118" s="4"/>
      <c r="O1016118" s="15"/>
    </row>
    <row r="1016119" spans="7:15" s="3" customFormat="1" x14ac:dyDescent="0.3">
      <c r="G1016119"/>
      <c r="H1016119"/>
      <c r="I1016119"/>
      <c r="K1016119"/>
      <c r="M1016119"/>
      <c r="N1016119" s="4"/>
      <c r="O1016119" s="15"/>
    </row>
    <row r="1016120" spans="7:15" s="3" customFormat="1" x14ac:dyDescent="0.3">
      <c r="G1016120"/>
      <c r="H1016120"/>
      <c r="I1016120"/>
      <c r="K1016120"/>
      <c r="M1016120"/>
      <c r="N1016120" s="4"/>
      <c r="O1016120" s="15"/>
    </row>
    <row r="1016121" spans="7:15" s="3" customFormat="1" x14ac:dyDescent="0.3">
      <c r="G1016121"/>
      <c r="H1016121"/>
      <c r="I1016121"/>
      <c r="K1016121"/>
      <c r="M1016121"/>
      <c r="N1016121" s="4"/>
      <c r="O1016121" s="15"/>
    </row>
    <row r="1016122" spans="7:15" s="3" customFormat="1" x14ac:dyDescent="0.3">
      <c r="G1016122"/>
      <c r="H1016122"/>
      <c r="I1016122"/>
      <c r="K1016122"/>
      <c r="M1016122"/>
      <c r="N1016122" s="4"/>
      <c r="O1016122" s="15"/>
    </row>
    <row r="1016123" spans="7:15" s="3" customFormat="1" x14ac:dyDescent="0.3">
      <c r="G1016123"/>
      <c r="H1016123"/>
      <c r="I1016123"/>
      <c r="K1016123"/>
      <c r="M1016123"/>
      <c r="N1016123" s="4"/>
      <c r="O1016123" s="15"/>
    </row>
    <row r="1016124" spans="7:15" s="3" customFormat="1" x14ac:dyDescent="0.3">
      <c r="G1016124"/>
      <c r="H1016124"/>
      <c r="I1016124"/>
      <c r="K1016124"/>
      <c r="M1016124"/>
      <c r="N1016124" s="4"/>
      <c r="O1016124" s="15"/>
    </row>
    <row r="1016125" spans="7:15" s="3" customFormat="1" x14ac:dyDescent="0.3">
      <c r="G1016125"/>
      <c r="H1016125"/>
      <c r="I1016125"/>
      <c r="K1016125"/>
      <c r="M1016125"/>
      <c r="N1016125" s="4"/>
      <c r="O1016125" s="15"/>
    </row>
    <row r="1016126" spans="7:15" s="3" customFormat="1" x14ac:dyDescent="0.3">
      <c r="G1016126"/>
      <c r="H1016126"/>
      <c r="I1016126"/>
      <c r="K1016126"/>
      <c r="M1016126"/>
      <c r="N1016126" s="4"/>
      <c r="O1016126" s="15"/>
    </row>
    <row r="1016127" spans="7:15" s="3" customFormat="1" x14ac:dyDescent="0.3">
      <c r="G1016127"/>
      <c r="H1016127"/>
      <c r="I1016127"/>
      <c r="K1016127"/>
      <c r="M1016127"/>
      <c r="N1016127" s="4"/>
      <c r="O1016127" s="15"/>
    </row>
    <row r="1016128" spans="7:15" s="3" customFormat="1" x14ac:dyDescent="0.3">
      <c r="G1016128"/>
      <c r="H1016128"/>
      <c r="I1016128"/>
      <c r="K1016128"/>
      <c r="M1016128"/>
      <c r="N1016128" s="4"/>
      <c r="O1016128" s="15"/>
    </row>
    <row r="1016129" spans="7:15" s="3" customFormat="1" x14ac:dyDescent="0.3">
      <c r="G1016129"/>
      <c r="H1016129"/>
      <c r="I1016129"/>
      <c r="K1016129"/>
      <c r="M1016129"/>
      <c r="N1016129" s="4"/>
      <c r="O1016129" s="15"/>
    </row>
    <row r="1016130" spans="7:15" s="3" customFormat="1" x14ac:dyDescent="0.3">
      <c r="G1016130"/>
      <c r="H1016130"/>
      <c r="I1016130"/>
      <c r="K1016130"/>
      <c r="M1016130"/>
      <c r="N1016130" s="4"/>
      <c r="O1016130" s="15"/>
    </row>
    <row r="1016131" spans="7:15" s="3" customFormat="1" x14ac:dyDescent="0.3">
      <c r="G1016131"/>
      <c r="H1016131"/>
      <c r="I1016131"/>
      <c r="K1016131"/>
      <c r="M1016131"/>
      <c r="N1016131" s="4"/>
      <c r="O1016131" s="15"/>
    </row>
    <row r="1016132" spans="7:15" s="3" customFormat="1" x14ac:dyDescent="0.3">
      <c r="G1016132"/>
      <c r="H1016132"/>
      <c r="I1016132"/>
      <c r="K1016132"/>
      <c r="M1016132"/>
      <c r="N1016132" s="4"/>
      <c r="O1016132" s="15"/>
    </row>
    <row r="1016133" spans="7:15" s="3" customFormat="1" x14ac:dyDescent="0.3">
      <c r="G1016133"/>
      <c r="H1016133"/>
      <c r="I1016133"/>
      <c r="K1016133"/>
      <c r="M1016133"/>
      <c r="N1016133" s="4"/>
      <c r="O1016133" s="15"/>
    </row>
    <row r="1016134" spans="7:15" s="3" customFormat="1" x14ac:dyDescent="0.3">
      <c r="G1016134"/>
      <c r="H1016134"/>
      <c r="I1016134"/>
      <c r="K1016134"/>
      <c r="M1016134"/>
      <c r="N1016134" s="4"/>
      <c r="O1016134" s="15"/>
    </row>
    <row r="1016135" spans="7:15" s="3" customFormat="1" x14ac:dyDescent="0.3">
      <c r="G1016135"/>
      <c r="H1016135"/>
      <c r="I1016135"/>
      <c r="K1016135"/>
      <c r="M1016135"/>
      <c r="N1016135" s="4"/>
      <c r="O1016135" s="15"/>
    </row>
    <row r="1016136" spans="7:15" s="3" customFormat="1" x14ac:dyDescent="0.3">
      <c r="G1016136"/>
      <c r="H1016136"/>
      <c r="I1016136"/>
      <c r="K1016136"/>
      <c r="M1016136"/>
      <c r="N1016136" s="4"/>
      <c r="O1016136" s="15"/>
    </row>
    <row r="1016137" spans="7:15" s="3" customFormat="1" x14ac:dyDescent="0.3">
      <c r="G1016137"/>
      <c r="H1016137"/>
      <c r="I1016137"/>
      <c r="K1016137"/>
      <c r="M1016137"/>
      <c r="N1016137" s="4"/>
      <c r="O1016137" s="15"/>
    </row>
    <row r="1016138" spans="7:15" s="3" customFormat="1" x14ac:dyDescent="0.3">
      <c r="G1016138"/>
      <c r="H1016138"/>
      <c r="I1016138"/>
      <c r="K1016138"/>
      <c r="M1016138"/>
      <c r="N1016138" s="4"/>
      <c r="O1016138" s="15"/>
    </row>
    <row r="1016139" spans="7:15" s="3" customFormat="1" x14ac:dyDescent="0.3">
      <c r="G1016139"/>
      <c r="H1016139"/>
      <c r="I1016139"/>
      <c r="K1016139"/>
      <c r="M1016139"/>
      <c r="N1016139" s="4"/>
      <c r="O1016139" s="15"/>
    </row>
    <row r="1016140" spans="7:15" s="3" customFormat="1" x14ac:dyDescent="0.3">
      <c r="G1016140"/>
      <c r="H1016140"/>
      <c r="I1016140"/>
      <c r="K1016140"/>
      <c r="M1016140"/>
      <c r="N1016140" s="4"/>
      <c r="O1016140" s="15"/>
    </row>
    <row r="1016141" spans="7:15" s="3" customFormat="1" x14ac:dyDescent="0.3">
      <c r="G1016141"/>
      <c r="H1016141"/>
      <c r="I1016141"/>
      <c r="K1016141"/>
      <c r="M1016141"/>
      <c r="N1016141" s="4"/>
      <c r="O1016141" s="15"/>
    </row>
    <row r="1016142" spans="7:15" s="3" customFormat="1" x14ac:dyDescent="0.3">
      <c r="G1016142"/>
      <c r="H1016142"/>
      <c r="I1016142"/>
      <c r="K1016142"/>
      <c r="M1016142"/>
      <c r="N1016142" s="4"/>
      <c r="O1016142" s="15"/>
    </row>
    <row r="1016143" spans="7:15" s="3" customFormat="1" x14ac:dyDescent="0.3">
      <c r="G1016143"/>
      <c r="H1016143"/>
      <c r="I1016143"/>
      <c r="K1016143"/>
      <c r="M1016143"/>
      <c r="N1016143" s="4"/>
      <c r="O1016143" s="15"/>
    </row>
    <row r="1016144" spans="7:15" s="3" customFormat="1" x14ac:dyDescent="0.3">
      <c r="G1016144"/>
      <c r="H1016144"/>
      <c r="I1016144"/>
      <c r="K1016144"/>
      <c r="M1016144"/>
      <c r="N1016144" s="4"/>
      <c r="O1016144" s="15"/>
    </row>
    <row r="1016145" spans="7:15" s="3" customFormat="1" x14ac:dyDescent="0.3">
      <c r="G1016145"/>
      <c r="H1016145"/>
      <c r="I1016145"/>
      <c r="K1016145"/>
      <c r="M1016145"/>
      <c r="N1016145" s="4"/>
      <c r="O1016145" s="15"/>
    </row>
    <row r="1016146" spans="7:15" s="3" customFormat="1" x14ac:dyDescent="0.3">
      <c r="G1016146"/>
      <c r="H1016146"/>
      <c r="I1016146"/>
      <c r="K1016146"/>
      <c r="M1016146"/>
      <c r="N1016146" s="4"/>
      <c r="O1016146" s="15"/>
    </row>
    <row r="1016147" spans="7:15" s="3" customFormat="1" x14ac:dyDescent="0.3">
      <c r="G1016147"/>
      <c r="H1016147"/>
      <c r="I1016147"/>
      <c r="K1016147"/>
      <c r="M1016147"/>
      <c r="N1016147" s="4"/>
      <c r="O1016147" s="15"/>
    </row>
    <row r="1016148" spans="7:15" s="3" customFormat="1" x14ac:dyDescent="0.3">
      <c r="G1016148"/>
      <c r="H1016148"/>
      <c r="I1016148"/>
      <c r="K1016148"/>
      <c r="M1016148"/>
      <c r="N1016148" s="4"/>
      <c r="O1016148" s="15"/>
    </row>
    <row r="1016149" spans="7:15" s="3" customFormat="1" x14ac:dyDescent="0.3">
      <c r="G1016149"/>
      <c r="H1016149"/>
      <c r="I1016149"/>
      <c r="K1016149"/>
      <c r="M1016149"/>
      <c r="N1016149" s="4"/>
      <c r="O1016149" s="15"/>
    </row>
    <row r="1016150" spans="7:15" s="3" customFormat="1" x14ac:dyDescent="0.3">
      <c r="G1016150"/>
      <c r="H1016150"/>
      <c r="I1016150"/>
      <c r="K1016150"/>
      <c r="M1016150"/>
      <c r="N1016150" s="4"/>
      <c r="O1016150" s="15"/>
    </row>
    <row r="1016151" spans="7:15" s="3" customFormat="1" x14ac:dyDescent="0.3">
      <c r="G1016151"/>
      <c r="H1016151"/>
      <c r="I1016151"/>
      <c r="K1016151"/>
      <c r="M1016151"/>
      <c r="N1016151" s="4"/>
      <c r="O1016151" s="15"/>
    </row>
    <row r="1016152" spans="7:15" s="3" customFormat="1" x14ac:dyDescent="0.3">
      <c r="G1016152"/>
      <c r="H1016152"/>
      <c r="I1016152"/>
      <c r="K1016152"/>
      <c r="M1016152"/>
      <c r="N1016152" s="4"/>
      <c r="O1016152" s="15"/>
    </row>
    <row r="1016153" spans="7:15" s="3" customFormat="1" x14ac:dyDescent="0.3">
      <c r="G1016153"/>
      <c r="H1016153"/>
      <c r="I1016153"/>
      <c r="K1016153"/>
      <c r="M1016153"/>
      <c r="N1016153" s="4"/>
      <c r="O1016153" s="15"/>
    </row>
    <row r="1016154" spans="7:15" s="3" customFormat="1" x14ac:dyDescent="0.3">
      <c r="G1016154"/>
      <c r="H1016154"/>
      <c r="I1016154"/>
      <c r="K1016154"/>
      <c r="M1016154"/>
      <c r="N1016154" s="4"/>
      <c r="O1016154" s="15"/>
    </row>
    <row r="1016155" spans="7:15" s="3" customFormat="1" x14ac:dyDescent="0.3">
      <c r="G1016155"/>
      <c r="H1016155"/>
      <c r="I1016155"/>
      <c r="K1016155"/>
      <c r="M1016155"/>
      <c r="N1016155" s="4"/>
      <c r="O1016155" s="15"/>
    </row>
    <row r="1016156" spans="7:15" s="3" customFormat="1" x14ac:dyDescent="0.3">
      <c r="G1016156"/>
      <c r="H1016156"/>
      <c r="I1016156"/>
      <c r="K1016156"/>
      <c r="M1016156"/>
      <c r="N1016156" s="4"/>
      <c r="O1016156" s="15"/>
    </row>
    <row r="1016157" spans="7:15" s="3" customFormat="1" x14ac:dyDescent="0.3">
      <c r="G1016157"/>
      <c r="H1016157"/>
      <c r="I1016157"/>
      <c r="K1016157"/>
      <c r="M1016157"/>
      <c r="N1016157" s="4"/>
      <c r="O1016157" s="15"/>
    </row>
    <row r="1016158" spans="7:15" s="3" customFormat="1" x14ac:dyDescent="0.3">
      <c r="G1016158"/>
      <c r="H1016158"/>
      <c r="I1016158"/>
      <c r="K1016158"/>
      <c r="M1016158"/>
      <c r="N1016158" s="4"/>
      <c r="O1016158" s="15"/>
    </row>
    <row r="1016159" spans="7:15" s="3" customFormat="1" x14ac:dyDescent="0.3">
      <c r="G1016159"/>
      <c r="H1016159"/>
      <c r="I1016159"/>
      <c r="K1016159"/>
      <c r="M1016159"/>
      <c r="N1016159" s="4"/>
      <c r="O1016159" s="15"/>
    </row>
    <row r="1016160" spans="7:15" s="3" customFormat="1" x14ac:dyDescent="0.3">
      <c r="G1016160"/>
      <c r="H1016160"/>
      <c r="I1016160"/>
      <c r="K1016160"/>
      <c r="M1016160"/>
      <c r="N1016160" s="4"/>
      <c r="O1016160" s="15"/>
    </row>
    <row r="1016161" spans="7:15" s="3" customFormat="1" x14ac:dyDescent="0.3">
      <c r="G1016161"/>
      <c r="H1016161"/>
      <c r="I1016161"/>
      <c r="K1016161"/>
      <c r="M1016161"/>
      <c r="N1016161" s="4"/>
      <c r="O1016161" s="15"/>
    </row>
    <row r="1016162" spans="7:15" s="3" customFormat="1" x14ac:dyDescent="0.3">
      <c r="G1016162"/>
      <c r="H1016162"/>
      <c r="I1016162"/>
      <c r="K1016162"/>
      <c r="M1016162"/>
      <c r="N1016162" s="4"/>
      <c r="O1016162" s="15"/>
    </row>
    <row r="1016163" spans="7:15" s="3" customFormat="1" x14ac:dyDescent="0.3">
      <c r="G1016163"/>
      <c r="H1016163"/>
      <c r="I1016163"/>
      <c r="K1016163"/>
      <c r="M1016163"/>
      <c r="N1016163" s="4"/>
      <c r="O1016163" s="15"/>
    </row>
    <row r="1016164" spans="7:15" s="3" customFormat="1" x14ac:dyDescent="0.3">
      <c r="G1016164"/>
      <c r="H1016164"/>
      <c r="I1016164"/>
      <c r="K1016164"/>
      <c r="M1016164"/>
      <c r="N1016164" s="4"/>
      <c r="O1016164" s="15"/>
    </row>
    <row r="1016165" spans="7:15" s="3" customFormat="1" x14ac:dyDescent="0.3">
      <c r="G1016165"/>
      <c r="H1016165"/>
      <c r="I1016165"/>
      <c r="K1016165"/>
      <c r="M1016165"/>
      <c r="N1016165" s="4"/>
      <c r="O1016165" s="15"/>
    </row>
    <row r="1016166" spans="7:15" s="3" customFormat="1" x14ac:dyDescent="0.3">
      <c r="G1016166"/>
      <c r="H1016166"/>
      <c r="I1016166"/>
      <c r="K1016166"/>
      <c r="M1016166"/>
      <c r="N1016166" s="4"/>
      <c r="O1016166" s="15"/>
    </row>
    <row r="1016167" spans="7:15" s="3" customFormat="1" x14ac:dyDescent="0.3">
      <c r="G1016167"/>
      <c r="H1016167"/>
      <c r="I1016167"/>
      <c r="K1016167"/>
      <c r="M1016167"/>
      <c r="N1016167" s="4"/>
      <c r="O1016167" s="15"/>
    </row>
    <row r="1016168" spans="7:15" s="3" customFormat="1" x14ac:dyDescent="0.3">
      <c r="G1016168"/>
      <c r="H1016168"/>
      <c r="I1016168"/>
      <c r="K1016168"/>
      <c r="M1016168"/>
      <c r="N1016168" s="4"/>
      <c r="O1016168" s="15"/>
    </row>
    <row r="1016169" spans="7:15" s="3" customFormat="1" x14ac:dyDescent="0.3">
      <c r="G1016169"/>
      <c r="H1016169"/>
      <c r="I1016169"/>
      <c r="K1016169"/>
      <c r="M1016169"/>
      <c r="N1016169" s="4"/>
      <c r="O1016169" s="15"/>
    </row>
    <row r="1016170" spans="7:15" s="3" customFormat="1" x14ac:dyDescent="0.3">
      <c r="G1016170"/>
      <c r="H1016170"/>
      <c r="I1016170"/>
      <c r="K1016170"/>
      <c r="M1016170"/>
      <c r="N1016170" s="4"/>
      <c r="O1016170" s="15"/>
    </row>
    <row r="1016171" spans="7:15" s="3" customFormat="1" x14ac:dyDescent="0.3">
      <c r="G1016171"/>
      <c r="H1016171"/>
      <c r="I1016171"/>
      <c r="K1016171"/>
      <c r="M1016171"/>
      <c r="N1016171" s="4"/>
      <c r="O1016171" s="15"/>
    </row>
    <row r="1016172" spans="7:15" s="3" customFormat="1" x14ac:dyDescent="0.3">
      <c r="G1016172"/>
      <c r="H1016172"/>
      <c r="I1016172"/>
      <c r="K1016172"/>
      <c r="M1016172"/>
      <c r="N1016172" s="4"/>
      <c r="O1016172" s="15"/>
    </row>
    <row r="1016173" spans="7:15" s="3" customFormat="1" x14ac:dyDescent="0.3">
      <c r="G1016173"/>
      <c r="H1016173"/>
      <c r="I1016173"/>
      <c r="K1016173"/>
      <c r="M1016173"/>
      <c r="N1016173" s="4"/>
      <c r="O1016173" s="15"/>
    </row>
    <row r="1016174" spans="7:15" s="3" customFormat="1" x14ac:dyDescent="0.3">
      <c r="G1016174"/>
      <c r="H1016174"/>
      <c r="I1016174"/>
      <c r="K1016174"/>
      <c r="M1016174"/>
      <c r="N1016174" s="4"/>
      <c r="O1016174" s="15"/>
    </row>
    <row r="1016175" spans="7:15" s="3" customFormat="1" x14ac:dyDescent="0.3">
      <c r="G1016175"/>
      <c r="H1016175"/>
      <c r="I1016175"/>
      <c r="K1016175"/>
      <c r="M1016175"/>
      <c r="N1016175" s="4"/>
      <c r="O1016175" s="15"/>
    </row>
    <row r="1016176" spans="7:15" s="3" customFormat="1" x14ac:dyDescent="0.3">
      <c r="G1016176"/>
      <c r="H1016176"/>
      <c r="I1016176"/>
      <c r="K1016176"/>
      <c r="M1016176"/>
      <c r="N1016176" s="4"/>
      <c r="O1016176" s="15"/>
    </row>
    <row r="1016177" spans="7:15" s="3" customFormat="1" x14ac:dyDescent="0.3">
      <c r="G1016177"/>
      <c r="H1016177"/>
      <c r="I1016177"/>
      <c r="K1016177"/>
      <c r="M1016177"/>
      <c r="N1016177" s="4"/>
      <c r="O1016177" s="15"/>
    </row>
    <row r="1016178" spans="7:15" s="3" customFormat="1" x14ac:dyDescent="0.3">
      <c r="G1016178"/>
      <c r="H1016178"/>
      <c r="I1016178"/>
      <c r="K1016178"/>
      <c r="M1016178"/>
      <c r="N1016178" s="4"/>
      <c r="O1016178" s="15"/>
    </row>
    <row r="1016179" spans="7:15" s="3" customFormat="1" x14ac:dyDescent="0.3">
      <c r="G1016179"/>
      <c r="H1016179"/>
      <c r="I1016179"/>
      <c r="K1016179"/>
      <c r="M1016179"/>
      <c r="N1016179" s="4"/>
      <c r="O1016179" s="15"/>
    </row>
    <row r="1016180" spans="7:15" s="3" customFormat="1" x14ac:dyDescent="0.3">
      <c r="G1016180"/>
      <c r="H1016180"/>
      <c r="I1016180"/>
      <c r="K1016180"/>
      <c r="M1016180"/>
      <c r="N1016180" s="4"/>
      <c r="O1016180" s="15"/>
    </row>
    <row r="1016181" spans="7:15" s="3" customFormat="1" x14ac:dyDescent="0.3">
      <c r="G1016181"/>
      <c r="H1016181"/>
      <c r="I1016181"/>
      <c r="K1016181"/>
      <c r="M1016181"/>
      <c r="N1016181" s="4"/>
      <c r="O1016181" s="15"/>
    </row>
    <row r="1016182" spans="7:15" s="3" customFormat="1" x14ac:dyDescent="0.3">
      <c r="G1016182"/>
      <c r="H1016182"/>
      <c r="I1016182"/>
      <c r="K1016182"/>
      <c r="M1016182"/>
      <c r="N1016182" s="4"/>
      <c r="O1016182" s="15"/>
    </row>
    <row r="1016183" spans="7:15" s="3" customFormat="1" x14ac:dyDescent="0.3">
      <c r="G1016183"/>
      <c r="H1016183"/>
      <c r="I1016183"/>
      <c r="K1016183"/>
      <c r="M1016183"/>
      <c r="N1016183" s="4"/>
      <c r="O1016183" s="15"/>
    </row>
    <row r="1016184" spans="7:15" s="3" customFormat="1" x14ac:dyDescent="0.3">
      <c r="G1016184"/>
      <c r="H1016184"/>
      <c r="I1016184"/>
      <c r="K1016184"/>
      <c r="M1016184"/>
      <c r="N1016184" s="4"/>
      <c r="O1016184" s="15"/>
    </row>
    <row r="1016185" spans="7:15" s="3" customFormat="1" x14ac:dyDescent="0.3">
      <c r="G1016185"/>
      <c r="H1016185"/>
      <c r="I1016185"/>
      <c r="K1016185"/>
      <c r="M1016185"/>
      <c r="N1016185" s="4"/>
      <c r="O1016185" s="15"/>
    </row>
    <row r="1016186" spans="7:15" s="3" customFormat="1" x14ac:dyDescent="0.3">
      <c r="G1016186"/>
      <c r="H1016186"/>
      <c r="I1016186"/>
      <c r="K1016186"/>
      <c r="M1016186"/>
      <c r="N1016186" s="4"/>
      <c r="O1016186" s="15"/>
    </row>
    <row r="1016187" spans="7:15" s="3" customFormat="1" x14ac:dyDescent="0.3">
      <c r="G1016187"/>
      <c r="H1016187"/>
      <c r="I1016187"/>
      <c r="K1016187"/>
      <c r="M1016187"/>
      <c r="N1016187" s="4"/>
      <c r="O1016187" s="15"/>
    </row>
    <row r="1016188" spans="7:15" s="3" customFormat="1" x14ac:dyDescent="0.3">
      <c r="G1016188"/>
      <c r="H1016188"/>
      <c r="I1016188"/>
      <c r="K1016188"/>
      <c r="M1016188"/>
      <c r="N1016188" s="4"/>
      <c r="O1016188" s="15"/>
    </row>
    <row r="1016189" spans="7:15" s="3" customFormat="1" x14ac:dyDescent="0.3">
      <c r="G1016189"/>
      <c r="H1016189"/>
      <c r="I1016189"/>
      <c r="K1016189"/>
      <c r="M1016189"/>
      <c r="N1016189" s="4"/>
      <c r="O1016189" s="15"/>
    </row>
    <row r="1016190" spans="7:15" s="3" customFormat="1" x14ac:dyDescent="0.3">
      <c r="G1016190"/>
      <c r="H1016190"/>
      <c r="I1016190"/>
      <c r="K1016190"/>
      <c r="M1016190"/>
      <c r="N1016190" s="4"/>
      <c r="O1016190" s="15"/>
    </row>
    <row r="1016191" spans="7:15" s="3" customFormat="1" x14ac:dyDescent="0.3">
      <c r="G1016191"/>
      <c r="H1016191"/>
      <c r="I1016191"/>
      <c r="K1016191"/>
      <c r="M1016191"/>
      <c r="N1016191" s="4"/>
      <c r="O1016191" s="15"/>
    </row>
    <row r="1016192" spans="7:15" s="3" customFormat="1" x14ac:dyDescent="0.3">
      <c r="G1016192"/>
      <c r="H1016192"/>
      <c r="I1016192"/>
      <c r="K1016192"/>
      <c r="M1016192"/>
      <c r="N1016192" s="4"/>
      <c r="O1016192" s="15"/>
    </row>
    <row r="1016193" spans="7:15" s="3" customFormat="1" x14ac:dyDescent="0.3">
      <c r="G1016193"/>
      <c r="H1016193"/>
      <c r="I1016193"/>
      <c r="K1016193"/>
      <c r="M1016193"/>
      <c r="N1016193" s="4"/>
      <c r="O1016193" s="15"/>
    </row>
    <row r="1016194" spans="7:15" s="3" customFormat="1" x14ac:dyDescent="0.3">
      <c r="G1016194"/>
      <c r="H1016194"/>
      <c r="I1016194"/>
      <c r="K1016194"/>
      <c r="M1016194"/>
      <c r="N1016194" s="4"/>
      <c r="O1016194" s="15"/>
    </row>
    <row r="1016195" spans="7:15" s="3" customFormat="1" x14ac:dyDescent="0.3">
      <c r="G1016195"/>
      <c r="H1016195"/>
      <c r="I1016195"/>
      <c r="K1016195"/>
      <c r="M1016195"/>
      <c r="N1016195" s="4"/>
      <c r="O1016195" s="15"/>
    </row>
    <row r="1016196" spans="7:15" s="3" customFormat="1" x14ac:dyDescent="0.3">
      <c r="G1016196"/>
      <c r="H1016196"/>
      <c r="I1016196"/>
      <c r="K1016196"/>
      <c r="M1016196"/>
      <c r="N1016196" s="4"/>
      <c r="O1016196" s="15"/>
    </row>
    <row r="1016197" spans="7:15" s="3" customFormat="1" x14ac:dyDescent="0.3">
      <c r="G1016197"/>
      <c r="H1016197"/>
      <c r="I1016197"/>
      <c r="K1016197"/>
      <c r="M1016197"/>
      <c r="N1016197" s="4"/>
      <c r="O1016197" s="15"/>
    </row>
    <row r="1016198" spans="7:15" s="3" customFormat="1" x14ac:dyDescent="0.3">
      <c r="G1016198"/>
      <c r="H1016198"/>
      <c r="I1016198"/>
      <c r="K1016198"/>
      <c r="M1016198"/>
      <c r="N1016198" s="4"/>
      <c r="O1016198" s="15"/>
    </row>
    <row r="1016199" spans="7:15" s="3" customFormat="1" x14ac:dyDescent="0.3">
      <c r="G1016199"/>
      <c r="H1016199"/>
      <c r="I1016199"/>
      <c r="K1016199"/>
      <c r="M1016199"/>
      <c r="N1016199" s="4"/>
      <c r="O1016199" s="15"/>
    </row>
    <row r="1016200" spans="7:15" s="3" customFormat="1" x14ac:dyDescent="0.3">
      <c r="G1016200"/>
      <c r="H1016200"/>
      <c r="I1016200"/>
      <c r="K1016200"/>
      <c r="M1016200"/>
      <c r="N1016200" s="4"/>
      <c r="O1016200" s="15"/>
    </row>
    <row r="1016201" spans="7:15" s="3" customFormat="1" x14ac:dyDescent="0.3">
      <c r="G1016201"/>
      <c r="H1016201"/>
      <c r="I1016201"/>
      <c r="K1016201"/>
      <c r="M1016201"/>
      <c r="N1016201" s="4"/>
      <c r="O1016201" s="15"/>
    </row>
    <row r="1016202" spans="7:15" s="3" customFormat="1" x14ac:dyDescent="0.3">
      <c r="G1016202"/>
      <c r="H1016202"/>
      <c r="I1016202"/>
      <c r="K1016202"/>
      <c r="M1016202"/>
      <c r="N1016202" s="4"/>
      <c r="O1016202" s="15"/>
    </row>
    <row r="1016203" spans="7:15" s="3" customFormat="1" x14ac:dyDescent="0.3">
      <c r="G1016203"/>
      <c r="H1016203"/>
      <c r="I1016203"/>
      <c r="K1016203"/>
      <c r="M1016203"/>
      <c r="N1016203" s="4"/>
      <c r="O1016203" s="15"/>
    </row>
    <row r="1016204" spans="7:15" s="3" customFormat="1" x14ac:dyDescent="0.3">
      <c r="G1016204"/>
      <c r="H1016204"/>
      <c r="I1016204"/>
      <c r="K1016204"/>
      <c r="M1016204"/>
      <c r="N1016204" s="4"/>
      <c r="O1016204" s="15"/>
    </row>
    <row r="1016205" spans="7:15" s="3" customFormat="1" x14ac:dyDescent="0.3">
      <c r="G1016205"/>
      <c r="H1016205"/>
      <c r="I1016205"/>
      <c r="K1016205"/>
      <c r="M1016205"/>
      <c r="N1016205" s="4"/>
      <c r="O1016205" s="15"/>
    </row>
    <row r="1016206" spans="7:15" s="3" customFormat="1" x14ac:dyDescent="0.3">
      <c r="G1016206"/>
      <c r="H1016206"/>
      <c r="I1016206"/>
      <c r="K1016206"/>
      <c r="M1016206"/>
      <c r="N1016206" s="4"/>
      <c r="O1016206" s="15"/>
    </row>
    <row r="1016207" spans="7:15" s="3" customFormat="1" x14ac:dyDescent="0.3">
      <c r="G1016207"/>
      <c r="H1016207"/>
      <c r="I1016207"/>
      <c r="K1016207"/>
      <c r="M1016207"/>
      <c r="N1016207" s="4"/>
      <c r="O1016207" s="15"/>
    </row>
    <row r="1016208" spans="7:15" s="3" customFormat="1" x14ac:dyDescent="0.3">
      <c r="G1016208"/>
      <c r="H1016208"/>
      <c r="I1016208"/>
      <c r="K1016208"/>
      <c r="M1016208"/>
      <c r="N1016208" s="4"/>
      <c r="O1016208" s="15"/>
    </row>
    <row r="1016209" spans="7:15" s="3" customFormat="1" x14ac:dyDescent="0.3">
      <c r="G1016209"/>
      <c r="H1016209"/>
      <c r="I1016209"/>
      <c r="K1016209"/>
      <c r="M1016209"/>
      <c r="N1016209" s="4"/>
      <c r="O1016209" s="15"/>
    </row>
    <row r="1016210" spans="7:15" s="3" customFormat="1" x14ac:dyDescent="0.3">
      <c r="G1016210"/>
      <c r="H1016210"/>
      <c r="I1016210"/>
      <c r="K1016210"/>
      <c r="M1016210"/>
      <c r="N1016210" s="4"/>
      <c r="O1016210" s="15"/>
    </row>
    <row r="1016211" spans="7:15" s="3" customFormat="1" x14ac:dyDescent="0.3">
      <c r="G1016211"/>
      <c r="H1016211"/>
      <c r="I1016211"/>
      <c r="K1016211"/>
      <c r="M1016211"/>
      <c r="N1016211" s="4"/>
      <c r="O1016211" s="15"/>
    </row>
    <row r="1016212" spans="7:15" s="3" customFormat="1" x14ac:dyDescent="0.3">
      <c r="G1016212"/>
      <c r="H1016212"/>
      <c r="I1016212"/>
      <c r="K1016212"/>
      <c r="M1016212"/>
      <c r="N1016212" s="4"/>
      <c r="O1016212" s="15"/>
    </row>
    <row r="1016213" spans="7:15" s="3" customFormat="1" x14ac:dyDescent="0.3">
      <c r="G1016213"/>
      <c r="H1016213"/>
      <c r="I1016213"/>
      <c r="K1016213"/>
      <c r="M1016213"/>
      <c r="N1016213" s="4"/>
      <c r="O1016213" s="15"/>
    </row>
    <row r="1016214" spans="7:15" s="3" customFormat="1" x14ac:dyDescent="0.3">
      <c r="G1016214"/>
      <c r="H1016214"/>
      <c r="I1016214"/>
      <c r="K1016214"/>
      <c r="M1016214"/>
      <c r="N1016214" s="4"/>
      <c r="O1016214" s="15"/>
    </row>
    <row r="1016215" spans="7:15" s="3" customFormat="1" x14ac:dyDescent="0.3">
      <c r="G1016215"/>
      <c r="H1016215"/>
      <c r="I1016215"/>
      <c r="K1016215"/>
      <c r="M1016215"/>
      <c r="N1016215" s="4"/>
      <c r="O1016215" s="15"/>
    </row>
    <row r="1016216" spans="7:15" s="3" customFormat="1" x14ac:dyDescent="0.3">
      <c r="G1016216"/>
      <c r="H1016216"/>
      <c r="I1016216"/>
      <c r="K1016216"/>
      <c r="M1016216"/>
      <c r="N1016216" s="4"/>
      <c r="O1016216" s="15"/>
    </row>
    <row r="1016217" spans="7:15" s="3" customFormat="1" x14ac:dyDescent="0.3">
      <c r="G1016217"/>
      <c r="H1016217"/>
      <c r="I1016217"/>
      <c r="K1016217"/>
      <c r="M1016217"/>
      <c r="N1016217" s="4"/>
      <c r="O1016217" s="15"/>
    </row>
    <row r="1016218" spans="7:15" s="3" customFormat="1" x14ac:dyDescent="0.3">
      <c r="G1016218"/>
      <c r="H1016218"/>
      <c r="I1016218"/>
      <c r="K1016218"/>
      <c r="M1016218"/>
      <c r="N1016218" s="4"/>
      <c r="O1016218" s="15"/>
    </row>
    <row r="1016219" spans="7:15" s="3" customFormat="1" x14ac:dyDescent="0.3">
      <c r="G1016219"/>
      <c r="H1016219"/>
      <c r="I1016219"/>
      <c r="K1016219"/>
      <c r="M1016219"/>
      <c r="N1016219" s="4"/>
      <c r="O1016219" s="15"/>
    </row>
    <row r="1016220" spans="7:15" s="3" customFormat="1" x14ac:dyDescent="0.3">
      <c r="G1016220"/>
      <c r="H1016220"/>
      <c r="I1016220"/>
      <c r="K1016220"/>
      <c r="M1016220"/>
      <c r="N1016220" s="4"/>
      <c r="O1016220" s="15"/>
    </row>
    <row r="1016221" spans="7:15" s="3" customFormat="1" x14ac:dyDescent="0.3">
      <c r="G1016221"/>
      <c r="H1016221"/>
      <c r="I1016221"/>
      <c r="K1016221"/>
      <c r="M1016221"/>
      <c r="N1016221" s="4"/>
      <c r="O1016221" s="15"/>
    </row>
    <row r="1016222" spans="7:15" s="3" customFormat="1" x14ac:dyDescent="0.3">
      <c r="G1016222"/>
      <c r="H1016222"/>
      <c r="I1016222"/>
      <c r="K1016222"/>
      <c r="M1016222"/>
      <c r="N1016222" s="4"/>
      <c r="O1016222" s="15"/>
    </row>
    <row r="1016223" spans="7:15" s="3" customFormat="1" x14ac:dyDescent="0.3">
      <c r="G1016223"/>
      <c r="H1016223"/>
      <c r="I1016223"/>
      <c r="K1016223"/>
      <c r="M1016223"/>
      <c r="N1016223" s="4"/>
      <c r="O1016223" s="15"/>
    </row>
    <row r="1016224" spans="7:15" s="3" customFormat="1" x14ac:dyDescent="0.3">
      <c r="G1016224"/>
      <c r="H1016224"/>
      <c r="I1016224"/>
      <c r="K1016224"/>
      <c r="M1016224"/>
      <c r="N1016224" s="4"/>
      <c r="O1016224" s="15"/>
    </row>
    <row r="1016225" spans="7:15" s="3" customFormat="1" x14ac:dyDescent="0.3">
      <c r="G1016225"/>
      <c r="H1016225"/>
      <c r="I1016225"/>
      <c r="K1016225"/>
      <c r="M1016225"/>
      <c r="N1016225" s="4"/>
      <c r="O1016225" s="15"/>
    </row>
    <row r="1016226" spans="7:15" s="3" customFormat="1" x14ac:dyDescent="0.3">
      <c r="G1016226"/>
      <c r="H1016226"/>
      <c r="I1016226"/>
      <c r="K1016226"/>
      <c r="M1016226"/>
      <c r="N1016226" s="4"/>
      <c r="O1016226" s="15"/>
    </row>
    <row r="1016227" spans="7:15" s="3" customFormat="1" x14ac:dyDescent="0.3">
      <c r="G1016227"/>
      <c r="H1016227"/>
      <c r="I1016227"/>
      <c r="K1016227"/>
      <c r="M1016227"/>
      <c r="N1016227" s="4"/>
      <c r="O1016227" s="15"/>
    </row>
    <row r="1016228" spans="7:15" s="3" customFormat="1" x14ac:dyDescent="0.3">
      <c r="G1016228"/>
      <c r="H1016228"/>
      <c r="I1016228"/>
      <c r="K1016228"/>
      <c r="M1016228"/>
      <c r="N1016228" s="4"/>
      <c r="O1016228" s="15"/>
    </row>
    <row r="1016229" spans="7:15" s="3" customFormat="1" x14ac:dyDescent="0.3">
      <c r="G1016229"/>
      <c r="H1016229"/>
      <c r="I1016229"/>
      <c r="K1016229"/>
      <c r="M1016229"/>
      <c r="N1016229" s="4"/>
      <c r="O1016229" s="15"/>
    </row>
    <row r="1016230" spans="7:15" s="3" customFormat="1" x14ac:dyDescent="0.3">
      <c r="G1016230"/>
      <c r="H1016230"/>
      <c r="I1016230"/>
      <c r="K1016230"/>
      <c r="M1016230"/>
      <c r="N1016230" s="4"/>
      <c r="O1016230" s="15"/>
    </row>
    <row r="1016231" spans="7:15" s="3" customFormat="1" x14ac:dyDescent="0.3">
      <c r="G1016231"/>
      <c r="H1016231"/>
      <c r="I1016231"/>
      <c r="K1016231"/>
      <c r="M1016231"/>
      <c r="N1016231" s="4"/>
      <c r="O1016231" s="15"/>
    </row>
    <row r="1016232" spans="7:15" s="3" customFormat="1" x14ac:dyDescent="0.3">
      <c r="G1016232"/>
      <c r="H1016232"/>
      <c r="I1016232"/>
      <c r="K1016232"/>
      <c r="M1016232"/>
      <c r="N1016232" s="4"/>
      <c r="O1016232" s="15"/>
    </row>
    <row r="1016233" spans="7:15" s="3" customFormat="1" x14ac:dyDescent="0.3">
      <c r="G1016233"/>
      <c r="H1016233"/>
      <c r="I1016233"/>
      <c r="K1016233"/>
      <c r="M1016233"/>
      <c r="N1016233" s="4"/>
      <c r="O1016233" s="15"/>
    </row>
    <row r="1016234" spans="7:15" s="3" customFormat="1" x14ac:dyDescent="0.3">
      <c r="G1016234"/>
      <c r="H1016234"/>
      <c r="I1016234"/>
      <c r="K1016234"/>
      <c r="M1016234"/>
      <c r="N1016234" s="4"/>
      <c r="O1016234" s="15"/>
    </row>
    <row r="1016235" spans="7:15" s="3" customFormat="1" x14ac:dyDescent="0.3">
      <c r="G1016235"/>
      <c r="H1016235"/>
      <c r="I1016235"/>
      <c r="K1016235"/>
      <c r="M1016235"/>
      <c r="N1016235" s="4"/>
      <c r="O1016235" s="15"/>
    </row>
    <row r="1016236" spans="7:15" s="3" customFormat="1" x14ac:dyDescent="0.3">
      <c r="G1016236"/>
      <c r="H1016236"/>
      <c r="I1016236"/>
      <c r="K1016236"/>
      <c r="M1016236"/>
      <c r="N1016236" s="4"/>
      <c r="O1016236" s="15"/>
    </row>
    <row r="1016237" spans="7:15" s="3" customFormat="1" x14ac:dyDescent="0.3">
      <c r="G1016237"/>
      <c r="H1016237"/>
      <c r="I1016237"/>
      <c r="K1016237"/>
      <c r="M1016237"/>
      <c r="N1016237" s="4"/>
      <c r="O1016237" s="15"/>
    </row>
    <row r="1016238" spans="7:15" s="3" customFormat="1" x14ac:dyDescent="0.3">
      <c r="G1016238"/>
      <c r="H1016238"/>
      <c r="I1016238"/>
      <c r="K1016238"/>
      <c r="M1016238"/>
      <c r="N1016238" s="4"/>
      <c r="O1016238" s="15"/>
    </row>
    <row r="1016239" spans="7:15" s="3" customFormat="1" x14ac:dyDescent="0.3">
      <c r="G1016239"/>
      <c r="H1016239"/>
      <c r="I1016239"/>
      <c r="K1016239"/>
      <c r="M1016239"/>
      <c r="N1016239" s="4"/>
      <c r="O1016239" s="15"/>
    </row>
    <row r="1016240" spans="7:15" s="3" customFormat="1" x14ac:dyDescent="0.3">
      <c r="G1016240"/>
      <c r="H1016240"/>
      <c r="I1016240"/>
      <c r="K1016240"/>
      <c r="M1016240"/>
      <c r="N1016240" s="4"/>
      <c r="O1016240" s="15"/>
    </row>
    <row r="1016241" spans="7:15" s="3" customFormat="1" x14ac:dyDescent="0.3">
      <c r="G1016241"/>
      <c r="H1016241"/>
      <c r="I1016241"/>
      <c r="K1016241"/>
      <c r="M1016241"/>
      <c r="N1016241" s="4"/>
      <c r="O1016241" s="15"/>
    </row>
    <row r="1016242" spans="7:15" s="3" customFormat="1" x14ac:dyDescent="0.3">
      <c r="G1016242"/>
      <c r="H1016242"/>
      <c r="I1016242"/>
      <c r="K1016242"/>
      <c r="M1016242"/>
      <c r="N1016242" s="4"/>
      <c r="O1016242" s="15"/>
    </row>
    <row r="1016243" spans="7:15" s="3" customFormat="1" x14ac:dyDescent="0.3">
      <c r="G1016243"/>
      <c r="H1016243"/>
      <c r="I1016243"/>
      <c r="K1016243"/>
      <c r="M1016243"/>
      <c r="N1016243" s="4"/>
      <c r="O1016243" s="15"/>
    </row>
    <row r="1016244" spans="7:15" s="3" customFormat="1" x14ac:dyDescent="0.3">
      <c r="G1016244"/>
      <c r="H1016244"/>
      <c r="I1016244"/>
      <c r="K1016244"/>
      <c r="M1016244"/>
      <c r="N1016244" s="4"/>
      <c r="O1016244" s="15"/>
    </row>
    <row r="1016245" spans="7:15" s="3" customFormat="1" x14ac:dyDescent="0.3">
      <c r="G1016245"/>
      <c r="H1016245"/>
      <c r="I1016245"/>
      <c r="K1016245"/>
      <c r="M1016245"/>
      <c r="N1016245" s="4"/>
      <c r="O1016245" s="15"/>
    </row>
    <row r="1016246" spans="7:15" s="3" customFormat="1" x14ac:dyDescent="0.3">
      <c r="G1016246"/>
      <c r="H1016246"/>
      <c r="I1016246"/>
      <c r="K1016246"/>
      <c r="M1016246"/>
      <c r="N1016246" s="4"/>
      <c r="O1016246" s="15"/>
    </row>
    <row r="1016247" spans="7:15" s="3" customFormat="1" x14ac:dyDescent="0.3">
      <c r="G1016247"/>
      <c r="H1016247"/>
      <c r="I1016247"/>
      <c r="K1016247"/>
      <c r="M1016247"/>
      <c r="N1016247" s="4"/>
      <c r="O1016247" s="15"/>
    </row>
    <row r="1016248" spans="7:15" s="3" customFormat="1" x14ac:dyDescent="0.3">
      <c r="G1016248"/>
      <c r="H1016248"/>
      <c r="I1016248"/>
      <c r="K1016248"/>
      <c r="M1016248"/>
      <c r="N1016248" s="4"/>
      <c r="O1016248" s="15"/>
    </row>
    <row r="1016249" spans="7:15" s="3" customFormat="1" x14ac:dyDescent="0.3">
      <c r="G1016249"/>
      <c r="H1016249"/>
      <c r="I1016249"/>
      <c r="K1016249"/>
      <c r="M1016249"/>
      <c r="N1016249" s="4"/>
      <c r="O1016249" s="15"/>
    </row>
    <row r="1016250" spans="7:15" s="3" customFormat="1" x14ac:dyDescent="0.3">
      <c r="G1016250"/>
      <c r="H1016250"/>
      <c r="I1016250"/>
      <c r="K1016250"/>
      <c r="M1016250"/>
      <c r="N1016250" s="4"/>
      <c r="O1016250" s="15"/>
    </row>
    <row r="1016251" spans="7:15" s="3" customFormat="1" x14ac:dyDescent="0.3">
      <c r="G1016251"/>
      <c r="H1016251"/>
      <c r="I1016251"/>
      <c r="K1016251"/>
      <c r="M1016251"/>
      <c r="N1016251" s="4"/>
      <c r="O1016251" s="15"/>
    </row>
    <row r="1016252" spans="7:15" s="3" customFormat="1" x14ac:dyDescent="0.3">
      <c r="G1016252"/>
      <c r="H1016252"/>
      <c r="I1016252"/>
      <c r="K1016252"/>
      <c r="M1016252"/>
      <c r="N1016252" s="4"/>
      <c r="O1016252" s="15"/>
    </row>
    <row r="1016253" spans="7:15" s="3" customFormat="1" x14ac:dyDescent="0.3">
      <c r="G1016253"/>
      <c r="H1016253"/>
      <c r="I1016253"/>
      <c r="K1016253"/>
      <c r="M1016253"/>
      <c r="N1016253" s="4"/>
      <c r="O1016253" s="15"/>
    </row>
    <row r="1016254" spans="7:15" s="3" customFormat="1" x14ac:dyDescent="0.3">
      <c r="G1016254"/>
      <c r="H1016254"/>
      <c r="I1016254"/>
      <c r="K1016254"/>
      <c r="M1016254"/>
      <c r="N1016254" s="4"/>
      <c r="O1016254" s="15"/>
    </row>
    <row r="1016255" spans="7:15" s="3" customFormat="1" x14ac:dyDescent="0.3">
      <c r="G1016255"/>
      <c r="H1016255"/>
      <c r="I1016255"/>
      <c r="K1016255"/>
      <c r="M1016255"/>
      <c r="N1016255" s="4"/>
      <c r="O1016255" s="15"/>
    </row>
    <row r="1016256" spans="7:15" s="3" customFormat="1" x14ac:dyDescent="0.3">
      <c r="G1016256"/>
      <c r="H1016256"/>
      <c r="I1016256"/>
      <c r="K1016256"/>
      <c r="M1016256"/>
      <c r="N1016256" s="4"/>
      <c r="O1016256" s="15"/>
    </row>
    <row r="1016257" spans="7:15" s="3" customFormat="1" x14ac:dyDescent="0.3">
      <c r="G1016257"/>
      <c r="H1016257"/>
      <c r="I1016257"/>
      <c r="K1016257"/>
      <c r="M1016257"/>
      <c r="N1016257" s="4"/>
      <c r="O1016257" s="15"/>
    </row>
    <row r="1016258" spans="7:15" s="3" customFormat="1" x14ac:dyDescent="0.3">
      <c r="G1016258"/>
      <c r="H1016258"/>
      <c r="I1016258"/>
      <c r="K1016258"/>
      <c r="M1016258"/>
      <c r="N1016258" s="4"/>
      <c r="O1016258" s="15"/>
    </row>
    <row r="1016259" spans="7:15" s="3" customFormat="1" x14ac:dyDescent="0.3">
      <c r="G1016259"/>
      <c r="H1016259"/>
      <c r="I1016259"/>
      <c r="K1016259"/>
      <c r="M1016259"/>
      <c r="N1016259" s="4"/>
      <c r="O1016259" s="15"/>
    </row>
    <row r="1016260" spans="7:15" s="3" customFormat="1" x14ac:dyDescent="0.3">
      <c r="G1016260"/>
      <c r="H1016260"/>
      <c r="I1016260"/>
      <c r="K1016260"/>
      <c r="M1016260"/>
      <c r="N1016260" s="4"/>
      <c r="O1016260" s="15"/>
    </row>
    <row r="1016261" spans="7:15" s="3" customFormat="1" x14ac:dyDescent="0.3">
      <c r="G1016261"/>
      <c r="H1016261"/>
      <c r="I1016261"/>
      <c r="K1016261"/>
      <c r="M1016261"/>
      <c r="N1016261" s="4"/>
      <c r="O1016261" s="15"/>
    </row>
    <row r="1016262" spans="7:15" s="3" customFormat="1" x14ac:dyDescent="0.3">
      <c r="G1016262"/>
      <c r="H1016262"/>
      <c r="I1016262"/>
      <c r="K1016262"/>
      <c r="M1016262"/>
      <c r="N1016262" s="4"/>
      <c r="O1016262" s="15"/>
    </row>
    <row r="1016263" spans="7:15" s="3" customFormat="1" x14ac:dyDescent="0.3">
      <c r="G1016263"/>
      <c r="H1016263"/>
      <c r="I1016263"/>
      <c r="K1016263"/>
      <c r="M1016263"/>
      <c r="N1016263" s="4"/>
      <c r="O1016263" s="15"/>
    </row>
    <row r="1016264" spans="7:15" s="3" customFormat="1" x14ac:dyDescent="0.3">
      <c r="G1016264"/>
      <c r="H1016264"/>
      <c r="I1016264"/>
      <c r="K1016264"/>
      <c r="M1016264"/>
      <c r="N1016264" s="4"/>
      <c r="O1016264" s="15"/>
    </row>
    <row r="1016265" spans="7:15" s="3" customFormat="1" x14ac:dyDescent="0.3">
      <c r="G1016265"/>
      <c r="H1016265"/>
      <c r="I1016265"/>
      <c r="K1016265"/>
      <c r="M1016265"/>
      <c r="N1016265" s="4"/>
      <c r="O1016265" s="15"/>
    </row>
    <row r="1016266" spans="7:15" s="3" customFormat="1" x14ac:dyDescent="0.3">
      <c r="G1016266"/>
      <c r="H1016266"/>
      <c r="I1016266"/>
      <c r="K1016266"/>
      <c r="M1016266"/>
      <c r="N1016266" s="4"/>
      <c r="O1016266" s="15"/>
    </row>
    <row r="1016267" spans="7:15" s="3" customFormat="1" x14ac:dyDescent="0.3">
      <c r="G1016267"/>
      <c r="H1016267"/>
      <c r="I1016267"/>
      <c r="K1016267"/>
      <c r="M1016267"/>
      <c r="N1016267" s="4"/>
      <c r="O1016267" s="15"/>
    </row>
    <row r="1016268" spans="7:15" s="3" customFormat="1" x14ac:dyDescent="0.3">
      <c r="G1016268"/>
      <c r="H1016268"/>
      <c r="I1016268"/>
      <c r="K1016268"/>
      <c r="M1016268"/>
      <c r="N1016268" s="4"/>
      <c r="O1016268" s="15"/>
    </row>
    <row r="1016269" spans="7:15" s="3" customFormat="1" x14ac:dyDescent="0.3">
      <c r="G1016269"/>
      <c r="H1016269"/>
      <c r="I1016269"/>
      <c r="K1016269"/>
      <c r="M1016269"/>
      <c r="N1016269" s="4"/>
      <c r="O1016269" s="15"/>
    </row>
    <row r="1016270" spans="7:15" s="3" customFormat="1" x14ac:dyDescent="0.3">
      <c r="G1016270"/>
      <c r="H1016270"/>
      <c r="I1016270"/>
      <c r="K1016270"/>
      <c r="M1016270"/>
      <c r="N1016270" s="4"/>
      <c r="O1016270" s="15"/>
    </row>
    <row r="1016271" spans="7:15" s="3" customFormat="1" x14ac:dyDescent="0.3">
      <c r="G1016271"/>
      <c r="H1016271"/>
      <c r="I1016271"/>
      <c r="K1016271"/>
      <c r="M1016271"/>
      <c r="N1016271" s="4"/>
      <c r="O1016271" s="15"/>
    </row>
    <row r="1016272" spans="7:15" s="3" customFormat="1" x14ac:dyDescent="0.3">
      <c r="G1016272"/>
      <c r="H1016272"/>
      <c r="I1016272"/>
      <c r="K1016272"/>
      <c r="M1016272"/>
      <c r="N1016272" s="4"/>
      <c r="O1016272" s="15"/>
    </row>
    <row r="1016273" spans="7:15" s="3" customFormat="1" x14ac:dyDescent="0.3">
      <c r="G1016273"/>
      <c r="H1016273"/>
      <c r="I1016273"/>
      <c r="K1016273"/>
      <c r="M1016273"/>
      <c r="N1016273" s="4"/>
      <c r="O1016273" s="15"/>
    </row>
    <row r="1016274" spans="7:15" s="3" customFormat="1" x14ac:dyDescent="0.3">
      <c r="G1016274"/>
      <c r="H1016274"/>
      <c r="I1016274"/>
      <c r="K1016274"/>
      <c r="M1016274"/>
      <c r="N1016274" s="4"/>
      <c r="O1016274" s="15"/>
    </row>
    <row r="1016275" spans="7:15" s="3" customFormat="1" x14ac:dyDescent="0.3">
      <c r="G1016275"/>
      <c r="H1016275"/>
      <c r="I1016275"/>
      <c r="K1016275"/>
      <c r="M1016275"/>
      <c r="N1016275" s="4"/>
      <c r="O1016275" s="15"/>
    </row>
    <row r="1016276" spans="7:15" s="3" customFormat="1" x14ac:dyDescent="0.3">
      <c r="G1016276"/>
      <c r="H1016276"/>
      <c r="I1016276"/>
      <c r="K1016276"/>
      <c r="M1016276"/>
      <c r="N1016276" s="4"/>
      <c r="O1016276" s="15"/>
    </row>
    <row r="1016277" spans="7:15" s="3" customFormat="1" x14ac:dyDescent="0.3">
      <c r="G1016277"/>
      <c r="H1016277"/>
      <c r="I1016277"/>
      <c r="K1016277"/>
      <c r="M1016277"/>
      <c r="N1016277" s="4"/>
      <c r="O1016277" s="15"/>
    </row>
    <row r="1016278" spans="7:15" s="3" customFormat="1" x14ac:dyDescent="0.3">
      <c r="G1016278"/>
      <c r="H1016278"/>
      <c r="I1016278"/>
      <c r="K1016278"/>
      <c r="M1016278"/>
      <c r="N1016278" s="4"/>
      <c r="O1016278" s="15"/>
    </row>
    <row r="1016279" spans="7:15" s="3" customFormat="1" x14ac:dyDescent="0.3">
      <c r="G1016279"/>
      <c r="H1016279"/>
      <c r="I1016279"/>
      <c r="K1016279"/>
      <c r="M1016279"/>
      <c r="N1016279" s="4"/>
      <c r="O1016279" s="15"/>
    </row>
    <row r="1016280" spans="7:15" s="3" customFormat="1" x14ac:dyDescent="0.3">
      <c r="G1016280"/>
      <c r="H1016280"/>
      <c r="I1016280"/>
      <c r="K1016280"/>
      <c r="M1016280"/>
      <c r="N1016280" s="4"/>
      <c r="O1016280" s="15"/>
    </row>
    <row r="1016281" spans="7:15" s="3" customFormat="1" x14ac:dyDescent="0.3">
      <c r="G1016281"/>
      <c r="H1016281"/>
      <c r="I1016281"/>
      <c r="K1016281"/>
      <c r="M1016281"/>
      <c r="N1016281" s="4"/>
      <c r="O1016281" s="15"/>
    </row>
    <row r="1016282" spans="7:15" s="3" customFormat="1" x14ac:dyDescent="0.3">
      <c r="G1016282"/>
      <c r="H1016282"/>
      <c r="I1016282"/>
      <c r="K1016282"/>
      <c r="M1016282"/>
      <c r="N1016282" s="4"/>
      <c r="O1016282" s="15"/>
    </row>
    <row r="1016283" spans="7:15" s="3" customFormat="1" x14ac:dyDescent="0.3">
      <c r="G1016283"/>
      <c r="H1016283"/>
      <c r="I1016283"/>
      <c r="K1016283"/>
      <c r="M1016283"/>
      <c r="N1016283" s="4"/>
      <c r="O1016283" s="15"/>
    </row>
    <row r="1016284" spans="7:15" s="3" customFormat="1" x14ac:dyDescent="0.3">
      <c r="G1016284"/>
      <c r="H1016284"/>
      <c r="I1016284"/>
      <c r="K1016284"/>
      <c r="M1016284"/>
      <c r="N1016284" s="4"/>
      <c r="O1016284" s="15"/>
    </row>
    <row r="1016285" spans="7:15" s="3" customFormat="1" x14ac:dyDescent="0.3">
      <c r="G1016285"/>
      <c r="H1016285"/>
      <c r="I1016285"/>
      <c r="K1016285"/>
      <c r="M1016285"/>
      <c r="N1016285" s="4"/>
      <c r="O1016285" s="15"/>
    </row>
    <row r="1016286" spans="7:15" s="3" customFormat="1" x14ac:dyDescent="0.3">
      <c r="G1016286"/>
      <c r="H1016286"/>
      <c r="I1016286"/>
      <c r="K1016286"/>
      <c r="M1016286"/>
      <c r="N1016286" s="4"/>
      <c r="O1016286" s="15"/>
    </row>
    <row r="1016287" spans="7:15" s="3" customFormat="1" x14ac:dyDescent="0.3">
      <c r="G1016287"/>
      <c r="H1016287"/>
      <c r="I1016287"/>
      <c r="K1016287"/>
      <c r="M1016287"/>
      <c r="N1016287" s="4"/>
      <c r="O1016287" s="15"/>
    </row>
    <row r="1016288" spans="7:15" s="3" customFormat="1" x14ac:dyDescent="0.3">
      <c r="G1016288"/>
      <c r="H1016288"/>
      <c r="I1016288"/>
      <c r="K1016288"/>
      <c r="M1016288"/>
      <c r="N1016288" s="4"/>
      <c r="O1016288" s="15"/>
    </row>
    <row r="1016289" spans="7:15" s="3" customFormat="1" x14ac:dyDescent="0.3">
      <c r="G1016289"/>
      <c r="H1016289"/>
      <c r="I1016289"/>
      <c r="K1016289"/>
      <c r="M1016289"/>
      <c r="N1016289" s="4"/>
      <c r="O1016289" s="15"/>
    </row>
    <row r="1016290" spans="7:15" s="3" customFormat="1" x14ac:dyDescent="0.3">
      <c r="G1016290"/>
      <c r="H1016290"/>
      <c r="I1016290"/>
      <c r="K1016290"/>
      <c r="M1016290"/>
      <c r="N1016290" s="4"/>
      <c r="O1016290" s="15"/>
    </row>
    <row r="1016291" spans="7:15" s="3" customFormat="1" x14ac:dyDescent="0.3">
      <c r="G1016291"/>
      <c r="H1016291"/>
      <c r="I1016291"/>
      <c r="K1016291"/>
      <c r="M1016291"/>
      <c r="N1016291" s="4"/>
      <c r="O1016291" s="15"/>
    </row>
    <row r="1016292" spans="7:15" s="3" customFormat="1" x14ac:dyDescent="0.3">
      <c r="G1016292"/>
      <c r="H1016292"/>
      <c r="I1016292"/>
      <c r="K1016292"/>
      <c r="M1016292"/>
      <c r="N1016292" s="4"/>
      <c r="O1016292" s="15"/>
    </row>
    <row r="1016293" spans="7:15" s="3" customFormat="1" x14ac:dyDescent="0.3">
      <c r="G1016293"/>
      <c r="H1016293"/>
      <c r="I1016293"/>
      <c r="K1016293"/>
      <c r="M1016293"/>
      <c r="N1016293" s="4"/>
      <c r="O1016293" s="15"/>
    </row>
    <row r="1016294" spans="7:15" s="3" customFormat="1" x14ac:dyDescent="0.3">
      <c r="G1016294"/>
      <c r="H1016294"/>
      <c r="I1016294"/>
      <c r="K1016294"/>
      <c r="M1016294"/>
      <c r="N1016294" s="4"/>
      <c r="O1016294" s="15"/>
    </row>
    <row r="1016295" spans="7:15" s="3" customFormat="1" x14ac:dyDescent="0.3">
      <c r="G1016295"/>
      <c r="H1016295"/>
      <c r="I1016295"/>
      <c r="K1016295"/>
      <c r="M1016295"/>
      <c r="N1016295" s="4"/>
      <c r="O1016295" s="15"/>
    </row>
    <row r="1016296" spans="7:15" s="3" customFormat="1" x14ac:dyDescent="0.3">
      <c r="G1016296"/>
      <c r="H1016296"/>
      <c r="I1016296"/>
      <c r="K1016296"/>
      <c r="M1016296"/>
      <c r="N1016296" s="4"/>
      <c r="O1016296" s="15"/>
    </row>
    <row r="1016297" spans="7:15" s="3" customFormat="1" x14ac:dyDescent="0.3">
      <c r="G1016297"/>
      <c r="H1016297"/>
      <c r="I1016297"/>
      <c r="K1016297"/>
      <c r="M1016297"/>
      <c r="N1016297" s="4"/>
      <c r="O1016297" s="15"/>
    </row>
    <row r="1016298" spans="7:15" s="3" customFormat="1" x14ac:dyDescent="0.3">
      <c r="G1016298"/>
      <c r="H1016298"/>
      <c r="I1016298"/>
      <c r="K1016298"/>
      <c r="M1016298"/>
      <c r="N1016298" s="4"/>
      <c r="O1016298" s="15"/>
    </row>
    <row r="1016299" spans="7:15" s="3" customFormat="1" x14ac:dyDescent="0.3">
      <c r="G1016299"/>
      <c r="H1016299"/>
      <c r="I1016299"/>
      <c r="K1016299"/>
      <c r="M1016299"/>
      <c r="N1016299" s="4"/>
      <c r="O1016299" s="15"/>
    </row>
    <row r="1016300" spans="7:15" s="3" customFormat="1" x14ac:dyDescent="0.3">
      <c r="G1016300"/>
      <c r="H1016300"/>
      <c r="I1016300"/>
      <c r="K1016300"/>
      <c r="M1016300"/>
      <c r="N1016300" s="4"/>
      <c r="O1016300" s="15"/>
    </row>
    <row r="1016301" spans="7:15" s="3" customFormat="1" x14ac:dyDescent="0.3">
      <c r="G1016301"/>
      <c r="H1016301"/>
      <c r="I1016301"/>
      <c r="K1016301"/>
      <c r="M1016301"/>
      <c r="N1016301" s="4"/>
      <c r="O1016301" s="15"/>
    </row>
    <row r="1016302" spans="7:15" s="3" customFormat="1" x14ac:dyDescent="0.3">
      <c r="G1016302"/>
      <c r="H1016302"/>
      <c r="I1016302"/>
      <c r="K1016302"/>
      <c r="M1016302"/>
      <c r="N1016302" s="4"/>
      <c r="O1016302" s="15"/>
    </row>
    <row r="1016303" spans="7:15" s="3" customFormat="1" x14ac:dyDescent="0.3">
      <c r="G1016303"/>
      <c r="H1016303"/>
      <c r="I1016303"/>
      <c r="K1016303"/>
      <c r="M1016303"/>
      <c r="N1016303" s="4"/>
      <c r="O1016303" s="15"/>
    </row>
    <row r="1016304" spans="7:15" s="3" customFormat="1" x14ac:dyDescent="0.3">
      <c r="G1016304"/>
      <c r="H1016304"/>
      <c r="I1016304"/>
      <c r="K1016304"/>
      <c r="M1016304"/>
      <c r="N1016304" s="4"/>
      <c r="O1016304" s="15"/>
    </row>
    <row r="1016305" spans="7:15" s="3" customFormat="1" x14ac:dyDescent="0.3">
      <c r="G1016305"/>
      <c r="H1016305"/>
      <c r="I1016305"/>
      <c r="K1016305"/>
      <c r="M1016305"/>
      <c r="N1016305" s="4"/>
      <c r="O1016305" s="15"/>
    </row>
    <row r="1016306" spans="7:15" s="3" customFormat="1" x14ac:dyDescent="0.3">
      <c r="G1016306"/>
      <c r="H1016306"/>
      <c r="I1016306"/>
      <c r="K1016306"/>
      <c r="M1016306"/>
      <c r="N1016306" s="4"/>
      <c r="O1016306" s="15"/>
    </row>
    <row r="1016307" spans="7:15" s="3" customFormat="1" x14ac:dyDescent="0.3">
      <c r="G1016307"/>
      <c r="H1016307"/>
      <c r="I1016307"/>
      <c r="K1016307"/>
      <c r="M1016307"/>
      <c r="N1016307" s="4"/>
      <c r="O1016307" s="15"/>
    </row>
    <row r="1016308" spans="7:15" s="3" customFormat="1" x14ac:dyDescent="0.3">
      <c r="G1016308"/>
      <c r="H1016308"/>
      <c r="I1016308"/>
      <c r="K1016308"/>
      <c r="M1016308"/>
      <c r="N1016308" s="4"/>
      <c r="O1016308" s="15"/>
    </row>
    <row r="1016309" spans="7:15" s="3" customFormat="1" x14ac:dyDescent="0.3">
      <c r="G1016309"/>
      <c r="H1016309"/>
      <c r="I1016309"/>
      <c r="K1016309"/>
      <c r="M1016309"/>
      <c r="N1016309" s="4"/>
      <c r="O1016309" s="15"/>
    </row>
    <row r="1016310" spans="7:15" s="3" customFormat="1" x14ac:dyDescent="0.3">
      <c r="G1016310"/>
      <c r="H1016310"/>
      <c r="I1016310"/>
      <c r="K1016310"/>
      <c r="M1016310"/>
      <c r="N1016310" s="4"/>
      <c r="O1016310" s="15"/>
    </row>
    <row r="1016311" spans="7:15" s="3" customFormat="1" x14ac:dyDescent="0.3">
      <c r="G1016311"/>
      <c r="H1016311"/>
      <c r="I1016311"/>
      <c r="K1016311"/>
      <c r="M1016311"/>
      <c r="N1016311" s="4"/>
      <c r="O1016311" s="15"/>
    </row>
    <row r="1016312" spans="7:15" s="3" customFormat="1" x14ac:dyDescent="0.3">
      <c r="G1016312"/>
      <c r="H1016312"/>
      <c r="I1016312"/>
      <c r="K1016312"/>
      <c r="M1016312"/>
      <c r="N1016312" s="4"/>
      <c r="O1016312" s="15"/>
    </row>
    <row r="1016313" spans="7:15" s="3" customFormat="1" x14ac:dyDescent="0.3">
      <c r="G1016313"/>
      <c r="H1016313"/>
      <c r="I1016313"/>
      <c r="K1016313"/>
      <c r="M1016313"/>
      <c r="N1016313" s="4"/>
      <c r="O1016313" s="15"/>
    </row>
    <row r="1016314" spans="7:15" s="3" customFormat="1" x14ac:dyDescent="0.3">
      <c r="G1016314"/>
      <c r="H1016314"/>
      <c r="I1016314"/>
      <c r="K1016314"/>
      <c r="M1016314"/>
      <c r="N1016314" s="4"/>
      <c r="O1016314" s="15"/>
    </row>
    <row r="1016315" spans="7:15" s="3" customFormat="1" x14ac:dyDescent="0.3">
      <c r="G1016315"/>
      <c r="H1016315"/>
      <c r="I1016315"/>
      <c r="K1016315"/>
      <c r="M1016315"/>
      <c r="N1016315" s="4"/>
      <c r="O1016315" s="15"/>
    </row>
    <row r="1016316" spans="7:15" s="3" customFormat="1" x14ac:dyDescent="0.3">
      <c r="G1016316"/>
      <c r="H1016316"/>
      <c r="I1016316"/>
      <c r="K1016316"/>
      <c r="M1016316"/>
      <c r="N1016316" s="4"/>
      <c r="O1016316" s="15"/>
    </row>
    <row r="1016317" spans="7:15" s="3" customFormat="1" x14ac:dyDescent="0.3">
      <c r="G1016317"/>
      <c r="H1016317"/>
      <c r="I1016317"/>
      <c r="K1016317"/>
      <c r="M1016317"/>
      <c r="N1016317" s="4"/>
      <c r="O1016317" s="15"/>
    </row>
    <row r="1016318" spans="7:15" s="3" customFormat="1" x14ac:dyDescent="0.3">
      <c r="G1016318"/>
      <c r="H1016318"/>
      <c r="I1016318"/>
      <c r="K1016318"/>
      <c r="M1016318"/>
      <c r="N1016318" s="4"/>
      <c r="O1016318" s="15"/>
    </row>
    <row r="1016319" spans="7:15" s="3" customFormat="1" x14ac:dyDescent="0.3">
      <c r="G1016319"/>
      <c r="H1016319"/>
      <c r="I1016319"/>
      <c r="K1016319"/>
      <c r="M1016319"/>
      <c r="N1016319" s="4"/>
      <c r="O1016319" s="15"/>
    </row>
    <row r="1016320" spans="7:15" s="3" customFormat="1" x14ac:dyDescent="0.3">
      <c r="G1016320"/>
      <c r="H1016320"/>
      <c r="I1016320"/>
      <c r="K1016320"/>
      <c r="M1016320"/>
      <c r="N1016320" s="4"/>
      <c r="O1016320" s="15"/>
    </row>
    <row r="1016321" spans="7:15" s="3" customFormat="1" x14ac:dyDescent="0.3">
      <c r="G1016321"/>
      <c r="H1016321"/>
      <c r="I1016321"/>
      <c r="K1016321"/>
      <c r="M1016321"/>
      <c r="N1016321" s="4"/>
      <c r="O1016321" s="15"/>
    </row>
    <row r="1016322" spans="7:15" s="3" customFormat="1" x14ac:dyDescent="0.3">
      <c r="G1016322"/>
      <c r="H1016322"/>
      <c r="I1016322"/>
      <c r="K1016322"/>
      <c r="M1016322"/>
      <c r="N1016322" s="4"/>
      <c r="O1016322" s="15"/>
    </row>
    <row r="1016323" spans="7:15" s="3" customFormat="1" x14ac:dyDescent="0.3">
      <c r="G1016323"/>
      <c r="H1016323"/>
      <c r="I1016323"/>
      <c r="K1016323"/>
      <c r="M1016323"/>
      <c r="N1016323" s="4"/>
      <c r="O1016323" s="15"/>
    </row>
    <row r="1016324" spans="7:15" s="3" customFormat="1" x14ac:dyDescent="0.3">
      <c r="G1016324"/>
      <c r="H1016324"/>
      <c r="I1016324"/>
      <c r="K1016324"/>
      <c r="M1016324"/>
      <c r="N1016324" s="4"/>
      <c r="O1016324" s="15"/>
    </row>
    <row r="1016325" spans="7:15" s="3" customFormat="1" x14ac:dyDescent="0.3">
      <c r="G1016325"/>
      <c r="H1016325"/>
      <c r="I1016325"/>
      <c r="K1016325"/>
      <c r="M1016325"/>
      <c r="N1016325" s="4"/>
      <c r="O1016325" s="15"/>
    </row>
    <row r="1016326" spans="7:15" s="3" customFormat="1" x14ac:dyDescent="0.3">
      <c r="G1016326"/>
      <c r="H1016326"/>
      <c r="I1016326"/>
      <c r="K1016326"/>
      <c r="M1016326"/>
      <c r="N1016326" s="4"/>
      <c r="O1016326" s="15"/>
    </row>
    <row r="1016327" spans="7:15" s="3" customFormat="1" x14ac:dyDescent="0.3">
      <c r="G1016327"/>
      <c r="H1016327"/>
      <c r="I1016327"/>
      <c r="K1016327"/>
      <c r="M1016327"/>
      <c r="N1016327" s="4"/>
      <c r="O1016327" s="15"/>
    </row>
    <row r="1016328" spans="7:15" s="3" customFormat="1" x14ac:dyDescent="0.3">
      <c r="G1016328"/>
      <c r="H1016328"/>
      <c r="I1016328"/>
      <c r="K1016328"/>
      <c r="M1016328"/>
      <c r="N1016328" s="4"/>
      <c r="O1016328" s="15"/>
    </row>
    <row r="1016329" spans="7:15" s="3" customFormat="1" x14ac:dyDescent="0.3">
      <c r="G1016329"/>
      <c r="H1016329"/>
      <c r="I1016329"/>
      <c r="K1016329"/>
      <c r="M1016329"/>
      <c r="N1016329" s="4"/>
      <c r="O1016329" s="15"/>
    </row>
    <row r="1016330" spans="7:15" s="3" customFormat="1" x14ac:dyDescent="0.3">
      <c r="G1016330"/>
      <c r="H1016330"/>
      <c r="I1016330"/>
      <c r="K1016330"/>
      <c r="M1016330"/>
      <c r="N1016330" s="4"/>
      <c r="O1016330" s="15"/>
    </row>
    <row r="1016331" spans="7:15" s="3" customFormat="1" x14ac:dyDescent="0.3">
      <c r="G1016331"/>
      <c r="H1016331"/>
      <c r="I1016331"/>
      <c r="K1016331"/>
      <c r="M1016331"/>
      <c r="N1016331" s="4"/>
      <c r="O1016331" s="15"/>
    </row>
    <row r="1016332" spans="7:15" s="3" customFormat="1" x14ac:dyDescent="0.3">
      <c r="G1016332"/>
      <c r="H1016332"/>
      <c r="I1016332"/>
      <c r="K1016332"/>
      <c r="M1016332"/>
      <c r="N1016332" s="4"/>
      <c r="O1016332" s="15"/>
    </row>
    <row r="1016333" spans="7:15" s="3" customFormat="1" x14ac:dyDescent="0.3">
      <c r="G1016333"/>
      <c r="H1016333"/>
      <c r="I1016333"/>
      <c r="K1016333"/>
      <c r="M1016333"/>
      <c r="N1016333" s="4"/>
      <c r="O1016333" s="15"/>
    </row>
    <row r="1016334" spans="7:15" s="3" customFormat="1" x14ac:dyDescent="0.3">
      <c r="G1016334"/>
      <c r="H1016334"/>
      <c r="I1016334"/>
      <c r="K1016334"/>
      <c r="M1016334"/>
      <c r="N1016334" s="4"/>
      <c r="O1016334" s="15"/>
    </row>
    <row r="1016335" spans="7:15" s="3" customFormat="1" x14ac:dyDescent="0.3">
      <c r="G1016335"/>
      <c r="H1016335"/>
      <c r="I1016335"/>
      <c r="K1016335"/>
      <c r="M1016335"/>
      <c r="N1016335" s="4"/>
      <c r="O1016335" s="15"/>
    </row>
    <row r="1016336" spans="7:15" s="3" customFormat="1" x14ac:dyDescent="0.3">
      <c r="G1016336"/>
      <c r="H1016336"/>
      <c r="I1016336"/>
      <c r="K1016336"/>
      <c r="M1016336"/>
      <c r="N1016336" s="4"/>
      <c r="O1016336" s="15"/>
    </row>
    <row r="1016337" spans="7:15" s="3" customFormat="1" x14ac:dyDescent="0.3">
      <c r="G1016337"/>
      <c r="H1016337"/>
      <c r="I1016337"/>
      <c r="K1016337"/>
      <c r="M1016337"/>
      <c r="N1016337" s="4"/>
      <c r="O1016337" s="15"/>
    </row>
    <row r="1016338" spans="7:15" s="3" customFormat="1" x14ac:dyDescent="0.3">
      <c r="G1016338"/>
      <c r="H1016338"/>
      <c r="I1016338"/>
      <c r="K1016338"/>
      <c r="M1016338"/>
      <c r="N1016338" s="4"/>
      <c r="O1016338" s="15"/>
    </row>
    <row r="1016339" spans="7:15" s="3" customFormat="1" x14ac:dyDescent="0.3">
      <c r="G1016339"/>
      <c r="H1016339"/>
      <c r="I1016339"/>
      <c r="K1016339"/>
      <c r="M1016339"/>
      <c r="N1016339" s="4"/>
      <c r="O1016339" s="15"/>
    </row>
    <row r="1016340" spans="7:15" s="3" customFormat="1" x14ac:dyDescent="0.3">
      <c r="G1016340"/>
      <c r="H1016340"/>
      <c r="I1016340"/>
      <c r="K1016340"/>
      <c r="M1016340"/>
      <c r="N1016340" s="4"/>
      <c r="O1016340" s="15"/>
    </row>
    <row r="1016341" spans="7:15" s="3" customFormat="1" x14ac:dyDescent="0.3">
      <c r="G1016341"/>
      <c r="H1016341"/>
      <c r="I1016341"/>
      <c r="K1016341"/>
      <c r="M1016341"/>
      <c r="N1016341" s="4"/>
      <c r="O1016341" s="15"/>
    </row>
    <row r="1016342" spans="7:15" s="3" customFormat="1" x14ac:dyDescent="0.3">
      <c r="G1016342"/>
      <c r="H1016342"/>
      <c r="I1016342"/>
      <c r="K1016342"/>
      <c r="M1016342"/>
      <c r="N1016342" s="4"/>
      <c r="O1016342" s="15"/>
    </row>
    <row r="1016343" spans="7:15" s="3" customFormat="1" x14ac:dyDescent="0.3">
      <c r="G1016343"/>
      <c r="H1016343"/>
      <c r="I1016343"/>
      <c r="K1016343"/>
      <c r="M1016343"/>
      <c r="N1016343" s="4"/>
      <c r="O1016343" s="15"/>
    </row>
    <row r="1016344" spans="7:15" s="3" customFormat="1" x14ac:dyDescent="0.3">
      <c r="G1016344"/>
      <c r="H1016344"/>
      <c r="I1016344"/>
      <c r="K1016344"/>
      <c r="M1016344"/>
      <c r="N1016344" s="4"/>
      <c r="O1016344" s="15"/>
    </row>
    <row r="1016345" spans="7:15" s="3" customFormat="1" x14ac:dyDescent="0.3">
      <c r="G1016345"/>
      <c r="H1016345"/>
      <c r="I1016345"/>
      <c r="K1016345"/>
      <c r="M1016345"/>
      <c r="N1016345" s="4"/>
      <c r="O1016345" s="15"/>
    </row>
    <row r="1016346" spans="7:15" s="3" customFormat="1" x14ac:dyDescent="0.3">
      <c r="G1016346"/>
      <c r="H1016346"/>
      <c r="I1016346"/>
      <c r="K1016346"/>
      <c r="M1016346"/>
      <c r="N1016346" s="4"/>
      <c r="O1016346" s="15"/>
    </row>
    <row r="1016347" spans="7:15" s="3" customFormat="1" x14ac:dyDescent="0.3">
      <c r="G1016347"/>
      <c r="H1016347"/>
      <c r="I1016347"/>
      <c r="K1016347"/>
      <c r="M1016347"/>
      <c r="N1016347" s="4"/>
      <c r="O1016347" s="15"/>
    </row>
    <row r="1016348" spans="7:15" s="3" customFormat="1" x14ac:dyDescent="0.3">
      <c r="G1016348"/>
      <c r="H1016348"/>
      <c r="I1016348"/>
      <c r="K1016348"/>
      <c r="M1016348"/>
      <c r="N1016348" s="4"/>
      <c r="O1016348" s="15"/>
    </row>
    <row r="1016349" spans="7:15" s="3" customFormat="1" x14ac:dyDescent="0.3">
      <c r="G1016349"/>
      <c r="H1016349"/>
      <c r="I1016349"/>
      <c r="K1016349"/>
      <c r="M1016349"/>
      <c r="N1016349" s="4"/>
      <c r="O1016349" s="15"/>
    </row>
    <row r="1016350" spans="7:15" s="3" customFormat="1" x14ac:dyDescent="0.3">
      <c r="G1016350"/>
      <c r="H1016350"/>
      <c r="I1016350"/>
      <c r="K1016350"/>
      <c r="M1016350"/>
      <c r="N1016350" s="4"/>
      <c r="O1016350" s="15"/>
    </row>
    <row r="1016351" spans="7:15" s="3" customFormat="1" x14ac:dyDescent="0.3">
      <c r="G1016351"/>
      <c r="H1016351"/>
      <c r="I1016351"/>
      <c r="K1016351"/>
      <c r="M1016351"/>
      <c r="N1016351" s="4"/>
      <c r="O1016351" s="15"/>
    </row>
    <row r="1016352" spans="7:15" s="3" customFormat="1" x14ac:dyDescent="0.3">
      <c r="G1016352"/>
      <c r="H1016352"/>
      <c r="I1016352"/>
      <c r="K1016352"/>
      <c r="M1016352"/>
      <c r="N1016352" s="4"/>
      <c r="O1016352" s="15"/>
    </row>
    <row r="1016353" spans="7:15" s="3" customFormat="1" x14ac:dyDescent="0.3">
      <c r="G1016353"/>
      <c r="H1016353"/>
      <c r="I1016353"/>
      <c r="K1016353"/>
      <c r="M1016353"/>
      <c r="N1016353" s="4"/>
      <c r="O1016353" s="15"/>
    </row>
    <row r="1032191" spans="7:15" s="3" customFormat="1" x14ac:dyDescent="0.3">
      <c r="G1032191"/>
      <c r="H1032191"/>
      <c r="I1032191"/>
      <c r="K1032191"/>
      <c r="M1032191"/>
      <c r="N1032191" s="4"/>
      <c r="O1032191" s="15"/>
    </row>
    <row r="1032192" spans="7:15" s="3" customFormat="1" x14ac:dyDescent="0.3">
      <c r="G1032192"/>
      <c r="H1032192"/>
      <c r="I1032192"/>
      <c r="K1032192"/>
      <c r="M1032192"/>
      <c r="N1032192" s="4"/>
      <c r="O1032192" s="15"/>
    </row>
    <row r="1032193" spans="7:15" s="3" customFormat="1" x14ac:dyDescent="0.3">
      <c r="G1032193"/>
      <c r="H1032193"/>
      <c r="I1032193"/>
      <c r="K1032193"/>
      <c r="M1032193"/>
      <c r="N1032193" s="4"/>
      <c r="O1032193" s="15"/>
    </row>
    <row r="1032194" spans="7:15" s="3" customFormat="1" x14ac:dyDescent="0.3">
      <c r="G1032194"/>
      <c r="H1032194"/>
      <c r="I1032194"/>
      <c r="K1032194"/>
      <c r="M1032194"/>
      <c r="N1032194" s="4"/>
      <c r="O1032194" s="15"/>
    </row>
    <row r="1032195" spans="7:15" s="3" customFormat="1" x14ac:dyDescent="0.3">
      <c r="G1032195"/>
      <c r="H1032195"/>
      <c r="I1032195"/>
      <c r="K1032195"/>
      <c r="M1032195"/>
      <c r="N1032195" s="4"/>
      <c r="O1032195" s="15"/>
    </row>
    <row r="1032196" spans="7:15" s="3" customFormat="1" x14ac:dyDescent="0.3">
      <c r="G1032196"/>
      <c r="H1032196"/>
      <c r="I1032196"/>
      <c r="K1032196"/>
      <c r="M1032196"/>
      <c r="N1032196" s="4"/>
      <c r="O1032196" s="15"/>
    </row>
    <row r="1032197" spans="7:15" s="3" customFormat="1" x14ac:dyDescent="0.3">
      <c r="G1032197"/>
      <c r="H1032197"/>
      <c r="I1032197"/>
      <c r="K1032197"/>
      <c r="M1032197"/>
      <c r="N1032197" s="4"/>
      <c r="O1032197" s="15"/>
    </row>
    <row r="1032198" spans="7:15" s="3" customFormat="1" x14ac:dyDescent="0.3">
      <c r="G1032198"/>
      <c r="H1032198"/>
      <c r="I1032198"/>
      <c r="K1032198"/>
      <c r="M1032198"/>
      <c r="N1032198" s="4"/>
      <c r="O1032198" s="15"/>
    </row>
    <row r="1032199" spans="7:15" s="3" customFormat="1" x14ac:dyDescent="0.3">
      <c r="G1032199"/>
      <c r="H1032199"/>
      <c r="I1032199"/>
      <c r="K1032199"/>
      <c r="M1032199"/>
      <c r="N1032199" s="4"/>
      <c r="O1032199" s="15"/>
    </row>
    <row r="1032200" spans="7:15" s="3" customFormat="1" x14ac:dyDescent="0.3">
      <c r="G1032200"/>
      <c r="H1032200"/>
      <c r="I1032200"/>
      <c r="K1032200"/>
      <c r="M1032200"/>
      <c r="N1032200" s="4"/>
      <c r="O1032200" s="15"/>
    </row>
    <row r="1032201" spans="7:15" s="3" customFormat="1" x14ac:dyDescent="0.3">
      <c r="G1032201"/>
      <c r="H1032201"/>
      <c r="I1032201"/>
      <c r="K1032201"/>
      <c r="M1032201"/>
      <c r="N1032201" s="4"/>
      <c r="O1032201" s="15"/>
    </row>
    <row r="1032202" spans="7:15" s="3" customFormat="1" x14ac:dyDescent="0.3">
      <c r="G1032202"/>
      <c r="H1032202"/>
      <c r="I1032202"/>
      <c r="K1032202"/>
      <c r="M1032202"/>
      <c r="N1032202" s="4"/>
      <c r="O1032202" s="15"/>
    </row>
    <row r="1032203" spans="7:15" s="3" customFormat="1" x14ac:dyDescent="0.3">
      <c r="G1032203"/>
      <c r="H1032203"/>
      <c r="I1032203"/>
      <c r="K1032203"/>
      <c r="M1032203"/>
      <c r="N1032203" s="4"/>
      <c r="O1032203" s="15"/>
    </row>
    <row r="1032204" spans="7:15" s="3" customFormat="1" x14ac:dyDescent="0.3">
      <c r="G1032204"/>
      <c r="H1032204"/>
      <c r="I1032204"/>
      <c r="K1032204"/>
      <c r="M1032204"/>
      <c r="N1032204" s="4"/>
      <c r="O1032204" s="15"/>
    </row>
    <row r="1032205" spans="7:15" s="3" customFormat="1" x14ac:dyDescent="0.3">
      <c r="G1032205"/>
      <c r="H1032205"/>
      <c r="I1032205"/>
      <c r="K1032205"/>
      <c r="M1032205"/>
      <c r="N1032205" s="4"/>
      <c r="O1032205" s="15"/>
    </row>
    <row r="1032206" spans="7:15" s="3" customFormat="1" x14ac:dyDescent="0.3">
      <c r="G1032206"/>
      <c r="H1032206"/>
      <c r="I1032206"/>
      <c r="K1032206"/>
      <c r="M1032206"/>
      <c r="N1032206" s="4"/>
      <c r="O1032206" s="15"/>
    </row>
    <row r="1032207" spans="7:15" s="3" customFormat="1" x14ac:dyDescent="0.3">
      <c r="G1032207"/>
      <c r="H1032207"/>
      <c r="I1032207"/>
      <c r="K1032207"/>
      <c r="M1032207"/>
      <c r="N1032207" s="4"/>
      <c r="O1032207" s="15"/>
    </row>
    <row r="1032208" spans="7:15" s="3" customFormat="1" x14ac:dyDescent="0.3">
      <c r="G1032208"/>
      <c r="H1032208"/>
      <c r="I1032208"/>
      <c r="K1032208"/>
      <c r="M1032208"/>
      <c r="N1032208" s="4"/>
      <c r="O1032208" s="15"/>
    </row>
    <row r="1032209" spans="7:15" s="3" customFormat="1" x14ac:dyDescent="0.3">
      <c r="G1032209"/>
      <c r="H1032209"/>
      <c r="I1032209"/>
      <c r="K1032209"/>
      <c r="M1032209"/>
      <c r="N1032209" s="4"/>
      <c r="O1032209" s="15"/>
    </row>
    <row r="1032210" spans="7:15" s="3" customFormat="1" x14ac:dyDescent="0.3">
      <c r="G1032210"/>
      <c r="H1032210"/>
      <c r="I1032210"/>
      <c r="K1032210"/>
      <c r="M1032210"/>
      <c r="N1032210" s="4"/>
      <c r="O1032210" s="15"/>
    </row>
    <row r="1032211" spans="7:15" s="3" customFormat="1" x14ac:dyDescent="0.3">
      <c r="G1032211"/>
      <c r="H1032211"/>
      <c r="I1032211"/>
      <c r="K1032211"/>
      <c r="M1032211"/>
      <c r="N1032211" s="4"/>
      <c r="O1032211" s="15"/>
    </row>
    <row r="1032212" spans="7:15" s="3" customFormat="1" x14ac:dyDescent="0.3">
      <c r="G1032212"/>
      <c r="H1032212"/>
      <c r="I1032212"/>
      <c r="K1032212"/>
      <c r="M1032212"/>
      <c r="N1032212" s="4"/>
      <c r="O1032212" s="15"/>
    </row>
    <row r="1032213" spans="7:15" s="3" customFormat="1" x14ac:dyDescent="0.3">
      <c r="G1032213"/>
      <c r="H1032213"/>
      <c r="I1032213"/>
      <c r="K1032213"/>
      <c r="M1032213"/>
      <c r="N1032213" s="4"/>
      <c r="O1032213" s="15"/>
    </row>
    <row r="1032214" spans="7:15" s="3" customFormat="1" x14ac:dyDescent="0.3">
      <c r="G1032214"/>
      <c r="H1032214"/>
      <c r="I1032214"/>
      <c r="K1032214"/>
      <c r="M1032214"/>
      <c r="N1032214" s="4"/>
      <c r="O1032214" s="15"/>
    </row>
    <row r="1032215" spans="7:15" s="3" customFormat="1" x14ac:dyDescent="0.3">
      <c r="G1032215"/>
      <c r="H1032215"/>
      <c r="I1032215"/>
      <c r="K1032215"/>
      <c r="M1032215"/>
      <c r="N1032215" s="4"/>
      <c r="O1032215" s="15"/>
    </row>
    <row r="1032216" spans="7:15" s="3" customFormat="1" x14ac:dyDescent="0.3">
      <c r="G1032216"/>
      <c r="H1032216"/>
      <c r="I1032216"/>
      <c r="K1032216"/>
      <c r="M1032216"/>
      <c r="N1032216" s="4"/>
      <c r="O1032216" s="15"/>
    </row>
    <row r="1032217" spans="7:15" s="3" customFormat="1" x14ac:dyDescent="0.3">
      <c r="G1032217"/>
      <c r="H1032217"/>
      <c r="I1032217"/>
      <c r="K1032217"/>
      <c r="M1032217"/>
      <c r="N1032217" s="4"/>
      <c r="O1032217" s="15"/>
    </row>
    <row r="1032218" spans="7:15" s="3" customFormat="1" x14ac:dyDescent="0.3">
      <c r="G1032218"/>
      <c r="H1032218"/>
      <c r="I1032218"/>
      <c r="K1032218"/>
      <c r="M1032218"/>
      <c r="N1032218" s="4"/>
      <c r="O1032218" s="15"/>
    </row>
    <row r="1032219" spans="7:15" s="3" customFormat="1" x14ac:dyDescent="0.3">
      <c r="G1032219"/>
      <c r="H1032219"/>
      <c r="I1032219"/>
      <c r="K1032219"/>
      <c r="M1032219"/>
      <c r="N1032219" s="4"/>
      <c r="O1032219" s="15"/>
    </row>
    <row r="1032220" spans="7:15" s="3" customFormat="1" x14ac:dyDescent="0.3">
      <c r="G1032220"/>
      <c r="H1032220"/>
      <c r="I1032220"/>
      <c r="K1032220"/>
      <c r="M1032220"/>
      <c r="N1032220" s="4"/>
      <c r="O1032220" s="15"/>
    </row>
    <row r="1032221" spans="7:15" s="3" customFormat="1" x14ac:dyDescent="0.3">
      <c r="G1032221"/>
      <c r="H1032221"/>
      <c r="I1032221"/>
      <c r="K1032221"/>
      <c r="M1032221"/>
      <c r="N1032221" s="4"/>
      <c r="O1032221" s="15"/>
    </row>
    <row r="1032222" spans="7:15" s="3" customFormat="1" x14ac:dyDescent="0.3">
      <c r="G1032222"/>
      <c r="H1032222"/>
      <c r="I1032222"/>
      <c r="K1032222"/>
      <c r="M1032222"/>
      <c r="N1032222" s="4"/>
      <c r="O1032222" s="15"/>
    </row>
    <row r="1032223" spans="7:15" s="3" customFormat="1" x14ac:dyDescent="0.3">
      <c r="G1032223"/>
      <c r="H1032223"/>
      <c r="I1032223"/>
      <c r="K1032223"/>
      <c r="M1032223"/>
      <c r="N1032223" s="4"/>
      <c r="O1032223" s="15"/>
    </row>
    <row r="1032224" spans="7:15" s="3" customFormat="1" x14ac:dyDescent="0.3">
      <c r="G1032224"/>
      <c r="H1032224"/>
      <c r="I1032224"/>
      <c r="K1032224"/>
      <c r="M1032224"/>
      <c r="N1032224" s="4"/>
      <c r="O1032224" s="15"/>
    </row>
    <row r="1032225" spans="7:15" s="3" customFormat="1" x14ac:dyDescent="0.3">
      <c r="G1032225"/>
      <c r="H1032225"/>
      <c r="I1032225"/>
      <c r="K1032225"/>
      <c r="M1032225"/>
      <c r="N1032225" s="4"/>
      <c r="O1032225" s="15"/>
    </row>
    <row r="1032226" spans="7:15" s="3" customFormat="1" x14ac:dyDescent="0.3">
      <c r="G1032226"/>
      <c r="H1032226"/>
      <c r="I1032226"/>
      <c r="K1032226"/>
      <c r="M1032226"/>
      <c r="N1032226" s="4"/>
      <c r="O1032226" s="15"/>
    </row>
    <row r="1032227" spans="7:15" s="3" customFormat="1" x14ac:dyDescent="0.3">
      <c r="G1032227"/>
      <c r="H1032227"/>
      <c r="I1032227"/>
      <c r="K1032227"/>
      <c r="M1032227"/>
      <c r="N1032227" s="4"/>
      <c r="O1032227" s="15"/>
    </row>
    <row r="1032228" spans="7:15" s="3" customFormat="1" x14ac:dyDescent="0.3">
      <c r="G1032228"/>
      <c r="H1032228"/>
      <c r="I1032228"/>
      <c r="K1032228"/>
      <c r="M1032228"/>
      <c r="N1032228" s="4"/>
      <c r="O1032228" s="15"/>
    </row>
    <row r="1032229" spans="7:15" s="3" customFormat="1" x14ac:dyDescent="0.3">
      <c r="G1032229"/>
      <c r="H1032229"/>
      <c r="I1032229"/>
      <c r="K1032229"/>
      <c r="M1032229"/>
      <c r="N1032229" s="4"/>
      <c r="O1032229" s="15"/>
    </row>
    <row r="1032230" spans="7:15" s="3" customFormat="1" x14ac:dyDescent="0.3">
      <c r="G1032230"/>
      <c r="H1032230"/>
      <c r="I1032230"/>
      <c r="K1032230"/>
      <c r="M1032230"/>
      <c r="N1032230" s="4"/>
      <c r="O1032230" s="15"/>
    </row>
    <row r="1032231" spans="7:15" s="3" customFormat="1" x14ac:dyDescent="0.3">
      <c r="G1032231"/>
      <c r="H1032231"/>
      <c r="I1032231"/>
      <c r="K1032231"/>
      <c r="M1032231"/>
      <c r="N1032231" s="4"/>
      <c r="O1032231" s="15"/>
    </row>
    <row r="1032232" spans="7:15" s="3" customFormat="1" x14ac:dyDescent="0.3">
      <c r="G1032232"/>
      <c r="H1032232"/>
      <c r="I1032232"/>
      <c r="K1032232"/>
      <c r="M1032232"/>
      <c r="N1032232" s="4"/>
      <c r="O1032232" s="15"/>
    </row>
    <row r="1032233" spans="7:15" s="3" customFormat="1" x14ac:dyDescent="0.3">
      <c r="G1032233"/>
      <c r="H1032233"/>
      <c r="I1032233"/>
      <c r="K1032233"/>
      <c r="M1032233"/>
      <c r="N1032233" s="4"/>
      <c r="O1032233" s="15"/>
    </row>
    <row r="1032234" spans="7:15" s="3" customFormat="1" x14ac:dyDescent="0.3">
      <c r="G1032234"/>
      <c r="H1032234"/>
      <c r="I1032234"/>
      <c r="K1032234"/>
      <c r="M1032234"/>
      <c r="N1032234" s="4"/>
      <c r="O1032234" s="15"/>
    </row>
    <row r="1032235" spans="7:15" s="3" customFormat="1" x14ac:dyDescent="0.3">
      <c r="G1032235"/>
      <c r="H1032235"/>
      <c r="I1032235"/>
      <c r="K1032235"/>
      <c r="M1032235"/>
      <c r="N1032235" s="4"/>
      <c r="O1032235" s="15"/>
    </row>
    <row r="1032236" spans="7:15" s="3" customFormat="1" x14ac:dyDescent="0.3">
      <c r="G1032236"/>
      <c r="H1032236"/>
      <c r="I1032236"/>
      <c r="K1032236"/>
      <c r="M1032236"/>
      <c r="N1032236" s="4"/>
      <c r="O1032236" s="15"/>
    </row>
    <row r="1032237" spans="7:15" s="3" customFormat="1" x14ac:dyDescent="0.3">
      <c r="G1032237"/>
      <c r="H1032237"/>
      <c r="I1032237"/>
      <c r="K1032237"/>
      <c r="M1032237"/>
      <c r="N1032237" s="4"/>
      <c r="O1032237" s="15"/>
    </row>
    <row r="1032238" spans="7:15" s="3" customFormat="1" x14ac:dyDescent="0.3">
      <c r="G1032238"/>
      <c r="H1032238"/>
      <c r="I1032238"/>
      <c r="K1032238"/>
      <c r="M1032238"/>
      <c r="N1032238" s="4"/>
      <c r="O1032238" s="15"/>
    </row>
    <row r="1032239" spans="7:15" s="3" customFormat="1" x14ac:dyDescent="0.3">
      <c r="G1032239"/>
      <c r="H1032239"/>
      <c r="I1032239"/>
      <c r="K1032239"/>
      <c r="M1032239"/>
      <c r="N1032239" s="4"/>
      <c r="O1032239" s="15"/>
    </row>
    <row r="1032240" spans="7:15" s="3" customFormat="1" x14ac:dyDescent="0.3">
      <c r="G1032240"/>
      <c r="H1032240"/>
      <c r="I1032240"/>
      <c r="K1032240"/>
      <c r="M1032240"/>
      <c r="N1032240" s="4"/>
      <c r="O1032240" s="15"/>
    </row>
    <row r="1032241" spans="7:15" s="3" customFormat="1" x14ac:dyDescent="0.3">
      <c r="G1032241"/>
      <c r="H1032241"/>
      <c r="I1032241"/>
      <c r="K1032241"/>
      <c r="M1032241"/>
      <c r="N1032241" s="4"/>
      <c r="O1032241" s="15"/>
    </row>
    <row r="1032242" spans="7:15" s="3" customFormat="1" x14ac:dyDescent="0.3">
      <c r="G1032242"/>
      <c r="H1032242"/>
      <c r="I1032242"/>
      <c r="K1032242"/>
      <c r="M1032242"/>
      <c r="N1032242" s="4"/>
      <c r="O1032242" s="15"/>
    </row>
    <row r="1032243" spans="7:15" s="3" customFormat="1" x14ac:dyDescent="0.3">
      <c r="G1032243"/>
      <c r="H1032243"/>
      <c r="I1032243"/>
      <c r="K1032243"/>
      <c r="M1032243"/>
      <c r="N1032243" s="4"/>
      <c r="O1032243" s="15"/>
    </row>
    <row r="1032244" spans="7:15" s="3" customFormat="1" x14ac:dyDescent="0.3">
      <c r="G1032244"/>
      <c r="H1032244"/>
      <c r="I1032244"/>
      <c r="K1032244"/>
      <c r="M1032244"/>
      <c r="N1032244" s="4"/>
      <c r="O1032244" s="15"/>
    </row>
    <row r="1032245" spans="7:15" s="3" customFormat="1" x14ac:dyDescent="0.3">
      <c r="G1032245"/>
      <c r="H1032245"/>
      <c r="I1032245"/>
      <c r="K1032245"/>
      <c r="M1032245"/>
      <c r="N1032245" s="4"/>
      <c r="O1032245" s="15"/>
    </row>
    <row r="1032246" spans="7:15" s="3" customFormat="1" x14ac:dyDescent="0.3">
      <c r="G1032246"/>
      <c r="H1032246"/>
      <c r="I1032246"/>
      <c r="K1032246"/>
      <c r="M1032246"/>
      <c r="N1032246" s="4"/>
      <c r="O1032246" s="15"/>
    </row>
    <row r="1032247" spans="7:15" s="3" customFormat="1" x14ac:dyDescent="0.3">
      <c r="G1032247"/>
      <c r="H1032247"/>
      <c r="I1032247"/>
      <c r="K1032247"/>
      <c r="M1032247"/>
      <c r="N1032247" s="4"/>
      <c r="O1032247" s="15"/>
    </row>
    <row r="1032248" spans="7:15" s="3" customFormat="1" x14ac:dyDescent="0.3">
      <c r="G1032248"/>
      <c r="H1032248"/>
      <c r="I1032248"/>
      <c r="K1032248"/>
      <c r="M1032248"/>
      <c r="N1032248" s="4"/>
      <c r="O1032248" s="15"/>
    </row>
    <row r="1032249" spans="7:15" s="3" customFormat="1" x14ac:dyDescent="0.3">
      <c r="G1032249"/>
      <c r="H1032249"/>
      <c r="I1032249"/>
      <c r="K1032249"/>
      <c r="M1032249"/>
      <c r="N1032249" s="4"/>
      <c r="O1032249" s="15"/>
    </row>
    <row r="1032250" spans="7:15" s="3" customFormat="1" x14ac:dyDescent="0.3">
      <c r="G1032250"/>
      <c r="H1032250"/>
      <c r="I1032250"/>
      <c r="K1032250"/>
      <c r="M1032250"/>
      <c r="N1032250" s="4"/>
      <c r="O1032250" s="15"/>
    </row>
    <row r="1032251" spans="7:15" s="3" customFormat="1" x14ac:dyDescent="0.3">
      <c r="G1032251"/>
      <c r="H1032251"/>
      <c r="I1032251"/>
      <c r="K1032251"/>
      <c r="M1032251"/>
      <c r="N1032251" s="4"/>
      <c r="O1032251" s="15"/>
    </row>
    <row r="1032252" spans="7:15" s="3" customFormat="1" x14ac:dyDescent="0.3">
      <c r="G1032252"/>
      <c r="H1032252"/>
      <c r="I1032252"/>
      <c r="K1032252"/>
      <c r="M1032252"/>
      <c r="N1032252" s="4"/>
      <c r="O1032252" s="15"/>
    </row>
    <row r="1032253" spans="7:15" s="3" customFormat="1" x14ac:dyDescent="0.3">
      <c r="G1032253"/>
      <c r="H1032253"/>
      <c r="I1032253"/>
      <c r="K1032253"/>
      <c r="M1032253"/>
      <c r="N1032253" s="4"/>
      <c r="O1032253" s="15"/>
    </row>
    <row r="1032254" spans="7:15" s="3" customFormat="1" x14ac:dyDescent="0.3">
      <c r="G1032254"/>
      <c r="H1032254"/>
      <c r="I1032254"/>
      <c r="K1032254"/>
      <c r="M1032254"/>
      <c r="N1032254" s="4"/>
      <c r="O1032254" s="15"/>
    </row>
    <row r="1032255" spans="7:15" s="3" customFormat="1" x14ac:dyDescent="0.3">
      <c r="G1032255"/>
      <c r="H1032255"/>
      <c r="I1032255"/>
      <c r="K1032255"/>
      <c r="M1032255"/>
      <c r="N1032255" s="4"/>
      <c r="O1032255" s="15"/>
    </row>
    <row r="1032256" spans="7:15" s="3" customFormat="1" x14ac:dyDescent="0.3">
      <c r="G1032256"/>
      <c r="H1032256"/>
      <c r="I1032256"/>
      <c r="K1032256"/>
      <c r="M1032256"/>
      <c r="N1032256" s="4"/>
      <c r="O1032256" s="15"/>
    </row>
    <row r="1032257" spans="7:15" s="3" customFormat="1" x14ac:dyDescent="0.3">
      <c r="G1032257"/>
      <c r="H1032257"/>
      <c r="I1032257"/>
      <c r="K1032257"/>
      <c r="M1032257"/>
      <c r="N1032257" s="4"/>
      <c r="O1032257" s="15"/>
    </row>
    <row r="1032258" spans="7:15" s="3" customFormat="1" x14ac:dyDescent="0.3">
      <c r="G1032258"/>
      <c r="H1032258"/>
      <c r="I1032258"/>
      <c r="K1032258"/>
      <c r="M1032258"/>
      <c r="N1032258" s="4"/>
      <c r="O1032258" s="15"/>
    </row>
    <row r="1032259" spans="7:15" s="3" customFormat="1" x14ac:dyDescent="0.3">
      <c r="G1032259"/>
      <c r="H1032259"/>
      <c r="I1032259"/>
      <c r="K1032259"/>
      <c r="M1032259"/>
      <c r="N1032259" s="4"/>
      <c r="O1032259" s="15"/>
    </row>
    <row r="1032260" spans="7:15" s="3" customFormat="1" x14ac:dyDescent="0.3">
      <c r="G1032260"/>
      <c r="H1032260"/>
      <c r="I1032260"/>
      <c r="K1032260"/>
      <c r="M1032260"/>
      <c r="N1032260" s="4"/>
      <c r="O1032260" s="15"/>
    </row>
    <row r="1032261" spans="7:15" s="3" customFormat="1" x14ac:dyDescent="0.3">
      <c r="G1032261"/>
      <c r="H1032261"/>
      <c r="I1032261"/>
      <c r="K1032261"/>
      <c r="M1032261"/>
      <c r="N1032261" s="4"/>
      <c r="O1032261" s="15"/>
    </row>
    <row r="1032262" spans="7:15" s="3" customFormat="1" x14ac:dyDescent="0.3">
      <c r="G1032262"/>
      <c r="H1032262"/>
      <c r="I1032262"/>
      <c r="K1032262"/>
      <c r="M1032262"/>
      <c r="N1032262" s="4"/>
      <c r="O1032262" s="15"/>
    </row>
    <row r="1032263" spans="7:15" s="3" customFormat="1" x14ac:dyDescent="0.3">
      <c r="G1032263"/>
      <c r="H1032263"/>
      <c r="I1032263"/>
      <c r="K1032263"/>
      <c r="M1032263"/>
      <c r="N1032263" s="4"/>
      <c r="O1032263" s="15"/>
    </row>
    <row r="1032264" spans="7:15" s="3" customFormat="1" x14ac:dyDescent="0.3">
      <c r="G1032264"/>
      <c r="H1032264"/>
      <c r="I1032264"/>
      <c r="K1032264"/>
      <c r="M1032264"/>
      <c r="N1032264" s="4"/>
      <c r="O1032264" s="15"/>
    </row>
    <row r="1032265" spans="7:15" s="3" customFormat="1" x14ac:dyDescent="0.3">
      <c r="G1032265"/>
      <c r="H1032265"/>
      <c r="I1032265"/>
      <c r="K1032265"/>
      <c r="M1032265"/>
      <c r="N1032265" s="4"/>
      <c r="O1032265" s="15"/>
    </row>
    <row r="1032266" spans="7:15" s="3" customFormat="1" x14ac:dyDescent="0.3">
      <c r="G1032266"/>
      <c r="H1032266"/>
      <c r="I1032266"/>
      <c r="K1032266"/>
      <c r="M1032266"/>
      <c r="N1032266" s="4"/>
      <c r="O1032266" s="15"/>
    </row>
    <row r="1032267" spans="7:15" s="3" customFormat="1" x14ac:dyDescent="0.3">
      <c r="G1032267"/>
      <c r="H1032267"/>
      <c r="I1032267"/>
      <c r="K1032267"/>
      <c r="M1032267"/>
      <c r="N1032267" s="4"/>
      <c r="O1032267" s="15"/>
    </row>
    <row r="1032268" spans="7:15" s="3" customFormat="1" x14ac:dyDescent="0.3">
      <c r="G1032268"/>
      <c r="H1032268"/>
      <c r="I1032268"/>
      <c r="K1032268"/>
      <c r="M1032268"/>
      <c r="N1032268" s="4"/>
      <c r="O1032268" s="15"/>
    </row>
    <row r="1032269" spans="7:15" s="3" customFormat="1" x14ac:dyDescent="0.3">
      <c r="G1032269"/>
      <c r="H1032269"/>
      <c r="I1032269"/>
      <c r="K1032269"/>
      <c r="M1032269"/>
      <c r="N1032269" s="4"/>
      <c r="O1032269" s="15"/>
    </row>
    <row r="1032270" spans="7:15" s="3" customFormat="1" x14ac:dyDescent="0.3">
      <c r="G1032270"/>
      <c r="H1032270"/>
      <c r="I1032270"/>
      <c r="K1032270"/>
      <c r="M1032270"/>
      <c r="N1032270" s="4"/>
      <c r="O1032270" s="15"/>
    </row>
    <row r="1032271" spans="7:15" s="3" customFormat="1" x14ac:dyDescent="0.3">
      <c r="G1032271"/>
      <c r="H1032271"/>
      <c r="I1032271"/>
      <c r="K1032271"/>
      <c r="M1032271"/>
      <c r="N1032271" s="4"/>
      <c r="O1032271" s="15"/>
    </row>
    <row r="1032272" spans="7:15" s="3" customFormat="1" x14ac:dyDescent="0.3">
      <c r="G1032272"/>
      <c r="H1032272"/>
      <c r="I1032272"/>
      <c r="K1032272"/>
      <c r="M1032272"/>
      <c r="N1032272" s="4"/>
      <c r="O1032272" s="15"/>
    </row>
    <row r="1032273" spans="7:15" s="3" customFormat="1" x14ac:dyDescent="0.3">
      <c r="G1032273"/>
      <c r="H1032273"/>
      <c r="I1032273"/>
      <c r="K1032273"/>
      <c r="M1032273"/>
      <c r="N1032273" s="4"/>
      <c r="O1032273" s="15"/>
    </row>
    <row r="1032274" spans="7:15" s="3" customFormat="1" x14ac:dyDescent="0.3">
      <c r="G1032274"/>
      <c r="H1032274"/>
      <c r="I1032274"/>
      <c r="K1032274"/>
      <c r="M1032274"/>
      <c r="N1032274" s="4"/>
      <c r="O1032274" s="15"/>
    </row>
    <row r="1032275" spans="7:15" s="3" customFormat="1" x14ac:dyDescent="0.3">
      <c r="G1032275"/>
      <c r="H1032275"/>
      <c r="I1032275"/>
      <c r="K1032275"/>
      <c r="M1032275"/>
      <c r="N1032275" s="4"/>
      <c r="O1032275" s="15"/>
    </row>
    <row r="1032276" spans="7:15" s="3" customFormat="1" x14ac:dyDescent="0.3">
      <c r="G1032276"/>
      <c r="H1032276"/>
      <c r="I1032276"/>
      <c r="K1032276"/>
      <c r="M1032276"/>
      <c r="N1032276" s="4"/>
      <c r="O1032276" s="15"/>
    </row>
    <row r="1032277" spans="7:15" s="3" customFormat="1" x14ac:dyDescent="0.3">
      <c r="G1032277"/>
      <c r="H1032277"/>
      <c r="I1032277"/>
      <c r="K1032277"/>
      <c r="M1032277"/>
      <c r="N1032277" s="4"/>
      <c r="O1032277" s="15"/>
    </row>
    <row r="1032278" spans="7:15" s="3" customFormat="1" x14ac:dyDescent="0.3">
      <c r="G1032278"/>
      <c r="H1032278"/>
      <c r="I1032278"/>
      <c r="K1032278"/>
      <c r="M1032278"/>
      <c r="N1032278" s="4"/>
      <c r="O1032278" s="15"/>
    </row>
    <row r="1032279" spans="7:15" s="3" customFormat="1" x14ac:dyDescent="0.3">
      <c r="G1032279"/>
      <c r="H1032279"/>
      <c r="I1032279"/>
      <c r="K1032279"/>
      <c r="M1032279"/>
      <c r="N1032279" s="4"/>
      <c r="O1032279" s="15"/>
    </row>
    <row r="1032280" spans="7:15" s="3" customFormat="1" x14ac:dyDescent="0.3">
      <c r="G1032280"/>
      <c r="H1032280"/>
      <c r="I1032280"/>
      <c r="K1032280"/>
      <c r="M1032280"/>
      <c r="N1032280" s="4"/>
      <c r="O1032280" s="15"/>
    </row>
    <row r="1032281" spans="7:15" s="3" customFormat="1" x14ac:dyDescent="0.3">
      <c r="G1032281"/>
      <c r="H1032281"/>
      <c r="I1032281"/>
      <c r="K1032281"/>
      <c r="M1032281"/>
      <c r="N1032281" s="4"/>
      <c r="O1032281" s="15"/>
    </row>
    <row r="1032282" spans="7:15" s="3" customFormat="1" x14ac:dyDescent="0.3">
      <c r="G1032282"/>
      <c r="H1032282"/>
      <c r="I1032282"/>
      <c r="K1032282"/>
      <c r="M1032282"/>
      <c r="N1032282" s="4"/>
      <c r="O1032282" s="15"/>
    </row>
    <row r="1032283" spans="7:15" s="3" customFormat="1" x14ac:dyDescent="0.3">
      <c r="G1032283"/>
      <c r="H1032283"/>
      <c r="I1032283"/>
      <c r="K1032283"/>
      <c r="M1032283"/>
      <c r="N1032283" s="4"/>
      <c r="O1032283" s="15"/>
    </row>
    <row r="1032284" spans="7:15" s="3" customFormat="1" x14ac:dyDescent="0.3">
      <c r="G1032284"/>
      <c r="H1032284"/>
      <c r="I1032284"/>
      <c r="K1032284"/>
      <c r="M1032284"/>
      <c r="N1032284" s="4"/>
      <c r="O1032284" s="15"/>
    </row>
    <row r="1032285" spans="7:15" s="3" customFormat="1" x14ac:dyDescent="0.3">
      <c r="G1032285"/>
      <c r="H1032285"/>
      <c r="I1032285"/>
      <c r="K1032285"/>
      <c r="M1032285"/>
      <c r="N1032285" s="4"/>
      <c r="O1032285" s="15"/>
    </row>
    <row r="1032286" spans="7:15" s="3" customFormat="1" x14ac:dyDescent="0.3">
      <c r="G1032286"/>
      <c r="H1032286"/>
      <c r="I1032286"/>
      <c r="K1032286"/>
      <c r="M1032286"/>
      <c r="N1032286" s="4"/>
      <c r="O1032286" s="15"/>
    </row>
    <row r="1032287" spans="7:15" s="3" customFormat="1" x14ac:dyDescent="0.3">
      <c r="G1032287"/>
      <c r="H1032287"/>
      <c r="I1032287"/>
      <c r="K1032287"/>
      <c r="M1032287"/>
      <c r="N1032287" s="4"/>
      <c r="O1032287" s="15"/>
    </row>
    <row r="1032288" spans="7:15" s="3" customFormat="1" x14ac:dyDescent="0.3">
      <c r="G1032288"/>
      <c r="H1032288"/>
      <c r="I1032288"/>
      <c r="K1032288"/>
      <c r="M1032288"/>
      <c r="N1032288" s="4"/>
      <c r="O1032288" s="15"/>
    </row>
    <row r="1032289" spans="7:15" s="3" customFormat="1" x14ac:dyDescent="0.3">
      <c r="G1032289"/>
      <c r="H1032289"/>
      <c r="I1032289"/>
      <c r="K1032289"/>
      <c r="M1032289"/>
      <c r="N1032289" s="4"/>
      <c r="O1032289" s="15"/>
    </row>
    <row r="1032290" spans="7:15" s="3" customFormat="1" x14ac:dyDescent="0.3">
      <c r="G1032290"/>
      <c r="H1032290"/>
      <c r="I1032290"/>
      <c r="K1032290"/>
      <c r="M1032290"/>
      <c r="N1032290" s="4"/>
      <c r="O1032290" s="15"/>
    </row>
    <row r="1032291" spans="7:15" s="3" customFormat="1" x14ac:dyDescent="0.3">
      <c r="G1032291"/>
      <c r="H1032291"/>
      <c r="I1032291"/>
      <c r="K1032291"/>
      <c r="M1032291"/>
      <c r="N1032291" s="4"/>
      <c r="O1032291" s="15"/>
    </row>
    <row r="1032292" spans="7:15" s="3" customFormat="1" x14ac:dyDescent="0.3">
      <c r="G1032292"/>
      <c r="H1032292"/>
      <c r="I1032292"/>
      <c r="K1032292"/>
      <c r="M1032292"/>
      <c r="N1032292" s="4"/>
      <c r="O1032292" s="15"/>
    </row>
    <row r="1032293" spans="7:15" s="3" customFormat="1" x14ac:dyDescent="0.3">
      <c r="G1032293"/>
      <c r="H1032293"/>
      <c r="I1032293"/>
      <c r="K1032293"/>
      <c r="M1032293"/>
      <c r="N1032293" s="4"/>
      <c r="O1032293" s="15"/>
    </row>
    <row r="1032294" spans="7:15" s="3" customFormat="1" x14ac:dyDescent="0.3">
      <c r="G1032294"/>
      <c r="H1032294"/>
      <c r="I1032294"/>
      <c r="K1032294"/>
      <c r="M1032294"/>
      <c r="N1032294" s="4"/>
      <c r="O1032294" s="15"/>
    </row>
    <row r="1032295" spans="7:15" s="3" customFormat="1" x14ac:dyDescent="0.3">
      <c r="G1032295"/>
      <c r="H1032295"/>
      <c r="I1032295"/>
      <c r="K1032295"/>
      <c r="M1032295"/>
      <c r="N1032295" s="4"/>
      <c r="O1032295" s="15"/>
    </row>
    <row r="1032296" spans="7:15" s="3" customFormat="1" x14ac:dyDescent="0.3">
      <c r="G1032296"/>
      <c r="H1032296"/>
      <c r="I1032296"/>
      <c r="K1032296"/>
      <c r="M1032296"/>
      <c r="N1032296" s="4"/>
      <c r="O1032296" s="15"/>
    </row>
    <row r="1032297" spans="7:15" s="3" customFormat="1" x14ac:dyDescent="0.3">
      <c r="G1032297"/>
      <c r="H1032297"/>
      <c r="I1032297"/>
      <c r="K1032297"/>
      <c r="M1032297"/>
      <c r="N1032297" s="4"/>
      <c r="O1032297" s="15"/>
    </row>
    <row r="1032298" spans="7:15" s="3" customFormat="1" x14ac:dyDescent="0.3">
      <c r="G1032298"/>
      <c r="H1032298"/>
      <c r="I1032298"/>
      <c r="K1032298"/>
      <c r="M1032298"/>
      <c r="N1032298" s="4"/>
      <c r="O1032298" s="15"/>
    </row>
    <row r="1032299" spans="7:15" s="3" customFormat="1" x14ac:dyDescent="0.3">
      <c r="G1032299"/>
      <c r="H1032299"/>
      <c r="I1032299"/>
      <c r="K1032299"/>
      <c r="M1032299"/>
      <c r="N1032299" s="4"/>
      <c r="O1032299" s="15"/>
    </row>
    <row r="1032300" spans="7:15" s="3" customFormat="1" x14ac:dyDescent="0.3">
      <c r="G1032300"/>
      <c r="H1032300"/>
      <c r="I1032300"/>
      <c r="K1032300"/>
      <c r="M1032300"/>
      <c r="N1032300" s="4"/>
      <c r="O1032300" s="15"/>
    </row>
    <row r="1032301" spans="7:15" s="3" customFormat="1" x14ac:dyDescent="0.3">
      <c r="G1032301"/>
      <c r="H1032301"/>
      <c r="I1032301"/>
      <c r="K1032301"/>
      <c r="M1032301"/>
      <c r="N1032301" s="4"/>
      <c r="O1032301" s="15"/>
    </row>
    <row r="1032302" spans="7:15" s="3" customFormat="1" x14ac:dyDescent="0.3">
      <c r="G1032302"/>
      <c r="H1032302"/>
      <c r="I1032302"/>
      <c r="K1032302"/>
      <c r="M1032302"/>
      <c r="N1032302" s="4"/>
      <c r="O1032302" s="15"/>
    </row>
    <row r="1032303" spans="7:15" s="3" customFormat="1" x14ac:dyDescent="0.3">
      <c r="G1032303"/>
      <c r="H1032303"/>
      <c r="I1032303"/>
      <c r="K1032303"/>
      <c r="M1032303"/>
      <c r="N1032303" s="4"/>
      <c r="O1032303" s="15"/>
    </row>
    <row r="1032304" spans="7:15" s="3" customFormat="1" x14ac:dyDescent="0.3">
      <c r="G1032304"/>
      <c r="H1032304"/>
      <c r="I1032304"/>
      <c r="K1032304"/>
      <c r="M1032304"/>
      <c r="N1032304" s="4"/>
      <c r="O1032304" s="15"/>
    </row>
    <row r="1032305" spans="7:15" s="3" customFormat="1" x14ac:dyDescent="0.3">
      <c r="G1032305"/>
      <c r="H1032305"/>
      <c r="I1032305"/>
      <c r="K1032305"/>
      <c r="M1032305"/>
      <c r="N1032305" s="4"/>
      <c r="O1032305" s="15"/>
    </row>
    <row r="1032306" spans="7:15" s="3" customFormat="1" x14ac:dyDescent="0.3">
      <c r="G1032306"/>
      <c r="H1032306"/>
      <c r="I1032306"/>
      <c r="K1032306"/>
      <c r="M1032306"/>
      <c r="N1032306" s="4"/>
      <c r="O1032306" s="15"/>
    </row>
    <row r="1032307" spans="7:15" s="3" customFormat="1" x14ac:dyDescent="0.3">
      <c r="G1032307"/>
      <c r="H1032307"/>
      <c r="I1032307"/>
      <c r="K1032307"/>
      <c r="M1032307"/>
      <c r="N1032307" s="4"/>
      <c r="O1032307" s="15"/>
    </row>
    <row r="1032308" spans="7:15" s="3" customFormat="1" x14ac:dyDescent="0.3">
      <c r="G1032308"/>
      <c r="H1032308"/>
      <c r="I1032308"/>
      <c r="K1032308"/>
      <c r="M1032308"/>
      <c r="N1032308" s="4"/>
      <c r="O1032308" s="15"/>
    </row>
    <row r="1032309" spans="7:15" s="3" customFormat="1" x14ac:dyDescent="0.3">
      <c r="G1032309"/>
      <c r="H1032309"/>
      <c r="I1032309"/>
      <c r="K1032309"/>
      <c r="M1032309"/>
      <c r="N1032309" s="4"/>
      <c r="O1032309" s="15"/>
    </row>
    <row r="1032310" spans="7:15" s="3" customFormat="1" x14ac:dyDescent="0.3">
      <c r="G1032310"/>
      <c r="H1032310"/>
      <c r="I1032310"/>
      <c r="K1032310"/>
      <c r="M1032310"/>
      <c r="N1032310" s="4"/>
      <c r="O1032310" s="15"/>
    </row>
    <row r="1032311" spans="7:15" s="3" customFormat="1" x14ac:dyDescent="0.3">
      <c r="G1032311"/>
      <c r="H1032311"/>
      <c r="I1032311"/>
      <c r="K1032311"/>
      <c r="M1032311"/>
      <c r="N1032311" s="4"/>
      <c r="O1032311" s="15"/>
    </row>
    <row r="1032312" spans="7:15" s="3" customFormat="1" x14ac:dyDescent="0.3">
      <c r="G1032312"/>
      <c r="H1032312"/>
      <c r="I1032312"/>
      <c r="K1032312"/>
      <c r="M1032312"/>
      <c r="N1032312" s="4"/>
      <c r="O1032312" s="15"/>
    </row>
    <row r="1032313" spans="7:15" s="3" customFormat="1" x14ac:dyDescent="0.3">
      <c r="G1032313"/>
      <c r="H1032313"/>
      <c r="I1032313"/>
      <c r="K1032313"/>
      <c r="M1032313"/>
      <c r="N1032313" s="4"/>
      <c r="O1032313" s="15"/>
    </row>
    <row r="1032314" spans="7:15" s="3" customFormat="1" x14ac:dyDescent="0.3">
      <c r="G1032314"/>
      <c r="H1032314"/>
      <c r="I1032314"/>
      <c r="K1032314"/>
      <c r="M1032314"/>
      <c r="N1032314" s="4"/>
      <c r="O1032314" s="15"/>
    </row>
    <row r="1032315" spans="7:15" s="3" customFormat="1" x14ac:dyDescent="0.3">
      <c r="G1032315"/>
      <c r="H1032315"/>
      <c r="I1032315"/>
      <c r="K1032315"/>
      <c r="M1032315"/>
      <c r="N1032315" s="4"/>
      <c r="O1032315" s="15"/>
    </row>
    <row r="1032316" spans="7:15" s="3" customFormat="1" x14ac:dyDescent="0.3">
      <c r="G1032316"/>
      <c r="H1032316"/>
      <c r="I1032316"/>
      <c r="K1032316"/>
      <c r="M1032316"/>
      <c r="N1032316" s="4"/>
      <c r="O1032316" s="15"/>
    </row>
    <row r="1032317" spans="7:15" s="3" customFormat="1" x14ac:dyDescent="0.3">
      <c r="G1032317"/>
      <c r="H1032317"/>
      <c r="I1032317"/>
      <c r="K1032317"/>
      <c r="M1032317"/>
      <c r="N1032317" s="4"/>
      <c r="O1032317" s="15"/>
    </row>
    <row r="1032318" spans="7:15" s="3" customFormat="1" x14ac:dyDescent="0.3">
      <c r="G1032318"/>
      <c r="H1032318"/>
      <c r="I1032318"/>
      <c r="K1032318"/>
      <c r="M1032318"/>
      <c r="N1032318" s="4"/>
      <c r="O1032318" s="15"/>
    </row>
    <row r="1032319" spans="7:15" s="3" customFormat="1" x14ac:dyDescent="0.3">
      <c r="G1032319"/>
      <c r="H1032319"/>
      <c r="I1032319"/>
      <c r="K1032319"/>
      <c r="M1032319"/>
      <c r="N1032319" s="4"/>
      <c r="O1032319" s="15"/>
    </row>
    <row r="1032320" spans="7:15" s="3" customFormat="1" x14ac:dyDescent="0.3">
      <c r="G1032320"/>
      <c r="H1032320"/>
      <c r="I1032320"/>
      <c r="K1032320"/>
      <c r="M1032320"/>
      <c r="N1032320" s="4"/>
      <c r="O1032320" s="15"/>
    </row>
    <row r="1032321" spans="7:15" s="3" customFormat="1" x14ac:dyDescent="0.3">
      <c r="G1032321"/>
      <c r="H1032321"/>
      <c r="I1032321"/>
      <c r="K1032321"/>
      <c r="M1032321"/>
      <c r="N1032321" s="4"/>
      <c r="O1032321" s="15"/>
    </row>
    <row r="1032322" spans="7:15" s="3" customFormat="1" x14ac:dyDescent="0.3">
      <c r="G1032322"/>
      <c r="H1032322"/>
      <c r="I1032322"/>
      <c r="K1032322"/>
      <c r="M1032322"/>
      <c r="N1032322" s="4"/>
      <c r="O1032322" s="15"/>
    </row>
    <row r="1032323" spans="7:15" s="3" customFormat="1" x14ac:dyDescent="0.3">
      <c r="G1032323"/>
      <c r="H1032323"/>
      <c r="I1032323"/>
      <c r="K1032323"/>
      <c r="M1032323"/>
      <c r="N1032323" s="4"/>
      <c r="O1032323" s="15"/>
    </row>
    <row r="1032324" spans="7:15" s="3" customFormat="1" x14ac:dyDescent="0.3">
      <c r="G1032324"/>
      <c r="H1032324"/>
      <c r="I1032324"/>
      <c r="K1032324"/>
      <c r="M1032324"/>
      <c r="N1032324" s="4"/>
      <c r="O1032324" s="15"/>
    </row>
    <row r="1032325" spans="7:15" s="3" customFormat="1" x14ac:dyDescent="0.3">
      <c r="G1032325"/>
      <c r="H1032325"/>
      <c r="I1032325"/>
      <c r="K1032325"/>
      <c r="M1032325"/>
      <c r="N1032325" s="4"/>
      <c r="O1032325" s="15"/>
    </row>
    <row r="1032326" spans="7:15" s="3" customFormat="1" x14ac:dyDescent="0.3">
      <c r="G1032326"/>
      <c r="H1032326"/>
      <c r="I1032326"/>
      <c r="K1032326"/>
      <c r="M1032326"/>
      <c r="N1032326" s="4"/>
      <c r="O1032326" s="15"/>
    </row>
    <row r="1032327" spans="7:15" s="3" customFormat="1" x14ac:dyDescent="0.3">
      <c r="G1032327"/>
      <c r="H1032327"/>
      <c r="I1032327"/>
      <c r="K1032327"/>
      <c r="M1032327"/>
      <c r="N1032327" s="4"/>
      <c r="O1032327" s="15"/>
    </row>
    <row r="1032328" spans="7:15" s="3" customFormat="1" x14ac:dyDescent="0.3">
      <c r="G1032328"/>
      <c r="H1032328"/>
      <c r="I1032328"/>
      <c r="K1032328"/>
      <c r="M1032328"/>
      <c r="N1032328" s="4"/>
      <c r="O1032328" s="15"/>
    </row>
    <row r="1032329" spans="7:15" s="3" customFormat="1" x14ac:dyDescent="0.3">
      <c r="G1032329"/>
      <c r="H1032329"/>
      <c r="I1032329"/>
      <c r="K1032329"/>
      <c r="M1032329"/>
      <c r="N1032329" s="4"/>
      <c r="O1032329" s="15"/>
    </row>
    <row r="1032330" spans="7:15" s="3" customFormat="1" x14ac:dyDescent="0.3">
      <c r="G1032330"/>
      <c r="H1032330"/>
      <c r="I1032330"/>
      <c r="K1032330"/>
      <c r="M1032330"/>
      <c r="N1032330" s="4"/>
      <c r="O1032330" s="15"/>
    </row>
    <row r="1032331" spans="7:15" s="3" customFormat="1" x14ac:dyDescent="0.3">
      <c r="G1032331"/>
      <c r="H1032331"/>
      <c r="I1032331"/>
      <c r="K1032331"/>
      <c r="M1032331"/>
      <c r="N1032331" s="4"/>
      <c r="O1032331" s="15"/>
    </row>
    <row r="1032332" spans="7:15" s="3" customFormat="1" x14ac:dyDescent="0.3">
      <c r="G1032332"/>
      <c r="H1032332"/>
      <c r="I1032332"/>
      <c r="K1032332"/>
      <c r="M1032332"/>
      <c r="N1032332" s="4"/>
      <c r="O1032332" s="15"/>
    </row>
    <row r="1032333" spans="7:15" s="3" customFormat="1" x14ac:dyDescent="0.3">
      <c r="G1032333"/>
      <c r="H1032333"/>
      <c r="I1032333"/>
      <c r="K1032333"/>
      <c r="M1032333"/>
      <c r="N1032333" s="4"/>
      <c r="O1032333" s="15"/>
    </row>
    <row r="1032334" spans="7:15" s="3" customFormat="1" x14ac:dyDescent="0.3">
      <c r="G1032334"/>
      <c r="H1032334"/>
      <c r="I1032334"/>
      <c r="K1032334"/>
      <c r="M1032334"/>
      <c r="N1032334" s="4"/>
      <c r="O1032334" s="15"/>
    </row>
    <row r="1032335" spans="7:15" s="3" customFormat="1" x14ac:dyDescent="0.3">
      <c r="G1032335"/>
      <c r="H1032335"/>
      <c r="I1032335"/>
      <c r="K1032335"/>
      <c r="M1032335"/>
      <c r="N1032335" s="4"/>
      <c r="O1032335" s="15"/>
    </row>
    <row r="1032336" spans="7:15" s="3" customFormat="1" x14ac:dyDescent="0.3">
      <c r="G1032336"/>
      <c r="H1032336"/>
      <c r="I1032336"/>
      <c r="K1032336"/>
      <c r="M1032336"/>
      <c r="N1032336" s="4"/>
      <c r="O1032336" s="15"/>
    </row>
    <row r="1032337" spans="7:15" s="3" customFormat="1" x14ac:dyDescent="0.3">
      <c r="G1032337"/>
      <c r="H1032337"/>
      <c r="I1032337"/>
      <c r="K1032337"/>
      <c r="M1032337"/>
      <c r="N1032337" s="4"/>
      <c r="O1032337" s="15"/>
    </row>
    <row r="1032338" spans="7:15" s="3" customFormat="1" x14ac:dyDescent="0.3">
      <c r="G1032338"/>
      <c r="H1032338"/>
      <c r="I1032338"/>
      <c r="K1032338"/>
      <c r="M1032338"/>
      <c r="N1032338" s="4"/>
      <c r="O1032338" s="15"/>
    </row>
    <row r="1032339" spans="7:15" s="3" customFormat="1" x14ac:dyDescent="0.3">
      <c r="G1032339"/>
      <c r="H1032339"/>
      <c r="I1032339"/>
      <c r="K1032339"/>
      <c r="M1032339"/>
      <c r="N1032339" s="4"/>
      <c r="O1032339" s="15"/>
    </row>
    <row r="1032340" spans="7:15" s="3" customFormat="1" x14ac:dyDescent="0.3">
      <c r="G1032340"/>
      <c r="H1032340"/>
      <c r="I1032340"/>
      <c r="K1032340"/>
      <c r="M1032340"/>
      <c r="N1032340" s="4"/>
      <c r="O1032340" s="15"/>
    </row>
    <row r="1032341" spans="7:15" s="3" customFormat="1" x14ac:dyDescent="0.3">
      <c r="G1032341"/>
      <c r="H1032341"/>
      <c r="I1032341"/>
      <c r="K1032341"/>
      <c r="M1032341"/>
      <c r="N1032341" s="4"/>
      <c r="O1032341" s="15"/>
    </row>
    <row r="1032342" spans="7:15" s="3" customFormat="1" x14ac:dyDescent="0.3">
      <c r="G1032342"/>
      <c r="H1032342"/>
      <c r="I1032342"/>
      <c r="K1032342"/>
      <c r="M1032342"/>
      <c r="N1032342" s="4"/>
      <c r="O1032342" s="15"/>
    </row>
    <row r="1032343" spans="7:15" s="3" customFormat="1" x14ac:dyDescent="0.3">
      <c r="G1032343"/>
      <c r="H1032343"/>
      <c r="I1032343"/>
      <c r="K1032343"/>
      <c r="M1032343"/>
      <c r="N1032343" s="4"/>
      <c r="O1032343" s="15"/>
    </row>
    <row r="1032344" spans="7:15" s="3" customFormat="1" x14ac:dyDescent="0.3">
      <c r="G1032344"/>
      <c r="H1032344"/>
      <c r="I1032344"/>
      <c r="K1032344"/>
      <c r="M1032344"/>
      <c r="N1032344" s="4"/>
      <c r="O1032344" s="15"/>
    </row>
    <row r="1032345" spans="7:15" s="3" customFormat="1" x14ac:dyDescent="0.3">
      <c r="G1032345"/>
      <c r="H1032345"/>
      <c r="I1032345"/>
      <c r="K1032345"/>
      <c r="M1032345"/>
      <c r="N1032345" s="4"/>
      <c r="O1032345" s="15"/>
    </row>
    <row r="1032346" spans="7:15" s="3" customFormat="1" x14ac:dyDescent="0.3">
      <c r="G1032346"/>
      <c r="H1032346"/>
      <c r="I1032346"/>
      <c r="K1032346"/>
      <c r="M1032346"/>
      <c r="N1032346" s="4"/>
      <c r="O1032346" s="15"/>
    </row>
    <row r="1032347" spans="7:15" s="3" customFormat="1" x14ac:dyDescent="0.3">
      <c r="G1032347"/>
      <c r="H1032347"/>
      <c r="I1032347"/>
      <c r="K1032347"/>
      <c r="M1032347"/>
      <c r="N1032347" s="4"/>
      <c r="O1032347" s="15"/>
    </row>
    <row r="1032348" spans="7:15" s="3" customFormat="1" x14ac:dyDescent="0.3">
      <c r="G1032348"/>
      <c r="H1032348"/>
      <c r="I1032348"/>
      <c r="K1032348"/>
      <c r="M1032348"/>
      <c r="N1032348" s="4"/>
      <c r="O1032348" s="15"/>
    </row>
    <row r="1032349" spans="7:15" s="3" customFormat="1" x14ac:dyDescent="0.3">
      <c r="G1032349"/>
      <c r="H1032349"/>
      <c r="I1032349"/>
      <c r="K1032349"/>
      <c r="M1032349"/>
      <c r="N1032349" s="4"/>
      <c r="O1032349" s="15"/>
    </row>
    <row r="1032350" spans="7:15" s="3" customFormat="1" x14ac:dyDescent="0.3">
      <c r="G1032350"/>
      <c r="H1032350"/>
      <c r="I1032350"/>
      <c r="K1032350"/>
      <c r="M1032350"/>
      <c r="N1032350" s="4"/>
      <c r="O1032350" s="15"/>
    </row>
    <row r="1032351" spans="7:15" s="3" customFormat="1" x14ac:dyDescent="0.3">
      <c r="G1032351"/>
      <c r="H1032351"/>
      <c r="I1032351"/>
      <c r="K1032351"/>
      <c r="M1032351"/>
      <c r="N1032351" s="4"/>
      <c r="O1032351" s="15"/>
    </row>
    <row r="1032352" spans="7:15" s="3" customFormat="1" x14ac:dyDescent="0.3">
      <c r="G1032352"/>
      <c r="H1032352"/>
      <c r="I1032352"/>
      <c r="K1032352"/>
      <c r="M1032352"/>
      <c r="N1032352" s="4"/>
      <c r="O1032352" s="15"/>
    </row>
    <row r="1032353" spans="7:15" s="3" customFormat="1" x14ac:dyDescent="0.3">
      <c r="G1032353"/>
      <c r="H1032353"/>
      <c r="I1032353"/>
      <c r="K1032353"/>
      <c r="M1032353"/>
      <c r="N1032353" s="4"/>
      <c r="O1032353" s="15"/>
    </row>
    <row r="1032354" spans="7:15" s="3" customFormat="1" x14ac:dyDescent="0.3">
      <c r="G1032354"/>
      <c r="H1032354"/>
      <c r="I1032354"/>
      <c r="K1032354"/>
      <c r="M1032354"/>
      <c r="N1032354" s="4"/>
      <c r="O1032354" s="15"/>
    </row>
    <row r="1032355" spans="7:15" s="3" customFormat="1" x14ac:dyDescent="0.3">
      <c r="G1032355"/>
      <c r="H1032355"/>
      <c r="I1032355"/>
      <c r="K1032355"/>
      <c r="M1032355"/>
      <c r="N1032355" s="4"/>
      <c r="O1032355" s="15"/>
    </row>
    <row r="1032356" spans="7:15" s="3" customFormat="1" x14ac:dyDescent="0.3">
      <c r="G1032356"/>
      <c r="H1032356"/>
      <c r="I1032356"/>
      <c r="K1032356"/>
      <c r="M1032356"/>
      <c r="N1032356" s="4"/>
      <c r="O1032356" s="15"/>
    </row>
    <row r="1032357" spans="7:15" s="3" customFormat="1" x14ac:dyDescent="0.3">
      <c r="G1032357"/>
      <c r="H1032357"/>
      <c r="I1032357"/>
      <c r="K1032357"/>
      <c r="M1032357"/>
      <c r="N1032357" s="4"/>
      <c r="O1032357" s="15"/>
    </row>
    <row r="1032358" spans="7:15" s="3" customFormat="1" x14ac:dyDescent="0.3">
      <c r="G1032358"/>
      <c r="H1032358"/>
      <c r="I1032358"/>
      <c r="K1032358"/>
      <c r="M1032358"/>
      <c r="N1032358" s="4"/>
      <c r="O1032358" s="15"/>
    </row>
    <row r="1032359" spans="7:15" s="3" customFormat="1" x14ac:dyDescent="0.3">
      <c r="G1032359"/>
      <c r="H1032359"/>
      <c r="I1032359"/>
      <c r="K1032359"/>
      <c r="M1032359"/>
      <c r="N1032359" s="4"/>
      <c r="O1032359" s="15"/>
    </row>
    <row r="1032360" spans="7:15" s="3" customFormat="1" x14ac:dyDescent="0.3">
      <c r="G1032360"/>
      <c r="H1032360"/>
      <c r="I1032360"/>
      <c r="K1032360"/>
      <c r="M1032360"/>
      <c r="N1032360" s="4"/>
      <c r="O1032360" s="15"/>
    </row>
    <row r="1032361" spans="7:15" s="3" customFormat="1" x14ac:dyDescent="0.3">
      <c r="G1032361"/>
      <c r="H1032361"/>
      <c r="I1032361"/>
      <c r="K1032361"/>
      <c r="M1032361"/>
      <c r="N1032361" s="4"/>
      <c r="O1032361" s="15"/>
    </row>
    <row r="1032362" spans="7:15" s="3" customFormat="1" x14ac:dyDescent="0.3">
      <c r="G1032362"/>
      <c r="H1032362"/>
      <c r="I1032362"/>
      <c r="K1032362"/>
      <c r="M1032362"/>
      <c r="N1032362" s="4"/>
      <c r="O1032362" s="15"/>
    </row>
    <row r="1032363" spans="7:15" s="3" customFormat="1" x14ac:dyDescent="0.3">
      <c r="G1032363"/>
      <c r="H1032363"/>
      <c r="I1032363"/>
      <c r="K1032363"/>
      <c r="M1032363"/>
      <c r="N1032363" s="4"/>
      <c r="O1032363" s="15"/>
    </row>
    <row r="1032364" spans="7:15" s="3" customFormat="1" x14ac:dyDescent="0.3">
      <c r="G1032364"/>
      <c r="H1032364"/>
      <c r="I1032364"/>
      <c r="K1032364"/>
      <c r="M1032364"/>
      <c r="N1032364" s="4"/>
      <c r="O1032364" s="15"/>
    </row>
    <row r="1032365" spans="7:15" s="3" customFormat="1" x14ac:dyDescent="0.3">
      <c r="G1032365"/>
      <c r="H1032365"/>
      <c r="I1032365"/>
      <c r="K1032365"/>
      <c r="M1032365"/>
      <c r="N1032365" s="4"/>
      <c r="O1032365" s="15"/>
    </row>
    <row r="1032366" spans="7:15" s="3" customFormat="1" x14ac:dyDescent="0.3">
      <c r="G1032366"/>
      <c r="H1032366"/>
      <c r="I1032366"/>
      <c r="K1032366"/>
      <c r="M1032366"/>
      <c r="N1032366" s="4"/>
      <c r="O1032366" s="15"/>
    </row>
    <row r="1032367" spans="7:15" s="3" customFormat="1" x14ac:dyDescent="0.3">
      <c r="G1032367"/>
      <c r="H1032367"/>
      <c r="I1032367"/>
      <c r="K1032367"/>
      <c r="M1032367"/>
      <c r="N1032367" s="4"/>
      <c r="O1032367" s="15"/>
    </row>
    <row r="1032368" spans="7:15" s="3" customFormat="1" x14ac:dyDescent="0.3">
      <c r="G1032368"/>
      <c r="H1032368"/>
      <c r="I1032368"/>
      <c r="K1032368"/>
      <c r="M1032368"/>
      <c r="N1032368" s="4"/>
      <c r="O1032368" s="15"/>
    </row>
    <row r="1032369" spans="7:15" s="3" customFormat="1" x14ac:dyDescent="0.3">
      <c r="G1032369"/>
      <c r="H1032369"/>
      <c r="I1032369"/>
      <c r="K1032369"/>
      <c r="M1032369"/>
      <c r="N1032369" s="4"/>
      <c r="O1032369" s="15"/>
    </row>
    <row r="1032370" spans="7:15" s="3" customFormat="1" x14ac:dyDescent="0.3">
      <c r="G1032370"/>
      <c r="H1032370"/>
      <c r="I1032370"/>
      <c r="K1032370"/>
      <c r="M1032370"/>
      <c r="N1032370" s="4"/>
      <c r="O1032370" s="15"/>
    </row>
    <row r="1032371" spans="7:15" s="3" customFormat="1" x14ac:dyDescent="0.3">
      <c r="G1032371"/>
      <c r="H1032371"/>
      <c r="I1032371"/>
      <c r="K1032371"/>
      <c r="M1032371"/>
      <c r="N1032371" s="4"/>
      <c r="O1032371" s="15"/>
    </row>
    <row r="1032372" spans="7:15" s="3" customFormat="1" x14ac:dyDescent="0.3">
      <c r="G1032372"/>
      <c r="H1032372"/>
      <c r="I1032372"/>
      <c r="K1032372"/>
      <c r="M1032372"/>
      <c r="N1032372" s="4"/>
      <c r="O1032372" s="15"/>
    </row>
    <row r="1032373" spans="7:15" s="3" customFormat="1" x14ac:dyDescent="0.3">
      <c r="G1032373"/>
      <c r="H1032373"/>
      <c r="I1032373"/>
      <c r="K1032373"/>
      <c r="M1032373"/>
      <c r="N1032373" s="4"/>
      <c r="O1032373" s="15"/>
    </row>
    <row r="1032374" spans="7:15" s="3" customFormat="1" x14ac:dyDescent="0.3">
      <c r="G1032374"/>
      <c r="H1032374"/>
      <c r="I1032374"/>
      <c r="K1032374"/>
      <c r="M1032374"/>
      <c r="N1032374" s="4"/>
      <c r="O1032374" s="15"/>
    </row>
    <row r="1032375" spans="7:15" s="3" customFormat="1" x14ac:dyDescent="0.3">
      <c r="G1032375"/>
      <c r="H1032375"/>
      <c r="I1032375"/>
      <c r="K1032375"/>
      <c r="M1032375"/>
      <c r="N1032375" s="4"/>
      <c r="O1032375" s="15"/>
    </row>
    <row r="1032376" spans="7:15" s="3" customFormat="1" x14ac:dyDescent="0.3">
      <c r="G1032376"/>
      <c r="H1032376"/>
      <c r="I1032376"/>
      <c r="K1032376"/>
      <c r="M1032376"/>
      <c r="N1032376" s="4"/>
      <c r="O1032376" s="15"/>
    </row>
    <row r="1032377" spans="7:15" s="3" customFormat="1" x14ac:dyDescent="0.3">
      <c r="G1032377"/>
      <c r="H1032377"/>
      <c r="I1032377"/>
      <c r="K1032377"/>
      <c r="M1032377"/>
      <c r="N1032377" s="4"/>
      <c r="O1032377" s="15"/>
    </row>
    <row r="1032378" spans="7:15" s="3" customFormat="1" x14ac:dyDescent="0.3">
      <c r="G1032378"/>
      <c r="H1032378"/>
      <c r="I1032378"/>
      <c r="K1032378"/>
      <c r="M1032378"/>
      <c r="N1032378" s="4"/>
      <c r="O1032378" s="15"/>
    </row>
    <row r="1032379" spans="7:15" s="3" customFormat="1" x14ac:dyDescent="0.3">
      <c r="G1032379"/>
      <c r="H1032379"/>
      <c r="I1032379"/>
      <c r="K1032379"/>
      <c r="M1032379"/>
      <c r="N1032379" s="4"/>
      <c r="O1032379" s="15"/>
    </row>
    <row r="1032380" spans="7:15" s="3" customFormat="1" x14ac:dyDescent="0.3">
      <c r="G1032380"/>
      <c r="H1032380"/>
      <c r="I1032380"/>
      <c r="K1032380"/>
      <c r="M1032380"/>
      <c r="N1032380" s="4"/>
      <c r="O1032380" s="15"/>
    </row>
    <row r="1032381" spans="7:15" s="3" customFormat="1" x14ac:dyDescent="0.3">
      <c r="G1032381"/>
      <c r="H1032381"/>
      <c r="I1032381"/>
      <c r="K1032381"/>
      <c r="M1032381"/>
      <c r="N1032381" s="4"/>
      <c r="O1032381" s="15"/>
    </row>
    <row r="1032382" spans="7:15" s="3" customFormat="1" x14ac:dyDescent="0.3">
      <c r="G1032382"/>
      <c r="H1032382"/>
      <c r="I1032382"/>
      <c r="K1032382"/>
      <c r="M1032382"/>
      <c r="N1032382" s="4"/>
      <c r="O1032382" s="15"/>
    </row>
    <row r="1032383" spans="7:15" s="3" customFormat="1" x14ac:dyDescent="0.3">
      <c r="G1032383"/>
      <c r="H1032383"/>
      <c r="I1032383"/>
      <c r="K1032383"/>
      <c r="M1032383"/>
      <c r="N1032383" s="4"/>
      <c r="O1032383" s="15"/>
    </row>
    <row r="1032384" spans="7:15" s="3" customFormat="1" x14ac:dyDescent="0.3">
      <c r="G1032384"/>
      <c r="H1032384"/>
      <c r="I1032384"/>
      <c r="K1032384"/>
      <c r="M1032384"/>
      <c r="N1032384" s="4"/>
      <c r="O1032384" s="15"/>
    </row>
    <row r="1032385" spans="7:15" s="3" customFormat="1" x14ac:dyDescent="0.3">
      <c r="G1032385"/>
      <c r="H1032385"/>
      <c r="I1032385"/>
      <c r="K1032385"/>
      <c r="M1032385"/>
      <c r="N1032385" s="4"/>
      <c r="O1032385" s="15"/>
    </row>
    <row r="1032386" spans="7:15" s="3" customFormat="1" x14ac:dyDescent="0.3">
      <c r="G1032386"/>
      <c r="H1032386"/>
      <c r="I1032386"/>
      <c r="K1032386"/>
      <c r="M1032386"/>
      <c r="N1032386" s="4"/>
      <c r="O1032386" s="15"/>
    </row>
    <row r="1032387" spans="7:15" s="3" customFormat="1" x14ac:dyDescent="0.3">
      <c r="G1032387"/>
      <c r="H1032387"/>
      <c r="I1032387"/>
      <c r="K1032387"/>
      <c r="M1032387"/>
      <c r="N1032387" s="4"/>
      <c r="O1032387" s="15"/>
    </row>
    <row r="1032388" spans="7:15" s="3" customFormat="1" x14ac:dyDescent="0.3">
      <c r="G1032388"/>
      <c r="H1032388"/>
      <c r="I1032388"/>
      <c r="K1032388"/>
      <c r="M1032388"/>
      <c r="N1032388" s="4"/>
      <c r="O1032388" s="15"/>
    </row>
    <row r="1032389" spans="7:15" s="3" customFormat="1" x14ac:dyDescent="0.3">
      <c r="G1032389"/>
      <c r="H1032389"/>
      <c r="I1032389"/>
      <c r="K1032389"/>
      <c r="M1032389"/>
      <c r="N1032389" s="4"/>
      <c r="O1032389" s="15"/>
    </row>
    <row r="1032390" spans="7:15" s="3" customFormat="1" x14ac:dyDescent="0.3">
      <c r="G1032390"/>
      <c r="H1032390"/>
      <c r="I1032390"/>
      <c r="K1032390"/>
      <c r="M1032390"/>
      <c r="N1032390" s="4"/>
      <c r="O1032390" s="15"/>
    </row>
    <row r="1032391" spans="7:15" s="3" customFormat="1" x14ac:dyDescent="0.3">
      <c r="G1032391"/>
      <c r="H1032391"/>
      <c r="I1032391"/>
      <c r="K1032391"/>
      <c r="M1032391"/>
      <c r="N1032391" s="4"/>
      <c r="O1032391" s="15"/>
    </row>
    <row r="1032392" spans="7:15" s="3" customFormat="1" x14ac:dyDescent="0.3">
      <c r="G1032392"/>
      <c r="H1032392"/>
      <c r="I1032392"/>
      <c r="K1032392"/>
      <c r="M1032392"/>
      <c r="N1032392" s="4"/>
      <c r="O1032392" s="15"/>
    </row>
    <row r="1032393" spans="7:15" s="3" customFormat="1" x14ac:dyDescent="0.3">
      <c r="G1032393"/>
      <c r="H1032393"/>
      <c r="I1032393"/>
      <c r="K1032393"/>
      <c r="M1032393"/>
      <c r="N1032393" s="4"/>
      <c r="O1032393" s="15"/>
    </row>
    <row r="1032394" spans="7:15" s="3" customFormat="1" x14ac:dyDescent="0.3">
      <c r="G1032394"/>
      <c r="H1032394"/>
      <c r="I1032394"/>
      <c r="K1032394"/>
      <c r="M1032394"/>
      <c r="N1032394" s="4"/>
      <c r="O1032394" s="15"/>
    </row>
    <row r="1032395" spans="7:15" s="3" customFormat="1" x14ac:dyDescent="0.3">
      <c r="G1032395"/>
      <c r="H1032395"/>
      <c r="I1032395"/>
      <c r="K1032395"/>
      <c r="M1032395"/>
      <c r="N1032395" s="4"/>
      <c r="O1032395" s="15"/>
    </row>
    <row r="1032396" spans="7:15" s="3" customFormat="1" x14ac:dyDescent="0.3">
      <c r="G1032396"/>
      <c r="H1032396"/>
      <c r="I1032396"/>
      <c r="K1032396"/>
      <c r="M1032396"/>
      <c r="N1032396" s="4"/>
      <c r="O1032396" s="15"/>
    </row>
    <row r="1032397" spans="7:15" s="3" customFormat="1" x14ac:dyDescent="0.3">
      <c r="G1032397"/>
      <c r="H1032397"/>
      <c r="I1032397"/>
      <c r="K1032397"/>
      <c r="M1032397"/>
      <c r="N1032397" s="4"/>
      <c r="O1032397" s="15"/>
    </row>
    <row r="1032398" spans="7:15" s="3" customFormat="1" x14ac:dyDescent="0.3">
      <c r="G1032398"/>
      <c r="H1032398"/>
      <c r="I1032398"/>
      <c r="K1032398"/>
      <c r="M1032398"/>
      <c r="N1032398" s="4"/>
      <c r="O1032398" s="15"/>
    </row>
    <row r="1032399" spans="7:15" s="3" customFormat="1" x14ac:dyDescent="0.3">
      <c r="G1032399"/>
      <c r="H1032399"/>
      <c r="I1032399"/>
      <c r="K1032399"/>
      <c r="M1032399"/>
      <c r="N1032399" s="4"/>
      <c r="O1032399" s="15"/>
    </row>
    <row r="1032400" spans="7:15" s="3" customFormat="1" x14ac:dyDescent="0.3">
      <c r="G1032400"/>
      <c r="H1032400"/>
      <c r="I1032400"/>
      <c r="K1032400"/>
      <c r="M1032400"/>
      <c r="N1032400" s="4"/>
      <c r="O1032400" s="15"/>
    </row>
    <row r="1032401" spans="7:15" s="3" customFormat="1" x14ac:dyDescent="0.3">
      <c r="G1032401"/>
      <c r="H1032401"/>
      <c r="I1032401"/>
      <c r="K1032401"/>
      <c r="M1032401"/>
      <c r="N1032401" s="4"/>
      <c r="O1032401" s="15"/>
    </row>
    <row r="1032402" spans="7:15" s="3" customFormat="1" x14ac:dyDescent="0.3">
      <c r="G1032402"/>
      <c r="H1032402"/>
      <c r="I1032402"/>
      <c r="K1032402"/>
      <c r="M1032402"/>
      <c r="N1032402" s="4"/>
      <c r="O1032402" s="15"/>
    </row>
    <row r="1032403" spans="7:15" s="3" customFormat="1" x14ac:dyDescent="0.3">
      <c r="G1032403"/>
      <c r="H1032403"/>
      <c r="I1032403"/>
      <c r="K1032403"/>
      <c r="M1032403"/>
      <c r="N1032403" s="4"/>
      <c r="O1032403" s="15"/>
    </row>
    <row r="1032404" spans="7:15" s="3" customFormat="1" x14ac:dyDescent="0.3">
      <c r="G1032404"/>
      <c r="H1032404"/>
      <c r="I1032404"/>
      <c r="K1032404"/>
      <c r="M1032404"/>
      <c r="N1032404" s="4"/>
      <c r="O1032404" s="15"/>
    </row>
    <row r="1032405" spans="7:15" s="3" customFormat="1" x14ac:dyDescent="0.3">
      <c r="G1032405"/>
      <c r="H1032405"/>
      <c r="I1032405"/>
      <c r="K1032405"/>
      <c r="M1032405"/>
      <c r="N1032405" s="4"/>
      <c r="O1032405" s="15"/>
    </row>
    <row r="1032406" spans="7:15" s="3" customFormat="1" x14ac:dyDescent="0.3">
      <c r="G1032406"/>
      <c r="H1032406"/>
      <c r="I1032406"/>
      <c r="K1032406"/>
      <c r="M1032406"/>
      <c r="N1032406" s="4"/>
      <c r="O1032406" s="15"/>
    </row>
    <row r="1032407" spans="7:15" s="3" customFormat="1" x14ac:dyDescent="0.3">
      <c r="G1032407"/>
      <c r="H1032407"/>
      <c r="I1032407"/>
      <c r="K1032407"/>
      <c r="M1032407"/>
      <c r="N1032407" s="4"/>
      <c r="O1032407" s="15"/>
    </row>
    <row r="1032408" spans="7:15" s="3" customFormat="1" x14ac:dyDescent="0.3">
      <c r="G1032408"/>
      <c r="H1032408"/>
      <c r="I1032408"/>
      <c r="K1032408"/>
      <c r="M1032408"/>
      <c r="N1032408" s="4"/>
      <c r="O1032408" s="15"/>
    </row>
    <row r="1032409" spans="7:15" s="3" customFormat="1" x14ac:dyDescent="0.3">
      <c r="G1032409"/>
      <c r="H1032409"/>
      <c r="I1032409"/>
      <c r="K1032409"/>
      <c r="M1032409"/>
      <c r="N1032409" s="4"/>
      <c r="O1032409" s="15"/>
    </row>
    <row r="1032410" spans="7:15" s="3" customFormat="1" x14ac:dyDescent="0.3">
      <c r="G1032410"/>
      <c r="H1032410"/>
      <c r="I1032410"/>
      <c r="K1032410"/>
      <c r="M1032410"/>
      <c r="N1032410" s="4"/>
      <c r="O1032410" s="15"/>
    </row>
    <row r="1032411" spans="7:15" s="3" customFormat="1" x14ac:dyDescent="0.3">
      <c r="G1032411"/>
      <c r="H1032411"/>
      <c r="I1032411"/>
      <c r="K1032411"/>
      <c r="M1032411"/>
      <c r="N1032411" s="4"/>
      <c r="O1032411" s="15"/>
    </row>
    <row r="1032412" spans="7:15" s="3" customFormat="1" x14ac:dyDescent="0.3">
      <c r="G1032412"/>
      <c r="H1032412"/>
      <c r="I1032412"/>
      <c r="K1032412"/>
      <c r="M1032412"/>
      <c r="N1032412" s="4"/>
      <c r="O1032412" s="15"/>
    </row>
    <row r="1032413" spans="7:15" s="3" customFormat="1" x14ac:dyDescent="0.3">
      <c r="G1032413"/>
      <c r="H1032413"/>
      <c r="I1032413"/>
      <c r="K1032413"/>
      <c r="M1032413"/>
      <c r="N1032413" s="4"/>
      <c r="O1032413" s="15"/>
    </row>
    <row r="1032414" spans="7:15" s="3" customFormat="1" x14ac:dyDescent="0.3">
      <c r="G1032414"/>
      <c r="H1032414"/>
      <c r="I1032414"/>
      <c r="K1032414"/>
      <c r="M1032414"/>
      <c r="N1032414" s="4"/>
      <c r="O1032414" s="15"/>
    </row>
    <row r="1032415" spans="7:15" s="3" customFormat="1" x14ac:dyDescent="0.3">
      <c r="G1032415"/>
      <c r="H1032415"/>
      <c r="I1032415"/>
      <c r="K1032415"/>
      <c r="M1032415"/>
      <c r="N1032415" s="4"/>
      <c r="O1032415" s="15"/>
    </row>
    <row r="1032416" spans="7:15" s="3" customFormat="1" x14ac:dyDescent="0.3">
      <c r="G1032416"/>
      <c r="H1032416"/>
      <c r="I1032416"/>
      <c r="K1032416"/>
      <c r="M1032416"/>
      <c r="N1032416" s="4"/>
      <c r="O1032416" s="15"/>
    </row>
    <row r="1032417" spans="7:15" s="3" customFormat="1" x14ac:dyDescent="0.3">
      <c r="G1032417"/>
      <c r="H1032417"/>
      <c r="I1032417"/>
      <c r="K1032417"/>
      <c r="M1032417"/>
      <c r="N1032417" s="4"/>
      <c r="O1032417" s="15"/>
    </row>
    <row r="1032418" spans="7:15" s="3" customFormat="1" x14ac:dyDescent="0.3">
      <c r="G1032418"/>
      <c r="H1032418"/>
      <c r="I1032418"/>
      <c r="K1032418"/>
      <c r="M1032418"/>
      <c r="N1032418" s="4"/>
      <c r="O1032418" s="15"/>
    </row>
    <row r="1032419" spans="7:15" s="3" customFormat="1" x14ac:dyDescent="0.3">
      <c r="G1032419"/>
      <c r="H1032419"/>
      <c r="I1032419"/>
      <c r="K1032419"/>
      <c r="M1032419"/>
      <c r="N1032419" s="4"/>
      <c r="O1032419" s="15"/>
    </row>
    <row r="1032420" spans="7:15" s="3" customFormat="1" x14ac:dyDescent="0.3">
      <c r="G1032420"/>
      <c r="H1032420"/>
      <c r="I1032420"/>
      <c r="K1032420"/>
      <c r="M1032420"/>
      <c r="N1032420" s="4"/>
      <c r="O1032420" s="15"/>
    </row>
    <row r="1032421" spans="7:15" s="3" customFormat="1" x14ac:dyDescent="0.3">
      <c r="G1032421"/>
      <c r="H1032421"/>
      <c r="I1032421"/>
      <c r="K1032421"/>
      <c r="M1032421"/>
      <c r="N1032421" s="4"/>
      <c r="O1032421" s="15"/>
    </row>
    <row r="1032422" spans="7:15" s="3" customFormat="1" x14ac:dyDescent="0.3">
      <c r="G1032422"/>
      <c r="H1032422"/>
      <c r="I1032422"/>
      <c r="K1032422"/>
      <c r="M1032422"/>
      <c r="N1032422" s="4"/>
      <c r="O1032422" s="15"/>
    </row>
    <row r="1032423" spans="7:15" s="3" customFormat="1" x14ac:dyDescent="0.3">
      <c r="G1032423"/>
      <c r="H1032423"/>
      <c r="I1032423"/>
      <c r="K1032423"/>
      <c r="M1032423"/>
      <c r="N1032423" s="4"/>
      <c r="O1032423" s="15"/>
    </row>
    <row r="1032424" spans="7:15" s="3" customFormat="1" x14ac:dyDescent="0.3">
      <c r="G1032424"/>
      <c r="H1032424"/>
      <c r="I1032424"/>
      <c r="K1032424"/>
      <c r="M1032424"/>
      <c r="N1032424" s="4"/>
      <c r="O1032424" s="15"/>
    </row>
    <row r="1032425" spans="7:15" s="3" customFormat="1" x14ac:dyDescent="0.3">
      <c r="G1032425"/>
      <c r="H1032425"/>
      <c r="I1032425"/>
      <c r="K1032425"/>
      <c r="M1032425"/>
      <c r="N1032425" s="4"/>
      <c r="O1032425" s="15"/>
    </row>
    <row r="1032426" spans="7:15" s="3" customFormat="1" x14ac:dyDescent="0.3">
      <c r="G1032426"/>
      <c r="H1032426"/>
      <c r="I1032426"/>
      <c r="K1032426"/>
      <c r="M1032426"/>
      <c r="N1032426" s="4"/>
      <c r="O1032426" s="15"/>
    </row>
    <row r="1032427" spans="7:15" s="3" customFormat="1" x14ac:dyDescent="0.3">
      <c r="G1032427"/>
      <c r="H1032427"/>
      <c r="I1032427"/>
      <c r="K1032427"/>
      <c r="M1032427"/>
      <c r="N1032427" s="4"/>
      <c r="O1032427" s="15"/>
    </row>
    <row r="1032428" spans="7:15" s="3" customFormat="1" x14ac:dyDescent="0.3">
      <c r="G1032428"/>
      <c r="H1032428"/>
      <c r="I1032428"/>
      <c r="K1032428"/>
      <c r="M1032428"/>
      <c r="N1032428" s="4"/>
      <c r="O1032428" s="15"/>
    </row>
    <row r="1032429" spans="7:15" s="3" customFormat="1" x14ac:dyDescent="0.3">
      <c r="G1032429"/>
      <c r="H1032429"/>
      <c r="I1032429"/>
      <c r="K1032429"/>
      <c r="M1032429"/>
      <c r="N1032429" s="4"/>
      <c r="O1032429" s="15"/>
    </row>
    <row r="1032430" spans="7:15" s="3" customFormat="1" x14ac:dyDescent="0.3">
      <c r="G1032430"/>
      <c r="H1032430"/>
      <c r="I1032430"/>
      <c r="K1032430"/>
      <c r="M1032430"/>
      <c r="N1032430" s="4"/>
      <c r="O1032430" s="15"/>
    </row>
    <row r="1032431" spans="7:15" s="3" customFormat="1" x14ac:dyDescent="0.3">
      <c r="G1032431"/>
      <c r="H1032431"/>
      <c r="I1032431"/>
      <c r="K1032431"/>
      <c r="M1032431"/>
      <c r="N1032431" s="4"/>
      <c r="O1032431" s="15"/>
    </row>
    <row r="1032432" spans="7:15" s="3" customFormat="1" x14ac:dyDescent="0.3">
      <c r="G1032432"/>
      <c r="H1032432"/>
      <c r="I1032432"/>
      <c r="K1032432"/>
      <c r="M1032432"/>
      <c r="N1032432" s="4"/>
      <c r="O1032432" s="15"/>
    </row>
    <row r="1032433" spans="7:15" s="3" customFormat="1" x14ac:dyDescent="0.3">
      <c r="G1032433"/>
      <c r="H1032433"/>
      <c r="I1032433"/>
      <c r="K1032433"/>
      <c r="M1032433"/>
      <c r="N1032433" s="4"/>
      <c r="O1032433" s="15"/>
    </row>
    <row r="1032434" spans="7:15" s="3" customFormat="1" x14ac:dyDescent="0.3">
      <c r="G1032434"/>
      <c r="H1032434"/>
      <c r="I1032434"/>
      <c r="K1032434"/>
      <c r="M1032434"/>
      <c r="N1032434" s="4"/>
      <c r="O1032434" s="15"/>
    </row>
    <row r="1032435" spans="7:15" s="3" customFormat="1" x14ac:dyDescent="0.3">
      <c r="G1032435"/>
      <c r="H1032435"/>
      <c r="I1032435"/>
      <c r="K1032435"/>
      <c r="M1032435"/>
      <c r="N1032435" s="4"/>
      <c r="O1032435" s="15"/>
    </row>
    <row r="1032436" spans="7:15" s="3" customFormat="1" x14ac:dyDescent="0.3">
      <c r="G1032436"/>
      <c r="H1032436"/>
      <c r="I1032436"/>
      <c r="K1032436"/>
      <c r="M1032436"/>
      <c r="N1032436" s="4"/>
      <c r="O1032436" s="15"/>
    </row>
    <row r="1032437" spans="7:15" s="3" customFormat="1" x14ac:dyDescent="0.3">
      <c r="G1032437"/>
      <c r="H1032437"/>
      <c r="I1032437"/>
      <c r="K1032437"/>
      <c r="M1032437"/>
      <c r="N1032437" s="4"/>
      <c r="O1032437" s="15"/>
    </row>
    <row r="1032438" spans="7:15" s="3" customFormat="1" x14ac:dyDescent="0.3">
      <c r="G1032438"/>
      <c r="H1032438"/>
      <c r="I1032438"/>
      <c r="K1032438"/>
      <c r="M1032438"/>
      <c r="N1032438" s="4"/>
      <c r="O1032438" s="15"/>
    </row>
    <row r="1032439" spans="7:15" s="3" customFormat="1" x14ac:dyDescent="0.3">
      <c r="G1032439"/>
      <c r="H1032439"/>
      <c r="I1032439"/>
      <c r="K1032439"/>
      <c r="M1032439"/>
      <c r="N1032439" s="4"/>
      <c r="O1032439" s="15"/>
    </row>
    <row r="1032440" spans="7:15" s="3" customFormat="1" x14ac:dyDescent="0.3">
      <c r="G1032440"/>
      <c r="H1032440"/>
      <c r="I1032440"/>
      <c r="K1032440"/>
      <c r="M1032440"/>
      <c r="N1032440" s="4"/>
      <c r="O1032440" s="15"/>
    </row>
    <row r="1032441" spans="7:15" s="3" customFormat="1" x14ac:dyDescent="0.3">
      <c r="G1032441"/>
      <c r="H1032441"/>
      <c r="I1032441"/>
      <c r="K1032441"/>
      <c r="M1032441"/>
      <c r="N1032441" s="4"/>
      <c r="O1032441" s="15"/>
    </row>
    <row r="1032442" spans="7:15" s="3" customFormat="1" x14ac:dyDescent="0.3">
      <c r="G1032442"/>
      <c r="H1032442"/>
      <c r="I1032442"/>
      <c r="K1032442"/>
      <c r="M1032442"/>
      <c r="N1032442" s="4"/>
      <c r="O1032442" s="15"/>
    </row>
    <row r="1032443" spans="7:15" s="3" customFormat="1" x14ac:dyDescent="0.3">
      <c r="G1032443"/>
      <c r="H1032443"/>
      <c r="I1032443"/>
      <c r="K1032443"/>
      <c r="M1032443"/>
      <c r="N1032443" s="4"/>
      <c r="O1032443" s="15"/>
    </row>
    <row r="1032444" spans="7:15" s="3" customFormat="1" x14ac:dyDescent="0.3">
      <c r="G1032444"/>
      <c r="H1032444"/>
      <c r="I1032444"/>
      <c r="K1032444"/>
      <c r="M1032444"/>
      <c r="N1032444" s="4"/>
      <c r="O1032444" s="15"/>
    </row>
    <row r="1032445" spans="7:15" s="3" customFormat="1" x14ac:dyDescent="0.3">
      <c r="G1032445"/>
      <c r="H1032445"/>
      <c r="I1032445"/>
      <c r="K1032445"/>
      <c r="M1032445"/>
      <c r="N1032445" s="4"/>
      <c r="O1032445" s="15"/>
    </row>
    <row r="1032446" spans="7:15" s="3" customFormat="1" x14ac:dyDescent="0.3">
      <c r="G1032446"/>
      <c r="H1032446"/>
      <c r="I1032446"/>
      <c r="K1032446"/>
      <c r="M1032446"/>
      <c r="N1032446" s="4"/>
      <c r="O1032446" s="15"/>
    </row>
    <row r="1032447" spans="7:15" s="3" customFormat="1" x14ac:dyDescent="0.3">
      <c r="G1032447"/>
      <c r="H1032447"/>
      <c r="I1032447"/>
      <c r="K1032447"/>
      <c r="M1032447"/>
      <c r="N1032447" s="4"/>
      <c r="O1032447" s="15"/>
    </row>
    <row r="1032448" spans="7:15" s="3" customFormat="1" x14ac:dyDescent="0.3">
      <c r="G1032448"/>
      <c r="H1032448"/>
      <c r="I1032448"/>
      <c r="K1032448"/>
      <c r="M1032448"/>
      <c r="N1032448" s="4"/>
      <c r="O1032448" s="15"/>
    </row>
    <row r="1032449" spans="7:15" s="3" customFormat="1" x14ac:dyDescent="0.3">
      <c r="G1032449"/>
      <c r="H1032449"/>
      <c r="I1032449"/>
      <c r="K1032449"/>
      <c r="M1032449"/>
      <c r="N1032449" s="4"/>
      <c r="O1032449" s="15"/>
    </row>
    <row r="1032450" spans="7:15" s="3" customFormat="1" x14ac:dyDescent="0.3">
      <c r="G1032450"/>
      <c r="H1032450"/>
      <c r="I1032450"/>
      <c r="K1032450"/>
      <c r="M1032450"/>
      <c r="N1032450" s="4"/>
      <c r="O1032450" s="15"/>
    </row>
    <row r="1032451" spans="7:15" s="3" customFormat="1" x14ac:dyDescent="0.3">
      <c r="G1032451"/>
      <c r="H1032451"/>
      <c r="I1032451"/>
      <c r="K1032451"/>
      <c r="M1032451"/>
      <c r="N1032451" s="4"/>
      <c r="O1032451" s="15"/>
    </row>
    <row r="1032452" spans="7:15" s="3" customFormat="1" x14ac:dyDescent="0.3">
      <c r="G1032452"/>
      <c r="H1032452"/>
      <c r="I1032452"/>
      <c r="K1032452"/>
      <c r="M1032452"/>
      <c r="N1032452" s="4"/>
      <c r="O1032452" s="15"/>
    </row>
    <row r="1032453" spans="7:15" s="3" customFormat="1" x14ac:dyDescent="0.3">
      <c r="G1032453"/>
      <c r="H1032453"/>
      <c r="I1032453"/>
      <c r="K1032453"/>
      <c r="M1032453"/>
      <c r="N1032453" s="4"/>
      <c r="O1032453" s="15"/>
    </row>
    <row r="1032454" spans="7:15" s="3" customFormat="1" x14ac:dyDescent="0.3">
      <c r="G1032454"/>
      <c r="H1032454"/>
      <c r="I1032454"/>
      <c r="K1032454"/>
      <c r="M1032454"/>
      <c r="N1032454" s="4"/>
      <c r="O1032454" s="15"/>
    </row>
    <row r="1032455" spans="7:15" s="3" customFormat="1" x14ac:dyDescent="0.3">
      <c r="G1032455"/>
      <c r="H1032455"/>
      <c r="I1032455"/>
      <c r="K1032455"/>
      <c r="M1032455"/>
      <c r="N1032455" s="4"/>
      <c r="O1032455" s="15"/>
    </row>
    <row r="1032456" spans="7:15" s="3" customFormat="1" x14ac:dyDescent="0.3">
      <c r="G1032456"/>
      <c r="H1032456"/>
      <c r="I1032456"/>
      <c r="K1032456"/>
      <c r="M1032456"/>
      <c r="N1032456" s="4"/>
      <c r="O1032456" s="15"/>
    </row>
    <row r="1032457" spans="7:15" s="3" customFormat="1" x14ac:dyDescent="0.3">
      <c r="G1032457"/>
      <c r="H1032457"/>
      <c r="I1032457"/>
      <c r="K1032457"/>
      <c r="M1032457"/>
      <c r="N1032457" s="4"/>
      <c r="O1032457" s="15"/>
    </row>
    <row r="1032458" spans="7:15" s="3" customFormat="1" x14ac:dyDescent="0.3">
      <c r="G1032458"/>
      <c r="H1032458"/>
      <c r="I1032458"/>
      <c r="K1032458"/>
      <c r="M1032458"/>
      <c r="N1032458" s="4"/>
      <c r="O1032458" s="15"/>
    </row>
    <row r="1032459" spans="7:15" s="3" customFormat="1" x14ac:dyDescent="0.3">
      <c r="G1032459"/>
      <c r="H1032459"/>
      <c r="I1032459"/>
      <c r="K1032459"/>
      <c r="M1032459"/>
      <c r="N1032459" s="4"/>
      <c r="O1032459" s="15"/>
    </row>
    <row r="1032460" spans="7:15" s="3" customFormat="1" x14ac:dyDescent="0.3">
      <c r="G1032460"/>
      <c r="H1032460"/>
      <c r="I1032460"/>
      <c r="K1032460"/>
      <c r="M1032460"/>
      <c r="N1032460" s="4"/>
      <c r="O1032460" s="15"/>
    </row>
    <row r="1032461" spans="7:15" s="3" customFormat="1" x14ac:dyDescent="0.3">
      <c r="G1032461"/>
      <c r="H1032461"/>
      <c r="I1032461"/>
      <c r="K1032461"/>
      <c r="M1032461"/>
      <c r="N1032461" s="4"/>
      <c r="O1032461" s="15"/>
    </row>
    <row r="1032462" spans="7:15" s="3" customFormat="1" x14ac:dyDescent="0.3">
      <c r="G1032462"/>
      <c r="H1032462"/>
      <c r="I1032462"/>
      <c r="K1032462"/>
      <c r="M1032462"/>
      <c r="N1032462" s="4"/>
      <c r="O1032462" s="15"/>
    </row>
    <row r="1032463" spans="7:15" s="3" customFormat="1" x14ac:dyDescent="0.3">
      <c r="G1032463"/>
      <c r="H1032463"/>
      <c r="I1032463"/>
      <c r="K1032463"/>
      <c r="M1032463"/>
      <c r="N1032463" s="4"/>
      <c r="O1032463" s="15"/>
    </row>
    <row r="1032464" spans="7:15" s="3" customFormat="1" x14ac:dyDescent="0.3">
      <c r="G1032464"/>
      <c r="H1032464"/>
      <c r="I1032464"/>
      <c r="K1032464"/>
      <c r="M1032464"/>
      <c r="N1032464" s="4"/>
      <c r="O1032464" s="15"/>
    </row>
    <row r="1032465" spans="7:15" s="3" customFormat="1" x14ac:dyDescent="0.3">
      <c r="G1032465"/>
      <c r="H1032465"/>
      <c r="I1032465"/>
      <c r="K1032465"/>
      <c r="M1032465"/>
      <c r="N1032465" s="4"/>
      <c r="O1032465" s="15"/>
    </row>
    <row r="1032466" spans="7:15" s="3" customFormat="1" x14ac:dyDescent="0.3">
      <c r="G1032466"/>
      <c r="H1032466"/>
      <c r="I1032466"/>
      <c r="K1032466"/>
      <c r="M1032466"/>
      <c r="N1032466" s="4"/>
      <c r="O1032466" s="15"/>
    </row>
    <row r="1032467" spans="7:15" s="3" customFormat="1" x14ac:dyDescent="0.3">
      <c r="G1032467"/>
      <c r="H1032467"/>
      <c r="I1032467"/>
      <c r="K1032467"/>
      <c r="M1032467"/>
      <c r="N1032467" s="4"/>
      <c r="O1032467" s="15"/>
    </row>
    <row r="1032468" spans="7:15" s="3" customFormat="1" x14ac:dyDescent="0.3">
      <c r="G1032468"/>
      <c r="H1032468"/>
      <c r="I1032468"/>
      <c r="K1032468"/>
      <c r="M1032468"/>
      <c r="N1032468" s="4"/>
      <c r="O1032468" s="15"/>
    </row>
    <row r="1032469" spans="7:15" s="3" customFormat="1" x14ac:dyDescent="0.3">
      <c r="G1032469"/>
      <c r="H1032469"/>
      <c r="I1032469"/>
      <c r="K1032469"/>
      <c r="M1032469"/>
      <c r="N1032469" s="4"/>
      <c r="O1032469" s="15"/>
    </row>
    <row r="1032470" spans="7:15" s="3" customFormat="1" x14ac:dyDescent="0.3">
      <c r="G1032470"/>
      <c r="H1032470"/>
      <c r="I1032470"/>
      <c r="K1032470"/>
      <c r="M1032470"/>
      <c r="N1032470" s="4"/>
      <c r="O1032470" s="15"/>
    </row>
    <row r="1032471" spans="7:15" s="3" customFormat="1" x14ac:dyDescent="0.3">
      <c r="G1032471"/>
      <c r="H1032471"/>
      <c r="I1032471"/>
      <c r="K1032471"/>
      <c r="M1032471"/>
      <c r="N1032471" s="4"/>
      <c r="O1032471" s="15"/>
    </row>
    <row r="1032472" spans="7:15" s="3" customFormat="1" x14ac:dyDescent="0.3">
      <c r="G1032472"/>
      <c r="H1032472"/>
      <c r="I1032472"/>
      <c r="K1032472"/>
      <c r="M1032472"/>
      <c r="N1032472" s="4"/>
      <c r="O1032472" s="15"/>
    </row>
    <row r="1032473" spans="7:15" s="3" customFormat="1" x14ac:dyDescent="0.3">
      <c r="G1032473"/>
      <c r="H1032473"/>
      <c r="I1032473"/>
      <c r="K1032473"/>
      <c r="M1032473"/>
      <c r="N1032473" s="4"/>
      <c r="O1032473" s="15"/>
    </row>
    <row r="1032474" spans="7:15" s="3" customFormat="1" x14ac:dyDescent="0.3">
      <c r="G1032474"/>
      <c r="H1032474"/>
      <c r="I1032474"/>
      <c r="K1032474"/>
      <c r="M1032474"/>
      <c r="N1032474" s="4"/>
      <c r="O1032474" s="15"/>
    </row>
    <row r="1032475" spans="7:15" s="3" customFormat="1" x14ac:dyDescent="0.3">
      <c r="G1032475"/>
      <c r="H1032475"/>
      <c r="I1032475"/>
      <c r="K1032475"/>
      <c r="M1032475"/>
      <c r="N1032475" s="4"/>
      <c r="O1032475" s="15"/>
    </row>
    <row r="1032476" spans="7:15" s="3" customFormat="1" x14ac:dyDescent="0.3">
      <c r="G1032476"/>
      <c r="H1032476"/>
      <c r="I1032476"/>
      <c r="K1032476"/>
      <c r="M1032476"/>
      <c r="N1032476" s="4"/>
      <c r="O1032476" s="15"/>
    </row>
    <row r="1032477" spans="7:15" s="3" customFormat="1" x14ac:dyDescent="0.3">
      <c r="G1032477"/>
      <c r="H1032477"/>
      <c r="I1032477"/>
      <c r="K1032477"/>
      <c r="M1032477"/>
      <c r="N1032477" s="4"/>
      <c r="O1032477" s="15"/>
    </row>
    <row r="1032478" spans="7:15" s="3" customFormat="1" x14ac:dyDescent="0.3">
      <c r="G1032478"/>
      <c r="H1032478"/>
      <c r="I1032478"/>
      <c r="K1032478"/>
      <c r="M1032478"/>
      <c r="N1032478" s="4"/>
      <c r="O1032478" s="15"/>
    </row>
    <row r="1032479" spans="7:15" s="3" customFormat="1" x14ac:dyDescent="0.3">
      <c r="G1032479"/>
      <c r="H1032479"/>
      <c r="I1032479"/>
      <c r="K1032479"/>
      <c r="M1032479"/>
      <c r="N1032479" s="4"/>
      <c r="O1032479" s="15"/>
    </row>
    <row r="1032480" spans="7:15" s="3" customFormat="1" x14ac:dyDescent="0.3">
      <c r="G1032480"/>
      <c r="H1032480"/>
      <c r="I1032480"/>
      <c r="K1032480"/>
      <c r="M1032480"/>
      <c r="N1032480" s="4"/>
      <c r="O1032480" s="15"/>
    </row>
    <row r="1032481" spans="7:15" s="3" customFormat="1" x14ac:dyDescent="0.3">
      <c r="G1032481"/>
      <c r="H1032481"/>
      <c r="I1032481"/>
      <c r="K1032481"/>
      <c r="M1032481"/>
      <c r="N1032481" s="4"/>
      <c r="O1032481" s="15"/>
    </row>
    <row r="1032482" spans="7:15" s="3" customFormat="1" x14ac:dyDescent="0.3">
      <c r="G1032482"/>
      <c r="H1032482"/>
      <c r="I1032482"/>
      <c r="K1032482"/>
      <c r="M1032482"/>
      <c r="N1032482" s="4"/>
      <c r="O1032482" s="15"/>
    </row>
    <row r="1032483" spans="7:15" s="3" customFormat="1" x14ac:dyDescent="0.3">
      <c r="G1032483"/>
      <c r="H1032483"/>
      <c r="I1032483"/>
      <c r="K1032483"/>
      <c r="M1032483"/>
      <c r="N1032483" s="4"/>
      <c r="O1032483" s="15"/>
    </row>
    <row r="1032484" spans="7:15" s="3" customFormat="1" x14ac:dyDescent="0.3">
      <c r="G1032484"/>
      <c r="H1032484"/>
      <c r="I1032484"/>
      <c r="K1032484"/>
      <c r="M1032484"/>
      <c r="N1032484" s="4"/>
      <c r="O1032484" s="15"/>
    </row>
    <row r="1032485" spans="7:15" s="3" customFormat="1" x14ac:dyDescent="0.3">
      <c r="G1032485"/>
      <c r="H1032485"/>
      <c r="I1032485"/>
      <c r="K1032485"/>
      <c r="M1032485"/>
      <c r="N1032485" s="4"/>
      <c r="O1032485" s="15"/>
    </row>
    <row r="1032486" spans="7:15" s="3" customFormat="1" x14ac:dyDescent="0.3">
      <c r="G1032486"/>
      <c r="H1032486"/>
      <c r="I1032486"/>
      <c r="K1032486"/>
      <c r="M1032486"/>
      <c r="N1032486" s="4"/>
      <c r="O1032486" s="15"/>
    </row>
    <row r="1032487" spans="7:15" s="3" customFormat="1" x14ac:dyDescent="0.3">
      <c r="G1032487"/>
      <c r="H1032487"/>
      <c r="I1032487"/>
      <c r="K1032487"/>
      <c r="M1032487"/>
      <c r="N1032487" s="4"/>
      <c r="O1032487" s="15"/>
    </row>
    <row r="1032488" spans="7:15" s="3" customFormat="1" x14ac:dyDescent="0.3">
      <c r="G1032488"/>
      <c r="H1032488"/>
      <c r="I1032488"/>
      <c r="K1032488"/>
      <c r="M1032488"/>
      <c r="N1032488" s="4"/>
      <c r="O1032488" s="15"/>
    </row>
    <row r="1032489" spans="7:15" s="3" customFormat="1" x14ac:dyDescent="0.3">
      <c r="G1032489"/>
      <c r="H1032489"/>
      <c r="I1032489"/>
      <c r="K1032489"/>
      <c r="M1032489"/>
      <c r="N1032489" s="4"/>
      <c r="O1032489" s="15"/>
    </row>
    <row r="1032490" spans="7:15" s="3" customFormat="1" x14ac:dyDescent="0.3">
      <c r="G1032490"/>
      <c r="H1032490"/>
      <c r="I1032490"/>
      <c r="K1032490"/>
      <c r="M1032490"/>
      <c r="N1032490" s="4"/>
      <c r="O1032490" s="15"/>
    </row>
    <row r="1032491" spans="7:15" s="3" customFormat="1" x14ac:dyDescent="0.3">
      <c r="G1032491"/>
      <c r="H1032491"/>
      <c r="I1032491"/>
      <c r="K1032491"/>
      <c r="M1032491"/>
      <c r="N1032491" s="4"/>
      <c r="O1032491" s="15"/>
    </row>
    <row r="1032492" spans="7:15" s="3" customFormat="1" x14ac:dyDescent="0.3">
      <c r="G1032492"/>
      <c r="H1032492"/>
      <c r="I1032492"/>
      <c r="K1032492"/>
      <c r="M1032492"/>
      <c r="N1032492" s="4"/>
      <c r="O1032492" s="15"/>
    </row>
    <row r="1032493" spans="7:15" s="3" customFormat="1" x14ac:dyDescent="0.3">
      <c r="G1032493"/>
      <c r="H1032493"/>
      <c r="I1032493"/>
      <c r="K1032493"/>
      <c r="M1032493"/>
      <c r="N1032493" s="4"/>
      <c r="O1032493" s="15"/>
    </row>
    <row r="1032494" spans="7:15" s="3" customFormat="1" x14ac:dyDescent="0.3">
      <c r="G1032494"/>
      <c r="H1032494"/>
      <c r="I1032494"/>
      <c r="K1032494"/>
      <c r="M1032494"/>
      <c r="N1032494" s="4"/>
      <c r="O1032494" s="15"/>
    </row>
    <row r="1032495" spans="7:15" s="3" customFormat="1" x14ac:dyDescent="0.3">
      <c r="G1032495"/>
      <c r="H1032495"/>
      <c r="I1032495"/>
      <c r="K1032495"/>
      <c r="M1032495"/>
      <c r="N1032495" s="4"/>
      <c r="O1032495" s="15"/>
    </row>
    <row r="1032496" spans="7:15" s="3" customFormat="1" x14ac:dyDescent="0.3">
      <c r="G1032496"/>
      <c r="H1032496"/>
      <c r="I1032496"/>
      <c r="K1032496"/>
      <c r="M1032496"/>
      <c r="N1032496" s="4"/>
      <c r="O1032496" s="15"/>
    </row>
    <row r="1032497" spans="7:15" s="3" customFormat="1" x14ac:dyDescent="0.3">
      <c r="G1032497"/>
      <c r="H1032497"/>
      <c r="I1032497"/>
      <c r="K1032497"/>
      <c r="M1032497"/>
      <c r="N1032497" s="4"/>
      <c r="O1032497" s="15"/>
    </row>
    <row r="1032498" spans="7:15" s="3" customFormat="1" x14ac:dyDescent="0.3">
      <c r="G1032498"/>
      <c r="H1032498"/>
      <c r="I1032498"/>
      <c r="K1032498"/>
      <c r="M1032498"/>
      <c r="N1032498" s="4"/>
      <c r="O1032498" s="15"/>
    </row>
    <row r="1032499" spans="7:15" s="3" customFormat="1" x14ac:dyDescent="0.3">
      <c r="G1032499"/>
      <c r="H1032499"/>
      <c r="I1032499"/>
      <c r="K1032499"/>
      <c r="M1032499"/>
      <c r="N1032499" s="4"/>
      <c r="O1032499" s="15"/>
    </row>
    <row r="1032500" spans="7:15" s="3" customFormat="1" x14ac:dyDescent="0.3">
      <c r="G1032500"/>
      <c r="H1032500"/>
      <c r="I1032500"/>
      <c r="K1032500"/>
      <c r="M1032500"/>
      <c r="N1032500" s="4"/>
      <c r="O1032500" s="15"/>
    </row>
    <row r="1032501" spans="7:15" s="3" customFormat="1" x14ac:dyDescent="0.3">
      <c r="G1032501"/>
      <c r="H1032501"/>
      <c r="I1032501"/>
      <c r="K1032501"/>
      <c r="M1032501"/>
      <c r="N1032501" s="4"/>
      <c r="O1032501" s="15"/>
    </row>
    <row r="1032502" spans="7:15" s="3" customFormat="1" x14ac:dyDescent="0.3">
      <c r="G1032502"/>
      <c r="H1032502"/>
      <c r="I1032502"/>
      <c r="K1032502"/>
      <c r="M1032502"/>
      <c r="N1032502" s="4"/>
      <c r="O1032502" s="15"/>
    </row>
    <row r="1032503" spans="7:15" s="3" customFormat="1" x14ac:dyDescent="0.3">
      <c r="G1032503"/>
      <c r="H1032503"/>
      <c r="I1032503"/>
      <c r="K1032503"/>
      <c r="M1032503"/>
      <c r="N1032503" s="4"/>
      <c r="O1032503" s="15"/>
    </row>
    <row r="1032504" spans="7:15" s="3" customFormat="1" x14ac:dyDescent="0.3">
      <c r="G1032504"/>
      <c r="H1032504"/>
      <c r="I1032504"/>
      <c r="K1032504"/>
      <c r="M1032504"/>
      <c r="N1032504" s="4"/>
      <c r="O1032504" s="15"/>
    </row>
    <row r="1032505" spans="7:15" s="3" customFormat="1" x14ac:dyDescent="0.3">
      <c r="G1032505"/>
      <c r="H1032505"/>
      <c r="I1032505"/>
      <c r="K1032505"/>
      <c r="M1032505"/>
      <c r="N1032505" s="4"/>
      <c r="O1032505" s="15"/>
    </row>
    <row r="1032506" spans="7:15" s="3" customFormat="1" x14ac:dyDescent="0.3">
      <c r="G1032506"/>
      <c r="H1032506"/>
      <c r="I1032506"/>
      <c r="K1032506"/>
      <c r="M1032506"/>
      <c r="N1032506" s="4"/>
      <c r="O1032506" s="15"/>
    </row>
    <row r="1032507" spans="7:15" s="3" customFormat="1" x14ac:dyDescent="0.3">
      <c r="G1032507"/>
      <c r="H1032507"/>
      <c r="I1032507"/>
      <c r="K1032507"/>
      <c r="M1032507"/>
      <c r="N1032507" s="4"/>
      <c r="O1032507" s="15"/>
    </row>
    <row r="1032508" spans="7:15" s="3" customFormat="1" x14ac:dyDescent="0.3">
      <c r="G1032508"/>
      <c r="H1032508"/>
      <c r="I1032508"/>
      <c r="K1032508"/>
      <c r="M1032508"/>
      <c r="N1032508" s="4"/>
      <c r="O1032508" s="15"/>
    </row>
    <row r="1032509" spans="7:15" s="3" customFormat="1" x14ac:dyDescent="0.3">
      <c r="G1032509"/>
      <c r="H1032509"/>
      <c r="I1032509"/>
      <c r="K1032509"/>
      <c r="M1032509"/>
      <c r="N1032509" s="4"/>
      <c r="O1032509" s="15"/>
    </row>
    <row r="1032510" spans="7:15" s="3" customFormat="1" x14ac:dyDescent="0.3">
      <c r="G1032510"/>
      <c r="H1032510"/>
      <c r="I1032510"/>
      <c r="K1032510"/>
      <c r="M1032510"/>
      <c r="N1032510" s="4"/>
      <c r="O1032510" s="15"/>
    </row>
    <row r="1032511" spans="7:15" s="3" customFormat="1" x14ac:dyDescent="0.3">
      <c r="G1032511"/>
      <c r="H1032511"/>
      <c r="I1032511"/>
      <c r="K1032511"/>
      <c r="M1032511"/>
      <c r="N1032511" s="4"/>
      <c r="O1032511" s="15"/>
    </row>
    <row r="1032512" spans="7:15" s="3" customFormat="1" x14ac:dyDescent="0.3">
      <c r="G1032512"/>
      <c r="H1032512"/>
      <c r="I1032512"/>
      <c r="K1032512"/>
      <c r="M1032512"/>
      <c r="N1032512" s="4"/>
      <c r="O1032512" s="15"/>
    </row>
    <row r="1032513" spans="7:15" s="3" customFormat="1" x14ac:dyDescent="0.3">
      <c r="G1032513"/>
      <c r="H1032513"/>
      <c r="I1032513"/>
      <c r="K1032513"/>
      <c r="M1032513"/>
      <c r="N1032513" s="4"/>
      <c r="O1032513" s="15"/>
    </row>
    <row r="1032514" spans="7:15" s="3" customFormat="1" x14ac:dyDescent="0.3">
      <c r="G1032514"/>
      <c r="H1032514"/>
      <c r="I1032514"/>
      <c r="K1032514"/>
      <c r="M1032514"/>
      <c r="N1032514" s="4"/>
      <c r="O1032514" s="15"/>
    </row>
    <row r="1032515" spans="7:15" s="3" customFormat="1" x14ac:dyDescent="0.3">
      <c r="G1032515"/>
      <c r="H1032515"/>
      <c r="I1032515"/>
      <c r="K1032515"/>
      <c r="M1032515"/>
      <c r="N1032515" s="4"/>
      <c r="O1032515" s="15"/>
    </row>
    <row r="1032516" spans="7:15" s="3" customFormat="1" x14ac:dyDescent="0.3">
      <c r="G1032516"/>
      <c r="H1032516"/>
      <c r="I1032516"/>
      <c r="K1032516"/>
      <c r="M1032516"/>
      <c r="N1032516" s="4"/>
      <c r="O1032516" s="15"/>
    </row>
    <row r="1032517" spans="7:15" s="3" customFormat="1" x14ac:dyDescent="0.3">
      <c r="G1032517"/>
      <c r="H1032517"/>
      <c r="I1032517"/>
      <c r="K1032517"/>
      <c r="M1032517"/>
      <c r="N1032517" s="4"/>
      <c r="O1032517" s="15"/>
    </row>
    <row r="1032518" spans="7:15" s="3" customFormat="1" x14ac:dyDescent="0.3">
      <c r="G1032518"/>
      <c r="H1032518"/>
      <c r="I1032518"/>
      <c r="K1032518"/>
      <c r="M1032518"/>
      <c r="N1032518" s="4"/>
      <c r="O1032518" s="15"/>
    </row>
    <row r="1032519" spans="7:15" s="3" customFormat="1" x14ac:dyDescent="0.3">
      <c r="G1032519"/>
      <c r="H1032519"/>
      <c r="I1032519"/>
      <c r="K1032519"/>
      <c r="M1032519"/>
      <c r="N1032519" s="4"/>
      <c r="O1032519" s="15"/>
    </row>
    <row r="1032520" spans="7:15" s="3" customFormat="1" x14ac:dyDescent="0.3">
      <c r="G1032520"/>
      <c r="H1032520"/>
      <c r="I1032520"/>
      <c r="K1032520"/>
      <c r="M1032520"/>
      <c r="N1032520" s="4"/>
      <c r="O1032520" s="15"/>
    </row>
    <row r="1032521" spans="7:15" s="3" customFormat="1" x14ac:dyDescent="0.3">
      <c r="G1032521"/>
      <c r="H1032521"/>
      <c r="I1032521"/>
      <c r="K1032521"/>
      <c r="M1032521"/>
      <c r="N1032521" s="4"/>
      <c r="O1032521" s="15"/>
    </row>
    <row r="1032522" spans="7:15" s="3" customFormat="1" x14ac:dyDescent="0.3">
      <c r="G1032522"/>
      <c r="H1032522"/>
      <c r="I1032522"/>
      <c r="K1032522"/>
      <c r="M1032522"/>
      <c r="N1032522" s="4"/>
      <c r="O1032522" s="15"/>
    </row>
    <row r="1032523" spans="7:15" s="3" customFormat="1" x14ac:dyDescent="0.3">
      <c r="G1032523"/>
      <c r="H1032523"/>
      <c r="I1032523"/>
      <c r="K1032523"/>
      <c r="M1032523"/>
      <c r="N1032523" s="4"/>
      <c r="O1032523" s="15"/>
    </row>
    <row r="1032524" spans="7:15" s="3" customFormat="1" x14ac:dyDescent="0.3">
      <c r="G1032524"/>
      <c r="H1032524"/>
      <c r="I1032524"/>
      <c r="K1032524"/>
      <c r="M1032524"/>
      <c r="N1032524" s="4"/>
      <c r="O1032524" s="15"/>
    </row>
    <row r="1032525" spans="7:15" s="3" customFormat="1" x14ac:dyDescent="0.3">
      <c r="G1032525"/>
      <c r="H1032525"/>
      <c r="I1032525"/>
      <c r="K1032525"/>
      <c r="M1032525"/>
      <c r="N1032525" s="4"/>
      <c r="O1032525" s="15"/>
    </row>
    <row r="1032526" spans="7:15" s="3" customFormat="1" x14ac:dyDescent="0.3">
      <c r="G1032526"/>
      <c r="H1032526"/>
      <c r="I1032526"/>
      <c r="K1032526"/>
      <c r="M1032526"/>
      <c r="N1032526" s="4"/>
      <c r="O1032526" s="15"/>
    </row>
    <row r="1032527" spans="7:15" s="3" customFormat="1" x14ac:dyDescent="0.3">
      <c r="G1032527"/>
      <c r="H1032527"/>
      <c r="I1032527"/>
      <c r="K1032527"/>
      <c r="M1032527"/>
      <c r="N1032527" s="4"/>
      <c r="O1032527" s="15"/>
    </row>
    <row r="1032528" spans="7:15" s="3" customFormat="1" x14ac:dyDescent="0.3">
      <c r="G1032528"/>
      <c r="H1032528"/>
      <c r="I1032528"/>
      <c r="K1032528"/>
      <c r="M1032528"/>
      <c r="N1032528" s="4"/>
      <c r="O1032528" s="15"/>
    </row>
    <row r="1032529" spans="7:15" s="3" customFormat="1" x14ac:dyDescent="0.3">
      <c r="G1032529"/>
      <c r="H1032529"/>
      <c r="I1032529"/>
      <c r="K1032529"/>
      <c r="M1032529"/>
      <c r="N1032529" s="4"/>
      <c r="O1032529" s="15"/>
    </row>
    <row r="1032530" spans="7:15" s="3" customFormat="1" x14ac:dyDescent="0.3">
      <c r="G1032530"/>
      <c r="H1032530"/>
      <c r="I1032530"/>
      <c r="K1032530"/>
      <c r="M1032530"/>
      <c r="N1032530" s="4"/>
      <c r="O1032530" s="15"/>
    </row>
    <row r="1032531" spans="7:15" s="3" customFormat="1" x14ac:dyDescent="0.3">
      <c r="G1032531"/>
      <c r="H1032531"/>
      <c r="I1032531"/>
      <c r="K1032531"/>
      <c r="M1032531"/>
      <c r="N1032531" s="4"/>
      <c r="O1032531" s="15"/>
    </row>
    <row r="1032532" spans="7:15" s="3" customFormat="1" x14ac:dyDescent="0.3">
      <c r="G1032532"/>
      <c r="H1032532"/>
      <c r="I1032532"/>
      <c r="K1032532"/>
      <c r="M1032532"/>
      <c r="N1032532" s="4"/>
      <c r="O1032532" s="15"/>
    </row>
    <row r="1032533" spans="7:15" s="3" customFormat="1" x14ac:dyDescent="0.3">
      <c r="G1032533"/>
      <c r="H1032533"/>
      <c r="I1032533"/>
      <c r="K1032533"/>
      <c r="M1032533"/>
      <c r="N1032533" s="4"/>
      <c r="O1032533" s="15"/>
    </row>
    <row r="1032534" spans="7:15" s="3" customFormat="1" x14ac:dyDescent="0.3">
      <c r="G1032534"/>
      <c r="H1032534"/>
      <c r="I1032534"/>
      <c r="K1032534"/>
      <c r="M1032534"/>
      <c r="N1032534" s="4"/>
      <c r="O1032534" s="15"/>
    </row>
    <row r="1032535" spans="7:15" s="3" customFormat="1" x14ac:dyDescent="0.3">
      <c r="G1032535"/>
      <c r="H1032535"/>
      <c r="I1032535"/>
      <c r="K1032535"/>
      <c r="M1032535"/>
      <c r="N1032535" s="4"/>
      <c r="O1032535" s="15"/>
    </row>
    <row r="1032536" spans="7:15" s="3" customFormat="1" x14ac:dyDescent="0.3">
      <c r="G1032536"/>
      <c r="H1032536"/>
      <c r="I1032536"/>
      <c r="K1032536"/>
      <c r="M1032536"/>
      <c r="N1032536" s="4"/>
      <c r="O1032536" s="15"/>
    </row>
    <row r="1032537" spans="7:15" s="3" customFormat="1" x14ac:dyDescent="0.3">
      <c r="G1032537"/>
      <c r="H1032537"/>
      <c r="I1032537"/>
      <c r="K1032537"/>
      <c r="M1032537"/>
      <c r="N1032537" s="4"/>
      <c r="O1032537" s="15"/>
    </row>
    <row r="1032538" spans="7:15" s="3" customFormat="1" x14ac:dyDescent="0.3">
      <c r="G1032538"/>
      <c r="H1032538"/>
      <c r="I1032538"/>
      <c r="K1032538"/>
      <c r="M1032538"/>
      <c r="N1032538" s="4"/>
      <c r="O1032538" s="15"/>
    </row>
    <row r="1032539" spans="7:15" s="3" customFormat="1" x14ac:dyDescent="0.3">
      <c r="G1032539"/>
      <c r="H1032539"/>
      <c r="I1032539"/>
      <c r="K1032539"/>
      <c r="M1032539"/>
      <c r="N1032539" s="4"/>
      <c r="O1032539" s="15"/>
    </row>
    <row r="1032540" spans="7:15" s="3" customFormat="1" x14ac:dyDescent="0.3">
      <c r="G1032540"/>
      <c r="H1032540"/>
      <c r="I1032540"/>
      <c r="K1032540"/>
      <c r="M1032540"/>
      <c r="N1032540" s="4"/>
      <c r="O1032540" s="15"/>
    </row>
    <row r="1032541" spans="7:15" s="3" customFormat="1" x14ac:dyDescent="0.3">
      <c r="G1032541"/>
      <c r="H1032541"/>
      <c r="I1032541"/>
      <c r="K1032541"/>
      <c r="M1032541"/>
      <c r="N1032541" s="4"/>
      <c r="O1032541" s="15"/>
    </row>
    <row r="1032542" spans="7:15" s="3" customFormat="1" x14ac:dyDescent="0.3">
      <c r="G1032542"/>
      <c r="H1032542"/>
      <c r="I1032542"/>
      <c r="K1032542"/>
      <c r="M1032542"/>
      <c r="N1032542" s="4"/>
      <c r="O1032542" s="15"/>
    </row>
    <row r="1032543" spans="7:15" s="3" customFormat="1" x14ac:dyDescent="0.3">
      <c r="G1032543"/>
      <c r="H1032543"/>
      <c r="I1032543"/>
      <c r="K1032543"/>
      <c r="M1032543"/>
      <c r="N1032543" s="4"/>
      <c r="O1032543" s="15"/>
    </row>
    <row r="1032544" spans="7:15" s="3" customFormat="1" x14ac:dyDescent="0.3">
      <c r="G1032544"/>
      <c r="H1032544"/>
      <c r="I1032544"/>
      <c r="K1032544"/>
      <c r="M1032544"/>
      <c r="N1032544" s="4"/>
      <c r="O1032544" s="15"/>
    </row>
    <row r="1032545" spans="7:15" s="3" customFormat="1" x14ac:dyDescent="0.3">
      <c r="G1032545"/>
      <c r="H1032545"/>
      <c r="I1032545"/>
      <c r="K1032545"/>
      <c r="M1032545"/>
      <c r="N1032545" s="4"/>
      <c r="O1032545" s="15"/>
    </row>
    <row r="1032546" spans="7:15" s="3" customFormat="1" x14ac:dyDescent="0.3">
      <c r="G1032546"/>
      <c r="H1032546"/>
      <c r="I1032546"/>
      <c r="K1032546"/>
      <c r="M1032546"/>
      <c r="N1032546" s="4"/>
      <c r="O1032546" s="15"/>
    </row>
    <row r="1032547" spans="7:15" s="3" customFormat="1" x14ac:dyDescent="0.3">
      <c r="G1032547"/>
      <c r="H1032547"/>
      <c r="I1032547"/>
      <c r="K1032547"/>
      <c r="M1032547"/>
      <c r="N1032547" s="4"/>
      <c r="O1032547" s="15"/>
    </row>
    <row r="1032548" spans="7:15" s="3" customFormat="1" x14ac:dyDescent="0.3">
      <c r="G1032548"/>
      <c r="H1032548"/>
      <c r="I1032548"/>
      <c r="K1032548"/>
      <c r="M1032548"/>
      <c r="N1032548" s="4"/>
      <c r="O1032548" s="15"/>
    </row>
    <row r="1032549" spans="7:15" s="3" customFormat="1" x14ac:dyDescent="0.3">
      <c r="G1032549"/>
      <c r="H1032549"/>
      <c r="I1032549"/>
      <c r="K1032549"/>
      <c r="M1032549"/>
      <c r="N1032549" s="4"/>
      <c r="O1032549" s="15"/>
    </row>
    <row r="1032550" spans="7:15" s="3" customFormat="1" x14ac:dyDescent="0.3">
      <c r="G1032550"/>
      <c r="H1032550"/>
      <c r="I1032550"/>
      <c r="K1032550"/>
      <c r="M1032550"/>
      <c r="N1032550" s="4"/>
      <c r="O1032550" s="15"/>
    </row>
    <row r="1032551" spans="7:15" s="3" customFormat="1" x14ac:dyDescent="0.3">
      <c r="G1032551"/>
      <c r="H1032551"/>
      <c r="I1032551"/>
      <c r="K1032551"/>
      <c r="M1032551"/>
      <c r="N1032551" s="4"/>
      <c r="O1032551" s="15"/>
    </row>
    <row r="1032552" spans="7:15" s="3" customFormat="1" x14ac:dyDescent="0.3">
      <c r="G1032552"/>
      <c r="H1032552"/>
      <c r="I1032552"/>
      <c r="K1032552"/>
      <c r="M1032552"/>
      <c r="N1032552" s="4"/>
      <c r="O1032552" s="15"/>
    </row>
    <row r="1032553" spans="7:15" s="3" customFormat="1" x14ac:dyDescent="0.3">
      <c r="G1032553"/>
      <c r="H1032553"/>
      <c r="I1032553"/>
      <c r="K1032553"/>
      <c r="M1032553"/>
      <c r="N1032553" s="4"/>
      <c r="O1032553" s="15"/>
    </row>
    <row r="1032554" spans="7:15" s="3" customFormat="1" x14ac:dyDescent="0.3">
      <c r="G1032554"/>
      <c r="H1032554"/>
      <c r="I1032554"/>
      <c r="K1032554"/>
      <c r="M1032554"/>
      <c r="N1032554" s="4"/>
      <c r="O1032554" s="15"/>
    </row>
    <row r="1032555" spans="7:15" s="3" customFormat="1" x14ac:dyDescent="0.3">
      <c r="G1032555"/>
      <c r="H1032555"/>
      <c r="I1032555"/>
      <c r="K1032555"/>
      <c r="M1032555"/>
      <c r="N1032555" s="4"/>
      <c r="O1032555" s="15"/>
    </row>
    <row r="1032556" spans="7:15" s="3" customFormat="1" x14ac:dyDescent="0.3">
      <c r="G1032556"/>
      <c r="H1032556"/>
      <c r="I1032556"/>
      <c r="K1032556"/>
      <c r="M1032556"/>
      <c r="N1032556" s="4"/>
      <c r="O1032556" s="15"/>
    </row>
    <row r="1032557" spans="7:15" s="3" customFormat="1" x14ac:dyDescent="0.3">
      <c r="G1032557"/>
      <c r="H1032557"/>
      <c r="I1032557"/>
      <c r="K1032557"/>
      <c r="M1032557"/>
      <c r="N1032557" s="4"/>
      <c r="O1032557" s="15"/>
    </row>
    <row r="1032558" spans="7:15" s="3" customFormat="1" x14ac:dyDescent="0.3">
      <c r="G1032558"/>
      <c r="H1032558"/>
      <c r="I1032558"/>
      <c r="K1032558"/>
      <c r="M1032558"/>
      <c r="N1032558" s="4"/>
      <c r="O1032558" s="15"/>
    </row>
    <row r="1032559" spans="7:15" s="3" customFormat="1" x14ac:dyDescent="0.3">
      <c r="G1032559"/>
      <c r="H1032559"/>
      <c r="I1032559"/>
      <c r="K1032559"/>
      <c r="M1032559"/>
      <c r="N1032559" s="4"/>
      <c r="O1032559" s="15"/>
    </row>
    <row r="1032560" spans="7:15" s="3" customFormat="1" x14ac:dyDescent="0.3">
      <c r="G1032560"/>
      <c r="H1032560"/>
      <c r="I1032560"/>
      <c r="K1032560"/>
      <c r="M1032560"/>
      <c r="N1032560" s="4"/>
      <c r="O1032560" s="15"/>
    </row>
    <row r="1032561" spans="7:15" s="3" customFormat="1" x14ac:dyDescent="0.3">
      <c r="G1032561"/>
      <c r="H1032561"/>
      <c r="I1032561"/>
      <c r="K1032561"/>
      <c r="M1032561"/>
      <c r="N1032561" s="4"/>
      <c r="O1032561" s="15"/>
    </row>
    <row r="1032562" spans="7:15" s="3" customFormat="1" x14ac:dyDescent="0.3">
      <c r="G1032562"/>
      <c r="H1032562"/>
      <c r="I1032562"/>
      <c r="K1032562"/>
      <c r="M1032562"/>
      <c r="N1032562" s="4"/>
      <c r="O1032562" s="15"/>
    </row>
    <row r="1032563" spans="7:15" s="3" customFormat="1" x14ac:dyDescent="0.3">
      <c r="G1032563"/>
      <c r="H1032563"/>
      <c r="I1032563"/>
      <c r="K1032563"/>
      <c r="M1032563"/>
      <c r="N1032563" s="4"/>
      <c r="O1032563" s="15"/>
    </row>
    <row r="1032564" spans="7:15" s="3" customFormat="1" x14ac:dyDescent="0.3">
      <c r="G1032564"/>
      <c r="H1032564"/>
      <c r="I1032564"/>
      <c r="K1032564"/>
      <c r="M1032564"/>
      <c r="N1032564" s="4"/>
      <c r="O1032564" s="15"/>
    </row>
    <row r="1032565" spans="7:15" s="3" customFormat="1" x14ac:dyDescent="0.3">
      <c r="G1032565"/>
      <c r="H1032565"/>
      <c r="I1032565"/>
      <c r="K1032565"/>
      <c r="M1032565"/>
      <c r="N1032565" s="4"/>
      <c r="O1032565" s="15"/>
    </row>
    <row r="1032566" spans="7:15" s="3" customFormat="1" x14ac:dyDescent="0.3">
      <c r="G1032566"/>
      <c r="H1032566"/>
      <c r="I1032566"/>
      <c r="K1032566"/>
      <c r="M1032566"/>
      <c r="N1032566" s="4"/>
      <c r="O1032566" s="15"/>
    </row>
    <row r="1032567" spans="7:15" s="3" customFormat="1" x14ac:dyDescent="0.3">
      <c r="G1032567"/>
      <c r="H1032567"/>
      <c r="I1032567"/>
      <c r="K1032567"/>
      <c r="M1032567"/>
      <c r="N1032567" s="4"/>
      <c r="O1032567" s="15"/>
    </row>
    <row r="1032568" spans="7:15" s="3" customFormat="1" x14ac:dyDescent="0.3">
      <c r="G1032568"/>
      <c r="H1032568"/>
      <c r="I1032568"/>
      <c r="K1032568"/>
      <c r="M1032568"/>
      <c r="N1032568" s="4"/>
      <c r="O1032568" s="15"/>
    </row>
    <row r="1032569" spans="7:15" s="3" customFormat="1" x14ac:dyDescent="0.3">
      <c r="G1032569"/>
      <c r="H1032569"/>
      <c r="I1032569"/>
      <c r="K1032569"/>
      <c r="M1032569"/>
      <c r="N1032569" s="4"/>
      <c r="O1032569" s="15"/>
    </row>
    <row r="1032570" spans="7:15" s="3" customFormat="1" x14ac:dyDescent="0.3">
      <c r="G1032570"/>
      <c r="H1032570"/>
      <c r="I1032570"/>
      <c r="K1032570"/>
      <c r="M1032570"/>
      <c r="N1032570" s="4"/>
      <c r="O1032570" s="15"/>
    </row>
    <row r="1032571" spans="7:15" s="3" customFormat="1" x14ac:dyDescent="0.3">
      <c r="G1032571"/>
      <c r="H1032571"/>
      <c r="I1032571"/>
      <c r="K1032571"/>
      <c r="M1032571"/>
      <c r="N1032571" s="4"/>
      <c r="O1032571" s="15"/>
    </row>
    <row r="1032572" spans="7:15" s="3" customFormat="1" x14ac:dyDescent="0.3">
      <c r="G1032572"/>
      <c r="H1032572"/>
      <c r="I1032572"/>
      <c r="K1032572"/>
      <c r="M1032572"/>
      <c r="N1032572" s="4"/>
      <c r="O1032572" s="15"/>
    </row>
    <row r="1032573" spans="7:15" s="3" customFormat="1" x14ac:dyDescent="0.3">
      <c r="G1032573"/>
      <c r="H1032573"/>
      <c r="I1032573"/>
      <c r="K1032573"/>
      <c r="M1032573"/>
      <c r="N1032573" s="4"/>
      <c r="O1032573" s="15"/>
    </row>
    <row r="1032574" spans="7:15" s="3" customFormat="1" x14ac:dyDescent="0.3">
      <c r="G1032574"/>
      <c r="H1032574"/>
      <c r="I1032574"/>
      <c r="K1032574"/>
      <c r="M1032574"/>
      <c r="N1032574" s="4"/>
      <c r="O1032574" s="15"/>
    </row>
    <row r="1032575" spans="7:15" s="3" customFormat="1" x14ac:dyDescent="0.3">
      <c r="G1032575"/>
      <c r="H1032575"/>
      <c r="I1032575"/>
      <c r="K1032575"/>
      <c r="M1032575"/>
      <c r="N1032575" s="4"/>
      <c r="O1032575" s="15"/>
    </row>
    <row r="1032576" spans="7:15" s="3" customFormat="1" x14ac:dyDescent="0.3">
      <c r="G1032576"/>
      <c r="H1032576"/>
      <c r="I1032576"/>
      <c r="K1032576"/>
      <c r="M1032576"/>
      <c r="N1032576" s="4"/>
      <c r="O1032576" s="15"/>
    </row>
    <row r="1032577" spans="7:15" s="3" customFormat="1" x14ac:dyDescent="0.3">
      <c r="G1032577"/>
      <c r="H1032577"/>
      <c r="I1032577"/>
      <c r="K1032577"/>
      <c r="M1032577"/>
      <c r="N1032577" s="4"/>
      <c r="O1032577" s="15"/>
    </row>
    <row r="1032578" spans="7:15" s="3" customFormat="1" x14ac:dyDescent="0.3">
      <c r="G1032578"/>
      <c r="H1032578"/>
      <c r="I1032578"/>
      <c r="K1032578"/>
      <c r="M1032578"/>
      <c r="N1032578" s="4"/>
      <c r="O1032578" s="15"/>
    </row>
    <row r="1032579" spans="7:15" s="3" customFormat="1" x14ac:dyDescent="0.3">
      <c r="G1032579"/>
      <c r="H1032579"/>
      <c r="I1032579"/>
      <c r="K1032579"/>
      <c r="M1032579"/>
      <c r="N1032579" s="4"/>
      <c r="O1032579" s="15"/>
    </row>
    <row r="1032580" spans="7:15" s="3" customFormat="1" x14ac:dyDescent="0.3">
      <c r="G1032580"/>
      <c r="H1032580"/>
      <c r="I1032580"/>
      <c r="K1032580"/>
      <c r="M1032580"/>
      <c r="N1032580" s="4"/>
      <c r="O1032580" s="15"/>
    </row>
    <row r="1032581" spans="7:15" s="3" customFormat="1" x14ac:dyDescent="0.3">
      <c r="G1032581"/>
      <c r="H1032581"/>
      <c r="I1032581"/>
      <c r="K1032581"/>
      <c r="M1032581"/>
      <c r="N1032581" s="4"/>
      <c r="O1032581" s="15"/>
    </row>
    <row r="1032582" spans="7:15" s="3" customFormat="1" x14ac:dyDescent="0.3">
      <c r="G1032582"/>
      <c r="H1032582"/>
      <c r="I1032582"/>
      <c r="K1032582"/>
      <c r="M1032582"/>
      <c r="N1032582" s="4"/>
      <c r="O1032582" s="15"/>
    </row>
    <row r="1032583" spans="7:15" s="3" customFormat="1" x14ac:dyDescent="0.3">
      <c r="G1032583"/>
      <c r="H1032583"/>
      <c r="I1032583"/>
      <c r="K1032583"/>
      <c r="M1032583"/>
      <c r="N1032583" s="4"/>
      <c r="O1032583" s="15"/>
    </row>
    <row r="1032584" spans="7:15" s="3" customFormat="1" x14ac:dyDescent="0.3">
      <c r="G1032584"/>
      <c r="H1032584"/>
      <c r="I1032584"/>
      <c r="K1032584"/>
      <c r="M1032584"/>
      <c r="N1032584" s="4"/>
      <c r="O1032584" s="15"/>
    </row>
    <row r="1032585" spans="7:15" s="3" customFormat="1" x14ac:dyDescent="0.3">
      <c r="G1032585"/>
      <c r="H1032585"/>
      <c r="I1032585"/>
      <c r="K1032585"/>
      <c r="M1032585"/>
      <c r="N1032585" s="4"/>
      <c r="O1032585" s="15"/>
    </row>
    <row r="1032586" spans="7:15" s="3" customFormat="1" x14ac:dyDescent="0.3">
      <c r="G1032586"/>
      <c r="H1032586"/>
      <c r="I1032586"/>
      <c r="K1032586"/>
      <c r="M1032586"/>
      <c r="N1032586" s="4"/>
      <c r="O1032586" s="15"/>
    </row>
    <row r="1032587" spans="7:15" s="3" customFormat="1" x14ac:dyDescent="0.3">
      <c r="G1032587"/>
      <c r="H1032587"/>
      <c r="I1032587"/>
      <c r="K1032587"/>
      <c r="M1032587"/>
      <c r="N1032587" s="4"/>
      <c r="O1032587" s="15"/>
    </row>
    <row r="1032588" spans="7:15" s="3" customFormat="1" x14ac:dyDescent="0.3">
      <c r="G1032588"/>
      <c r="H1032588"/>
      <c r="I1032588"/>
      <c r="K1032588"/>
      <c r="M1032588"/>
      <c r="N1032588" s="4"/>
      <c r="O1032588" s="15"/>
    </row>
    <row r="1032589" spans="7:15" s="3" customFormat="1" x14ac:dyDescent="0.3">
      <c r="G1032589"/>
      <c r="H1032589"/>
      <c r="I1032589"/>
      <c r="K1032589"/>
      <c r="M1032589"/>
      <c r="N1032589" s="4"/>
      <c r="O1032589" s="15"/>
    </row>
    <row r="1032590" spans="7:15" s="3" customFormat="1" x14ac:dyDescent="0.3">
      <c r="G1032590"/>
      <c r="H1032590"/>
      <c r="I1032590"/>
      <c r="K1032590"/>
      <c r="M1032590"/>
      <c r="N1032590" s="4"/>
      <c r="O1032590" s="15"/>
    </row>
    <row r="1032591" spans="7:15" s="3" customFormat="1" x14ac:dyDescent="0.3">
      <c r="G1032591"/>
      <c r="H1032591"/>
      <c r="I1032591"/>
      <c r="K1032591"/>
      <c r="M1032591"/>
      <c r="N1032591" s="4"/>
      <c r="O1032591" s="15"/>
    </row>
    <row r="1032592" spans="7:15" s="3" customFormat="1" x14ac:dyDescent="0.3">
      <c r="G1032592"/>
      <c r="H1032592"/>
      <c r="I1032592"/>
      <c r="K1032592"/>
      <c r="M1032592"/>
      <c r="N1032592" s="4"/>
      <c r="O1032592" s="15"/>
    </row>
    <row r="1032593" spans="7:15" s="3" customFormat="1" x14ac:dyDescent="0.3">
      <c r="G1032593"/>
      <c r="H1032593"/>
      <c r="I1032593"/>
      <c r="K1032593"/>
      <c r="M1032593"/>
      <c r="N1032593" s="4"/>
      <c r="O1032593" s="15"/>
    </row>
    <row r="1032594" spans="7:15" s="3" customFormat="1" x14ac:dyDescent="0.3">
      <c r="G1032594"/>
      <c r="H1032594"/>
      <c r="I1032594"/>
      <c r="K1032594"/>
      <c r="M1032594"/>
      <c r="N1032594" s="4"/>
      <c r="O1032594" s="15"/>
    </row>
    <row r="1032595" spans="7:15" s="3" customFormat="1" x14ac:dyDescent="0.3">
      <c r="G1032595"/>
      <c r="H1032595"/>
      <c r="I1032595"/>
      <c r="K1032595"/>
      <c r="M1032595"/>
      <c r="N1032595" s="4"/>
      <c r="O1032595" s="15"/>
    </row>
    <row r="1032596" spans="7:15" s="3" customFormat="1" x14ac:dyDescent="0.3">
      <c r="G1032596"/>
      <c r="H1032596"/>
      <c r="I1032596"/>
      <c r="K1032596"/>
      <c r="M1032596"/>
      <c r="N1032596" s="4"/>
      <c r="O1032596" s="15"/>
    </row>
    <row r="1032597" spans="7:15" s="3" customFormat="1" x14ac:dyDescent="0.3">
      <c r="G1032597"/>
      <c r="H1032597"/>
      <c r="I1032597"/>
      <c r="K1032597"/>
      <c r="M1032597"/>
      <c r="N1032597" s="4"/>
      <c r="O1032597" s="15"/>
    </row>
    <row r="1032598" spans="7:15" s="3" customFormat="1" x14ac:dyDescent="0.3">
      <c r="G1032598"/>
      <c r="H1032598"/>
      <c r="I1032598"/>
      <c r="K1032598"/>
      <c r="M1032598"/>
      <c r="N1032598" s="4"/>
      <c r="O1032598" s="15"/>
    </row>
    <row r="1032599" spans="7:15" s="3" customFormat="1" x14ac:dyDescent="0.3">
      <c r="G1032599"/>
      <c r="H1032599"/>
      <c r="I1032599"/>
      <c r="K1032599"/>
      <c r="M1032599"/>
      <c r="N1032599" s="4"/>
      <c r="O1032599" s="15"/>
    </row>
    <row r="1032600" spans="7:15" s="3" customFormat="1" x14ac:dyDescent="0.3">
      <c r="G1032600"/>
      <c r="H1032600"/>
      <c r="I1032600"/>
      <c r="K1032600"/>
      <c r="M1032600"/>
      <c r="N1032600" s="4"/>
      <c r="O1032600" s="15"/>
    </row>
    <row r="1032601" spans="7:15" s="3" customFormat="1" x14ac:dyDescent="0.3">
      <c r="G1032601"/>
      <c r="H1032601"/>
      <c r="I1032601"/>
      <c r="K1032601"/>
      <c r="M1032601"/>
      <c r="N1032601" s="4"/>
      <c r="O1032601" s="15"/>
    </row>
    <row r="1032602" spans="7:15" s="3" customFormat="1" x14ac:dyDescent="0.3">
      <c r="G1032602"/>
      <c r="H1032602"/>
      <c r="I1032602"/>
      <c r="K1032602"/>
      <c r="M1032602"/>
      <c r="N1032602" s="4"/>
      <c r="O1032602" s="15"/>
    </row>
    <row r="1032603" spans="7:15" s="3" customFormat="1" x14ac:dyDescent="0.3">
      <c r="G1032603"/>
      <c r="H1032603"/>
      <c r="I1032603"/>
      <c r="K1032603"/>
      <c r="M1032603"/>
      <c r="N1032603" s="4"/>
      <c r="O1032603" s="15"/>
    </row>
    <row r="1032604" spans="7:15" s="3" customFormat="1" x14ac:dyDescent="0.3">
      <c r="G1032604"/>
      <c r="H1032604"/>
      <c r="I1032604"/>
      <c r="K1032604"/>
      <c r="M1032604"/>
      <c r="N1032604" s="4"/>
      <c r="O1032604" s="15"/>
    </row>
    <row r="1032605" spans="7:15" s="3" customFormat="1" x14ac:dyDescent="0.3">
      <c r="G1032605"/>
      <c r="H1032605"/>
      <c r="I1032605"/>
      <c r="K1032605"/>
      <c r="M1032605"/>
      <c r="N1032605" s="4"/>
      <c r="O1032605" s="15"/>
    </row>
    <row r="1032606" spans="7:15" s="3" customFormat="1" x14ac:dyDescent="0.3">
      <c r="G1032606"/>
      <c r="H1032606"/>
      <c r="I1032606"/>
      <c r="K1032606"/>
      <c r="M1032606"/>
      <c r="N1032606" s="4"/>
      <c r="O1032606" s="15"/>
    </row>
    <row r="1032607" spans="7:15" s="3" customFormat="1" x14ac:dyDescent="0.3">
      <c r="G1032607"/>
      <c r="H1032607"/>
      <c r="I1032607"/>
      <c r="K1032607"/>
      <c r="M1032607"/>
      <c r="N1032607" s="4"/>
      <c r="O1032607" s="15"/>
    </row>
    <row r="1032608" spans="7:15" s="3" customFormat="1" x14ac:dyDescent="0.3">
      <c r="G1032608"/>
      <c r="H1032608"/>
      <c r="I1032608"/>
      <c r="K1032608"/>
      <c r="M1032608"/>
      <c r="N1032608" s="4"/>
      <c r="O1032608" s="15"/>
    </row>
    <row r="1032609" spans="7:15" s="3" customFormat="1" x14ac:dyDescent="0.3">
      <c r="G1032609"/>
      <c r="H1032609"/>
      <c r="I1032609"/>
      <c r="K1032609"/>
      <c r="M1032609"/>
      <c r="N1032609" s="4"/>
      <c r="O1032609" s="15"/>
    </row>
    <row r="1032610" spans="7:15" s="3" customFormat="1" x14ac:dyDescent="0.3">
      <c r="G1032610"/>
      <c r="H1032610"/>
      <c r="I1032610"/>
      <c r="K1032610"/>
      <c r="M1032610"/>
      <c r="N1032610" s="4"/>
      <c r="O1032610" s="15"/>
    </row>
    <row r="1032611" spans="7:15" s="3" customFormat="1" x14ac:dyDescent="0.3">
      <c r="G1032611"/>
      <c r="H1032611"/>
      <c r="I1032611"/>
      <c r="K1032611"/>
      <c r="M1032611"/>
      <c r="N1032611" s="4"/>
      <c r="O1032611" s="15"/>
    </row>
    <row r="1032612" spans="7:15" s="3" customFormat="1" x14ac:dyDescent="0.3">
      <c r="G1032612"/>
      <c r="H1032612"/>
      <c r="I1032612"/>
      <c r="K1032612"/>
      <c r="M1032612"/>
      <c r="N1032612" s="4"/>
      <c r="O1032612" s="15"/>
    </row>
    <row r="1032613" spans="7:15" s="3" customFormat="1" x14ac:dyDescent="0.3">
      <c r="G1032613"/>
      <c r="H1032613"/>
      <c r="I1032613"/>
      <c r="K1032613"/>
      <c r="M1032613"/>
      <c r="N1032613" s="4"/>
      <c r="O1032613" s="15"/>
    </row>
    <row r="1032614" spans="7:15" s="3" customFormat="1" x14ac:dyDescent="0.3">
      <c r="G1032614"/>
      <c r="H1032614"/>
      <c r="I1032614"/>
      <c r="K1032614"/>
      <c r="M1032614"/>
      <c r="N1032614" s="4"/>
      <c r="O1032614" s="15"/>
    </row>
    <row r="1032615" spans="7:15" s="3" customFormat="1" x14ac:dyDescent="0.3">
      <c r="G1032615"/>
      <c r="H1032615"/>
      <c r="I1032615"/>
      <c r="K1032615"/>
      <c r="M1032615"/>
      <c r="N1032615" s="4"/>
      <c r="O1032615" s="15"/>
    </row>
    <row r="1032616" spans="7:15" s="3" customFormat="1" x14ac:dyDescent="0.3">
      <c r="G1032616"/>
      <c r="H1032616"/>
      <c r="I1032616"/>
      <c r="K1032616"/>
      <c r="M1032616"/>
      <c r="N1032616" s="4"/>
      <c r="O1032616" s="15"/>
    </row>
    <row r="1032617" spans="7:15" s="3" customFormat="1" x14ac:dyDescent="0.3">
      <c r="G1032617"/>
      <c r="H1032617"/>
      <c r="I1032617"/>
      <c r="K1032617"/>
      <c r="M1032617"/>
      <c r="N1032617" s="4"/>
      <c r="O1032617" s="15"/>
    </row>
    <row r="1032618" spans="7:15" s="3" customFormat="1" x14ac:dyDescent="0.3">
      <c r="G1032618"/>
      <c r="H1032618"/>
      <c r="I1032618"/>
      <c r="K1032618"/>
      <c r="M1032618"/>
      <c r="N1032618" s="4"/>
      <c r="O1032618" s="15"/>
    </row>
    <row r="1032619" spans="7:15" s="3" customFormat="1" x14ac:dyDescent="0.3">
      <c r="G1032619"/>
      <c r="H1032619"/>
      <c r="I1032619"/>
      <c r="K1032619"/>
      <c r="M1032619"/>
      <c r="N1032619" s="4"/>
      <c r="O1032619" s="15"/>
    </row>
    <row r="1032620" spans="7:15" s="3" customFormat="1" x14ac:dyDescent="0.3">
      <c r="G1032620"/>
      <c r="H1032620"/>
      <c r="I1032620"/>
      <c r="K1032620"/>
      <c r="M1032620"/>
      <c r="N1032620" s="4"/>
      <c r="O1032620" s="15"/>
    </row>
    <row r="1032621" spans="7:15" s="3" customFormat="1" x14ac:dyDescent="0.3">
      <c r="G1032621"/>
      <c r="H1032621"/>
      <c r="I1032621"/>
      <c r="K1032621"/>
      <c r="M1032621"/>
      <c r="N1032621" s="4"/>
      <c r="O1032621" s="15"/>
    </row>
    <row r="1032622" spans="7:15" s="3" customFormat="1" x14ac:dyDescent="0.3">
      <c r="G1032622"/>
      <c r="H1032622"/>
      <c r="I1032622"/>
      <c r="K1032622"/>
      <c r="M1032622"/>
      <c r="N1032622" s="4"/>
      <c r="O1032622" s="15"/>
    </row>
    <row r="1032623" spans="7:15" s="3" customFormat="1" x14ac:dyDescent="0.3">
      <c r="G1032623"/>
      <c r="H1032623"/>
      <c r="I1032623"/>
      <c r="K1032623"/>
      <c r="M1032623"/>
      <c r="N1032623" s="4"/>
      <c r="O1032623" s="15"/>
    </row>
    <row r="1032624" spans="7:15" s="3" customFormat="1" x14ac:dyDescent="0.3">
      <c r="G1032624"/>
      <c r="H1032624"/>
      <c r="I1032624"/>
      <c r="K1032624"/>
      <c r="M1032624"/>
      <c r="N1032624" s="4"/>
      <c r="O1032624" s="15"/>
    </row>
    <row r="1032625" spans="7:15" s="3" customFormat="1" x14ac:dyDescent="0.3">
      <c r="G1032625"/>
      <c r="H1032625"/>
      <c r="I1032625"/>
      <c r="K1032625"/>
      <c r="M1032625"/>
      <c r="N1032625" s="4"/>
      <c r="O1032625" s="15"/>
    </row>
    <row r="1032626" spans="7:15" s="3" customFormat="1" x14ac:dyDescent="0.3">
      <c r="G1032626"/>
      <c r="H1032626"/>
      <c r="I1032626"/>
      <c r="K1032626"/>
      <c r="M1032626"/>
      <c r="N1032626" s="4"/>
      <c r="O1032626" s="15"/>
    </row>
    <row r="1032627" spans="7:15" s="3" customFormat="1" x14ac:dyDescent="0.3">
      <c r="G1032627"/>
      <c r="H1032627"/>
      <c r="I1032627"/>
      <c r="K1032627"/>
      <c r="M1032627"/>
      <c r="N1032627" s="4"/>
      <c r="O1032627" s="15"/>
    </row>
    <row r="1032628" spans="7:15" s="3" customFormat="1" x14ac:dyDescent="0.3">
      <c r="G1032628"/>
      <c r="H1032628"/>
      <c r="I1032628"/>
      <c r="K1032628"/>
      <c r="M1032628"/>
      <c r="N1032628" s="4"/>
      <c r="O1032628" s="15"/>
    </row>
    <row r="1032629" spans="7:15" s="3" customFormat="1" x14ac:dyDescent="0.3">
      <c r="G1032629"/>
      <c r="H1032629"/>
      <c r="I1032629"/>
      <c r="K1032629"/>
      <c r="M1032629"/>
      <c r="N1032629" s="4"/>
      <c r="O1032629" s="15"/>
    </row>
    <row r="1032630" spans="7:15" s="3" customFormat="1" x14ac:dyDescent="0.3">
      <c r="G1032630"/>
      <c r="H1032630"/>
      <c r="I1032630"/>
      <c r="K1032630"/>
      <c r="M1032630"/>
      <c r="N1032630" s="4"/>
      <c r="O1032630" s="15"/>
    </row>
    <row r="1032631" spans="7:15" s="3" customFormat="1" x14ac:dyDescent="0.3">
      <c r="G1032631"/>
      <c r="H1032631"/>
      <c r="I1032631"/>
      <c r="K1032631"/>
      <c r="M1032631"/>
      <c r="N1032631" s="4"/>
      <c r="O1032631" s="15"/>
    </row>
    <row r="1032632" spans="7:15" s="3" customFormat="1" x14ac:dyDescent="0.3">
      <c r="G1032632"/>
      <c r="H1032632"/>
      <c r="I1032632"/>
      <c r="K1032632"/>
      <c r="M1032632"/>
      <c r="N1032632" s="4"/>
      <c r="O1032632" s="15"/>
    </row>
    <row r="1032633" spans="7:15" s="3" customFormat="1" x14ac:dyDescent="0.3">
      <c r="G1032633"/>
      <c r="H1032633"/>
      <c r="I1032633"/>
      <c r="K1032633"/>
      <c r="M1032633"/>
      <c r="N1032633" s="4"/>
      <c r="O1032633" s="15"/>
    </row>
    <row r="1032634" spans="7:15" s="3" customFormat="1" x14ac:dyDescent="0.3">
      <c r="G1032634"/>
      <c r="H1032634"/>
      <c r="I1032634"/>
      <c r="K1032634"/>
      <c r="M1032634"/>
      <c r="N1032634" s="4"/>
      <c r="O1032634" s="15"/>
    </row>
    <row r="1032635" spans="7:15" s="3" customFormat="1" x14ac:dyDescent="0.3">
      <c r="G1032635"/>
      <c r="H1032635"/>
      <c r="I1032635"/>
      <c r="K1032635"/>
      <c r="M1032635"/>
      <c r="N1032635" s="4"/>
      <c r="O1032635" s="15"/>
    </row>
    <row r="1032636" spans="7:15" s="3" customFormat="1" x14ac:dyDescent="0.3">
      <c r="G1032636"/>
      <c r="H1032636"/>
      <c r="I1032636"/>
      <c r="K1032636"/>
      <c r="M1032636"/>
      <c r="N1032636" s="4"/>
      <c r="O1032636" s="15"/>
    </row>
    <row r="1032637" spans="7:15" s="3" customFormat="1" x14ac:dyDescent="0.3">
      <c r="G1032637"/>
      <c r="H1032637"/>
      <c r="I1032637"/>
      <c r="K1032637"/>
      <c r="M1032637"/>
      <c r="N1032637" s="4"/>
      <c r="O1032637" s="15"/>
    </row>
    <row r="1032638" spans="7:15" s="3" customFormat="1" x14ac:dyDescent="0.3">
      <c r="G1032638"/>
      <c r="H1032638"/>
      <c r="I1032638"/>
      <c r="K1032638"/>
      <c r="M1032638"/>
      <c r="N1032638" s="4"/>
      <c r="O1032638" s="15"/>
    </row>
    <row r="1032639" spans="7:15" s="3" customFormat="1" x14ac:dyDescent="0.3">
      <c r="G1032639"/>
      <c r="H1032639"/>
      <c r="I1032639"/>
      <c r="K1032639"/>
      <c r="M1032639"/>
      <c r="N1032639" s="4"/>
      <c r="O1032639" s="15"/>
    </row>
    <row r="1032640" spans="7:15" s="3" customFormat="1" x14ac:dyDescent="0.3">
      <c r="G1032640"/>
      <c r="H1032640"/>
      <c r="I1032640"/>
      <c r="K1032640"/>
      <c r="M1032640"/>
      <c r="N1032640" s="4"/>
      <c r="O1032640" s="15"/>
    </row>
    <row r="1032641" spans="7:15" s="3" customFormat="1" x14ac:dyDescent="0.3">
      <c r="G1032641"/>
      <c r="H1032641"/>
      <c r="I1032641"/>
      <c r="K1032641"/>
      <c r="M1032641"/>
      <c r="N1032641" s="4"/>
      <c r="O1032641" s="15"/>
    </row>
    <row r="1032642" spans="7:15" s="3" customFormat="1" x14ac:dyDescent="0.3">
      <c r="G1032642"/>
      <c r="H1032642"/>
      <c r="I1032642"/>
      <c r="K1032642"/>
      <c r="M1032642"/>
      <c r="N1032642" s="4"/>
      <c r="O1032642" s="15"/>
    </row>
    <row r="1032643" spans="7:15" s="3" customFormat="1" x14ac:dyDescent="0.3">
      <c r="G1032643"/>
      <c r="H1032643"/>
      <c r="I1032643"/>
      <c r="K1032643"/>
      <c r="M1032643"/>
      <c r="N1032643" s="4"/>
      <c r="O1032643" s="15"/>
    </row>
    <row r="1032644" spans="7:15" s="3" customFormat="1" x14ac:dyDescent="0.3">
      <c r="G1032644"/>
      <c r="H1032644"/>
      <c r="I1032644"/>
      <c r="K1032644"/>
      <c r="M1032644"/>
      <c r="N1032644" s="4"/>
      <c r="O1032644" s="15"/>
    </row>
    <row r="1032645" spans="7:15" s="3" customFormat="1" x14ac:dyDescent="0.3">
      <c r="G1032645"/>
      <c r="H1032645"/>
      <c r="I1032645"/>
      <c r="K1032645"/>
      <c r="M1032645"/>
      <c r="N1032645" s="4"/>
      <c r="O1032645" s="15"/>
    </row>
    <row r="1032646" spans="7:15" s="3" customFormat="1" x14ac:dyDescent="0.3">
      <c r="G1032646"/>
      <c r="H1032646"/>
      <c r="I1032646"/>
      <c r="K1032646"/>
      <c r="M1032646"/>
      <c r="N1032646" s="4"/>
      <c r="O1032646" s="15"/>
    </row>
    <row r="1032647" spans="7:15" s="3" customFormat="1" x14ac:dyDescent="0.3">
      <c r="G1032647"/>
      <c r="H1032647"/>
      <c r="I1032647"/>
      <c r="K1032647"/>
      <c r="M1032647"/>
      <c r="N1032647" s="4"/>
      <c r="O1032647" s="15"/>
    </row>
    <row r="1032648" spans="7:15" s="3" customFormat="1" x14ac:dyDescent="0.3">
      <c r="G1032648"/>
      <c r="H1032648"/>
      <c r="I1032648"/>
      <c r="K1032648"/>
      <c r="M1032648"/>
      <c r="N1032648" s="4"/>
      <c r="O1032648" s="15"/>
    </row>
    <row r="1032649" spans="7:15" s="3" customFormat="1" x14ac:dyDescent="0.3">
      <c r="G1032649"/>
      <c r="H1032649"/>
      <c r="I1032649"/>
      <c r="K1032649"/>
      <c r="M1032649"/>
      <c r="N1032649" s="4"/>
      <c r="O1032649" s="15"/>
    </row>
    <row r="1032650" spans="7:15" s="3" customFormat="1" x14ac:dyDescent="0.3">
      <c r="G1032650"/>
      <c r="H1032650"/>
      <c r="I1032650"/>
      <c r="K1032650"/>
      <c r="M1032650"/>
      <c r="N1032650" s="4"/>
      <c r="O1032650" s="15"/>
    </row>
    <row r="1032651" spans="7:15" s="3" customFormat="1" x14ac:dyDescent="0.3">
      <c r="G1032651"/>
      <c r="H1032651"/>
      <c r="I1032651"/>
      <c r="K1032651"/>
      <c r="M1032651"/>
      <c r="N1032651" s="4"/>
      <c r="O1032651" s="15"/>
    </row>
    <row r="1032652" spans="7:15" s="3" customFormat="1" x14ac:dyDescent="0.3">
      <c r="G1032652"/>
      <c r="H1032652"/>
      <c r="I1032652"/>
      <c r="K1032652"/>
      <c r="M1032652"/>
      <c r="N1032652" s="4"/>
      <c r="O1032652" s="15"/>
    </row>
    <row r="1032653" spans="7:15" s="3" customFormat="1" x14ac:dyDescent="0.3">
      <c r="G1032653"/>
      <c r="H1032653"/>
      <c r="I1032653"/>
      <c r="K1032653"/>
      <c r="M1032653"/>
      <c r="N1032653" s="4"/>
      <c r="O1032653" s="15"/>
    </row>
    <row r="1032654" spans="7:15" s="3" customFormat="1" x14ac:dyDescent="0.3">
      <c r="G1032654"/>
      <c r="H1032654"/>
      <c r="I1032654"/>
      <c r="K1032654"/>
      <c r="M1032654"/>
      <c r="N1032654" s="4"/>
      <c r="O1032654" s="15"/>
    </row>
    <row r="1032655" spans="7:15" s="3" customFormat="1" x14ac:dyDescent="0.3">
      <c r="G1032655"/>
      <c r="H1032655"/>
      <c r="I1032655"/>
      <c r="K1032655"/>
      <c r="M1032655"/>
      <c r="N1032655" s="4"/>
      <c r="O1032655" s="15"/>
    </row>
    <row r="1032656" spans="7:15" s="3" customFormat="1" x14ac:dyDescent="0.3">
      <c r="G1032656"/>
      <c r="H1032656"/>
      <c r="I1032656"/>
      <c r="K1032656"/>
      <c r="M1032656"/>
      <c r="N1032656" s="4"/>
      <c r="O1032656" s="15"/>
    </row>
    <row r="1032657" spans="7:15" s="3" customFormat="1" x14ac:dyDescent="0.3">
      <c r="G1032657"/>
      <c r="H1032657"/>
      <c r="I1032657"/>
      <c r="K1032657"/>
      <c r="M1032657"/>
      <c r="N1032657" s="4"/>
      <c r="O1032657" s="15"/>
    </row>
    <row r="1032658" spans="7:15" s="3" customFormat="1" x14ac:dyDescent="0.3">
      <c r="G1032658"/>
      <c r="H1032658"/>
      <c r="I1032658"/>
      <c r="K1032658"/>
      <c r="M1032658"/>
      <c r="N1032658" s="4"/>
      <c r="O1032658" s="15"/>
    </row>
    <row r="1032659" spans="7:15" s="3" customFormat="1" x14ac:dyDescent="0.3">
      <c r="G1032659"/>
      <c r="H1032659"/>
      <c r="I1032659"/>
      <c r="K1032659"/>
      <c r="M1032659"/>
      <c r="N1032659" s="4"/>
      <c r="O1032659" s="15"/>
    </row>
    <row r="1032660" spans="7:15" s="3" customFormat="1" x14ac:dyDescent="0.3">
      <c r="G1032660"/>
      <c r="H1032660"/>
      <c r="I1032660"/>
      <c r="K1032660"/>
      <c r="M1032660"/>
      <c r="N1032660" s="4"/>
      <c r="O1032660" s="15"/>
    </row>
    <row r="1032661" spans="7:15" s="3" customFormat="1" x14ac:dyDescent="0.3">
      <c r="G1032661"/>
      <c r="H1032661"/>
      <c r="I1032661"/>
      <c r="K1032661"/>
      <c r="M1032661"/>
      <c r="N1032661" s="4"/>
      <c r="O1032661" s="15"/>
    </row>
    <row r="1032662" spans="7:15" s="3" customFormat="1" x14ac:dyDescent="0.3">
      <c r="G1032662"/>
      <c r="H1032662"/>
      <c r="I1032662"/>
      <c r="K1032662"/>
      <c r="M1032662"/>
      <c r="N1032662" s="4"/>
      <c r="O1032662" s="15"/>
    </row>
    <row r="1032663" spans="7:15" s="3" customFormat="1" x14ac:dyDescent="0.3">
      <c r="G1032663"/>
      <c r="H1032663"/>
      <c r="I1032663"/>
      <c r="K1032663"/>
      <c r="M1032663"/>
      <c r="N1032663" s="4"/>
      <c r="O1032663" s="15"/>
    </row>
    <row r="1032664" spans="7:15" s="3" customFormat="1" x14ac:dyDescent="0.3">
      <c r="G1032664"/>
      <c r="H1032664"/>
      <c r="I1032664"/>
      <c r="K1032664"/>
      <c r="M1032664"/>
      <c r="N1032664" s="4"/>
      <c r="O1032664" s="15"/>
    </row>
    <row r="1032665" spans="7:15" s="3" customFormat="1" x14ac:dyDescent="0.3">
      <c r="G1032665"/>
      <c r="H1032665"/>
      <c r="I1032665"/>
      <c r="K1032665"/>
      <c r="M1032665"/>
      <c r="N1032665" s="4"/>
      <c r="O1032665" s="15"/>
    </row>
    <row r="1032666" spans="7:15" s="3" customFormat="1" x14ac:dyDescent="0.3">
      <c r="G1032666"/>
      <c r="H1032666"/>
      <c r="I1032666"/>
      <c r="K1032666"/>
      <c r="M1032666"/>
      <c r="N1032666" s="4"/>
      <c r="O1032666" s="15"/>
    </row>
    <row r="1032667" spans="7:15" s="3" customFormat="1" x14ac:dyDescent="0.3">
      <c r="G1032667"/>
      <c r="H1032667"/>
      <c r="I1032667"/>
      <c r="K1032667"/>
      <c r="M1032667"/>
      <c r="N1032667" s="4"/>
      <c r="O1032667" s="15"/>
    </row>
    <row r="1032668" spans="7:15" s="3" customFormat="1" x14ac:dyDescent="0.3">
      <c r="G1032668"/>
      <c r="H1032668"/>
      <c r="I1032668"/>
      <c r="K1032668"/>
      <c r="M1032668"/>
      <c r="N1032668" s="4"/>
      <c r="O1032668" s="15"/>
    </row>
    <row r="1032669" spans="7:15" s="3" customFormat="1" x14ac:dyDescent="0.3">
      <c r="G1032669"/>
      <c r="H1032669"/>
      <c r="I1032669"/>
      <c r="K1032669"/>
      <c r="M1032669"/>
      <c r="N1032669" s="4"/>
      <c r="O1032669" s="15"/>
    </row>
    <row r="1032670" spans="7:15" s="3" customFormat="1" x14ac:dyDescent="0.3">
      <c r="G1032670"/>
      <c r="H1032670"/>
      <c r="I1032670"/>
      <c r="K1032670"/>
      <c r="M1032670"/>
      <c r="N1032670" s="4"/>
      <c r="O1032670" s="15"/>
    </row>
    <row r="1032671" spans="7:15" s="3" customFormat="1" x14ac:dyDescent="0.3">
      <c r="G1032671"/>
      <c r="H1032671"/>
      <c r="I1032671"/>
      <c r="K1032671"/>
      <c r="M1032671"/>
      <c r="N1032671" s="4"/>
      <c r="O1032671" s="15"/>
    </row>
    <row r="1032672" spans="7:15" s="3" customFormat="1" x14ac:dyDescent="0.3">
      <c r="G1032672"/>
      <c r="H1032672"/>
      <c r="I1032672"/>
      <c r="K1032672"/>
      <c r="M1032672"/>
      <c r="N1032672" s="4"/>
      <c r="O1032672" s="15"/>
    </row>
    <row r="1032673" spans="7:15" s="3" customFormat="1" x14ac:dyDescent="0.3">
      <c r="G1032673"/>
      <c r="H1032673"/>
      <c r="I1032673"/>
      <c r="K1032673"/>
      <c r="M1032673"/>
      <c r="N1032673" s="4"/>
      <c r="O1032673" s="15"/>
    </row>
    <row r="1032674" spans="7:15" s="3" customFormat="1" x14ac:dyDescent="0.3">
      <c r="G1032674"/>
      <c r="H1032674"/>
      <c r="I1032674"/>
      <c r="K1032674"/>
      <c r="M1032674"/>
      <c r="N1032674" s="4"/>
      <c r="O1032674" s="15"/>
    </row>
    <row r="1032675" spans="7:15" s="3" customFormat="1" x14ac:dyDescent="0.3">
      <c r="G1032675"/>
      <c r="H1032675"/>
      <c r="I1032675"/>
      <c r="K1032675"/>
      <c r="M1032675"/>
      <c r="N1032675" s="4"/>
      <c r="O1032675" s="15"/>
    </row>
    <row r="1032676" spans="7:15" s="3" customFormat="1" x14ac:dyDescent="0.3">
      <c r="G1032676"/>
      <c r="H1032676"/>
      <c r="I1032676"/>
      <c r="K1032676"/>
      <c r="M1032676"/>
      <c r="N1032676" s="4"/>
      <c r="O1032676" s="15"/>
    </row>
    <row r="1032677" spans="7:15" s="3" customFormat="1" x14ac:dyDescent="0.3">
      <c r="G1032677"/>
      <c r="H1032677"/>
      <c r="I1032677"/>
      <c r="K1032677"/>
      <c r="M1032677"/>
      <c r="N1032677" s="4"/>
      <c r="O1032677" s="15"/>
    </row>
    <row r="1032678" spans="7:15" s="3" customFormat="1" x14ac:dyDescent="0.3">
      <c r="G1032678"/>
      <c r="H1032678"/>
      <c r="I1032678"/>
      <c r="K1032678"/>
      <c r="M1032678"/>
      <c r="N1032678" s="4"/>
      <c r="O1032678" s="15"/>
    </row>
    <row r="1032679" spans="7:15" s="3" customFormat="1" x14ac:dyDescent="0.3">
      <c r="G1032679"/>
      <c r="H1032679"/>
      <c r="I1032679"/>
      <c r="K1032679"/>
      <c r="M1032679"/>
      <c r="N1032679" s="4"/>
      <c r="O1032679" s="15"/>
    </row>
    <row r="1032680" spans="7:15" s="3" customFormat="1" x14ac:dyDescent="0.3">
      <c r="G1032680"/>
      <c r="H1032680"/>
      <c r="I1032680"/>
      <c r="K1032680"/>
      <c r="M1032680"/>
      <c r="N1032680" s="4"/>
      <c r="O1032680" s="15"/>
    </row>
    <row r="1032681" spans="7:15" s="3" customFormat="1" x14ac:dyDescent="0.3">
      <c r="G1032681"/>
      <c r="H1032681"/>
      <c r="I1032681"/>
      <c r="K1032681"/>
      <c r="M1032681"/>
      <c r="N1032681" s="4"/>
      <c r="O1032681" s="15"/>
    </row>
    <row r="1032682" spans="7:15" s="3" customFormat="1" x14ac:dyDescent="0.3">
      <c r="G1032682"/>
      <c r="H1032682"/>
      <c r="I1032682"/>
      <c r="K1032682"/>
      <c r="M1032682"/>
      <c r="N1032682" s="4"/>
      <c r="O1032682" s="15"/>
    </row>
    <row r="1032683" spans="7:15" s="3" customFormat="1" x14ac:dyDescent="0.3">
      <c r="G1032683"/>
      <c r="H1032683"/>
      <c r="I1032683"/>
      <c r="K1032683"/>
      <c r="M1032683"/>
      <c r="N1032683" s="4"/>
      <c r="O1032683" s="15"/>
    </row>
    <row r="1032684" spans="7:15" s="3" customFormat="1" x14ac:dyDescent="0.3">
      <c r="G1032684"/>
      <c r="H1032684"/>
      <c r="I1032684"/>
      <c r="K1032684"/>
      <c r="M1032684"/>
      <c r="N1032684" s="4"/>
      <c r="O1032684" s="15"/>
    </row>
    <row r="1032685" spans="7:15" s="3" customFormat="1" x14ac:dyDescent="0.3">
      <c r="G1032685"/>
      <c r="H1032685"/>
      <c r="I1032685"/>
      <c r="K1032685"/>
      <c r="M1032685"/>
      <c r="N1032685" s="4"/>
      <c r="O1032685" s="15"/>
    </row>
    <row r="1032686" spans="7:15" s="3" customFormat="1" x14ac:dyDescent="0.3">
      <c r="G1032686"/>
      <c r="H1032686"/>
      <c r="I1032686"/>
      <c r="K1032686"/>
      <c r="M1032686"/>
      <c r="N1032686" s="4"/>
      <c r="O1032686" s="15"/>
    </row>
    <row r="1032687" spans="7:15" s="3" customFormat="1" x14ac:dyDescent="0.3">
      <c r="G1032687"/>
      <c r="H1032687"/>
      <c r="I1032687"/>
      <c r="K1032687"/>
      <c r="M1032687"/>
      <c r="N1032687" s="4"/>
      <c r="O1032687" s="15"/>
    </row>
    <row r="1032688" spans="7:15" s="3" customFormat="1" x14ac:dyDescent="0.3">
      <c r="G1032688"/>
      <c r="H1032688"/>
      <c r="I1032688"/>
      <c r="K1032688"/>
      <c r="M1032688"/>
      <c r="N1032688" s="4"/>
      <c r="O1032688" s="15"/>
    </row>
    <row r="1032689" spans="7:15" s="3" customFormat="1" x14ac:dyDescent="0.3">
      <c r="G1032689"/>
      <c r="H1032689"/>
      <c r="I1032689"/>
      <c r="K1032689"/>
      <c r="M1032689"/>
      <c r="N1032689" s="4"/>
      <c r="O1032689" s="15"/>
    </row>
    <row r="1032690" spans="7:15" s="3" customFormat="1" x14ac:dyDescent="0.3">
      <c r="G1032690"/>
      <c r="H1032690"/>
      <c r="I1032690"/>
      <c r="K1032690"/>
      <c r="M1032690"/>
      <c r="N1032690" s="4"/>
      <c r="O1032690" s="15"/>
    </row>
    <row r="1032691" spans="7:15" s="3" customFormat="1" x14ac:dyDescent="0.3">
      <c r="G1032691"/>
      <c r="H1032691"/>
      <c r="I1032691"/>
      <c r="K1032691"/>
      <c r="M1032691"/>
      <c r="N1032691" s="4"/>
      <c r="O1032691" s="15"/>
    </row>
    <row r="1032692" spans="7:15" s="3" customFormat="1" x14ac:dyDescent="0.3">
      <c r="G1032692"/>
      <c r="H1032692"/>
      <c r="I1032692"/>
      <c r="K1032692"/>
      <c r="M1032692"/>
      <c r="N1032692" s="4"/>
      <c r="O1032692" s="15"/>
    </row>
    <row r="1032693" spans="7:15" s="3" customFormat="1" x14ac:dyDescent="0.3">
      <c r="G1032693"/>
      <c r="H1032693"/>
      <c r="I1032693"/>
      <c r="K1032693"/>
      <c r="M1032693"/>
      <c r="N1032693" s="4"/>
      <c r="O1032693" s="15"/>
    </row>
    <row r="1032694" spans="7:15" s="3" customFormat="1" x14ac:dyDescent="0.3">
      <c r="G1032694"/>
      <c r="H1032694"/>
      <c r="I1032694"/>
      <c r="K1032694"/>
      <c r="M1032694"/>
      <c r="N1032694" s="4"/>
      <c r="O1032694" s="15"/>
    </row>
    <row r="1032695" spans="7:15" s="3" customFormat="1" x14ac:dyDescent="0.3">
      <c r="G1032695"/>
      <c r="H1032695"/>
      <c r="I1032695"/>
      <c r="K1032695"/>
      <c r="M1032695"/>
      <c r="N1032695" s="4"/>
      <c r="O1032695" s="15"/>
    </row>
    <row r="1032696" spans="7:15" s="3" customFormat="1" x14ac:dyDescent="0.3">
      <c r="G1032696"/>
      <c r="H1032696"/>
      <c r="I1032696"/>
      <c r="K1032696"/>
      <c r="M1032696"/>
      <c r="N1032696" s="4"/>
      <c r="O1032696" s="15"/>
    </row>
    <row r="1032697" spans="7:15" s="3" customFormat="1" x14ac:dyDescent="0.3">
      <c r="G1032697"/>
      <c r="H1032697"/>
      <c r="I1032697"/>
      <c r="K1032697"/>
      <c r="M1032697"/>
      <c r="N1032697" s="4"/>
      <c r="O1032697" s="15"/>
    </row>
    <row r="1032698" spans="7:15" s="3" customFormat="1" x14ac:dyDescent="0.3">
      <c r="G1032698"/>
      <c r="H1032698"/>
      <c r="I1032698"/>
      <c r="K1032698"/>
      <c r="M1032698"/>
      <c r="N1032698" s="4"/>
      <c r="O1032698" s="15"/>
    </row>
    <row r="1032699" spans="7:15" s="3" customFormat="1" x14ac:dyDescent="0.3">
      <c r="G1032699"/>
      <c r="H1032699"/>
      <c r="I1032699"/>
      <c r="K1032699"/>
      <c r="M1032699"/>
      <c r="N1032699" s="4"/>
      <c r="O1032699" s="15"/>
    </row>
    <row r="1032700" spans="7:15" s="3" customFormat="1" x14ac:dyDescent="0.3">
      <c r="G1032700"/>
      <c r="H1032700"/>
      <c r="I1032700"/>
      <c r="K1032700"/>
      <c r="M1032700"/>
      <c r="N1032700" s="4"/>
      <c r="O1032700" s="15"/>
    </row>
    <row r="1032701" spans="7:15" s="3" customFormat="1" x14ac:dyDescent="0.3">
      <c r="G1032701"/>
      <c r="H1032701"/>
      <c r="I1032701"/>
      <c r="K1032701"/>
      <c r="M1032701"/>
      <c r="N1032701" s="4"/>
      <c r="O1032701" s="15"/>
    </row>
    <row r="1032702" spans="7:15" s="3" customFormat="1" x14ac:dyDescent="0.3">
      <c r="G1032702"/>
      <c r="H1032702"/>
      <c r="I1032702"/>
      <c r="K1032702"/>
      <c r="M1032702"/>
      <c r="N1032702" s="4"/>
      <c r="O1032702" s="15"/>
    </row>
    <row r="1032703" spans="7:15" s="3" customFormat="1" x14ac:dyDescent="0.3">
      <c r="G1032703"/>
      <c r="H1032703"/>
      <c r="I1032703"/>
      <c r="K1032703"/>
      <c r="M1032703"/>
      <c r="N1032703" s="4"/>
      <c r="O1032703" s="15"/>
    </row>
    <row r="1032704" spans="7:15" s="3" customFormat="1" x14ac:dyDescent="0.3">
      <c r="G1032704"/>
      <c r="H1032704"/>
      <c r="I1032704"/>
      <c r="K1032704"/>
      <c r="M1032704"/>
      <c r="N1032704" s="4"/>
      <c r="O1032704" s="15"/>
    </row>
    <row r="1032705" spans="7:15" s="3" customFormat="1" x14ac:dyDescent="0.3">
      <c r="G1032705"/>
      <c r="H1032705"/>
      <c r="I1032705"/>
      <c r="K1032705"/>
      <c r="M1032705"/>
      <c r="N1032705" s="4"/>
      <c r="O1032705" s="15"/>
    </row>
    <row r="1032706" spans="7:15" s="3" customFormat="1" x14ac:dyDescent="0.3">
      <c r="G1032706"/>
      <c r="H1032706"/>
      <c r="I1032706"/>
      <c r="K1032706"/>
      <c r="M1032706"/>
      <c r="N1032706" s="4"/>
      <c r="O1032706" s="15"/>
    </row>
    <row r="1032707" spans="7:15" s="3" customFormat="1" x14ac:dyDescent="0.3">
      <c r="G1032707"/>
      <c r="H1032707"/>
      <c r="I1032707"/>
      <c r="K1032707"/>
      <c r="M1032707"/>
      <c r="N1032707" s="4"/>
      <c r="O1032707" s="15"/>
    </row>
    <row r="1032708" spans="7:15" s="3" customFormat="1" x14ac:dyDescent="0.3">
      <c r="G1032708"/>
      <c r="H1032708"/>
      <c r="I1032708"/>
      <c r="K1032708"/>
      <c r="M1032708"/>
      <c r="N1032708" s="4"/>
      <c r="O1032708" s="15"/>
    </row>
    <row r="1032709" spans="7:15" s="3" customFormat="1" x14ac:dyDescent="0.3">
      <c r="G1032709"/>
      <c r="H1032709"/>
      <c r="I1032709"/>
      <c r="K1032709"/>
      <c r="M1032709"/>
      <c r="N1032709" s="4"/>
      <c r="O1032709" s="15"/>
    </row>
    <row r="1032710" spans="7:15" s="3" customFormat="1" x14ac:dyDescent="0.3">
      <c r="G1032710"/>
      <c r="H1032710"/>
      <c r="I1032710"/>
      <c r="K1032710"/>
      <c r="M1032710"/>
      <c r="N1032710" s="4"/>
      <c r="O1032710" s="15"/>
    </row>
    <row r="1032711" spans="7:15" s="3" customFormat="1" x14ac:dyDescent="0.3">
      <c r="G1032711"/>
      <c r="H1032711"/>
      <c r="I1032711"/>
      <c r="K1032711"/>
      <c r="M1032711"/>
      <c r="N1032711" s="4"/>
      <c r="O1032711" s="15"/>
    </row>
    <row r="1032712" spans="7:15" s="3" customFormat="1" x14ac:dyDescent="0.3">
      <c r="G1032712"/>
      <c r="H1032712"/>
      <c r="I1032712"/>
      <c r="K1032712"/>
      <c r="M1032712"/>
      <c r="N1032712" s="4"/>
      <c r="O1032712" s="15"/>
    </row>
    <row r="1032713" spans="7:15" s="3" customFormat="1" x14ac:dyDescent="0.3">
      <c r="G1032713"/>
      <c r="H1032713"/>
      <c r="I1032713"/>
      <c r="K1032713"/>
      <c r="M1032713"/>
      <c r="N1032713" s="4"/>
      <c r="O1032713" s="15"/>
    </row>
    <row r="1032714" spans="7:15" s="3" customFormat="1" x14ac:dyDescent="0.3">
      <c r="G1032714"/>
      <c r="H1032714"/>
      <c r="I1032714"/>
      <c r="K1032714"/>
      <c r="M1032714"/>
      <c r="N1032714" s="4"/>
      <c r="O1032714" s="15"/>
    </row>
    <row r="1032715" spans="7:15" s="3" customFormat="1" x14ac:dyDescent="0.3">
      <c r="G1032715"/>
      <c r="H1032715"/>
      <c r="I1032715"/>
      <c r="K1032715"/>
      <c r="M1032715"/>
      <c r="N1032715" s="4"/>
      <c r="O1032715" s="15"/>
    </row>
    <row r="1032716" spans="7:15" s="3" customFormat="1" x14ac:dyDescent="0.3">
      <c r="G1032716"/>
      <c r="H1032716"/>
      <c r="I1032716"/>
      <c r="K1032716"/>
      <c r="M1032716"/>
      <c r="N1032716" s="4"/>
      <c r="O1032716" s="15"/>
    </row>
    <row r="1032717" spans="7:15" s="3" customFormat="1" x14ac:dyDescent="0.3">
      <c r="G1032717"/>
      <c r="H1032717"/>
      <c r="I1032717"/>
      <c r="K1032717"/>
      <c r="M1032717"/>
      <c r="N1032717" s="4"/>
      <c r="O1032717" s="15"/>
    </row>
    <row r="1032718" spans="7:15" s="3" customFormat="1" x14ac:dyDescent="0.3">
      <c r="G1032718"/>
      <c r="H1032718"/>
      <c r="I1032718"/>
      <c r="K1032718"/>
      <c r="M1032718"/>
      <c r="N1032718" s="4"/>
      <c r="O1032718" s="15"/>
    </row>
    <row r="1032719" spans="7:15" s="3" customFormat="1" x14ac:dyDescent="0.3">
      <c r="G1032719"/>
      <c r="H1032719"/>
      <c r="I1032719"/>
      <c r="K1032719"/>
      <c r="M1032719"/>
      <c r="N1032719" s="4"/>
      <c r="O1032719" s="15"/>
    </row>
    <row r="1032720" spans="7:15" s="3" customFormat="1" x14ac:dyDescent="0.3">
      <c r="G1032720"/>
      <c r="H1032720"/>
      <c r="I1032720"/>
      <c r="K1032720"/>
      <c r="M1032720"/>
      <c r="N1032720" s="4"/>
      <c r="O1032720" s="15"/>
    </row>
    <row r="1032721" spans="7:15" s="3" customFormat="1" x14ac:dyDescent="0.3">
      <c r="G1032721"/>
      <c r="H1032721"/>
      <c r="I1032721"/>
      <c r="K1032721"/>
      <c r="M1032721"/>
      <c r="N1032721" s="4"/>
      <c r="O1032721" s="15"/>
    </row>
    <row r="1032722" spans="7:15" s="3" customFormat="1" x14ac:dyDescent="0.3">
      <c r="G1032722"/>
      <c r="H1032722"/>
      <c r="I1032722"/>
      <c r="K1032722"/>
      <c r="M1032722"/>
      <c r="N1032722" s="4"/>
      <c r="O1032722" s="15"/>
    </row>
    <row r="1032723" spans="7:15" s="3" customFormat="1" x14ac:dyDescent="0.3">
      <c r="G1032723"/>
      <c r="H1032723"/>
      <c r="I1032723"/>
      <c r="K1032723"/>
      <c r="M1032723"/>
      <c r="N1032723" s="4"/>
      <c r="O1032723" s="15"/>
    </row>
    <row r="1032724" spans="7:15" s="3" customFormat="1" x14ac:dyDescent="0.3">
      <c r="G1032724"/>
      <c r="H1032724"/>
      <c r="I1032724"/>
      <c r="K1032724"/>
      <c r="M1032724"/>
      <c r="N1032724" s="4"/>
      <c r="O1032724" s="15"/>
    </row>
    <row r="1032725" spans="7:15" s="3" customFormat="1" x14ac:dyDescent="0.3">
      <c r="G1032725"/>
      <c r="H1032725"/>
      <c r="I1032725"/>
      <c r="K1032725"/>
      <c r="M1032725"/>
      <c r="N1032725" s="4"/>
      <c r="O1032725" s="15"/>
    </row>
    <row r="1032726" spans="7:15" s="3" customFormat="1" x14ac:dyDescent="0.3">
      <c r="G1032726"/>
      <c r="H1032726"/>
      <c r="I1032726"/>
      <c r="K1032726"/>
      <c r="M1032726"/>
      <c r="N1032726" s="4"/>
      <c r="O1032726" s="15"/>
    </row>
    <row r="1032727" spans="7:15" s="3" customFormat="1" x14ac:dyDescent="0.3">
      <c r="G1032727"/>
      <c r="H1032727"/>
      <c r="I1032727"/>
      <c r="K1032727"/>
      <c r="M1032727"/>
      <c r="N1032727" s="4"/>
      <c r="O1032727" s="15"/>
    </row>
    <row r="1032728" spans="7:15" s="3" customFormat="1" x14ac:dyDescent="0.3">
      <c r="G1032728"/>
      <c r="H1032728"/>
      <c r="I1032728"/>
      <c r="K1032728"/>
      <c r="M1032728"/>
      <c r="N1032728" s="4"/>
      <c r="O1032728" s="15"/>
    </row>
    <row r="1032729" spans="7:15" s="3" customFormat="1" x14ac:dyDescent="0.3">
      <c r="G1032729"/>
      <c r="H1032729"/>
      <c r="I1032729"/>
      <c r="K1032729"/>
      <c r="M1032729"/>
      <c r="N1032729" s="4"/>
      <c r="O1032729" s="15"/>
    </row>
    <row r="1032730" spans="7:15" s="3" customFormat="1" x14ac:dyDescent="0.3">
      <c r="G1032730"/>
      <c r="H1032730"/>
      <c r="I1032730"/>
      <c r="K1032730"/>
      <c r="M1032730"/>
      <c r="N1032730" s="4"/>
      <c r="O1032730" s="15"/>
    </row>
    <row r="1032731" spans="7:15" s="3" customFormat="1" x14ac:dyDescent="0.3">
      <c r="G1032731"/>
      <c r="H1032731"/>
      <c r="I1032731"/>
      <c r="K1032731"/>
      <c r="M1032731"/>
      <c r="N1032731" s="4"/>
      <c r="O1032731" s="15"/>
    </row>
    <row r="1032732" spans="7:15" s="3" customFormat="1" x14ac:dyDescent="0.3">
      <c r="G1032732"/>
      <c r="H1032732"/>
      <c r="I1032732"/>
      <c r="K1032732"/>
      <c r="M1032732"/>
      <c r="N1032732" s="4"/>
      <c r="O1032732" s="15"/>
    </row>
    <row r="1032733" spans="7:15" s="3" customFormat="1" x14ac:dyDescent="0.3">
      <c r="G1032733"/>
      <c r="H1032733"/>
      <c r="I1032733"/>
      <c r="K1032733"/>
      <c r="M1032733"/>
      <c r="N1032733" s="4"/>
      <c r="O1032733" s="15"/>
    </row>
    <row r="1032734" spans="7:15" s="3" customFormat="1" x14ac:dyDescent="0.3">
      <c r="G1032734"/>
      <c r="H1032734"/>
      <c r="I1032734"/>
      <c r="K1032734"/>
      <c r="M1032734"/>
      <c r="N1032734" s="4"/>
      <c r="O1032734" s="15"/>
    </row>
    <row r="1032735" spans="7:15" s="3" customFormat="1" x14ac:dyDescent="0.3">
      <c r="G1032735"/>
      <c r="H1032735"/>
      <c r="I1032735"/>
      <c r="K1032735"/>
      <c r="M1032735"/>
      <c r="N1032735" s="4"/>
      <c r="O1032735" s="15"/>
    </row>
    <row r="1032736" spans="7:15" s="3" customFormat="1" x14ac:dyDescent="0.3">
      <c r="G1032736"/>
      <c r="H1032736"/>
      <c r="I1032736"/>
      <c r="K1032736"/>
      <c r="M1032736"/>
      <c r="N1032736" s="4"/>
      <c r="O1032736" s="15"/>
    </row>
    <row r="1032737" spans="7:15" s="3" customFormat="1" x14ac:dyDescent="0.3">
      <c r="G1032737"/>
      <c r="H1032737"/>
      <c r="I1032737"/>
      <c r="K1032737"/>
      <c r="M1032737"/>
      <c r="N1032737" s="4"/>
      <c r="O1032737" s="15"/>
    </row>
  </sheetData>
  <autoFilter ref="A1:AK545" xr:uid="{3C844F2E-CFF7-4CF1-83FF-F2E1AFFFE281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BFFD-5619-46D0-BCEC-8CFA629056F9}">
  <dimension ref="A1:AK1002"/>
  <sheetViews>
    <sheetView tabSelected="1" topLeftCell="A223" zoomScale="80" zoomScaleNormal="80" workbookViewId="0">
      <selection activeCell="D240" sqref="D240"/>
    </sheetView>
  </sheetViews>
  <sheetFormatPr defaultRowHeight="14.4" x14ac:dyDescent="0.3"/>
  <cols>
    <col min="1" max="1" width="7.6640625" customWidth="1"/>
    <col min="2" max="2" width="13.44140625" customWidth="1"/>
    <col min="3" max="3" width="12.88671875" customWidth="1"/>
    <col min="4" max="4" width="23.109375" customWidth="1"/>
    <col min="5" max="5" width="11.44140625" customWidth="1"/>
    <col min="6" max="6" width="9.6640625" style="3" customWidth="1"/>
    <col min="7" max="7" width="8.77734375" customWidth="1"/>
    <col min="8" max="8" width="15.44140625" customWidth="1"/>
    <col min="9" max="9" width="8.77734375" customWidth="1"/>
    <col min="10" max="10" width="12.77734375" style="3" customWidth="1"/>
    <col min="11" max="11" width="11" customWidth="1"/>
    <col min="12" max="12" width="16.77734375" style="3" customWidth="1"/>
    <col min="13" max="13" width="20.21875" customWidth="1"/>
    <col min="14" max="14" width="17.77734375" style="4" customWidth="1"/>
    <col min="15" max="15" width="16.21875" style="15" customWidth="1"/>
    <col min="16" max="16" width="9.33203125" customWidth="1"/>
    <col min="17" max="17" width="8.88671875" customWidth="1"/>
    <col min="18" max="18" width="11.77734375" customWidth="1"/>
    <col min="19" max="19" width="17.109375" bestFit="1" customWidth="1"/>
    <col min="20" max="20" width="18.21875" bestFit="1" customWidth="1"/>
    <col min="21" max="21" width="11.77734375" bestFit="1" customWidth="1"/>
    <col min="22" max="22" width="12.88671875" bestFit="1" customWidth="1"/>
    <col min="23" max="23" width="18.77734375" bestFit="1" customWidth="1"/>
    <col min="24" max="24" width="11.77734375" bestFit="1" customWidth="1"/>
    <col min="25" max="25" width="10.77734375" bestFit="1" customWidth="1"/>
    <col min="26" max="26" width="16.21875" bestFit="1" customWidth="1"/>
    <col min="27" max="27" width="11.77734375" bestFit="1" customWidth="1"/>
    <col min="28" max="28" width="21.77734375" bestFit="1" customWidth="1"/>
    <col min="29" max="29" width="25.88671875" customWidth="1"/>
    <col min="30" max="30" width="11.77734375" bestFit="1" customWidth="1"/>
    <col min="31" max="31" width="11.88671875" bestFit="1" customWidth="1"/>
    <col min="32" max="32" width="19.77734375" bestFit="1" customWidth="1"/>
    <col min="33" max="33" width="11.77734375" bestFit="1" customWidth="1"/>
    <col min="34" max="34" width="22.109375" bestFit="1" customWidth="1"/>
  </cols>
  <sheetData>
    <row r="1" spans="1:37" ht="15" customHeight="1" x14ac:dyDescent="0.3">
      <c r="A1" s="2" t="s">
        <v>546</v>
      </c>
      <c r="B1" s="2" t="s">
        <v>544</v>
      </c>
      <c r="C1" s="2" t="s">
        <v>545</v>
      </c>
      <c r="D1" s="7" t="s">
        <v>1130</v>
      </c>
      <c r="E1" s="8" t="s">
        <v>1108</v>
      </c>
      <c r="F1" s="9" t="s">
        <v>1109</v>
      </c>
      <c r="G1" s="2" t="s">
        <v>547</v>
      </c>
      <c r="H1" s="2" t="s">
        <v>1113</v>
      </c>
      <c r="I1" s="2" t="s">
        <v>548</v>
      </c>
      <c r="J1" s="10" t="s">
        <v>1114</v>
      </c>
      <c r="K1" s="2" t="s">
        <v>549</v>
      </c>
      <c r="L1" s="2" t="s">
        <v>1115</v>
      </c>
      <c r="M1" s="11" t="s">
        <v>1160</v>
      </c>
      <c r="N1" s="11" t="s">
        <v>1161</v>
      </c>
      <c r="O1" s="12" t="s">
        <v>1116</v>
      </c>
      <c r="P1" s="12" t="s">
        <v>1118</v>
      </c>
      <c r="Q1" s="11" t="s">
        <v>1117</v>
      </c>
      <c r="R1" s="11" t="s">
        <v>1119</v>
      </c>
      <c r="S1" s="12" t="s">
        <v>1122</v>
      </c>
      <c r="T1" s="13" t="s">
        <v>1124</v>
      </c>
      <c r="U1" s="12" t="s">
        <v>1120</v>
      </c>
      <c r="V1" s="12" t="s">
        <v>1121</v>
      </c>
      <c r="W1" s="12" t="s">
        <v>1126</v>
      </c>
      <c r="X1" s="12" t="s">
        <v>1120</v>
      </c>
      <c r="Y1" s="12" t="s">
        <v>1128</v>
      </c>
      <c r="Z1" s="12" t="s">
        <v>1123</v>
      </c>
      <c r="AA1" s="12" t="s">
        <v>1120</v>
      </c>
      <c r="AB1" s="12" t="s">
        <v>1162</v>
      </c>
      <c r="AC1" s="12" t="s">
        <v>1163</v>
      </c>
      <c r="AD1" s="12" t="s">
        <v>1120</v>
      </c>
      <c r="AE1" s="12" t="s">
        <v>1164</v>
      </c>
      <c r="AF1" s="12" t="s">
        <v>1165</v>
      </c>
      <c r="AG1" s="12" t="s">
        <v>1120</v>
      </c>
    </row>
    <row r="2" spans="1:37" x14ac:dyDescent="0.3">
      <c r="A2">
        <v>100409</v>
      </c>
      <c r="B2" t="s">
        <v>541</v>
      </c>
      <c r="C2" s="1" t="s">
        <v>551</v>
      </c>
      <c r="D2" t="s">
        <v>550</v>
      </c>
      <c r="E2" s="4">
        <v>7.5</v>
      </c>
      <c r="F2" s="3">
        <f>(E2-$AJ$5)/$AK$5</f>
        <v>0.95555555555555549</v>
      </c>
      <c r="G2">
        <v>72.32508</v>
      </c>
      <c r="H2">
        <f>(G2-$AJ$6)/$AK$6</f>
        <v>0.6826515980400818</v>
      </c>
      <c r="I2">
        <v>255.1</v>
      </c>
      <c r="J2" s="3">
        <f t="shared" ref="J2:J65" si="0">(I2-$AJ$7)/$AK$7</f>
        <v>0.78880643166357445</v>
      </c>
      <c r="K2">
        <v>0.5</v>
      </c>
      <c r="L2" s="3">
        <f t="shared" ref="L2:L65" si="1">(K2-$AJ$8)/$AK$8</f>
        <v>0.25</v>
      </c>
      <c r="M2">
        <v>27600</v>
      </c>
      <c r="N2">
        <f t="shared" ref="N2:N65" si="2">(M2-$AJ$9)/$AK$9</f>
        <v>0.12945640705360226</v>
      </c>
      <c r="O2" s="15">
        <v>0.51786541399999997</v>
      </c>
      <c r="P2">
        <f t="shared" ref="P2:P65" si="3">(O2-$AJ$11)/$AK$11</f>
        <v>0.52794021162139704</v>
      </c>
      <c r="Q2">
        <v>0.3967</v>
      </c>
      <c r="R2">
        <f t="shared" ref="R2:R65" si="4">(Q2-$AJ$12)/$AK$12</f>
        <v>0.87940589669696301</v>
      </c>
      <c r="S2">
        <f>F2*(R2*0.5+P2*0.5)*(H2*0.4+J2*0.2+L2*0.4)</f>
        <v>0.35692397065151993</v>
      </c>
      <c r="T2" s="14">
        <f t="shared" ref="T2:T65" si="5">(S2-$AJ$10)/$AK$10</f>
        <v>0.59879143427028936</v>
      </c>
      <c r="U2" t="str">
        <f>IF(T2&gt;0.7,"High",IF(T2&gt;0.3,"Moderate",IF(T2&gt;0.15,"Low","No Impact")))</f>
        <v>Moderate</v>
      </c>
      <c r="V2">
        <f>F2*(R2*1)*(H2*0.4+J2*0.2+L2*0.4)</f>
        <v>0.44606091224922251</v>
      </c>
      <c r="W2">
        <f t="shared" ref="W2:W65" si="6">(V2-$AJ$13)/$AK$13</f>
        <v>0.59952782011502315</v>
      </c>
      <c r="X2" t="str">
        <f>IF(W2&gt;0.7,"High",IF(W2&gt;0.3,"Moderate",IF(W2&gt;0.15,"Low","No Impact")))</f>
        <v>Moderate</v>
      </c>
      <c r="Y2">
        <f>F2*(P2*1)*(H2*0.4+J2*0.2+L2*0.4)</f>
        <v>0.26778702905381729</v>
      </c>
      <c r="Z2">
        <f t="shared" ref="Z2:Z65" si="7">(Y2-$AJ$14)/$AK$14</f>
        <v>0.5365497458992462</v>
      </c>
      <c r="AA2" t="str">
        <f>IF(Z2&gt;0.7,"High",IF(Z2&gt;0.3,"Moderate",IF(Z2&gt;0.15,"Low","No Impact")))</f>
        <v>Moderate</v>
      </c>
      <c r="AB2">
        <f>F2*(R2*0.35+P2*0.3+N2*0.35)*(H2*0.4+J2*0.2+L2*0.4)</f>
        <v>0.25943988142483027</v>
      </c>
      <c r="AC2">
        <f t="shared" ref="AC2:AC65" si="8">(AB2-$AJ$15)/$AK$15</f>
        <v>0.60910594398173445</v>
      </c>
      <c r="AD2" t="str">
        <f>IF(AC2&gt;0.7,"High",IF(AC2&gt;0.3,"Moderate",IF(AC2&gt;0.15,"Low","No Impact")))</f>
        <v>Moderate</v>
      </c>
      <c r="AE2">
        <f>F2*(N2*1)*(H2*0.4+J2*0.2+L2*0.4)</f>
        <v>6.5664152632734923E-2</v>
      </c>
      <c r="AF2">
        <f t="shared" ref="AF2:AF65" si="9">(AE2-$AJ$16)/$AK$16</f>
        <v>0.35921179313794271</v>
      </c>
      <c r="AG2" t="str">
        <f>IF(AF2&gt;0.7,"High",IF(AF2&gt;0.3,"Moderate",IF(AF2&gt;0.15,"Low","No Impact")))</f>
        <v>Moderate</v>
      </c>
    </row>
    <row r="3" spans="1:37" x14ac:dyDescent="0.3">
      <c r="A3">
        <v>100419</v>
      </c>
      <c r="B3" t="s">
        <v>38</v>
      </c>
      <c r="C3" s="1" t="s">
        <v>551</v>
      </c>
      <c r="D3" t="s">
        <v>552</v>
      </c>
      <c r="E3" s="4">
        <v>5.6</v>
      </c>
      <c r="F3" s="3">
        <f>(E3-$AJ$5)/$AK$5</f>
        <v>0.53333333333333321</v>
      </c>
      <c r="G3">
        <v>63.07884</v>
      </c>
      <c r="H3">
        <f t="shared" ref="H3:H66" si="10">(G3-$AJ$6)/$AK$6</f>
        <v>0.5953795132824552</v>
      </c>
      <c r="I3">
        <v>198.4</v>
      </c>
      <c r="J3" s="3">
        <f t="shared" si="0"/>
        <v>0.61348175633889912</v>
      </c>
      <c r="K3">
        <v>0.1</v>
      </c>
      <c r="L3" s="3">
        <f t="shared" si="1"/>
        <v>0.05</v>
      </c>
      <c r="M3">
        <v>10180</v>
      </c>
      <c r="N3">
        <f t="shared" si="2"/>
        <v>4.7035055097396299E-2</v>
      </c>
      <c r="O3" s="15">
        <v>0.58660378899999999</v>
      </c>
      <c r="P3">
        <f t="shared" si="3"/>
        <v>0.59801585533683344</v>
      </c>
      <c r="Q3">
        <v>0.39629999999999999</v>
      </c>
      <c r="R3">
        <f t="shared" si="4"/>
        <v>0.87851917534914648</v>
      </c>
      <c r="S3">
        <f t="shared" ref="S3:S66" si="11">F3*(R3*0.5+P3*0.5)*(H3*0.4+J3*0.2+L3*0.4)</f>
        <v>0.14995617188364643</v>
      </c>
      <c r="T3" s="14">
        <f t="shared" si="5"/>
        <v>0.2515731041431199</v>
      </c>
      <c r="U3" t="str">
        <f t="shared" ref="U3:U66" si="12">IF(T3&gt;0.7,"High",IF(T3&gt;0.3,"Moderate",IF(T3&gt;0.15,"Low","No Impact")))</f>
        <v>Low</v>
      </c>
      <c r="V3">
        <f t="shared" ref="V3:V66" si="13">F3*(R3*1)*(H3*0.4+J3*0.2+L3*0.4)</f>
        <v>0.17844395117470588</v>
      </c>
      <c r="W3">
        <f t="shared" si="6"/>
        <v>0.23983745296362158</v>
      </c>
      <c r="X3" t="s">
        <v>1186</v>
      </c>
      <c r="Y3">
        <f t="shared" ref="Y3:Y66" si="14">F3*(P3*1)*(H3*0.4+J3*0.2+L3*0.4)</f>
        <v>0.12146839259258696</v>
      </c>
      <c r="Z3">
        <f t="shared" si="7"/>
        <v>0.24337935788235807</v>
      </c>
      <c r="AA3" t="str">
        <f t="shared" ref="AA3:AA66" si="15">IF(Z3&gt;0.7,"High",IF(Z3&gt;0.3,"Moderate",IF(Z3&gt;0.15,"Low","No Impact")))</f>
        <v>Low</v>
      </c>
      <c r="AB3">
        <f t="shared" ref="AB3:AB66" si="16">F3*(R3*0.35+P3*0.3+N3*0.35)*(H3*0.4+J3*0.2+L3*0.4)</f>
        <v>0.10223970064091316</v>
      </c>
      <c r="AC3">
        <f t="shared" si="8"/>
        <v>0.24003560682067596</v>
      </c>
      <c r="AD3" t="str">
        <f t="shared" ref="AD3:AD66" si="17">IF(AC3&gt;0.7,"High",IF(AC3&gt;0.3,"Moderate",IF(AC3&gt;0.15,"Low","No Impact")))</f>
        <v>Low</v>
      </c>
      <c r="AE3">
        <f t="shared" ref="AE3:AE66" si="18">F3*(N3*1)*(H3*0.4+J3*0.2+L3*0.4)</f>
        <v>9.553714148542905E-3</v>
      </c>
      <c r="AF3">
        <f t="shared" si="9"/>
        <v>5.2263017991259431E-2</v>
      </c>
      <c r="AG3" t="s">
        <v>1187</v>
      </c>
    </row>
    <row r="4" spans="1:37" x14ac:dyDescent="0.3">
      <c r="A4">
        <v>100428</v>
      </c>
      <c r="B4" t="s">
        <v>47</v>
      </c>
      <c r="C4" s="1" t="s">
        <v>551</v>
      </c>
      <c r="D4" t="s">
        <v>553</v>
      </c>
      <c r="E4" s="4">
        <v>7.5</v>
      </c>
      <c r="F4" s="3">
        <f>(E4-$AJ$5)/$AK$5</f>
        <v>0.95555555555555549</v>
      </c>
      <c r="G4">
        <v>73.821600000000004</v>
      </c>
      <c r="H4">
        <f t="shared" si="10"/>
        <v>0.69677673650517502</v>
      </c>
      <c r="I4">
        <v>192.60000000000002</v>
      </c>
      <c r="J4" s="3">
        <f t="shared" si="0"/>
        <v>0.59554730983302417</v>
      </c>
      <c r="K4">
        <v>0.5</v>
      </c>
      <c r="L4" s="3">
        <f t="shared" si="1"/>
        <v>0.25</v>
      </c>
      <c r="M4">
        <v>41704</v>
      </c>
      <c r="N4">
        <f t="shared" si="2"/>
        <v>0.19618836732859246</v>
      </c>
      <c r="O4" s="15">
        <v>0.60910734200000005</v>
      </c>
      <c r="P4">
        <f t="shared" si="3"/>
        <v>0.62095720305358471</v>
      </c>
      <c r="Q4">
        <v>0.37840000000000001</v>
      </c>
      <c r="R4">
        <f t="shared" si="4"/>
        <v>0.83883839503436053</v>
      </c>
      <c r="S4">
        <f t="shared" si="11"/>
        <v>0.34720859941701482</v>
      </c>
      <c r="T4" s="14">
        <f t="shared" si="5"/>
        <v>0.58249249792998548</v>
      </c>
      <c r="U4" t="str">
        <f t="shared" si="12"/>
        <v>Moderate</v>
      </c>
      <c r="V4">
        <f t="shared" si="13"/>
        <v>0.39903107621174033</v>
      </c>
      <c r="W4">
        <f t="shared" si="6"/>
        <v>0.53631740578451315</v>
      </c>
      <c r="X4" t="str">
        <f t="shared" ref="X4:X50" si="19">IF(W4&gt;0.7,"High",IF(W4&gt;0.3,"Moderate",IF(W4&gt;0.15,"Low","No Impact")))</f>
        <v>Moderate</v>
      </c>
      <c r="Y4">
        <f t="shared" si="14"/>
        <v>0.29538612262228942</v>
      </c>
      <c r="Z4">
        <f t="shared" si="7"/>
        <v>0.59184849092635206</v>
      </c>
      <c r="AA4" t="str">
        <f t="shared" si="15"/>
        <v>Moderate</v>
      </c>
      <c r="AB4">
        <f t="shared" si="16"/>
        <v>0.26094073973399845</v>
      </c>
      <c r="AC4">
        <f t="shared" si="8"/>
        <v>0.6126296185693425</v>
      </c>
      <c r="AD4" t="str">
        <f t="shared" si="17"/>
        <v>Moderate</v>
      </c>
      <c r="AE4">
        <f t="shared" si="18"/>
        <v>9.3325789352007138E-2</v>
      </c>
      <c r="AF4">
        <f t="shared" si="9"/>
        <v>0.51053311121898415</v>
      </c>
      <c r="AG4" t="str">
        <f t="shared" ref="AG4:AG36" si="20">IF(AF4&gt;0.7,"High",IF(AF4&gt;0.3,"Moderate",IF(AF4&gt;0.15,"Low","No Impact")))</f>
        <v>Moderate</v>
      </c>
      <c r="AI4" s="2" t="s">
        <v>1110</v>
      </c>
      <c r="AJ4" s="2" t="s">
        <v>1111</v>
      </c>
      <c r="AK4" s="2" t="s">
        <v>1112</v>
      </c>
    </row>
    <row r="5" spans="1:37" x14ac:dyDescent="0.3">
      <c r="A5">
        <v>100447</v>
      </c>
      <c r="B5" t="s">
        <v>63</v>
      </c>
      <c r="C5" s="1" t="s">
        <v>551</v>
      </c>
      <c r="D5" t="s">
        <v>554</v>
      </c>
      <c r="E5" s="4">
        <v>5.6</v>
      </c>
      <c r="F5" s="3">
        <f>(E5-$AJ$5)/$AK$5</f>
        <v>0.53333333333333321</v>
      </c>
      <c r="G5">
        <v>63.909720000000007</v>
      </c>
      <c r="H5">
        <f t="shared" si="10"/>
        <v>0.60322190432826595</v>
      </c>
      <c r="I5">
        <v>228.10000000000002</v>
      </c>
      <c r="J5" s="3">
        <f t="shared" si="0"/>
        <v>0.70531849103277677</v>
      </c>
      <c r="K5">
        <v>0.3</v>
      </c>
      <c r="L5" s="3">
        <f t="shared" si="1"/>
        <v>0.15</v>
      </c>
      <c r="M5">
        <v>7682</v>
      </c>
      <c r="N5">
        <f t="shared" si="2"/>
        <v>3.521596570666137E-2</v>
      </c>
      <c r="O5" s="15">
        <v>0.51402019200000004</v>
      </c>
      <c r="P5">
        <f t="shared" si="3"/>
        <v>0.52402018286193408</v>
      </c>
      <c r="Q5">
        <v>0.38119999999999998</v>
      </c>
      <c r="R5">
        <f t="shared" si="4"/>
        <v>0.84504544446907559</v>
      </c>
      <c r="S5">
        <f t="shared" si="11"/>
        <v>0.16149587948433172</v>
      </c>
      <c r="T5" s="14">
        <f t="shared" si="5"/>
        <v>0.27093262783288774</v>
      </c>
      <c r="U5" t="str">
        <f t="shared" si="12"/>
        <v>Low</v>
      </c>
      <c r="V5">
        <f t="shared" si="13"/>
        <v>0.19936422993076228</v>
      </c>
      <c r="W5">
        <f t="shared" si="6"/>
        <v>0.26795533725788478</v>
      </c>
      <c r="X5" t="s">
        <v>1186</v>
      </c>
      <c r="Y5">
        <f t="shared" si="14"/>
        <v>0.12362752903790114</v>
      </c>
      <c r="Z5">
        <f t="shared" si="7"/>
        <v>0.24770549763299662</v>
      </c>
      <c r="AA5" t="str">
        <f t="shared" si="15"/>
        <v>Low</v>
      </c>
      <c r="AB5">
        <f t="shared" si="16"/>
        <v>0.10977360807823056</v>
      </c>
      <c r="AC5">
        <f t="shared" si="8"/>
        <v>0.25772351114855324</v>
      </c>
      <c r="AD5" t="str">
        <f t="shared" si="17"/>
        <v>Low</v>
      </c>
      <c r="AE5">
        <f t="shared" si="18"/>
        <v>8.3081968316954854E-3</v>
      </c>
      <c r="AF5">
        <f t="shared" si="9"/>
        <v>4.5449490505852112E-2</v>
      </c>
      <c r="AG5" t="s">
        <v>1187</v>
      </c>
      <c r="AH5" s="2" t="s">
        <v>1166</v>
      </c>
      <c r="AI5" s="4">
        <f>MAX(E2:E557)</f>
        <v>7.7</v>
      </c>
      <c r="AJ5">
        <f>MIN((E2:E557))</f>
        <v>3.2</v>
      </c>
      <c r="AK5" s="4">
        <f t="shared" ref="AK5:AK16" si="21">AI5-AJ5</f>
        <v>4.5</v>
      </c>
    </row>
    <row r="6" spans="1:37" x14ac:dyDescent="0.3">
      <c r="A6">
        <v>100485</v>
      </c>
      <c r="B6" t="s">
        <v>409</v>
      </c>
      <c r="C6" s="1" t="s">
        <v>551</v>
      </c>
      <c r="D6" t="s">
        <v>555</v>
      </c>
      <c r="E6" s="4">
        <v>7.5</v>
      </c>
      <c r="F6" s="3">
        <f t="shared" ref="F6:F69" si="22">(E6-$AJ$5)/$AK$5</f>
        <v>0.95555555555555549</v>
      </c>
      <c r="G6">
        <v>70.156440000000003</v>
      </c>
      <c r="H6">
        <f t="shared" si="10"/>
        <v>0.66218254966054813</v>
      </c>
      <c r="I6">
        <v>189.1</v>
      </c>
      <c r="J6" s="3">
        <f t="shared" si="0"/>
        <v>0.58472479901051322</v>
      </c>
      <c r="K6">
        <v>0.3</v>
      </c>
      <c r="L6" s="3">
        <f t="shared" si="1"/>
        <v>0.15</v>
      </c>
      <c r="M6">
        <v>28660</v>
      </c>
      <c r="N6">
        <f t="shared" si="2"/>
        <v>0.13447171320019116</v>
      </c>
      <c r="O6" s="15">
        <v>0.71562857000000002</v>
      </c>
      <c r="P6">
        <f t="shared" si="3"/>
        <v>0.7295507451828358</v>
      </c>
      <c r="Q6">
        <v>0.40360000000000001</v>
      </c>
      <c r="R6">
        <f t="shared" si="4"/>
        <v>0.89470183994679675</v>
      </c>
      <c r="S6">
        <f t="shared" si="11"/>
        <v>0.34286479791200347</v>
      </c>
      <c r="T6" s="14">
        <f t="shared" si="5"/>
        <v>0.57520514446750071</v>
      </c>
      <c r="U6" t="str">
        <f t="shared" si="12"/>
        <v>Moderate</v>
      </c>
      <c r="V6">
        <f t="shared" si="13"/>
        <v>0.37772667669218862</v>
      </c>
      <c r="W6">
        <f t="shared" si="6"/>
        <v>0.50768324427860623</v>
      </c>
      <c r="X6" t="str">
        <f t="shared" si="19"/>
        <v>Moderate</v>
      </c>
      <c r="Y6">
        <f t="shared" si="14"/>
        <v>0.30800291913181838</v>
      </c>
      <c r="Z6">
        <f t="shared" si="7"/>
        <v>0.61712805351446309</v>
      </c>
      <c r="AA6" t="str">
        <f t="shared" si="15"/>
        <v>Moderate</v>
      </c>
      <c r="AB6">
        <f t="shared" si="16"/>
        <v>0.24447523282088002</v>
      </c>
      <c r="AC6">
        <f t="shared" si="8"/>
        <v>0.57397234630891469</v>
      </c>
      <c r="AD6" t="str">
        <f t="shared" si="17"/>
        <v>Moderate</v>
      </c>
      <c r="AE6">
        <f t="shared" si="18"/>
        <v>5.6771486397338526E-2</v>
      </c>
      <c r="AF6">
        <f t="shared" si="9"/>
        <v>0.3105649979518349</v>
      </c>
      <c r="AG6" t="str">
        <f t="shared" si="20"/>
        <v>Moderate</v>
      </c>
      <c r="AH6" s="2" t="s">
        <v>547</v>
      </c>
      <c r="AI6">
        <f>MAX(G1:G557)</f>
        <v>105.94728000000001</v>
      </c>
      <c r="AJ6">
        <f>MIN(G1:G557)</f>
        <v>0</v>
      </c>
      <c r="AK6">
        <f t="shared" si="21"/>
        <v>105.94728000000001</v>
      </c>
    </row>
    <row r="7" spans="1:37" x14ac:dyDescent="0.3">
      <c r="A7" s="15">
        <v>100490</v>
      </c>
      <c r="B7" s="15" t="s">
        <v>1170</v>
      </c>
      <c r="C7" s="15" t="s">
        <v>551</v>
      </c>
      <c r="D7" s="15" t="s">
        <v>1171</v>
      </c>
      <c r="E7" s="4">
        <v>7.5</v>
      </c>
      <c r="F7" s="3">
        <f t="shared" si="22"/>
        <v>0.95555555555555549</v>
      </c>
      <c r="G7">
        <v>70.156440000000003</v>
      </c>
      <c r="H7">
        <f t="shared" si="10"/>
        <v>0.66218254966054813</v>
      </c>
      <c r="I7">
        <v>189.1</v>
      </c>
      <c r="J7" s="3">
        <f t="shared" si="0"/>
        <v>0.58472479901051322</v>
      </c>
      <c r="K7">
        <v>0.3</v>
      </c>
      <c r="L7" s="3">
        <f t="shared" si="1"/>
        <v>0.15</v>
      </c>
      <c r="M7">
        <v>15422</v>
      </c>
      <c r="N7">
        <f t="shared" si="2"/>
        <v>7.1837163418546221E-2</v>
      </c>
      <c r="O7" s="15">
        <v>0.51786541399999997</v>
      </c>
      <c r="P7">
        <f t="shared" si="3"/>
        <v>0.52794021162139704</v>
      </c>
      <c r="Q7">
        <v>0.3967</v>
      </c>
      <c r="R7">
        <f t="shared" si="4"/>
        <v>0.87940589669696301</v>
      </c>
      <c r="S7">
        <f t="shared" si="11"/>
        <v>0.2970778334838286</v>
      </c>
      <c r="T7" s="14">
        <f t="shared" si="5"/>
        <v>0.4983909085091156</v>
      </c>
      <c r="U7" t="str">
        <f t="shared" si="12"/>
        <v>Moderate</v>
      </c>
      <c r="V7">
        <f t="shared" si="13"/>
        <v>0.37126901051484451</v>
      </c>
      <c r="W7">
        <f t="shared" si="6"/>
        <v>0.49900382310535957</v>
      </c>
      <c r="X7" t="str">
        <f t="shared" si="19"/>
        <v>Moderate</v>
      </c>
      <c r="Y7">
        <f t="shared" si="14"/>
        <v>0.22288665645281266</v>
      </c>
      <c r="Z7">
        <f t="shared" si="7"/>
        <v>0.44658540522534124</v>
      </c>
      <c r="AA7" t="str">
        <f t="shared" si="15"/>
        <v>Moderate</v>
      </c>
      <c r="AB7">
        <f t="shared" si="16"/>
        <v>0.20742506625200488</v>
      </c>
      <c r="AC7">
        <f t="shared" si="8"/>
        <v>0.48698696627144394</v>
      </c>
      <c r="AD7" t="str">
        <f t="shared" si="17"/>
        <v>Moderate</v>
      </c>
      <c r="AE7">
        <f t="shared" si="18"/>
        <v>3.0328330388472984E-2</v>
      </c>
      <c r="AF7">
        <f t="shared" si="9"/>
        <v>0.16590930522862349</v>
      </c>
      <c r="AG7" t="s">
        <v>1186</v>
      </c>
      <c r="AH7" s="2" t="s">
        <v>548</v>
      </c>
      <c r="AI7">
        <f>MAX(I1:I557)</f>
        <v>323.40000000000003</v>
      </c>
      <c r="AJ7">
        <f>MIN(K1:K557)</f>
        <v>0</v>
      </c>
      <c r="AK7">
        <f t="shared" si="21"/>
        <v>323.40000000000003</v>
      </c>
    </row>
    <row r="8" spans="1:37" x14ac:dyDescent="0.3">
      <c r="A8">
        <v>100602</v>
      </c>
      <c r="B8" t="s">
        <v>4</v>
      </c>
      <c r="C8" s="1" t="s">
        <v>557</v>
      </c>
      <c r="D8" t="s">
        <v>556</v>
      </c>
      <c r="E8" s="4">
        <v>6.7</v>
      </c>
      <c r="F8" s="3">
        <f t="shared" si="22"/>
        <v>0.77777777777777779</v>
      </c>
      <c r="G8">
        <v>67.859279999999998</v>
      </c>
      <c r="H8">
        <f t="shared" si="10"/>
        <v>0.64050044512704807</v>
      </c>
      <c r="I8">
        <v>145.4</v>
      </c>
      <c r="J8" s="3">
        <f t="shared" si="0"/>
        <v>0.44959802102659241</v>
      </c>
      <c r="K8">
        <v>0</v>
      </c>
      <c r="L8" s="3">
        <f t="shared" si="1"/>
        <v>0</v>
      </c>
      <c r="M8">
        <v>14078</v>
      </c>
      <c r="N8">
        <f t="shared" si="2"/>
        <v>6.5478133738342964E-2</v>
      </c>
      <c r="O8" s="15">
        <v>0.41828090899999998</v>
      </c>
      <c r="P8">
        <f t="shared" si="3"/>
        <v>0.42641834276781865</v>
      </c>
      <c r="Q8">
        <v>0.33679999999999999</v>
      </c>
      <c r="R8">
        <f t="shared" si="4"/>
        <v>0.7466193748614498</v>
      </c>
      <c r="S8">
        <f t="shared" si="11"/>
        <v>0.15789338421269744</v>
      </c>
      <c r="T8" s="14">
        <f t="shared" si="5"/>
        <v>0.2648889224837731</v>
      </c>
      <c r="U8" t="str">
        <f t="shared" si="12"/>
        <v>Low</v>
      </c>
      <c r="V8">
        <f t="shared" si="13"/>
        <v>0.2009931275763123</v>
      </c>
      <c r="W8">
        <f t="shared" si="6"/>
        <v>0.27014465586395325</v>
      </c>
      <c r="X8" t="s">
        <v>1186</v>
      </c>
      <c r="Y8">
        <f t="shared" si="14"/>
        <v>0.11479364084908261</v>
      </c>
      <c r="Z8">
        <f t="shared" si="7"/>
        <v>0.23000553479401847</v>
      </c>
      <c r="AA8" t="str">
        <f t="shared" si="15"/>
        <v>Low</v>
      </c>
      <c r="AB8">
        <f t="shared" si="16"/>
        <v>0.11095513464093755</v>
      </c>
      <c r="AC8">
        <f t="shared" si="8"/>
        <v>0.26049746728962425</v>
      </c>
      <c r="AD8" t="str">
        <f t="shared" si="17"/>
        <v>Low</v>
      </c>
      <c r="AE8">
        <f t="shared" si="18"/>
        <v>1.7626993527152749E-2</v>
      </c>
      <c r="AF8">
        <f t="shared" si="9"/>
        <v>9.6427406715104788E-2</v>
      </c>
      <c r="AG8" t="s">
        <v>1186</v>
      </c>
      <c r="AH8" s="2" t="s">
        <v>549</v>
      </c>
      <c r="AI8">
        <f>MAX(K1:K547)</f>
        <v>2</v>
      </c>
      <c r="AJ8">
        <f>MIN(K1:K557)</f>
        <v>0</v>
      </c>
      <c r="AK8">
        <f t="shared" si="21"/>
        <v>2</v>
      </c>
    </row>
    <row r="9" spans="1:37" x14ac:dyDescent="0.3">
      <c r="A9">
        <v>100603</v>
      </c>
      <c r="B9" t="s">
        <v>20</v>
      </c>
      <c r="C9" s="1" t="s">
        <v>557</v>
      </c>
      <c r="D9" t="s">
        <v>558</v>
      </c>
      <c r="E9" s="4">
        <v>6.7</v>
      </c>
      <c r="F9" s="3">
        <f t="shared" si="22"/>
        <v>0.77777777777777779</v>
      </c>
      <c r="G9">
        <v>66.168719999999993</v>
      </c>
      <c r="H9">
        <f t="shared" si="10"/>
        <v>0.62454382972361333</v>
      </c>
      <c r="I9">
        <v>144.6</v>
      </c>
      <c r="J9" s="3">
        <f t="shared" si="0"/>
        <v>0.44712430426716132</v>
      </c>
      <c r="K9">
        <v>0</v>
      </c>
      <c r="L9" s="3">
        <f t="shared" si="1"/>
        <v>0</v>
      </c>
      <c r="M9">
        <v>12897</v>
      </c>
      <c r="N9">
        <f t="shared" si="2"/>
        <v>5.9890325663700068E-2</v>
      </c>
      <c r="O9" s="15">
        <v>0.80766764999999996</v>
      </c>
      <c r="P9">
        <f t="shared" si="3"/>
        <v>0.82338039678540187</v>
      </c>
      <c r="Q9">
        <v>0.38179999999999997</v>
      </c>
      <c r="R9">
        <f t="shared" si="4"/>
        <v>0.84637552649080017</v>
      </c>
      <c r="S9">
        <f t="shared" si="11"/>
        <v>0.22028688683120448</v>
      </c>
      <c r="T9" s="14">
        <f t="shared" si="5"/>
        <v>0.36956302115494283</v>
      </c>
      <c r="U9" t="str">
        <f t="shared" si="12"/>
        <v>Moderate</v>
      </c>
      <c r="V9">
        <f t="shared" si="13"/>
        <v>0.22332057904002919</v>
      </c>
      <c r="W9">
        <f t="shared" si="6"/>
        <v>0.3001538495349898</v>
      </c>
      <c r="X9" t="str">
        <f t="shared" si="19"/>
        <v>Moderate</v>
      </c>
      <c r="Y9">
        <f t="shared" si="14"/>
        <v>0.21725319462237974</v>
      </c>
      <c r="Z9">
        <f t="shared" si="7"/>
        <v>0.43529795592530651</v>
      </c>
      <c r="AA9" t="str">
        <f t="shared" si="15"/>
        <v>Moderate</v>
      </c>
      <c r="AB9">
        <f t="shared" si="16"/>
        <v>0.14886899178202903</v>
      </c>
      <c r="AC9">
        <f t="shared" si="8"/>
        <v>0.34951059671708368</v>
      </c>
      <c r="AD9" t="str">
        <f t="shared" si="17"/>
        <v>Moderate</v>
      </c>
      <c r="AE9">
        <f t="shared" si="18"/>
        <v>1.580237351801405E-2</v>
      </c>
      <c r="AF9">
        <f t="shared" si="9"/>
        <v>8.6445932821062041E-2</v>
      </c>
      <c r="AG9" t="s">
        <v>1186</v>
      </c>
      <c r="AH9" s="2" t="s">
        <v>1167</v>
      </c>
      <c r="AI9" s="5">
        <f>MAX(M1:M557)</f>
        <v>211592</v>
      </c>
      <c r="AJ9" s="5">
        <f>MIN(M1:M557)</f>
        <v>239</v>
      </c>
      <c r="AK9" s="5">
        <f t="shared" si="21"/>
        <v>211353</v>
      </c>
    </row>
    <row r="10" spans="1:37" x14ac:dyDescent="0.3">
      <c r="A10">
        <v>100607</v>
      </c>
      <c r="B10" t="s">
        <v>33</v>
      </c>
      <c r="C10" s="1" t="s">
        <v>557</v>
      </c>
      <c r="D10" t="s">
        <v>560</v>
      </c>
      <c r="E10" s="4">
        <v>6.7</v>
      </c>
      <c r="F10" s="3">
        <f t="shared" si="22"/>
        <v>0.77777777777777779</v>
      </c>
      <c r="G10">
        <v>68.635080000000002</v>
      </c>
      <c r="H10">
        <f t="shared" si="10"/>
        <v>0.6478229549640161</v>
      </c>
      <c r="I10">
        <v>252.9</v>
      </c>
      <c r="J10" s="3">
        <f t="shared" si="0"/>
        <v>0.78200371057513907</v>
      </c>
      <c r="K10">
        <v>0.1</v>
      </c>
      <c r="L10" s="3">
        <f t="shared" si="1"/>
        <v>0.05</v>
      </c>
      <c r="M10">
        <v>24771</v>
      </c>
      <c r="N10">
        <f t="shared" si="2"/>
        <v>0.11607121734728157</v>
      </c>
      <c r="O10" s="15">
        <v>0.66533903800000005</v>
      </c>
      <c r="P10">
        <f t="shared" si="3"/>
        <v>0.67828285694648993</v>
      </c>
      <c r="Q10">
        <v>0.38030000000000003</v>
      </c>
      <c r="R10">
        <f t="shared" si="4"/>
        <v>0.84305032143648861</v>
      </c>
      <c r="S10">
        <f t="shared" si="11"/>
        <v>0.25767238144391152</v>
      </c>
      <c r="T10" s="14">
        <f t="shared" si="5"/>
        <v>0.43228257988669178</v>
      </c>
      <c r="U10" t="str">
        <f t="shared" si="12"/>
        <v>Moderate</v>
      </c>
      <c r="V10">
        <f t="shared" si="13"/>
        <v>0.28557949972863833</v>
      </c>
      <c r="W10">
        <f t="shared" si="6"/>
        <v>0.38383290317576535</v>
      </c>
      <c r="X10" t="str">
        <f t="shared" si="19"/>
        <v>Moderate</v>
      </c>
      <c r="Y10">
        <f t="shared" si="14"/>
        <v>0.22976526315918477</v>
      </c>
      <c r="Z10">
        <f t="shared" si="7"/>
        <v>0.46036768098935177</v>
      </c>
      <c r="AA10" t="str">
        <f t="shared" si="15"/>
        <v>Moderate</v>
      </c>
      <c r="AB10">
        <f t="shared" si="16"/>
        <v>0.18264391460608415</v>
      </c>
      <c r="AC10">
        <f t="shared" si="8"/>
        <v>0.428806447982021</v>
      </c>
      <c r="AD10" t="str">
        <f t="shared" si="17"/>
        <v>Moderate</v>
      </c>
      <c r="AE10">
        <f t="shared" si="18"/>
        <v>3.931860215230093E-2</v>
      </c>
      <c r="AF10">
        <f t="shared" si="9"/>
        <v>0.21509004558088876</v>
      </c>
      <c r="AG10" t="s">
        <v>1186</v>
      </c>
      <c r="AH10" s="2" t="s">
        <v>1125</v>
      </c>
      <c r="AI10" s="3">
        <f>MAX(S2:S547)</f>
        <v>0.59607394198362473</v>
      </c>
      <c r="AJ10" s="3">
        <f>MIN(S2:S547)</f>
        <v>0</v>
      </c>
      <c r="AK10" s="3">
        <f t="shared" si="21"/>
        <v>0.59607394198362473</v>
      </c>
    </row>
    <row r="11" spans="1:37" x14ac:dyDescent="0.3">
      <c r="A11">
        <v>100610</v>
      </c>
      <c r="B11" t="s">
        <v>39</v>
      </c>
      <c r="C11" s="1" t="s">
        <v>557</v>
      </c>
      <c r="D11" t="s">
        <v>561</v>
      </c>
      <c r="E11" s="4">
        <v>6.7</v>
      </c>
      <c r="F11" s="3">
        <f t="shared" si="22"/>
        <v>0.77777777777777779</v>
      </c>
      <c r="G11">
        <v>66.168719999999993</v>
      </c>
      <c r="H11">
        <f t="shared" si="10"/>
        <v>0.62454382972361333</v>
      </c>
      <c r="I11">
        <v>196.7</v>
      </c>
      <c r="J11" s="3">
        <f t="shared" si="0"/>
        <v>0.60822510822510811</v>
      </c>
      <c r="K11">
        <v>0</v>
      </c>
      <c r="L11" s="3">
        <f t="shared" si="1"/>
        <v>0</v>
      </c>
      <c r="M11">
        <v>9050</v>
      </c>
      <c r="N11">
        <f t="shared" si="2"/>
        <v>4.1688549488296832E-2</v>
      </c>
      <c r="O11" s="15">
        <v>0.63042109800000001</v>
      </c>
      <c r="P11">
        <f t="shared" si="3"/>
        <v>0.64268560689923482</v>
      </c>
      <c r="Q11">
        <v>0.34560000000000002</v>
      </c>
      <c r="R11">
        <f t="shared" si="4"/>
        <v>0.76612724451341174</v>
      </c>
      <c r="S11">
        <f t="shared" si="11"/>
        <v>0.20351380748141149</v>
      </c>
      <c r="T11" s="14">
        <f t="shared" si="5"/>
        <v>0.34142376162956373</v>
      </c>
      <c r="U11" t="str">
        <f t="shared" si="12"/>
        <v>Moderate</v>
      </c>
      <c r="V11">
        <f t="shared" si="13"/>
        <v>0.22134589756165979</v>
      </c>
      <c r="W11">
        <f t="shared" si="6"/>
        <v>0.29749978043895825</v>
      </c>
      <c r="X11" t="s">
        <v>1186</v>
      </c>
      <c r="Y11">
        <f t="shared" si="14"/>
        <v>0.18568171740116318</v>
      </c>
      <c r="Z11">
        <f t="shared" si="7"/>
        <v>0.37203997012755824</v>
      </c>
      <c r="AA11" t="str">
        <f t="shared" si="15"/>
        <v>Moderate</v>
      </c>
      <c r="AB11">
        <f t="shared" si="16"/>
        <v>0.1373911405739158</v>
      </c>
      <c r="AC11">
        <f t="shared" si="8"/>
        <v>0.32256320776283254</v>
      </c>
      <c r="AD11" t="str">
        <f t="shared" si="17"/>
        <v>Moderate</v>
      </c>
      <c r="AE11">
        <f t="shared" si="18"/>
        <v>1.204446059138835E-2</v>
      </c>
      <c r="AF11">
        <f t="shared" si="9"/>
        <v>6.5888496431385307E-2</v>
      </c>
      <c r="AG11" t="s">
        <v>1186</v>
      </c>
      <c r="AH11" s="2" t="s">
        <v>1116</v>
      </c>
      <c r="AI11">
        <f>MAX(O1:O557)</f>
        <v>0.98091678299999996</v>
      </c>
      <c r="AJ11">
        <f>MIN(O1:O557)</f>
        <v>0</v>
      </c>
      <c r="AK11">
        <f t="shared" si="21"/>
        <v>0.98091678299999996</v>
      </c>
    </row>
    <row r="12" spans="1:37" x14ac:dyDescent="0.3">
      <c r="A12">
        <v>100632</v>
      </c>
      <c r="B12" t="s">
        <v>179</v>
      </c>
      <c r="C12" s="1" t="s">
        <v>557</v>
      </c>
      <c r="D12" t="s">
        <v>562</v>
      </c>
      <c r="E12" s="4">
        <v>6.7</v>
      </c>
      <c r="F12" s="3">
        <f t="shared" si="22"/>
        <v>0.77777777777777779</v>
      </c>
      <c r="G12">
        <v>66.414599999999993</v>
      </c>
      <c r="H12">
        <f t="shared" si="10"/>
        <v>0.62686460662321852</v>
      </c>
      <c r="I12">
        <v>121.4</v>
      </c>
      <c r="J12" s="3">
        <f t="shared" si="0"/>
        <v>0.37538651824366109</v>
      </c>
      <c r="K12">
        <v>0</v>
      </c>
      <c r="L12" s="3">
        <f t="shared" si="1"/>
        <v>0</v>
      </c>
      <c r="M12">
        <v>26617</v>
      </c>
      <c r="N12">
        <f t="shared" si="2"/>
        <v>0.12480542031577503</v>
      </c>
      <c r="O12" s="15">
        <v>0.73323406199999996</v>
      </c>
      <c r="P12">
        <f t="shared" si="3"/>
        <v>0.74749874271444694</v>
      </c>
      <c r="Q12">
        <v>0.35970000000000002</v>
      </c>
      <c r="R12">
        <f t="shared" si="4"/>
        <v>0.79738417202394152</v>
      </c>
      <c r="S12">
        <f t="shared" si="11"/>
        <v>0.19575057131082324</v>
      </c>
      <c r="T12" s="14">
        <f t="shared" si="5"/>
        <v>0.32839981338456309</v>
      </c>
      <c r="U12" t="str">
        <f t="shared" si="12"/>
        <v>Moderate</v>
      </c>
      <c r="V12">
        <f t="shared" si="13"/>
        <v>0.20207150423995263</v>
      </c>
      <c r="W12">
        <f t="shared" si="6"/>
        <v>0.27159404717500801</v>
      </c>
      <c r="X12" t="s">
        <v>1186</v>
      </c>
      <c r="Y12">
        <f t="shared" si="14"/>
        <v>0.18942963838169388</v>
      </c>
      <c r="Z12">
        <f t="shared" si="7"/>
        <v>0.37954946771920617</v>
      </c>
      <c r="AA12" t="str">
        <f t="shared" si="15"/>
        <v>Moderate</v>
      </c>
      <c r="AB12">
        <f t="shared" si="16"/>
        <v>0.13862369711734876</v>
      </c>
      <c r="AC12">
        <f t="shared" si="8"/>
        <v>0.32545697071390806</v>
      </c>
      <c r="AD12" t="str">
        <f t="shared" si="17"/>
        <v>Moderate</v>
      </c>
      <c r="AE12">
        <f t="shared" si="18"/>
        <v>3.1627940339592021E-2</v>
      </c>
      <c r="AF12">
        <f t="shared" si="9"/>
        <v>0.17301874321273078</v>
      </c>
      <c r="AG12" t="s">
        <v>1186</v>
      </c>
      <c r="AH12" s="2" t="s">
        <v>1117</v>
      </c>
      <c r="AI12">
        <f>MAX(Q1:Q557)</f>
        <v>0.4511</v>
      </c>
      <c r="AJ12">
        <f>MIN(Q1:Q557)</f>
        <v>0</v>
      </c>
      <c r="AK12">
        <f t="shared" si="21"/>
        <v>0.4511</v>
      </c>
    </row>
    <row r="13" spans="1:37" x14ac:dyDescent="0.3">
      <c r="A13">
        <v>100636</v>
      </c>
      <c r="B13" t="s">
        <v>210</v>
      </c>
      <c r="C13" s="1" t="s">
        <v>557</v>
      </c>
      <c r="D13" t="s">
        <v>563</v>
      </c>
      <c r="E13" s="4">
        <v>6.7</v>
      </c>
      <c r="F13" s="3">
        <f t="shared" si="22"/>
        <v>0.77777777777777779</v>
      </c>
      <c r="G13">
        <v>67.944600000000008</v>
      </c>
      <c r="H13">
        <f t="shared" si="10"/>
        <v>0.6413057513132947</v>
      </c>
      <c r="I13">
        <v>112.10000000000001</v>
      </c>
      <c r="J13" s="3">
        <f t="shared" si="0"/>
        <v>0.34662956091527519</v>
      </c>
      <c r="K13">
        <v>1.5</v>
      </c>
      <c r="L13" s="3">
        <f t="shared" si="1"/>
        <v>0.75</v>
      </c>
      <c r="M13">
        <v>4786</v>
      </c>
      <c r="N13">
        <f t="shared" si="2"/>
        <v>2.1513770800509101E-2</v>
      </c>
      <c r="O13" s="15">
        <v>0.63615287099999995</v>
      </c>
      <c r="P13">
        <f t="shared" si="3"/>
        <v>0.64852888851020907</v>
      </c>
      <c r="Q13">
        <v>0.35220000000000001</v>
      </c>
      <c r="R13">
        <f t="shared" si="4"/>
        <v>0.78075814675238309</v>
      </c>
      <c r="S13">
        <f t="shared" si="11"/>
        <v>0.34786761973691099</v>
      </c>
      <c r="T13" s="14">
        <f t="shared" si="5"/>
        <v>0.58359809955669484</v>
      </c>
      <c r="U13" t="str">
        <f t="shared" si="12"/>
        <v>Moderate</v>
      </c>
      <c r="V13">
        <f t="shared" si="13"/>
        <v>0.38005029276859598</v>
      </c>
      <c r="W13">
        <f t="shared" si="6"/>
        <v>0.51080629864812788</v>
      </c>
      <c r="X13" t="str">
        <f t="shared" si="19"/>
        <v>Moderate</v>
      </c>
      <c r="Y13">
        <f t="shared" si="14"/>
        <v>0.31568494670522607</v>
      </c>
      <c r="Z13">
        <f t="shared" si="7"/>
        <v>0.63252009829372879</v>
      </c>
      <c r="AA13" t="str">
        <f t="shared" si="15"/>
        <v>Moderate</v>
      </c>
      <c r="AB13">
        <f t="shared" si="16"/>
        <v>0.23138838312058585</v>
      </c>
      <c r="AC13">
        <f t="shared" si="8"/>
        <v>0.54324739416714329</v>
      </c>
      <c r="AD13" t="str">
        <f t="shared" si="17"/>
        <v>Moderate</v>
      </c>
      <c r="AE13">
        <f t="shared" si="18"/>
        <v>1.0472276114312604E-2</v>
      </c>
      <c r="AF13">
        <f t="shared" si="9"/>
        <v>5.7287955915577608E-2</v>
      </c>
      <c r="AG13" t="s">
        <v>1187</v>
      </c>
      <c r="AH13" s="2" t="s">
        <v>1121</v>
      </c>
      <c r="AI13">
        <f>MAX(V1:V547)</f>
        <v>0.74402037283881661</v>
      </c>
      <c r="AJ13">
        <f>MIN(V1:V557)</f>
        <v>0</v>
      </c>
      <c r="AK13">
        <f t="shared" si="21"/>
        <v>0.74402037283881661</v>
      </c>
    </row>
    <row r="14" spans="1:37" x14ac:dyDescent="0.3">
      <c r="A14">
        <v>100651</v>
      </c>
      <c r="B14" t="s">
        <v>49</v>
      </c>
      <c r="C14" s="1" t="s">
        <v>557</v>
      </c>
      <c r="D14" t="s">
        <v>1131</v>
      </c>
      <c r="E14" s="4">
        <v>6.8</v>
      </c>
      <c r="F14" s="3">
        <f t="shared" si="22"/>
        <v>0.79999999999999993</v>
      </c>
      <c r="G14">
        <v>66.467880000000008</v>
      </c>
      <c r="H14">
        <f t="shared" si="10"/>
        <v>0.6273674982500731</v>
      </c>
      <c r="I14">
        <v>127.1</v>
      </c>
      <c r="J14" s="3">
        <f t="shared" si="0"/>
        <v>0.39301175015460726</v>
      </c>
      <c r="K14">
        <v>0.1</v>
      </c>
      <c r="L14" s="3">
        <f t="shared" si="1"/>
        <v>0.05</v>
      </c>
      <c r="M14">
        <v>47691</v>
      </c>
      <c r="N14">
        <f t="shared" si="2"/>
        <v>0.22451538421503361</v>
      </c>
      <c r="O14" s="15">
        <v>0.53584432400000004</v>
      </c>
      <c r="P14">
        <f t="shared" si="3"/>
        <v>0.54626889180261895</v>
      </c>
      <c r="Q14">
        <v>0.35980000000000001</v>
      </c>
      <c r="R14">
        <f t="shared" si="4"/>
        <v>0.79760585236089565</v>
      </c>
      <c r="S14">
        <f t="shared" si="11"/>
        <v>0.18790021696186177</v>
      </c>
      <c r="T14" s="14">
        <f t="shared" si="5"/>
        <v>0.31522971183166354</v>
      </c>
      <c r="U14" t="str">
        <f t="shared" si="12"/>
        <v>Moderate</v>
      </c>
      <c r="V14">
        <f t="shared" si="13"/>
        <v>0.22304208537224751</v>
      </c>
      <c r="W14">
        <f t="shared" si="6"/>
        <v>0.29977954033869847</v>
      </c>
      <c r="X14" t="s">
        <v>1186</v>
      </c>
      <c r="Y14">
        <f t="shared" si="14"/>
        <v>0.15275834855147596</v>
      </c>
      <c r="Z14">
        <f t="shared" si="7"/>
        <v>0.30607327542668572</v>
      </c>
      <c r="AA14" t="str">
        <f t="shared" si="15"/>
        <v>Moderate</v>
      </c>
      <c r="AB14">
        <f t="shared" si="16"/>
        <v>0.14586641225653238</v>
      </c>
      <c r="AC14">
        <f t="shared" si="8"/>
        <v>0.34246122163175097</v>
      </c>
      <c r="AD14" t="str">
        <f t="shared" si="17"/>
        <v>Moderate</v>
      </c>
      <c r="AE14">
        <f t="shared" si="18"/>
        <v>6.2783365173722724E-2</v>
      </c>
      <c r="AF14">
        <f t="shared" si="9"/>
        <v>0.34345261880443895</v>
      </c>
      <c r="AG14" t="str">
        <f t="shared" si="20"/>
        <v>Moderate</v>
      </c>
      <c r="AH14" s="2" t="s">
        <v>1127</v>
      </c>
      <c r="AI14">
        <f>MAX(Y1:Y547)</f>
        <v>0.49909077601930796</v>
      </c>
      <c r="AJ14">
        <f>MIN(Y1:Y557)</f>
        <v>0</v>
      </c>
      <c r="AK14">
        <f t="shared" si="21"/>
        <v>0.49909077601930796</v>
      </c>
    </row>
    <row r="15" spans="1:37" x14ac:dyDescent="0.3">
      <c r="A15">
        <v>100662</v>
      </c>
      <c r="B15" t="s">
        <v>334</v>
      </c>
      <c r="C15" s="1" t="s">
        <v>557</v>
      </c>
      <c r="D15" t="s">
        <v>564</v>
      </c>
      <c r="E15" s="4">
        <v>6.7</v>
      </c>
      <c r="F15" s="3">
        <f t="shared" si="22"/>
        <v>0.77777777777777779</v>
      </c>
      <c r="G15">
        <v>67.944600000000008</v>
      </c>
      <c r="H15">
        <f t="shared" si="10"/>
        <v>0.6413057513132947</v>
      </c>
      <c r="I15">
        <v>116.2</v>
      </c>
      <c r="J15" s="3">
        <f t="shared" si="0"/>
        <v>0.3593073593073593</v>
      </c>
      <c r="K15">
        <v>1.5</v>
      </c>
      <c r="L15" s="3">
        <f t="shared" si="1"/>
        <v>0.75</v>
      </c>
      <c r="M15">
        <v>15037</v>
      </c>
      <c r="N15">
        <f t="shared" si="2"/>
        <v>7.0015566374737992E-2</v>
      </c>
      <c r="O15" s="15">
        <v>0.57228671499999995</v>
      </c>
      <c r="P15">
        <f t="shared" si="3"/>
        <v>0.58342025023747601</v>
      </c>
      <c r="Q15">
        <v>0.3659</v>
      </c>
      <c r="R15">
        <f t="shared" si="4"/>
        <v>0.81112835291509644</v>
      </c>
      <c r="S15">
        <f t="shared" si="11"/>
        <v>0.34078788801001064</v>
      </c>
      <c r="T15" s="14">
        <f t="shared" si="5"/>
        <v>0.57172082858702233</v>
      </c>
      <c r="U15" t="str">
        <f t="shared" si="12"/>
        <v>Moderate</v>
      </c>
      <c r="V15">
        <f t="shared" si="13"/>
        <v>0.39643325111807798</v>
      </c>
      <c r="W15">
        <f t="shared" si="6"/>
        <v>0.5328258009998883</v>
      </c>
      <c r="X15" t="str">
        <f t="shared" si="19"/>
        <v>Moderate</v>
      </c>
      <c r="Y15">
        <f t="shared" si="14"/>
        <v>0.28514252490194342</v>
      </c>
      <c r="Z15">
        <f t="shared" si="7"/>
        <v>0.57132397271736457</v>
      </c>
      <c r="AA15" t="str">
        <f t="shared" si="15"/>
        <v>Moderate</v>
      </c>
      <c r="AB15">
        <f t="shared" si="16"/>
        <v>0.23627126003131818</v>
      </c>
      <c r="AC15">
        <f t="shared" si="8"/>
        <v>0.55471128065107211</v>
      </c>
      <c r="AD15" t="str">
        <f t="shared" si="17"/>
        <v>Moderate</v>
      </c>
      <c r="AE15">
        <f t="shared" si="18"/>
        <v>3.4219613341165411E-2</v>
      </c>
      <c r="AF15">
        <f t="shared" si="9"/>
        <v>0.18719633431528115</v>
      </c>
      <c r="AG15" t="s">
        <v>1186</v>
      </c>
      <c r="AH15" s="2" t="s">
        <v>1168</v>
      </c>
      <c r="AI15">
        <f>MAX(AB1:AB547)</f>
        <v>0.4259355601241846</v>
      </c>
      <c r="AJ15">
        <f>MIN(AB1:AB557)</f>
        <v>0</v>
      </c>
      <c r="AK15">
        <f t="shared" si="21"/>
        <v>0.4259355601241846</v>
      </c>
    </row>
    <row r="16" spans="1:37" x14ac:dyDescent="0.3">
      <c r="A16">
        <v>100669</v>
      </c>
      <c r="B16" t="s">
        <v>355</v>
      </c>
      <c r="C16" s="1" t="s">
        <v>557</v>
      </c>
      <c r="D16" t="s">
        <v>565</v>
      </c>
      <c r="E16" s="4">
        <v>6.7</v>
      </c>
      <c r="F16" s="3">
        <f t="shared" si="22"/>
        <v>0.77777777777777779</v>
      </c>
      <c r="G16">
        <v>65.17728000000001</v>
      </c>
      <c r="H16">
        <f t="shared" si="10"/>
        <v>0.61518596796444425</v>
      </c>
      <c r="I16">
        <v>133.19999999999999</v>
      </c>
      <c r="J16" s="3">
        <f t="shared" si="0"/>
        <v>0.41187384044526892</v>
      </c>
      <c r="K16">
        <v>1.5</v>
      </c>
      <c r="L16" s="3">
        <f t="shared" si="1"/>
        <v>0.75</v>
      </c>
      <c r="M16">
        <v>4807</v>
      </c>
      <c r="N16">
        <f t="shared" si="2"/>
        <v>2.1613130639262276E-2</v>
      </c>
      <c r="O16" s="15">
        <v>0.57659190199999999</v>
      </c>
      <c r="P16">
        <f t="shared" si="3"/>
        <v>0.58780919237264184</v>
      </c>
      <c r="Q16">
        <v>0.36940000000000001</v>
      </c>
      <c r="R16">
        <f t="shared" si="4"/>
        <v>0.81888716470849032</v>
      </c>
      <c r="S16">
        <f t="shared" si="11"/>
        <v>0.34379222007504118</v>
      </c>
      <c r="T16" s="14">
        <f t="shared" si="5"/>
        <v>0.57676102889343517</v>
      </c>
      <c r="U16" t="str">
        <f t="shared" si="12"/>
        <v>Moderate</v>
      </c>
      <c r="V16">
        <f t="shared" si="13"/>
        <v>0.40026695872057416</v>
      </c>
      <c r="W16">
        <f t="shared" si="6"/>
        <v>0.53797849270356923</v>
      </c>
      <c r="X16" t="str">
        <f t="shared" si="19"/>
        <v>Moderate</v>
      </c>
      <c r="Y16">
        <f t="shared" si="14"/>
        <v>0.28731748142950819</v>
      </c>
      <c r="Z16">
        <f t="shared" si="7"/>
        <v>0.57568181027331378</v>
      </c>
      <c r="AA16" t="str">
        <f t="shared" si="15"/>
        <v>Moderate</v>
      </c>
      <c r="AB16">
        <f t="shared" si="16"/>
        <v>0.22998620737528319</v>
      </c>
      <c r="AC16">
        <f t="shared" si="8"/>
        <v>0.53995540383674245</v>
      </c>
      <c r="AD16" t="str">
        <f t="shared" si="17"/>
        <v>Moderate</v>
      </c>
      <c r="AE16">
        <f t="shared" si="18"/>
        <v>1.0564363983513632E-2</v>
      </c>
      <c r="AF16">
        <f t="shared" si="9"/>
        <v>5.7791717059149622E-2</v>
      </c>
      <c r="AG16" t="s">
        <v>1187</v>
      </c>
      <c r="AH16" s="2" t="s">
        <v>1169</v>
      </c>
      <c r="AI16">
        <f>MAX(AE1:AE547)</f>
        <v>0.18280065935229164</v>
      </c>
      <c r="AJ16">
        <f>MIN(AE1:AE557)</f>
        <v>0</v>
      </c>
      <c r="AK16">
        <f t="shared" si="21"/>
        <v>0.18280065935229164</v>
      </c>
    </row>
    <row r="17" spans="1:34" x14ac:dyDescent="0.3">
      <c r="A17">
        <v>100694</v>
      </c>
      <c r="B17" t="s">
        <v>537</v>
      </c>
      <c r="C17" s="1" t="s">
        <v>557</v>
      </c>
      <c r="D17" t="s">
        <v>566</v>
      </c>
      <c r="E17" s="4">
        <v>6.7</v>
      </c>
      <c r="F17" s="3">
        <f t="shared" si="22"/>
        <v>0.77777777777777779</v>
      </c>
      <c r="G17">
        <v>67.859279999999998</v>
      </c>
      <c r="H17">
        <f t="shared" si="10"/>
        <v>0.64050044512704807</v>
      </c>
      <c r="I17">
        <v>196.39999999999998</v>
      </c>
      <c r="J17" s="3">
        <f t="shared" si="0"/>
        <v>0.6072974644403214</v>
      </c>
      <c r="K17">
        <v>0</v>
      </c>
      <c r="L17" s="3">
        <f t="shared" si="1"/>
        <v>0</v>
      </c>
      <c r="M17">
        <v>26434</v>
      </c>
      <c r="N17">
        <f t="shared" si="2"/>
        <v>0.1239395702923545</v>
      </c>
      <c r="O17" s="15">
        <v>0.54130868899999995</v>
      </c>
      <c r="P17">
        <f t="shared" si="3"/>
        <v>0.55183956313244154</v>
      </c>
      <c r="Q17">
        <v>0.31590000000000001</v>
      </c>
      <c r="R17">
        <f t="shared" si="4"/>
        <v>0.70028818443804042</v>
      </c>
      <c r="S17">
        <f t="shared" si="11"/>
        <v>0.18389705954702196</v>
      </c>
      <c r="T17" s="14">
        <f t="shared" si="5"/>
        <v>0.308513837956154</v>
      </c>
      <c r="U17" t="str">
        <f t="shared" si="12"/>
        <v>Moderate</v>
      </c>
      <c r="V17">
        <f t="shared" si="13"/>
        <v>0.20569935967564554</v>
      </c>
      <c r="W17">
        <f t="shared" si="6"/>
        <v>0.27647006343495373</v>
      </c>
      <c r="X17" t="s">
        <v>1186</v>
      </c>
      <c r="Y17">
        <f t="shared" si="14"/>
        <v>0.16209475941839843</v>
      </c>
      <c r="Z17">
        <f t="shared" si="7"/>
        <v>0.3247801145740421</v>
      </c>
      <c r="AA17" t="str">
        <f t="shared" si="15"/>
        <v>Moderate</v>
      </c>
      <c r="AB17">
        <f t="shared" si="16"/>
        <v>0.13336510309706734</v>
      </c>
      <c r="AC17">
        <f t="shared" si="8"/>
        <v>0.3131109857514216</v>
      </c>
      <c r="AD17" t="str">
        <f t="shared" si="17"/>
        <v>Moderate</v>
      </c>
      <c r="AE17">
        <f t="shared" si="18"/>
        <v>3.6405426814491174E-2</v>
      </c>
      <c r="AF17">
        <f t="shared" si="9"/>
        <v>0.19915369530659618</v>
      </c>
      <c r="AG17" t="s">
        <v>1186</v>
      </c>
    </row>
    <row r="18" spans="1:34" x14ac:dyDescent="0.3">
      <c r="A18">
        <v>100918</v>
      </c>
      <c r="B18" t="s">
        <v>71</v>
      </c>
      <c r="C18" s="1" t="s">
        <v>568</v>
      </c>
      <c r="D18" t="s">
        <v>567</v>
      </c>
      <c r="E18" s="4">
        <v>7.2</v>
      </c>
      <c r="F18" s="3">
        <f t="shared" si="22"/>
        <v>0.88888888888888884</v>
      </c>
      <c r="G18">
        <v>67.944600000000008</v>
      </c>
      <c r="H18">
        <f t="shared" si="10"/>
        <v>0.6413057513132947</v>
      </c>
      <c r="I18">
        <v>103.19999999999999</v>
      </c>
      <c r="J18" s="3">
        <f t="shared" si="0"/>
        <v>0.31910946196660478</v>
      </c>
      <c r="K18">
        <v>1.5</v>
      </c>
      <c r="L18" s="3">
        <f t="shared" si="1"/>
        <v>0.75</v>
      </c>
      <c r="M18">
        <v>36805</v>
      </c>
      <c r="N18">
        <f t="shared" si="2"/>
        <v>0.1730091363737444</v>
      </c>
      <c r="O18" s="15">
        <v>0.76612328399999996</v>
      </c>
      <c r="P18">
        <f t="shared" si="3"/>
        <v>0.78102780712642772</v>
      </c>
      <c r="Q18">
        <v>0.40150000000000002</v>
      </c>
      <c r="R18">
        <f t="shared" si="4"/>
        <v>0.8900465528707604</v>
      </c>
      <c r="S18">
        <f t="shared" si="11"/>
        <v>0.46072945562643841</v>
      </c>
      <c r="T18" s="14">
        <f t="shared" si="5"/>
        <v>0.77294010553995252</v>
      </c>
      <c r="U18" t="str">
        <f t="shared" si="12"/>
        <v>High</v>
      </c>
      <c r="V18">
        <f t="shared" si="13"/>
        <v>0.49078685377833642</v>
      </c>
      <c r="W18">
        <f t="shared" si="6"/>
        <v>0.65964168683410462</v>
      </c>
      <c r="X18" t="str">
        <f t="shared" si="19"/>
        <v>Moderate</v>
      </c>
      <c r="Y18">
        <f t="shared" si="14"/>
        <v>0.43067205747454052</v>
      </c>
      <c r="Z18">
        <f t="shared" si="7"/>
        <v>0.86291327784002048</v>
      </c>
      <c r="AA18" t="str">
        <f t="shared" si="15"/>
        <v>High</v>
      </c>
      <c r="AB18">
        <f t="shared" si="16"/>
        <v>0.33436708235363538</v>
      </c>
      <c r="AC18">
        <f t="shared" si="8"/>
        <v>0.78501800191594295</v>
      </c>
      <c r="AD18" t="str">
        <f t="shared" si="17"/>
        <v>High</v>
      </c>
      <c r="AE18">
        <f t="shared" si="18"/>
        <v>9.5400189396729937E-2</v>
      </c>
      <c r="AF18">
        <f t="shared" si="9"/>
        <v>0.52188099175766989</v>
      </c>
      <c r="AG18" t="str">
        <f t="shared" si="20"/>
        <v>Moderate</v>
      </c>
      <c r="AH18" s="2"/>
    </row>
    <row r="19" spans="1:34" x14ac:dyDescent="0.3">
      <c r="A19">
        <v>100921</v>
      </c>
      <c r="B19" t="s">
        <v>90</v>
      </c>
      <c r="C19" s="1" t="s">
        <v>568</v>
      </c>
      <c r="D19" t="s">
        <v>569</v>
      </c>
      <c r="E19" s="4">
        <v>7.2</v>
      </c>
      <c r="F19" s="3">
        <f t="shared" si="22"/>
        <v>0.88888888888888884</v>
      </c>
      <c r="G19">
        <v>73.632960000000011</v>
      </c>
      <c r="H19">
        <f t="shared" si="10"/>
        <v>0.69499622831279861</v>
      </c>
      <c r="I19">
        <v>104.10000000000001</v>
      </c>
      <c r="J19" s="3">
        <f t="shared" si="0"/>
        <v>0.32189239332096475</v>
      </c>
      <c r="K19">
        <v>1.5</v>
      </c>
      <c r="L19" s="3">
        <f t="shared" si="1"/>
        <v>0.75</v>
      </c>
      <c r="M19">
        <v>23768</v>
      </c>
      <c r="N19">
        <f t="shared" si="2"/>
        <v>0.11132560219159415</v>
      </c>
      <c r="O19" s="15">
        <v>0.46563471299999998</v>
      </c>
      <c r="P19">
        <f t="shared" si="3"/>
        <v>0.47469338996924881</v>
      </c>
      <c r="Q19">
        <v>0.41270000000000001</v>
      </c>
      <c r="R19">
        <f t="shared" si="4"/>
        <v>0.91487475060962098</v>
      </c>
      <c r="S19">
        <f t="shared" si="11"/>
        <v>0.39672292077277216</v>
      </c>
      <c r="T19" s="14">
        <f t="shared" si="5"/>
        <v>0.66555991267216119</v>
      </c>
      <c r="U19" t="str">
        <f t="shared" si="12"/>
        <v>Moderate</v>
      </c>
      <c r="V19">
        <f t="shared" si="13"/>
        <v>0.52239508463674333</v>
      </c>
      <c r="W19">
        <f t="shared" si="6"/>
        <v>0.70212470478938638</v>
      </c>
      <c r="X19" t="str">
        <f t="shared" si="19"/>
        <v>High</v>
      </c>
      <c r="Y19">
        <f t="shared" si="14"/>
        <v>0.27105075690880098</v>
      </c>
      <c r="Z19">
        <f t="shared" si="7"/>
        <v>0.54308909307174824</v>
      </c>
      <c r="AA19" t="str">
        <f t="shared" si="15"/>
        <v>Moderate</v>
      </c>
      <c r="AB19">
        <f t="shared" si="16"/>
        <v>0.28640199652334503</v>
      </c>
      <c r="AC19">
        <f t="shared" si="8"/>
        <v>0.67240686933920812</v>
      </c>
      <c r="AD19" t="str">
        <f t="shared" si="17"/>
        <v>Moderate</v>
      </c>
      <c r="AE19">
        <f t="shared" si="18"/>
        <v>6.3567113793841612E-2</v>
      </c>
      <c r="AF19">
        <f t="shared" si="9"/>
        <v>0.34774006843889821</v>
      </c>
      <c r="AG19" t="str">
        <f t="shared" si="20"/>
        <v>Moderate</v>
      </c>
    </row>
    <row r="20" spans="1:34" x14ac:dyDescent="0.3">
      <c r="A20">
        <v>100925</v>
      </c>
      <c r="B20" t="s">
        <v>100</v>
      </c>
      <c r="C20" s="1" t="s">
        <v>568</v>
      </c>
      <c r="D20" t="s">
        <v>570</v>
      </c>
      <c r="E20" s="4">
        <v>7.2</v>
      </c>
      <c r="F20" s="3">
        <f t="shared" si="22"/>
        <v>0.88888888888888884</v>
      </c>
      <c r="G20">
        <v>105.94728000000001</v>
      </c>
      <c r="H20">
        <f t="shared" si="10"/>
        <v>1</v>
      </c>
      <c r="I20">
        <v>247.79999999999995</v>
      </c>
      <c r="J20" s="3">
        <f t="shared" si="0"/>
        <v>0.76623376623376604</v>
      </c>
      <c r="K20">
        <v>2</v>
      </c>
      <c r="L20" s="3">
        <f t="shared" si="1"/>
        <v>1</v>
      </c>
      <c r="M20">
        <v>19441</v>
      </c>
      <c r="N20">
        <f t="shared" si="2"/>
        <v>9.0852743987546905E-2</v>
      </c>
      <c r="O20" s="15">
        <v>0.51877729400000006</v>
      </c>
      <c r="P20">
        <f t="shared" si="3"/>
        <v>0.5288698317643119</v>
      </c>
      <c r="Q20">
        <v>0.39610000000000001</v>
      </c>
      <c r="R20">
        <f t="shared" si="4"/>
        <v>0.87807581467523832</v>
      </c>
      <c r="S20">
        <f t="shared" si="11"/>
        <v>0.59607394198362473</v>
      </c>
      <c r="T20" s="14">
        <f t="shared" si="5"/>
        <v>1</v>
      </c>
      <c r="U20" t="str">
        <f t="shared" si="12"/>
        <v>High</v>
      </c>
      <c r="V20">
        <f t="shared" si="13"/>
        <v>0.74402037283881661</v>
      </c>
      <c r="W20">
        <f t="shared" si="6"/>
        <v>1</v>
      </c>
      <c r="X20" t="str">
        <f t="shared" si="19"/>
        <v>High</v>
      </c>
      <c r="Y20">
        <f t="shared" si="14"/>
        <v>0.4481275111284328</v>
      </c>
      <c r="Z20">
        <f t="shared" si="7"/>
        <v>0.89788778446808326</v>
      </c>
      <c r="AA20" t="str">
        <f t="shared" si="15"/>
        <v>High</v>
      </c>
      <c r="AB20">
        <f t="shared" si="16"/>
        <v>0.42178918750357408</v>
      </c>
      <c r="AC20">
        <f t="shared" si="8"/>
        <v>0.99026525838931689</v>
      </c>
      <c r="AD20" t="str">
        <f t="shared" si="17"/>
        <v>High</v>
      </c>
      <c r="AE20">
        <f t="shared" si="18"/>
        <v>7.6982296204166717E-2</v>
      </c>
      <c r="AF20">
        <f t="shared" si="9"/>
        <v>0.42112701604542457</v>
      </c>
      <c r="AG20" t="str">
        <f t="shared" si="20"/>
        <v>Moderate</v>
      </c>
    </row>
    <row r="21" spans="1:34" x14ac:dyDescent="0.3">
      <c r="A21">
        <v>100929</v>
      </c>
      <c r="B21" t="s">
        <v>131</v>
      </c>
      <c r="C21" s="1" t="s">
        <v>568</v>
      </c>
      <c r="D21" t="s">
        <v>1132</v>
      </c>
      <c r="E21" s="4">
        <v>7.2</v>
      </c>
      <c r="F21" s="3">
        <f t="shared" si="22"/>
        <v>0.88888888888888884</v>
      </c>
      <c r="G21">
        <v>65.807640000000006</v>
      </c>
      <c r="H21">
        <f t="shared" si="10"/>
        <v>0.62113571957675551</v>
      </c>
      <c r="I21">
        <v>103.19999999999999</v>
      </c>
      <c r="J21" s="3">
        <f t="shared" si="0"/>
        <v>0.31910946196660478</v>
      </c>
      <c r="K21">
        <v>1.5</v>
      </c>
      <c r="L21" s="3">
        <f t="shared" si="1"/>
        <v>0.75</v>
      </c>
      <c r="M21">
        <v>11391</v>
      </c>
      <c r="N21">
        <f t="shared" si="2"/>
        <v>5.2764805798829445E-2</v>
      </c>
      <c r="O21" s="15">
        <v>0.58528307899999998</v>
      </c>
      <c r="P21">
        <f t="shared" si="3"/>
        <v>0.59666945162258478</v>
      </c>
      <c r="Q21">
        <v>0.41320000000000001</v>
      </c>
      <c r="R21">
        <f t="shared" si="4"/>
        <v>0.91598315229439153</v>
      </c>
      <c r="S21">
        <f t="shared" si="11"/>
        <v>0.4116271814809816</v>
      </c>
      <c r="T21" s="14">
        <f t="shared" si="5"/>
        <v>0.69056395941611182</v>
      </c>
      <c r="U21" t="str">
        <f t="shared" si="12"/>
        <v>Moderate</v>
      </c>
      <c r="V21">
        <f t="shared" si="13"/>
        <v>0.49851970278788427</v>
      </c>
      <c r="W21">
        <f t="shared" si="6"/>
        <v>0.67003501649528452</v>
      </c>
      <c r="X21" t="str">
        <f t="shared" si="19"/>
        <v>Moderate</v>
      </c>
      <c r="Y21">
        <f t="shared" si="14"/>
        <v>0.32473466017407904</v>
      </c>
      <c r="Z21">
        <f t="shared" si="7"/>
        <v>0.65065249805681891</v>
      </c>
      <c r="AA21" t="str">
        <f t="shared" si="15"/>
        <v>Moderate</v>
      </c>
      <c r="AB21">
        <f t="shared" si="16"/>
        <v>0.28195324674857813</v>
      </c>
      <c r="AC21">
        <f t="shared" si="8"/>
        <v>0.66196221481571682</v>
      </c>
      <c r="AD21" t="str">
        <f t="shared" si="17"/>
        <v>Moderate</v>
      </c>
      <c r="AE21">
        <f t="shared" si="18"/>
        <v>2.8717007773128609E-2</v>
      </c>
      <c r="AF21">
        <f t="shared" si="9"/>
        <v>0.15709466188404425</v>
      </c>
      <c r="AG21" t="s">
        <v>1186</v>
      </c>
    </row>
    <row r="22" spans="1:34" x14ac:dyDescent="0.3">
      <c r="A22">
        <v>100954</v>
      </c>
      <c r="B22" t="s">
        <v>301</v>
      </c>
      <c r="C22" s="1" t="s">
        <v>568</v>
      </c>
      <c r="D22" t="s">
        <v>571</v>
      </c>
      <c r="E22" s="4">
        <v>7.2</v>
      </c>
      <c r="F22" s="3">
        <f t="shared" si="22"/>
        <v>0.88888888888888884</v>
      </c>
      <c r="G22">
        <v>76.935239999999993</v>
      </c>
      <c r="H22">
        <f t="shared" si="10"/>
        <v>0.72616531542857909</v>
      </c>
      <c r="I22">
        <v>95.499999999999986</v>
      </c>
      <c r="J22" s="3">
        <f t="shared" si="0"/>
        <v>0.29529993815708094</v>
      </c>
      <c r="K22">
        <v>2</v>
      </c>
      <c r="L22" s="3">
        <f t="shared" si="1"/>
        <v>1</v>
      </c>
      <c r="M22">
        <v>17773</v>
      </c>
      <c r="N22">
        <f t="shared" si="2"/>
        <v>8.2960733938008929E-2</v>
      </c>
      <c r="O22" s="15">
        <v>0.51780243199999998</v>
      </c>
      <c r="P22">
        <f t="shared" si="3"/>
        <v>0.52787600433991144</v>
      </c>
      <c r="Q22">
        <v>0.41610000000000003</v>
      </c>
      <c r="R22">
        <f t="shared" si="4"/>
        <v>0.92241188206606084</v>
      </c>
      <c r="S22">
        <f t="shared" si="11"/>
        <v>0.48312384150809529</v>
      </c>
      <c r="T22" s="14">
        <f t="shared" si="5"/>
        <v>0.81050991744471801</v>
      </c>
      <c r="U22" t="str">
        <f t="shared" si="12"/>
        <v>High</v>
      </c>
      <c r="V22">
        <f t="shared" si="13"/>
        <v>0.61455270514715132</v>
      </c>
      <c r="W22">
        <f t="shared" si="6"/>
        <v>0.82598908253321046</v>
      </c>
      <c r="X22" t="str">
        <f t="shared" si="19"/>
        <v>High</v>
      </c>
      <c r="Y22">
        <f t="shared" si="14"/>
        <v>0.35169497786903914</v>
      </c>
      <c r="Z22">
        <f t="shared" si="7"/>
        <v>0.70467136394328667</v>
      </c>
      <c r="AA22" t="str">
        <f t="shared" si="15"/>
        <v>High</v>
      </c>
      <c r="AB22">
        <f t="shared" si="16"/>
        <v>0.33994721374210424</v>
      </c>
      <c r="AC22">
        <f t="shared" si="8"/>
        <v>0.79811888362406314</v>
      </c>
      <c r="AD22" t="str">
        <f t="shared" si="17"/>
        <v>High</v>
      </c>
      <c r="AE22">
        <f t="shared" si="18"/>
        <v>5.5272210228255875E-2</v>
      </c>
      <c r="AF22">
        <f t="shared" si="9"/>
        <v>0.30236329794487127</v>
      </c>
      <c r="AG22" t="str">
        <f t="shared" si="20"/>
        <v>Moderate</v>
      </c>
    </row>
    <row r="23" spans="1:34" x14ac:dyDescent="0.3">
      <c r="A23">
        <v>100965</v>
      </c>
      <c r="B23" t="s">
        <v>326</v>
      </c>
      <c r="C23" s="1" t="s">
        <v>568</v>
      </c>
      <c r="D23" t="s">
        <v>572</v>
      </c>
      <c r="E23" s="4">
        <v>5.3</v>
      </c>
      <c r="F23" s="3">
        <f t="shared" si="22"/>
        <v>0.46666666666666656</v>
      </c>
      <c r="G23">
        <v>91.273319999999998</v>
      </c>
      <c r="H23">
        <f t="shared" si="10"/>
        <v>0.86149752971477878</v>
      </c>
      <c r="I23">
        <v>95.699999999999989</v>
      </c>
      <c r="J23" s="3">
        <f t="shared" si="0"/>
        <v>0.29591836734693872</v>
      </c>
      <c r="K23">
        <v>2</v>
      </c>
      <c r="L23" s="3">
        <f t="shared" si="1"/>
        <v>1</v>
      </c>
      <c r="M23">
        <v>12816</v>
      </c>
      <c r="N23">
        <f t="shared" si="2"/>
        <v>5.9507080571366389E-2</v>
      </c>
      <c r="O23" s="15">
        <v>0.61451816699999995</v>
      </c>
      <c r="P23">
        <f t="shared" si="3"/>
        <v>0.62647329279103581</v>
      </c>
      <c r="Q23">
        <v>0.37280000000000002</v>
      </c>
      <c r="R23">
        <f t="shared" si="4"/>
        <v>0.82642429616493018</v>
      </c>
      <c r="S23">
        <f t="shared" si="11"/>
        <v>0.27248991597269534</v>
      </c>
      <c r="T23" s="14">
        <f t="shared" si="5"/>
        <v>0.45714113095750986</v>
      </c>
      <c r="U23" t="str">
        <f t="shared" si="12"/>
        <v>Moderate</v>
      </c>
      <c r="V23">
        <f t="shared" si="13"/>
        <v>0.30999058534001162</v>
      </c>
      <c r="W23">
        <f t="shared" si="6"/>
        <v>0.41664260369274525</v>
      </c>
      <c r="X23" t="str">
        <f t="shared" si="19"/>
        <v>Moderate</v>
      </c>
      <c r="Y23">
        <f t="shared" si="14"/>
        <v>0.23498924660537912</v>
      </c>
      <c r="Z23">
        <f t="shared" si="7"/>
        <v>0.47083468157762198</v>
      </c>
      <c r="AA23" t="str">
        <f t="shared" si="15"/>
        <v>Moderate</v>
      </c>
      <c r="AB23">
        <f t="shared" si="16"/>
        <v>0.18680583648377125</v>
      </c>
      <c r="AC23">
        <f t="shared" si="8"/>
        <v>0.43857769571835387</v>
      </c>
      <c r="AD23" t="str">
        <f t="shared" si="17"/>
        <v>Moderate</v>
      </c>
      <c r="AE23">
        <f t="shared" si="18"/>
        <v>2.2321021809009942E-2</v>
      </c>
      <c r="AF23">
        <f t="shared" si="9"/>
        <v>0.12210580578920718</v>
      </c>
      <c r="AG23" t="s">
        <v>1186</v>
      </c>
    </row>
    <row r="24" spans="1:34" x14ac:dyDescent="0.3">
      <c r="A24">
        <v>100991</v>
      </c>
      <c r="B24" t="s">
        <v>519</v>
      </c>
      <c r="C24" s="1" t="s">
        <v>568</v>
      </c>
      <c r="D24" t="s">
        <v>573</v>
      </c>
      <c r="E24" s="4">
        <v>5.3</v>
      </c>
      <c r="F24" s="3">
        <f t="shared" si="22"/>
        <v>0.46666666666666656</v>
      </c>
      <c r="G24">
        <v>76.935239999999993</v>
      </c>
      <c r="H24">
        <f t="shared" si="10"/>
        <v>0.72616531542857909</v>
      </c>
      <c r="I24">
        <v>92.899999999999977</v>
      </c>
      <c r="J24" s="3">
        <f t="shared" si="0"/>
        <v>0.28726035868893002</v>
      </c>
      <c r="K24">
        <v>1.5</v>
      </c>
      <c r="L24" s="3">
        <f t="shared" si="1"/>
        <v>0.75</v>
      </c>
      <c r="M24">
        <v>7108</v>
      </c>
      <c r="N24">
        <f t="shared" si="2"/>
        <v>3.2500130114074557E-2</v>
      </c>
      <c r="O24" s="15">
        <v>0.49327965299999998</v>
      </c>
      <c r="P24">
        <f t="shared" si="3"/>
        <v>0.50287614764972377</v>
      </c>
      <c r="Q24">
        <v>0.37109999999999999</v>
      </c>
      <c r="R24">
        <f t="shared" si="4"/>
        <v>0.82265573043671025</v>
      </c>
      <c r="S24">
        <f t="shared" si="11"/>
        <v>0.20039511933489604</v>
      </c>
      <c r="T24" s="14">
        <f t="shared" si="5"/>
        <v>0.33619171250468999</v>
      </c>
      <c r="U24" t="str">
        <f t="shared" si="12"/>
        <v>Moderate</v>
      </c>
      <c r="V24">
        <f t="shared" si="13"/>
        <v>0.24873968856998072</v>
      </c>
      <c r="W24">
        <f t="shared" si="6"/>
        <v>0.3343183838110671</v>
      </c>
      <c r="X24" t="str">
        <f t="shared" si="19"/>
        <v>Moderate</v>
      </c>
      <c r="Y24">
        <f t="shared" si="14"/>
        <v>0.15205055009981136</v>
      </c>
      <c r="Z24">
        <f t="shared" si="7"/>
        <v>0.3046550996444965</v>
      </c>
      <c r="AA24" t="str">
        <f t="shared" si="15"/>
        <v>Moderate</v>
      </c>
      <c r="AB24">
        <f t="shared" si="16"/>
        <v>0.13611343556620661</v>
      </c>
      <c r="AC24">
        <f t="shared" si="8"/>
        <v>0.31956344646716456</v>
      </c>
      <c r="AD24" t="str">
        <f t="shared" si="17"/>
        <v>Moderate</v>
      </c>
      <c r="AE24">
        <f t="shared" si="18"/>
        <v>9.8267986764855961E-3</v>
      </c>
      <c r="AF24">
        <f t="shared" si="9"/>
        <v>5.3756910458115391E-2</v>
      </c>
      <c r="AG24" t="s">
        <v>1187</v>
      </c>
    </row>
    <row r="25" spans="1:34" x14ac:dyDescent="0.3">
      <c r="A25">
        <v>104240</v>
      </c>
      <c r="B25" t="s">
        <v>223</v>
      </c>
      <c r="C25" s="1" t="s">
        <v>575</v>
      </c>
      <c r="D25" t="s">
        <v>574</v>
      </c>
      <c r="E25" s="4">
        <v>5.9</v>
      </c>
      <c r="F25" s="3">
        <f t="shared" si="22"/>
        <v>0.60000000000000009</v>
      </c>
      <c r="G25">
        <v>66.168719999999993</v>
      </c>
      <c r="H25">
        <f t="shared" si="10"/>
        <v>0.62454382972361333</v>
      </c>
      <c r="I25">
        <v>245.9</v>
      </c>
      <c r="J25" s="3">
        <f t="shared" si="0"/>
        <v>0.76035868893011749</v>
      </c>
      <c r="K25">
        <v>0</v>
      </c>
      <c r="L25" s="3">
        <f t="shared" si="1"/>
        <v>0</v>
      </c>
      <c r="M25">
        <v>18852</v>
      </c>
      <c r="N25">
        <f t="shared" si="2"/>
        <v>8.806593708156496E-2</v>
      </c>
      <c r="O25" s="15">
        <v>0.44800389299999999</v>
      </c>
      <c r="P25">
        <f t="shared" si="3"/>
        <v>0.45671957169479893</v>
      </c>
      <c r="Q25">
        <v>0.3992</v>
      </c>
      <c r="R25">
        <f t="shared" si="4"/>
        <v>0.88494790512081578</v>
      </c>
      <c r="S25">
        <f t="shared" si="11"/>
        <v>0.16176052872142693</v>
      </c>
      <c r="T25" s="14">
        <f t="shared" si="5"/>
        <v>0.27137661509429112</v>
      </c>
      <c r="U25" t="str">
        <f t="shared" si="12"/>
        <v>Low</v>
      </c>
      <c r="V25">
        <f t="shared" si="13"/>
        <v>0.21339064037390448</v>
      </c>
      <c r="W25">
        <f t="shared" si="6"/>
        <v>0.28680752323986847</v>
      </c>
      <c r="X25" t="s">
        <v>1186</v>
      </c>
      <c r="Y25">
        <f t="shared" si="14"/>
        <v>0.11013041706894941</v>
      </c>
      <c r="Z25">
        <f t="shared" si="7"/>
        <v>0.22066209667775721</v>
      </c>
      <c r="AA25" t="str">
        <f t="shared" si="15"/>
        <v>Low</v>
      </c>
      <c r="AB25">
        <f t="shared" si="16"/>
        <v>0.11515832783032053</v>
      </c>
      <c r="AC25">
        <f t="shared" si="8"/>
        <v>0.27036561069647552</v>
      </c>
      <c r="AD25" t="str">
        <f t="shared" si="17"/>
        <v>Low</v>
      </c>
      <c r="AE25">
        <f t="shared" si="18"/>
        <v>2.1235653082197565E-2</v>
      </c>
      <c r="AF25">
        <f t="shared" si="9"/>
        <v>0.11616836152255021</v>
      </c>
      <c r="AG25" t="s">
        <v>1186</v>
      </c>
    </row>
    <row r="26" spans="1:34" x14ac:dyDescent="0.3">
      <c r="A26">
        <v>104243</v>
      </c>
      <c r="B26" t="s">
        <v>257</v>
      </c>
      <c r="C26" s="1" t="s">
        <v>575</v>
      </c>
      <c r="D26" t="s">
        <v>576</v>
      </c>
      <c r="E26" s="4">
        <v>5.8</v>
      </c>
      <c r="F26" s="3">
        <f t="shared" si="22"/>
        <v>0.57777777777777772</v>
      </c>
      <c r="G26">
        <v>63.07884</v>
      </c>
      <c r="H26">
        <f t="shared" si="10"/>
        <v>0.5953795132824552</v>
      </c>
      <c r="I26">
        <v>244.20000000000002</v>
      </c>
      <c r="J26" s="3">
        <f t="shared" si="0"/>
        <v>0.75510204081632648</v>
      </c>
      <c r="K26">
        <v>0</v>
      </c>
      <c r="L26" s="3">
        <f t="shared" si="1"/>
        <v>0</v>
      </c>
      <c r="M26">
        <v>10294</v>
      </c>
      <c r="N26">
        <f t="shared" si="2"/>
        <v>4.7574437079199255E-2</v>
      </c>
      <c r="O26" s="15">
        <v>0.75962363300000002</v>
      </c>
      <c r="P26">
        <f t="shared" si="3"/>
        <v>0.77440170885525572</v>
      </c>
      <c r="Q26">
        <v>0.39610000000000001</v>
      </c>
      <c r="R26">
        <f t="shared" si="4"/>
        <v>0.87807581467523832</v>
      </c>
      <c r="S26">
        <f t="shared" si="11"/>
        <v>0.18578396360394289</v>
      </c>
      <c r="T26" s="14">
        <f t="shared" si="5"/>
        <v>0.31167939162998459</v>
      </c>
      <c r="U26" t="str">
        <f t="shared" si="12"/>
        <v>Moderate</v>
      </c>
      <c r="V26">
        <f t="shared" si="13"/>
        <v>0.19743978707389251</v>
      </c>
      <c r="W26">
        <f t="shared" si="6"/>
        <v>0.2653687913417736</v>
      </c>
      <c r="X26" t="s">
        <v>1186</v>
      </c>
      <c r="Y26">
        <f t="shared" si="14"/>
        <v>0.17412814013399328</v>
      </c>
      <c r="Z26">
        <f t="shared" si="7"/>
        <v>0.34889071988630965</v>
      </c>
      <c r="AA26" t="str">
        <f t="shared" si="15"/>
        <v>Moderate</v>
      </c>
      <c r="AB26">
        <f t="shared" si="16"/>
        <v>0.1250864409770667</v>
      </c>
      <c r="AC26">
        <f t="shared" si="8"/>
        <v>0.29367456650155443</v>
      </c>
      <c r="AD26" t="str">
        <f t="shared" si="17"/>
        <v>Low</v>
      </c>
      <c r="AE26">
        <f t="shared" si="18"/>
        <v>1.0697352745732427E-2</v>
      </c>
      <c r="AF26">
        <f t="shared" si="9"/>
        <v>5.8519224075207488E-2</v>
      </c>
      <c r="AG26" t="s">
        <v>1186</v>
      </c>
    </row>
    <row r="27" spans="1:34" x14ac:dyDescent="0.3">
      <c r="A27">
        <v>104273</v>
      </c>
      <c r="B27" t="s">
        <v>367</v>
      </c>
      <c r="C27" s="1" t="s">
        <v>575</v>
      </c>
      <c r="D27" t="s">
        <v>577</v>
      </c>
      <c r="E27" s="4">
        <v>5.9</v>
      </c>
      <c r="F27" s="3">
        <f t="shared" si="22"/>
        <v>0.60000000000000009</v>
      </c>
      <c r="G27">
        <v>68.635080000000002</v>
      </c>
      <c r="H27">
        <f t="shared" si="10"/>
        <v>0.6478229549640161</v>
      </c>
      <c r="I27">
        <v>244.20000000000002</v>
      </c>
      <c r="J27" s="3">
        <f t="shared" si="0"/>
        <v>0.75510204081632648</v>
      </c>
      <c r="K27">
        <v>0</v>
      </c>
      <c r="L27" s="3">
        <f t="shared" si="1"/>
        <v>0</v>
      </c>
      <c r="M27">
        <v>19028</v>
      </c>
      <c r="N27">
        <f t="shared" si="2"/>
        <v>8.8898667158734443E-2</v>
      </c>
      <c r="O27" s="15">
        <v>0.62656925500000005</v>
      </c>
      <c r="P27">
        <f t="shared" si="3"/>
        <v>0.63875882833172004</v>
      </c>
      <c r="Q27">
        <v>0.37590000000000001</v>
      </c>
      <c r="R27">
        <f t="shared" si="4"/>
        <v>0.83329638661050764</v>
      </c>
      <c r="S27">
        <f t="shared" si="11"/>
        <v>0.18112885292551925</v>
      </c>
      <c r="T27" s="14">
        <f t="shared" si="5"/>
        <v>0.30386977213389943</v>
      </c>
      <c r="U27" t="str">
        <f t="shared" si="12"/>
        <v>Moderate</v>
      </c>
      <c r="V27">
        <f t="shared" si="13"/>
        <v>0.20506570286450135</v>
      </c>
      <c r="W27">
        <f t="shared" si="6"/>
        <v>0.27561839749370204</v>
      </c>
      <c r="X27" t="s">
        <v>1186</v>
      </c>
      <c r="Y27">
        <f t="shared" si="14"/>
        <v>0.15719200298653713</v>
      </c>
      <c r="Z27">
        <f t="shared" si="7"/>
        <v>0.31495673841196364</v>
      </c>
      <c r="AA27" t="str">
        <f t="shared" si="15"/>
        <v>Moderate</v>
      </c>
      <c r="AB27">
        <f t="shared" si="16"/>
        <v>0.12658756479752312</v>
      </c>
      <c r="AC27">
        <f t="shared" si="8"/>
        <v>0.29719886444939136</v>
      </c>
      <c r="AD27" t="str">
        <f t="shared" si="17"/>
        <v>Low</v>
      </c>
      <c r="AE27">
        <f t="shared" si="18"/>
        <v>2.1877051139961544E-2</v>
      </c>
      <c r="AF27">
        <f t="shared" si="9"/>
        <v>0.11967709097700958</v>
      </c>
      <c r="AG27" t="s">
        <v>1186</v>
      </c>
    </row>
    <row r="28" spans="1:34" x14ac:dyDescent="0.3">
      <c r="A28">
        <v>104284</v>
      </c>
      <c r="B28" t="s">
        <v>424</v>
      </c>
      <c r="C28" s="1" t="s">
        <v>575</v>
      </c>
      <c r="D28" t="s">
        <v>578</v>
      </c>
      <c r="E28" s="4">
        <v>5.8</v>
      </c>
      <c r="F28" s="3">
        <f t="shared" si="22"/>
        <v>0.57777777777777772</v>
      </c>
      <c r="G28">
        <v>64.274039999999999</v>
      </c>
      <c r="H28">
        <f t="shared" si="10"/>
        <v>0.60666059572270281</v>
      </c>
      <c r="I28">
        <v>244.20000000000002</v>
      </c>
      <c r="J28" s="3">
        <f t="shared" si="0"/>
        <v>0.75510204081632648</v>
      </c>
      <c r="K28">
        <v>0</v>
      </c>
      <c r="L28" s="3">
        <f t="shared" si="1"/>
        <v>0</v>
      </c>
      <c r="M28">
        <v>10861</v>
      </c>
      <c r="N28">
        <f t="shared" si="2"/>
        <v>5.0257152725535006E-2</v>
      </c>
      <c r="O28" s="15">
        <v>0.75585246299999997</v>
      </c>
      <c r="P28">
        <f t="shared" si="3"/>
        <v>0.77055717273827096</v>
      </c>
      <c r="Q28">
        <v>0.41930000000000001</v>
      </c>
      <c r="R28">
        <f t="shared" si="4"/>
        <v>0.92950565284859232</v>
      </c>
      <c r="S28">
        <f t="shared" si="11"/>
        <v>0.19335004937096084</v>
      </c>
      <c r="T28" s="14">
        <f t="shared" si="5"/>
        <v>0.32437259164110971</v>
      </c>
      <c r="U28" t="str">
        <f t="shared" si="12"/>
        <v>Moderate</v>
      </c>
      <c r="V28">
        <f t="shared" si="13"/>
        <v>0.2114274380499121</v>
      </c>
      <c r="W28">
        <f t="shared" si="6"/>
        <v>0.28416888269229612</v>
      </c>
      <c r="X28" t="s">
        <v>1186</v>
      </c>
      <c r="Y28">
        <f t="shared" si="14"/>
        <v>0.17527266069200959</v>
      </c>
      <c r="Z28">
        <f t="shared" si="7"/>
        <v>0.35118393108757623</v>
      </c>
      <c r="AA28" t="str">
        <f t="shared" si="15"/>
        <v>Moderate</v>
      </c>
      <c r="AB28">
        <f t="shared" si="16"/>
        <v>0.1305824631153461</v>
      </c>
      <c r="AC28">
        <f t="shared" si="8"/>
        <v>0.30657797878456977</v>
      </c>
      <c r="AD28" t="str">
        <f t="shared" si="17"/>
        <v>Moderate</v>
      </c>
      <c r="AE28">
        <f t="shared" si="18"/>
        <v>1.143160454363999E-2</v>
      </c>
      <c r="AF28">
        <f t="shared" si="9"/>
        <v>6.2535904324114683E-2</v>
      </c>
      <c r="AG28" t="s">
        <v>1186</v>
      </c>
    </row>
    <row r="29" spans="1:34" x14ac:dyDescent="0.3">
      <c r="A29">
        <v>107838</v>
      </c>
      <c r="B29" t="s">
        <v>55</v>
      </c>
      <c r="C29" s="1" t="s">
        <v>580</v>
      </c>
      <c r="D29" t="s">
        <v>579</v>
      </c>
      <c r="E29" s="4">
        <v>7.4</v>
      </c>
      <c r="F29" s="3">
        <f t="shared" si="22"/>
        <v>0.93333333333333335</v>
      </c>
      <c r="G29">
        <v>74.355119999999999</v>
      </c>
      <c r="H29">
        <f t="shared" si="10"/>
        <v>0.70181244860651448</v>
      </c>
      <c r="I29">
        <v>218.89999999999998</v>
      </c>
      <c r="J29" s="3">
        <f t="shared" si="0"/>
        <v>0.67687074829931959</v>
      </c>
      <c r="K29">
        <v>0.5</v>
      </c>
      <c r="L29" s="3">
        <f t="shared" si="1"/>
        <v>0.25</v>
      </c>
      <c r="M29">
        <v>30925</v>
      </c>
      <c r="N29">
        <f t="shared" si="2"/>
        <v>0.14518838152285513</v>
      </c>
      <c r="O29" s="15">
        <v>0.79476960500000005</v>
      </c>
      <c r="P29">
        <f t="shared" si="3"/>
        <v>0.81023142714441665</v>
      </c>
      <c r="Q29">
        <v>0.3977</v>
      </c>
      <c r="R29">
        <f t="shared" si="4"/>
        <v>0.88162270006650412</v>
      </c>
      <c r="S29">
        <f t="shared" si="11"/>
        <v>0.40747673942358842</v>
      </c>
      <c r="T29" s="14">
        <f t="shared" si="5"/>
        <v>0.68360099431218313</v>
      </c>
      <c r="U29" t="str">
        <f t="shared" si="12"/>
        <v>Moderate</v>
      </c>
      <c r="V29">
        <f t="shared" si="13"/>
        <v>0.42467106052120462</v>
      </c>
      <c r="W29">
        <f t="shared" si="6"/>
        <v>0.57077880663518432</v>
      </c>
      <c r="X29" t="str">
        <f t="shared" si="19"/>
        <v>Moderate</v>
      </c>
      <c r="Y29">
        <f t="shared" si="14"/>
        <v>0.39028241832597221</v>
      </c>
      <c r="Z29">
        <f t="shared" si="7"/>
        <v>0.78198683902519894</v>
      </c>
      <c r="AA29" t="str">
        <f t="shared" si="15"/>
        <v>High</v>
      </c>
      <c r="AB29">
        <f t="shared" si="16"/>
        <v>0.29019725178506256</v>
      </c>
      <c r="AC29">
        <f t="shared" si="8"/>
        <v>0.68131726710128038</v>
      </c>
      <c r="AD29" t="str">
        <f t="shared" si="17"/>
        <v>Moderate</v>
      </c>
      <c r="AE29">
        <f t="shared" si="18"/>
        <v>6.9936157442426469E-2</v>
      </c>
      <c r="AF29">
        <f t="shared" si="9"/>
        <v>0.3825815382188868</v>
      </c>
      <c r="AG29" t="str">
        <f t="shared" si="20"/>
        <v>Moderate</v>
      </c>
    </row>
    <row r="30" spans="1:34" x14ac:dyDescent="0.3">
      <c r="A30">
        <v>107852</v>
      </c>
      <c r="B30" t="s">
        <v>129</v>
      </c>
      <c r="C30" s="1" t="s">
        <v>580</v>
      </c>
      <c r="D30" t="s">
        <v>581</v>
      </c>
      <c r="E30" s="4">
        <v>6.4</v>
      </c>
      <c r="F30" s="3">
        <f t="shared" si="22"/>
        <v>0.71111111111111114</v>
      </c>
      <c r="G30">
        <v>79.369560000000007</v>
      </c>
      <c r="H30">
        <f t="shared" si="10"/>
        <v>0.74914202610958958</v>
      </c>
      <c r="I30">
        <v>255.1</v>
      </c>
      <c r="J30" s="3">
        <f t="shared" si="0"/>
        <v>0.78880643166357445</v>
      </c>
      <c r="K30">
        <v>1</v>
      </c>
      <c r="L30" s="3">
        <f t="shared" si="1"/>
        <v>0.5</v>
      </c>
      <c r="M30">
        <v>16302</v>
      </c>
      <c r="N30">
        <f t="shared" si="2"/>
        <v>7.6000813804393594E-2</v>
      </c>
      <c r="O30" s="15">
        <v>0.503447435</v>
      </c>
      <c r="P30">
        <f t="shared" si="3"/>
        <v>0.51324173846865462</v>
      </c>
      <c r="Q30">
        <v>0.39960000000000001</v>
      </c>
      <c r="R30">
        <f t="shared" si="4"/>
        <v>0.8858346264686322</v>
      </c>
      <c r="S30">
        <f t="shared" si="11"/>
        <v>0.32703222082920047</v>
      </c>
      <c r="T30" s="14">
        <f t="shared" si="5"/>
        <v>0.54864371312877258</v>
      </c>
      <c r="U30" t="str">
        <f t="shared" si="12"/>
        <v>Moderate</v>
      </c>
      <c r="V30">
        <f t="shared" si="13"/>
        <v>0.41412530786970669</v>
      </c>
      <c r="W30">
        <f t="shared" si="6"/>
        <v>0.55660479603482871</v>
      </c>
      <c r="X30" t="str">
        <f t="shared" si="19"/>
        <v>Moderate</v>
      </c>
      <c r="Y30">
        <f t="shared" si="14"/>
        <v>0.23993913378869419</v>
      </c>
      <c r="Z30">
        <f t="shared" si="7"/>
        <v>0.48075249096451311</v>
      </c>
      <c r="AA30" t="str">
        <f t="shared" si="15"/>
        <v>Moderate</v>
      </c>
      <c r="AB30">
        <f t="shared" si="16"/>
        <v>0.22936115958178865</v>
      </c>
      <c r="AC30">
        <f t="shared" si="8"/>
        <v>0.53848793351491187</v>
      </c>
      <c r="AD30" t="str">
        <f t="shared" si="17"/>
        <v>Moderate</v>
      </c>
      <c r="AE30">
        <f t="shared" si="18"/>
        <v>3.5530176259380229E-2</v>
      </c>
      <c r="AF30">
        <f t="shared" si="9"/>
        <v>0.19436568984637426</v>
      </c>
      <c r="AG30" t="s">
        <v>1186</v>
      </c>
    </row>
    <row r="31" spans="1:34" x14ac:dyDescent="0.3">
      <c r="A31">
        <v>107855</v>
      </c>
      <c r="B31" t="s">
        <v>158</v>
      </c>
      <c r="C31" s="1" t="s">
        <v>580</v>
      </c>
      <c r="D31" t="s">
        <v>582</v>
      </c>
      <c r="E31" s="4">
        <v>7.4</v>
      </c>
      <c r="F31" s="3">
        <f t="shared" si="22"/>
        <v>0.93333333333333335</v>
      </c>
      <c r="G31">
        <v>68.635080000000002</v>
      </c>
      <c r="H31">
        <f t="shared" si="10"/>
        <v>0.6478229549640161</v>
      </c>
      <c r="I31">
        <v>252.9</v>
      </c>
      <c r="J31" s="3">
        <f t="shared" si="0"/>
        <v>0.78200371057513907</v>
      </c>
      <c r="K31">
        <v>0.2</v>
      </c>
      <c r="L31" s="3">
        <f t="shared" si="1"/>
        <v>0.1</v>
      </c>
      <c r="M31">
        <v>9856</v>
      </c>
      <c r="N31">
        <f t="shared" si="2"/>
        <v>4.5502074728061587E-2</v>
      </c>
      <c r="O31" s="15">
        <v>0.51244822800000001</v>
      </c>
      <c r="P31">
        <f t="shared" si="3"/>
        <v>0.52241763713405653</v>
      </c>
      <c r="Q31">
        <v>0.38490000000000002</v>
      </c>
      <c r="R31">
        <f t="shared" si="4"/>
        <v>0.85324761693637774</v>
      </c>
      <c r="S31">
        <f t="shared" si="11"/>
        <v>0.2924397880948062</v>
      </c>
      <c r="T31" s="14">
        <f t="shared" si="5"/>
        <v>0.49060991849705798</v>
      </c>
      <c r="U31" t="str">
        <f t="shared" si="12"/>
        <v>Moderate</v>
      </c>
      <c r="V31">
        <f t="shared" si="13"/>
        <v>0.36276783403660356</v>
      </c>
      <c r="W31">
        <f t="shared" si="6"/>
        <v>0.48757782351101425</v>
      </c>
      <c r="X31" t="str">
        <f t="shared" si="19"/>
        <v>Moderate</v>
      </c>
      <c r="Y31">
        <f t="shared" si="14"/>
        <v>0.22211174215300886</v>
      </c>
      <c r="Z31">
        <f t="shared" si="7"/>
        <v>0.44503275320883945</v>
      </c>
      <c r="AA31" t="str">
        <f t="shared" si="15"/>
        <v>Moderate</v>
      </c>
      <c r="AB31">
        <f t="shared" si="16"/>
        <v>0.20037326639683037</v>
      </c>
      <c r="AC31">
        <f t="shared" si="8"/>
        <v>0.47043094109918904</v>
      </c>
      <c r="AD31" t="str">
        <f t="shared" si="17"/>
        <v>Moderate</v>
      </c>
      <c r="AE31">
        <f t="shared" si="18"/>
        <v>1.93457195374756E-2</v>
      </c>
      <c r="AF31">
        <f t="shared" si="9"/>
        <v>0.10582959386482692</v>
      </c>
      <c r="AG31" t="s">
        <v>1186</v>
      </c>
    </row>
    <row r="32" spans="1:34" x14ac:dyDescent="0.3">
      <c r="A32">
        <v>107857</v>
      </c>
      <c r="B32" t="s">
        <v>543</v>
      </c>
      <c r="C32" s="1" t="s">
        <v>580</v>
      </c>
      <c r="D32" t="s">
        <v>583</v>
      </c>
      <c r="E32" s="4">
        <v>7.4</v>
      </c>
      <c r="F32" s="3">
        <f t="shared" si="22"/>
        <v>0.93333333333333335</v>
      </c>
      <c r="G32">
        <v>89.178119999999993</v>
      </c>
      <c r="H32">
        <f t="shared" si="10"/>
        <v>0.84172165628036877</v>
      </c>
      <c r="I32">
        <v>281</v>
      </c>
      <c r="J32" s="3">
        <f t="shared" si="0"/>
        <v>0.86889301175015454</v>
      </c>
      <c r="K32">
        <v>2</v>
      </c>
      <c r="L32" s="3">
        <f t="shared" si="1"/>
        <v>1</v>
      </c>
      <c r="M32">
        <v>35512</v>
      </c>
      <c r="N32">
        <f t="shared" si="2"/>
        <v>0.16689140915908457</v>
      </c>
      <c r="O32" s="15">
        <v>0.29004998900000001</v>
      </c>
      <c r="P32">
        <f t="shared" si="3"/>
        <v>0.2956927580675312</v>
      </c>
      <c r="Q32">
        <v>0.38519999999999999</v>
      </c>
      <c r="R32">
        <f t="shared" si="4"/>
        <v>0.85391265794724003</v>
      </c>
      <c r="S32">
        <f t="shared" si="11"/>
        <v>0.48844977943520063</v>
      </c>
      <c r="T32" s="14">
        <f t="shared" si="5"/>
        <v>0.81944494639327692</v>
      </c>
      <c r="U32" t="str">
        <f t="shared" si="12"/>
        <v>High</v>
      </c>
      <c r="V32">
        <f t="shared" si="13"/>
        <v>0.72562888730492214</v>
      </c>
      <c r="W32">
        <f t="shared" si="6"/>
        <v>0.9752809382574813</v>
      </c>
      <c r="X32" t="str">
        <f t="shared" si="19"/>
        <v>High</v>
      </c>
      <c r="Y32">
        <f t="shared" si="14"/>
        <v>0.25127067156547905</v>
      </c>
      <c r="Z32">
        <f t="shared" si="7"/>
        <v>0.50345685321933964</v>
      </c>
      <c r="AA32" t="str">
        <f t="shared" si="15"/>
        <v>Moderate</v>
      </c>
      <c r="AB32">
        <f t="shared" si="16"/>
        <v>0.37898803920288143</v>
      </c>
      <c r="AC32">
        <f t="shared" si="8"/>
        <v>0.88977787882369985</v>
      </c>
      <c r="AD32" t="str">
        <f t="shared" si="17"/>
        <v>High</v>
      </c>
      <c r="AE32">
        <f t="shared" si="18"/>
        <v>0.14181922050432869</v>
      </c>
      <c r="AF32">
        <f t="shared" si="9"/>
        <v>0.7758135063999746</v>
      </c>
      <c r="AG32" t="str">
        <f t="shared" si="20"/>
        <v>High</v>
      </c>
    </row>
    <row r="33" spans="1:33" x14ac:dyDescent="0.3">
      <c r="A33">
        <v>107866</v>
      </c>
      <c r="B33" t="s">
        <v>238</v>
      </c>
      <c r="C33" s="1" t="s">
        <v>580</v>
      </c>
      <c r="D33" t="s">
        <v>584</v>
      </c>
      <c r="E33" s="4">
        <v>7.4</v>
      </c>
      <c r="F33" s="3">
        <f t="shared" si="22"/>
        <v>0.93333333333333335</v>
      </c>
      <c r="G33">
        <v>88.480800000000002</v>
      </c>
      <c r="H33">
        <f t="shared" si="10"/>
        <v>0.83513989221809182</v>
      </c>
      <c r="I33">
        <v>222.00000000000003</v>
      </c>
      <c r="J33" s="3">
        <f t="shared" si="0"/>
        <v>0.686456400742115</v>
      </c>
      <c r="K33">
        <v>2</v>
      </c>
      <c r="L33" s="3">
        <f t="shared" si="1"/>
        <v>1</v>
      </c>
      <c r="M33">
        <v>36052</v>
      </c>
      <c r="N33">
        <f t="shared" si="2"/>
        <v>0.16944637644130908</v>
      </c>
      <c r="O33" s="15">
        <v>0.60198223299999998</v>
      </c>
      <c r="P33">
        <f t="shared" si="3"/>
        <v>0.61369347882795888</v>
      </c>
      <c r="Q33">
        <v>0.36130000000000001</v>
      </c>
      <c r="R33">
        <f t="shared" si="4"/>
        <v>0.80093105741520731</v>
      </c>
      <c r="S33">
        <f t="shared" si="11"/>
        <v>0.57522695117922285</v>
      </c>
      <c r="T33" s="14">
        <f t="shared" si="5"/>
        <v>0.96502616649366202</v>
      </c>
      <c r="U33" t="str">
        <f t="shared" si="12"/>
        <v>High</v>
      </c>
      <c r="V33">
        <f t="shared" si="13"/>
        <v>0.65136312633913762</v>
      </c>
      <c r="W33">
        <f t="shared" si="6"/>
        <v>0.87546410033619859</v>
      </c>
      <c r="X33" t="str">
        <f t="shared" si="19"/>
        <v>High</v>
      </c>
      <c r="Y33">
        <f t="shared" si="14"/>
        <v>0.49909077601930796</v>
      </c>
      <c r="Z33">
        <f t="shared" si="7"/>
        <v>1</v>
      </c>
      <c r="AA33" t="str">
        <f t="shared" si="15"/>
        <v>High</v>
      </c>
      <c r="AB33">
        <f t="shared" si="16"/>
        <v>0.4259355601241846</v>
      </c>
      <c r="AC33">
        <f t="shared" si="8"/>
        <v>1</v>
      </c>
      <c r="AD33" t="str">
        <f t="shared" si="17"/>
        <v>High</v>
      </c>
      <c r="AE33">
        <f t="shared" si="18"/>
        <v>0.13780352314198305</v>
      </c>
      <c r="AF33">
        <f t="shared" si="9"/>
        <v>0.75384587577668116</v>
      </c>
      <c r="AG33" t="str">
        <f t="shared" si="20"/>
        <v>High</v>
      </c>
    </row>
    <row r="34" spans="1:33" x14ac:dyDescent="0.3">
      <c r="A34">
        <v>107876</v>
      </c>
      <c r="B34" t="s">
        <v>340</v>
      </c>
      <c r="C34" s="1" t="s">
        <v>580</v>
      </c>
      <c r="D34" t="s">
        <v>585</v>
      </c>
      <c r="E34" s="4">
        <v>7.4</v>
      </c>
      <c r="F34" s="3">
        <f t="shared" si="22"/>
        <v>0.93333333333333335</v>
      </c>
      <c r="G34">
        <v>63.909720000000007</v>
      </c>
      <c r="H34">
        <f t="shared" si="10"/>
        <v>0.60322190432826595</v>
      </c>
      <c r="I34">
        <v>264.3</v>
      </c>
      <c r="J34" s="3">
        <f t="shared" si="0"/>
        <v>0.81725417439703152</v>
      </c>
      <c r="K34">
        <v>0.2</v>
      </c>
      <c r="L34" s="3">
        <f t="shared" si="1"/>
        <v>0.1</v>
      </c>
      <c r="M34">
        <v>16333</v>
      </c>
      <c r="N34">
        <f t="shared" si="2"/>
        <v>7.6147487852076853E-2</v>
      </c>
      <c r="O34" s="15">
        <v>0.39504667799999998</v>
      </c>
      <c r="P34">
        <f t="shared" si="3"/>
        <v>0.40273210209718679</v>
      </c>
      <c r="Q34">
        <v>0.37790000000000001</v>
      </c>
      <c r="R34">
        <f t="shared" si="4"/>
        <v>0.83772999334958997</v>
      </c>
      <c r="S34">
        <f t="shared" si="11"/>
        <v>0.25745188557194348</v>
      </c>
      <c r="T34" s="14">
        <f t="shared" si="5"/>
        <v>0.43191266626283115</v>
      </c>
      <c r="U34" t="str">
        <f t="shared" si="12"/>
        <v>Moderate</v>
      </c>
      <c r="V34">
        <f t="shared" si="13"/>
        <v>0.34773358602359228</v>
      </c>
      <c r="W34">
        <f t="shared" si="6"/>
        <v>0.46737105423177</v>
      </c>
      <c r="X34" t="str">
        <f t="shared" si="19"/>
        <v>Moderate</v>
      </c>
      <c r="Y34">
        <f t="shared" si="14"/>
        <v>0.16717018512029475</v>
      </c>
      <c r="Z34">
        <f t="shared" si="7"/>
        <v>0.33494945840038437</v>
      </c>
      <c r="AA34" t="str">
        <f t="shared" si="15"/>
        <v>Moderate</v>
      </c>
      <c r="AB34">
        <f t="shared" si="16"/>
        <v>0.18292063963422797</v>
      </c>
      <c r="AC34">
        <f t="shared" si="8"/>
        <v>0.42945613552645412</v>
      </c>
      <c r="AD34" t="str">
        <f t="shared" si="17"/>
        <v>Moderate</v>
      </c>
      <c r="AE34">
        <f t="shared" si="18"/>
        <v>3.1608082828235018E-2</v>
      </c>
      <c r="AF34">
        <f t="shared" si="9"/>
        <v>0.17291011389253377</v>
      </c>
      <c r="AG34" t="s">
        <v>1186</v>
      </c>
    </row>
    <row r="35" spans="1:33" x14ac:dyDescent="0.3">
      <c r="A35">
        <v>107895</v>
      </c>
      <c r="B35" t="s">
        <v>412</v>
      </c>
      <c r="C35" s="1" t="s">
        <v>580</v>
      </c>
      <c r="D35" t="s">
        <v>586</v>
      </c>
      <c r="E35" s="4">
        <v>7.4</v>
      </c>
      <c r="F35" s="3">
        <f t="shared" si="22"/>
        <v>0.93333333333333335</v>
      </c>
      <c r="G35">
        <v>64.643760000000015</v>
      </c>
      <c r="H35">
        <f t="shared" si="10"/>
        <v>0.6101502558631049</v>
      </c>
      <c r="I35">
        <v>260.90000000000003</v>
      </c>
      <c r="J35" s="3">
        <f t="shared" si="0"/>
        <v>0.80674087816944962</v>
      </c>
      <c r="K35">
        <v>0.1</v>
      </c>
      <c r="L35" s="3">
        <f t="shared" si="1"/>
        <v>0.05</v>
      </c>
      <c r="M35">
        <v>53541</v>
      </c>
      <c r="N35">
        <f t="shared" si="2"/>
        <v>0.25219419643913266</v>
      </c>
      <c r="O35" s="15">
        <v>0.40298110700000001</v>
      </c>
      <c r="P35">
        <f t="shared" si="3"/>
        <v>0.41082089121519294</v>
      </c>
      <c r="Q35">
        <v>0.39789999999999998</v>
      </c>
      <c r="R35">
        <f t="shared" si="4"/>
        <v>0.88206606074041227</v>
      </c>
      <c r="S35">
        <f t="shared" si="11"/>
        <v>0.25666891219812393</v>
      </c>
      <c r="T35" s="14">
        <f t="shared" si="5"/>
        <v>0.43059911551237567</v>
      </c>
      <c r="U35" t="str">
        <f t="shared" si="12"/>
        <v>Moderate</v>
      </c>
      <c r="V35">
        <f t="shared" si="13"/>
        <v>0.35022232369918749</v>
      </c>
      <c r="W35">
        <f t="shared" si="6"/>
        <v>0.47071604015749052</v>
      </c>
      <c r="X35" t="str">
        <f t="shared" si="19"/>
        <v>Moderate</v>
      </c>
      <c r="Y35">
        <f t="shared" si="14"/>
        <v>0.16311550069706035</v>
      </c>
      <c r="Z35">
        <f t="shared" si="7"/>
        <v>0.32682531622413719</v>
      </c>
      <c r="AA35" t="str">
        <f t="shared" si="15"/>
        <v>Moderate</v>
      </c>
      <c r="AB35">
        <f t="shared" si="16"/>
        <v>0.20655905978617783</v>
      </c>
      <c r="AC35">
        <f t="shared" si="8"/>
        <v>0.48495377968900755</v>
      </c>
      <c r="AD35" t="str">
        <f t="shared" si="17"/>
        <v>Moderate</v>
      </c>
      <c r="AE35">
        <f t="shared" si="18"/>
        <v>0.10013313223526887</v>
      </c>
      <c r="AF35">
        <f t="shared" si="9"/>
        <v>0.54777227057093525</v>
      </c>
      <c r="AG35" t="str">
        <f t="shared" si="20"/>
        <v>Moderate</v>
      </c>
    </row>
    <row r="36" spans="1:33" x14ac:dyDescent="0.3">
      <c r="A36" s="15">
        <v>107897</v>
      </c>
      <c r="B36" s="15" t="s">
        <v>1172</v>
      </c>
      <c r="C36" s="15" t="s">
        <v>580</v>
      </c>
      <c r="D36" s="15" t="s">
        <v>1173</v>
      </c>
      <c r="E36" s="4">
        <v>7.4</v>
      </c>
      <c r="F36" s="3">
        <f t="shared" si="22"/>
        <v>0.93333333333333335</v>
      </c>
      <c r="G36">
        <v>64.643760000000015</v>
      </c>
      <c r="H36">
        <f t="shared" si="10"/>
        <v>0.6101502558631049</v>
      </c>
      <c r="I36">
        <v>260.90000000000003</v>
      </c>
      <c r="J36" s="3">
        <f t="shared" si="0"/>
        <v>0.80674087816944962</v>
      </c>
      <c r="K36">
        <v>0.1</v>
      </c>
      <c r="L36" s="3">
        <f t="shared" si="1"/>
        <v>0.05</v>
      </c>
      <c r="M36">
        <v>35512</v>
      </c>
      <c r="N36">
        <f t="shared" si="2"/>
        <v>0.16689140915908457</v>
      </c>
      <c r="O36" s="15">
        <v>0.40298110700000001</v>
      </c>
      <c r="P36">
        <f t="shared" si="3"/>
        <v>0.41082089121519294</v>
      </c>
      <c r="Q36">
        <v>0.39789999999999998</v>
      </c>
      <c r="R36">
        <f t="shared" si="4"/>
        <v>0.88206606074041227</v>
      </c>
      <c r="S36">
        <f t="shared" si="11"/>
        <v>0.25666891219812393</v>
      </c>
      <c r="T36" s="14">
        <f t="shared" si="5"/>
        <v>0.43059911551237567</v>
      </c>
      <c r="U36" t="str">
        <f t="shared" si="12"/>
        <v>Moderate</v>
      </c>
      <c r="V36">
        <f t="shared" si="13"/>
        <v>0.35022232369918749</v>
      </c>
      <c r="W36">
        <f t="shared" si="6"/>
        <v>0.47071604015749052</v>
      </c>
      <c r="X36" t="str">
        <f t="shared" si="19"/>
        <v>Moderate</v>
      </c>
      <c r="Y36">
        <f t="shared" si="14"/>
        <v>0.16311550069706035</v>
      </c>
      <c r="Z36">
        <f t="shared" si="7"/>
        <v>0.32682531622413719</v>
      </c>
      <c r="AA36" t="str">
        <f t="shared" si="15"/>
        <v>Moderate</v>
      </c>
      <c r="AB36">
        <f t="shared" si="16"/>
        <v>0.19470481258392683</v>
      </c>
      <c r="AC36">
        <f t="shared" si="8"/>
        <v>0.45712269838930386</v>
      </c>
      <c r="AD36" t="str">
        <f t="shared" si="17"/>
        <v>Moderate</v>
      </c>
      <c r="AE36">
        <f t="shared" si="18"/>
        <v>6.6263854514551773E-2</v>
      </c>
      <c r="AF36">
        <f t="shared" si="9"/>
        <v>0.36249242617253757</v>
      </c>
      <c r="AG36" t="str">
        <f t="shared" si="20"/>
        <v>Moderate</v>
      </c>
    </row>
    <row r="37" spans="1:33" x14ac:dyDescent="0.3">
      <c r="A37">
        <v>107914</v>
      </c>
      <c r="B37" t="s">
        <v>66</v>
      </c>
      <c r="C37" s="1" t="s">
        <v>588</v>
      </c>
      <c r="D37" t="s">
        <v>587</v>
      </c>
      <c r="E37" s="4">
        <v>7.1</v>
      </c>
      <c r="F37" s="3">
        <f t="shared" si="22"/>
        <v>0.86666666666666659</v>
      </c>
      <c r="G37">
        <v>66.081600000000009</v>
      </c>
      <c r="H37">
        <f t="shared" si="10"/>
        <v>0.62372153395537866</v>
      </c>
      <c r="I37">
        <v>244.20000000000002</v>
      </c>
      <c r="J37" s="3">
        <f t="shared" si="0"/>
        <v>0.75510204081632648</v>
      </c>
      <c r="K37">
        <v>0</v>
      </c>
      <c r="L37" s="3">
        <f t="shared" si="1"/>
        <v>0</v>
      </c>
      <c r="M37">
        <v>20310</v>
      </c>
      <c r="N37">
        <f t="shared" si="2"/>
        <v>9.4964348743571181E-2</v>
      </c>
      <c r="O37" s="15">
        <v>0.43393753899999998</v>
      </c>
      <c r="P37">
        <f t="shared" si="3"/>
        <v>0.44237956422038299</v>
      </c>
      <c r="Q37">
        <v>0.39290000000000003</v>
      </c>
      <c r="R37">
        <f t="shared" si="4"/>
        <v>0.87098204389270673</v>
      </c>
      <c r="S37">
        <f t="shared" si="11"/>
        <v>0.22793904157412309</v>
      </c>
      <c r="T37" s="14">
        <f t="shared" si="5"/>
        <v>0.38240061428550925</v>
      </c>
      <c r="U37" t="str">
        <f t="shared" si="12"/>
        <v>Moderate</v>
      </c>
      <c r="V37">
        <f t="shared" si="13"/>
        <v>0.30232467750965275</v>
      </c>
      <c r="W37">
        <f t="shared" si="6"/>
        <v>0.40633924627108009</v>
      </c>
      <c r="X37" t="str">
        <f t="shared" si="19"/>
        <v>Moderate</v>
      </c>
      <c r="Y37">
        <f t="shared" si="14"/>
        <v>0.15355340563859346</v>
      </c>
      <c r="Z37">
        <f t="shared" si="7"/>
        <v>0.30766628640849303</v>
      </c>
      <c r="AA37" t="str">
        <f t="shared" si="15"/>
        <v>Moderate</v>
      </c>
      <c r="AB37">
        <f t="shared" si="16"/>
        <v>0.16341666260613655</v>
      </c>
      <c r="AC37">
        <f t="shared" si="8"/>
        <v>0.3836652252244242</v>
      </c>
      <c r="AD37" t="str">
        <f t="shared" si="17"/>
        <v>Moderate</v>
      </c>
      <c r="AE37">
        <f t="shared" si="18"/>
        <v>3.2962867960514515E-2</v>
      </c>
      <c r="AF37">
        <f t="shared" si="9"/>
        <v>0.18032138438291295</v>
      </c>
      <c r="AG37" t="s">
        <v>1186</v>
      </c>
    </row>
    <row r="38" spans="1:33" x14ac:dyDescent="0.3">
      <c r="A38">
        <v>107947</v>
      </c>
      <c r="B38" t="s">
        <v>265</v>
      </c>
      <c r="C38" s="1" t="s">
        <v>588</v>
      </c>
      <c r="D38" t="s">
        <v>589</v>
      </c>
      <c r="E38" s="4">
        <v>7.2</v>
      </c>
      <c r="F38" s="3">
        <f t="shared" si="22"/>
        <v>0.88888888888888884</v>
      </c>
      <c r="G38">
        <v>61.832879999999996</v>
      </c>
      <c r="H38">
        <f t="shared" si="10"/>
        <v>0.58361932463013677</v>
      </c>
      <c r="I38">
        <v>247.5</v>
      </c>
      <c r="J38" s="3">
        <f t="shared" si="0"/>
        <v>0.76530612244897955</v>
      </c>
      <c r="K38">
        <v>0</v>
      </c>
      <c r="L38" s="3">
        <f t="shared" si="1"/>
        <v>0</v>
      </c>
      <c r="M38">
        <v>9387</v>
      </c>
      <c r="N38">
        <f t="shared" si="2"/>
        <v>4.3283038329240651E-2</v>
      </c>
      <c r="O38" s="15">
        <v>0.55184595400000003</v>
      </c>
      <c r="P38">
        <f t="shared" si="3"/>
        <v>0.5625818250476402</v>
      </c>
      <c r="Q38">
        <v>0.40600000000000003</v>
      </c>
      <c r="R38">
        <f t="shared" si="4"/>
        <v>0.9000221680336955</v>
      </c>
      <c r="S38">
        <f t="shared" si="11"/>
        <v>0.25124868443648102</v>
      </c>
      <c r="T38" s="14">
        <f t="shared" si="5"/>
        <v>0.42150590176844754</v>
      </c>
      <c r="U38" t="str">
        <f t="shared" si="12"/>
        <v>Moderate</v>
      </c>
      <c r="V38">
        <f t="shared" si="13"/>
        <v>0.30921477960105692</v>
      </c>
      <c r="W38">
        <f t="shared" si="6"/>
        <v>0.41559988259628572</v>
      </c>
      <c r="X38" t="str">
        <f t="shared" si="19"/>
        <v>Moderate</v>
      </c>
      <c r="Y38">
        <f t="shared" si="14"/>
        <v>0.1932825892719052</v>
      </c>
      <c r="Z38">
        <f t="shared" si="7"/>
        <v>0.38726940780894697</v>
      </c>
      <c r="AA38" t="str">
        <f t="shared" si="15"/>
        <v>Moderate</v>
      </c>
      <c r="AB38">
        <f t="shared" si="16"/>
        <v>0.17141461511739084</v>
      </c>
      <c r="AC38">
        <f t="shared" si="8"/>
        <v>0.4024426020391762</v>
      </c>
      <c r="AD38" t="str">
        <f t="shared" si="17"/>
        <v>Moderate</v>
      </c>
      <c r="AE38">
        <f t="shared" si="18"/>
        <v>1.4870472786998263E-2</v>
      </c>
      <c r="AF38">
        <f t="shared" si="9"/>
        <v>8.1348025984632977E-2</v>
      </c>
      <c r="AG38" t="s">
        <v>1186</v>
      </c>
    </row>
    <row r="39" spans="1:33" x14ac:dyDescent="0.3">
      <c r="A39">
        <v>107958</v>
      </c>
      <c r="B39" t="s">
        <v>327</v>
      </c>
      <c r="C39" s="1" t="s">
        <v>588</v>
      </c>
      <c r="D39" t="s">
        <v>590</v>
      </c>
      <c r="E39" s="4">
        <v>7.1</v>
      </c>
      <c r="F39" s="3">
        <f t="shared" si="22"/>
        <v>0.86666666666666659</v>
      </c>
      <c r="G39">
        <v>66.081600000000009</v>
      </c>
      <c r="H39">
        <f t="shared" si="10"/>
        <v>0.62372153395537866</v>
      </c>
      <c r="I39">
        <v>223.6</v>
      </c>
      <c r="J39" s="3">
        <f t="shared" si="0"/>
        <v>0.69140383426097707</v>
      </c>
      <c r="K39">
        <v>0</v>
      </c>
      <c r="L39" s="3">
        <f t="shared" si="1"/>
        <v>0</v>
      </c>
      <c r="M39">
        <v>34224</v>
      </c>
      <c r="N39">
        <f t="shared" si="2"/>
        <v>0.16079733904888976</v>
      </c>
      <c r="O39" s="15">
        <v>0.66688278000000001</v>
      </c>
      <c r="P39">
        <f t="shared" si="3"/>
        <v>0.67985663163028998</v>
      </c>
      <c r="Q39">
        <v>0.3997</v>
      </c>
      <c r="R39">
        <f t="shared" si="4"/>
        <v>0.88605630680558634</v>
      </c>
      <c r="S39">
        <f t="shared" si="11"/>
        <v>0.26312567231227646</v>
      </c>
      <c r="T39" s="14">
        <f t="shared" si="5"/>
        <v>0.44143126176031533</v>
      </c>
      <c r="U39" t="str">
        <f t="shared" si="12"/>
        <v>Moderate</v>
      </c>
      <c r="V39">
        <f t="shared" si="13"/>
        <v>0.29777410443728802</v>
      </c>
      <c r="W39">
        <f t="shared" si="6"/>
        <v>0.40022305209349063</v>
      </c>
      <c r="X39" t="str">
        <f t="shared" si="19"/>
        <v>Moderate</v>
      </c>
      <c r="Y39">
        <f t="shared" si="14"/>
        <v>0.2284772401872649</v>
      </c>
      <c r="Z39">
        <f t="shared" si="7"/>
        <v>0.45778694210615095</v>
      </c>
      <c r="AA39" t="str">
        <f t="shared" si="15"/>
        <v>Moderate</v>
      </c>
      <c r="AB39">
        <f t="shared" si="16"/>
        <v>0.19167763491923576</v>
      </c>
      <c r="AC39">
        <f t="shared" si="8"/>
        <v>0.45001557245737067</v>
      </c>
      <c r="AD39" t="str">
        <f t="shared" si="17"/>
        <v>Moderate</v>
      </c>
      <c r="AE39">
        <f t="shared" si="18"/>
        <v>5.4038646600015651E-2</v>
      </c>
      <c r="AF39">
        <f t="shared" si="9"/>
        <v>0.29561516239322144</v>
      </c>
      <c r="AG39" t="s">
        <v>1186</v>
      </c>
    </row>
    <row r="40" spans="1:33" x14ac:dyDescent="0.3">
      <c r="A40">
        <v>107976</v>
      </c>
      <c r="B40" t="s">
        <v>383</v>
      </c>
      <c r="C40" s="1" t="s">
        <v>588</v>
      </c>
      <c r="D40" t="s">
        <v>591</v>
      </c>
      <c r="E40" s="4">
        <v>7</v>
      </c>
      <c r="F40" s="3">
        <f t="shared" si="22"/>
        <v>0.84444444444444444</v>
      </c>
      <c r="G40">
        <v>67.859279999999998</v>
      </c>
      <c r="H40">
        <f t="shared" si="10"/>
        <v>0.64050044512704807</v>
      </c>
      <c r="I40">
        <v>284.50000000000006</v>
      </c>
      <c r="J40" s="3">
        <f t="shared" si="0"/>
        <v>0.8797155225726655</v>
      </c>
      <c r="K40">
        <v>0</v>
      </c>
      <c r="L40" s="3">
        <f t="shared" si="1"/>
        <v>0</v>
      </c>
      <c r="M40">
        <v>7339</v>
      </c>
      <c r="N40">
        <f t="shared" si="2"/>
        <v>3.3593088340359491E-2</v>
      </c>
      <c r="O40" s="15">
        <v>0.75722040400000001</v>
      </c>
      <c r="P40">
        <f t="shared" si="3"/>
        <v>0.77195172630663411</v>
      </c>
      <c r="Q40">
        <v>0.34379999999999999</v>
      </c>
      <c r="R40">
        <f t="shared" si="4"/>
        <v>0.76213699844823768</v>
      </c>
      <c r="S40">
        <f t="shared" si="11"/>
        <v>0.27991059128842766</v>
      </c>
      <c r="T40" s="14">
        <f t="shared" si="5"/>
        <v>0.4695903839663525</v>
      </c>
      <c r="U40" t="str">
        <f t="shared" si="12"/>
        <v>Moderate</v>
      </c>
      <c r="V40">
        <f t="shared" si="13"/>
        <v>0.27811979116464886</v>
      </c>
      <c r="W40">
        <f t="shared" si="6"/>
        <v>0.37380668771673581</v>
      </c>
      <c r="X40" t="str">
        <f t="shared" si="19"/>
        <v>Moderate</v>
      </c>
      <c r="Y40">
        <f t="shared" si="14"/>
        <v>0.28170139141220657</v>
      </c>
      <c r="Z40">
        <f t="shared" si="7"/>
        <v>0.5644291678941159</v>
      </c>
      <c r="AA40" t="str">
        <f t="shared" si="15"/>
        <v>Moderate</v>
      </c>
      <c r="AB40">
        <f t="shared" si="16"/>
        <v>0.18614293244928715</v>
      </c>
      <c r="AC40">
        <f t="shared" si="8"/>
        <v>0.43702134753673966</v>
      </c>
      <c r="AD40" t="str">
        <f t="shared" si="17"/>
        <v>Moderate</v>
      </c>
      <c r="AE40">
        <f t="shared" si="18"/>
        <v>1.2258823194280243E-2</v>
      </c>
      <c r="AF40">
        <f t="shared" si="9"/>
        <v>6.7061154143077562E-2</v>
      </c>
      <c r="AG40" t="s">
        <v>1186</v>
      </c>
    </row>
    <row r="41" spans="1:33" s="15" customFormat="1" x14ac:dyDescent="0.3">
      <c r="A41" s="15">
        <v>107980</v>
      </c>
      <c r="B41" s="15" t="s">
        <v>420</v>
      </c>
      <c r="C41" s="16" t="s">
        <v>588</v>
      </c>
      <c r="D41" s="15" t="s">
        <v>592</v>
      </c>
      <c r="E41" s="17">
        <v>7.1</v>
      </c>
      <c r="F41" s="3">
        <f t="shared" si="22"/>
        <v>0.86666666666666659</v>
      </c>
      <c r="G41" s="15">
        <v>64.297799999999995</v>
      </c>
      <c r="H41">
        <f t="shared" si="10"/>
        <v>0.60688485820494864</v>
      </c>
      <c r="I41" s="15">
        <v>270.60000000000002</v>
      </c>
      <c r="J41" s="3">
        <f t="shared" si="0"/>
        <v>0.83673469387755095</v>
      </c>
      <c r="K41" s="15">
        <v>0</v>
      </c>
      <c r="L41" s="3">
        <f t="shared" si="1"/>
        <v>0</v>
      </c>
      <c r="M41" s="15">
        <v>16497</v>
      </c>
      <c r="N41">
        <f t="shared" si="2"/>
        <v>7.692344087853023E-2</v>
      </c>
      <c r="O41" s="15">
        <v>0.78824680999999996</v>
      </c>
      <c r="P41">
        <f t="shared" si="3"/>
        <v>0.8035817346189702</v>
      </c>
      <c r="Q41" s="15">
        <v>0.4007</v>
      </c>
      <c r="R41">
        <f t="shared" si="4"/>
        <v>0.88827311017512744</v>
      </c>
      <c r="S41">
        <f t="shared" si="11"/>
        <v>0.30066017113742854</v>
      </c>
      <c r="T41" s="14">
        <f t="shared" si="5"/>
        <v>0.50440079654696302</v>
      </c>
      <c r="U41" t="str">
        <f t="shared" si="12"/>
        <v>Moderate</v>
      </c>
      <c r="V41">
        <f t="shared" si="13"/>
        <v>0.31571070785866684</v>
      </c>
      <c r="W41">
        <f t="shared" si="6"/>
        <v>0.42433072988857778</v>
      </c>
      <c r="X41" t="str">
        <f t="shared" si="19"/>
        <v>Moderate</v>
      </c>
      <c r="Y41">
        <f t="shared" si="14"/>
        <v>0.28560963441619025</v>
      </c>
      <c r="Z41">
        <f t="shared" si="7"/>
        <v>0.57225989366940555</v>
      </c>
      <c r="AA41" t="str">
        <f t="shared" si="15"/>
        <v>Moderate</v>
      </c>
      <c r="AB41">
        <f t="shared" si="16"/>
        <v>0.20575070393179581</v>
      </c>
      <c r="AC41">
        <f t="shared" si="8"/>
        <v>0.48305594365449955</v>
      </c>
      <c r="AD41" t="str">
        <f t="shared" si="17"/>
        <v>Moderate</v>
      </c>
      <c r="AE41">
        <f t="shared" si="18"/>
        <v>2.7340188161158085E-2</v>
      </c>
      <c r="AF41">
        <f t="shared" si="9"/>
        <v>0.14956285309927872</v>
      </c>
      <c r="AG41" t="s">
        <v>1186</v>
      </c>
    </row>
    <row r="42" spans="1:33" x14ac:dyDescent="0.3">
      <c r="A42">
        <v>107987</v>
      </c>
      <c r="B42" t="s">
        <v>384</v>
      </c>
      <c r="C42" s="1" t="s">
        <v>588</v>
      </c>
      <c r="D42" t="s">
        <v>1133</v>
      </c>
      <c r="E42" s="4">
        <v>7.1</v>
      </c>
      <c r="F42" s="3">
        <f t="shared" si="22"/>
        <v>0.86666666666666659</v>
      </c>
      <c r="G42">
        <v>66.168719999999993</v>
      </c>
      <c r="H42">
        <f t="shared" si="10"/>
        <v>0.62454382972361333</v>
      </c>
      <c r="I42">
        <v>268.7</v>
      </c>
      <c r="J42" s="3">
        <f t="shared" si="0"/>
        <v>0.83085961657390217</v>
      </c>
      <c r="K42">
        <v>0</v>
      </c>
      <c r="L42" s="3">
        <f t="shared" si="1"/>
        <v>0</v>
      </c>
      <c r="M42">
        <v>14296</v>
      </c>
      <c r="N42">
        <f t="shared" si="2"/>
        <v>6.650958349301879E-2</v>
      </c>
      <c r="O42" s="15">
        <v>0.80100053699999996</v>
      </c>
      <c r="P42">
        <f t="shared" si="3"/>
        <v>0.81658357862962572</v>
      </c>
      <c r="Q42">
        <v>0.39429999999999998</v>
      </c>
      <c r="R42">
        <f t="shared" si="4"/>
        <v>0.87408556861006426</v>
      </c>
      <c r="S42">
        <f t="shared" si="11"/>
        <v>0.30476356624602702</v>
      </c>
      <c r="T42" s="14">
        <f t="shared" si="5"/>
        <v>0.51128483360945087</v>
      </c>
      <c r="U42" t="str">
        <f t="shared" si="12"/>
        <v>Moderate</v>
      </c>
      <c r="V42">
        <f t="shared" si="13"/>
        <v>0.31512899555624635</v>
      </c>
      <c r="W42">
        <f t="shared" si="6"/>
        <v>0.42354887992363538</v>
      </c>
      <c r="X42" t="str">
        <f t="shared" si="19"/>
        <v>Moderate</v>
      </c>
      <c r="Y42">
        <f t="shared" si="14"/>
        <v>0.29439813693580769</v>
      </c>
      <c r="Z42">
        <f t="shared" si="7"/>
        <v>0.58986891980632106</v>
      </c>
      <c r="AA42" t="str">
        <f t="shared" si="15"/>
        <v>Moderate</v>
      </c>
      <c r="AB42">
        <f t="shared" si="16"/>
        <v>0.20700699943104181</v>
      </c>
      <c r="AC42">
        <f t="shared" si="8"/>
        <v>0.48600544028464637</v>
      </c>
      <c r="AD42" t="str">
        <f t="shared" si="17"/>
        <v>Moderate</v>
      </c>
      <c r="AE42">
        <f t="shared" si="18"/>
        <v>2.3978314016038074E-2</v>
      </c>
      <c r="AF42">
        <f t="shared" si="9"/>
        <v>0.13117192301712272</v>
      </c>
      <c r="AG42" t="s">
        <v>1186</v>
      </c>
    </row>
    <row r="43" spans="1:33" x14ac:dyDescent="0.3">
      <c r="A43">
        <v>107990</v>
      </c>
      <c r="B43" t="s">
        <v>540</v>
      </c>
      <c r="C43" s="1" t="s">
        <v>588</v>
      </c>
      <c r="D43" s="15" t="s">
        <v>1174</v>
      </c>
      <c r="E43" s="4">
        <v>7.1</v>
      </c>
      <c r="F43" s="3">
        <f t="shared" si="22"/>
        <v>0.86666666666666659</v>
      </c>
      <c r="G43">
        <v>65.643480000000011</v>
      </c>
      <c r="H43">
        <f t="shared" si="10"/>
        <v>0.61958626969942043</v>
      </c>
      <c r="I43">
        <v>193.5</v>
      </c>
      <c r="J43" s="3">
        <f t="shared" si="0"/>
        <v>0.59833024118738398</v>
      </c>
      <c r="K43">
        <v>0</v>
      </c>
      <c r="L43" s="3">
        <f t="shared" si="1"/>
        <v>0</v>
      </c>
      <c r="M43">
        <v>6600</v>
      </c>
      <c r="N43">
        <f t="shared" si="2"/>
        <v>3.0096568300426303E-2</v>
      </c>
      <c r="O43" s="15">
        <v>0.73399232000000003</v>
      </c>
      <c r="P43">
        <f t="shared" si="3"/>
        <v>0.74827175222263487</v>
      </c>
      <c r="Q43">
        <v>0.40079999999999999</v>
      </c>
      <c r="R43">
        <f t="shared" si="4"/>
        <v>0.88849479051208158</v>
      </c>
      <c r="S43">
        <f t="shared" si="11"/>
        <v>0.26065546636528042</v>
      </c>
      <c r="T43" s="14">
        <f t="shared" si="5"/>
        <v>0.43728713504547245</v>
      </c>
      <c r="U43" t="str">
        <f t="shared" si="12"/>
        <v>Moderate</v>
      </c>
      <c r="V43">
        <f t="shared" si="13"/>
        <v>0.28298601900440301</v>
      </c>
      <c r="W43">
        <f t="shared" si="6"/>
        <v>0.38034713743746995</v>
      </c>
      <c r="X43" t="str">
        <f t="shared" si="19"/>
        <v>Moderate</v>
      </c>
      <c r="Y43">
        <f t="shared" si="14"/>
        <v>0.2383249137261578</v>
      </c>
      <c r="Z43">
        <f t="shared" si="7"/>
        <v>0.47751816939397396</v>
      </c>
      <c r="AA43" t="str">
        <f t="shared" si="15"/>
        <v>Moderate</v>
      </c>
      <c r="AB43">
        <f t="shared" si="16"/>
        <v>0.17389760079763533</v>
      </c>
      <c r="AC43">
        <f t="shared" si="8"/>
        <v>0.40827208873317417</v>
      </c>
      <c r="AD43" t="str">
        <f t="shared" si="17"/>
        <v>Moderate</v>
      </c>
      <c r="AE43">
        <f t="shared" si="18"/>
        <v>9.5857715092770024E-3</v>
      </c>
      <c r="AF43">
        <f t="shared" si="9"/>
        <v>5.2438385852883587E-2</v>
      </c>
      <c r="AG43" t="s">
        <v>1187</v>
      </c>
    </row>
    <row r="44" spans="1:33" x14ac:dyDescent="0.3">
      <c r="A44">
        <v>200304</v>
      </c>
      <c r="B44" t="s">
        <v>10</v>
      </c>
      <c r="C44" s="1" t="s">
        <v>595</v>
      </c>
      <c r="D44" t="s">
        <v>594</v>
      </c>
      <c r="E44" s="4">
        <v>6</v>
      </c>
      <c r="F44" s="3">
        <f t="shared" si="22"/>
        <v>0.62222222222222223</v>
      </c>
      <c r="G44">
        <v>70.666560000000004</v>
      </c>
      <c r="H44">
        <f t="shared" si="10"/>
        <v>0.66699739719603934</v>
      </c>
      <c r="I44">
        <v>26.799999999999997</v>
      </c>
      <c r="J44" s="3">
        <f t="shared" si="0"/>
        <v>8.286951144094E-2</v>
      </c>
      <c r="K44">
        <v>0</v>
      </c>
      <c r="L44" s="3">
        <f t="shared" si="1"/>
        <v>0</v>
      </c>
      <c r="M44">
        <v>7538</v>
      </c>
      <c r="N44">
        <f t="shared" si="2"/>
        <v>3.4534641098068163E-2</v>
      </c>
      <c r="O44" s="15">
        <v>0.72628179500000001</v>
      </c>
      <c r="P44">
        <f t="shared" si="3"/>
        <v>0.74041122303847873</v>
      </c>
      <c r="Q44">
        <v>0.45079999999999998</v>
      </c>
      <c r="R44">
        <f t="shared" si="4"/>
        <v>0.9993349589891376</v>
      </c>
      <c r="S44">
        <f t="shared" si="11"/>
        <v>0.15337679880595043</v>
      </c>
      <c r="T44" s="14">
        <f t="shared" si="5"/>
        <v>0.25731169910823576</v>
      </c>
      <c r="U44" t="str">
        <f t="shared" si="12"/>
        <v>Low</v>
      </c>
      <c r="V44">
        <f t="shared" si="13"/>
        <v>0.1762036307687056</v>
      </c>
      <c r="W44">
        <f t="shared" si="6"/>
        <v>0.23682635207474093</v>
      </c>
      <c r="X44" t="s">
        <v>1186</v>
      </c>
      <c r="Y44">
        <f t="shared" si="14"/>
        <v>0.13054996684319528</v>
      </c>
      <c r="Z44">
        <f t="shared" si="7"/>
        <v>0.2615755952944015</v>
      </c>
      <c r="AA44" t="str">
        <f t="shared" si="15"/>
        <v>Low</v>
      </c>
      <c r="AB44">
        <f t="shared" si="16"/>
        <v>0.10296747336782218</v>
      </c>
      <c r="AC44">
        <f t="shared" si="8"/>
        <v>0.24174425196572286</v>
      </c>
      <c r="AD44" t="str">
        <f t="shared" si="17"/>
        <v>Low</v>
      </c>
      <c r="AE44">
        <f t="shared" si="18"/>
        <v>6.0891787023332894E-3</v>
      </c>
      <c r="AF44">
        <f t="shared" si="9"/>
        <v>3.3310485443043637E-2</v>
      </c>
      <c r="AG44" t="s">
        <v>1187</v>
      </c>
    </row>
    <row r="45" spans="1:33" x14ac:dyDescent="0.3">
      <c r="A45">
        <v>200314</v>
      </c>
      <c r="B45" t="s">
        <v>42</v>
      </c>
      <c r="C45" s="1" t="s">
        <v>595</v>
      </c>
      <c r="D45" t="s">
        <v>596</v>
      </c>
      <c r="E45" s="4">
        <v>7.6</v>
      </c>
      <c r="F45" s="3">
        <f t="shared" si="22"/>
        <v>0.97777777777777763</v>
      </c>
      <c r="G45">
        <v>60.630839999999999</v>
      </c>
      <c r="H45">
        <f t="shared" si="10"/>
        <v>0.57227368177833349</v>
      </c>
      <c r="I45">
        <v>30.299999999999994</v>
      </c>
      <c r="J45" s="3">
        <f t="shared" si="0"/>
        <v>9.3692022263450803E-2</v>
      </c>
      <c r="K45">
        <v>0</v>
      </c>
      <c r="L45" s="3">
        <f t="shared" si="1"/>
        <v>0</v>
      </c>
      <c r="M45">
        <v>10534</v>
      </c>
      <c r="N45">
        <f t="shared" si="2"/>
        <v>4.8709978093521268E-2</v>
      </c>
      <c r="O45" s="15">
        <v>0.83759044800000004</v>
      </c>
      <c r="P45">
        <f t="shared" si="3"/>
        <v>0.85388532698802855</v>
      </c>
      <c r="Q45">
        <v>0.4446</v>
      </c>
      <c r="R45">
        <f t="shared" si="4"/>
        <v>0.98559077809798268</v>
      </c>
      <c r="S45">
        <f t="shared" si="11"/>
        <v>0.22270959456459855</v>
      </c>
      <c r="T45" s="14">
        <f t="shared" si="5"/>
        <v>0.37362746276655184</v>
      </c>
      <c r="U45" t="str">
        <f t="shared" si="12"/>
        <v>Moderate</v>
      </c>
      <c r="V45">
        <f t="shared" si="13"/>
        <v>0.2386554758606613</v>
      </c>
      <c r="W45">
        <f t="shared" si="6"/>
        <v>0.32076470560889231</v>
      </c>
      <c r="X45" t="str">
        <f t="shared" si="19"/>
        <v>Moderate</v>
      </c>
      <c r="Y45">
        <f t="shared" si="14"/>
        <v>0.20676371326853576</v>
      </c>
      <c r="Z45">
        <f t="shared" si="7"/>
        <v>0.41428077456702356</v>
      </c>
      <c r="AA45" t="str">
        <f t="shared" si="15"/>
        <v>Moderate</v>
      </c>
      <c r="AB45">
        <f t="shared" si="16"/>
        <v>0.14968673073495053</v>
      </c>
      <c r="AC45">
        <f t="shared" si="8"/>
        <v>0.35143046213682716</v>
      </c>
      <c r="AD45" t="str">
        <f t="shared" si="17"/>
        <v>Moderate</v>
      </c>
      <c r="AE45">
        <f t="shared" si="18"/>
        <v>1.1794857723309597E-2</v>
      </c>
      <c r="AF45">
        <f t="shared" si="9"/>
        <v>6.452305897091247E-2</v>
      </c>
      <c r="AG45" t="s">
        <v>1186</v>
      </c>
    </row>
    <row r="46" spans="1:33" x14ac:dyDescent="0.3">
      <c r="A46">
        <v>200351</v>
      </c>
      <c r="B46" t="s">
        <v>304</v>
      </c>
      <c r="C46" s="1" t="s">
        <v>595</v>
      </c>
      <c r="D46" t="s">
        <v>597</v>
      </c>
      <c r="E46" s="4">
        <v>7.7</v>
      </c>
      <c r="F46" s="3">
        <f t="shared" si="22"/>
        <v>1</v>
      </c>
      <c r="G46">
        <v>60.630839999999999</v>
      </c>
      <c r="H46">
        <f t="shared" si="10"/>
        <v>0.57227368177833349</v>
      </c>
      <c r="I46">
        <v>27.400000000000002</v>
      </c>
      <c r="J46" s="3">
        <f t="shared" si="0"/>
        <v>8.4724799010513288E-2</v>
      </c>
      <c r="K46">
        <v>0</v>
      </c>
      <c r="L46" s="3">
        <f t="shared" si="1"/>
        <v>0</v>
      </c>
      <c r="M46">
        <v>14751</v>
      </c>
      <c r="N46">
        <f t="shared" si="2"/>
        <v>6.8662379999337594E-2</v>
      </c>
      <c r="O46" s="15">
        <v>0.20586184699999999</v>
      </c>
      <c r="P46">
        <f t="shared" si="3"/>
        <v>0.20986678030974212</v>
      </c>
      <c r="Q46">
        <v>0.4385</v>
      </c>
      <c r="R46">
        <f t="shared" si="4"/>
        <v>0.97206827754378189</v>
      </c>
      <c r="S46">
        <f t="shared" si="11"/>
        <v>0.14529198645815669</v>
      </c>
      <c r="T46" s="14">
        <f t="shared" si="5"/>
        <v>0.24374826045012404</v>
      </c>
      <c r="U46" t="str">
        <f t="shared" si="12"/>
        <v>Low</v>
      </c>
      <c r="V46">
        <f t="shared" si="13"/>
        <v>0.23898729473983979</v>
      </c>
      <c r="W46">
        <f t="shared" si="6"/>
        <v>0.32121068651384044</v>
      </c>
      <c r="X46" t="str">
        <f t="shared" si="19"/>
        <v>Moderate</v>
      </c>
      <c r="Y46">
        <f t="shared" si="14"/>
        <v>5.1596678176473613E-2</v>
      </c>
      <c r="Z46">
        <f t="shared" si="7"/>
        <v>0.10338134995802353</v>
      </c>
      <c r="AA46" t="str">
        <f t="shared" si="15"/>
        <v>No Impact</v>
      </c>
      <c r="AB46">
        <f t="shared" si="16"/>
        <v>0.10503288927630165</v>
      </c>
      <c r="AC46">
        <f t="shared" si="8"/>
        <v>0.24659337963160097</v>
      </c>
      <c r="AD46" t="str">
        <f t="shared" si="17"/>
        <v>Low</v>
      </c>
      <c r="AE46">
        <f t="shared" si="18"/>
        <v>1.6880950469759046E-2</v>
      </c>
      <c r="AF46">
        <f t="shared" si="9"/>
        <v>9.2346223091166441E-2</v>
      </c>
      <c r="AG46" t="s">
        <v>1186</v>
      </c>
    </row>
    <row r="47" spans="1:33" x14ac:dyDescent="0.3">
      <c r="A47">
        <v>200373</v>
      </c>
      <c r="B47" t="s">
        <v>365</v>
      </c>
      <c r="C47" s="1" t="s">
        <v>595</v>
      </c>
      <c r="D47" t="s">
        <v>598</v>
      </c>
      <c r="E47" s="4">
        <v>7.7</v>
      </c>
      <c r="F47" s="3">
        <f t="shared" si="22"/>
        <v>1</v>
      </c>
      <c r="G47">
        <v>63.630360000000003</v>
      </c>
      <c r="H47">
        <f t="shared" si="10"/>
        <v>0.60058512120367791</v>
      </c>
      <c r="I47">
        <v>28.299999999999997</v>
      </c>
      <c r="J47" s="3">
        <f t="shared" si="0"/>
        <v>8.7507730364873207E-2</v>
      </c>
      <c r="K47">
        <v>0</v>
      </c>
      <c r="L47" s="3">
        <f t="shared" si="1"/>
        <v>0</v>
      </c>
      <c r="M47">
        <v>12144</v>
      </c>
      <c r="N47">
        <f t="shared" si="2"/>
        <v>5.6327565731264753E-2</v>
      </c>
      <c r="O47" s="15">
        <v>0.14528135</v>
      </c>
      <c r="P47">
        <f t="shared" si="3"/>
        <v>0.14810772179437776</v>
      </c>
      <c r="Q47">
        <v>0.44340000000000002</v>
      </c>
      <c r="R47">
        <f t="shared" si="4"/>
        <v>0.98293061405453341</v>
      </c>
      <c r="S47">
        <f t="shared" si="11"/>
        <v>0.14575441897694505</v>
      </c>
      <c r="T47" s="14">
        <f t="shared" si="5"/>
        <v>0.24452405768972399</v>
      </c>
      <c r="U47" t="str">
        <f t="shared" si="12"/>
        <v>Low</v>
      </c>
      <c r="V47">
        <f t="shared" si="13"/>
        <v>0.25333620621911168</v>
      </c>
      <c r="W47">
        <f t="shared" si="6"/>
        <v>0.34049632976111266</v>
      </c>
      <c r="X47" t="str">
        <f t="shared" si="19"/>
        <v>Moderate</v>
      </c>
      <c r="Y47">
        <f t="shared" si="14"/>
        <v>3.8172631734778403E-2</v>
      </c>
      <c r="Z47">
        <f t="shared" si="7"/>
        <v>7.6484346273114942E-2</v>
      </c>
      <c r="AA47" t="str">
        <f t="shared" si="15"/>
        <v>No Impact</v>
      </c>
      <c r="AB47">
        <f t="shared" si="16"/>
        <v>0.10520062822236585</v>
      </c>
      <c r="AC47">
        <f t="shared" si="8"/>
        <v>0.24698719259714744</v>
      </c>
      <c r="AD47" t="str">
        <f t="shared" si="17"/>
        <v>Low</v>
      </c>
      <c r="AE47">
        <f t="shared" si="18"/>
        <v>1.451761864355215E-2</v>
      </c>
      <c r="AF47">
        <f t="shared" si="9"/>
        <v>7.9417758639338046E-2</v>
      </c>
      <c r="AG47" t="s">
        <v>1186</v>
      </c>
    </row>
    <row r="48" spans="1:33" x14ac:dyDescent="0.3">
      <c r="A48">
        <v>200389</v>
      </c>
      <c r="B48" t="s">
        <v>445</v>
      </c>
      <c r="C48" s="1" t="s">
        <v>595</v>
      </c>
      <c r="D48" t="s">
        <v>599</v>
      </c>
      <c r="E48" s="4">
        <v>5.9</v>
      </c>
      <c r="F48" s="3">
        <f t="shared" si="22"/>
        <v>0.60000000000000009</v>
      </c>
      <c r="G48">
        <v>59.635800000000003</v>
      </c>
      <c r="H48">
        <f t="shared" si="10"/>
        <v>0.56288184085518755</v>
      </c>
      <c r="I48">
        <v>32.699999999999996</v>
      </c>
      <c r="J48" s="3">
        <f t="shared" si="0"/>
        <v>0.10111317254174394</v>
      </c>
      <c r="K48">
        <v>0</v>
      </c>
      <c r="L48" s="3">
        <f t="shared" si="1"/>
        <v>0</v>
      </c>
      <c r="M48">
        <v>5632</v>
      </c>
      <c r="N48">
        <f t="shared" si="2"/>
        <v>2.5516552875994188E-2</v>
      </c>
      <c r="O48" s="15">
        <v>0.168862399</v>
      </c>
      <c r="P48">
        <f t="shared" si="3"/>
        <v>0.17214752762569463</v>
      </c>
      <c r="Q48">
        <v>0.45090000000000002</v>
      </c>
      <c r="R48">
        <f t="shared" si="4"/>
        <v>0.99955663932609184</v>
      </c>
      <c r="S48">
        <f t="shared" si="11"/>
        <v>8.6252203347834469E-2</v>
      </c>
      <c r="T48" s="14">
        <f t="shared" si="5"/>
        <v>0.14470050990788652</v>
      </c>
      <c r="U48" t="str">
        <f t="shared" si="12"/>
        <v>No Impact</v>
      </c>
      <c r="V48">
        <f t="shared" si="13"/>
        <v>0.1471599486363859</v>
      </c>
      <c r="W48">
        <f t="shared" si="6"/>
        <v>0.19779021382827966</v>
      </c>
      <c r="X48" t="s">
        <v>1186</v>
      </c>
      <c r="Y48">
        <f t="shared" si="14"/>
        <v>2.5344458059283044E-2</v>
      </c>
      <c r="Z48">
        <f t="shared" si="7"/>
        <v>5.0781259195827259E-2</v>
      </c>
      <c r="AA48" t="str">
        <f t="shared" si="15"/>
        <v>No Impact</v>
      </c>
      <c r="AB48">
        <f t="shared" si="16"/>
        <v>6.0424157501721996E-2</v>
      </c>
      <c r="AC48">
        <f t="shared" si="8"/>
        <v>0.14186220442384501</v>
      </c>
      <c r="AD48" t="str">
        <f t="shared" si="17"/>
        <v>No Impact</v>
      </c>
      <c r="AE48">
        <f t="shared" si="18"/>
        <v>3.7566801748629142E-3</v>
      </c>
      <c r="AF48">
        <f t="shared" si="9"/>
        <v>2.0550692695386164E-2</v>
      </c>
      <c r="AG48" t="s">
        <v>1187</v>
      </c>
    </row>
    <row r="49" spans="1:33" x14ac:dyDescent="0.3">
      <c r="A49">
        <v>200391</v>
      </c>
      <c r="B49" t="s">
        <v>449</v>
      </c>
      <c r="C49" s="1" t="s">
        <v>595</v>
      </c>
      <c r="D49" t="s">
        <v>600</v>
      </c>
      <c r="E49" s="4">
        <v>7.7</v>
      </c>
      <c r="F49" s="3">
        <f t="shared" si="22"/>
        <v>1</v>
      </c>
      <c r="G49">
        <v>70.666560000000004</v>
      </c>
      <c r="H49">
        <f t="shared" si="10"/>
        <v>0.66699739719603934</v>
      </c>
      <c r="I49">
        <v>27.5</v>
      </c>
      <c r="J49" s="3">
        <f t="shared" si="0"/>
        <v>8.5034013605442174E-2</v>
      </c>
      <c r="K49">
        <v>0</v>
      </c>
      <c r="L49" s="3">
        <f t="shared" si="1"/>
        <v>0</v>
      </c>
      <c r="M49">
        <v>2880</v>
      </c>
      <c r="N49">
        <f t="shared" si="2"/>
        <v>1.2495682578435131E-2</v>
      </c>
      <c r="O49" s="15">
        <v>0.29061267899999998</v>
      </c>
      <c r="P49">
        <f t="shared" si="3"/>
        <v>0.29626639490375606</v>
      </c>
      <c r="Q49">
        <v>0.45019999999999999</v>
      </c>
      <c r="R49">
        <f t="shared" si="4"/>
        <v>0.99800487696741291</v>
      </c>
      <c r="S49">
        <f t="shared" si="11"/>
        <v>0.18366082201487802</v>
      </c>
      <c r="T49" s="14">
        <f t="shared" si="5"/>
        <v>0.30811751542717752</v>
      </c>
      <c r="U49" t="str">
        <f t="shared" si="12"/>
        <v>Moderate</v>
      </c>
      <c r="V49">
        <f t="shared" si="13"/>
        <v>0.2832395341877561</v>
      </c>
      <c r="W49">
        <f t="shared" si="6"/>
        <v>0.38068787432130796</v>
      </c>
      <c r="X49" t="str">
        <f t="shared" si="19"/>
        <v>Moderate</v>
      </c>
      <c r="Y49">
        <f t="shared" si="14"/>
        <v>8.4082109841999958E-2</v>
      </c>
      <c r="Z49">
        <f t="shared" si="7"/>
        <v>0.16847057465703821</v>
      </c>
      <c r="AA49" t="str">
        <f t="shared" si="15"/>
        <v>Low</v>
      </c>
      <c r="AB49">
        <f t="shared" si="16"/>
        <v>0.12559969126712209</v>
      </c>
      <c r="AC49">
        <f t="shared" si="8"/>
        <v>0.29487956166539037</v>
      </c>
      <c r="AD49" t="str">
        <f t="shared" si="17"/>
        <v>Low</v>
      </c>
      <c r="AE49">
        <f t="shared" si="18"/>
        <v>3.5463467108784387E-3</v>
      </c>
      <c r="AF49">
        <f t="shared" si="9"/>
        <v>1.9400076145480165E-2</v>
      </c>
      <c r="AG49" t="s">
        <v>1187</v>
      </c>
    </row>
    <row r="50" spans="1:33" x14ac:dyDescent="0.3">
      <c r="A50">
        <v>200395</v>
      </c>
      <c r="B50" t="s">
        <v>526</v>
      </c>
      <c r="C50" s="1" t="s">
        <v>595</v>
      </c>
      <c r="D50" t="s">
        <v>601</v>
      </c>
      <c r="E50" s="4">
        <v>7.7</v>
      </c>
      <c r="F50" s="3">
        <f t="shared" si="22"/>
        <v>1</v>
      </c>
      <c r="G50">
        <v>70.666560000000004</v>
      </c>
      <c r="H50">
        <f t="shared" si="10"/>
        <v>0.66699739719603934</v>
      </c>
      <c r="I50">
        <v>31.299999999999994</v>
      </c>
      <c r="J50" s="3">
        <f t="shared" si="0"/>
        <v>9.6784168212739607E-2</v>
      </c>
      <c r="K50">
        <v>0</v>
      </c>
      <c r="L50" s="3">
        <f t="shared" si="1"/>
        <v>0</v>
      </c>
      <c r="M50">
        <v>2642</v>
      </c>
      <c r="N50">
        <f t="shared" si="2"/>
        <v>1.1369604405899136E-2</v>
      </c>
      <c r="O50" s="15">
        <v>9.5020465999999998E-2</v>
      </c>
      <c r="P50">
        <f t="shared" si="3"/>
        <v>9.6869038889713849E-2</v>
      </c>
      <c r="Q50">
        <v>0.4511</v>
      </c>
      <c r="R50">
        <f t="shared" si="4"/>
        <v>1</v>
      </c>
      <c r="S50">
        <f t="shared" si="11"/>
        <v>0.15693771455759689</v>
      </c>
      <c r="T50" s="14">
        <f t="shared" si="5"/>
        <v>0.26328564881621391</v>
      </c>
      <c r="U50" t="str">
        <f t="shared" si="12"/>
        <v>Low</v>
      </c>
      <c r="V50">
        <f t="shared" si="13"/>
        <v>0.28615579252096368</v>
      </c>
      <c r="W50">
        <f t="shared" si="6"/>
        <v>0.38460746905240456</v>
      </c>
      <c r="X50" t="str">
        <f t="shared" si="19"/>
        <v>Moderate</v>
      </c>
      <c r="Y50">
        <f t="shared" si="14"/>
        <v>2.7719636594230119E-2</v>
      </c>
      <c r="Z50">
        <f t="shared" si="7"/>
        <v>5.5540270279725128E-2</v>
      </c>
      <c r="AA50" t="str">
        <f t="shared" si="15"/>
        <v>No Impact</v>
      </c>
      <c r="AB50">
        <f t="shared" si="16"/>
        <v>0.10960913571640328</v>
      </c>
      <c r="AC50">
        <f t="shared" si="8"/>
        <v>0.25733736738122065</v>
      </c>
      <c r="AD50" t="str">
        <f t="shared" si="17"/>
        <v>Low</v>
      </c>
      <c r="AE50">
        <f t="shared" si="18"/>
        <v>3.2534781594199076E-3</v>
      </c>
      <c r="AF50">
        <f t="shared" si="9"/>
        <v>1.7797956369237356E-2</v>
      </c>
      <c r="AG50" t="s">
        <v>1187</v>
      </c>
    </row>
    <row r="51" spans="1:33" x14ac:dyDescent="0.3">
      <c r="A51">
        <v>201202</v>
      </c>
      <c r="B51" t="s">
        <v>6</v>
      </c>
      <c r="C51" s="1" t="s">
        <v>603</v>
      </c>
      <c r="D51" t="s">
        <v>602</v>
      </c>
      <c r="E51" s="4">
        <v>6</v>
      </c>
      <c r="F51" s="3">
        <f t="shared" si="22"/>
        <v>0.62222222222222223</v>
      </c>
      <c r="G51">
        <v>56.447279999999999</v>
      </c>
      <c r="H51">
        <f t="shared" si="10"/>
        <v>0.53278649532106903</v>
      </c>
      <c r="I51">
        <v>131.4</v>
      </c>
      <c r="J51" s="3">
        <f t="shared" si="0"/>
        <v>0.40630797773654914</v>
      </c>
      <c r="K51">
        <v>0</v>
      </c>
      <c r="L51" s="3">
        <f t="shared" si="1"/>
        <v>0</v>
      </c>
      <c r="M51">
        <v>17023</v>
      </c>
      <c r="N51">
        <f t="shared" si="2"/>
        <v>7.9412168268252634E-2</v>
      </c>
      <c r="O51" s="15">
        <v>0.13191842200000001</v>
      </c>
      <c r="P51">
        <f t="shared" si="3"/>
        <v>0.13448482510060183</v>
      </c>
      <c r="Q51">
        <v>0.3196</v>
      </c>
      <c r="R51">
        <f t="shared" si="4"/>
        <v>0.70849035690534246</v>
      </c>
      <c r="S51">
        <f t="shared" si="11"/>
        <v>7.7202790137517921E-2</v>
      </c>
      <c r="T51" s="14">
        <f t="shared" si="5"/>
        <v>0.12951881419375791</v>
      </c>
      <c r="U51" t="str">
        <f t="shared" si="12"/>
        <v>No Impact</v>
      </c>
      <c r="V51">
        <f t="shared" si="13"/>
        <v>0.12977234325798365</v>
      </c>
      <c r="W51">
        <f t="shared" si="6"/>
        <v>0.17442041642332465</v>
      </c>
      <c r="X51" t="s">
        <v>1187</v>
      </c>
      <c r="Y51">
        <f t="shared" si="14"/>
        <v>2.4633237017052185E-2</v>
      </c>
      <c r="Z51">
        <f t="shared" si="7"/>
        <v>4.9356225762223295E-2</v>
      </c>
      <c r="AA51" t="str">
        <f t="shared" si="15"/>
        <v>No Impact</v>
      </c>
      <c r="AB51">
        <f t="shared" si="16"/>
        <v>5.7901293643147375E-2</v>
      </c>
      <c r="AC51">
        <f t="shared" si="8"/>
        <v>0.13593909282020461</v>
      </c>
      <c r="AD51" t="str">
        <f t="shared" si="17"/>
        <v>No Impact</v>
      </c>
      <c r="AE51">
        <f t="shared" si="18"/>
        <v>1.4545721136392685E-2</v>
      </c>
      <c r="AF51">
        <f t="shared" si="9"/>
        <v>7.9571491634285146E-2</v>
      </c>
      <c r="AG51" t="s">
        <v>1186</v>
      </c>
    </row>
    <row r="52" spans="1:33" x14ac:dyDescent="0.3">
      <c r="A52">
        <v>201204</v>
      </c>
      <c r="B52" t="s">
        <v>40</v>
      </c>
      <c r="C52" s="1" t="s">
        <v>603</v>
      </c>
      <c r="D52" t="s">
        <v>604</v>
      </c>
      <c r="E52" s="4">
        <v>6</v>
      </c>
      <c r="F52" s="3">
        <f t="shared" si="22"/>
        <v>0.62222222222222223</v>
      </c>
      <c r="G52">
        <v>51.343920000000004</v>
      </c>
      <c r="H52">
        <f t="shared" si="10"/>
        <v>0.48461763246777079</v>
      </c>
      <c r="I52">
        <v>142.29999999999998</v>
      </c>
      <c r="J52" s="3">
        <f t="shared" si="0"/>
        <v>0.44001236858379705</v>
      </c>
      <c r="K52">
        <v>0</v>
      </c>
      <c r="L52" s="3">
        <f t="shared" si="1"/>
        <v>0</v>
      </c>
      <c r="M52">
        <v>40696</v>
      </c>
      <c r="N52">
        <f t="shared" si="2"/>
        <v>0.19141909506844001</v>
      </c>
      <c r="O52" s="15">
        <v>0.22193853699999999</v>
      </c>
      <c r="P52">
        <f t="shared" si="3"/>
        <v>0.22625623380734836</v>
      </c>
      <c r="Q52">
        <v>0.29659999999999997</v>
      </c>
      <c r="R52">
        <f t="shared" si="4"/>
        <v>0.65750387940589661</v>
      </c>
      <c r="S52">
        <f t="shared" si="11"/>
        <v>7.7493848328994128E-2</v>
      </c>
      <c r="T52" s="14">
        <f t="shared" si="5"/>
        <v>0.13000710628468143</v>
      </c>
      <c r="U52" t="str">
        <f t="shared" si="12"/>
        <v>No Impact</v>
      </c>
      <c r="V52">
        <f t="shared" si="13"/>
        <v>0.1153084533791611</v>
      </c>
      <c r="W52">
        <f t="shared" si="6"/>
        <v>0.15498023654809429</v>
      </c>
      <c r="X52" t="s">
        <v>1187</v>
      </c>
      <c r="Y52">
        <f t="shared" si="14"/>
        <v>3.9679243278827152E-2</v>
      </c>
      <c r="Z52">
        <f t="shared" si="7"/>
        <v>7.9503058732730642E-2</v>
      </c>
      <c r="AA52" t="str">
        <f t="shared" si="15"/>
        <v>No Impact</v>
      </c>
      <c r="AB52">
        <f t="shared" si="16"/>
        <v>6.4011143604172316E-2</v>
      </c>
      <c r="AC52">
        <f t="shared" si="8"/>
        <v>0.15028363348087068</v>
      </c>
      <c r="AD52" t="str">
        <f t="shared" si="17"/>
        <v>Low</v>
      </c>
      <c r="AE52">
        <f t="shared" si="18"/>
        <v>3.35697483937651E-2</v>
      </c>
      <c r="AF52">
        <f t="shared" si="9"/>
        <v>0.18364128725088355</v>
      </c>
      <c r="AG52" t="s">
        <v>1186</v>
      </c>
    </row>
    <row r="53" spans="1:33" x14ac:dyDescent="0.3">
      <c r="A53">
        <v>201207</v>
      </c>
      <c r="B53" t="s">
        <v>75</v>
      </c>
      <c r="C53" s="1" t="s">
        <v>603</v>
      </c>
      <c r="D53" t="s">
        <v>1134</v>
      </c>
      <c r="E53" s="4">
        <v>5.2</v>
      </c>
      <c r="F53" s="3">
        <f t="shared" si="22"/>
        <v>0.44444444444444442</v>
      </c>
      <c r="G53">
        <v>57.197879999999998</v>
      </c>
      <c r="H53">
        <f t="shared" si="10"/>
        <v>0.53987115101020045</v>
      </c>
      <c r="I53">
        <v>121.1</v>
      </c>
      <c r="J53" s="3">
        <f t="shared" si="0"/>
        <v>0.37445887445887438</v>
      </c>
      <c r="K53">
        <v>0</v>
      </c>
      <c r="L53" s="3">
        <f t="shared" si="1"/>
        <v>0</v>
      </c>
      <c r="M53">
        <v>16310</v>
      </c>
      <c r="N53">
        <f t="shared" si="2"/>
        <v>7.6038665171537664E-2</v>
      </c>
      <c r="O53" s="15">
        <v>0.34887293200000002</v>
      </c>
      <c r="P53">
        <f t="shared" si="3"/>
        <v>0.35566007029976571</v>
      </c>
      <c r="Q53">
        <v>0.26950000000000002</v>
      </c>
      <c r="R53">
        <f t="shared" si="4"/>
        <v>0.5974285080913323</v>
      </c>
      <c r="S53">
        <f t="shared" si="11"/>
        <v>6.1599223643790876E-2</v>
      </c>
      <c r="T53" s="14">
        <f t="shared" si="5"/>
        <v>0.10334158114478208</v>
      </c>
      <c r="U53" t="str">
        <f t="shared" si="12"/>
        <v>No Impact</v>
      </c>
      <c r="V53">
        <f t="shared" si="13"/>
        <v>7.7224999051437662E-2</v>
      </c>
      <c r="W53">
        <f t="shared" si="6"/>
        <v>0.10379419955502692</v>
      </c>
      <c r="X53" t="s">
        <v>1187</v>
      </c>
      <c r="Y53">
        <f t="shared" si="14"/>
        <v>4.597344823614409E-2</v>
      </c>
      <c r="Z53">
        <f t="shared" si="7"/>
        <v>9.2114401718306954E-2</v>
      </c>
      <c r="AA53" t="str">
        <f t="shared" si="15"/>
        <v>No Impact</v>
      </c>
      <c r="AB53">
        <f t="shared" si="16"/>
        <v>4.4260911314191055E-2</v>
      </c>
      <c r="AC53">
        <f t="shared" si="8"/>
        <v>0.10391457172837709</v>
      </c>
      <c r="AD53" t="str">
        <f t="shared" si="17"/>
        <v>No Impact</v>
      </c>
      <c r="AE53">
        <f t="shared" si="18"/>
        <v>9.8289347866990021E-3</v>
      </c>
      <c r="AF53">
        <f t="shared" si="9"/>
        <v>5.37685959204161E-2</v>
      </c>
      <c r="AG53" t="s">
        <v>1187</v>
      </c>
    </row>
    <row r="54" spans="1:33" x14ac:dyDescent="0.3">
      <c r="A54">
        <v>201213</v>
      </c>
      <c r="B54" t="s">
        <v>89</v>
      </c>
      <c r="C54" s="1" t="s">
        <v>603</v>
      </c>
      <c r="D54" t="s">
        <v>605</v>
      </c>
      <c r="E54" s="4">
        <v>6</v>
      </c>
      <c r="F54" s="3">
        <f t="shared" si="22"/>
        <v>0.62222222222222223</v>
      </c>
      <c r="G54">
        <v>57.197879999999998</v>
      </c>
      <c r="H54">
        <f t="shared" si="10"/>
        <v>0.53987115101020045</v>
      </c>
      <c r="I54">
        <v>128</v>
      </c>
      <c r="J54" s="3">
        <f t="shared" si="0"/>
        <v>0.39579468150896718</v>
      </c>
      <c r="K54">
        <v>0</v>
      </c>
      <c r="L54" s="3">
        <f t="shared" si="1"/>
        <v>0</v>
      </c>
      <c r="M54">
        <v>60378</v>
      </c>
      <c r="N54">
        <f t="shared" si="2"/>
        <v>0.28454292108463092</v>
      </c>
      <c r="O54" s="15">
        <v>0.60142980099999999</v>
      </c>
      <c r="P54">
        <f t="shared" si="3"/>
        <v>0.61313029955569642</v>
      </c>
      <c r="Q54">
        <v>0.31390000000000001</v>
      </c>
      <c r="R54">
        <f t="shared" si="4"/>
        <v>0.69585457769895809</v>
      </c>
      <c r="S54">
        <f t="shared" si="11"/>
        <v>0.12017945938568222</v>
      </c>
      <c r="T54" s="14">
        <f t="shared" si="5"/>
        <v>0.20161837470322394</v>
      </c>
      <c r="U54" t="str">
        <f t="shared" si="12"/>
        <v>Low</v>
      </c>
      <c r="V54">
        <f t="shared" si="13"/>
        <v>0.12777447381104284</v>
      </c>
      <c r="W54">
        <f t="shared" si="6"/>
        <v>0.17173518155627668</v>
      </c>
      <c r="X54" t="s">
        <v>1187</v>
      </c>
      <c r="Y54">
        <f t="shared" si="14"/>
        <v>0.11258444496032162</v>
      </c>
      <c r="Z54">
        <f t="shared" si="7"/>
        <v>0.22557909376382895</v>
      </c>
      <c r="AA54" t="str">
        <f t="shared" si="15"/>
        <v>Low</v>
      </c>
      <c r="AB54">
        <f t="shared" si="16"/>
        <v>9.6783356272744328E-2</v>
      </c>
      <c r="AC54">
        <f t="shared" si="8"/>
        <v>0.22722534893429991</v>
      </c>
      <c r="AD54" t="str">
        <f t="shared" si="17"/>
        <v>Low</v>
      </c>
      <c r="AE54">
        <f t="shared" si="18"/>
        <v>5.2248448430808163E-2</v>
      </c>
      <c r="AF54">
        <f t="shared" si="9"/>
        <v>0.28582199110187817</v>
      </c>
      <c r="AG54" t="s">
        <v>1186</v>
      </c>
    </row>
    <row r="55" spans="1:33" x14ac:dyDescent="0.3">
      <c r="A55">
        <v>201233</v>
      </c>
      <c r="B55" t="s">
        <v>13</v>
      </c>
      <c r="C55" s="1" t="s">
        <v>603</v>
      </c>
      <c r="D55" t="s">
        <v>606</v>
      </c>
      <c r="E55" s="4">
        <v>6</v>
      </c>
      <c r="F55" s="3">
        <f t="shared" si="22"/>
        <v>0.62222222222222223</v>
      </c>
      <c r="G55">
        <v>59.038919999999997</v>
      </c>
      <c r="H55">
        <f t="shared" si="10"/>
        <v>0.55724809546785903</v>
      </c>
      <c r="I55">
        <v>137.99999999999997</v>
      </c>
      <c r="J55" s="3">
        <f t="shared" si="0"/>
        <v>0.42671614100185518</v>
      </c>
      <c r="K55">
        <v>0</v>
      </c>
      <c r="L55" s="3">
        <f t="shared" si="1"/>
        <v>0</v>
      </c>
      <c r="M55">
        <v>21752</v>
      </c>
      <c r="N55">
        <f t="shared" si="2"/>
        <v>0.10178705767128926</v>
      </c>
      <c r="O55" s="15">
        <v>0.563137255</v>
      </c>
      <c r="P55">
        <f t="shared" si="3"/>
        <v>0.57409279233425048</v>
      </c>
      <c r="Q55">
        <v>0.34789999999999999</v>
      </c>
      <c r="R55">
        <f t="shared" si="4"/>
        <v>0.77122589226335625</v>
      </c>
      <c r="S55">
        <f t="shared" si="11"/>
        <v>0.12901290870768947</v>
      </c>
      <c r="T55" s="14">
        <f t="shared" si="5"/>
        <v>0.21643775984965585</v>
      </c>
      <c r="U55" t="str">
        <f t="shared" si="12"/>
        <v>Low</v>
      </c>
      <c r="V55">
        <f t="shared" si="13"/>
        <v>0.1479175109521938</v>
      </c>
      <c r="W55">
        <f t="shared" si="6"/>
        <v>0.19880841486613218</v>
      </c>
      <c r="X55" t="s">
        <v>1186</v>
      </c>
      <c r="Y55">
        <f t="shared" si="14"/>
        <v>0.11010830646318512</v>
      </c>
      <c r="Z55">
        <f t="shared" si="7"/>
        <v>0.22061779490576167</v>
      </c>
      <c r="AA55" t="str">
        <f t="shared" si="15"/>
        <v>Low</v>
      </c>
      <c r="AB55">
        <f t="shared" si="16"/>
        <v>9.1636418956416207E-2</v>
      </c>
      <c r="AC55">
        <f t="shared" si="8"/>
        <v>0.21514150856457945</v>
      </c>
      <c r="AD55" t="str">
        <f t="shared" si="17"/>
        <v>Low</v>
      </c>
      <c r="AE55">
        <f t="shared" si="18"/>
        <v>1.9522280526265316E-2</v>
      </c>
      <c r="AF55">
        <f t="shared" si="9"/>
        <v>0.10679546012272399</v>
      </c>
      <c r="AG55" t="s">
        <v>1186</v>
      </c>
    </row>
    <row r="56" spans="1:33" x14ac:dyDescent="0.3">
      <c r="A56">
        <v>201263</v>
      </c>
      <c r="B56" t="s">
        <v>261</v>
      </c>
      <c r="C56" s="1" t="s">
        <v>603</v>
      </c>
      <c r="D56" t="s">
        <v>607</v>
      </c>
      <c r="E56" s="4">
        <v>5.9</v>
      </c>
      <c r="F56" s="3">
        <f t="shared" si="22"/>
        <v>0.60000000000000009</v>
      </c>
      <c r="G56">
        <v>51.874200000000002</v>
      </c>
      <c r="H56">
        <f t="shared" si="10"/>
        <v>0.48962276332153121</v>
      </c>
      <c r="I56">
        <v>136.70000000000002</v>
      </c>
      <c r="J56" s="3">
        <f t="shared" si="0"/>
        <v>0.42269635126777982</v>
      </c>
      <c r="K56">
        <v>0</v>
      </c>
      <c r="L56" s="3">
        <f t="shared" si="1"/>
        <v>0</v>
      </c>
      <c r="M56">
        <v>28839</v>
      </c>
      <c r="N56">
        <f t="shared" si="2"/>
        <v>0.13531863754003964</v>
      </c>
      <c r="O56" s="15">
        <v>0.79572886200000004</v>
      </c>
      <c r="P56">
        <f t="shared" si="3"/>
        <v>0.81120934598179884</v>
      </c>
      <c r="Q56">
        <v>0.36149999999999999</v>
      </c>
      <c r="R56">
        <f t="shared" si="4"/>
        <v>0.80137441808911547</v>
      </c>
      <c r="S56">
        <f t="shared" si="11"/>
        <v>0.13564492262940678</v>
      </c>
      <c r="T56" s="14">
        <f t="shared" si="5"/>
        <v>0.22756391963387188</v>
      </c>
      <c r="U56" t="str">
        <f t="shared" si="12"/>
        <v>Low</v>
      </c>
      <c r="V56">
        <f t="shared" si="13"/>
        <v>0.13481764279266759</v>
      </c>
      <c r="W56">
        <f t="shared" si="6"/>
        <v>0.18120154731552526</v>
      </c>
      <c r="X56" t="s">
        <v>1186</v>
      </c>
      <c r="Y56">
        <f t="shared" si="14"/>
        <v>0.13647220246614591</v>
      </c>
      <c r="Z56">
        <f t="shared" si="7"/>
        <v>0.27344164433298668</v>
      </c>
      <c r="AA56" t="str">
        <f t="shared" si="15"/>
        <v>Low</v>
      </c>
      <c r="AB56">
        <f t="shared" si="16"/>
        <v>9.6095608040104655E-2</v>
      </c>
      <c r="AC56">
        <f t="shared" si="8"/>
        <v>0.22561067221550435</v>
      </c>
      <c r="AD56" t="str">
        <f t="shared" si="17"/>
        <v>Low</v>
      </c>
      <c r="AE56">
        <f t="shared" si="18"/>
        <v>2.2765063779506375E-2</v>
      </c>
      <c r="AF56">
        <f t="shared" si="9"/>
        <v>0.12453491065168297</v>
      </c>
      <c r="AG56" t="s">
        <v>1186</v>
      </c>
    </row>
    <row r="57" spans="1:33" x14ac:dyDescent="0.3">
      <c r="A57">
        <v>201285</v>
      </c>
      <c r="B57" t="s">
        <v>360</v>
      </c>
      <c r="C57" s="1" t="s">
        <v>603</v>
      </c>
      <c r="D57" t="s">
        <v>608</v>
      </c>
      <c r="E57" s="4">
        <v>6</v>
      </c>
      <c r="F57" s="3">
        <f t="shared" si="22"/>
        <v>0.62222222222222223</v>
      </c>
      <c r="G57">
        <v>56.43036</v>
      </c>
      <c r="H57">
        <f t="shared" si="10"/>
        <v>0.53262679325037887</v>
      </c>
      <c r="I57">
        <v>145.19999999999999</v>
      </c>
      <c r="J57" s="3">
        <f t="shared" si="0"/>
        <v>0.44897959183673464</v>
      </c>
      <c r="K57">
        <v>0</v>
      </c>
      <c r="L57" s="3">
        <f t="shared" si="1"/>
        <v>0</v>
      </c>
      <c r="M57">
        <v>31740</v>
      </c>
      <c r="N57">
        <f t="shared" si="2"/>
        <v>0.14904448955065697</v>
      </c>
      <c r="O57" s="15">
        <v>0.626450913</v>
      </c>
      <c r="P57">
        <f t="shared" si="3"/>
        <v>0.63863818405072592</v>
      </c>
      <c r="Q57">
        <v>0.30630000000000002</v>
      </c>
      <c r="R57">
        <f t="shared" si="4"/>
        <v>0.67900687209044563</v>
      </c>
      <c r="S57">
        <f t="shared" si="11"/>
        <v>0.12414713803528273</v>
      </c>
      <c r="T57" s="14">
        <f t="shared" si="5"/>
        <v>0.20827472783350304</v>
      </c>
      <c r="U57" t="str">
        <f t="shared" si="12"/>
        <v>Low</v>
      </c>
      <c r="V57">
        <f t="shared" si="13"/>
        <v>0.12795063356923739</v>
      </c>
      <c r="W57">
        <f t="shared" si="6"/>
        <v>0.17197194894145246</v>
      </c>
      <c r="X57" t="s">
        <v>1187</v>
      </c>
      <c r="Y57">
        <f t="shared" si="14"/>
        <v>0.1203436425013281</v>
      </c>
      <c r="Z57">
        <f t="shared" si="7"/>
        <v>0.24112575964872662</v>
      </c>
      <c r="AA57" t="str">
        <f t="shared" si="15"/>
        <v>Low</v>
      </c>
      <c r="AB57">
        <f t="shared" si="16"/>
        <v>9.0715785562007545E-2</v>
      </c>
      <c r="AC57">
        <f t="shared" si="8"/>
        <v>0.21298007035514643</v>
      </c>
      <c r="AD57" t="str">
        <f t="shared" si="17"/>
        <v>Low</v>
      </c>
      <c r="AE57">
        <f t="shared" si="18"/>
        <v>2.8085631606788682E-2</v>
      </c>
      <c r="AF57">
        <f t="shared" si="9"/>
        <v>0.15364075658317145</v>
      </c>
      <c r="AG57" t="s">
        <v>1186</v>
      </c>
    </row>
    <row r="58" spans="1:33" x14ac:dyDescent="0.3">
      <c r="A58">
        <v>201290</v>
      </c>
      <c r="B58" t="s">
        <v>378</v>
      </c>
      <c r="C58" s="1" t="s">
        <v>603</v>
      </c>
      <c r="D58" t="s">
        <v>609</v>
      </c>
      <c r="E58" s="4">
        <v>5.8</v>
      </c>
      <c r="F58" s="3">
        <f t="shared" si="22"/>
        <v>0.57777777777777772</v>
      </c>
      <c r="G58">
        <v>59.142600000000002</v>
      </c>
      <c r="H58">
        <f t="shared" si="10"/>
        <v>0.55822669539038661</v>
      </c>
      <c r="I58">
        <v>101.7</v>
      </c>
      <c r="J58" s="3">
        <f t="shared" si="0"/>
        <v>0.3144712430426716</v>
      </c>
      <c r="K58">
        <v>0</v>
      </c>
      <c r="L58" s="3">
        <f t="shared" si="1"/>
        <v>0</v>
      </c>
      <c r="M58">
        <v>31073</v>
      </c>
      <c r="N58">
        <f t="shared" si="2"/>
        <v>0.14588863181502038</v>
      </c>
      <c r="O58" s="15">
        <v>0.52601346000000004</v>
      </c>
      <c r="P58">
        <f t="shared" si="3"/>
        <v>0.5362467735451113</v>
      </c>
      <c r="Q58">
        <v>0.33950000000000002</v>
      </c>
      <c r="R58">
        <f t="shared" si="4"/>
        <v>0.75260474395921084</v>
      </c>
      <c r="S58">
        <f t="shared" si="11"/>
        <v>0.10655663117595389</v>
      </c>
      <c r="T58" s="14">
        <f t="shared" si="5"/>
        <v>0.17876411577622897</v>
      </c>
      <c r="U58" t="str">
        <f t="shared" si="12"/>
        <v>Low</v>
      </c>
      <c r="V58">
        <f t="shared" si="13"/>
        <v>0.12444416604112957</v>
      </c>
      <c r="W58">
        <f t="shared" si="6"/>
        <v>0.16725908400372386</v>
      </c>
      <c r="X58" t="s">
        <v>1187</v>
      </c>
      <c r="Y58">
        <f t="shared" si="14"/>
        <v>8.8669096310778212E-2</v>
      </c>
      <c r="Z58">
        <f t="shared" si="7"/>
        <v>0.17766126037830829</v>
      </c>
      <c r="AA58" t="str">
        <f t="shared" si="15"/>
        <v>Low</v>
      </c>
      <c r="AB58">
        <f t="shared" si="16"/>
        <v>7.859919277312255E-2</v>
      </c>
      <c r="AC58">
        <f t="shared" si="8"/>
        <v>0.18453306117527821</v>
      </c>
      <c r="AD58" t="str">
        <f t="shared" si="17"/>
        <v>Low</v>
      </c>
      <c r="AE58">
        <f t="shared" si="18"/>
        <v>2.4122873615696427E-2</v>
      </c>
      <c r="AF58">
        <f t="shared" si="9"/>
        <v>0.13196272760267819</v>
      </c>
      <c r="AG58" t="s">
        <v>1186</v>
      </c>
    </row>
    <row r="59" spans="1:33" x14ac:dyDescent="0.3">
      <c r="A59">
        <v>201294</v>
      </c>
      <c r="B59" t="s">
        <v>462</v>
      </c>
      <c r="C59" s="1" t="s">
        <v>603</v>
      </c>
      <c r="D59" t="s">
        <v>610</v>
      </c>
      <c r="E59" s="4">
        <v>5.5</v>
      </c>
      <c r="F59" s="3">
        <f t="shared" si="22"/>
        <v>0.51111111111111107</v>
      </c>
      <c r="G59">
        <v>59.142600000000002</v>
      </c>
      <c r="H59">
        <f t="shared" si="10"/>
        <v>0.55822669539038661</v>
      </c>
      <c r="I59">
        <v>125.89999999999998</v>
      </c>
      <c r="J59" s="3">
        <f t="shared" si="0"/>
        <v>0.38930117501546063</v>
      </c>
      <c r="K59">
        <v>0</v>
      </c>
      <c r="L59" s="3">
        <f t="shared" si="1"/>
        <v>0</v>
      </c>
      <c r="M59">
        <v>26913</v>
      </c>
      <c r="N59">
        <f t="shared" si="2"/>
        <v>0.12620592090010552</v>
      </c>
      <c r="O59" s="15">
        <v>0.72542477100000002</v>
      </c>
      <c r="P59">
        <f t="shared" si="3"/>
        <v>0.7395375260900191</v>
      </c>
      <c r="Q59">
        <v>0.31790000000000002</v>
      </c>
      <c r="R59">
        <f t="shared" si="4"/>
        <v>0.70472179117712264</v>
      </c>
      <c r="S59">
        <f t="shared" si="11"/>
        <v>0.11115133645973611</v>
      </c>
      <c r="T59" s="14">
        <f t="shared" si="5"/>
        <v>0.18647239651148792</v>
      </c>
      <c r="U59" t="str">
        <f t="shared" si="12"/>
        <v>Low</v>
      </c>
      <c r="V59">
        <f t="shared" si="13"/>
        <v>0.10847189003406314</v>
      </c>
      <c r="W59">
        <f t="shared" si="6"/>
        <v>0.14579155893297335</v>
      </c>
      <c r="X59" t="s">
        <v>1187</v>
      </c>
      <c r="Y59">
        <f t="shared" si="14"/>
        <v>0.11383078288540911</v>
      </c>
      <c r="Z59">
        <f t="shared" si="7"/>
        <v>0.22807631067300155</v>
      </c>
      <c r="AA59" t="str">
        <f t="shared" si="15"/>
        <v>Low</v>
      </c>
      <c r="AB59">
        <f t="shared" si="16"/>
        <v>7.8913431444603097E-2</v>
      </c>
      <c r="AC59">
        <f t="shared" si="8"/>
        <v>0.185270822237982</v>
      </c>
      <c r="AD59" t="str">
        <f t="shared" si="17"/>
        <v>Low</v>
      </c>
      <c r="AE59">
        <f t="shared" si="18"/>
        <v>1.9425814477309337E-2</v>
      </c>
      <c r="AF59">
        <f t="shared" si="9"/>
        <v>0.10626774841042612</v>
      </c>
      <c r="AG59" t="s">
        <v>1186</v>
      </c>
    </row>
    <row r="60" spans="1:33" x14ac:dyDescent="0.3">
      <c r="A60">
        <v>201322</v>
      </c>
      <c r="B60" t="s">
        <v>98</v>
      </c>
      <c r="C60" s="1" t="s">
        <v>612</v>
      </c>
      <c r="D60" t="s">
        <v>611</v>
      </c>
      <c r="E60" s="4">
        <v>6</v>
      </c>
      <c r="F60" s="3">
        <f t="shared" si="22"/>
        <v>0.62222222222222223</v>
      </c>
      <c r="G60">
        <v>59.729399999999998</v>
      </c>
      <c r="H60">
        <f t="shared" si="10"/>
        <v>0.56376529911858042</v>
      </c>
      <c r="I60">
        <v>112.49999999999999</v>
      </c>
      <c r="J60" s="3">
        <f t="shared" si="0"/>
        <v>0.34786641929499063</v>
      </c>
      <c r="K60">
        <v>0</v>
      </c>
      <c r="L60" s="3">
        <f t="shared" si="1"/>
        <v>0</v>
      </c>
      <c r="M60">
        <v>31606</v>
      </c>
      <c r="N60">
        <f t="shared" si="2"/>
        <v>0.14841047915099384</v>
      </c>
      <c r="O60" s="15">
        <v>0.66741325900000004</v>
      </c>
      <c r="P60">
        <f t="shared" si="3"/>
        <v>0.68039743081855297</v>
      </c>
      <c r="Q60">
        <v>0.36159999999999998</v>
      </c>
      <c r="R60">
        <f t="shared" si="4"/>
        <v>0.8015960984260696</v>
      </c>
      <c r="S60">
        <f t="shared" si="11"/>
        <v>0.13605068294529993</v>
      </c>
      <c r="T60" s="14">
        <f t="shared" si="5"/>
        <v>0.22824464108017911</v>
      </c>
      <c r="U60" t="str">
        <f t="shared" si="12"/>
        <v>Low</v>
      </c>
      <c r="V60">
        <f t="shared" si="13"/>
        <v>0.14717702133657998</v>
      </c>
      <c r="W60">
        <f t="shared" si="6"/>
        <v>0.19781316037761801</v>
      </c>
      <c r="X60" t="s">
        <v>1186</v>
      </c>
      <c r="Y60">
        <f t="shared" si="14"/>
        <v>0.12492434455401992</v>
      </c>
      <c r="Z60">
        <f t="shared" si="7"/>
        <v>0.25030385364041885</v>
      </c>
      <c r="AA60" t="str">
        <f t="shared" si="15"/>
        <v>Low</v>
      </c>
      <c r="AB60">
        <f t="shared" si="16"/>
        <v>9.8526375978173236E-2</v>
      </c>
      <c r="AC60">
        <f t="shared" si="8"/>
        <v>0.2313175635052569</v>
      </c>
      <c r="AD60" t="str">
        <f t="shared" si="17"/>
        <v>Low</v>
      </c>
      <c r="AE60">
        <f t="shared" si="18"/>
        <v>2.7248900411897904E-2</v>
      </c>
      <c r="AF60">
        <f t="shared" si="9"/>
        <v>0.14906346896366543</v>
      </c>
      <c r="AG60" t="s">
        <v>1186</v>
      </c>
    </row>
    <row r="61" spans="1:33" x14ac:dyDescent="0.3">
      <c r="A61">
        <v>201345</v>
      </c>
      <c r="B61" t="s">
        <v>163</v>
      </c>
      <c r="C61" s="1" t="s">
        <v>612</v>
      </c>
      <c r="D61" t="s">
        <v>613</v>
      </c>
      <c r="E61" s="4">
        <v>6</v>
      </c>
      <c r="F61" s="3">
        <f t="shared" si="22"/>
        <v>0.62222222222222223</v>
      </c>
      <c r="G61">
        <v>63.025200000000005</v>
      </c>
      <c r="H61">
        <f t="shared" si="10"/>
        <v>0.59487322373920315</v>
      </c>
      <c r="I61">
        <v>107.1</v>
      </c>
      <c r="J61" s="3">
        <f t="shared" si="0"/>
        <v>0.33116883116883111</v>
      </c>
      <c r="K61">
        <v>0</v>
      </c>
      <c r="L61" s="3">
        <f t="shared" si="1"/>
        <v>0</v>
      </c>
      <c r="M61">
        <v>25019</v>
      </c>
      <c r="N61">
        <f t="shared" si="2"/>
        <v>0.11724460972874765</v>
      </c>
      <c r="O61" s="15">
        <v>0.76227493000000002</v>
      </c>
      <c r="P61">
        <f t="shared" si="3"/>
        <v>0.77710458543556193</v>
      </c>
      <c r="Q61">
        <v>0.39350000000000002</v>
      </c>
      <c r="R61">
        <f t="shared" si="4"/>
        <v>0.87231212591443141</v>
      </c>
      <c r="S61">
        <f t="shared" si="11"/>
        <v>0.15609210257811551</v>
      </c>
      <c r="T61" s="14">
        <f t="shared" si="5"/>
        <v>0.26186701277138474</v>
      </c>
      <c r="U61" t="str">
        <f t="shared" si="12"/>
        <v>Low</v>
      </c>
      <c r="V61">
        <f t="shared" si="13"/>
        <v>0.16510204231764586</v>
      </c>
      <c r="W61">
        <f t="shared" si="6"/>
        <v>0.22190527080286457</v>
      </c>
      <c r="X61" t="s">
        <v>1186</v>
      </c>
      <c r="Y61">
        <f t="shared" si="14"/>
        <v>0.14708216283858516</v>
      </c>
      <c r="Z61">
        <f t="shared" si="7"/>
        <v>0.29470022269635193</v>
      </c>
      <c r="AA61" t="str">
        <f t="shared" si="15"/>
        <v>Low</v>
      </c>
      <c r="AB61">
        <f t="shared" si="16"/>
        <v>0.10967715192541716</v>
      </c>
      <c r="AC61">
        <f t="shared" si="8"/>
        <v>0.25749705399906031</v>
      </c>
      <c r="AD61" t="str">
        <f t="shared" si="17"/>
        <v>Low</v>
      </c>
      <c r="AE61">
        <f t="shared" si="18"/>
        <v>2.219082360761589E-2</v>
      </c>
      <c r="AF61">
        <f t="shared" si="9"/>
        <v>0.12139356436811287</v>
      </c>
      <c r="AG61" t="s">
        <v>1186</v>
      </c>
    </row>
    <row r="62" spans="1:33" x14ac:dyDescent="0.3">
      <c r="A62">
        <v>201347</v>
      </c>
      <c r="B62" t="s">
        <v>198</v>
      </c>
      <c r="C62" s="1" t="s">
        <v>612</v>
      </c>
      <c r="D62" t="s">
        <v>614</v>
      </c>
      <c r="E62" s="4">
        <v>6</v>
      </c>
      <c r="F62" s="3">
        <f t="shared" si="22"/>
        <v>0.62222222222222223</v>
      </c>
      <c r="G62">
        <v>63.025200000000005</v>
      </c>
      <c r="H62">
        <f t="shared" si="10"/>
        <v>0.59487322373920315</v>
      </c>
      <c r="I62">
        <v>101.1</v>
      </c>
      <c r="J62" s="3">
        <f t="shared" si="0"/>
        <v>0.31261595547309828</v>
      </c>
      <c r="K62">
        <v>0</v>
      </c>
      <c r="L62" s="3">
        <f t="shared" si="1"/>
        <v>0</v>
      </c>
      <c r="M62">
        <v>5413</v>
      </c>
      <c r="N62">
        <f t="shared" si="2"/>
        <v>2.4480371700425354E-2</v>
      </c>
      <c r="O62" s="15">
        <v>0.305467822</v>
      </c>
      <c r="P62">
        <f t="shared" si="3"/>
        <v>0.31141053685081055</v>
      </c>
      <c r="Q62">
        <v>0.30370000000000003</v>
      </c>
      <c r="R62">
        <f t="shared" si="4"/>
        <v>0.67324318332963873</v>
      </c>
      <c r="S62">
        <f t="shared" si="11"/>
        <v>9.2045752034471726E-2</v>
      </c>
      <c r="T62" s="14">
        <f t="shared" si="5"/>
        <v>0.15442002334166857</v>
      </c>
      <c r="U62" t="str">
        <f t="shared" si="12"/>
        <v>Low</v>
      </c>
      <c r="V62">
        <f t="shared" si="13"/>
        <v>0.12586998625324189</v>
      </c>
      <c r="W62">
        <f t="shared" si="6"/>
        <v>0.16917545654426611</v>
      </c>
      <c r="X62" t="s">
        <v>1187</v>
      </c>
      <c r="Y62">
        <f t="shared" si="14"/>
        <v>5.8221517815701569E-2</v>
      </c>
      <c r="Z62">
        <f t="shared" si="7"/>
        <v>0.11665516698198646</v>
      </c>
      <c r="AA62" t="str">
        <f t="shared" si="15"/>
        <v>No Impact</v>
      </c>
      <c r="AB62">
        <f t="shared" si="16"/>
        <v>6.3122853744542337E-2</v>
      </c>
      <c r="AC62">
        <f t="shared" si="8"/>
        <v>0.14819813054852338</v>
      </c>
      <c r="AD62" t="str">
        <f t="shared" si="17"/>
        <v>No Impact</v>
      </c>
      <c r="AE62">
        <f t="shared" si="18"/>
        <v>4.5768663177062994E-3</v>
      </c>
      <c r="AF62">
        <f t="shared" si="9"/>
        <v>2.5037471603895078E-2</v>
      </c>
      <c r="AG62" t="s">
        <v>1187</v>
      </c>
    </row>
    <row r="63" spans="1:33" x14ac:dyDescent="0.3">
      <c r="A63">
        <v>201349</v>
      </c>
      <c r="B63" t="s">
        <v>199</v>
      </c>
      <c r="C63" s="1" t="s">
        <v>612</v>
      </c>
      <c r="D63" t="s">
        <v>615</v>
      </c>
      <c r="E63" s="4">
        <v>4.5999999999999996</v>
      </c>
      <c r="F63" s="3">
        <f t="shared" si="22"/>
        <v>0.31111111111111101</v>
      </c>
      <c r="G63">
        <v>57.248280000000001</v>
      </c>
      <c r="H63">
        <f t="shared" si="10"/>
        <v>0.54034685930587367</v>
      </c>
      <c r="I63">
        <v>114.8</v>
      </c>
      <c r="J63" s="3">
        <f t="shared" si="0"/>
        <v>0.35497835497835495</v>
      </c>
      <c r="K63">
        <v>0</v>
      </c>
      <c r="L63" s="3">
        <f t="shared" si="1"/>
        <v>0</v>
      </c>
      <c r="M63">
        <v>29282</v>
      </c>
      <c r="N63">
        <f t="shared" si="2"/>
        <v>0.13741465699564237</v>
      </c>
      <c r="O63" s="15">
        <v>0.33133156899999999</v>
      </c>
      <c r="P63">
        <f t="shared" si="3"/>
        <v>0.33777744936391818</v>
      </c>
      <c r="Q63">
        <v>0.32740000000000002</v>
      </c>
      <c r="R63">
        <f t="shared" si="4"/>
        <v>0.72578142318776329</v>
      </c>
      <c r="S63">
        <f t="shared" si="11"/>
        <v>4.750423290484429E-2</v>
      </c>
      <c r="T63" s="14">
        <f t="shared" si="5"/>
        <v>7.9695201482485406E-2</v>
      </c>
      <c r="U63" t="str">
        <f t="shared" si="12"/>
        <v>No Impact</v>
      </c>
      <c r="V63">
        <f t="shared" si="13"/>
        <v>6.483456751651609E-2</v>
      </c>
      <c r="W63">
        <f t="shared" si="6"/>
        <v>8.7140849744663837E-2</v>
      </c>
      <c r="X63" t="s">
        <v>1187</v>
      </c>
      <c r="Y63">
        <f t="shared" si="14"/>
        <v>3.0173898293172484E-2</v>
      </c>
      <c r="Z63">
        <f t="shared" si="7"/>
        <v>6.0457735832820055E-2</v>
      </c>
      <c r="AA63" t="str">
        <f t="shared" si="15"/>
        <v>No Impact</v>
      </c>
      <c r="AB63">
        <f t="shared" si="16"/>
        <v>3.6040640070723357E-2</v>
      </c>
      <c r="AC63">
        <f t="shared" si="8"/>
        <v>8.4615241000811123E-2</v>
      </c>
      <c r="AD63" t="str">
        <f t="shared" si="17"/>
        <v>No Impact</v>
      </c>
      <c r="AE63">
        <f t="shared" si="18"/>
        <v>1.227534843425996E-2</v>
      </c>
      <c r="AF63">
        <f t="shared" si="9"/>
        <v>6.7151554473351374E-2</v>
      </c>
      <c r="AG63" t="s">
        <v>1186</v>
      </c>
    </row>
    <row r="64" spans="1:33" x14ac:dyDescent="0.3">
      <c r="A64">
        <v>201358</v>
      </c>
      <c r="B64" t="s">
        <v>232</v>
      </c>
      <c r="C64" s="1" t="s">
        <v>612</v>
      </c>
      <c r="D64" t="s">
        <v>1135</v>
      </c>
      <c r="E64" s="4">
        <v>5.6</v>
      </c>
      <c r="F64" s="3">
        <f t="shared" si="22"/>
        <v>0.53333333333333321</v>
      </c>
      <c r="G64">
        <v>54.342000000000006</v>
      </c>
      <c r="H64">
        <f t="shared" si="10"/>
        <v>0.51291548022752453</v>
      </c>
      <c r="I64">
        <v>112.69999999999999</v>
      </c>
      <c r="J64" s="3">
        <f t="shared" si="0"/>
        <v>0.3484848484848484</v>
      </c>
      <c r="K64">
        <v>0</v>
      </c>
      <c r="L64" s="3">
        <f t="shared" si="1"/>
        <v>0</v>
      </c>
      <c r="M64">
        <v>41920</v>
      </c>
      <c r="N64">
        <f t="shared" si="2"/>
        <v>0.19721035424148226</v>
      </c>
      <c r="O64" s="15">
        <v>0.48636347000000002</v>
      </c>
      <c r="P64">
        <f t="shared" si="3"/>
        <v>0.49582541396888308</v>
      </c>
      <c r="Q64">
        <v>0.3377</v>
      </c>
      <c r="R64">
        <f t="shared" si="4"/>
        <v>0.74861449789403678</v>
      </c>
      <c r="S64">
        <f t="shared" si="11"/>
        <v>9.1213517021279125E-2</v>
      </c>
      <c r="T64" s="14">
        <f t="shared" si="5"/>
        <v>0.15302382908693724</v>
      </c>
      <c r="U64" t="str">
        <f t="shared" si="12"/>
        <v>Low</v>
      </c>
      <c r="V64">
        <f t="shared" si="13"/>
        <v>0.10974215885412034</v>
      </c>
      <c r="W64">
        <f t="shared" si="6"/>
        <v>0.14749886274672575</v>
      </c>
      <c r="X64" t="s">
        <v>1187</v>
      </c>
      <c r="Y64">
        <f t="shared" si="14"/>
        <v>7.2684875188437872E-2</v>
      </c>
      <c r="Z64">
        <f t="shared" si="7"/>
        <v>0.14563457928067572</v>
      </c>
      <c r="AA64" t="str">
        <f t="shared" si="15"/>
        <v>No Impact</v>
      </c>
      <c r="AB64">
        <f t="shared" si="16"/>
        <v>7.0333645636246514E-2</v>
      </c>
      <c r="AC64">
        <f t="shared" si="8"/>
        <v>0.16512743292844634</v>
      </c>
      <c r="AD64" t="str">
        <f t="shared" si="17"/>
        <v>Low</v>
      </c>
      <c r="AE64">
        <f t="shared" si="18"/>
        <v>2.8909792802208685E-2</v>
      </c>
      <c r="AF64">
        <f t="shared" si="9"/>
        <v>0.15814928077745066</v>
      </c>
      <c r="AG64" t="s">
        <v>1186</v>
      </c>
    </row>
    <row r="65" spans="1:33" x14ac:dyDescent="0.3">
      <c r="A65">
        <v>201376</v>
      </c>
      <c r="B65" t="s">
        <v>330</v>
      </c>
      <c r="C65" s="1" t="s">
        <v>612</v>
      </c>
      <c r="D65" t="s">
        <v>616</v>
      </c>
      <c r="E65" s="4">
        <v>6</v>
      </c>
      <c r="F65" s="3">
        <f t="shared" si="22"/>
        <v>0.62222222222222223</v>
      </c>
      <c r="G65">
        <v>53.945639999999997</v>
      </c>
      <c r="H65">
        <f t="shared" si="10"/>
        <v>0.50917437427369527</v>
      </c>
      <c r="I65">
        <v>111.80000000000001</v>
      </c>
      <c r="J65" s="3">
        <f t="shared" si="0"/>
        <v>0.34570191713048853</v>
      </c>
      <c r="K65">
        <v>0</v>
      </c>
      <c r="L65" s="3">
        <f t="shared" si="1"/>
        <v>0</v>
      </c>
      <c r="M65">
        <v>14716</v>
      </c>
      <c r="N65">
        <f t="shared" si="2"/>
        <v>6.8496780268082313E-2</v>
      </c>
      <c r="O65" s="15">
        <v>0.37338610500000002</v>
      </c>
      <c r="P65">
        <f t="shared" si="3"/>
        <v>0.38065013411030613</v>
      </c>
      <c r="Q65">
        <v>0.33529999999999999</v>
      </c>
      <c r="R65">
        <f t="shared" si="4"/>
        <v>0.74329416980713803</v>
      </c>
      <c r="S65">
        <f t="shared" si="11"/>
        <v>9.5393945169814684E-2</v>
      </c>
      <c r="T65" s="14">
        <f t="shared" si="5"/>
        <v>0.16003710018317716</v>
      </c>
      <c r="U65" t="str">
        <f t="shared" si="12"/>
        <v>Low</v>
      </c>
      <c r="V65">
        <f t="shared" si="13"/>
        <v>0.12617309066381141</v>
      </c>
      <c r="W65">
        <f t="shared" si="6"/>
        <v>0.16958284379014626</v>
      </c>
      <c r="X65" t="s">
        <v>1187</v>
      </c>
      <c r="Y65">
        <f t="shared" si="14"/>
        <v>6.4614799675817944E-2</v>
      </c>
      <c r="Z65">
        <f t="shared" si="7"/>
        <v>0.12946502476198485</v>
      </c>
      <c r="AA65" t="str">
        <f t="shared" si="15"/>
        <v>No Impact</v>
      </c>
      <c r="AB65">
        <f t="shared" si="16"/>
        <v>6.7614551286058922E-2</v>
      </c>
      <c r="AC65">
        <f t="shared" si="8"/>
        <v>0.15874361667841352</v>
      </c>
      <c r="AD65" t="str">
        <f t="shared" si="17"/>
        <v>Low</v>
      </c>
      <c r="AE65">
        <f t="shared" si="18"/>
        <v>1.1627227574227265E-2</v>
      </c>
      <c r="AF65">
        <f t="shared" si="9"/>
        <v>6.3606048333881476E-2</v>
      </c>
      <c r="AG65" t="s">
        <v>1186</v>
      </c>
    </row>
    <row r="66" spans="1:33" x14ac:dyDescent="0.3">
      <c r="A66">
        <v>201379</v>
      </c>
      <c r="B66" t="s">
        <v>331</v>
      </c>
      <c r="C66" s="1" t="s">
        <v>612</v>
      </c>
      <c r="D66" t="s">
        <v>1136</v>
      </c>
      <c r="E66" s="4">
        <v>5.3</v>
      </c>
      <c r="F66" s="3">
        <f t="shared" si="22"/>
        <v>0.46666666666666656</v>
      </c>
      <c r="G66">
        <v>58.457160000000002</v>
      </c>
      <c r="H66">
        <f t="shared" si="10"/>
        <v>0.55175706256923251</v>
      </c>
      <c r="I66">
        <v>116.9</v>
      </c>
      <c r="J66" s="3">
        <f t="shared" ref="J66:J129" si="23">(I66-$AJ$7)/$AK$7</f>
        <v>0.36147186147186144</v>
      </c>
      <c r="K66">
        <v>0</v>
      </c>
      <c r="L66" s="3">
        <f t="shared" ref="L66:L129" si="24">(K66-$AJ$8)/$AK$8</f>
        <v>0</v>
      </c>
      <c r="M66">
        <v>26290</v>
      </c>
      <c r="N66">
        <f t="shared" ref="N66:N129" si="25">(M66-$AJ$9)/$AK$9</f>
        <v>0.12325824568376129</v>
      </c>
      <c r="O66" s="15">
        <v>0.41072800700000001</v>
      </c>
      <c r="P66">
        <f t="shared" ref="P66:P129" si="26">(O66-$AJ$11)/$AK$11</f>
        <v>0.41871850305572766</v>
      </c>
      <c r="Q66">
        <v>0.35780000000000001</v>
      </c>
      <c r="R66">
        <f t="shared" ref="R66:R129" si="27">(Q66-$AJ$12)/$AK$12</f>
        <v>0.79317224562181332</v>
      </c>
      <c r="S66">
        <f t="shared" si="11"/>
        <v>8.2852138325380395E-2</v>
      </c>
      <c r="T66" s="14">
        <f t="shared" ref="T66:T129" si="28">(S66-$AJ$10)/$AK$10</f>
        <v>0.13899641049508671</v>
      </c>
      <c r="U66" t="str">
        <f t="shared" si="12"/>
        <v>No Impact</v>
      </c>
      <c r="V66">
        <f t="shared" si="13"/>
        <v>0.108452047648392</v>
      </c>
      <c r="W66">
        <f t="shared" ref="W66:W129" si="29">(V66-$AJ$13)/$AK$13</f>
        <v>0.14576488979003654</v>
      </c>
      <c r="X66" t="s">
        <v>1187</v>
      </c>
      <c r="Y66">
        <f t="shared" si="14"/>
        <v>5.7252229002368787E-2</v>
      </c>
      <c r="Z66">
        <f t="shared" ref="Z66:Z129" si="30">(Y66-$AJ$14)/$AK$14</f>
        <v>0.11471305773071212</v>
      </c>
      <c r="AA66" t="str">
        <f t="shared" si="15"/>
        <v>No Impact</v>
      </c>
      <c r="AB66">
        <f t="shared" si="16"/>
        <v>6.103255773123669E-2</v>
      </c>
      <c r="AC66">
        <f t="shared" ref="AC66:AC129" si="31">(AB66-$AJ$15)/$AK$15</f>
        <v>0.14329059004475278</v>
      </c>
      <c r="AD66" t="str">
        <f t="shared" si="17"/>
        <v>No Impact</v>
      </c>
      <c r="AE66">
        <f t="shared" si="18"/>
        <v>1.6853349581682414E-2</v>
      </c>
      <c r="AF66">
        <f t="shared" ref="AF66:AF129" si="32">(AE66-$AJ$16)/$AK$16</f>
        <v>9.2195234094877107E-2</v>
      </c>
      <c r="AG66" t="s">
        <v>1186</v>
      </c>
    </row>
    <row r="67" spans="1:33" x14ac:dyDescent="0.3">
      <c r="A67">
        <v>201395</v>
      </c>
      <c r="B67" t="s">
        <v>476</v>
      </c>
      <c r="C67" s="1" t="s">
        <v>612</v>
      </c>
      <c r="D67" t="s">
        <v>617</v>
      </c>
      <c r="E67" s="4">
        <v>6</v>
      </c>
      <c r="F67" s="3">
        <f t="shared" si="22"/>
        <v>0.62222222222222223</v>
      </c>
      <c r="G67">
        <v>57.248280000000001</v>
      </c>
      <c r="H67">
        <f t="shared" ref="H67:H130" si="33">(G67-$AJ$6)/$AK$6</f>
        <v>0.54034685930587367</v>
      </c>
      <c r="I67">
        <v>118.1</v>
      </c>
      <c r="J67" s="3">
        <f t="shared" si="23"/>
        <v>0.36518243661100797</v>
      </c>
      <c r="K67">
        <v>0</v>
      </c>
      <c r="L67" s="3">
        <f t="shared" si="24"/>
        <v>0</v>
      </c>
      <c r="M67">
        <v>14024</v>
      </c>
      <c r="N67">
        <f t="shared" si="25"/>
        <v>6.5222637010120516E-2</v>
      </c>
      <c r="O67" s="15">
        <v>0.39793395799999998</v>
      </c>
      <c r="P67">
        <f t="shared" si="26"/>
        <v>0.40567555260189692</v>
      </c>
      <c r="Q67">
        <v>0.3231</v>
      </c>
      <c r="R67">
        <f t="shared" si="27"/>
        <v>0.71624916869873645</v>
      </c>
      <c r="S67">
        <f t="shared" ref="S67:S130" si="34">F67*(R67*0.5+P67*0.5)*(H67*0.4+J67*0.2+L67*0.4)</f>
        <v>0.10093466148786352</v>
      </c>
      <c r="T67" s="14">
        <f t="shared" si="28"/>
        <v>0.16933245085663615</v>
      </c>
      <c r="U67" t="str">
        <f t="shared" ref="U67:U130" si="35">IF(T67&gt;0.7,"High",IF(T67&gt;0.3,"Moderate",IF(T67&gt;0.15,"Low","No Impact")))</f>
        <v>Low</v>
      </c>
      <c r="V67">
        <f t="shared" ref="V67:V130" si="36">F67*(R67*1)*(H67*0.4+J67*0.2+L67*0.4)</f>
        <v>0.12887561172510872</v>
      </c>
      <c r="W67">
        <f t="shared" si="29"/>
        <v>0.17321516510815776</v>
      </c>
      <c r="X67" t="s">
        <v>1187</v>
      </c>
      <c r="Y67">
        <f t="shared" ref="Y67:Y130" si="37">F67*(P67*1)*(H67*0.4+J67*0.2+L67*0.4)</f>
        <v>7.2993711250618334E-2</v>
      </c>
      <c r="Z67">
        <f t="shared" si="30"/>
        <v>0.14625337665586205</v>
      </c>
      <c r="AA67" t="str">
        <f t="shared" ref="AA67:AA130" si="38">IF(Z67&gt;0.7,"High",IF(Z67&gt;0.3,"Moderate",IF(Z67&gt;0.15,"Low","No Impact")))</f>
        <v>No Impact</v>
      </c>
      <c r="AB67">
        <f t="shared" ref="AB67:AB130" si="39">F67*(R67*0.35+P67*0.3+N67*0.35)*(H67*0.4+J67*0.2+L67*0.4)</f>
        <v>7.1112034302129506E-2</v>
      </c>
      <c r="AC67">
        <f t="shared" si="31"/>
        <v>0.16695491280745914</v>
      </c>
      <c r="AD67" t="str">
        <f t="shared" ref="AD67:AD130" si="40">IF(AC67&gt;0.7,"High",IF(AC67&gt;0.3,"Moderate",IF(AC67&gt;0.15,"Low","No Impact")))</f>
        <v>Low</v>
      </c>
      <c r="AE67">
        <f t="shared" ref="AE67:AE130" si="41">F67*(N67*1)*(H67*0.4+J67*0.2+L67*0.4)</f>
        <v>1.1735590923302704E-2</v>
      </c>
      <c r="AF67">
        <f t="shared" si="32"/>
        <v>6.4198843510110043E-2</v>
      </c>
      <c r="AG67" t="s">
        <v>1186</v>
      </c>
    </row>
    <row r="68" spans="1:33" x14ac:dyDescent="0.3">
      <c r="A68">
        <v>201504</v>
      </c>
      <c r="B68" t="s">
        <v>11</v>
      </c>
      <c r="C68" t="s">
        <v>1176</v>
      </c>
      <c r="D68" t="s">
        <v>618</v>
      </c>
      <c r="E68" s="4">
        <v>5.2</v>
      </c>
      <c r="F68" s="3">
        <f t="shared" si="22"/>
        <v>0.44444444444444442</v>
      </c>
      <c r="G68">
        <v>74.99736</v>
      </c>
      <c r="H68">
        <f t="shared" si="33"/>
        <v>0.70787433145994871</v>
      </c>
      <c r="I68">
        <v>45.199999999999996</v>
      </c>
      <c r="J68" s="3">
        <f t="shared" si="23"/>
        <v>0.13976499690785402</v>
      </c>
      <c r="K68">
        <v>0.1</v>
      </c>
      <c r="L68" s="3">
        <f t="shared" si="24"/>
        <v>0.05</v>
      </c>
      <c r="M68">
        <v>33279</v>
      </c>
      <c r="N68">
        <f t="shared" si="25"/>
        <v>0.15632614630499686</v>
      </c>
      <c r="O68" s="15">
        <v>0.555129125</v>
      </c>
      <c r="P68">
        <f t="shared" si="26"/>
        <v>0.56592886840228529</v>
      </c>
      <c r="Q68">
        <v>0.39140000000000003</v>
      </c>
      <c r="R68">
        <f t="shared" si="27"/>
        <v>0.86765683883839506</v>
      </c>
      <c r="S68">
        <f t="shared" si="34"/>
        <v>0.10548092092758997</v>
      </c>
      <c r="T68" s="14">
        <f t="shared" si="28"/>
        <v>0.17695945670191321</v>
      </c>
      <c r="U68" t="str">
        <f t="shared" si="35"/>
        <v>Low</v>
      </c>
      <c r="V68">
        <f t="shared" si="36"/>
        <v>0.12768157766577148</v>
      </c>
      <c r="W68">
        <f t="shared" si="29"/>
        <v>0.17161032456490571</v>
      </c>
      <c r="X68" t="s">
        <v>1187</v>
      </c>
      <c r="Y68">
        <f t="shared" si="37"/>
        <v>8.3280264189408468E-2</v>
      </c>
      <c r="Z68">
        <f t="shared" si="30"/>
        <v>0.1668639618099988</v>
      </c>
      <c r="AA68" t="str">
        <f t="shared" si="38"/>
        <v>Low</v>
      </c>
      <c r="AB68">
        <f t="shared" si="39"/>
        <v>7.7724189191722901E-2</v>
      </c>
      <c r="AC68">
        <f t="shared" si="31"/>
        <v>0.18247875140798728</v>
      </c>
      <c r="AD68" t="str">
        <f t="shared" si="40"/>
        <v>Low</v>
      </c>
      <c r="AE68">
        <f t="shared" si="41"/>
        <v>2.3004450719658127E-2</v>
      </c>
      <c r="AF68">
        <f t="shared" si="32"/>
        <v>0.1258444624935634</v>
      </c>
      <c r="AG68" t="s">
        <v>1186</v>
      </c>
    </row>
    <row r="69" spans="1:33" x14ac:dyDescent="0.3">
      <c r="A69">
        <v>201506</v>
      </c>
      <c r="B69" t="s">
        <v>56</v>
      </c>
      <c r="C69" t="s">
        <v>1176</v>
      </c>
      <c r="D69" t="s">
        <v>620</v>
      </c>
      <c r="E69" s="4">
        <v>5.3</v>
      </c>
      <c r="F69" s="3">
        <f t="shared" si="22"/>
        <v>0.46666666666666656</v>
      </c>
      <c r="G69">
        <v>66.056759999999997</v>
      </c>
      <c r="H69">
        <f t="shared" si="33"/>
        <v>0.62348707772393963</v>
      </c>
      <c r="I69">
        <v>51.199999999999996</v>
      </c>
      <c r="J69" s="3">
        <f t="shared" si="23"/>
        <v>0.15831787260358687</v>
      </c>
      <c r="K69">
        <v>0</v>
      </c>
      <c r="L69" s="3">
        <f t="shared" si="24"/>
        <v>0</v>
      </c>
      <c r="M69">
        <v>20965</v>
      </c>
      <c r="N69">
        <f t="shared" si="25"/>
        <v>9.8063429428491666E-2</v>
      </c>
      <c r="O69" s="15">
        <v>0.49964676200000002</v>
      </c>
      <c r="P69">
        <f t="shared" si="26"/>
        <v>0.50936712538641526</v>
      </c>
      <c r="Q69">
        <v>0.38469999999999999</v>
      </c>
      <c r="R69">
        <f t="shared" si="27"/>
        <v>0.85280425626246947</v>
      </c>
      <c r="S69">
        <f t="shared" si="34"/>
        <v>8.933160056198132E-2</v>
      </c>
      <c r="T69" s="14">
        <f t="shared" si="28"/>
        <v>0.14986664282740181</v>
      </c>
      <c r="U69" t="str">
        <f t="shared" si="35"/>
        <v>No Impact</v>
      </c>
      <c r="V69">
        <f t="shared" si="36"/>
        <v>0.11185430879597405</v>
      </c>
      <c r="W69">
        <f t="shared" si="29"/>
        <v>0.15033769622354951</v>
      </c>
      <c r="X69" t="s">
        <v>1187</v>
      </c>
      <c r="Y69">
        <f t="shared" si="37"/>
        <v>6.6808892327988603E-2</v>
      </c>
      <c r="Z69">
        <f t="shared" si="30"/>
        <v>0.13386120429002682</v>
      </c>
      <c r="AA69" t="str">
        <f t="shared" si="38"/>
        <v>No Impact</v>
      </c>
      <c r="AB69">
        <f t="shared" si="39"/>
        <v>6.3693395793882876E-2</v>
      </c>
      <c r="AC69">
        <f t="shared" si="31"/>
        <v>0.14953763375688239</v>
      </c>
      <c r="AD69" t="str">
        <f t="shared" si="40"/>
        <v>No Impact</v>
      </c>
      <c r="AE69">
        <f t="shared" si="41"/>
        <v>1.2862057191129705E-2</v>
      </c>
      <c r="AF69">
        <f t="shared" si="32"/>
        <v>7.0361109400278884E-2</v>
      </c>
      <c r="AG69" t="s">
        <v>1186</v>
      </c>
    </row>
    <row r="70" spans="1:33" s="15" customFormat="1" x14ac:dyDescent="0.3">
      <c r="A70" s="15">
        <v>201508</v>
      </c>
      <c r="B70" s="15" t="s">
        <v>45</v>
      </c>
      <c r="C70" t="s">
        <v>1176</v>
      </c>
      <c r="D70" s="15" t="s">
        <v>621</v>
      </c>
      <c r="E70" s="17">
        <v>5.7</v>
      </c>
      <c r="F70" s="3">
        <f t="shared" ref="F70:F133" si="42">(E70-$AJ$5)/$AK$5</f>
        <v>0.55555555555555558</v>
      </c>
      <c r="G70" s="15">
        <v>77.769359999999992</v>
      </c>
      <c r="H70">
        <f t="shared" si="33"/>
        <v>0.73403828772196877</v>
      </c>
      <c r="I70" s="15">
        <v>48.2</v>
      </c>
      <c r="J70" s="3">
        <f t="shared" si="23"/>
        <v>0.14904143475572046</v>
      </c>
      <c r="K70" s="15">
        <v>0.1</v>
      </c>
      <c r="L70" s="3">
        <f t="shared" si="24"/>
        <v>0.05</v>
      </c>
      <c r="M70" s="15">
        <v>56891</v>
      </c>
      <c r="N70">
        <f t="shared" si="25"/>
        <v>0.26804445643071073</v>
      </c>
      <c r="O70" s="15">
        <v>0.38601412499999999</v>
      </c>
      <c r="P70">
        <f t="shared" si="26"/>
        <v>0.39352382555778942</v>
      </c>
      <c r="Q70" s="15">
        <v>0.39129999999999998</v>
      </c>
      <c r="R70">
        <f t="shared" si="27"/>
        <v>0.86743515850144093</v>
      </c>
      <c r="S70">
        <f t="shared" si="34"/>
        <v>0.1202897434250649</v>
      </c>
      <c r="T70" s="14">
        <f t="shared" si="28"/>
        <v>0.20180339208381212</v>
      </c>
      <c r="U70" t="str">
        <f t="shared" si="35"/>
        <v>Low</v>
      </c>
      <c r="V70">
        <f t="shared" si="36"/>
        <v>0.16549872592702436</v>
      </c>
      <c r="W70">
        <f t="shared" si="29"/>
        <v>0.22243843309768849</v>
      </c>
      <c r="X70" t="s">
        <v>1186</v>
      </c>
      <c r="Y70">
        <f t="shared" si="37"/>
        <v>7.5080760923105422E-2</v>
      </c>
      <c r="Z70">
        <f t="shared" si="30"/>
        <v>0.15043508021114144</v>
      </c>
      <c r="AA70" t="str">
        <f t="shared" si="38"/>
        <v>Low</v>
      </c>
      <c r="AB70">
        <f t="shared" si="39"/>
        <v>9.83479364941649E-2</v>
      </c>
      <c r="AC70">
        <f t="shared" si="31"/>
        <v>0.23089862810583564</v>
      </c>
      <c r="AD70" t="str">
        <f t="shared" si="40"/>
        <v>Low</v>
      </c>
      <c r="AE70">
        <f t="shared" si="41"/>
        <v>5.1140440407927888E-2</v>
      </c>
      <c r="AF70">
        <f t="shared" si="32"/>
        <v>0.279760699929263</v>
      </c>
      <c r="AG70" t="s">
        <v>1186</v>
      </c>
    </row>
    <row r="71" spans="1:33" x14ac:dyDescent="0.3">
      <c r="A71">
        <v>201510</v>
      </c>
      <c r="B71" t="s">
        <v>32</v>
      </c>
      <c r="C71" t="s">
        <v>1176</v>
      </c>
      <c r="D71" t="s">
        <v>622</v>
      </c>
      <c r="E71" s="4">
        <v>5.6</v>
      </c>
      <c r="F71" s="3">
        <f t="shared" si="42"/>
        <v>0.53333333333333321</v>
      </c>
      <c r="G71">
        <v>69.042959999999994</v>
      </c>
      <c r="H71">
        <f t="shared" si="33"/>
        <v>0.65167279424257041</v>
      </c>
      <c r="I71">
        <v>43.9</v>
      </c>
      <c r="J71" s="3">
        <f t="shared" si="23"/>
        <v>0.13574520717377858</v>
      </c>
      <c r="K71">
        <v>0</v>
      </c>
      <c r="L71" s="3">
        <f t="shared" si="24"/>
        <v>0</v>
      </c>
      <c r="M71">
        <v>9263</v>
      </c>
      <c r="N71">
        <f t="shared" si="25"/>
        <v>4.2696342138507613E-2</v>
      </c>
      <c r="O71" s="15">
        <v>0.210712714</v>
      </c>
      <c r="P71">
        <f t="shared" si="26"/>
        <v>0.214812018360583</v>
      </c>
      <c r="Q71">
        <v>0.2064</v>
      </c>
      <c r="R71">
        <f t="shared" si="27"/>
        <v>0.4575482154732875</v>
      </c>
      <c r="S71">
        <f t="shared" si="34"/>
        <v>5.1604662606794756E-2</v>
      </c>
      <c r="T71" s="14">
        <f t="shared" si="28"/>
        <v>8.6574263647667446E-2</v>
      </c>
      <c r="U71" t="str">
        <f t="shared" si="35"/>
        <v>No Impact</v>
      </c>
      <c r="V71">
        <f t="shared" si="36"/>
        <v>7.0235032048828999E-2</v>
      </c>
      <c r="W71">
        <f t="shared" si="29"/>
        <v>9.4399339874050206E-2</v>
      </c>
      <c r="X71" t="s">
        <v>1187</v>
      </c>
      <c r="Y71">
        <f t="shared" si="37"/>
        <v>3.2974293164760506E-2</v>
      </c>
      <c r="Z71">
        <f t="shared" si="30"/>
        <v>6.6068728874854724E-2</v>
      </c>
      <c r="AA71" t="str">
        <f t="shared" si="38"/>
        <v>No Impact</v>
      </c>
      <c r="AB71">
        <f t="shared" si="39"/>
        <v>3.6768455251098633E-2</v>
      </c>
      <c r="AC71">
        <f t="shared" si="31"/>
        <v>8.6323985816959076E-2</v>
      </c>
      <c r="AD71" t="str">
        <f t="shared" si="40"/>
        <v>No Impact</v>
      </c>
      <c r="AE71">
        <f t="shared" si="41"/>
        <v>6.5540173845152387E-3</v>
      </c>
      <c r="AF71">
        <f t="shared" si="32"/>
        <v>3.585335746456144E-2</v>
      </c>
      <c r="AG71" t="s">
        <v>1187</v>
      </c>
    </row>
    <row r="72" spans="1:33" x14ac:dyDescent="0.3">
      <c r="A72">
        <v>201512</v>
      </c>
      <c r="B72" t="s">
        <v>83</v>
      </c>
      <c r="C72" t="s">
        <v>1176</v>
      </c>
      <c r="D72" t="s">
        <v>623</v>
      </c>
      <c r="E72" s="4">
        <v>5.8</v>
      </c>
      <c r="F72" s="3">
        <f t="shared" si="42"/>
        <v>0.57777777777777772</v>
      </c>
      <c r="G72">
        <v>69.042959999999994</v>
      </c>
      <c r="H72">
        <f t="shared" si="33"/>
        <v>0.65167279424257041</v>
      </c>
      <c r="I72">
        <v>43.9</v>
      </c>
      <c r="J72" s="3">
        <f t="shared" si="23"/>
        <v>0.13574520717377858</v>
      </c>
      <c r="K72">
        <v>0</v>
      </c>
      <c r="L72" s="3">
        <f t="shared" si="24"/>
        <v>0</v>
      </c>
      <c r="M72">
        <v>21163</v>
      </c>
      <c r="N72">
        <f t="shared" si="25"/>
        <v>9.9000250765307329E-2</v>
      </c>
      <c r="O72" s="15">
        <v>0.37150071699999998</v>
      </c>
      <c r="P72">
        <f t="shared" si="26"/>
        <v>0.37872806688434446</v>
      </c>
      <c r="Q72">
        <v>0.41760000000000003</v>
      </c>
      <c r="R72">
        <f t="shared" si="27"/>
        <v>0.9257370871203725</v>
      </c>
      <c r="S72">
        <f t="shared" si="34"/>
        <v>0.10846297490230124</v>
      </c>
      <c r="T72" s="14">
        <f t="shared" si="28"/>
        <v>0.18196228229899861</v>
      </c>
      <c r="U72" t="str">
        <f t="shared" si="35"/>
        <v>Low</v>
      </c>
      <c r="V72">
        <f t="shared" si="36"/>
        <v>0.15394539001400312</v>
      </c>
      <c r="W72">
        <f t="shared" si="29"/>
        <v>0.20691018100300543</v>
      </c>
      <c r="X72" t="s">
        <v>1186</v>
      </c>
      <c r="Y72">
        <f t="shared" si="37"/>
        <v>6.2980559790599328E-2</v>
      </c>
      <c r="Z72">
        <f t="shared" si="30"/>
        <v>0.1261905906034273</v>
      </c>
      <c r="AA72" t="str">
        <f t="shared" si="38"/>
        <v>No Impact</v>
      </c>
      <c r="AB72">
        <f t="shared" si="39"/>
        <v>7.8537188583249484E-2</v>
      </c>
      <c r="AC72">
        <f t="shared" si="31"/>
        <v>0.18438748941354274</v>
      </c>
      <c r="AD72" t="str">
        <f t="shared" si="40"/>
        <v>Low</v>
      </c>
      <c r="AE72">
        <f t="shared" si="41"/>
        <v>1.6463240403338866E-2</v>
      </c>
      <c r="AF72">
        <f t="shared" si="32"/>
        <v>9.0061165324415327E-2</v>
      </c>
      <c r="AG72" t="s">
        <v>1186</v>
      </c>
    </row>
    <row r="73" spans="1:33" x14ac:dyDescent="0.3">
      <c r="A73">
        <v>201518</v>
      </c>
      <c r="B73" t="s">
        <v>95</v>
      </c>
      <c r="C73" t="s">
        <v>1176</v>
      </c>
      <c r="D73" t="s">
        <v>624</v>
      </c>
      <c r="E73" s="4">
        <v>5.7</v>
      </c>
      <c r="F73" s="3">
        <f t="shared" si="42"/>
        <v>0.55555555555555558</v>
      </c>
      <c r="G73">
        <v>63.264240000000001</v>
      </c>
      <c r="H73">
        <f t="shared" si="33"/>
        <v>0.59712944022725267</v>
      </c>
      <c r="I73">
        <v>39.300000000000004</v>
      </c>
      <c r="J73" s="3">
        <f t="shared" si="23"/>
        <v>0.12152133580705009</v>
      </c>
      <c r="K73">
        <v>0</v>
      </c>
      <c r="L73" s="3">
        <f t="shared" si="24"/>
        <v>0</v>
      </c>
      <c r="M73">
        <v>25017</v>
      </c>
      <c r="N73">
        <f t="shared" si="25"/>
        <v>0.11723514688696163</v>
      </c>
      <c r="O73" s="15">
        <v>0.11223617399999999</v>
      </c>
      <c r="P73">
        <f t="shared" si="26"/>
        <v>0.11441966937984381</v>
      </c>
      <c r="Q73">
        <v>0.4078</v>
      </c>
      <c r="R73">
        <f t="shared" si="27"/>
        <v>0.90401241409886945</v>
      </c>
      <c r="S73">
        <f t="shared" si="34"/>
        <v>7.4446265947073778E-2</v>
      </c>
      <c r="T73" s="14">
        <f t="shared" si="28"/>
        <v>0.12489434733437645</v>
      </c>
      <c r="U73" t="str">
        <f t="shared" si="35"/>
        <v>No Impact</v>
      </c>
      <c r="V73">
        <f t="shared" si="36"/>
        <v>0.13216462774734905</v>
      </c>
      <c r="W73">
        <f t="shared" si="29"/>
        <v>0.17763576451955704</v>
      </c>
      <c r="X73" t="s">
        <v>1186</v>
      </c>
      <c r="Y73">
        <f t="shared" si="37"/>
        <v>1.6727904146798509E-2</v>
      </c>
      <c r="Z73">
        <f t="shared" si="30"/>
        <v>3.3516756771620575E-2</v>
      </c>
      <c r="AA73" t="str">
        <f t="shared" si="38"/>
        <v>No Impact</v>
      </c>
      <c r="AB73">
        <f t="shared" si="39"/>
        <v>5.7274823224893225E-2</v>
      </c>
      <c r="AC73">
        <f t="shared" si="31"/>
        <v>0.13446828249840032</v>
      </c>
      <c r="AD73" t="str">
        <f t="shared" si="40"/>
        <v>No Impact</v>
      </c>
      <c r="AE73">
        <f t="shared" si="41"/>
        <v>1.7139520769375735E-2</v>
      </c>
      <c r="AF73">
        <f t="shared" si="32"/>
        <v>9.3760716345911085E-2</v>
      </c>
      <c r="AG73" t="s">
        <v>1186</v>
      </c>
    </row>
    <row r="74" spans="1:33" x14ac:dyDescent="0.3">
      <c r="A74">
        <v>201519</v>
      </c>
      <c r="B74" t="s">
        <v>96</v>
      </c>
      <c r="C74" t="s">
        <v>1176</v>
      </c>
      <c r="D74" t="s">
        <v>625</v>
      </c>
      <c r="E74" s="4">
        <v>5.7</v>
      </c>
      <c r="F74" s="3">
        <f t="shared" si="42"/>
        <v>0.55555555555555558</v>
      </c>
      <c r="G74">
        <v>69.042959999999994</v>
      </c>
      <c r="H74">
        <f t="shared" si="33"/>
        <v>0.65167279424257041</v>
      </c>
      <c r="I74">
        <v>50.899999999999991</v>
      </c>
      <c r="J74" s="3">
        <f t="shared" si="23"/>
        <v>0.15739022881880022</v>
      </c>
      <c r="K74">
        <v>0</v>
      </c>
      <c r="L74" s="3">
        <f t="shared" si="24"/>
        <v>0</v>
      </c>
      <c r="M74">
        <v>16713</v>
      </c>
      <c r="N74">
        <f t="shared" si="25"/>
        <v>7.7945427791420038E-2</v>
      </c>
      <c r="O74" s="15">
        <v>0.20052567099999999</v>
      </c>
      <c r="P74">
        <f t="shared" si="26"/>
        <v>0.20442679182908832</v>
      </c>
      <c r="Q74">
        <v>0.26090000000000002</v>
      </c>
      <c r="R74">
        <f t="shared" si="27"/>
        <v>0.57836399911327874</v>
      </c>
      <c r="S74">
        <f t="shared" si="34"/>
        <v>6.3525030321399834E-2</v>
      </c>
      <c r="T74" s="14">
        <f t="shared" si="28"/>
        <v>0.10657239957512685</v>
      </c>
      <c r="U74" t="str">
        <f t="shared" si="35"/>
        <v>No Impact</v>
      </c>
      <c r="V74">
        <f t="shared" si="36"/>
        <v>9.3870778771545677E-2</v>
      </c>
      <c r="W74">
        <f t="shared" si="29"/>
        <v>0.12616694676434848</v>
      </c>
      <c r="X74" t="s">
        <v>1187</v>
      </c>
      <c r="Y74">
        <f t="shared" si="37"/>
        <v>3.3179281871253997E-2</v>
      </c>
      <c r="Z74">
        <f t="shared" si="30"/>
        <v>6.6479453168596353E-2</v>
      </c>
      <c r="AA74" t="str">
        <f t="shared" si="38"/>
        <v>No Impact</v>
      </c>
      <c r="AB74">
        <f t="shared" si="39"/>
        <v>4.7236355726917381E-2</v>
      </c>
      <c r="AC74">
        <f t="shared" si="31"/>
        <v>0.11090023972909253</v>
      </c>
      <c r="AD74" t="str">
        <f t="shared" si="40"/>
        <v>No Impact</v>
      </c>
      <c r="AE74">
        <f t="shared" si="41"/>
        <v>1.2650853130000587E-2</v>
      </c>
      <c r="AF74">
        <f t="shared" si="32"/>
        <v>6.9205730301114432E-2</v>
      </c>
      <c r="AG74" t="s">
        <v>1186</v>
      </c>
    </row>
    <row r="75" spans="1:33" x14ac:dyDescent="0.3">
      <c r="A75">
        <v>201520</v>
      </c>
      <c r="B75" t="s">
        <v>113</v>
      </c>
      <c r="C75" t="s">
        <v>1176</v>
      </c>
      <c r="D75" t="s">
        <v>626</v>
      </c>
      <c r="E75" s="4">
        <v>5.5</v>
      </c>
      <c r="F75" s="3">
        <f t="shared" si="42"/>
        <v>0.51111111111111107</v>
      </c>
      <c r="G75">
        <v>69.042959999999994</v>
      </c>
      <c r="H75">
        <f t="shared" si="33"/>
        <v>0.65167279424257041</v>
      </c>
      <c r="I75">
        <v>43.9</v>
      </c>
      <c r="J75" s="3">
        <f t="shared" si="23"/>
        <v>0.13574520717377858</v>
      </c>
      <c r="K75">
        <v>0</v>
      </c>
      <c r="L75" s="3">
        <f t="shared" si="24"/>
        <v>0</v>
      </c>
      <c r="M75">
        <v>10040</v>
      </c>
      <c r="N75">
        <f t="shared" si="25"/>
        <v>4.6372656172375126E-2</v>
      </c>
      <c r="O75" s="15">
        <v>0.277051145</v>
      </c>
      <c r="P75">
        <f t="shared" si="26"/>
        <v>0.2824410284353347</v>
      </c>
      <c r="Q75">
        <v>0.159</v>
      </c>
      <c r="R75">
        <f t="shared" si="27"/>
        <v>0.35247173575703833</v>
      </c>
      <c r="S75">
        <f t="shared" si="34"/>
        <v>4.6700074766442085E-2</v>
      </c>
      <c r="T75" s="14">
        <f t="shared" si="28"/>
        <v>7.8346110234298785E-2</v>
      </c>
      <c r="U75" t="str">
        <f t="shared" si="35"/>
        <v>No Impact</v>
      </c>
      <c r="V75">
        <f t="shared" si="36"/>
        <v>5.1851080467249615E-2</v>
      </c>
      <c r="W75">
        <f t="shared" si="29"/>
        <v>6.9690404134246139E-2</v>
      </c>
      <c r="X75" t="s">
        <v>1187</v>
      </c>
      <c r="Y75">
        <f t="shared" si="37"/>
        <v>4.1549069065634547E-2</v>
      </c>
      <c r="Z75">
        <f t="shared" si="30"/>
        <v>8.3249523056757854E-2</v>
      </c>
      <c r="AA75" t="str">
        <f t="shared" si="38"/>
        <v>No Impact</v>
      </c>
      <c r="AB75">
        <f t="shared" si="39"/>
        <v>3.3000209658680002E-2</v>
      </c>
      <c r="AC75">
        <f t="shared" si="31"/>
        <v>7.7477000626711118E-2</v>
      </c>
      <c r="AD75" t="str">
        <f t="shared" si="40"/>
        <v>No Impact</v>
      </c>
      <c r="AE75">
        <f t="shared" si="41"/>
        <v>6.8217450727207944E-3</v>
      </c>
      <c r="AF75">
        <f t="shared" si="32"/>
        <v>3.7317945662187102E-2</v>
      </c>
      <c r="AG75" t="s">
        <v>1187</v>
      </c>
    </row>
    <row r="76" spans="1:33" x14ac:dyDescent="0.3">
      <c r="A76">
        <v>201528</v>
      </c>
      <c r="B76" t="s">
        <v>156</v>
      </c>
      <c r="C76" t="s">
        <v>1176</v>
      </c>
      <c r="D76" t="s">
        <v>627</v>
      </c>
      <c r="E76" s="4">
        <v>5.7</v>
      </c>
      <c r="F76" s="3">
        <f t="shared" si="42"/>
        <v>0.55555555555555558</v>
      </c>
      <c r="G76">
        <v>69.042959999999994</v>
      </c>
      <c r="H76">
        <f t="shared" si="33"/>
        <v>0.65167279424257041</v>
      </c>
      <c r="I76">
        <v>43.9</v>
      </c>
      <c r="J76" s="3">
        <f t="shared" si="23"/>
        <v>0.13574520717377858</v>
      </c>
      <c r="K76">
        <v>0</v>
      </c>
      <c r="L76" s="3">
        <f t="shared" si="24"/>
        <v>0</v>
      </c>
      <c r="M76">
        <v>11215</v>
      </c>
      <c r="N76">
        <f t="shared" si="25"/>
        <v>5.1932075721659969E-2</v>
      </c>
      <c r="O76" s="15">
        <v>0.190884791</v>
      </c>
      <c r="P76">
        <f t="shared" si="26"/>
        <v>0.19459835360977815</v>
      </c>
      <c r="Q76">
        <v>0.14499999999999999</v>
      </c>
      <c r="R76">
        <f t="shared" si="27"/>
        <v>0.32143648858346263</v>
      </c>
      <c r="S76">
        <f t="shared" si="34"/>
        <v>4.125672175775532E-2</v>
      </c>
      <c r="T76" s="14">
        <f t="shared" si="28"/>
        <v>6.921410055346576E-2</v>
      </c>
      <c r="U76" t="str">
        <f t="shared" si="35"/>
        <v>No Impact</v>
      </c>
      <c r="V76">
        <f t="shared" si="36"/>
        <v>5.1397365789931607E-2</v>
      </c>
      <c r="W76">
        <f t="shared" si="29"/>
        <v>6.9080589277178639E-2</v>
      </c>
      <c r="X76" t="s">
        <v>1187</v>
      </c>
      <c r="Y76">
        <f t="shared" si="37"/>
        <v>3.1116077725579044E-2</v>
      </c>
      <c r="Z76">
        <f t="shared" si="30"/>
        <v>6.2345527548630313E-2</v>
      </c>
      <c r="AA76" t="str">
        <f t="shared" si="38"/>
        <v>No Impact</v>
      </c>
      <c r="AB76">
        <f t="shared" si="39"/>
        <v>3.0230261373002661E-2</v>
      </c>
      <c r="AC76">
        <f t="shared" si="31"/>
        <v>7.0973790880922955E-2</v>
      </c>
      <c r="AD76" t="str">
        <f t="shared" si="40"/>
        <v>No Impact</v>
      </c>
      <c r="AE76">
        <f t="shared" si="41"/>
        <v>8.3038857967225443E-3</v>
      </c>
      <c r="AF76">
        <f t="shared" si="32"/>
        <v>4.5425907248613236E-2</v>
      </c>
      <c r="AG76" t="s">
        <v>1187</v>
      </c>
    </row>
    <row r="77" spans="1:33" x14ac:dyDescent="0.3">
      <c r="A77">
        <v>201533</v>
      </c>
      <c r="B77" t="s">
        <v>166</v>
      </c>
      <c r="C77" t="s">
        <v>1176</v>
      </c>
      <c r="D77" t="s">
        <v>628</v>
      </c>
      <c r="E77" s="4">
        <v>5.6</v>
      </c>
      <c r="F77" s="3">
        <f t="shared" si="42"/>
        <v>0.53333333333333321</v>
      </c>
      <c r="G77">
        <v>70.956000000000003</v>
      </c>
      <c r="H77">
        <f t="shared" si="33"/>
        <v>0.66972932197976198</v>
      </c>
      <c r="I77">
        <v>66.5</v>
      </c>
      <c r="J77" s="3">
        <f t="shared" si="23"/>
        <v>0.2056277056277056</v>
      </c>
      <c r="K77">
        <v>0</v>
      </c>
      <c r="L77" s="3">
        <f t="shared" si="24"/>
        <v>0</v>
      </c>
      <c r="M77">
        <v>78242</v>
      </c>
      <c r="N77">
        <f t="shared" si="25"/>
        <v>0.36906502391733259</v>
      </c>
      <c r="O77" s="15">
        <v>0.233890562</v>
      </c>
      <c r="P77">
        <f t="shared" si="26"/>
        <v>0.23844077912978273</v>
      </c>
      <c r="Q77">
        <v>0.41439999999999999</v>
      </c>
      <c r="R77">
        <f t="shared" si="27"/>
        <v>0.9186433163378408</v>
      </c>
      <c r="S77">
        <f t="shared" si="34"/>
        <v>9.5349058199013959E-2</v>
      </c>
      <c r="T77" s="14">
        <f t="shared" si="28"/>
        <v>0.15996179581632067</v>
      </c>
      <c r="U77" t="str">
        <f t="shared" si="35"/>
        <v>Low</v>
      </c>
      <c r="V77">
        <f t="shared" si="36"/>
        <v>0.15140087980940167</v>
      </c>
      <c r="W77">
        <f t="shared" si="29"/>
        <v>0.20349023405330988</v>
      </c>
      <c r="X77" t="s">
        <v>1186</v>
      </c>
      <c r="Y77">
        <f t="shared" si="37"/>
        <v>3.9297236588626223E-2</v>
      </c>
      <c r="Z77">
        <f t="shared" si="30"/>
        <v>7.8737653502748681E-2</v>
      </c>
      <c r="AA77" t="str">
        <f t="shared" si="38"/>
        <v>No Impact</v>
      </c>
      <c r="AB77">
        <f t="shared" si="39"/>
        <v>8.6068339250962633E-2</v>
      </c>
      <c r="AC77">
        <f t="shared" si="31"/>
        <v>0.20206892147222641</v>
      </c>
      <c r="AD77" t="str">
        <f t="shared" si="40"/>
        <v>Low</v>
      </c>
      <c r="AE77">
        <f t="shared" si="41"/>
        <v>6.0825315260240528E-2</v>
      </c>
      <c r="AF77">
        <f t="shared" si="32"/>
        <v>0.33274122465290773</v>
      </c>
      <c r="AG77" t="str">
        <f t="shared" ref="AG77:AG122" si="43">IF(AF77&gt;0.7,"High",IF(AF77&gt;0.3,"Moderate",IF(AF77&gt;0.15,"Low","No Impact")))</f>
        <v>Moderate</v>
      </c>
    </row>
    <row r="78" spans="1:33" x14ac:dyDescent="0.3">
      <c r="A78">
        <v>201535</v>
      </c>
      <c r="B78" t="s">
        <v>201</v>
      </c>
      <c r="C78" t="s">
        <v>1176</v>
      </c>
      <c r="D78" t="s">
        <v>629</v>
      </c>
      <c r="E78" s="4">
        <v>5.7</v>
      </c>
      <c r="F78" s="3">
        <f t="shared" si="42"/>
        <v>0.55555555555555558</v>
      </c>
      <c r="G78">
        <v>69.042959999999994</v>
      </c>
      <c r="H78">
        <f t="shared" si="33"/>
        <v>0.65167279424257041</v>
      </c>
      <c r="I78">
        <v>43.9</v>
      </c>
      <c r="J78" s="3">
        <f t="shared" si="23"/>
        <v>0.13574520717377858</v>
      </c>
      <c r="K78">
        <v>0</v>
      </c>
      <c r="L78" s="3">
        <f t="shared" si="24"/>
        <v>0</v>
      </c>
      <c r="M78">
        <v>11544</v>
      </c>
      <c r="N78">
        <f t="shared" si="25"/>
        <v>5.3488713195459732E-2</v>
      </c>
      <c r="O78" s="15">
        <v>0.12595626600000001</v>
      </c>
      <c r="P78">
        <f t="shared" si="26"/>
        <v>0.12840667851026055</v>
      </c>
      <c r="Q78">
        <v>0.20810000000000001</v>
      </c>
      <c r="R78">
        <f t="shared" si="27"/>
        <v>0.46131678120150743</v>
      </c>
      <c r="S78">
        <f t="shared" si="34"/>
        <v>4.7148089047518833E-2</v>
      </c>
      <c r="T78" s="14">
        <f t="shared" si="28"/>
        <v>7.9097718800823003E-2</v>
      </c>
      <c r="U78" t="str">
        <f t="shared" si="35"/>
        <v>No Impact</v>
      </c>
      <c r="V78">
        <f t="shared" si="36"/>
        <v>7.3764081523343225E-2</v>
      </c>
      <c r="W78">
        <f t="shared" si="29"/>
        <v>9.9142556059178447E-2</v>
      </c>
      <c r="X78" t="s">
        <v>1187</v>
      </c>
      <c r="Y78">
        <f t="shared" si="37"/>
        <v>2.0532096571694438E-2</v>
      </c>
      <c r="Z78">
        <f t="shared" si="30"/>
        <v>4.113900227821507E-2</v>
      </c>
      <c r="AA78" t="str">
        <f t="shared" si="38"/>
        <v>No Impact</v>
      </c>
      <c r="AB78">
        <f t="shared" si="39"/>
        <v>3.4970534192559459E-2</v>
      </c>
      <c r="AC78">
        <f t="shared" si="31"/>
        <v>8.2102875332511677E-2</v>
      </c>
      <c r="AD78" t="str">
        <f t="shared" si="40"/>
        <v>No Impact</v>
      </c>
      <c r="AE78">
        <f t="shared" si="41"/>
        <v>8.5527905368028775E-3</v>
      </c>
      <c r="AF78">
        <f t="shared" si="32"/>
        <v>4.6787525641907142E-2</v>
      </c>
      <c r="AG78" t="s">
        <v>1187</v>
      </c>
    </row>
    <row r="79" spans="1:33" x14ac:dyDescent="0.3">
      <c r="A79">
        <v>201537</v>
      </c>
      <c r="B79" t="s">
        <v>206</v>
      </c>
      <c r="C79" t="s">
        <v>1176</v>
      </c>
      <c r="D79" t="s">
        <v>630</v>
      </c>
      <c r="E79" s="4">
        <v>5.8</v>
      </c>
      <c r="F79" s="3">
        <f t="shared" si="42"/>
        <v>0.57777777777777772</v>
      </c>
      <c r="G79">
        <v>70.956000000000003</v>
      </c>
      <c r="H79">
        <f t="shared" si="33"/>
        <v>0.66972932197976198</v>
      </c>
      <c r="I79">
        <v>68.200000000000017</v>
      </c>
      <c r="J79" s="3">
        <f t="shared" si="23"/>
        <v>0.21088435374149664</v>
      </c>
      <c r="K79">
        <v>0</v>
      </c>
      <c r="L79" s="3">
        <f t="shared" si="24"/>
        <v>0</v>
      </c>
      <c r="M79">
        <v>46431</v>
      </c>
      <c r="N79">
        <f t="shared" si="25"/>
        <v>0.21855379388984306</v>
      </c>
      <c r="O79" s="15">
        <v>0.207994137</v>
      </c>
      <c r="P79">
        <f t="shared" si="26"/>
        <v>0.21204055288347534</v>
      </c>
      <c r="Q79">
        <v>0.41110000000000002</v>
      </c>
      <c r="R79">
        <f t="shared" si="27"/>
        <v>0.91132786521835518</v>
      </c>
      <c r="S79">
        <f t="shared" si="34"/>
        <v>0.10062614529313064</v>
      </c>
      <c r="T79" s="14">
        <f t="shared" si="28"/>
        <v>0.16881487044755772</v>
      </c>
      <c r="U79" t="str">
        <f t="shared" si="35"/>
        <v>Low</v>
      </c>
      <c r="V79">
        <f t="shared" si="36"/>
        <v>0.1632650672699045</v>
      </c>
      <c r="W79">
        <f t="shared" si="29"/>
        <v>0.21943628592717848</v>
      </c>
      <c r="X79" t="s">
        <v>1186</v>
      </c>
      <c r="Y79">
        <f t="shared" si="37"/>
        <v>3.7987223316356768E-2</v>
      </c>
      <c r="Z79">
        <f t="shared" si="30"/>
        <v>7.6112853896717139E-2</v>
      </c>
      <c r="AA79" t="str">
        <f t="shared" si="38"/>
        <v>No Impact</v>
      </c>
      <c r="AB79">
        <f t="shared" si="39"/>
        <v>8.2242866895821609E-2</v>
      </c>
      <c r="AC79">
        <f t="shared" si="31"/>
        <v>0.19308758083462932</v>
      </c>
      <c r="AD79" t="str">
        <f t="shared" si="40"/>
        <v>Low</v>
      </c>
      <c r="AE79">
        <f t="shared" si="41"/>
        <v>3.9154075304137191E-2</v>
      </c>
      <c r="AF79">
        <f t="shared" si="32"/>
        <v>0.21419001136467369</v>
      </c>
      <c r="AG79" t="s">
        <v>1186</v>
      </c>
    </row>
    <row r="80" spans="1:33" x14ac:dyDescent="0.3">
      <c r="A80">
        <v>201539</v>
      </c>
      <c r="B80" t="s">
        <v>1175</v>
      </c>
      <c r="C80" t="s">
        <v>1176</v>
      </c>
      <c r="D80" s="15" t="s">
        <v>1177</v>
      </c>
      <c r="E80" s="4">
        <v>5.6</v>
      </c>
      <c r="F80" s="3">
        <f t="shared" si="42"/>
        <v>0.53333333333333321</v>
      </c>
      <c r="G80">
        <v>69.042959999999994</v>
      </c>
      <c r="H80">
        <f t="shared" si="33"/>
        <v>0.65167279424257041</v>
      </c>
      <c r="I80">
        <v>43.9</v>
      </c>
      <c r="J80" s="3">
        <f t="shared" si="23"/>
        <v>0.13574520717377858</v>
      </c>
      <c r="K80">
        <v>0</v>
      </c>
      <c r="L80" s="3">
        <f t="shared" si="24"/>
        <v>0</v>
      </c>
      <c r="M80">
        <v>12037</v>
      </c>
      <c r="N80">
        <f t="shared" si="25"/>
        <v>5.5821303695712858E-2</v>
      </c>
      <c r="O80" s="15">
        <v>0.207994137</v>
      </c>
      <c r="P80">
        <f t="shared" si="26"/>
        <v>0.21204055288347534</v>
      </c>
      <c r="Q80">
        <v>0.41110000000000002</v>
      </c>
      <c r="R80">
        <f t="shared" si="27"/>
        <v>0.91132786521835518</v>
      </c>
      <c r="S80">
        <f t="shared" si="34"/>
        <v>8.622022136662745E-2</v>
      </c>
      <c r="T80" s="14">
        <f t="shared" si="28"/>
        <v>0.14464685552215614</v>
      </c>
      <c r="U80" t="str">
        <f t="shared" si="35"/>
        <v>No Impact</v>
      </c>
      <c r="V80">
        <f t="shared" si="36"/>
        <v>0.13989157788407755</v>
      </c>
      <c r="W80">
        <f t="shared" si="29"/>
        <v>0.18802116580533937</v>
      </c>
      <c r="X80" t="s">
        <v>1186</v>
      </c>
      <c r="Y80">
        <f t="shared" si="37"/>
        <v>3.254886484917735E-2</v>
      </c>
      <c r="Z80">
        <f t="shared" si="30"/>
        <v>6.5216322186483683E-2</v>
      </c>
      <c r="AA80" t="str">
        <f t="shared" si="38"/>
        <v>No Impact</v>
      </c>
      <c r="AB80">
        <f t="shared" si="39"/>
        <v>6.1725770223253783E-2</v>
      </c>
      <c r="AC80">
        <f t="shared" si="31"/>
        <v>0.14491809560407962</v>
      </c>
      <c r="AD80" t="str">
        <f t="shared" si="40"/>
        <v>No Impact</v>
      </c>
      <c r="AE80">
        <f t="shared" si="41"/>
        <v>8.5687385973527014E-3</v>
      </c>
      <c r="AF80">
        <f t="shared" si="32"/>
        <v>4.6874768546863455E-2</v>
      </c>
      <c r="AG80" t="s">
        <v>1187</v>
      </c>
    </row>
    <row r="81" spans="1:33" x14ac:dyDescent="0.3">
      <c r="A81">
        <v>201541</v>
      </c>
      <c r="B81" t="s">
        <v>286</v>
      </c>
      <c r="C81" t="s">
        <v>1176</v>
      </c>
      <c r="D81" t="s">
        <v>1137</v>
      </c>
      <c r="E81" s="4">
        <v>5.7</v>
      </c>
      <c r="F81" s="3">
        <f t="shared" si="42"/>
        <v>0.55555555555555558</v>
      </c>
      <c r="G81">
        <v>69.042959999999994</v>
      </c>
      <c r="H81">
        <f t="shared" si="33"/>
        <v>0.65167279424257041</v>
      </c>
      <c r="I81">
        <v>43.9</v>
      </c>
      <c r="J81" s="3">
        <f t="shared" si="23"/>
        <v>0.13574520717377858</v>
      </c>
      <c r="K81">
        <v>0</v>
      </c>
      <c r="L81" s="3">
        <f t="shared" si="24"/>
        <v>0</v>
      </c>
      <c r="M81">
        <v>9508</v>
      </c>
      <c r="N81">
        <f t="shared" si="25"/>
        <v>4.385554025729467E-2</v>
      </c>
      <c r="O81" s="15">
        <v>0.20142516799999999</v>
      </c>
      <c r="P81">
        <f t="shared" si="26"/>
        <v>0.20534378806729012</v>
      </c>
      <c r="Q81">
        <v>0.37430000000000002</v>
      </c>
      <c r="R81">
        <f t="shared" si="27"/>
        <v>0.82974950121924185</v>
      </c>
      <c r="S81">
        <f t="shared" si="34"/>
        <v>8.2755179181142405E-2</v>
      </c>
      <c r="T81" s="14">
        <f t="shared" si="28"/>
        <v>0.13883374754774275</v>
      </c>
      <c r="U81" t="str">
        <f t="shared" si="35"/>
        <v>No Impact</v>
      </c>
      <c r="V81">
        <f t="shared" si="36"/>
        <v>0.13267609665635449</v>
      </c>
      <c r="W81">
        <f t="shared" si="29"/>
        <v>0.17832320390653769</v>
      </c>
      <c r="X81" t="s">
        <v>1186</v>
      </c>
      <c r="Y81">
        <f t="shared" si="37"/>
        <v>3.2834261705930338E-2</v>
      </c>
      <c r="Z81">
        <f t="shared" si="30"/>
        <v>6.5788155749566701E-2</v>
      </c>
      <c r="AA81" t="str">
        <f t="shared" si="38"/>
        <v>No Impact</v>
      </c>
      <c r="AB81">
        <f t="shared" si="39"/>
        <v>5.8741271954061244E-2</v>
      </c>
      <c r="AC81">
        <f t="shared" si="31"/>
        <v>0.13791117120377269</v>
      </c>
      <c r="AD81" t="str">
        <f t="shared" si="40"/>
        <v>No Impact</v>
      </c>
      <c r="AE81">
        <f t="shared" si="41"/>
        <v>7.0124560358802174E-3</v>
      </c>
      <c r="AF81">
        <f t="shared" si="32"/>
        <v>3.8361218502860436E-2</v>
      </c>
      <c r="AG81" t="s">
        <v>1187</v>
      </c>
    </row>
    <row r="82" spans="1:33" x14ac:dyDescent="0.3">
      <c r="A82">
        <v>201543</v>
      </c>
      <c r="B82" t="s">
        <v>281</v>
      </c>
      <c r="C82" t="s">
        <v>1176</v>
      </c>
      <c r="D82" t="s">
        <v>631</v>
      </c>
      <c r="E82" s="4">
        <v>5.3</v>
      </c>
      <c r="F82" s="3">
        <f t="shared" si="42"/>
        <v>0.46666666666666656</v>
      </c>
      <c r="G82">
        <v>69.042959999999994</v>
      </c>
      <c r="H82">
        <f t="shared" si="33"/>
        <v>0.65167279424257041</v>
      </c>
      <c r="I82">
        <v>50.899999999999991</v>
      </c>
      <c r="J82" s="3">
        <f t="shared" si="23"/>
        <v>0.15739022881880022</v>
      </c>
      <c r="K82">
        <v>0</v>
      </c>
      <c r="L82" s="3">
        <f t="shared" si="24"/>
        <v>0</v>
      </c>
      <c r="M82">
        <v>12037</v>
      </c>
      <c r="N82">
        <f t="shared" si="25"/>
        <v>5.5821303695712858E-2</v>
      </c>
      <c r="O82" s="15">
        <v>0.19820426099999999</v>
      </c>
      <c r="P82">
        <f t="shared" si="26"/>
        <v>0.20206022002582047</v>
      </c>
      <c r="Q82">
        <v>0.35189999999999999</v>
      </c>
      <c r="R82">
        <f t="shared" si="27"/>
        <v>0.78009310574152069</v>
      </c>
      <c r="S82">
        <f t="shared" si="34"/>
        <v>6.6951105248185233E-2</v>
      </c>
      <c r="T82" s="14">
        <f t="shared" si="28"/>
        <v>0.11232013435343983</v>
      </c>
      <c r="U82" t="str">
        <f t="shared" si="35"/>
        <v>No Impact</v>
      </c>
      <c r="V82">
        <f t="shared" si="36"/>
        <v>0.10635426110292757</v>
      </c>
      <c r="W82">
        <f t="shared" si="29"/>
        <v>0.14294536142489206</v>
      </c>
      <c r="X82" t="s">
        <v>1187</v>
      </c>
      <c r="Y82">
        <f t="shared" si="37"/>
        <v>2.7547949393442892E-2</v>
      </c>
      <c r="Z82">
        <f t="shared" si="30"/>
        <v>5.5196270332147281E-2</v>
      </c>
      <c r="AA82" t="str">
        <f t="shared" si="38"/>
        <v>No Impact</v>
      </c>
      <c r="AB82">
        <f t="shared" si="39"/>
        <v>4.8152022008170516E-2</v>
      </c>
      <c r="AC82">
        <f t="shared" si="31"/>
        <v>0.11305001628446201</v>
      </c>
      <c r="AD82" t="str">
        <f t="shared" si="40"/>
        <v>No Impact</v>
      </c>
      <c r="AE82">
        <f t="shared" si="41"/>
        <v>7.6104165831800035E-3</v>
      </c>
      <c r="AF82">
        <f t="shared" si="32"/>
        <v>4.1632325671830769E-2</v>
      </c>
      <c r="AG82" t="s">
        <v>1187</v>
      </c>
    </row>
    <row r="83" spans="1:33" x14ac:dyDescent="0.3">
      <c r="A83">
        <v>201547</v>
      </c>
      <c r="B83" t="s">
        <v>306</v>
      </c>
      <c r="C83" t="s">
        <v>1176</v>
      </c>
      <c r="D83" t="s">
        <v>1138</v>
      </c>
      <c r="E83" s="4">
        <v>5.7</v>
      </c>
      <c r="F83" s="3">
        <f t="shared" si="42"/>
        <v>0.55555555555555558</v>
      </c>
      <c r="G83">
        <v>60.301439999999999</v>
      </c>
      <c r="H83">
        <f t="shared" si="33"/>
        <v>0.56916458827447003</v>
      </c>
      <c r="I83">
        <v>37.699999999999996</v>
      </c>
      <c r="J83" s="3">
        <f t="shared" si="23"/>
        <v>0.11657390228818798</v>
      </c>
      <c r="K83">
        <v>0</v>
      </c>
      <c r="L83" s="3">
        <f t="shared" si="24"/>
        <v>0</v>
      </c>
      <c r="M83">
        <v>21502</v>
      </c>
      <c r="N83">
        <f t="shared" si="25"/>
        <v>0.10060420244803717</v>
      </c>
      <c r="O83" s="15">
        <v>0.13164079000000001</v>
      </c>
      <c r="P83">
        <f t="shared" si="26"/>
        <v>0.13420179191693982</v>
      </c>
      <c r="Q83">
        <v>0.33029999999999998</v>
      </c>
      <c r="R83">
        <f t="shared" si="27"/>
        <v>0.73221015295943248</v>
      </c>
      <c r="S83">
        <f t="shared" si="34"/>
        <v>6.0403500953701311E-2</v>
      </c>
      <c r="T83" s="14">
        <f t="shared" si="28"/>
        <v>0.10133558389197411</v>
      </c>
      <c r="U83" t="str">
        <f t="shared" si="35"/>
        <v>No Impact</v>
      </c>
      <c r="V83">
        <f t="shared" si="36"/>
        <v>0.10209475281162181</v>
      </c>
      <c r="W83">
        <f t="shared" si="29"/>
        <v>0.13722037263855871</v>
      </c>
      <c r="X83" t="s">
        <v>1187</v>
      </c>
      <c r="Y83">
        <f t="shared" si="37"/>
        <v>1.8712249095780821E-2</v>
      </c>
      <c r="Z83">
        <f t="shared" si="30"/>
        <v>3.7492676673024534E-2</v>
      </c>
      <c r="AA83" t="str">
        <f t="shared" si="38"/>
        <v>No Impact</v>
      </c>
      <c r="AB83">
        <f t="shared" si="39"/>
        <v>4.6256503011535041E-2</v>
      </c>
      <c r="AC83">
        <f t="shared" si="31"/>
        <v>0.10859976799788358</v>
      </c>
      <c r="AD83" t="str">
        <f t="shared" si="40"/>
        <v>No Impact</v>
      </c>
      <c r="AE83">
        <f t="shared" si="41"/>
        <v>1.4027613710666175E-2</v>
      </c>
      <c r="AF83">
        <f t="shared" si="32"/>
        <v>7.6737216158680774E-2</v>
      </c>
      <c r="AG83" t="s">
        <v>1186</v>
      </c>
    </row>
    <row r="84" spans="1:33" x14ac:dyDescent="0.3">
      <c r="A84">
        <v>201553</v>
      </c>
      <c r="B84" t="s">
        <v>339</v>
      </c>
      <c r="C84" t="s">
        <v>1176</v>
      </c>
      <c r="D84" t="s">
        <v>632</v>
      </c>
      <c r="E84" s="4">
        <v>5.8</v>
      </c>
      <c r="F84" s="3">
        <f t="shared" si="42"/>
        <v>0.57777777777777772</v>
      </c>
      <c r="G84">
        <v>80.841239999999999</v>
      </c>
      <c r="H84">
        <f t="shared" si="33"/>
        <v>0.76303270834324388</v>
      </c>
      <c r="I84">
        <v>78.300000000000011</v>
      </c>
      <c r="J84" s="3">
        <f t="shared" si="23"/>
        <v>0.24211502782931354</v>
      </c>
      <c r="K84">
        <v>0.3</v>
      </c>
      <c r="L84" s="3">
        <f t="shared" si="24"/>
        <v>0.15</v>
      </c>
      <c r="M84">
        <v>64375</v>
      </c>
      <c r="N84">
        <f t="shared" si="25"/>
        <v>0.30345441039398541</v>
      </c>
      <c r="O84" s="20">
        <v>5.5681485000000003E-2</v>
      </c>
      <c r="P84">
        <f t="shared" si="26"/>
        <v>5.6764738829022568E-2</v>
      </c>
      <c r="Q84">
        <v>0.40210000000000001</v>
      </c>
      <c r="R84">
        <f t="shared" si="27"/>
        <v>0.89137663489248509</v>
      </c>
      <c r="S84">
        <f t="shared" si="34"/>
        <v>0.11329803031543649</v>
      </c>
      <c r="T84" s="14">
        <f t="shared" si="28"/>
        <v>0.19007378503814717</v>
      </c>
      <c r="U84" t="str">
        <f t="shared" si="35"/>
        <v>Low</v>
      </c>
      <c r="V84">
        <f t="shared" si="36"/>
        <v>0.21302987044247296</v>
      </c>
      <c r="W84">
        <f t="shared" si="29"/>
        <v>0.28632263069579067</v>
      </c>
      <c r="X84" t="s">
        <v>1186</v>
      </c>
      <c r="Y84">
        <f t="shared" si="37"/>
        <v>1.3566190188400057E-2</v>
      </c>
      <c r="Z84">
        <f t="shared" si="30"/>
        <v>2.7181809082112211E-2</v>
      </c>
      <c r="AA84" t="str">
        <f t="shared" si="38"/>
        <v>No Impact</v>
      </c>
      <c r="AB84">
        <f t="shared" si="39"/>
        <v>0.1040131834631549</v>
      </c>
      <c r="AC84">
        <f t="shared" si="31"/>
        <v>0.24419934187422412</v>
      </c>
      <c r="AD84" t="str">
        <f t="shared" si="40"/>
        <v>Low</v>
      </c>
      <c r="AE84">
        <f t="shared" si="41"/>
        <v>7.2522490719341068E-2</v>
      </c>
      <c r="AF84">
        <f t="shared" si="32"/>
        <v>0.39672991867921237</v>
      </c>
      <c r="AG84" t="str">
        <f t="shared" si="43"/>
        <v>Moderate</v>
      </c>
    </row>
    <row r="85" spans="1:33" x14ac:dyDescent="0.3">
      <c r="A85">
        <v>201555</v>
      </c>
      <c r="B85" t="s">
        <v>393</v>
      </c>
      <c r="C85" t="s">
        <v>1176</v>
      </c>
      <c r="D85" t="s">
        <v>633</v>
      </c>
      <c r="E85" s="4">
        <v>5.8</v>
      </c>
      <c r="F85" s="3">
        <f t="shared" si="42"/>
        <v>0.57777777777777772</v>
      </c>
      <c r="G85">
        <v>81.098640000000003</v>
      </c>
      <c r="H85">
        <f t="shared" si="33"/>
        <v>0.76546221856757435</v>
      </c>
      <c r="I85">
        <v>46.699999999999996</v>
      </c>
      <c r="J85" s="3">
        <f t="shared" si="23"/>
        <v>0.14440321583178722</v>
      </c>
      <c r="K85">
        <v>0</v>
      </c>
      <c r="L85" s="3">
        <f t="shared" si="24"/>
        <v>0</v>
      </c>
      <c r="M85">
        <v>9603</v>
      </c>
      <c r="N85">
        <f t="shared" si="25"/>
        <v>4.4305025242130466E-2</v>
      </c>
      <c r="O85" s="15">
        <v>0.25788607899999999</v>
      </c>
      <c r="P85">
        <f t="shared" si="26"/>
        <v>0.26290311621674028</v>
      </c>
      <c r="Q85">
        <v>0.28000000000000003</v>
      </c>
      <c r="R85">
        <f t="shared" si="27"/>
        <v>0.62070494347151417</v>
      </c>
      <c r="S85">
        <f t="shared" si="34"/>
        <v>8.553035208063331E-2</v>
      </c>
      <c r="T85" s="14">
        <f t="shared" si="28"/>
        <v>0.14348950030595867</v>
      </c>
      <c r="U85" t="str">
        <f t="shared" si="35"/>
        <v>No Impact</v>
      </c>
      <c r="V85">
        <f t="shared" si="36"/>
        <v>0.12016439137515009</v>
      </c>
      <c r="W85">
        <f t="shared" si="29"/>
        <v>0.16150685621236652</v>
      </c>
      <c r="X85" t="s">
        <v>1187</v>
      </c>
      <c r="Y85">
        <f t="shared" si="37"/>
        <v>5.0896312786116504E-2</v>
      </c>
      <c r="Z85">
        <f t="shared" si="30"/>
        <v>0.10197806738096782</v>
      </c>
      <c r="AA85" t="str">
        <f t="shared" si="38"/>
        <v>No Impact</v>
      </c>
      <c r="AB85">
        <f t="shared" si="39"/>
        <v>6.0328437257036176E-2</v>
      </c>
      <c r="AC85">
        <f t="shared" si="31"/>
        <v>0.141637475019571</v>
      </c>
      <c r="AD85" t="str">
        <f t="shared" si="40"/>
        <v>No Impact</v>
      </c>
      <c r="AE85">
        <f t="shared" si="41"/>
        <v>8.577161256853429E-3</v>
      </c>
      <c r="AF85">
        <f t="shared" si="32"/>
        <v>4.6920844198508102E-2</v>
      </c>
      <c r="AG85" t="s">
        <v>1187</v>
      </c>
    </row>
    <row r="86" spans="1:33" x14ac:dyDescent="0.3">
      <c r="A86">
        <v>201557</v>
      </c>
      <c r="B86" t="s">
        <v>403</v>
      </c>
      <c r="C86" t="s">
        <v>1176</v>
      </c>
      <c r="D86" t="s">
        <v>634</v>
      </c>
      <c r="E86" s="4">
        <v>5.7</v>
      </c>
      <c r="F86" s="3">
        <f t="shared" si="42"/>
        <v>0.55555555555555558</v>
      </c>
      <c r="G86">
        <v>69.042959999999994</v>
      </c>
      <c r="H86">
        <f t="shared" si="33"/>
        <v>0.65167279424257041</v>
      </c>
      <c r="I86">
        <v>50.899999999999991</v>
      </c>
      <c r="J86" s="3">
        <f t="shared" si="23"/>
        <v>0.15739022881880022</v>
      </c>
      <c r="K86">
        <v>0</v>
      </c>
      <c r="L86" s="3">
        <f t="shared" si="24"/>
        <v>0</v>
      </c>
      <c r="M86">
        <v>8383</v>
      </c>
      <c r="N86">
        <f t="shared" si="25"/>
        <v>3.8532691752660241E-2</v>
      </c>
      <c r="O86" s="15">
        <v>0.21318184000000001</v>
      </c>
      <c r="P86">
        <f t="shared" si="26"/>
        <v>0.21732917990047279</v>
      </c>
      <c r="Q86">
        <v>0.28000000000000003</v>
      </c>
      <c r="R86">
        <f t="shared" si="27"/>
        <v>0.62070494347151417</v>
      </c>
      <c r="S86">
        <f t="shared" si="34"/>
        <v>6.8008136674020628E-2</v>
      </c>
      <c r="T86" s="14">
        <f t="shared" si="28"/>
        <v>0.1140934570092127</v>
      </c>
      <c r="U86" t="str">
        <f t="shared" si="35"/>
        <v>No Impact</v>
      </c>
      <c r="V86">
        <f t="shared" si="36"/>
        <v>0.1007428825451621</v>
      </c>
      <c r="W86">
        <f t="shared" si="29"/>
        <v>0.13540339246461316</v>
      </c>
      <c r="X86" t="s">
        <v>1187</v>
      </c>
      <c r="Y86">
        <f t="shared" si="37"/>
        <v>3.5273390802879154E-2</v>
      </c>
      <c r="Z86">
        <f t="shared" si="30"/>
        <v>7.0675300962714155E-2</v>
      </c>
      <c r="AA86" t="str">
        <f t="shared" si="38"/>
        <v>No Impact</v>
      </c>
      <c r="AB86">
        <f t="shared" si="39"/>
        <v>4.8030929358679926E-2</v>
      </c>
      <c r="AC86">
        <f t="shared" si="31"/>
        <v>0.1127657182337069</v>
      </c>
      <c r="AD86" t="str">
        <f t="shared" si="40"/>
        <v>No Impact</v>
      </c>
      <c r="AE86">
        <f t="shared" si="41"/>
        <v>6.2540092200269988E-3</v>
      </c>
      <c r="AF86">
        <f t="shared" si="32"/>
        <v>3.4212180865137547E-2</v>
      </c>
      <c r="AG86" t="s">
        <v>1187</v>
      </c>
    </row>
    <row r="87" spans="1:33" x14ac:dyDescent="0.3">
      <c r="A87">
        <v>201561</v>
      </c>
      <c r="B87" t="s">
        <v>410</v>
      </c>
      <c r="C87" t="s">
        <v>1176</v>
      </c>
      <c r="D87" t="s">
        <v>635</v>
      </c>
      <c r="E87" s="4">
        <v>5.0999999999999996</v>
      </c>
      <c r="F87" s="3">
        <f t="shared" si="42"/>
        <v>0.42222222222222211</v>
      </c>
      <c r="G87">
        <v>72.159840000000003</v>
      </c>
      <c r="H87">
        <f t="shared" si="33"/>
        <v>0.68109195441355364</v>
      </c>
      <c r="I87">
        <v>41.600000000000009</v>
      </c>
      <c r="J87" s="3">
        <f t="shared" si="23"/>
        <v>0.12863327149041437</v>
      </c>
      <c r="K87">
        <v>0.1</v>
      </c>
      <c r="L87" s="3">
        <f t="shared" si="24"/>
        <v>0.05</v>
      </c>
      <c r="M87">
        <v>61378</v>
      </c>
      <c r="N87">
        <f t="shared" si="25"/>
        <v>0.28927434197763929</v>
      </c>
      <c r="O87" s="15">
        <v>0.13048842899999999</v>
      </c>
      <c r="P87">
        <f t="shared" si="26"/>
        <v>0.13302701234341099</v>
      </c>
      <c r="Q87">
        <v>0.40579999999999999</v>
      </c>
      <c r="R87">
        <f t="shared" si="27"/>
        <v>0.89957880735978712</v>
      </c>
      <c r="S87">
        <f t="shared" si="34"/>
        <v>6.9357898869143078E-2</v>
      </c>
      <c r="T87" s="14">
        <f t="shared" si="28"/>
        <v>0.11635787774639622</v>
      </c>
      <c r="U87" t="str">
        <f t="shared" si="35"/>
        <v>No Impact</v>
      </c>
      <c r="V87">
        <f t="shared" si="36"/>
        <v>0.12084552450734404</v>
      </c>
      <c r="W87">
        <f t="shared" si="29"/>
        <v>0.16242233266578013</v>
      </c>
      <c r="X87" t="s">
        <v>1187</v>
      </c>
      <c r="Y87">
        <f t="shared" si="37"/>
        <v>1.7870273230942108E-2</v>
      </c>
      <c r="Z87">
        <f t="shared" si="30"/>
        <v>3.5805657186200483E-2</v>
      </c>
      <c r="AA87" t="str">
        <f t="shared" si="38"/>
        <v>No Impact</v>
      </c>
      <c r="AB87">
        <f t="shared" si="39"/>
        <v>6.1257967741237235E-2</v>
      </c>
      <c r="AC87">
        <f t="shared" si="31"/>
        <v>0.14381980157603425</v>
      </c>
      <c r="AD87" t="str">
        <f t="shared" si="40"/>
        <v>No Impact</v>
      </c>
      <c r="AE87">
        <f t="shared" si="41"/>
        <v>3.8859863412526292E-2</v>
      </c>
      <c r="AF87">
        <f t="shared" si="32"/>
        <v>0.21258054292701398</v>
      </c>
      <c r="AG87" t="s">
        <v>1186</v>
      </c>
    </row>
    <row r="88" spans="1:33" x14ac:dyDescent="0.3">
      <c r="A88">
        <v>201565</v>
      </c>
      <c r="B88" t="s">
        <v>407</v>
      </c>
      <c r="C88" t="s">
        <v>1176</v>
      </c>
      <c r="D88" t="s">
        <v>636</v>
      </c>
      <c r="E88" s="4">
        <v>4.0999999999999996</v>
      </c>
      <c r="F88" s="3">
        <f t="shared" si="42"/>
        <v>0.19999999999999987</v>
      </c>
      <c r="G88">
        <v>72.159840000000003</v>
      </c>
      <c r="H88">
        <f t="shared" si="33"/>
        <v>0.68109195441355364</v>
      </c>
      <c r="I88">
        <v>41.600000000000009</v>
      </c>
      <c r="J88" s="3">
        <f t="shared" si="23"/>
        <v>0.12863327149041437</v>
      </c>
      <c r="K88">
        <v>0</v>
      </c>
      <c r="L88" s="3">
        <f t="shared" si="24"/>
        <v>0</v>
      </c>
      <c r="M88">
        <v>13802</v>
      </c>
      <c r="N88">
        <f t="shared" si="25"/>
        <v>6.4172261571872655E-2</v>
      </c>
      <c r="O88" s="15">
        <v>3.7292502999999998E-2</v>
      </c>
      <c r="P88">
        <f t="shared" si="26"/>
        <v>3.8018008914014065E-2</v>
      </c>
      <c r="Q88">
        <v>0.21010000000000001</v>
      </c>
      <c r="R88">
        <f t="shared" si="27"/>
        <v>0.46575038794058971</v>
      </c>
      <c r="S88">
        <f t="shared" si="34"/>
        <v>1.5020531618637161E-2</v>
      </c>
      <c r="T88" s="14">
        <f t="shared" si="28"/>
        <v>2.5199107964108593E-2</v>
      </c>
      <c r="U88" t="str">
        <f t="shared" si="35"/>
        <v>No Impact</v>
      </c>
      <c r="V88">
        <f t="shared" si="36"/>
        <v>2.7773947203255253E-2</v>
      </c>
      <c r="W88">
        <f t="shared" si="29"/>
        <v>3.7329552008479955E-2</v>
      </c>
      <c r="X88" t="s">
        <v>1187</v>
      </c>
      <c r="Y88">
        <f t="shared" si="37"/>
        <v>2.2671160340190727E-3</v>
      </c>
      <c r="Z88">
        <f t="shared" si="30"/>
        <v>4.5424923539988775E-3</v>
      </c>
      <c r="AA88" t="str">
        <f t="shared" si="38"/>
        <v>No Impact</v>
      </c>
      <c r="AB88">
        <f t="shared" si="39"/>
        <v>1.1740383872061546E-2</v>
      </c>
      <c r="AC88">
        <f t="shared" si="31"/>
        <v>2.7563756049479766E-2</v>
      </c>
      <c r="AD88" t="str">
        <f t="shared" si="40"/>
        <v>No Impact</v>
      </c>
      <c r="AE88">
        <f t="shared" si="41"/>
        <v>3.8267644020471029E-3</v>
      </c>
      <c r="AF88">
        <f t="shared" si="32"/>
        <v>2.0934084240211627E-2</v>
      </c>
      <c r="AG88" t="s">
        <v>1187</v>
      </c>
    </row>
    <row r="89" spans="1:33" x14ac:dyDescent="0.3">
      <c r="A89">
        <v>201570</v>
      </c>
      <c r="B89" t="s">
        <v>440</v>
      </c>
      <c r="C89" t="s">
        <v>1176</v>
      </c>
      <c r="D89" t="s">
        <v>637</v>
      </c>
      <c r="E89" s="4">
        <v>5.7</v>
      </c>
      <c r="F89" s="3">
        <f t="shared" si="42"/>
        <v>0.55555555555555558</v>
      </c>
      <c r="G89">
        <v>58.965480000000007</v>
      </c>
      <c r="H89">
        <f t="shared" si="33"/>
        <v>0.55655492052273547</v>
      </c>
      <c r="I89">
        <v>44.699999999999996</v>
      </c>
      <c r="J89" s="3">
        <f t="shared" si="23"/>
        <v>0.13821892393320961</v>
      </c>
      <c r="K89">
        <v>0</v>
      </c>
      <c r="L89" s="3">
        <f t="shared" si="24"/>
        <v>0</v>
      </c>
      <c r="M89">
        <v>39341</v>
      </c>
      <c r="N89">
        <f t="shared" si="25"/>
        <v>0.18500801975841366</v>
      </c>
      <c r="O89" s="15">
        <v>0.216305678</v>
      </c>
      <c r="P89">
        <f t="shared" si="26"/>
        <v>0.22051379051590761</v>
      </c>
      <c r="Q89">
        <v>0.4138</v>
      </c>
      <c r="R89">
        <f t="shared" si="27"/>
        <v>0.91731323431611611</v>
      </c>
      <c r="S89">
        <f t="shared" si="34"/>
        <v>7.9099760319023493E-2</v>
      </c>
      <c r="T89" s="14">
        <f t="shared" si="28"/>
        <v>0.13270125524325724</v>
      </c>
      <c r="U89" t="str">
        <f t="shared" si="35"/>
        <v>No Impact</v>
      </c>
      <c r="V89">
        <f t="shared" si="36"/>
        <v>0.1275400485105983</v>
      </c>
      <c r="W89">
        <f t="shared" si="29"/>
        <v>0.17142010241462619</v>
      </c>
      <c r="X89" t="s">
        <v>1187</v>
      </c>
      <c r="Y89">
        <f t="shared" si="37"/>
        <v>3.0659472127448684E-2</v>
      </c>
      <c r="Z89">
        <f t="shared" si="30"/>
        <v>6.1430652700066299E-2</v>
      </c>
      <c r="AA89" t="str">
        <f t="shared" si="38"/>
        <v>No Impact</v>
      </c>
      <c r="AB89">
        <f t="shared" si="39"/>
        <v>6.2839864162100287E-2</v>
      </c>
      <c r="AC89">
        <f t="shared" si="31"/>
        <v>0.14753373525276656</v>
      </c>
      <c r="AD89" t="str">
        <f t="shared" si="40"/>
        <v>No Impact</v>
      </c>
      <c r="AE89">
        <f t="shared" si="41"/>
        <v>2.5722872986160789E-2</v>
      </c>
      <c r="AF89">
        <f t="shared" si="32"/>
        <v>0.14071542781794852</v>
      </c>
      <c r="AG89" t="s">
        <v>1186</v>
      </c>
    </row>
    <row r="90" spans="1:33" x14ac:dyDescent="0.3">
      <c r="A90">
        <v>201574</v>
      </c>
      <c r="B90" t="s">
        <v>443</v>
      </c>
      <c r="C90" t="s">
        <v>1176</v>
      </c>
      <c r="D90" t="s">
        <v>638</v>
      </c>
      <c r="E90" s="4">
        <v>5.5</v>
      </c>
      <c r="F90" s="3">
        <f t="shared" si="42"/>
        <v>0.51111111111111107</v>
      </c>
      <c r="G90">
        <v>66.056759999999997</v>
      </c>
      <c r="H90">
        <f t="shared" si="33"/>
        <v>0.62348707772393963</v>
      </c>
      <c r="I90">
        <v>54.8</v>
      </c>
      <c r="J90" s="3">
        <f t="shared" si="23"/>
        <v>0.16944959802102658</v>
      </c>
      <c r="K90">
        <v>0</v>
      </c>
      <c r="L90" s="3">
        <f t="shared" si="24"/>
        <v>0</v>
      </c>
      <c r="M90">
        <v>34140</v>
      </c>
      <c r="N90">
        <f t="shared" si="25"/>
        <v>0.16039989969387708</v>
      </c>
      <c r="O90" s="15">
        <v>0.22320835999999999</v>
      </c>
      <c r="P90">
        <f t="shared" si="26"/>
        <v>0.22755076054193682</v>
      </c>
      <c r="Q90">
        <v>0.41060000000000002</v>
      </c>
      <c r="R90">
        <f t="shared" si="27"/>
        <v>0.91021946353358463</v>
      </c>
      <c r="S90">
        <f t="shared" si="34"/>
        <v>8.2368866092255077E-2</v>
      </c>
      <c r="T90" s="14">
        <f t="shared" si="28"/>
        <v>0.13818565162930391</v>
      </c>
      <c r="U90" t="str">
        <f t="shared" si="35"/>
        <v>No Impact</v>
      </c>
      <c r="V90">
        <f t="shared" si="36"/>
        <v>0.13179066127746647</v>
      </c>
      <c r="W90">
        <f t="shared" si="29"/>
        <v>0.17713313517829893</v>
      </c>
      <c r="X90" t="s">
        <v>1186</v>
      </c>
      <c r="Y90">
        <f t="shared" si="37"/>
        <v>3.2947070907043685E-2</v>
      </c>
      <c r="Z90">
        <f t="shared" si="30"/>
        <v>6.6014185174540441E-2</v>
      </c>
      <c r="AA90" t="str">
        <f t="shared" si="38"/>
        <v>No Impact</v>
      </c>
      <c r="AB90">
        <f t="shared" si="39"/>
        <v>6.4139357320304249E-2</v>
      </c>
      <c r="AC90">
        <f t="shared" si="31"/>
        <v>0.15058465017948713</v>
      </c>
      <c r="AD90" t="str">
        <f t="shared" si="40"/>
        <v>Low</v>
      </c>
      <c r="AE90">
        <f t="shared" si="41"/>
        <v>2.3224298860222488E-2</v>
      </c>
      <c r="AF90">
        <f t="shared" si="32"/>
        <v>0.12704712850879191</v>
      </c>
      <c r="AG90" t="s">
        <v>1186</v>
      </c>
    </row>
    <row r="91" spans="1:33" x14ac:dyDescent="0.3">
      <c r="A91">
        <v>201578</v>
      </c>
      <c r="B91" t="s">
        <v>459</v>
      </c>
      <c r="C91" t="s">
        <v>1176</v>
      </c>
      <c r="D91" t="s">
        <v>639</v>
      </c>
      <c r="E91" s="4">
        <v>5.8</v>
      </c>
      <c r="F91" s="3">
        <f t="shared" si="42"/>
        <v>0.57777777777777772</v>
      </c>
      <c r="G91">
        <v>90.955439999999996</v>
      </c>
      <c r="H91">
        <f t="shared" si="33"/>
        <v>0.8584971695356407</v>
      </c>
      <c r="I91">
        <v>88.300000000000011</v>
      </c>
      <c r="J91" s="3">
        <f t="shared" si="23"/>
        <v>0.27303648732220159</v>
      </c>
      <c r="K91">
        <v>0.3</v>
      </c>
      <c r="L91" s="3">
        <f t="shared" si="24"/>
        <v>0.15</v>
      </c>
      <c r="M91">
        <v>39476</v>
      </c>
      <c r="N91">
        <f t="shared" si="25"/>
        <v>0.18564676157896978</v>
      </c>
      <c r="O91" s="15">
        <v>0.19747442500000001</v>
      </c>
      <c r="P91">
        <f t="shared" si="26"/>
        <v>0.2013161854526043</v>
      </c>
      <c r="Q91">
        <v>0.3498</v>
      </c>
      <c r="R91">
        <f t="shared" si="27"/>
        <v>0.77543781866548434</v>
      </c>
      <c r="S91">
        <f t="shared" si="34"/>
        <v>0.12923714724461322</v>
      </c>
      <c r="T91" s="14">
        <f t="shared" si="28"/>
        <v>0.21681395233372508</v>
      </c>
      <c r="U91" t="str">
        <f t="shared" si="35"/>
        <v>Low</v>
      </c>
      <c r="V91">
        <f t="shared" si="36"/>
        <v>0.20520084100478778</v>
      </c>
      <c r="W91">
        <f t="shared" si="29"/>
        <v>0.27580002980542329</v>
      </c>
      <c r="X91" t="s">
        <v>1186</v>
      </c>
      <c r="Y91">
        <f t="shared" si="37"/>
        <v>5.327345348443862E-2</v>
      </c>
      <c r="Z91">
        <f t="shared" si="30"/>
        <v>0.10674100994080017</v>
      </c>
      <c r="AA91" t="str">
        <f t="shared" si="38"/>
        <v>No Impact</v>
      </c>
      <c r="AB91">
        <f t="shared" si="39"/>
        <v>0.10499675236237288</v>
      </c>
      <c r="AC91">
        <f t="shared" si="31"/>
        <v>0.24650853836143738</v>
      </c>
      <c r="AD91" t="str">
        <f t="shared" si="40"/>
        <v>Low</v>
      </c>
      <c r="AE91">
        <f t="shared" si="41"/>
        <v>4.9126919901044508E-2</v>
      </c>
      <c r="AF91">
        <f t="shared" si="32"/>
        <v>0.26874585723658462</v>
      </c>
      <c r="AG91" t="s">
        <v>1186</v>
      </c>
    </row>
    <row r="92" spans="1:33" x14ac:dyDescent="0.3">
      <c r="A92">
        <v>201582</v>
      </c>
      <c r="B92" t="s">
        <v>466</v>
      </c>
      <c r="C92" t="s">
        <v>1176</v>
      </c>
      <c r="D92" t="s">
        <v>640</v>
      </c>
      <c r="E92" s="4">
        <v>5.7</v>
      </c>
      <c r="F92" s="3">
        <f t="shared" si="42"/>
        <v>0.55555555555555558</v>
      </c>
      <c r="G92">
        <v>63.264240000000001</v>
      </c>
      <c r="H92">
        <f t="shared" si="33"/>
        <v>0.59712944022725267</v>
      </c>
      <c r="I92">
        <v>39.300000000000004</v>
      </c>
      <c r="J92" s="3">
        <f t="shared" si="23"/>
        <v>0.12152133580705009</v>
      </c>
      <c r="K92">
        <v>0</v>
      </c>
      <c r="L92" s="3">
        <f t="shared" si="24"/>
        <v>0</v>
      </c>
      <c r="M92">
        <v>40219</v>
      </c>
      <c r="N92">
        <f t="shared" si="25"/>
        <v>0.18916220730247502</v>
      </c>
      <c r="O92" s="15">
        <v>0.28359237300000001</v>
      </c>
      <c r="P92">
        <f t="shared" si="26"/>
        <v>0.28910951256504297</v>
      </c>
      <c r="Q92">
        <v>0.4027</v>
      </c>
      <c r="R92">
        <f t="shared" si="27"/>
        <v>0.89270671691420966</v>
      </c>
      <c r="S92">
        <f t="shared" si="34"/>
        <v>8.6389467444757076E-2</v>
      </c>
      <c r="T92" s="14">
        <f t="shared" si="28"/>
        <v>0.14493079022590516</v>
      </c>
      <c r="U92" t="str">
        <f t="shared" si="35"/>
        <v>No Impact</v>
      </c>
      <c r="V92">
        <f t="shared" si="36"/>
        <v>0.13051175967105802</v>
      </c>
      <c r="W92">
        <f t="shared" si="29"/>
        <v>0.17541422847480531</v>
      </c>
      <c r="X92" t="s">
        <v>1187</v>
      </c>
      <c r="Y92">
        <f t="shared" si="37"/>
        <v>4.2267175218456132E-2</v>
      </c>
      <c r="Z92">
        <f t="shared" si="30"/>
        <v>8.4688351797591571E-2</v>
      </c>
      <c r="AA92" t="str">
        <f t="shared" si="38"/>
        <v>No Impact</v>
      </c>
      <c r="AB92">
        <f t="shared" si="39"/>
        <v>6.8038553062800197E-2</v>
      </c>
      <c r="AC92">
        <f t="shared" si="31"/>
        <v>0.15973907659403469</v>
      </c>
      <c r="AD92" t="str">
        <f t="shared" si="40"/>
        <v>Low</v>
      </c>
      <c r="AE92">
        <f t="shared" si="41"/>
        <v>2.7655098892551532E-2</v>
      </c>
      <c r="AF92">
        <f t="shared" si="32"/>
        <v>0.15128555329362842</v>
      </c>
      <c r="AG92" t="s">
        <v>1186</v>
      </c>
    </row>
    <row r="93" spans="1:33" x14ac:dyDescent="0.3">
      <c r="A93">
        <v>201586</v>
      </c>
      <c r="B93" t="s">
        <v>494</v>
      </c>
      <c r="C93" t="s">
        <v>1176</v>
      </c>
      <c r="D93" t="s">
        <v>641</v>
      </c>
      <c r="E93" s="4">
        <v>5.8</v>
      </c>
      <c r="F93" s="3">
        <f t="shared" si="42"/>
        <v>0.57777777777777772</v>
      </c>
      <c r="G93">
        <v>81.098640000000003</v>
      </c>
      <c r="H93">
        <f t="shared" si="33"/>
        <v>0.76546221856757435</v>
      </c>
      <c r="I93">
        <v>66.099999999999994</v>
      </c>
      <c r="J93" s="3">
        <f t="shared" si="23"/>
        <v>0.20439084724799006</v>
      </c>
      <c r="K93">
        <v>0.3</v>
      </c>
      <c r="L93" s="3">
        <f t="shared" si="24"/>
        <v>0.15</v>
      </c>
      <c r="M93">
        <v>54977</v>
      </c>
      <c r="N93">
        <f t="shared" si="25"/>
        <v>0.25898851684149266</v>
      </c>
      <c r="O93" s="15">
        <v>0.34025681699999999</v>
      </c>
      <c r="P93">
        <f t="shared" si="26"/>
        <v>0.34687633334131668</v>
      </c>
      <c r="Q93">
        <v>0.3952</v>
      </c>
      <c r="R93">
        <f t="shared" si="27"/>
        <v>0.87608069164265123</v>
      </c>
      <c r="S93">
        <f t="shared" si="34"/>
        <v>0.14381484722763033</v>
      </c>
      <c r="T93" s="14">
        <f t="shared" si="28"/>
        <v>0.24127014636647409</v>
      </c>
      <c r="U93" t="str">
        <f t="shared" si="35"/>
        <v>Low</v>
      </c>
      <c r="V93">
        <f t="shared" si="36"/>
        <v>0.20604715988170766</v>
      </c>
      <c r="W93">
        <f t="shared" si="29"/>
        <v>0.27693752402979616</v>
      </c>
      <c r="X93" t="s">
        <v>1186</v>
      </c>
      <c r="Y93">
        <f t="shared" si="37"/>
        <v>8.1582534573552967E-2</v>
      </c>
      <c r="Z93">
        <f t="shared" si="30"/>
        <v>0.16346231686397034</v>
      </c>
      <c r="AA93" t="str">
        <f t="shared" si="38"/>
        <v>Low</v>
      </c>
      <c r="AB93">
        <f t="shared" si="39"/>
        <v>0.1179104748193107</v>
      </c>
      <c r="AC93">
        <f t="shared" si="31"/>
        <v>0.27682702703886253</v>
      </c>
      <c r="AD93" t="str">
        <f t="shared" si="40"/>
        <v>Low</v>
      </c>
      <c r="AE93">
        <f t="shared" si="41"/>
        <v>6.0912024253277595E-2</v>
      </c>
      <c r="AF93">
        <f t="shared" si="32"/>
        <v>0.33321556097830335</v>
      </c>
      <c r="AG93" t="str">
        <f t="shared" si="43"/>
        <v>Moderate</v>
      </c>
    </row>
    <row r="94" spans="1:33" x14ac:dyDescent="0.3">
      <c r="A94">
        <v>201909</v>
      </c>
      <c r="B94" t="s">
        <v>52</v>
      </c>
      <c r="C94" s="1" t="s">
        <v>1179</v>
      </c>
      <c r="D94" t="s">
        <v>642</v>
      </c>
      <c r="E94" s="4">
        <v>4.4000000000000004</v>
      </c>
      <c r="F94" s="3">
        <f t="shared" si="42"/>
        <v>0.26666666666666672</v>
      </c>
      <c r="G94">
        <v>55.076039999999999</v>
      </c>
      <c r="H94">
        <f t="shared" si="33"/>
        <v>0.51984383176236326</v>
      </c>
      <c r="I94">
        <v>118.1</v>
      </c>
      <c r="J94" s="3">
        <f t="shared" si="23"/>
        <v>0.36518243661100797</v>
      </c>
      <c r="K94">
        <v>0</v>
      </c>
      <c r="L94" s="3">
        <f t="shared" si="24"/>
        <v>0</v>
      </c>
      <c r="M94">
        <v>52813</v>
      </c>
      <c r="N94">
        <f t="shared" si="25"/>
        <v>0.24874972202902254</v>
      </c>
      <c r="O94" s="15">
        <v>0.22227117499999999</v>
      </c>
      <c r="P94">
        <f t="shared" si="26"/>
        <v>0.22659534310363613</v>
      </c>
      <c r="Q94">
        <v>0.36870000000000003</v>
      </c>
      <c r="R94">
        <f t="shared" si="27"/>
        <v>0.81733540234981161</v>
      </c>
      <c r="S94">
        <f t="shared" si="34"/>
        <v>3.9108989090665527E-2</v>
      </c>
      <c r="T94" s="14">
        <f t="shared" si="28"/>
        <v>6.5610969270889427E-2</v>
      </c>
      <c r="U94" t="str">
        <f t="shared" si="35"/>
        <v>No Impact</v>
      </c>
      <c r="V94">
        <f t="shared" si="36"/>
        <v>6.1240003655661908E-2</v>
      </c>
      <c r="W94">
        <f t="shared" si="29"/>
        <v>8.2309578999833169E-2</v>
      </c>
      <c r="X94" t="s">
        <v>1187</v>
      </c>
      <c r="Y94">
        <f t="shared" si="37"/>
        <v>1.6977974525669143E-2</v>
      </c>
      <c r="Z94">
        <f t="shared" si="30"/>
        <v>3.4017808666158014E-2</v>
      </c>
      <c r="AA94" t="str">
        <f t="shared" si="38"/>
        <v>No Impact</v>
      </c>
      <c r="AB94">
        <f t="shared" si="39"/>
        <v>3.3050666512567856E-2</v>
      </c>
      <c r="AC94">
        <f t="shared" si="31"/>
        <v>7.759546186501004E-2</v>
      </c>
      <c r="AD94" t="str">
        <f t="shared" si="40"/>
        <v>No Impact</v>
      </c>
      <c r="AE94">
        <f t="shared" si="41"/>
        <v>1.8637922501101283E-2</v>
      </c>
      <c r="AF94">
        <f t="shared" si="32"/>
        <v>0.10195763279596526</v>
      </c>
      <c r="AG94" t="s">
        <v>1186</v>
      </c>
    </row>
    <row r="95" spans="1:33" x14ac:dyDescent="0.3">
      <c r="A95">
        <v>201915</v>
      </c>
      <c r="B95" t="s">
        <v>88</v>
      </c>
      <c r="C95" s="1" t="s">
        <v>1179</v>
      </c>
      <c r="D95" t="s">
        <v>644</v>
      </c>
      <c r="E95" s="4">
        <v>4.4000000000000004</v>
      </c>
      <c r="F95" s="3">
        <f t="shared" si="42"/>
        <v>0.26666666666666672</v>
      </c>
      <c r="G95">
        <v>50.949359999999999</v>
      </c>
      <c r="H95">
        <f t="shared" si="33"/>
        <v>0.48089351609592995</v>
      </c>
      <c r="I95">
        <v>134.90000000000003</v>
      </c>
      <c r="J95" s="3">
        <f t="shared" si="23"/>
        <v>0.41713048855906004</v>
      </c>
      <c r="K95">
        <v>0</v>
      </c>
      <c r="L95" s="3">
        <f t="shared" si="24"/>
        <v>0</v>
      </c>
      <c r="M95">
        <v>14956</v>
      </c>
      <c r="N95">
        <f t="shared" si="25"/>
        <v>6.9632321282404319E-2</v>
      </c>
      <c r="O95" s="15">
        <v>0.150074077</v>
      </c>
      <c r="P95">
        <f t="shared" si="26"/>
        <v>0.15299368876228109</v>
      </c>
      <c r="Q95">
        <v>0.35060000000000002</v>
      </c>
      <c r="R95">
        <f t="shared" si="27"/>
        <v>0.77721126136111729</v>
      </c>
      <c r="S95">
        <f t="shared" si="34"/>
        <v>3.4204690763050397E-2</v>
      </c>
      <c r="T95" s="14">
        <f t="shared" si="28"/>
        <v>5.7383301556889837E-2</v>
      </c>
      <c r="U95" t="str">
        <f t="shared" si="35"/>
        <v>No Impact</v>
      </c>
      <c r="V95">
        <f t="shared" si="36"/>
        <v>5.7157878699507586E-2</v>
      </c>
      <c r="W95">
        <f t="shared" si="29"/>
        <v>7.6823002146327216E-2</v>
      </c>
      <c r="X95" t="s">
        <v>1187</v>
      </c>
      <c r="Y95">
        <f t="shared" si="37"/>
        <v>1.1251502826593204E-2</v>
      </c>
      <c r="Z95">
        <f t="shared" si="30"/>
        <v>2.2544000745383291E-2</v>
      </c>
      <c r="AA95" t="str">
        <f t="shared" si="38"/>
        <v>No Impact</v>
      </c>
      <c r="AB95">
        <f t="shared" si="39"/>
        <v>2.5173029978907087E-2</v>
      </c>
      <c r="AC95">
        <f t="shared" si="31"/>
        <v>5.9100559651717524E-2</v>
      </c>
      <c r="AD95" t="str">
        <f t="shared" si="40"/>
        <v>No Impact</v>
      </c>
      <c r="AE95">
        <f t="shared" si="41"/>
        <v>5.1209188174327737E-3</v>
      </c>
      <c r="AF95">
        <f t="shared" si="32"/>
        <v>2.8013678044584014E-2</v>
      </c>
      <c r="AG95" t="s">
        <v>1187</v>
      </c>
    </row>
    <row r="96" spans="1:33" x14ac:dyDescent="0.3">
      <c r="A96">
        <v>201918</v>
      </c>
      <c r="B96" t="s">
        <v>91</v>
      </c>
      <c r="C96" s="1" t="s">
        <v>1179</v>
      </c>
      <c r="D96" t="s">
        <v>645</v>
      </c>
      <c r="E96" s="4">
        <v>4.3</v>
      </c>
      <c r="F96" s="3">
        <f t="shared" si="42"/>
        <v>0.24444444444444435</v>
      </c>
      <c r="G96">
        <v>51.136559999999996</v>
      </c>
      <c r="H96">
        <f t="shared" si="33"/>
        <v>0.48266043262271568</v>
      </c>
      <c r="I96">
        <v>126.5</v>
      </c>
      <c r="J96" s="3">
        <f t="shared" si="23"/>
        <v>0.39115646258503395</v>
      </c>
      <c r="K96">
        <v>0</v>
      </c>
      <c r="L96" s="3">
        <f t="shared" si="24"/>
        <v>0</v>
      </c>
      <c r="M96">
        <v>36049</v>
      </c>
      <c r="N96">
        <f t="shared" si="25"/>
        <v>0.16943218217863007</v>
      </c>
      <c r="O96" s="15">
        <v>0.40571206599999998</v>
      </c>
      <c r="P96">
        <f t="shared" si="26"/>
        <v>0.41360497957755915</v>
      </c>
      <c r="Q96">
        <v>0.35720000000000002</v>
      </c>
      <c r="R96">
        <f t="shared" si="27"/>
        <v>0.79184216360008874</v>
      </c>
      <c r="S96">
        <f t="shared" si="34"/>
        <v>3.997061981289627E-2</v>
      </c>
      <c r="T96" s="14">
        <f t="shared" si="28"/>
        <v>6.7056479066810698E-2</v>
      </c>
      <c r="U96" t="str">
        <f t="shared" si="35"/>
        <v>No Impact</v>
      </c>
      <c r="V96">
        <f t="shared" si="36"/>
        <v>5.2512334949249617E-2</v>
      </c>
      <c r="W96">
        <f t="shared" si="29"/>
        <v>7.0579162703419421E-2</v>
      </c>
      <c r="X96" t="s">
        <v>1187</v>
      </c>
      <c r="Y96">
        <f t="shared" si="37"/>
        <v>2.7428904676542912E-2</v>
      </c>
      <c r="Z96">
        <f t="shared" si="30"/>
        <v>5.4957747156364575E-2</v>
      </c>
      <c r="AA96" t="str">
        <f t="shared" si="38"/>
        <v>No Impact</v>
      </c>
      <c r="AB96">
        <f t="shared" si="39"/>
        <v>3.0540650936805074E-2</v>
      </c>
      <c r="AC96">
        <f t="shared" si="31"/>
        <v>7.1702515112616397E-2</v>
      </c>
      <c r="AD96" t="str">
        <f t="shared" si="40"/>
        <v>No Impact</v>
      </c>
      <c r="AE96">
        <f t="shared" si="41"/>
        <v>1.123617800458524E-2</v>
      </c>
      <c r="AF96">
        <f t="shared" si="32"/>
        <v>6.1466835209445209E-2</v>
      </c>
      <c r="AG96" t="s">
        <v>1186</v>
      </c>
    </row>
    <row r="97" spans="1:33" x14ac:dyDescent="0.3">
      <c r="A97">
        <v>201927</v>
      </c>
      <c r="B97" t="s">
        <v>97</v>
      </c>
      <c r="C97" s="1" t="s">
        <v>1179</v>
      </c>
      <c r="D97" t="s">
        <v>646</v>
      </c>
      <c r="E97" s="4">
        <v>3.8</v>
      </c>
      <c r="F97" s="3">
        <f t="shared" si="42"/>
        <v>0.13333333333333325</v>
      </c>
      <c r="G97">
        <v>54.342000000000006</v>
      </c>
      <c r="H97">
        <f t="shared" si="33"/>
        <v>0.51291548022752453</v>
      </c>
      <c r="I97">
        <v>126</v>
      </c>
      <c r="J97" s="3">
        <f t="shared" si="23"/>
        <v>0.38961038961038957</v>
      </c>
      <c r="K97">
        <v>0</v>
      </c>
      <c r="L97" s="3">
        <f t="shared" si="24"/>
        <v>0</v>
      </c>
      <c r="M97">
        <v>52969</v>
      </c>
      <c r="N97">
        <f t="shared" si="25"/>
        <v>0.24948782368833183</v>
      </c>
      <c r="O97" s="15">
        <v>0.594475317</v>
      </c>
      <c r="P97">
        <f t="shared" si="26"/>
        <v>0.60604051974916617</v>
      </c>
      <c r="Q97">
        <v>0.34720000000000001</v>
      </c>
      <c r="R97">
        <f t="shared" si="27"/>
        <v>0.76967412990467743</v>
      </c>
      <c r="S97">
        <f t="shared" si="34"/>
        <v>2.5963245346811166E-2</v>
      </c>
      <c r="T97" s="14">
        <f t="shared" si="28"/>
        <v>4.3557088337749253E-2</v>
      </c>
      <c r="U97" t="str">
        <f t="shared" si="35"/>
        <v>No Impact</v>
      </c>
      <c r="V97">
        <f t="shared" si="36"/>
        <v>2.9051429054472475E-2</v>
      </c>
      <c r="W97">
        <f t="shared" si="29"/>
        <v>3.9046550491119589E-2</v>
      </c>
      <c r="X97" t="s">
        <v>1187</v>
      </c>
      <c r="Y97">
        <f t="shared" si="37"/>
        <v>2.2875061639149853E-2</v>
      </c>
      <c r="Z97">
        <f t="shared" si="30"/>
        <v>4.583346905666897E-2</v>
      </c>
      <c r="AA97" t="str">
        <f t="shared" si="38"/>
        <v>No Impact</v>
      </c>
      <c r="AB97">
        <f t="shared" si="39"/>
        <v>2.032644889268246E-2</v>
      </c>
      <c r="AC97">
        <f t="shared" si="31"/>
        <v>4.7721887523915908E-2</v>
      </c>
      <c r="AD97" t="str">
        <f t="shared" si="40"/>
        <v>No Impact</v>
      </c>
      <c r="AE97">
        <f t="shared" si="41"/>
        <v>9.4169435196346778E-3</v>
      </c>
      <c r="AF97">
        <f t="shared" si="32"/>
        <v>5.1514822501194789E-2</v>
      </c>
      <c r="AG97" t="s">
        <v>1187</v>
      </c>
    </row>
    <row r="98" spans="1:33" x14ac:dyDescent="0.3">
      <c r="A98">
        <v>201931</v>
      </c>
      <c r="B98" t="s">
        <v>105</v>
      </c>
      <c r="C98" s="1" t="s">
        <v>1179</v>
      </c>
      <c r="D98" t="s">
        <v>647</v>
      </c>
      <c r="E98" s="4">
        <v>4.5</v>
      </c>
      <c r="F98" s="3">
        <f t="shared" si="42"/>
        <v>0.28888888888888886</v>
      </c>
      <c r="G98">
        <v>59.070599999999999</v>
      </c>
      <c r="H98">
        <f t="shared" si="33"/>
        <v>0.55754711211085362</v>
      </c>
      <c r="I98">
        <v>106.69999999999999</v>
      </c>
      <c r="J98" s="3">
        <f t="shared" si="23"/>
        <v>0.32993197278911557</v>
      </c>
      <c r="K98">
        <v>0</v>
      </c>
      <c r="L98" s="3">
        <f t="shared" si="24"/>
        <v>0</v>
      </c>
      <c r="M98">
        <v>58877</v>
      </c>
      <c r="N98">
        <f t="shared" si="25"/>
        <v>0.27744105832422533</v>
      </c>
      <c r="O98" s="15">
        <v>0.48047816199999999</v>
      </c>
      <c r="P98">
        <f t="shared" si="26"/>
        <v>0.48982561041572065</v>
      </c>
      <c r="Q98">
        <v>0.39079999999999998</v>
      </c>
      <c r="R98">
        <f t="shared" si="27"/>
        <v>0.86632675681667026</v>
      </c>
      <c r="S98">
        <f t="shared" si="34"/>
        <v>5.6612853491683567E-2</v>
      </c>
      <c r="T98" s="14">
        <f t="shared" si="28"/>
        <v>9.4976226109274919E-2</v>
      </c>
      <c r="U98" t="str">
        <f t="shared" si="35"/>
        <v>No Impact</v>
      </c>
      <c r="V98">
        <f t="shared" si="36"/>
        <v>7.2329969617909634E-2</v>
      </c>
      <c r="W98">
        <f t="shared" si="29"/>
        <v>9.7215039074715071E-2</v>
      </c>
      <c r="X98" t="s">
        <v>1187</v>
      </c>
      <c r="Y98">
        <f t="shared" si="37"/>
        <v>4.0895737365457499E-2</v>
      </c>
      <c r="Z98">
        <f t="shared" si="30"/>
        <v>8.194047922832258E-2</v>
      </c>
      <c r="AA98" t="str">
        <f t="shared" si="38"/>
        <v>No Impact</v>
      </c>
      <c r="AB98">
        <f t="shared" si="39"/>
        <v>4.5691493545649414E-2</v>
      </c>
      <c r="AC98">
        <f t="shared" si="31"/>
        <v>0.10727325403947895</v>
      </c>
      <c r="AD98" t="str">
        <f t="shared" si="40"/>
        <v>No Impact</v>
      </c>
      <c r="AE98">
        <f t="shared" si="41"/>
        <v>2.3163665627839426E-2</v>
      </c>
      <c r="AF98">
        <f t="shared" si="32"/>
        <v>0.12671543806195271</v>
      </c>
      <c r="AG98" t="s">
        <v>1186</v>
      </c>
    </row>
    <row r="99" spans="1:33" x14ac:dyDescent="0.3">
      <c r="A99">
        <v>201933</v>
      </c>
      <c r="B99" t="s">
        <v>117</v>
      </c>
      <c r="C99" s="1" t="s">
        <v>1179</v>
      </c>
      <c r="D99" t="s">
        <v>648</v>
      </c>
      <c r="E99" s="4">
        <v>4.4000000000000004</v>
      </c>
      <c r="F99" s="3">
        <f t="shared" si="42"/>
        <v>0.26666666666666672</v>
      </c>
      <c r="G99">
        <v>54.863640000000004</v>
      </c>
      <c r="H99">
        <f t="shared" si="33"/>
        <v>0.51783906108774103</v>
      </c>
      <c r="I99">
        <v>111.60000000000001</v>
      </c>
      <c r="J99" s="3">
        <f t="shared" si="23"/>
        <v>0.34508348794063076</v>
      </c>
      <c r="K99">
        <v>0</v>
      </c>
      <c r="L99" s="3">
        <f t="shared" si="24"/>
        <v>0</v>
      </c>
      <c r="M99">
        <v>63237</v>
      </c>
      <c r="N99">
        <f t="shared" si="25"/>
        <v>0.2980700534177419</v>
      </c>
      <c r="O99" s="15">
        <v>0.59946928899999996</v>
      </c>
      <c r="P99">
        <f t="shared" si="26"/>
        <v>0.61113164683206367</v>
      </c>
      <c r="Q99">
        <v>0.38969999999999999</v>
      </c>
      <c r="R99">
        <f t="shared" si="27"/>
        <v>0.86388827311017513</v>
      </c>
      <c r="S99">
        <f t="shared" si="34"/>
        <v>5.4310690123007634E-2</v>
      </c>
      <c r="T99" s="14">
        <f t="shared" si="28"/>
        <v>9.1114015053688838E-2</v>
      </c>
      <c r="U99" t="str">
        <f t="shared" si="35"/>
        <v>No Impact</v>
      </c>
      <c r="V99">
        <f t="shared" si="36"/>
        <v>6.3617267356801815E-2</v>
      </c>
      <c r="W99">
        <f t="shared" si="29"/>
        <v>8.5504738417403206E-2</v>
      </c>
      <c r="X99" t="s">
        <v>1187</v>
      </c>
      <c r="Y99">
        <f t="shared" si="37"/>
        <v>4.5004112889213445E-2</v>
      </c>
      <c r="Z99">
        <f t="shared" si="30"/>
        <v>9.0172199230290725E-2</v>
      </c>
      <c r="AA99" t="str">
        <f t="shared" si="38"/>
        <v>No Impact</v>
      </c>
      <c r="AB99">
        <f t="shared" si="39"/>
        <v>4.3449799596821576E-2</v>
      </c>
      <c r="AC99">
        <f t="shared" si="31"/>
        <v>0.10201026555320591</v>
      </c>
      <c r="AD99" t="str">
        <f t="shared" si="40"/>
        <v>No Impact</v>
      </c>
      <c r="AE99">
        <f t="shared" si="41"/>
        <v>2.1950063300505449E-2</v>
      </c>
      <c r="AF99">
        <f t="shared" si="32"/>
        <v>0.12007649960497956</v>
      </c>
      <c r="AG99" t="s">
        <v>1186</v>
      </c>
    </row>
    <row r="100" spans="1:33" x14ac:dyDescent="0.3">
      <c r="A100">
        <v>201936</v>
      </c>
      <c r="B100" t="s">
        <v>130</v>
      </c>
      <c r="C100" s="1" t="s">
        <v>1179</v>
      </c>
      <c r="D100" t="s">
        <v>649</v>
      </c>
      <c r="E100" s="4">
        <v>4.3</v>
      </c>
      <c r="F100" s="3">
        <f t="shared" si="42"/>
        <v>0.24444444444444435</v>
      </c>
      <c r="G100">
        <v>58.457160000000002</v>
      </c>
      <c r="H100">
        <f t="shared" si="33"/>
        <v>0.55175706256923251</v>
      </c>
      <c r="I100">
        <v>129.1</v>
      </c>
      <c r="J100" s="3">
        <f t="shared" si="23"/>
        <v>0.39919604205318487</v>
      </c>
      <c r="K100">
        <v>0</v>
      </c>
      <c r="L100" s="3">
        <f t="shared" si="24"/>
        <v>0</v>
      </c>
      <c r="M100">
        <v>46512</v>
      </c>
      <c r="N100">
        <f t="shared" si="25"/>
        <v>0.21893703898217673</v>
      </c>
      <c r="O100" s="15">
        <v>0.45133930100000003</v>
      </c>
      <c r="P100">
        <f t="shared" si="26"/>
        <v>0.4601198682926399</v>
      </c>
      <c r="Q100">
        <v>0.29849999999999999</v>
      </c>
      <c r="R100">
        <f t="shared" si="27"/>
        <v>0.6617158058080248</v>
      </c>
      <c r="S100">
        <f t="shared" si="34"/>
        <v>4.1208294682851185E-2</v>
      </c>
      <c r="T100" s="14">
        <f t="shared" si="28"/>
        <v>6.9132857151442559E-2</v>
      </c>
      <c r="U100" t="str">
        <f t="shared" si="35"/>
        <v>No Impact</v>
      </c>
      <c r="V100">
        <f t="shared" si="36"/>
        <v>4.8613501159868767E-2</v>
      </c>
      <c r="W100">
        <f t="shared" si="29"/>
        <v>6.5338938199210203E-2</v>
      </c>
      <c r="X100" t="s">
        <v>1187</v>
      </c>
      <c r="Y100">
        <f t="shared" si="37"/>
        <v>3.3803088205833588E-2</v>
      </c>
      <c r="Z100">
        <f t="shared" si="30"/>
        <v>6.7729338689533056E-2</v>
      </c>
      <c r="AA100" t="str">
        <f t="shared" si="38"/>
        <v>No Impact</v>
      </c>
      <c r="AB100">
        <f t="shared" si="39"/>
        <v>3.2785188848350376E-2</v>
      </c>
      <c r="AC100">
        <f t="shared" si="31"/>
        <v>7.6972180577718416E-2</v>
      </c>
      <c r="AD100" t="str">
        <f t="shared" si="40"/>
        <v>No Impact</v>
      </c>
      <c r="AE100">
        <f t="shared" si="41"/>
        <v>1.608439137327496E-2</v>
      </c>
      <c r="AF100">
        <f t="shared" si="32"/>
        <v>8.7988694517109362E-2</v>
      </c>
      <c r="AG100" t="s">
        <v>1186</v>
      </c>
    </row>
    <row r="101" spans="1:33" x14ac:dyDescent="0.3">
      <c r="A101">
        <v>201940</v>
      </c>
      <c r="B101" t="s">
        <v>136</v>
      </c>
      <c r="C101" s="1" t="s">
        <v>1179</v>
      </c>
      <c r="D101" t="s">
        <v>650</v>
      </c>
      <c r="E101" s="4">
        <v>4.4000000000000004</v>
      </c>
      <c r="F101" s="3">
        <f t="shared" si="42"/>
        <v>0.26666666666666672</v>
      </c>
      <c r="G101">
        <v>51.379200000000004</v>
      </c>
      <c r="H101">
        <f t="shared" si="33"/>
        <v>0.48495062827474195</v>
      </c>
      <c r="I101">
        <v>131</v>
      </c>
      <c r="J101" s="3">
        <f t="shared" si="23"/>
        <v>0.4050711193568336</v>
      </c>
      <c r="K101">
        <v>0</v>
      </c>
      <c r="L101" s="3">
        <f t="shared" si="24"/>
        <v>0</v>
      </c>
      <c r="M101">
        <v>53195</v>
      </c>
      <c r="N101">
        <f t="shared" si="25"/>
        <v>0.25055712481015174</v>
      </c>
      <c r="O101" s="15">
        <v>0.47338841999999998</v>
      </c>
      <c r="P101">
        <f t="shared" si="26"/>
        <v>0.48259794123636685</v>
      </c>
      <c r="Q101">
        <v>0.35599999999999998</v>
      </c>
      <c r="R101">
        <f t="shared" si="27"/>
        <v>0.78918199955663926</v>
      </c>
      <c r="S101">
        <f t="shared" si="34"/>
        <v>4.6630994315257489E-2</v>
      </c>
      <c r="T101" s="14">
        <f t="shared" si="28"/>
        <v>7.8230217815055111E-2</v>
      </c>
      <c r="U101" t="str">
        <f t="shared" si="35"/>
        <v>No Impact</v>
      </c>
      <c r="V101">
        <f t="shared" si="36"/>
        <v>5.7872183944154186E-2</v>
      </c>
      <c r="W101">
        <f t="shared" si="29"/>
        <v>7.778306355152928E-2</v>
      </c>
      <c r="X101" t="s">
        <v>1187</v>
      </c>
      <c r="Y101">
        <f t="shared" si="37"/>
        <v>3.5389804686360798E-2</v>
      </c>
      <c r="Z101">
        <f t="shared" si="30"/>
        <v>7.0908552886162129E-2</v>
      </c>
      <c r="AA101" t="str">
        <f t="shared" si="38"/>
        <v>No Impact</v>
      </c>
      <c r="AB101">
        <f t="shared" si="39"/>
        <v>3.730304279010431E-2</v>
      </c>
      <c r="AC101">
        <f t="shared" si="31"/>
        <v>8.7579075997384057E-2</v>
      </c>
      <c r="AD101" t="str">
        <f t="shared" si="40"/>
        <v>No Impact</v>
      </c>
      <c r="AE101">
        <f t="shared" si="41"/>
        <v>1.8373820010691745E-2</v>
      </c>
      <c r="AF101">
        <f t="shared" si="32"/>
        <v>0.10051287602459846</v>
      </c>
      <c r="AG101" t="s">
        <v>1186</v>
      </c>
    </row>
    <row r="102" spans="1:33" x14ac:dyDescent="0.3">
      <c r="A102">
        <v>201954</v>
      </c>
      <c r="B102" t="s">
        <v>211</v>
      </c>
      <c r="C102" s="1" t="s">
        <v>1179</v>
      </c>
      <c r="D102" t="s">
        <v>651</v>
      </c>
      <c r="E102" s="4">
        <v>4.4000000000000004</v>
      </c>
      <c r="F102" s="3">
        <f t="shared" si="42"/>
        <v>0.26666666666666672</v>
      </c>
      <c r="G102">
        <v>51.343920000000004</v>
      </c>
      <c r="H102">
        <f t="shared" si="33"/>
        <v>0.48461763246777079</v>
      </c>
      <c r="I102">
        <v>133.5</v>
      </c>
      <c r="J102" s="3">
        <f t="shared" si="23"/>
        <v>0.41280148423005564</v>
      </c>
      <c r="K102">
        <v>0</v>
      </c>
      <c r="L102" s="3">
        <f t="shared" si="24"/>
        <v>0</v>
      </c>
      <c r="M102">
        <v>23236</v>
      </c>
      <c r="N102">
        <f t="shared" si="25"/>
        <v>0.1088084862765137</v>
      </c>
      <c r="O102" s="15">
        <v>0.61484375000000002</v>
      </c>
      <c r="P102">
        <f t="shared" si="26"/>
        <v>0.62680520983603161</v>
      </c>
      <c r="Q102">
        <v>0.30049999999999999</v>
      </c>
      <c r="R102">
        <f t="shared" si="27"/>
        <v>0.66614941254710702</v>
      </c>
      <c r="S102">
        <f t="shared" si="34"/>
        <v>4.7650954750320683E-2</v>
      </c>
      <c r="T102" s="14">
        <f t="shared" si="28"/>
        <v>7.9941348537644591E-2</v>
      </c>
      <c r="U102" t="str">
        <f t="shared" si="35"/>
        <v>No Impact</v>
      </c>
      <c r="V102">
        <f t="shared" si="36"/>
        <v>4.9100958324009403E-2</v>
      </c>
      <c r="W102">
        <f t="shared" si="29"/>
        <v>6.5994104619291866E-2</v>
      </c>
      <c r="X102" t="s">
        <v>1187</v>
      </c>
      <c r="Y102">
        <f t="shared" si="37"/>
        <v>4.6200951176631963E-2</v>
      </c>
      <c r="Z102">
        <f t="shared" si="30"/>
        <v>9.2570236511132442E-2</v>
      </c>
      <c r="AA102" t="str">
        <f t="shared" si="38"/>
        <v>No Impact</v>
      </c>
      <c r="AB102">
        <f t="shared" si="39"/>
        <v>3.3852664197290362E-2</v>
      </c>
      <c r="AC102">
        <f t="shared" si="31"/>
        <v>7.9478370360578421E-2</v>
      </c>
      <c r="AD102" t="str">
        <f t="shared" si="40"/>
        <v>No Impact</v>
      </c>
      <c r="AE102">
        <f t="shared" si="41"/>
        <v>8.0201240882785338E-3</v>
      </c>
      <c r="AF102">
        <f t="shared" si="32"/>
        <v>4.3873605908730497E-2</v>
      </c>
      <c r="AG102" t="s">
        <v>1187</v>
      </c>
    </row>
    <row r="103" spans="1:33" x14ac:dyDescent="0.3">
      <c r="A103">
        <v>201967</v>
      </c>
      <c r="B103" t="s">
        <v>116</v>
      </c>
      <c r="C103" s="1" t="s">
        <v>1179</v>
      </c>
      <c r="D103" t="s">
        <v>652</v>
      </c>
      <c r="E103" s="4">
        <v>4.4000000000000004</v>
      </c>
      <c r="F103" s="3">
        <f t="shared" si="42"/>
        <v>0.26666666666666672</v>
      </c>
      <c r="G103">
        <v>51.721920000000004</v>
      </c>
      <c r="H103">
        <f t="shared" si="33"/>
        <v>0.48818544468531899</v>
      </c>
      <c r="I103">
        <v>120.8</v>
      </c>
      <c r="J103" s="3">
        <f t="shared" si="23"/>
        <v>0.37353123067408778</v>
      </c>
      <c r="K103">
        <v>0</v>
      </c>
      <c r="L103" s="3">
        <f t="shared" si="24"/>
        <v>0</v>
      </c>
      <c r="M103">
        <v>64652</v>
      </c>
      <c r="N103">
        <f t="shared" si="25"/>
        <v>0.30476501398134875</v>
      </c>
      <c r="O103" s="15">
        <v>0.66842768200000002</v>
      </c>
      <c r="P103">
        <f t="shared" si="26"/>
        <v>0.6814315888812762</v>
      </c>
      <c r="Q103">
        <v>0.36059999999999998</v>
      </c>
      <c r="R103">
        <f t="shared" si="27"/>
        <v>0.79937929505652838</v>
      </c>
      <c r="S103">
        <f t="shared" si="34"/>
        <v>5.3305326709678601E-2</v>
      </c>
      <c r="T103" s="14">
        <f t="shared" si="28"/>
        <v>8.9427372940156138E-2</v>
      </c>
      <c r="U103" t="str">
        <f t="shared" si="35"/>
        <v>No Impact</v>
      </c>
      <c r="V103">
        <f t="shared" si="36"/>
        <v>5.7551136272888874E-2</v>
      </c>
      <c r="W103">
        <f t="shared" si="29"/>
        <v>7.735155968014959E-2</v>
      </c>
      <c r="X103" t="s">
        <v>1187</v>
      </c>
      <c r="Y103">
        <f t="shared" si="37"/>
        <v>4.9059517146468321E-2</v>
      </c>
      <c r="Z103">
        <f t="shared" si="30"/>
        <v>9.8297783697309585E-2</v>
      </c>
      <c r="AA103" t="str">
        <f t="shared" si="38"/>
        <v>No Impact</v>
      </c>
      <c r="AB103">
        <f t="shared" si="39"/>
        <v>4.2540274357910753E-2</v>
      </c>
      <c r="AC103">
        <f t="shared" si="31"/>
        <v>9.9874906771127134E-2</v>
      </c>
      <c r="AD103" t="str">
        <f t="shared" si="40"/>
        <v>No Impact</v>
      </c>
      <c r="AE103">
        <f t="shared" si="41"/>
        <v>2.1941490052740441E-2</v>
      </c>
      <c r="AF103">
        <f t="shared" si="32"/>
        <v>0.12002960016930254</v>
      </c>
      <c r="AG103" t="s">
        <v>1186</v>
      </c>
    </row>
    <row r="104" spans="1:33" x14ac:dyDescent="0.3">
      <c r="A104">
        <v>201972</v>
      </c>
      <c r="B104" t="s">
        <v>297</v>
      </c>
      <c r="C104" s="1" t="s">
        <v>1179</v>
      </c>
      <c r="D104" t="s">
        <v>653</v>
      </c>
      <c r="E104" s="4">
        <v>4.4000000000000004</v>
      </c>
      <c r="F104" s="3">
        <f t="shared" si="42"/>
        <v>0.26666666666666672</v>
      </c>
      <c r="G104">
        <v>55.076039999999999</v>
      </c>
      <c r="H104">
        <f t="shared" si="33"/>
        <v>0.51984383176236326</v>
      </c>
      <c r="I104">
        <v>114.99999999999999</v>
      </c>
      <c r="J104" s="3">
        <f t="shared" si="23"/>
        <v>0.35559678416821267</v>
      </c>
      <c r="K104">
        <v>0</v>
      </c>
      <c r="L104" s="3">
        <f t="shared" si="24"/>
        <v>0</v>
      </c>
      <c r="M104">
        <v>22886</v>
      </c>
      <c r="N104">
        <f t="shared" si="25"/>
        <v>0.10715248896396076</v>
      </c>
      <c r="O104" s="15">
        <v>0.54074714300000004</v>
      </c>
      <c r="P104">
        <f t="shared" si="26"/>
        <v>0.55126709255213147</v>
      </c>
      <c r="Q104">
        <v>0.33650000000000002</v>
      </c>
      <c r="R104">
        <f t="shared" si="27"/>
        <v>0.74595433385058751</v>
      </c>
      <c r="S104">
        <f t="shared" si="34"/>
        <v>4.8266476839300403E-2</v>
      </c>
      <c r="T104" s="14">
        <f t="shared" si="28"/>
        <v>8.0973975608929355E-2</v>
      </c>
      <c r="U104" t="str">
        <f t="shared" si="35"/>
        <v>No Impact</v>
      </c>
      <c r="V104">
        <f t="shared" si="36"/>
        <v>5.5510318971246489E-2</v>
      </c>
      <c r="W104">
        <f t="shared" si="29"/>
        <v>7.4608600782591947E-2</v>
      </c>
      <c r="X104" t="s">
        <v>1187</v>
      </c>
      <c r="Y104">
        <f t="shared" si="37"/>
        <v>4.1022634707354309E-2</v>
      </c>
      <c r="Z104">
        <f t="shared" si="30"/>
        <v>8.2194736265306767E-2</v>
      </c>
      <c r="AA104" t="str">
        <f t="shared" si="38"/>
        <v>No Impact</v>
      </c>
      <c r="AB104">
        <f t="shared" si="39"/>
        <v>3.4526221811291967E-2</v>
      </c>
      <c r="AC104">
        <f t="shared" si="31"/>
        <v>8.1059730728342091E-2</v>
      </c>
      <c r="AD104" t="str">
        <f t="shared" si="40"/>
        <v>No Impact</v>
      </c>
      <c r="AE104">
        <f t="shared" si="41"/>
        <v>7.9737707404268689E-3</v>
      </c>
      <c r="AF104">
        <f t="shared" si="32"/>
        <v>4.3620032710384789E-2</v>
      </c>
      <c r="AG104" t="s">
        <v>1187</v>
      </c>
    </row>
    <row r="105" spans="1:33" x14ac:dyDescent="0.3">
      <c r="A105">
        <v>201973</v>
      </c>
      <c r="B105" t="s">
        <v>1178</v>
      </c>
      <c r="C105" s="1" t="s">
        <v>1179</v>
      </c>
      <c r="D105" s="15" t="s">
        <v>1180</v>
      </c>
      <c r="E105" s="4">
        <v>4.4000000000000004</v>
      </c>
      <c r="F105" s="3">
        <f t="shared" si="42"/>
        <v>0.26666666666666672</v>
      </c>
      <c r="G105">
        <v>55.076039999999999</v>
      </c>
      <c r="H105">
        <f t="shared" si="33"/>
        <v>0.51984383176236326</v>
      </c>
      <c r="I105">
        <v>114.99999999999999</v>
      </c>
      <c r="J105" s="3">
        <f t="shared" si="23"/>
        <v>0.35559678416821267</v>
      </c>
      <c r="K105">
        <v>0</v>
      </c>
      <c r="L105" s="3">
        <f t="shared" si="24"/>
        <v>0</v>
      </c>
      <c r="M105">
        <v>22886</v>
      </c>
      <c r="N105">
        <f t="shared" si="25"/>
        <v>0.10715248896396076</v>
      </c>
      <c r="O105" s="15">
        <v>0.54074714300000004</v>
      </c>
      <c r="P105">
        <f t="shared" si="26"/>
        <v>0.55126709255213147</v>
      </c>
      <c r="Q105">
        <v>0.33650000000000002</v>
      </c>
      <c r="R105">
        <f t="shared" si="27"/>
        <v>0.74595433385058751</v>
      </c>
      <c r="S105">
        <f t="shared" si="34"/>
        <v>4.8266476839300403E-2</v>
      </c>
      <c r="T105" s="14">
        <f t="shared" si="28"/>
        <v>8.0973975608929355E-2</v>
      </c>
      <c r="U105" t="str">
        <f t="shared" si="35"/>
        <v>No Impact</v>
      </c>
      <c r="V105">
        <f t="shared" si="36"/>
        <v>5.5510318971246489E-2</v>
      </c>
      <c r="W105">
        <f t="shared" si="29"/>
        <v>7.4608600782591947E-2</v>
      </c>
      <c r="X105" t="s">
        <v>1187</v>
      </c>
      <c r="Y105">
        <f t="shared" si="37"/>
        <v>4.1022634707354309E-2</v>
      </c>
      <c r="Z105">
        <f t="shared" si="30"/>
        <v>8.2194736265306767E-2</v>
      </c>
      <c r="AA105" t="str">
        <f t="shared" si="38"/>
        <v>No Impact</v>
      </c>
      <c r="AB105">
        <f t="shared" si="39"/>
        <v>3.4526221811291967E-2</v>
      </c>
      <c r="AC105">
        <f t="shared" si="31"/>
        <v>8.1059730728342091E-2</v>
      </c>
      <c r="AD105" t="str">
        <f t="shared" si="40"/>
        <v>No Impact</v>
      </c>
      <c r="AE105">
        <f t="shared" si="41"/>
        <v>7.9737707404268689E-3</v>
      </c>
      <c r="AF105">
        <f t="shared" si="32"/>
        <v>4.3620032710384789E-2</v>
      </c>
      <c r="AG105" t="s">
        <v>1187</v>
      </c>
    </row>
    <row r="106" spans="1:33" x14ac:dyDescent="0.3">
      <c r="A106">
        <v>201974</v>
      </c>
      <c r="B106" t="s">
        <v>325</v>
      </c>
      <c r="C106" s="1" t="s">
        <v>1179</v>
      </c>
      <c r="D106" t="s">
        <v>654</v>
      </c>
      <c r="E106" s="4">
        <v>4.4000000000000004</v>
      </c>
      <c r="F106" s="3">
        <f t="shared" si="42"/>
        <v>0.26666666666666672</v>
      </c>
      <c r="G106">
        <v>57.771360000000001</v>
      </c>
      <c r="H106">
        <f t="shared" si="33"/>
        <v>0.54528403183168084</v>
      </c>
      <c r="I106">
        <v>119.5</v>
      </c>
      <c r="J106" s="3">
        <f t="shared" si="23"/>
        <v>0.36951144094001231</v>
      </c>
      <c r="K106">
        <v>0</v>
      </c>
      <c r="L106" s="3">
        <f t="shared" si="24"/>
        <v>0</v>
      </c>
      <c r="M106">
        <v>12259</v>
      </c>
      <c r="N106">
        <f t="shared" si="25"/>
        <v>5.6871679133960719E-2</v>
      </c>
      <c r="O106" s="15">
        <v>0.38828520700000002</v>
      </c>
      <c r="P106">
        <f t="shared" si="26"/>
        <v>0.39583909025644637</v>
      </c>
      <c r="Q106">
        <v>0.31230000000000002</v>
      </c>
      <c r="R106">
        <f t="shared" si="27"/>
        <v>0.6923076923076924</v>
      </c>
      <c r="S106">
        <f t="shared" si="34"/>
        <v>4.2367488405920098E-2</v>
      </c>
      <c r="T106" s="14">
        <f t="shared" si="28"/>
        <v>7.1077571794077879E-2</v>
      </c>
      <c r="U106" t="str">
        <f t="shared" si="35"/>
        <v>No Impact</v>
      </c>
      <c r="V106">
        <f t="shared" si="36"/>
        <v>5.3910627862278446E-2</v>
      </c>
      <c r="W106">
        <f t="shared" si="29"/>
        <v>7.245853719916559E-2</v>
      </c>
      <c r="X106" t="s">
        <v>1187</v>
      </c>
      <c r="Y106">
        <f t="shared" si="37"/>
        <v>3.082434894956174E-2</v>
      </c>
      <c r="Z106">
        <f t="shared" si="30"/>
        <v>6.1761007076534834E-2</v>
      </c>
      <c r="AA106" t="str">
        <f t="shared" si="38"/>
        <v>No Impact</v>
      </c>
      <c r="AB106">
        <f t="shared" si="39"/>
        <v>2.9666051667788986E-2</v>
      </c>
      <c r="AC106">
        <f t="shared" si="31"/>
        <v>6.9649154579015743E-2</v>
      </c>
      <c r="AD106" t="str">
        <f t="shared" si="40"/>
        <v>No Impact</v>
      </c>
      <c r="AE106">
        <f t="shared" si="41"/>
        <v>4.4286492317800229E-3</v>
      </c>
      <c r="AF106">
        <f t="shared" si="32"/>
        <v>2.422665895993938E-2</v>
      </c>
      <c r="AG106" t="s">
        <v>1187</v>
      </c>
    </row>
    <row r="107" spans="1:33" x14ac:dyDescent="0.3">
      <c r="A107">
        <v>201975</v>
      </c>
      <c r="B107" t="s">
        <v>333</v>
      </c>
      <c r="C107" s="1" t="s">
        <v>1179</v>
      </c>
      <c r="D107" t="s">
        <v>655</v>
      </c>
      <c r="E107" s="4">
        <v>3.2</v>
      </c>
      <c r="F107" s="3">
        <f t="shared" si="42"/>
        <v>0</v>
      </c>
      <c r="G107">
        <v>58.457160000000002</v>
      </c>
      <c r="H107">
        <f t="shared" si="33"/>
        <v>0.55175706256923251</v>
      </c>
      <c r="I107">
        <v>118.1</v>
      </c>
      <c r="J107" s="3">
        <f t="shared" si="23"/>
        <v>0.36518243661100797</v>
      </c>
      <c r="K107">
        <v>0</v>
      </c>
      <c r="L107" s="3">
        <f t="shared" si="24"/>
        <v>0</v>
      </c>
      <c r="M107">
        <v>18727</v>
      </c>
      <c r="N107">
        <f t="shared" si="25"/>
        <v>8.7474509469938913E-2</v>
      </c>
      <c r="O107" s="15">
        <v>0.62193120599999996</v>
      </c>
      <c r="P107">
        <f t="shared" si="26"/>
        <v>0.63403054854246488</v>
      </c>
      <c r="Q107">
        <v>0.27110000000000001</v>
      </c>
      <c r="R107">
        <f t="shared" si="27"/>
        <v>0.6009753934825981</v>
      </c>
      <c r="S107">
        <f t="shared" si="34"/>
        <v>0</v>
      </c>
      <c r="T107" s="14">
        <f t="shared" si="28"/>
        <v>0</v>
      </c>
      <c r="U107" t="str">
        <f t="shared" si="35"/>
        <v>No Impact</v>
      </c>
      <c r="V107">
        <f t="shared" si="36"/>
        <v>0</v>
      </c>
      <c r="W107">
        <f t="shared" si="29"/>
        <v>0</v>
      </c>
      <c r="X107" t="s">
        <v>1187</v>
      </c>
      <c r="Y107">
        <f t="shared" si="37"/>
        <v>0</v>
      </c>
      <c r="Z107">
        <f t="shared" si="30"/>
        <v>0</v>
      </c>
      <c r="AA107" t="str">
        <f t="shared" si="38"/>
        <v>No Impact</v>
      </c>
      <c r="AB107">
        <f t="shared" si="39"/>
        <v>0</v>
      </c>
      <c r="AC107">
        <f t="shared" si="31"/>
        <v>0</v>
      </c>
      <c r="AD107" t="str">
        <f t="shared" si="40"/>
        <v>No Impact</v>
      </c>
      <c r="AE107">
        <f t="shared" si="41"/>
        <v>0</v>
      </c>
      <c r="AF107">
        <f t="shared" si="32"/>
        <v>0</v>
      </c>
      <c r="AG107" t="s">
        <v>1187</v>
      </c>
    </row>
    <row r="108" spans="1:33" x14ac:dyDescent="0.3">
      <c r="A108">
        <v>201981</v>
      </c>
      <c r="B108" t="s">
        <v>357</v>
      </c>
      <c r="C108" s="1" t="s">
        <v>1179</v>
      </c>
      <c r="D108" t="s">
        <v>656</v>
      </c>
      <c r="E108" s="4">
        <v>4.4000000000000004</v>
      </c>
      <c r="F108" s="3">
        <f t="shared" si="42"/>
        <v>0.26666666666666672</v>
      </c>
      <c r="G108">
        <v>51.343920000000004</v>
      </c>
      <c r="H108">
        <f t="shared" si="33"/>
        <v>0.48461763246777079</v>
      </c>
      <c r="I108">
        <v>141.6</v>
      </c>
      <c r="J108" s="3">
        <f t="shared" si="23"/>
        <v>0.43784786641929491</v>
      </c>
      <c r="K108">
        <v>0</v>
      </c>
      <c r="L108" s="3">
        <f t="shared" si="24"/>
        <v>0</v>
      </c>
      <c r="M108">
        <v>60123</v>
      </c>
      <c r="N108">
        <f t="shared" si="25"/>
        <v>0.28333640875691379</v>
      </c>
      <c r="O108" s="15">
        <v>0.38679064000000002</v>
      </c>
      <c r="P108">
        <f t="shared" si="26"/>
        <v>0.39431544724625234</v>
      </c>
      <c r="Q108">
        <v>0.31879999999999997</v>
      </c>
      <c r="R108">
        <f t="shared" si="27"/>
        <v>0.7067169142097095</v>
      </c>
      <c r="S108">
        <f t="shared" si="34"/>
        <v>4.1313175010145739E-2</v>
      </c>
      <c r="T108" s="14">
        <f t="shared" si="28"/>
        <v>6.9308809025710919E-2</v>
      </c>
      <c r="U108" t="str">
        <f t="shared" si="35"/>
        <v>No Impact</v>
      </c>
      <c r="V108">
        <f t="shared" si="36"/>
        <v>5.3035170593473367E-2</v>
      </c>
      <c r="W108">
        <f t="shared" si="29"/>
        <v>7.1281879541977039E-2</v>
      </c>
      <c r="X108" t="s">
        <v>1187</v>
      </c>
      <c r="Y108">
        <f t="shared" si="37"/>
        <v>2.9591179426818114E-2</v>
      </c>
      <c r="Z108">
        <f t="shared" si="30"/>
        <v>5.9290174951406718E-2</v>
      </c>
      <c r="AA108" t="str">
        <f t="shared" si="38"/>
        <v>No Impact</v>
      </c>
      <c r="AB108">
        <f t="shared" si="39"/>
        <v>3.4881650652624011E-2</v>
      </c>
      <c r="AC108">
        <f t="shared" si="31"/>
        <v>8.1894196958934379E-2</v>
      </c>
      <c r="AD108" t="str">
        <f t="shared" si="40"/>
        <v>No Impact</v>
      </c>
      <c r="AE108">
        <f t="shared" si="41"/>
        <v>2.1262820333893987E-2</v>
      </c>
      <c r="AF108">
        <f t="shared" si="32"/>
        <v>0.11631697833713218</v>
      </c>
      <c r="AG108" t="s">
        <v>1186</v>
      </c>
    </row>
    <row r="109" spans="1:33" x14ac:dyDescent="0.3">
      <c r="A109">
        <v>201987</v>
      </c>
      <c r="B109" t="s">
        <v>371</v>
      </c>
      <c r="C109" s="1" t="s">
        <v>1179</v>
      </c>
      <c r="D109" t="s">
        <v>657</v>
      </c>
      <c r="E109" s="4">
        <v>4.4000000000000004</v>
      </c>
      <c r="F109" s="3">
        <f t="shared" si="42"/>
        <v>0.26666666666666672</v>
      </c>
      <c r="G109">
        <v>59.070599999999999</v>
      </c>
      <c r="H109">
        <f t="shared" si="33"/>
        <v>0.55754711211085362</v>
      </c>
      <c r="I109">
        <v>112.49999999999999</v>
      </c>
      <c r="J109" s="3">
        <f t="shared" si="23"/>
        <v>0.34786641929499063</v>
      </c>
      <c r="K109">
        <v>0</v>
      </c>
      <c r="L109" s="3">
        <f t="shared" si="24"/>
        <v>0</v>
      </c>
      <c r="M109">
        <v>33417</v>
      </c>
      <c r="N109">
        <f t="shared" si="25"/>
        <v>0.15697908238823202</v>
      </c>
      <c r="O109" s="15">
        <v>0.54291955700000005</v>
      </c>
      <c r="P109">
        <f t="shared" si="26"/>
        <v>0.55348176971705465</v>
      </c>
      <c r="Q109">
        <v>0.3619</v>
      </c>
      <c r="R109">
        <f t="shared" si="27"/>
        <v>0.80226113943693189</v>
      </c>
      <c r="S109">
        <f t="shared" si="34"/>
        <v>5.2890627168509778E-2</v>
      </c>
      <c r="T109" s="14">
        <f t="shared" si="28"/>
        <v>8.8731654654285799E-2</v>
      </c>
      <c r="U109" t="str">
        <f t="shared" si="35"/>
        <v>No Impact</v>
      </c>
      <c r="V109">
        <f t="shared" si="36"/>
        <v>6.2596078550351639E-2</v>
      </c>
      <c r="W109">
        <f t="shared" si="29"/>
        <v>8.4132210401061627E-2</v>
      </c>
      <c r="X109" t="s">
        <v>1187</v>
      </c>
      <c r="Y109">
        <f t="shared" si="37"/>
        <v>4.3185175786667897E-2</v>
      </c>
      <c r="Z109">
        <f t="shared" si="30"/>
        <v>8.6527697688801253E-2</v>
      </c>
      <c r="AA109" t="str">
        <f t="shared" si="38"/>
        <v>No Impact</v>
      </c>
      <c r="AB109">
        <f t="shared" si="39"/>
        <v>3.9151058990557958E-2</v>
      </c>
      <c r="AC109">
        <f t="shared" si="31"/>
        <v>9.1917798502532122E-2</v>
      </c>
      <c r="AD109" t="str">
        <f t="shared" si="40"/>
        <v>No Impact</v>
      </c>
      <c r="AE109">
        <f t="shared" si="41"/>
        <v>1.2248225034098597E-2</v>
      </c>
      <c r="AF109">
        <f t="shared" si="32"/>
        <v>6.7003177545951503E-2</v>
      </c>
      <c r="AG109" t="s">
        <v>1186</v>
      </c>
    </row>
    <row r="110" spans="1:33" x14ac:dyDescent="0.3">
      <c r="A110">
        <v>201994</v>
      </c>
      <c r="B110" t="s">
        <v>527</v>
      </c>
      <c r="C110" s="1" t="s">
        <v>1179</v>
      </c>
      <c r="D110" t="s">
        <v>658</v>
      </c>
      <c r="E110" s="4">
        <v>4.3</v>
      </c>
      <c r="F110" s="3">
        <f t="shared" si="42"/>
        <v>0.24444444444444435</v>
      </c>
      <c r="G110">
        <v>58.457160000000002</v>
      </c>
      <c r="H110">
        <f t="shared" si="33"/>
        <v>0.55175706256923251</v>
      </c>
      <c r="I110">
        <v>120.10000000000001</v>
      </c>
      <c r="J110" s="3">
        <f t="shared" si="23"/>
        <v>0.37136672850958563</v>
      </c>
      <c r="K110">
        <v>0</v>
      </c>
      <c r="L110" s="3">
        <f t="shared" si="24"/>
        <v>0</v>
      </c>
      <c r="M110">
        <v>27825</v>
      </c>
      <c r="N110">
        <f t="shared" si="25"/>
        <v>0.13052097675452914</v>
      </c>
      <c r="O110" s="15">
        <v>0.61333753099999999</v>
      </c>
      <c r="P110">
        <f t="shared" si="26"/>
        <v>0.62526968814234263</v>
      </c>
      <c r="Q110">
        <v>0.3034</v>
      </c>
      <c r="R110">
        <f t="shared" si="27"/>
        <v>0.67257814231877633</v>
      </c>
      <c r="S110">
        <f t="shared" si="34"/>
        <v>4.6790844615674253E-2</v>
      </c>
      <c r="T110" s="14">
        <f t="shared" si="28"/>
        <v>7.8498389746686298E-2</v>
      </c>
      <c r="U110" t="str">
        <f t="shared" si="35"/>
        <v>No Impact</v>
      </c>
      <c r="V110">
        <f t="shared" si="36"/>
        <v>4.8496439429197784E-2</v>
      </c>
      <c r="W110">
        <f t="shared" si="29"/>
        <v>6.5181601471689776E-2</v>
      </c>
      <c r="X110" t="s">
        <v>1187</v>
      </c>
      <c r="Y110">
        <f t="shared" si="37"/>
        <v>4.5085249802150722E-2</v>
      </c>
      <c r="Z110">
        <f t="shared" si="30"/>
        <v>9.0334768680250144E-2</v>
      </c>
      <c r="AA110" t="str">
        <f t="shared" si="38"/>
        <v>No Impact</v>
      </c>
      <c r="AB110">
        <f t="shared" si="39"/>
        <v>3.379326707427148E-2</v>
      </c>
      <c r="AC110">
        <f t="shared" si="31"/>
        <v>7.9338919399964652E-2</v>
      </c>
      <c r="AD110" t="str">
        <f t="shared" si="40"/>
        <v>No Impact</v>
      </c>
      <c r="AE110">
        <f t="shared" si="41"/>
        <v>9.4112523811629763E-3</v>
      </c>
      <c r="AF110">
        <f t="shared" si="32"/>
        <v>5.1483689470866199E-2</v>
      </c>
      <c r="AG110" t="s">
        <v>1187</v>
      </c>
    </row>
    <row r="111" spans="1:33" x14ac:dyDescent="0.3">
      <c r="A111">
        <v>202216</v>
      </c>
      <c r="B111" t="s">
        <v>94</v>
      </c>
      <c r="C111" s="1" t="s">
        <v>660</v>
      </c>
      <c r="D111" t="s">
        <v>659</v>
      </c>
      <c r="E111" s="4">
        <v>7.1</v>
      </c>
      <c r="F111" s="3">
        <f t="shared" si="42"/>
        <v>0.86666666666666659</v>
      </c>
      <c r="G111">
        <v>65.709000000000003</v>
      </c>
      <c r="H111">
        <f t="shared" si="33"/>
        <v>0.62020469048379534</v>
      </c>
      <c r="I111">
        <v>36.300000000000004</v>
      </c>
      <c r="J111" s="3">
        <f t="shared" si="23"/>
        <v>0.11224489795918367</v>
      </c>
      <c r="K111">
        <v>0</v>
      </c>
      <c r="L111" s="3">
        <f t="shared" si="24"/>
        <v>0</v>
      </c>
      <c r="M111">
        <v>58413</v>
      </c>
      <c r="N111">
        <f t="shared" si="25"/>
        <v>0.27524567902986946</v>
      </c>
      <c r="O111" s="15">
        <v>0.39566949200000001</v>
      </c>
      <c r="P111">
        <f t="shared" si="26"/>
        <v>0.40336703261401946</v>
      </c>
      <c r="Q111">
        <v>0.3775</v>
      </c>
      <c r="R111">
        <f t="shared" si="27"/>
        <v>0.83684327200177344</v>
      </c>
      <c r="S111">
        <f t="shared" si="34"/>
        <v>0.14538990052666131</v>
      </c>
      <c r="T111" s="14">
        <f t="shared" si="28"/>
        <v>0.2439125254206389</v>
      </c>
      <c r="U111" t="str">
        <f t="shared" si="35"/>
        <v>Low</v>
      </c>
      <c r="V111">
        <f t="shared" si="36"/>
        <v>0.19620633632847545</v>
      </c>
      <c r="W111">
        <f t="shared" si="29"/>
        <v>0.26371097283243516</v>
      </c>
      <c r="X111" t="s">
        <v>1186</v>
      </c>
      <c r="Y111">
        <f t="shared" si="37"/>
        <v>9.4573464724847192E-2</v>
      </c>
      <c r="Z111">
        <f t="shared" si="30"/>
        <v>0.18949150989957086</v>
      </c>
      <c r="AA111" t="str">
        <f t="shared" si="38"/>
        <v>Low</v>
      </c>
      <c r="AB111">
        <f t="shared" si="39"/>
        <v>0.11963120002583597</v>
      </c>
      <c r="AC111">
        <f t="shared" si="31"/>
        <v>0.28086689918765323</v>
      </c>
      <c r="AD111" t="str">
        <f t="shared" si="40"/>
        <v>Low</v>
      </c>
      <c r="AE111">
        <f t="shared" si="41"/>
        <v>6.4534122552615467E-2</v>
      </c>
      <c r="AF111">
        <f t="shared" si="32"/>
        <v>0.35303003162721602</v>
      </c>
      <c r="AG111" t="str">
        <f t="shared" si="43"/>
        <v>Moderate</v>
      </c>
    </row>
    <row r="112" spans="1:33" x14ac:dyDescent="0.3">
      <c r="A112">
        <v>202224</v>
      </c>
      <c r="B112" t="s">
        <v>120</v>
      </c>
      <c r="C112" s="1" t="s">
        <v>660</v>
      </c>
      <c r="D112" t="s">
        <v>661</v>
      </c>
      <c r="E112" s="4">
        <v>7.1</v>
      </c>
      <c r="F112" s="3">
        <f t="shared" si="42"/>
        <v>0.86666666666666659</v>
      </c>
      <c r="G112">
        <v>70.47936</v>
      </c>
      <c r="H112">
        <f t="shared" si="33"/>
        <v>0.66523048066925361</v>
      </c>
      <c r="I112">
        <v>46.000000000000007</v>
      </c>
      <c r="J112" s="3">
        <f t="shared" si="23"/>
        <v>0.1422387136672851</v>
      </c>
      <c r="K112">
        <v>0</v>
      </c>
      <c r="L112" s="3">
        <f t="shared" si="24"/>
        <v>0</v>
      </c>
      <c r="M112">
        <v>22156.5</v>
      </c>
      <c r="N112">
        <f t="shared" si="25"/>
        <v>0.10370091742251115</v>
      </c>
      <c r="O112" s="15">
        <v>0.60906580499999996</v>
      </c>
      <c r="P112">
        <f t="shared" si="26"/>
        <v>0.62091485797322721</v>
      </c>
      <c r="Q112">
        <v>0.372</v>
      </c>
      <c r="R112">
        <f t="shared" si="27"/>
        <v>0.82465085346929723</v>
      </c>
      <c r="S112">
        <f t="shared" si="34"/>
        <v>0.18450329329821333</v>
      </c>
      <c r="T112" s="14">
        <f t="shared" si="28"/>
        <v>0.30953088250128868</v>
      </c>
      <c r="U112" t="str">
        <f t="shared" si="35"/>
        <v>Moderate</v>
      </c>
      <c r="V112">
        <f t="shared" si="36"/>
        <v>0.21050692760889711</v>
      </c>
      <c r="W112">
        <f t="shared" si="29"/>
        <v>0.28293167135424796</v>
      </c>
      <c r="X112" t="s">
        <v>1186</v>
      </c>
      <c r="Y112">
        <f t="shared" si="37"/>
        <v>0.15849965898752949</v>
      </c>
      <c r="Z112">
        <f t="shared" si="30"/>
        <v>0.3175768148866725</v>
      </c>
      <c r="AA112" t="str">
        <f t="shared" si="38"/>
        <v>Moderate</v>
      </c>
      <c r="AB112">
        <f t="shared" si="39"/>
        <v>0.13049235434078621</v>
      </c>
      <c r="AC112">
        <f t="shared" si="31"/>
        <v>0.30636642383824497</v>
      </c>
      <c r="AD112" t="str">
        <f t="shared" si="40"/>
        <v>Moderate</v>
      </c>
      <c r="AE112">
        <f t="shared" si="41"/>
        <v>2.6471519946895346E-2</v>
      </c>
      <c r="AF112">
        <f t="shared" si="32"/>
        <v>0.14481085593832399</v>
      </c>
      <c r="AG112" t="s">
        <v>1186</v>
      </c>
    </row>
    <row r="113" spans="1:33" x14ac:dyDescent="0.3">
      <c r="A113">
        <v>202232</v>
      </c>
      <c r="B113" t="s">
        <v>1181</v>
      </c>
      <c r="C113" t="s">
        <v>660</v>
      </c>
      <c r="D113" s="15" t="s">
        <v>1182</v>
      </c>
      <c r="E113" s="4">
        <v>7.1</v>
      </c>
      <c r="F113" s="3">
        <f t="shared" si="42"/>
        <v>0.86666666666666659</v>
      </c>
      <c r="G113">
        <v>70.47936</v>
      </c>
      <c r="H113">
        <f t="shared" si="33"/>
        <v>0.66523048066925361</v>
      </c>
      <c r="I113">
        <v>46.000000000000007</v>
      </c>
      <c r="J113" s="3">
        <f t="shared" si="23"/>
        <v>0.1422387136672851</v>
      </c>
      <c r="K113">
        <v>0</v>
      </c>
      <c r="L113" s="3">
        <f t="shared" si="24"/>
        <v>0</v>
      </c>
      <c r="M113">
        <v>22156.5</v>
      </c>
      <c r="N113">
        <f t="shared" si="25"/>
        <v>0.10370091742251115</v>
      </c>
      <c r="O113" s="15">
        <v>0.60906580499999996</v>
      </c>
      <c r="P113">
        <f t="shared" si="26"/>
        <v>0.62091485797322721</v>
      </c>
      <c r="Q113">
        <v>0.372</v>
      </c>
      <c r="R113">
        <f t="shared" si="27"/>
        <v>0.82465085346929723</v>
      </c>
      <c r="S113">
        <f t="shared" si="34"/>
        <v>0.18450329329821333</v>
      </c>
      <c r="T113" s="14">
        <f t="shared" si="28"/>
        <v>0.30953088250128868</v>
      </c>
      <c r="U113" t="str">
        <f t="shared" si="35"/>
        <v>Moderate</v>
      </c>
      <c r="V113">
        <f t="shared" si="36"/>
        <v>0.21050692760889711</v>
      </c>
      <c r="W113">
        <f t="shared" si="29"/>
        <v>0.28293167135424796</v>
      </c>
      <c r="X113" t="s">
        <v>1186</v>
      </c>
      <c r="Y113">
        <f t="shared" si="37"/>
        <v>0.15849965898752949</v>
      </c>
      <c r="Z113">
        <f t="shared" si="30"/>
        <v>0.3175768148866725</v>
      </c>
      <c r="AA113" t="str">
        <f t="shared" si="38"/>
        <v>Moderate</v>
      </c>
      <c r="AB113">
        <f t="shared" si="39"/>
        <v>0.13049235434078621</v>
      </c>
      <c r="AC113">
        <f t="shared" si="31"/>
        <v>0.30636642383824497</v>
      </c>
      <c r="AD113" t="str">
        <f t="shared" si="40"/>
        <v>Moderate</v>
      </c>
      <c r="AE113">
        <f t="shared" si="41"/>
        <v>2.6471519946895346E-2</v>
      </c>
      <c r="AF113">
        <f t="shared" si="32"/>
        <v>0.14481085593832399</v>
      </c>
      <c r="AG113" t="s">
        <v>1186</v>
      </c>
    </row>
    <row r="114" spans="1:33" x14ac:dyDescent="0.3">
      <c r="A114">
        <v>202245</v>
      </c>
      <c r="B114" t="s">
        <v>295</v>
      </c>
      <c r="C114" s="1" t="s">
        <v>660</v>
      </c>
      <c r="D114" t="s">
        <v>662</v>
      </c>
      <c r="E114" s="4">
        <v>6.2</v>
      </c>
      <c r="F114" s="3">
        <f t="shared" si="42"/>
        <v>0.66666666666666663</v>
      </c>
      <c r="G114">
        <v>77.769359999999992</v>
      </c>
      <c r="H114">
        <f t="shared" si="33"/>
        <v>0.73403828772196877</v>
      </c>
      <c r="I114">
        <v>46.8</v>
      </c>
      <c r="J114" s="3">
        <f t="shared" si="23"/>
        <v>0.14471243042671611</v>
      </c>
      <c r="K114">
        <v>0</v>
      </c>
      <c r="L114" s="3">
        <f t="shared" si="24"/>
        <v>0</v>
      </c>
      <c r="M114">
        <v>10526</v>
      </c>
      <c r="N114">
        <f t="shared" si="25"/>
        <v>4.8672126726377198E-2</v>
      </c>
      <c r="O114" s="15">
        <v>0.47861640100000002</v>
      </c>
      <c r="P114">
        <f t="shared" si="26"/>
        <v>0.48792762984054278</v>
      </c>
      <c r="Q114">
        <v>0.24179999999999999</v>
      </c>
      <c r="R114">
        <f t="shared" si="27"/>
        <v>0.53602305475504319</v>
      </c>
      <c r="S114">
        <f t="shared" si="34"/>
        <v>0.11009442711129935</v>
      </c>
      <c r="T114" s="14">
        <f t="shared" si="28"/>
        <v>0.18469927865815655</v>
      </c>
      <c r="U114" t="str">
        <f t="shared" si="35"/>
        <v>Low</v>
      </c>
      <c r="V114">
        <f t="shared" si="36"/>
        <v>0.1152656119469516</v>
      </c>
      <c r="W114">
        <f t="shared" si="29"/>
        <v>0.15492265555465182</v>
      </c>
      <c r="X114" t="s">
        <v>1187</v>
      </c>
      <c r="Y114">
        <f t="shared" si="37"/>
        <v>0.10492324227564709</v>
      </c>
      <c r="Z114">
        <f t="shared" si="30"/>
        <v>0.21022877463795886</v>
      </c>
      <c r="AA114" t="str">
        <f t="shared" si="38"/>
        <v>Low</v>
      </c>
      <c r="AB114">
        <f t="shared" si="39"/>
        <v>7.5483170838370597E-2</v>
      </c>
      <c r="AC114">
        <f t="shared" si="31"/>
        <v>0.17721734906651826</v>
      </c>
      <c r="AD114" t="str">
        <f t="shared" si="40"/>
        <v>Low</v>
      </c>
      <c r="AE114">
        <f t="shared" si="41"/>
        <v>1.0466382783552578E-2</v>
      </c>
      <c r="AF114">
        <f t="shared" si="32"/>
        <v>5.7255716804510359E-2</v>
      </c>
      <c r="AG114" t="s">
        <v>1187</v>
      </c>
    </row>
    <row r="115" spans="1:33" x14ac:dyDescent="0.3">
      <c r="A115">
        <v>202249</v>
      </c>
      <c r="B115" t="s">
        <v>318</v>
      </c>
      <c r="C115" s="1" t="s">
        <v>660</v>
      </c>
      <c r="D115" t="s">
        <v>663</v>
      </c>
      <c r="E115" s="4">
        <v>6.2</v>
      </c>
      <c r="F115" s="3">
        <f t="shared" si="42"/>
        <v>0.66666666666666663</v>
      </c>
      <c r="G115">
        <v>82.105199999999996</v>
      </c>
      <c r="H115">
        <f t="shared" si="33"/>
        <v>0.77496279281544544</v>
      </c>
      <c r="I115">
        <v>51.8</v>
      </c>
      <c r="J115" s="3">
        <f t="shared" si="23"/>
        <v>0.16017316017316013</v>
      </c>
      <c r="K115">
        <v>0</v>
      </c>
      <c r="L115" s="3">
        <f t="shared" si="24"/>
        <v>0</v>
      </c>
      <c r="M115">
        <v>24265</v>
      </c>
      <c r="N115">
        <f t="shared" si="25"/>
        <v>0.11367711837541933</v>
      </c>
      <c r="O115" s="15">
        <v>0.411262301</v>
      </c>
      <c r="P115">
        <f t="shared" si="26"/>
        <v>0.41926319146279711</v>
      </c>
      <c r="Q115">
        <v>0.37619999999999998</v>
      </c>
      <c r="R115">
        <f t="shared" si="27"/>
        <v>0.83396142762136993</v>
      </c>
      <c r="S115">
        <f t="shared" si="34"/>
        <v>0.14287585662043956</v>
      </c>
      <c r="T115" s="14">
        <f t="shared" si="28"/>
        <v>0.23969485420713899</v>
      </c>
      <c r="U115" t="str">
        <f t="shared" si="35"/>
        <v>Low</v>
      </c>
      <c r="V115">
        <f t="shared" si="36"/>
        <v>0.19015418552323476</v>
      </c>
      <c r="W115">
        <f t="shared" si="29"/>
        <v>0.25557658427779295</v>
      </c>
      <c r="X115" t="s">
        <v>1186</v>
      </c>
      <c r="Y115">
        <f t="shared" si="37"/>
        <v>9.5597527717644404E-2</v>
      </c>
      <c r="Z115">
        <f t="shared" si="30"/>
        <v>0.19154336708067329</v>
      </c>
      <c r="AA115" t="str">
        <f t="shared" si="38"/>
        <v>Low</v>
      </c>
      <c r="AB115">
        <f t="shared" si="39"/>
        <v>0.10430518113457857</v>
      </c>
      <c r="AC115">
        <f t="shared" si="31"/>
        <v>0.24488488611790862</v>
      </c>
      <c r="AD115" t="str">
        <f t="shared" si="40"/>
        <v>Low</v>
      </c>
      <c r="AE115">
        <f t="shared" si="41"/>
        <v>2.59198796747231E-2</v>
      </c>
      <c r="AF115">
        <f t="shared" si="32"/>
        <v>0.14179314104535345</v>
      </c>
      <c r="AG115" t="s">
        <v>1186</v>
      </c>
    </row>
    <row r="116" spans="1:33" x14ac:dyDescent="0.3">
      <c r="A116">
        <v>202256</v>
      </c>
      <c r="B116" t="s">
        <v>413</v>
      </c>
      <c r="C116" s="1" t="s">
        <v>660</v>
      </c>
      <c r="D116" t="s">
        <v>664</v>
      </c>
      <c r="E116" s="4">
        <v>7</v>
      </c>
      <c r="F116" s="3">
        <f t="shared" si="42"/>
        <v>0.84444444444444444</v>
      </c>
      <c r="G116">
        <v>65.709000000000003</v>
      </c>
      <c r="H116">
        <f t="shared" si="33"/>
        <v>0.62020469048379534</v>
      </c>
      <c r="I116">
        <v>36.300000000000004</v>
      </c>
      <c r="J116" s="3">
        <f t="shared" si="23"/>
        <v>0.11224489795918367</v>
      </c>
      <c r="K116">
        <v>0</v>
      </c>
      <c r="L116" s="3">
        <f t="shared" si="24"/>
        <v>0</v>
      </c>
      <c r="M116">
        <v>24564</v>
      </c>
      <c r="N116">
        <f t="shared" si="25"/>
        <v>0.11509181322242883</v>
      </c>
      <c r="O116" s="15">
        <v>0.48826736199999998</v>
      </c>
      <c r="P116">
        <f t="shared" si="26"/>
        <v>0.49776634518037399</v>
      </c>
      <c r="Q116">
        <v>0.34560000000000002</v>
      </c>
      <c r="R116">
        <f t="shared" si="27"/>
        <v>0.76612724451341174</v>
      </c>
      <c r="S116">
        <f t="shared" si="34"/>
        <v>0.14436715720862661</v>
      </c>
      <c r="T116" s="14">
        <f t="shared" si="28"/>
        <v>0.24219672601053352</v>
      </c>
      <c r="U116" t="str">
        <f t="shared" si="35"/>
        <v>Low</v>
      </c>
      <c r="V116">
        <f t="shared" si="36"/>
        <v>0.17502044990555971</v>
      </c>
      <c r="W116">
        <f t="shared" si="29"/>
        <v>0.23523609876133844</v>
      </c>
      <c r="X116" t="s">
        <v>1186</v>
      </c>
      <c r="Y116">
        <f t="shared" si="37"/>
        <v>0.1137138645116935</v>
      </c>
      <c r="Z116">
        <f t="shared" si="30"/>
        <v>0.22784204793096466</v>
      </c>
      <c r="AA116" t="str">
        <f t="shared" si="38"/>
        <v>Low</v>
      </c>
      <c r="AB116">
        <f t="shared" si="39"/>
        <v>0.10457370111916195</v>
      </c>
      <c r="AC116">
        <f t="shared" si="31"/>
        <v>0.24551531008275695</v>
      </c>
      <c r="AD116" t="str">
        <f t="shared" si="40"/>
        <v>Low</v>
      </c>
      <c r="AE116">
        <f t="shared" si="41"/>
        <v>2.6292526567737159E-2</v>
      </c>
      <c r="AF116">
        <f t="shared" si="32"/>
        <v>0.14383168343537786</v>
      </c>
      <c r="AG116" t="s">
        <v>1186</v>
      </c>
    </row>
    <row r="117" spans="1:33" x14ac:dyDescent="0.3">
      <c r="A117">
        <v>202266</v>
      </c>
      <c r="B117" t="s">
        <v>437</v>
      </c>
      <c r="C117" s="1" t="s">
        <v>660</v>
      </c>
      <c r="D117" t="s">
        <v>665</v>
      </c>
      <c r="E117" s="4">
        <v>7</v>
      </c>
      <c r="F117" s="3">
        <f t="shared" si="42"/>
        <v>0.84444444444444444</v>
      </c>
      <c r="G117">
        <v>70.088040000000007</v>
      </c>
      <c r="H117">
        <f t="shared" si="33"/>
        <v>0.66153694554499187</v>
      </c>
      <c r="I117">
        <v>46.000000000000007</v>
      </c>
      <c r="J117" s="3">
        <f t="shared" si="23"/>
        <v>0.1422387136672851</v>
      </c>
      <c r="K117">
        <v>0</v>
      </c>
      <c r="L117" s="3">
        <f t="shared" si="24"/>
        <v>0</v>
      </c>
      <c r="M117">
        <v>42505</v>
      </c>
      <c r="N117">
        <f t="shared" si="25"/>
        <v>0.19997823546389215</v>
      </c>
      <c r="O117" s="15">
        <v>0.45057568599999998</v>
      </c>
      <c r="P117">
        <f t="shared" si="26"/>
        <v>0.45934139756685149</v>
      </c>
      <c r="Q117">
        <v>0.4153</v>
      </c>
      <c r="R117">
        <f t="shared" si="27"/>
        <v>0.92063843937042789</v>
      </c>
      <c r="S117">
        <f t="shared" si="34"/>
        <v>0.17075526728056198</v>
      </c>
      <c r="T117" s="14">
        <f t="shared" si="28"/>
        <v>0.28646658619620208</v>
      </c>
      <c r="U117" t="str">
        <f t="shared" si="35"/>
        <v>Low</v>
      </c>
      <c r="V117">
        <f t="shared" si="36"/>
        <v>0.2278350140714438</v>
      </c>
      <c r="W117">
        <f t="shared" si="29"/>
        <v>0.30622147240691433</v>
      </c>
      <c r="X117" t="str">
        <f t="shared" ref="X117:X119" si="44">IF(W117&gt;0.7,"High",IF(W117&gt;0.3,"Moderate",IF(W117&gt;0.15,"Low","No Impact")))</f>
        <v>Moderate</v>
      </c>
      <c r="Y117">
        <f t="shared" si="37"/>
        <v>0.11367552048968019</v>
      </c>
      <c r="Z117">
        <f t="shared" si="30"/>
        <v>0.2277652201796703</v>
      </c>
      <c r="AA117" t="str">
        <f t="shared" si="38"/>
        <v>Low</v>
      </c>
      <c r="AB117">
        <f t="shared" si="39"/>
        <v>0.13116627714773765</v>
      </c>
      <c r="AC117">
        <f t="shared" si="31"/>
        <v>0.30794864159614938</v>
      </c>
      <c r="AD117" t="str">
        <f t="shared" si="40"/>
        <v>Moderate</v>
      </c>
      <c r="AE117">
        <f t="shared" si="41"/>
        <v>4.9489617359509394E-2</v>
      </c>
      <c r="AF117">
        <f t="shared" si="32"/>
        <v>0.27072997184399367</v>
      </c>
      <c r="AG117" t="s">
        <v>1186</v>
      </c>
    </row>
    <row r="118" spans="1:33" x14ac:dyDescent="0.3">
      <c r="A118">
        <v>202290</v>
      </c>
      <c r="B118" t="s">
        <v>522</v>
      </c>
      <c r="C118" s="1" t="s">
        <v>660</v>
      </c>
      <c r="D118" t="s">
        <v>666</v>
      </c>
      <c r="E118" s="4">
        <v>7.2</v>
      </c>
      <c r="F118" s="3">
        <f t="shared" si="42"/>
        <v>0.88888888888888884</v>
      </c>
      <c r="G118">
        <v>95.438159999999996</v>
      </c>
      <c r="H118">
        <f t="shared" si="33"/>
        <v>0.90080802451936459</v>
      </c>
      <c r="I118">
        <v>130.30000000000001</v>
      </c>
      <c r="J118" s="3">
        <f t="shared" si="23"/>
        <v>0.40290661719233145</v>
      </c>
      <c r="K118">
        <v>0</v>
      </c>
      <c r="L118" s="3">
        <f t="shared" si="24"/>
        <v>0</v>
      </c>
      <c r="M118">
        <v>42859</v>
      </c>
      <c r="N118">
        <f t="shared" si="25"/>
        <v>0.20165315846001713</v>
      </c>
      <c r="O118" s="15">
        <v>0.35459809799999997</v>
      </c>
      <c r="P118">
        <f t="shared" si="26"/>
        <v>0.36149661637505082</v>
      </c>
      <c r="Q118">
        <v>0.41170000000000001</v>
      </c>
      <c r="R118">
        <f t="shared" si="27"/>
        <v>0.91265794724007987</v>
      </c>
      <c r="S118">
        <f t="shared" si="34"/>
        <v>0.24968023251300459</v>
      </c>
      <c r="T118" s="14">
        <f t="shared" si="28"/>
        <v>0.41887459747378752</v>
      </c>
      <c r="U118" t="str">
        <f t="shared" si="35"/>
        <v>Moderate</v>
      </c>
      <c r="V118">
        <f t="shared" si="36"/>
        <v>0.35768446777007418</v>
      </c>
      <c r="W118">
        <f t="shared" si="29"/>
        <v>0.48074552905765977</v>
      </c>
      <c r="X118" t="str">
        <f t="shared" si="44"/>
        <v>Moderate</v>
      </c>
      <c r="Y118">
        <f t="shared" si="37"/>
        <v>0.14167599725593491</v>
      </c>
      <c r="Z118">
        <f t="shared" si="30"/>
        <v>0.28386819405064301</v>
      </c>
      <c r="AA118" t="str">
        <f t="shared" si="38"/>
        <v>Low</v>
      </c>
      <c r="AB118">
        <f t="shared" si="39"/>
        <v>0.19535318698337614</v>
      </c>
      <c r="AC118">
        <f t="shared" si="31"/>
        <v>0.45864493428634956</v>
      </c>
      <c r="AD118" t="str">
        <f t="shared" si="40"/>
        <v>Moderate</v>
      </c>
      <c r="AE118">
        <f t="shared" si="41"/>
        <v>7.9030925963056275E-2</v>
      </c>
      <c r="AF118">
        <f t="shared" si="32"/>
        <v>0.43233392178716734</v>
      </c>
      <c r="AG118" t="str">
        <f t="shared" si="43"/>
        <v>Moderate</v>
      </c>
    </row>
    <row r="119" spans="1:33" x14ac:dyDescent="0.3">
      <c r="A119">
        <v>202294</v>
      </c>
      <c r="B119" t="s">
        <v>532</v>
      </c>
      <c r="C119" s="1" t="s">
        <v>660</v>
      </c>
      <c r="D119" t="s">
        <v>667</v>
      </c>
      <c r="E119" s="4">
        <v>7</v>
      </c>
      <c r="F119" s="3">
        <f t="shared" si="42"/>
        <v>0.84444444444444444</v>
      </c>
      <c r="G119">
        <v>78.067080000000004</v>
      </c>
      <c r="H119">
        <f t="shared" si="33"/>
        <v>0.73684836458283776</v>
      </c>
      <c r="I119">
        <v>80.700000000000017</v>
      </c>
      <c r="J119" s="3">
        <f t="shared" si="23"/>
        <v>0.2495361781076067</v>
      </c>
      <c r="K119">
        <v>0</v>
      </c>
      <c r="L119" s="3">
        <f t="shared" si="24"/>
        <v>0</v>
      </c>
      <c r="M119">
        <v>79128</v>
      </c>
      <c r="N119">
        <f t="shared" si="25"/>
        <v>0.37325706282853804</v>
      </c>
      <c r="O119" s="15">
        <v>0.30767318199999999</v>
      </c>
      <c r="P119">
        <f t="shared" si="26"/>
        <v>0.31365880096273163</v>
      </c>
      <c r="Q119">
        <v>0.40610000000000002</v>
      </c>
      <c r="R119">
        <f t="shared" si="27"/>
        <v>0.90024384837064952</v>
      </c>
      <c r="S119">
        <f t="shared" si="34"/>
        <v>0.17664401262041127</v>
      </c>
      <c r="T119" s="14">
        <f t="shared" si="28"/>
        <v>0.29634580574445579</v>
      </c>
      <c r="U119" t="str">
        <f t="shared" si="35"/>
        <v>Low</v>
      </c>
      <c r="V119">
        <f t="shared" si="36"/>
        <v>0.2620023702895129</v>
      </c>
      <c r="W119">
        <f t="shared" si="29"/>
        <v>0.35214408079961634</v>
      </c>
      <c r="X119" t="str">
        <f t="shared" si="44"/>
        <v>Moderate</v>
      </c>
      <c r="Y119">
        <f t="shared" si="37"/>
        <v>9.1285654951309636E-2</v>
      </c>
      <c r="Z119">
        <f t="shared" si="30"/>
        <v>0.18290391114697366</v>
      </c>
      <c r="AA119" t="str">
        <f t="shared" si="38"/>
        <v>Low</v>
      </c>
      <c r="AB119">
        <f t="shared" si="39"/>
        <v>0.15710731609587572</v>
      </c>
      <c r="AC119">
        <f t="shared" si="31"/>
        <v>0.36885231195552198</v>
      </c>
      <c r="AD119" t="str">
        <f t="shared" si="40"/>
        <v>Moderate</v>
      </c>
      <c r="AE119">
        <f t="shared" si="41"/>
        <v>0.10863082859758086</v>
      </c>
      <c r="AF119">
        <f t="shared" si="32"/>
        <v>0.5942584068486787</v>
      </c>
      <c r="AG119" t="str">
        <f t="shared" si="43"/>
        <v>Moderate</v>
      </c>
    </row>
    <row r="120" spans="1:33" x14ac:dyDescent="0.3">
      <c r="A120">
        <v>203014</v>
      </c>
      <c r="B120" t="s">
        <v>108</v>
      </c>
      <c r="C120" s="1" t="s">
        <v>669</v>
      </c>
      <c r="D120" t="s">
        <v>668</v>
      </c>
      <c r="E120" s="4">
        <v>5.5</v>
      </c>
      <c r="F120" s="3">
        <f t="shared" si="42"/>
        <v>0.51111111111111107</v>
      </c>
      <c r="G120">
        <v>61.555320000000002</v>
      </c>
      <c r="H120">
        <f t="shared" si="33"/>
        <v>0.5809995310875371</v>
      </c>
      <c r="I120">
        <v>74.800000000000011</v>
      </c>
      <c r="J120" s="3">
        <f t="shared" si="23"/>
        <v>0.23129251700680273</v>
      </c>
      <c r="K120">
        <v>0</v>
      </c>
      <c r="L120" s="3">
        <f t="shared" si="24"/>
        <v>0</v>
      </c>
      <c r="M120">
        <v>24400</v>
      </c>
      <c r="N120">
        <f t="shared" si="25"/>
        <v>0.11431586019597545</v>
      </c>
      <c r="O120" s="15">
        <v>0.241093057</v>
      </c>
      <c r="P120">
        <f t="shared" si="26"/>
        <v>0.24578339485909276</v>
      </c>
      <c r="Q120">
        <v>0.39889999999999998</v>
      </c>
      <c r="R120">
        <f t="shared" si="27"/>
        <v>0.88428286410995338</v>
      </c>
      <c r="S120">
        <f t="shared" si="34"/>
        <v>8.0475047685333728E-2</v>
      </c>
      <c r="T120" s="14">
        <f t="shared" si="28"/>
        <v>0.13500849813620025</v>
      </c>
      <c r="U120" t="str">
        <f t="shared" si="35"/>
        <v>No Impact</v>
      </c>
      <c r="V120">
        <f t="shared" si="36"/>
        <v>0.12594430652498795</v>
      </c>
      <c r="W120">
        <f t="shared" si="29"/>
        <v>0.16927534664735897</v>
      </c>
      <c r="X120" t="s">
        <v>1187</v>
      </c>
      <c r="Y120">
        <f t="shared" si="37"/>
        <v>3.5005788845679502E-2</v>
      </c>
      <c r="Z120">
        <f t="shared" si="30"/>
        <v>7.0139122034836521E-2</v>
      </c>
      <c r="AA120" t="str">
        <f t="shared" si="38"/>
        <v>No Impact</v>
      </c>
      <c r="AB120">
        <f t="shared" si="39"/>
        <v>6.0280761134306443E-2</v>
      </c>
      <c r="AC120">
        <f t="shared" si="31"/>
        <v>0.14152554230675446</v>
      </c>
      <c r="AD120" t="str">
        <f t="shared" si="40"/>
        <v>No Impact</v>
      </c>
      <c r="AE120">
        <f t="shared" si="41"/>
        <v>1.6281477705305164E-2</v>
      </c>
      <c r="AF120">
        <f t="shared" si="32"/>
        <v>8.9066843429309844E-2</v>
      </c>
      <c r="AG120" t="s">
        <v>1186</v>
      </c>
    </row>
    <row r="121" spans="1:33" x14ac:dyDescent="0.3">
      <c r="A121">
        <v>203025</v>
      </c>
      <c r="B121" t="s">
        <v>122</v>
      </c>
      <c r="C121" s="1" t="s">
        <v>669</v>
      </c>
      <c r="D121" t="s">
        <v>670</v>
      </c>
      <c r="E121" s="4">
        <v>5.6</v>
      </c>
      <c r="F121" s="3">
        <f t="shared" si="42"/>
        <v>0.53333333333333321</v>
      </c>
      <c r="G121">
        <v>67.158720000000002</v>
      </c>
      <c r="H121">
        <f t="shared" si="33"/>
        <v>0.63388809981719207</v>
      </c>
      <c r="I121">
        <v>115.1</v>
      </c>
      <c r="J121" s="3">
        <f t="shared" si="23"/>
        <v>0.35590599876314155</v>
      </c>
      <c r="K121">
        <v>0</v>
      </c>
      <c r="L121" s="3">
        <f t="shared" si="24"/>
        <v>0</v>
      </c>
      <c r="M121">
        <v>37243</v>
      </c>
      <c r="N121">
        <f t="shared" si="25"/>
        <v>0.17508149872488207</v>
      </c>
      <c r="O121" s="15">
        <v>0.34948955999999998</v>
      </c>
      <c r="P121">
        <f t="shared" si="26"/>
        <v>0.3562886944712414</v>
      </c>
      <c r="Q121">
        <v>0.40089999999999998</v>
      </c>
      <c r="R121">
        <f t="shared" si="27"/>
        <v>0.8887164708490356</v>
      </c>
      <c r="S121">
        <f t="shared" si="34"/>
        <v>0.10781294527165343</v>
      </c>
      <c r="T121" s="14">
        <f t="shared" si="28"/>
        <v>0.18087176385008832</v>
      </c>
      <c r="U121" t="str">
        <f t="shared" si="35"/>
        <v>Low</v>
      </c>
      <c r="V121">
        <f t="shared" si="36"/>
        <v>0.15391926540162693</v>
      </c>
      <c r="W121">
        <f t="shared" si="29"/>
        <v>0.20687506823818083</v>
      </c>
      <c r="X121" t="s">
        <v>1186</v>
      </c>
      <c r="Y121">
        <f t="shared" si="37"/>
        <v>6.1706625141679947E-2</v>
      </c>
      <c r="Z121">
        <f t="shared" si="30"/>
        <v>0.12363807969733495</v>
      </c>
      <c r="AA121" t="str">
        <f t="shared" si="38"/>
        <v>No Impact</v>
      </c>
      <c r="AB121">
        <f t="shared" si="39"/>
        <v>8.29967277090118E-2</v>
      </c>
      <c r="AC121">
        <f t="shared" si="31"/>
        <v>0.19485747488379113</v>
      </c>
      <c r="AD121" t="str">
        <f t="shared" si="40"/>
        <v>Low</v>
      </c>
      <c r="AE121">
        <f t="shared" si="41"/>
        <v>3.032284935982401E-2</v>
      </c>
      <c r="AF121">
        <f t="shared" si="32"/>
        <v>0.16587932159142879</v>
      </c>
      <c r="AG121" t="s">
        <v>1186</v>
      </c>
    </row>
    <row r="122" spans="1:33" x14ac:dyDescent="0.3">
      <c r="A122">
        <v>203029</v>
      </c>
      <c r="B122" t="s">
        <v>168</v>
      </c>
      <c r="C122" s="1" t="s">
        <v>669</v>
      </c>
      <c r="D122" t="s">
        <v>671</v>
      </c>
      <c r="E122" s="4">
        <v>5.6</v>
      </c>
      <c r="F122" s="3">
        <f t="shared" si="42"/>
        <v>0.53333333333333321</v>
      </c>
      <c r="G122">
        <v>66.633480000000006</v>
      </c>
      <c r="H122">
        <f t="shared" si="33"/>
        <v>0.62893053979299895</v>
      </c>
      <c r="I122">
        <v>107.49999999999999</v>
      </c>
      <c r="J122" s="3">
        <f t="shared" si="23"/>
        <v>0.3324056895485466</v>
      </c>
      <c r="K122">
        <v>0.1</v>
      </c>
      <c r="L122" s="3">
        <f t="shared" si="24"/>
        <v>0.05</v>
      </c>
      <c r="M122">
        <v>65689</v>
      </c>
      <c r="N122">
        <f t="shared" si="25"/>
        <v>0.30967149744739841</v>
      </c>
      <c r="O122" s="15">
        <v>0.25805936600000001</v>
      </c>
      <c r="P122">
        <f t="shared" si="26"/>
        <v>0.26307977442363734</v>
      </c>
      <c r="Q122">
        <v>0.40189999999999998</v>
      </c>
      <c r="R122">
        <f t="shared" si="27"/>
        <v>0.89093327421857671</v>
      </c>
      <c r="S122">
        <f t="shared" si="34"/>
        <v>0.10403146172093763</v>
      </c>
      <c r="T122" s="14">
        <f t="shared" si="28"/>
        <v>0.17452777985016424</v>
      </c>
      <c r="U122" t="str">
        <f t="shared" si="35"/>
        <v>Low</v>
      </c>
      <c r="V122">
        <f t="shared" si="36"/>
        <v>0.16063092340564208</v>
      </c>
      <c r="W122">
        <f t="shared" si="29"/>
        <v>0.21589586692734408</v>
      </c>
      <c r="X122" t="s">
        <v>1186</v>
      </c>
      <c r="Y122">
        <f t="shared" si="37"/>
        <v>4.7432000036233192E-2</v>
      </c>
      <c r="Z122">
        <f t="shared" si="30"/>
        <v>9.5036819583294047E-2</v>
      </c>
      <c r="AA122" t="str">
        <f t="shared" si="38"/>
        <v>No Impact</v>
      </c>
      <c r="AB122">
        <f t="shared" si="39"/>
        <v>8.999171435156092E-2</v>
      </c>
      <c r="AC122">
        <f t="shared" si="31"/>
        <v>0.21128011553044124</v>
      </c>
      <c r="AD122" t="str">
        <f t="shared" si="40"/>
        <v>Low</v>
      </c>
      <c r="AE122">
        <f t="shared" si="41"/>
        <v>5.583226042490351E-2</v>
      </c>
      <c r="AF122">
        <f t="shared" si="32"/>
        <v>0.30542701882329715</v>
      </c>
      <c r="AG122" t="str">
        <f t="shared" si="43"/>
        <v>Moderate</v>
      </c>
    </row>
    <row r="123" spans="1:33" x14ac:dyDescent="0.3">
      <c r="A123">
        <v>203041</v>
      </c>
      <c r="B123" t="s">
        <v>172</v>
      </c>
      <c r="C123" s="1" t="s">
        <v>669</v>
      </c>
      <c r="D123" t="s">
        <v>672</v>
      </c>
      <c r="E123" s="4">
        <v>5.5</v>
      </c>
      <c r="F123" s="3">
        <f t="shared" si="42"/>
        <v>0.51111111111111107</v>
      </c>
      <c r="G123">
        <v>61.555320000000002</v>
      </c>
      <c r="H123">
        <f t="shared" si="33"/>
        <v>0.5809995310875371</v>
      </c>
      <c r="I123">
        <v>78.699999999999989</v>
      </c>
      <c r="J123" s="3">
        <f t="shared" si="23"/>
        <v>0.24335188620902901</v>
      </c>
      <c r="K123">
        <v>0.1</v>
      </c>
      <c r="L123" s="3">
        <f t="shared" si="24"/>
        <v>0.05</v>
      </c>
      <c r="M123">
        <v>9161</v>
      </c>
      <c r="N123">
        <f t="shared" si="25"/>
        <v>4.2213737207420762E-2</v>
      </c>
      <c r="O123" s="15">
        <v>8.9392804000000006E-2</v>
      </c>
      <c r="P123">
        <f t="shared" si="26"/>
        <v>9.1131893703158315E-2</v>
      </c>
      <c r="Q123">
        <v>0.40550000000000003</v>
      </c>
      <c r="R123">
        <f t="shared" si="27"/>
        <v>0.89891376634892495</v>
      </c>
      <c r="S123">
        <f t="shared" si="34"/>
        <v>7.6174271079929523E-2</v>
      </c>
      <c r="T123" s="14">
        <f t="shared" si="28"/>
        <v>0.12779332514760758</v>
      </c>
      <c r="U123" t="str">
        <f t="shared" si="35"/>
        <v>No Impact</v>
      </c>
      <c r="V123">
        <f t="shared" si="36"/>
        <v>0.13832513727041887</v>
      </c>
      <c r="W123">
        <f t="shared" si="29"/>
        <v>0.18591579252411869</v>
      </c>
      <c r="X123" t="s">
        <v>1186</v>
      </c>
      <c r="Y123">
        <f t="shared" si="37"/>
        <v>1.4023404889440174E-2</v>
      </c>
      <c r="Z123">
        <f t="shared" si="30"/>
        <v>2.8097904355775274E-2</v>
      </c>
      <c r="AA123" t="str">
        <f t="shared" si="38"/>
        <v>No Impact</v>
      </c>
      <c r="AB123">
        <f t="shared" si="39"/>
        <v>5.4894371685644108E-2</v>
      </c>
      <c r="AC123">
        <f t="shared" si="31"/>
        <v>0.12887952269033198</v>
      </c>
      <c r="AD123" t="str">
        <f t="shared" si="40"/>
        <v>No Impact</v>
      </c>
      <c r="AE123">
        <f t="shared" si="41"/>
        <v>6.495863354758432E-3</v>
      </c>
      <c r="AF123">
        <f t="shared" si="32"/>
        <v>3.5535229346408799E-2</v>
      </c>
      <c r="AG123" t="s">
        <v>1187</v>
      </c>
    </row>
    <row r="124" spans="1:33" x14ac:dyDescent="0.3">
      <c r="A124">
        <v>203051</v>
      </c>
      <c r="B124" t="s">
        <v>406</v>
      </c>
      <c r="C124" s="1" t="s">
        <v>669</v>
      </c>
      <c r="D124" t="s">
        <v>673</v>
      </c>
      <c r="E124" s="4">
        <v>5.7</v>
      </c>
      <c r="F124" s="3">
        <f t="shared" si="42"/>
        <v>0.55555555555555558</v>
      </c>
      <c r="G124">
        <v>59.26464</v>
      </c>
      <c r="H124">
        <f t="shared" si="33"/>
        <v>0.55937858904919502</v>
      </c>
      <c r="I124">
        <v>79.900000000000006</v>
      </c>
      <c r="J124" s="3">
        <f t="shared" si="23"/>
        <v>0.24706246134817564</v>
      </c>
      <c r="K124">
        <v>0</v>
      </c>
      <c r="L124" s="3">
        <f t="shared" si="24"/>
        <v>0</v>
      </c>
      <c r="M124">
        <v>14970</v>
      </c>
      <c r="N124">
        <f t="shared" si="25"/>
        <v>6.9698561174906443E-2</v>
      </c>
      <c r="O124" s="15">
        <v>0.378791936</v>
      </c>
      <c r="P124">
        <f t="shared" si="26"/>
        <v>0.3861611326921297</v>
      </c>
      <c r="Q124">
        <v>0.40710000000000002</v>
      </c>
      <c r="R124">
        <f t="shared" si="27"/>
        <v>0.90246065174019063</v>
      </c>
      <c r="S124">
        <f t="shared" si="34"/>
        <v>9.7779163388685669E-2</v>
      </c>
      <c r="T124" s="14">
        <f t="shared" si="28"/>
        <v>0.16403864772765364</v>
      </c>
      <c r="U124" t="str">
        <f t="shared" si="35"/>
        <v>Low</v>
      </c>
      <c r="V124">
        <f t="shared" si="36"/>
        <v>0.13695538688605557</v>
      </c>
      <c r="W124">
        <f t="shared" si="29"/>
        <v>0.18407478059169405</v>
      </c>
      <c r="X124" t="s">
        <v>1186</v>
      </c>
      <c r="Y124">
        <f t="shared" si="37"/>
        <v>5.8602939891315785E-2</v>
      </c>
      <c r="Z124">
        <f t="shared" si="30"/>
        <v>0.11741940085273918</v>
      </c>
      <c r="AA124" t="str">
        <f t="shared" si="38"/>
        <v>No Impact</v>
      </c>
      <c r="AB124">
        <f t="shared" si="39"/>
        <v>6.921732096560855E-2</v>
      </c>
      <c r="AC124">
        <f t="shared" si="31"/>
        <v>0.16250655602792999</v>
      </c>
      <c r="AD124" t="str">
        <f t="shared" si="40"/>
        <v>Low</v>
      </c>
      <c r="AE124">
        <f t="shared" si="41"/>
        <v>1.0577295965983903E-2</v>
      </c>
      <c r="AF124">
        <f t="shared" si="32"/>
        <v>5.7862460690579029E-2</v>
      </c>
      <c r="AG124" t="s">
        <v>1187</v>
      </c>
    </row>
    <row r="125" spans="1:33" x14ac:dyDescent="0.3">
      <c r="A125">
        <v>203094</v>
      </c>
      <c r="B125" t="s">
        <v>496</v>
      </c>
      <c r="C125" s="1" t="s">
        <v>669</v>
      </c>
      <c r="D125" t="s">
        <v>674</v>
      </c>
      <c r="E125" s="4">
        <v>5.4</v>
      </c>
      <c r="F125" s="3">
        <f t="shared" si="42"/>
        <v>0.48888888888888893</v>
      </c>
      <c r="G125">
        <v>79.167240000000007</v>
      </c>
      <c r="H125">
        <f t="shared" si="33"/>
        <v>0.74723239709410194</v>
      </c>
      <c r="I125">
        <v>104.6</v>
      </c>
      <c r="J125" s="3">
        <f t="shared" si="23"/>
        <v>0.32343846629560913</v>
      </c>
      <c r="K125">
        <v>0.5</v>
      </c>
      <c r="L125" s="3">
        <f t="shared" si="24"/>
        <v>0.25</v>
      </c>
      <c r="M125">
        <v>40135</v>
      </c>
      <c r="N125">
        <f t="shared" si="25"/>
        <v>0.1887647679474623</v>
      </c>
      <c r="O125" s="15">
        <v>0.28440849099999999</v>
      </c>
      <c r="P125">
        <f t="shared" si="26"/>
        <v>0.28994150770891641</v>
      </c>
      <c r="Q125">
        <v>0.38740000000000002</v>
      </c>
      <c r="R125">
        <f t="shared" si="27"/>
        <v>0.85878962536023062</v>
      </c>
      <c r="S125">
        <f t="shared" si="34"/>
        <v>0.13017388456161177</v>
      </c>
      <c r="T125" s="14">
        <f t="shared" si="28"/>
        <v>0.21838546427380631</v>
      </c>
      <c r="U125" t="str">
        <f t="shared" si="35"/>
        <v>Low</v>
      </c>
      <c r="V125">
        <f t="shared" si="36"/>
        <v>0.19463559110767698</v>
      </c>
      <c r="W125">
        <f t="shared" si="29"/>
        <v>0.26159981394735615</v>
      </c>
      <c r="X125" t="s">
        <v>1186</v>
      </c>
      <c r="Y125">
        <f t="shared" si="37"/>
        <v>6.5712178015546574E-2</v>
      </c>
      <c r="Z125">
        <f t="shared" si="30"/>
        <v>0.13166377976299129</v>
      </c>
      <c r="AA125" t="str">
        <f t="shared" si="38"/>
        <v>No Impact</v>
      </c>
      <c r="AB125">
        <f t="shared" si="39"/>
        <v>0.10280964908076058</v>
      </c>
      <c r="AC125">
        <f t="shared" si="31"/>
        <v>0.24137371636870536</v>
      </c>
      <c r="AD125" t="str">
        <f t="shared" si="40"/>
        <v>Low</v>
      </c>
      <c r="AE125">
        <f t="shared" si="41"/>
        <v>4.2781539395456231E-2</v>
      </c>
      <c r="AF125">
        <f t="shared" si="32"/>
        <v>0.23403383525552862</v>
      </c>
      <c r="AG125" t="s">
        <v>1186</v>
      </c>
    </row>
    <row r="126" spans="1:33" x14ac:dyDescent="0.3">
      <c r="A126">
        <v>204643</v>
      </c>
      <c r="B126" t="s">
        <v>151</v>
      </c>
      <c r="C126" s="1" t="s">
        <v>676</v>
      </c>
      <c r="D126" t="s">
        <v>675</v>
      </c>
      <c r="E126" s="4">
        <v>6.2</v>
      </c>
      <c r="F126" s="3">
        <f t="shared" si="42"/>
        <v>0.66666666666666663</v>
      </c>
      <c r="G126">
        <v>57.749759999999995</v>
      </c>
      <c r="H126">
        <f t="shared" si="33"/>
        <v>0.54508015684782085</v>
      </c>
      <c r="I126">
        <v>78.800000000000011</v>
      </c>
      <c r="J126" s="3">
        <f t="shared" si="23"/>
        <v>0.24366110080395795</v>
      </c>
      <c r="K126">
        <v>0</v>
      </c>
      <c r="L126" s="3">
        <f t="shared" si="24"/>
        <v>0</v>
      </c>
      <c r="M126">
        <v>15793</v>
      </c>
      <c r="N126">
        <f t="shared" si="25"/>
        <v>7.3592520569852327E-2</v>
      </c>
      <c r="O126" s="15">
        <v>0.44197655800000002</v>
      </c>
      <c r="P126">
        <f t="shared" si="26"/>
        <v>0.45057497808149954</v>
      </c>
      <c r="Q126">
        <v>0.43959999999999999</v>
      </c>
      <c r="R126">
        <f t="shared" si="27"/>
        <v>0.97450676125027713</v>
      </c>
      <c r="S126">
        <f t="shared" si="34"/>
        <v>0.12672030275553736</v>
      </c>
      <c r="T126" s="14">
        <f t="shared" si="28"/>
        <v>0.2125915827386036</v>
      </c>
      <c r="U126" t="str">
        <f t="shared" si="35"/>
        <v>Low</v>
      </c>
      <c r="V126">
        <f t="shared" si="36"/>
        <v>0.17330906489736911</v>
      </c>
      <c r="W126">
        <f t="shared" si="29"/>
        <v>0.23293591308005018</v>
      </c>
      <c r="X126" t="s">
        <v>1186</v>
      </c>
      <c r="Y126">
        <f t="shared" si="37"/>
        <v>8.0131540613705574E-2</v>
      </c>
      <c r="Z126">
        <f t="shared" si="30"/>
        <v>0.1605550422166199</v>
      </c>
      <c r="AA126" t="str">
        <f t="shared" si="38"/>
        <v>Low</v>
      </c>
      <c r="AB126">
        <f t="shared" si="39"/>
        <v>8.9278401292734191E-2</v>
      </c>
      <c r="AC126">
        <f t="shared" si="31"/>
        <v>0.20960541840344213</v>
      </c>
      <c r="AD126" t="str">
        <f t="shared" si="40"/>
        <v>Low</v>
      </c>
      <c r="AE126">
        <f t="shared" si="41"/>
        <v>1.3087903984409508E-2</v>
      </c>
      <c r="AF126">
        <f t="shared" si="32"/>
        <v>7.1596590683989977E-2</v>
      </c>
      <c r="AG126" t="s">
        <v>1186</v>
      </c>
    </row>
    <row r="127" spans="1:33" x14ac:dyDescent="0.3">
      <c r="A127">
        <v>204649</v>
      </c>
      <c r="B127" t="s">
        <v>271</v>
      </c>
      <c r="C127" s="1" t="s">
        <v>676</v>
      </c>
      <c r="D127" t="s">
        <v>677</v>
      </c>
      <c r="E127" s="4">
        <v>6.2</v>
      </c>
      <c r="F127" s="3">
        <f t="shared" si="42"/>
        <v>0.66666666666666663</v>
      </c>
      <c r="G127">
        <v>58.156199999999998</v>
      </c>
      <c r="H127">
        <f t="shared" si="33"/>
        <v>0.5489164044607846</v>
      </c>
      <c r="I127">
        <v>68.3</v>
      </c>
      <c r="J127" s="3">
        <f t="shared" si="23"/>
        <v>0.21119356833642544</v>
      </c>
      <c r="K127">
        <v>0</v>
      </c>
      <c r="L127" s="3">
        <f t="shared" si="24"/>
        <v>0</v>
      </c>
      <c r="M127">
        <v>15837</v>
      </c>
      <c r="N127">
        <f t="shared" si="25"/>
        <v>7.3800703089144701E-2</v>
      </c>
      <c r="O127" s="15">
        <v>0.284034648</v>
      </c>
      <c r="P127">
        <f t="shared" si="26"/>
        <v>0.28956039179115567</v>
      </c>
      <c r="Q127">
        <v>0.41620000000000001</v>
      </c>
      <c r="R127">
        <f t="shared" si="27"/>
        <v>0.92263356240301486</v>
      </c>
      <c r="S127">
        <f t="shared" si="34"/>
        <v>0.10578625735952256</v>
      </c>
      <c r="T127" s="14">
        <f t="shared" si="28"/>
        <v>0.17747170260032724</v>
      </c>
      <c r="U127" t="str">
        <f t="shared" si="35"/>
        <v>Low</v>
      </c>
      <c r="V127">
        <f t="shared" si="36"/>
        <v>0.16103355596387417</v>
      </c>
      <c r="W127">
        <f t="shared" si="29"/>
        <v>0.21643702490222028</v>
      </c>
      <c r="X127" t="s">
        <v>1186</v>
      </c>
      <c r="Y127">
        <f t="shared" si="37"/>
        <v>5.0538958755170942E-2</v>
      </c>
      <c r="Z127">
        <f t="shared" si="30"/>
        <v>0.10126205729199006</v>
      </c>
      <c r="AA127" t="str">
        <f t="shared" si="38"/>
        <v>No Impact</v>
      </c>
      <c r="AB127">
        <f t="shared" si="39"/>
        <v>7.6031762007421455E-2</v>
      </c>
      <c r="AC127">
        <f t="shared" si="31"/>
        <v>0.17850531659120888</v>
      </c>
      <c r="AD127" t="str">
        <f t="shared" si="40"/>
        <v>Low</v>
      </c>
      <c r="AE127">
        <f t="shared" si="41"/>
        <v>1.2880942267183464E-2</v>
      </c>
      <c r="AF127">
        <f t="shared" si="32"/>
        <v>7.0464419071702783E-2</v>
      </c>
      <c r="AG127" t="s">
        <v>1186</v>
      </c>
    </row>
    <row r="128" spans="1:33" x14ac:dyDescent="0.3">
      <c r="A128">
        <v>204661</v>
      </c>
      <c r="B128" t="s">
        <v>298</v>
      </c>
      <c r="C128" s="1" t="s">
        <v>676</v>
      </c>
      <c r="D128" t="s">
        <v>678</v>
      </c>
      <c r="E128" s="4">
        <v>5</v>
      </c>
      <c r="F128" s="3">
        <f t="shared" si="42"/>
        <v>0.39999999999999997</v>
      </c>
      <c r="G128">
        <v>62.172359999999998</v>
      </c>
      <c r="H128">
        <f t="shared" si="33"/>
        <v>0.58682355979313483</v>
      </c>
      <c r="I128">
        <v>73.5</v>
      </c>
      <c r="J128" s="3">
        <f t="shared" si="23"/>
        <v>0.22727272727272724</v>
      </c>
      <c r="K128">
        <v>0</v>
      </c>
      <c r="L128" s="3">
        <f t="shared" si="24"/>
        <v>0</v>
      </c>
      <c r="M128">
        <v>2349</v>
      </c>
      <c r="N128">
        <f t="shared" si="25"/>
        <v>9.9832980842476798E-3</v>
      </c>
      <c r="O128" s="15">
        <v>0.494612828</v>
      </c>
      <c r="P128">
        <f t="shared" si="26"/>
        <v>0.50423525886395204</v>
      </c>
      <c r="Q128">
        <v>0.44579999999999997</v>
      </c>
      <c r="R128">
        <f t="shared" si="27"/>
        <v>0.98825094214143194</v>
      </c>
      <c r="S128">
        <f t="shared" si="34"/>
        <v>8.3634141606065138E-2</v>
      </c>
      <c r="T128" s="14">
        <f t="shared" si="28"/>
        <v>0.14030833377440735</v>
      </c>
      <c r="U128" t="str">
        <f t="shared" si="35"/>
        <v>No Impact</v>
      </c>
      <c r="V128">
        <f t="shared" si="36"/>
        <v>0.11075682868184275</v>
      </c>
      <c r="W128">
        <f t="shared" si="29"/>
        <v>0.14886262893480867</v>
      </c>
      <c r="X128" t="s">
        <v>1187</v>
      </c>
      <c r="Y128">
        <f t="shared" si="37"/>
        <v>5.6511454530287546E-2</v>
      </c>
      <c r="Z128">
        <f t="shared" si="30"/>
        <v>0.11322880975885102</v>
      </c>
      <c r="AA128" t="str">
        <f t="shared" si="38"/>
        <v>No Impact</v>
      </c>
      <c r="AB128">
        <f t="shared" si="39"/>
        <v>5.6109928809584521E-2</v>
      </c>
      <c r="AC128">
        <f t="shared" si="31"/>
        <v>0.1317333748636185</v>
      </c>
      <c r="AD128" t="str">
        <f t="shared" si="40"/>
        <v>No Impact</v>
      </c>
      <c r="AE128">
        <f t="shared" si="41"/>
        <v>1.1188640338665582E-3</v>
      </c>
      <c r="AF128">
        <f t="shared" si="32"/>
        <v>6.120678327041996E-3</v>
      </c>
      <c r="AG128" t="s">
        <v>1187</v>
      </c>
    </row>
    <row r="129" spans="1:33" x14ac:dyDescent="0.3">
      <c r="A129">
        <v>204665</v>
      </c>
      <c r="B129" t="s">
        <v>317</v>
      </c>
      <c r="C129" s="1" t="s">
        <v>676</v>
      </c>
      <c r="D129" t="s">
        <v>679</v>
      </c>
      <c r="E129" s="4">
        <v>6</v>
      </c>
      <c r="F129" s="3">
        <f t="shared" si="42"/>
        <v>0.62222222222222223</v>
      </c>
      <c r="G129">
        <v>62.080559999999998</v>
      </c>
      <c r="H129">
        <f t="shared" si="33"/>
        <v>0.58595709111173022</v>
      </c>
      <c r="I129">
        <v>59.8</v>
      </c>
      <c r="J129" s="3">
        <f t="shared" si="23"/>
        <v>0.1849103277674706</v>
      </c>
      <c r="K129">
        <v>0</v>
      </c>
      <c r="L129" s="3">
        <f t="shared" si="24"/>
        <v>0</v>
      </c>
      <c r="M129">
        <v>8061</v>
      </c>
      <c r="N129">
        <f t="shared" si="25"/>
        <v>3.7009174225111546E-2</v>
      </c>
      <c r="O129" s="15">
        <v>0.303539897</v>
      </c>
      <c r="P129">
        <f t="shared" si="26"/>
        <v>0.30944510509002071</v>
      </c>
      <c r="Q129">
        <v>0.42320000000000002</v>
      </c>
      <c r="R129">
        <f t="shared" si="27"/>
        <v>0.93815118598980274</v>
      </c>
      <c r="S129">
        <f t="shared" si="34"/>
        <v>0.10532786297045503</v>
      </c>
      <c r="T129" s="14">
        <f t="shared" si="28"/>
        <v>0.17670267990568958</v>
      </c>
      <c r="U129" t="str">
        <f t="shared" si="35"/>
        <v>Low</v>
      </c>
      <c r="V129">
        <f t="shared" si="36"/>
        <v>0.15840614511282089</v>
      </c>
      <c r="W129">
        <f t="shared" si="29"/>
        <v>0.2129056554035218</v>
      </c>
      <c r="X129" t="s">
        <v>1186</v>
      </c>
      <c r="Y129">
        <f t="shared" si="37"/>
        <v>5.2249580828089177E-2</v>
      </c>
      <c r="Z129">
        <f t="shared" si="30"/>
        <v>0.1046895341260882</v>
      </c>
      <c r="AA129" t="str">
        <f t="shared" si="38"/>
        <v>No Impact</v>
      </c>
      <c r="AB129">
        <f t="shared" si="39"/>
        <v>7.3304165286335959E-2</v>
      </c>
      <c r="AC129">
        <f t="shared" si="31"/>
        <v>0.17210153870450168</v>
      </c>
      <c r="AD129" t="str">
        <f t="shared" si="40"/>
        <v>Low</v>
      </c>
      <c r="AE129">
        <f t="shared" si="41"/>
        <v>6.2489721383482983E-3</v>
      </c>
      <c r="AF129">
        <f t="shared" si="32"/>
        <v>3.4184625813112303E-2</v>
      </c>
      <c r="AG129" t="s">
        <v>1187</v>
      </c>
    </row>
    <row r="130" spans="1:33" x14ac:dyDescent="0.3">
      <c r="A130">
        <v>204667</v>
      </c>
      <c r="B130" t="s">
        <v>321</v>
      </c>
      <c r="C130" s="1" t="s">
        <v>676</v>
      </c>
      <c r="D130" t="s">
        <v>680</v>
      </c>
      <c r="E130" s="4">
        <v>6.2</v>
      </c>
      <c r="F130" s="3">
        <f t="shared" si="42"/>
        <v>0.66666666666666663</v>
      </c>
      <c r="G130">
        <v>62.172359999999998</v>
      </c>
      <c r="H130">
        <f t="shared" si="33"/>
        <v>0.58682355979313483</v>
      </c>
      <c r="I130">
        <v>73.099999999999994</v>
      </c>
      <c r="J130" s="3">
        <f t="shared" ref="J130:J193" si="45">(I130-$AJ$7)/$AK$7</f>
        <v>0.22603586889301172</v>
      </c>
      <c r="K130">
        <v>0</v>
      </c>
      <c r="L130" s="3">
        <f t="shared" ref="L130:L193" si="46">(K130-$AJ$8)/$AK$8</f>
        <v>0</v>
      </c>
      <c r="M130">
        <v>12067</v>
      </c>
      <c r="N130">
        <f t="shared" ref="N130:N193" si="47">(M130-$AJ$9)/$AK$9</f>
        <v>5.5963246322503109E-2</v>
      </c>
      <c r="O130" s="15">
        <v>4.6147929999999997E-2</v>
      </c>
      <c r="P130">
        <f t="shared" ref="P130:P193" si="48">(O130-$AJ$11)/$AK$11</f>
        <v>4.7045713560800596E-2</v>
      </c>
      <c r="Q130">
        <v>0.41760000000000003</v>
      </c>
      <c r="R130">
        <f t="shared" ref="R130:R193" si="49">(Q130-$AJ$12)/$AK$12</f>
        <v>0.9257370871203725</v>
      </c>
      <c r="S130">
        <f t="shared" si="34"/>
        <v>9.0772502506577951E-2</v>
      </c>
      <c r="T130" s="14">
        <f t="shared" ref="T130:T193" si="50">(S130-$AJ$10)/$AK$10</f>
        <v>0.1522839636379737</v>
      </c>
      <c r="U130" t="str">
        <f t="shared" si="35"/>
        <v>Low</v>
      </c>
      <c r="V130">
        <f t="shared" si="36"/>
        <v>0.17276512701956637</v>
      </c>
      <c r="W130">
        <f t="shared" ref="W130:W193" si="51">(V130-$AJ$13)/$AK$13</f>
        <v>0.23220483380096088</v>
      </c>
      <c r="X130" t="s">
        <v>1186</v>
      </c>
      <c r="Y130">
        <f t="shared" si="37"/>
        <v>8.7798779935895511E-3</v>
      </c>
      <c r="Z130">
        <f t="shared" ref="Z130:Z193" si="52">(Y130-$AJ$14)/$AK$14</f>
        <v>1.7591745661213923E-2</v>
      </c>
      <c r="AA130" t="str">
        <f t="shared" si="38"/>
        <v>No Impact</v>
      </c>
      <c r="AB130">
        <f t="shared" si="39"/>
        <v>6.6757195368283645E-2</v>
      </c>
      <c r="AC130">
        <f t="shared" ref="AC130:AC193" si="53">(AB130-$AJ$15)/$AK$15</f>
        <v>0.15673073961896983</v>
      </c>
      <c r="AD130" t="str">
        <f t="shared" si="40"/>
        <v>Low</v>
      </c>
      <c r="AE130">
        <f t="shared" si="41"/>
        <v>1.0444107181024441E-2</v>
      </c>
      <c r="AF130">
        <f t="shared" ref="AF130:AF193" si="54">(AE130-$AJ$16)/$AK$16</f>
        <v>5.7133859462162331E-2</v>
      </c>
      <c r="AG130" t="s">
        <v>1187</v>
      </c>
    </row>
    <row r="131" spans="1:33" x14ac:dyDescent="0.3">
      <c r="A131">
        <v>204670</v>
      </c>
      <c r="B131" t="s">
        <v>329</v>
      </c>
      <c r="C131" s="1" t="s">
        <v>676</v>
      </c>
      <c r="D131" t="s">
        <v>681</v>
      </c>
      <c r="E131" s="4">
        <v>6.2</v>
      </c>
      <c r="F131" s="3">
        <f t="shared" si="42"/>
        <v>0.66666666666666663</v>
      </c>
      <c r="G131">
        <v>61.453440000000001</v>
      </c>
      <c r="H131">
        <f t="shared" ref="H131:H194" si="55">(G131-$AJ$6)/$AK$6</f>
        <v>0.58003792074699789</v>
      </c>
      <c r="I131">
        <v>75.3</v>
      </c>
      <c r="J131" s="3">
        <f t="shared" si="45"/>
        <v>0.2328385899814471</v>
      </c>
      <c r="K131">
        <v>0</v>
      </c>
      <c r="L131" s="3">
        <f t="shared" si="46"/>
        <v>0</v>
      </c>
      <c r="M131">
        <v>9838</v>
      </c>
      <c r="N131">
        <f t="shared" si="47"/>
        <v>4.5416909151987435E-2</v>
      </c>
      <c r="O131" s="15">
        <v>0.169536242</v>
      </c>
      <c r="P131">
        <f t="shared" si="48"/>
        <v>0.17283447988472231</v>
      </c>
      <c r="Q131">
        <v>0.41909999999999997</v>
      </c>
      <c r="R131">
        <f t="shared" si="49"/>
        <v>0.92906229217468406</v>
      </c>
      <c r="S131">
        <f t="shared" ref="S131:S194" si="56">F131*(R131*0.5+P131*0.5)*(H131*0.4+J131*0.2+L131*0.4)</f>
        <v>0.10232319438651692</v>
      </c>
      <c r="T131" s="14">
        <f t="shared" si="50"/>
        <v>0.17166191504027856</v>
      </c>
      <c r="U131" t="str">
        <f t="shared" ref="U131:U194" si="57">IF(T131&gt;0.7,"High",IF(T131&gt;0.3,"Moderate",IF(T131&gt;0.15,"Low","No Impact")))</f>
        <v>Low</v>
      </c>
      <c r="V131">
        <f t="shared" ref="V131:V194" si="58">F131*(R131*1)*(H131*0.4+J131*0.2+L131*0.4)</f>
        <v>0.17254723660130292</v>
      </c>
      <c r="W131">
        <f t="shared" si="51"/>
        <v>0.23191197835476915</v>
      </c>
      <c r="X131" t="s">
        <v>1186</v>
      </c>
      <c r="Y131">
        <f t="shared" ref="Y131:Y194" si="59">F131*(P131*1)*(H131*0.4+J131*0.2+L131*0.4)</f>
        <v>3.2099152171730913E-2</v>
      </c>
      <c r="Z131">
        <f t="shared" si="52"/>
        <v>6.431525829379206E-2</v>
      </c>
      <c r="AA131" t="str">
        <f t="shared" ref="AA131:AA194" si="60">IF(Z131&gt;0.7,"High",IF(Z131&gt;0.3,"Moderate",IF(Z131&gt;0.15,"Low","No Impact")))</f>
        <v>No Impact</v>
      </c>
      <c r="AB131">
        <f t="shared" ref="AB131:AB194" si="61">F131*(R131*0.35+P131*0.3+N131*0.35)*(H131*0.4+J131*0.2+L131*0.4)</f>
        <v>7.2973498977546528E-2</v>
      </c>
      <c r="AC131">
        <f t="shared" si="53"/>
        <v>0.17132520927877112</v>
      </c>
      <c r="AD131" t="str">
        <f t="shared" ref="AD131:AD194" si="62">IF(AC131&gt;0.7,"High",IF(AC131&gt;0.3,"Moderate",IF(AC131&gt;0.15,"Low","No Impact")))</f>
        <v>Low</v>
      </c>
      <c r="AE131">
        <f t="shared" ref="AE131:AE194" si="63">F131*(N131*1)*(H131*0.4+J131*0.2+L131*0.4)</f>
        <v>8.4349157587749884E-3</v>
      </c>
      <c r="AF131">
        <f t="shared" si="54"/>
        <v>4.6142698766306424E-2</v>
      </c>
      <c r="AG131" t="s">
        <v>1187</v>
      </c>
    </row>
    <row r="132" spans="1:33" x14ac:dyDescent="0.3">
      <c r="A132">
        <v>204677</v>
      </c>
      <c r="B132" t="s">
        <v>402</v>
      </c>
      <c r="C132" s="1" t="s">
        <v>676</v>
      </c>
      <c r="D132" t="s">
        <v>682</v>
      </c>
      <c r="E132" s="4">
        <v>6.2</v>
      </c>
      <c r="F132" s="3">
        <f t="shared" si="42"/>
        <v>0.66666666666666663</v>
      </c>
      <c r="G132">
        <v>58.716359999999995</v>
      </c>
      <c r="H132">
        <f t="shared" si="55"/>
        <v>0.55420356237555124</v>
      </c>
      <c r="I132">
        <v>73.099999999999994</v>
      </c>
      <c r="J132" s="3">
        <f t="shared" si="45"/>
        <v>0.22603586889301172</v>
      </c>
      <c r="K132">
        <v>0</v>
      </c>
      <c r="L132" s="3">
        <f t="shared" si="46"/>
        <v>0</v>
      </c>
      <c r="M132">
        <v>7474</v>
      </c>
      <c r="N132">
        <f t="shared" si="47"/>
        <v>3.4231830160915626E-2</v>
      </c>
      <c r="O132" s="15">
        <v>0.17171610000000001</v>
      </c>
      <c r="P132">
        <f t="shared" si="48"/>
        <v>0.17505674586872677</v>
      </c>
      <c r="Q132">
        <v>0.43209999999999998</v>
      </c>
      <c r="R132">
        <f t="shared" si="49"/>
        <v>0.9578807359787187</v>
      </c>
      <c r="S132">
        <f t="shared" si="56"/>
        <v>0.10078936565920865</v>
      </c>
      <c r="T132" s="14">
        <f t="shared" si="50"/>
        <v>0.16908869615034694</v>
      </c>
      <c r="U132" t="str">
        <f t="shared" si="57"/>
        <v>Low</v>
      </c>
      <c r="V132">
        <f t="shared" si="58"/>
        <v>0.17043163158312916</v>
      </c>
      <c r="W132">
        <f t="shared" si="51"/>
        <v>0.22906850108532067</v>
      </c>
      <c r="X132" t="s">
        <v>1186</v>
      </c>
      <c r="Y132">
        <f t="shared" si="59"/>
        <v>3.1147099735288092E-2</v>
      </c>
      <c r="Z132">
        <f t="shared" si="52"/>
        <v>6.2407684597407038E-2</v>
      </c>
      <c r="AA132" t="str">
        <f t="shared" si="60"/>
        <v>No Impact</v>
      </c>
      <c r="AB132">
        <f t="shared" si="61"/>
        <v>7.112695418418126E-2</v>
      </c>
      <c r="AC132">
        <f t="shared" si="53"/>
        <v>0.16698994130343023</v>
      </c>
      <c r="AD132" t="str">
        <f t="shared" si="62"/>
        <v>Low</v>
      </c>
      <c r="AE132">
        <f t="shared" si="63"/>
        <v>6.0907234557132173E-3</v>
      </c>
      <c r="AF132">
        <f t="shared" si="54"/>
        <v>3.3318935923394209E-2</v>
      </c>
      <c r="AG132" t="s">
        <v>1187</v>
      </c>
    </row>
    <row r="133" spans="1:33" x14ac:dyDescent="0.3">
      <c r="A133">
        <v>204680</v>
      </c>
      <c r="B133" t="s">
        <v>432</v>
      </c>
      <c r="C133" s="1" t="s">
        <v>676</v>
      </c>
      <c r="D133" t="s">
        <v>683</v>
      </c>
      <c r="E133" s="4">
        <v>6.2</v>
      </c>
      <c r="F133" s="3">
        <f t="shared" si="42"/>
        <v>0.66666666666666663</v>
      </c>
      <c r="G133">
        <v>61.453440000000001</v>
      </c>
      <c r="H133">
        <f t="shared" si="55"/>
        <v>0.58003792074699789</v>
      </c>
      <c r="I133">
        <v>73.099999999999994</v>
      </c>
      <c r="J133" s="3">
        <f t="shared" si="45"/>
        <v>0.22603586889301172</v>
      </c>
      <c r="K133">
        <v>0</v>
      </c>
      <c r="L133" s="3">
        <f t="shared" si="46"/>
        <v>0</v>
      </c>
      <c r="M133">
        <v>11497</v>
      </c>
      <c r="N133">
        <f t="shared" si="47"/>
        <v>5.3266336413488331E-2</v>
      </c>
      <c r="O133" s="20">
        <v>0.27002685100000001</v>
      </c>
      <c r="P133">
        <f t="shared" si="48"/>
        <v>0.27528008051219166</v>
      </c>
      <c r="Q133">
        <v>0.42199999999999999</v>
      </c>
      <c r="R133">
        <f t="shared" si="49"/>
        <v>0.93549102194635336</v>
      </c>
      <c r="S133">
        <f t="shared" si="56"/>
        <v>0.11188426691439844</v>
      </c>
      <c r="T133" s="14">
        <f t="shared" si="50"/>
        <v>0.18770199304815796</v>
      </c>
      <c r="U133" t="str">
        <f t="shared" si="57"/>
        <v>Low</v>
      </c>
      <c r="V133">
        <f t="shared" si="58"/>
        <v>0.17289267473089995</v>
      </c>
      <c r="W133">
        <f t="shared" si="51"/>
        <v>0.23237626420258675</v>
      </c>
      <c r="X133" t="s">
        <v>1186</v>
      </c>
      <c r="Y133">
        <f t="shared" si="59"/>
        <v>5.087585909789695E-2</v>
      </c>
      <c r="Z133">
        <f t="shared" si="52"/>
        <v>0.1019370854810764</v>
      </c>
      <c r="AA133" t="str">
        <f t="shared" si="60"/>
        <v>No Impact</v>
      </c>
      <c r="AB133">
        <f t="shared" si="61"/>
        <v>7.9220738209884387E-2</v>
      </c>
      <c r="AC133">
        <f t="shared" si="53"/>
        <v>0.18599230875859957</v>
      </c>
      <c r="AD133" t="str">
        <f t="shared" si="62"/>
        <v>Low</v>
      </c>
      <c r="AE133">
        <f t="shared" si="63"/>
        <v>9.8444123562866741E-3</v>
      </c>
      <c r="AF133">
        <f t="shared" si="54"/>
        <v>5.3853265032893664E-2</v>
      </c>
      <c r="AG133" t="s">
        <v>1187</v>
      </c>
    </row>
    <row r="134" spans="1:33" x14ac:dyDescent="0.3">
      <c r="A134">
        <v>205133</v>
      </c>
      <c r="B134" t="s">
        <v>253</v>
      </c>
      <c r="C134" s="1" t="s">
        <v>685</v>
      </c>
      <c r="D134" t="s">
        <v>684</v>
      </c>
      <c r="E134" s="4">
        <v>6.5</v>
      </c>
      <c r="F134" s="3">
        <f t="shared" ref="F134:F197" si="64">(E134-$AJ$5)/$AK$5</f>
        <v>0.73333333333333328</v>
      </c>
      <c r="G134">
        <v>69.760440000000003</v>
      </c>
      <c r="H134">
        <f t="shared" si="55"/>
        <v>0.65844484162311667</v>
      </c>
      <c r="I134">
        <v>99.600000000000009</v>
      </c>
      <c r="J134" s="3">
        <f t="shared" si="45"/>
        <v>0.3079777365491651</v>
      </c>
      <c r="K134">
        <v>1.5</v>
      </c>
      <c r="L134" s="3">
        <f t="shared" si="46"/>
        <v>0.75</v>
      </c>
      <c r="M134">
        <v>17191</v>
      </c>
      <c r="N134">
        <f t="shared" si="47"/>
        <v>8.0207046978278046E-2</v>
      </c>
      <c r="O134" s="15">
        <v>0.32089121399999998</v>
      </c>
      <c r="P134">
        <f t="shared" si="48"/>
        <v>0.32713398278149347</v>
      </c>
      <c r="Q134">
        <v>0.37519999999999998</v>
      </c>
      <c r="R134">
        <f t="shared" si="49"/>
        <v>0.83174462425182882</v>
      </c>
      <c r="S134">
        <f t="shared" si="56"/>
        <v>0.26556508019186226</v>
      </c>
      <c r="T134" s="14">
        <f t="shared" si="50"/>
        <v>0.44552372027555909</v>
      </c>
      <c r="U134" t="str">
        <f t="shared" si="57"/>
        <v>Moderate</v>
      </c>
      <c r="V134">
        <f t="shared" si="58"/>
        <v>0.38120011276079413</v>
      </c>
      <c r="W134">
        <f t="shared" si="51"/>
        <v>0.51235171330903428</v>
      </c>
      <c r="X134" t="str">
        <f t="shared" ref="X134:X147" si="65">IF(W134&gt;0.7,"High",IF(W134&gt;0.3,"Moderate",IF(W134&gt;0.15,"Low","No Impact")))</f>
        <v>Moderate</v>
      </c>
      <c r="Y134">
        <f t="shared" si="59"/>
        <v>0.14993004762293033</v>
      </c>
      <c r="Z134">
        <f t="shared" si="52"/>
        <v>0.30040636859441799</v>
      </c>
      <c r="AA134" t="str">
        <f t="shared" si="60"/>
        <v>Moderate</v>
      </c>
      <c r="AB134">
        <f t="shared" si="61"/>
        <v>0.19126505500076524</v>
      </c>
      <c r="AC134">
        <f t="shared" si="53"/>
        <v>0.44904692847199829</v>
      </c>
      <c r="AD134" t="str">
        <f t="shared" si="62"/>
        <v>Moderate</v>
      </c>
      <c r="AE134">
        <f t="shared" si="63"/>
        <v>3.6760003564594933E-2</v>
      </c>
      <c r="AF134">
        <f t="shared" si="54"/>
        <v>0.20109338606788837</v>
      </c>
      <c r="AG134" t="s">
        <v>1186</v>
      </c>
    </row>
    <row r="135" spans="1:33" x14ac:dyDescent="0.3">
      <c r="A135">
        <v>205143</v>
      </c>
      <c r="B135" t="s">
        <v>299</v>
      </c>
      <c r="C135" s="1" t="s">
        <v>685</v>
      </c>
      <c r="D135" t="s">
        <v>686</v>
      </c>
      <c r="E135" s="4">
        <v>6.5</v>
      </c>
      <c r="F135" s="3">
        <f t="shared" si="64"/>
        <v>0.73333333333333328</v>
      </c>
      <c r="G135">
        <v>61.313040000000008</v>
      </c>
      <c r="H135">
        <f t="shared" si="55"/>
        <v>0.57871273335190865</v>
      </c>
      <c r="I135">
        <v>102.1</v>
      </c>
      <c r="J135" s="3">
        <f t="shared" si="45"/>
        <v>0.31570810142238709</v>
      </c>
      <c r="K135">
        <v>1.5</v>
      </c>
      <c r="L135" s="3">
        <f t="shared" si="46"/>
        <v>0.75</v>
      </c>
      <c r="M135">
        <v>40462</v>
      </c>
      <c r="N135">
        <f t="shared" si="47"/>
        <v>0.19031194257947603</v>
      </c>
      <c r="O135" s="15">
        <v>0.14849758499999999</v>
      </c>
      <c r="P135">
        <f t="shared" si="48"/>
        <v>0.15138652694455937</v>
      </c>
      <c r="Q135">
        <v>0.40550000000000003</v>
      </c>
      <c r="R135">
        <f t="shared" si="49"/>
        <v>0.89891376634892495</v>
      </c>
      <c r="S135">
        <f t="shared" si="56"/>
        <v>0.22899675763093483</v>
      </c>
      <c r="T135" s="14">
        <f t="shared" si="50"/>
        <v>0.3841750855084784</v>
      </c>
      <c r="U135" t="str">
        <f t="shared" si="57"/>
        <v>Moderate</v>
      </c>
      <c r="V135">
        <f t="shared" si="58"/>
        <v>0.39197996839213589</v>
      </c>
      <c r="W135">
        <f t="shared" si="51"/>
        <v>0.52684036983628912</v>
      </c>
      <c r="X135" t="str">
        <f t="shared" si="65"/>
        <v>Moderate</v>
      </c>
      <c r="Y135">
        <f t="shared" si="59"/>
        <v>6.6013546869733708E-2</v>
      </c>
      <c r="Z135">
        <f t="shared" si="52"/>
        <v>0.13226761551525826</v>
      </c>
      <c r="AA135" t="str">
        <f t="shared" si="60"/>
        <v>No Impact</v>
      </c>
      <c r="AB135">
        <f t="shared" si="61"/>
        <v>0.1860426246762828</v>
      </c>
      <c r="AC135">
        <f t="shared" si="53"/>
        <v>0.43678584765742667</v>
      </c>
      <c r="AD135" t="str">
        <f t="shared" si="62"/>
        <v>Moderate</v>
      </c>
      <c r="AE135">
        <f t="shared" si="63"/>
        <v>8.2987347651757554E-2</v>
      </c>
      <c r="AF135">
        <f t="shared" si="54"/>
        <v>0.45397728840695889</v>
      </c>
      <c r="AG135" t="str">
        <f t="shared" ref="AG135:AG193" si="66">IF(AF135&gt;0.7,"High",IF(AF135&gt;0.3,"Moderate",IF(AF135&gt;0.15,"Low","No Impact")))</f>
        <v>Moderate</v>
      </c>
    </row>
    <row r="136" spans="1:33" x14ac:dyDescent="0.3">
      <c r="A136">
        <v>205158</v>
      </c>
      <c r="B136" t="s">
        <v>447</v>
      </c>
      <c r="C136" s="1" t="s">
        <v>685</v>
      </c>
      <c r="D136" t="s">
        <v>687</v>
      </c>
      <c r="E136" s="4">
        <v>5</v>
      </c>
      <c r="F136" s="3">
        <f t="shared" si="64"/>
        <v>0.39999999999999997</v>
      </c>
      <c r="G136">
        <v>63.025200000000005</v>
      </c>
      <c r="H136">
        <f t="shared" si="55"/>
        <v>0.59487322373920315</v>
      </c>
      <c r="I136">
        <v>100</v>
      </c>
      <c r="J136" s="3">
        <f t="shared" si="45"/>
        <v>0.30921459492888059</v>
      </c>
      <c r="K136">
        <v>0.1</v>
      </c>
      <c r="L136" s="3">
        <f t="shared" si="46"/>
        <v>0.05</v>
      </c>
      <c r="M136">
        <v>15111</v>
      </c>
      <c r="N136">
        <f t="shared" si="47"/>
        <v>7.0365691520820617E-2</v>
      </c>
      <c r="O136" s="15">
        <v>0.255421907</v>
      </c>
      <c r="P136">
        <f t="shared" si="48"/>
        <v>0.2603910050542993</v>
      </c>
      <c r="Q136">
        <v>0.41510000000000002</v>
      </c>
      <c r="R136">
        <f t="shared" si="49"/>
        <v>0.92019507869651962</v>
      </c>
      <c r="S136">
        <f t="shared" si="56"/>
        <v>7.5508446205029833E-2</v>
      </c>
      <c r="T136" s="14">
        <f t="shared" si="50"/>
        <v>0.12667630789856638</v>
      </c>
      <c r="U136" t="str">
        <f t="shared" si="57"/>
        <v>No Impact</v>
      </c>
      <c r="V136">
        <f t="shared" si="58"/>
        <v>0.11770848658005138</v>
      </c>
      <c r="W136">
        <f t="shared" si="51"/>
        <v>0.15820599929398918</v>
      </c>
      <c r="X136" t="s">
        <v>1187</v>
      </c>
      <c r="Y136">
        <f t="shared" si="59"/>
        <v>3.3308405830008277E-2</v>
      </c>
      <c r="Z136">
        <f t="shared" si="52"/>
        <v>6.673817155202183E-2</v>
      </c>
      <c r="AA136" t="str">
        <f t="shared" si="60"/>
        <v>No Impact</v>
      </c>
      <c r="AB136">
        <f t="shared" si="61"/>
        <v>5.4340828037008022E-2</v>
      </c>
      <c r="AC136">
        <f t="shared" si="53"/>
        <v>0.12757992786787881</v>
      </c>
      <c r="AD136" t="str">
        <f t="shared" si="62"/>
        <v>No Impact</v>
      </c>
      <c r="AE136">
        <f t="shared" si="63"/>
        <v>9.000959957107273E-3</v>
      </c>
      <c r="AF136">
        <f t="shared" si="54"/>
        <v>4.923920947003102E-2</v>
      </c>
      <c r="AG136" t="s">
        <v>1187</v>
      </c>
    </row>
    <row r="137" spans="1:33" x14ac:dyDescent="0.3">
      <c r="A137">
        <v>205165</v>
      </c>
      <c r="B137" t="s">
        <v>431</v>
      </c>
      <c r="C137" s="1" t="s">
        <v>685</v>
      </c>
      <c r="D137" t="s">
        <v>688</v>
      </c>
      <c r="E137" s="4">
        <v>6.5</v>
      </c>
      <c r="F137" s="3">
        <f t="shared" si="64"/>
        <v>0.73333333333333328</v>
      </c>
      <c r="G137">
        <v>60.044039999999995</v>
      </c>
      <c r="H137">
        <f t="shared" si="55"/>
        <v>0.56673507805013956</v>
      </c>
      <c r="I137">
        <v>109.60000000000001</v>
      </c>
      <c r="J137" s="3">
        <f t="shared" si="45"/>
        <v>0.33889919604205315</v>
      </c>
      <c r="K137">
        <v>0</v>
      </c>
      <c r="L137" s="3">
        <f t="shared" si="46"/>
        <v>0</v>
      </c>
      <c r="M137">
        <v>18858</v>
      </c>
      <c r="N137">
        <f t="shared" si="47"/>
        <v>8.8094325606923013E-2</v>
      </c>
      <c r="O137" s="15">
        <v>0.35055857899999998</v>
      </c>
      <c r="P137">
        <f t="shared" si="48"/>
        <v>0.35737851067025733</v>
      </c>
      <c r="Q137">
        <v>0.37490000000000001</v>
      </c>
      <c r="R137">
        <f t="shared" si="49"/>
        <v>0.83107958324096654</v>
      </c>
      <c r="S137">
        <f t="shared" si="56"/>
        <v>0.12832228007722785</v>
      </c>
      <c r="T137" s="14">
        <f t="shared" si="50"/>
        <v>0.21527913072360594</v>
      </c>
      <c r="U137" t="str">
        <f t="shared" si="57"/>
        <v>Low</v>
      </c>
      <c r="V137">
        <f t="shared" si="58"/>
        <v>0.17946956244143245</v>
      </c>
      <c r="W137">
        <f t="shared" si="51"/>
        <v>0.24121592498423755</v>
      </c>
      <c r="X137" t="s">
        <v>1186</v>
      </c>
      <c r="Y137">
        <f t="shared" si="59"/>
        <v>7.7174997713023219E-2</v>
      </c>
      <c r="Z137">
        <f t="shared" si="52"/>
        <v>0.15463118418769897</v>
      </c>
      <c r="AA137" t="str">
        <f t="shared" si="60"/>
        <v>Low</v>
      </c>
      <c r="AB137">
        <f t="shared" si="61"/>
        <v>9.2625158604634092E-2</v>
      </c>
      <c r="AC137">
        <f t="shared" si="53"/>
        <v>0.21746284479658978</v>
      </c>
      <c r="AD137" t="str">
        <f t="shared" si="62"/>
        <v>Low</v>
      </c>
      <c r="AE137">
        <f t="shared" si="63"/>
        <v>1.9023749817787865E-2</v>
      </c>
      <c r="AF137">
        <f t="shared" si="54"/>
        <v>0.10406827790005659</v>
      </c>
      <c r="AG137" t="s">
        <v>1186</v>
      </c>
    </row>
    <row r="138" spans="1:33" s="21" customFormat="1" x14ac:dyDescent="0.3">
      <c r="A138" s="21">
        <v>205173</v>
      </c>
      <c r="B138" s="21" t="s">
        <v>433</v>
      </c>
      <c r="C138" s="22" t="s">
        <v>685</v>
      </c>
      <c r="D138" s="21" t="s">
        <v>689</v>
      </c>
      <c r="E138" s="23">
        <v>6.5</v>
      </c>
      <c r="F138" s="3">
        <f t="shared" si="64"/>
        <v>0.73333333333333328</v>
      </c>
      <c r="G138" s="21">
        <v>73.81331999999999</v>
      </c>
      <c r="H138">
        <f t="shared" si="55"/>
        <v>0.69669858442802857</v>
      </c>
      <c r="I138" s="21">
        <v>94.7</v>
      </c>
      <c r="J138" s="3">
        <f t="shared" si="45"/>
        <v>0.29282622139764997</v>
      </c>
      <c r="K138" s="21">
        <v>1.5</v>
      </c>
      <c r="L138" s="3">
        <f t="shared" si="46"/>
        <v>0.75</v>
      </c>
      <c r="M138" s="21">
        <v>8289</v>
      </c>
      <c r="N138">
        <f t="shared" si="47"/>
        <v>3.8087938188717453E-2</v>
      </c>
      <c r="O138" s="21">
        <v>0.40593255900000003</v>
      </c>
      <c r="P138">
        <f t="shared" si="48"/>
        <v>0.41382976215220901</v>
      </c>
      <c r="Q138" s="21">
        <v>0.38540000000000002</v>
      </c>
      <c r="R138">
        <f t="shared" si="49"/>
        <v>0.85435601862114829</v>
      </c>
      <c r="S138">
        <f t="shared" si="56"/>
        <v>0.29631970117839701</v>
      </c>
      <c r="T138" s="14">
        <f t="shared" si="50"/>
        <v>0.49711903223331555</v>
      </c>
      <c r="U138" t="str">
        <f t="shared" si="57"/>
        <v>Moderate</v>
      </c>
      <c r="V138">
        <f t="shared" si="58"/>
        <v>0.39925147241976106</v>
      </c>
      <c r="W138">
        <f t="shared" si="51"/>
        <v>0.53661362913546762</v>
      </c>
      <c r="X138" t="str">
        <f t="shared" si="65"/>
        <v>Moderate</v>
      </c>
      <c r="Y138">
        <f t="shared" si="59"/>
        <v>0.19338792993703283</v>
      </c>
      <c r="Z138">
        <f t="shared" si="52"/>
        <v>0.38748047295017807</v>
      </c>
      <c r="AA138" t="str">
        <f t="shared" si="60"/>
        <v>Moderate</v>
      </c>
      <c r="AB138">
        <f t="shared" si="61"/>
        <v>0.20398403721125555</v>
      </c>
      <c r="AC138">
        <f t="shared" si="53"/>
        <v>0.47890821126036653</v>
      </c>
      <c r="AD138" t="str">
        <f t="shared" si="62"/>
        <v>Moderate</v>
      </c>
      <c r="AE138">
        <f t="shared" si="63"/>
        <v>1.7798979666369581E-2</v>
      </c>
      <c r="AF138">
        <f t="shared" si="54"/>
        <v>9.7368246533879071E-2</v>
      </c>
      <c r="AG138" t="s">
        <v>1186</v>
      </c>
    </row>
    <row r="139" spans="1:33" x14ac:dyDescent="0.3">
      <c r="A139">
        <v>207507</v>
      </c>
      <c r="B139" t="s">
        <v>58</v>
      </c>
      <c r="C139" s="1" t="s">
        <v>691</v>
      </c>
      <c r="D139" t="s">
        <v>690</v>
      </c>
      <c r="E139" s="4">
        <v>6.6</v>
      </c>
      <c r="F139" s="3">
        <f t="shared" si="64"/>
        <v>0.75555555555555542</v>
      </c>
      <c r="G139">
        <v>67.158720000000002</v>
      </c>
      <c r="H139">
        <f t="shared" si="55"/>
        <v>0.63388809981719207</v>
      </c>
      <c r="I139">
        <v>112.3</v>
      </c>
      <c r="J139" s="3">
        <f t="shared" si="45"/>
        <v>0.34724799010513291</v>
      </c>
      <c r="K139">
        <v>0.2</v>
      </c>
      <c r="L139" s="3">
        <f t="shared" si="46"/>
        <v>0.1</v>
      </c>
      <c r="M139">
        <v>35521</v>
      </c>
      <c r="N139">
        <f t="shared" si="47"/>
        <v>0.16693399194712163</v>
      </c>
      <c r="O139" s="15">
        <v>0.58295748300000005</v>
      </c>
      <c r="P139">
        <f t="shared" si="48"/>
        <v>0.59429861238290194</v>
      </c>
      <c r="Q139">
        <v>0.33900000000000002</v>
      </c>
      <c r="R139">
        <f t="shared" si="49"/>
        <v>0.75149634227444029</v>
      </c>
      <c r="S139">
        <f t="shared" si="56"/>
        <v>0.18455580778334235</v>
      </c>
      <c r="T139" s="14">
        <f t="shared" si="50"/>
        <v>0.30961898312342673</v>
      </c>
      <c r="U139" t="str">
        <f t="shared" si="57"/>
        <v>Moderate</v>
      </c>
      <c r="V139">
        <f t="shared" si="58"/>
        <v>0.20611314378125245</v>
      </c>
      <c r="W139">
        <f t="shared" si="51"/>
        <v>0.27702620963835417</v>
      </c>
      <c r="X139" t="s">
        <v>1186</v>
      </c>
      <c r="Y139">
        <f t="shared" si="59"/>
        <v>0.16299847178543223</v>
      </c>
      <c r="Z139">
        <f t="shared" si="52"/>
        <v>0.32659083200352801</v>
      </c>
      <c r="AA139" t="str">
        <f t="shared" si="60"/>
        <v>Moderate</v>
      </c>
      <c r="AB139">
        <f t="shared" si="61"/>
        <v>0.13706390576279384</v>
      </c>
      <c r="AC139">
        <f t="shared" si="53"/>
        <v>0.3217949347146124</v>
      </c>
      <c r="AD139" t="str">
        <f t="shared" si="62"/>
        <v>Moderate</v>
      </c>
      <c r="AE139">
        <f t="shared" si="63"/>
        <v>4.5785039724930907E-2</v>
      </c>
      <c r="AF139">
        <f t="shared" si="54"/>
        <v>0.25046430295798017</v>
      </c>
      <c r="AG139" t="s">
        <v>1186</v>
      </c>
    </row>
    <row r="140" spans="1:33" x14ac:dyDescent="0.3">
      <c r="A140">
        <v>207510</v>
      </c>
      <c r="B140" t="s">
        <v>103</v>
      </c>
      <c r="C140" s="1" t="s">
        <v>691</v>
      </c>
      <c r="D140" t="s">
        <v>692</v>
      </c>
      <c r="E140" s="4">
        <v>6.5</v>
      </c>
      <c r="F140" s="3">
        <f t="shared" si="64"/>
        <v>0.73333333333333328</v>
      </c>
      <c r="G140">
        <v>59.657760000000003</v>
      </c>
      <c r="H140">
        <f t="shared" si="55"/>
        <v>0.56308911375544513</v>
      </c>
      <c r="I140">
        <v>112.6</v>
      </c>
      <c r="J140" s="3">
        <f t="shared" si="45"/>
        <v>0.34817563388991957</v>
      </c>
      <c r="K140">
        <v>0</v>
      </c>
      <c r="L140" s="3">
        <f t="shared" si="46"/>
        <v>0</v>
      </c>
      <c r="M140">
        <v>14588</v>
      </c>
      <c r="N140">
        <f t="shared" si="47"/>
        <v>6.789115839377724E-2</v>
      </c>
      <c r="O140" s="15">
        <v>0.44027176299999998</v>
      </c>
      <c r="P140">
        <f t="shared" si="48"/>
        <v>0.44883701719679925</v>
      </c>
      <c r="Q140">
        <v>0.38009999999999999</v>
      </c>
      <c r="R140">
        <f t="shared" si="49"/>
        <v>0.84260696076258035</v>
      </c>
      <c r="S140">
        <f t="shared" si="56"/>
        <v>0.13962999715039714</v>
      </c>
      <c r="T140" s="14">
        <f t="shared" si="50"/>
        <v>0.23424945684713902</v>
      </c>
      <c r="U140" t="str">
        <f t="shared" si="57"/>
        <v>Low</v>
      </c>
      <c r="V140">
        <f t="shared" si="58"/>
        <v>0.18220412118238163</v>
      </c>
      <c r="W140">
        <f t="shared" si="51"/>
        <v>0.24489130652051921</v>
      </c>
      <c r="X140" t="s">
        <v>1186</v>
      </c>
      <c r="Y140">
        <f t="shared" si="59"/>
        <v>9.7055873118412669E-2</v>
      </c>
      <c r="Z140">
        <f t="shared" si="52"/>
        <v>0.19446537139499837</v>
      </c>
      <c r="AA140" t="str">
        <f t="shared" si="60"/>
        <v>Low</v>
      </c>
      <c r="AB140">
        <f t="shared" si="61"/>
        <v>9.8026444714709782E-2</v>
      </c>
      <c r="AC140">
        <f t="shared" si="53"/>
        <v>0.2301438383921959</v>
      </c>
      <c r="AD140" t="str">
        <f t="shared" si="62"/>
        <v>Low</v>
      </c>
      <c r="AE140">
        <f t="shared" si="63"/>
        <v>1.468068675814979E-2</v>
      </c>
      <c r="AF140">
        <f t="shared" si="54"/>
        <v>8.0309812941414579E-2</v>
      </c>
      <c r="AG140" t="s">
        <v>1186</v>
      </c>
    </row>
    <row r="141" spans="1:33" x14ac:dyDescent="0.3">
      <c r="A141">
        <v>207521</v>
      </c>
      <c r="B141" t="s">
        <v>118</v>
      </c>
      <c r="C141" s="1" t="s">
        <v>691</v>
      </c>
      <c r="D141" t="s">
        <v>1139</v>
      </c>
      <c r="E141" s="4">
        <v>6.4</v>
      </c>
      <c r="F141" s="3">
        <f t="shared" si="64"/>
        <v>0.71111111111111114</v>
      </c>
      <c r="G141">
        <v>79.167240000000007</v>
      </c>
      <c r="H141">
        <f t="shared" si="55"/>
        <v>0.74723239709410194</v>
      </c>
      <c r="I141">
        <v>102.8</v>
      </c>
      <c r="J141" s="3">
        <f t="shared" si="45"/>
        <v>0.31787260358688924</v>
      </c>
      <c r="K141">
        <v>1</v>
      </c>
      <c r="L141" s="3">
        <f t="shared" si="46"/>
        <v>0.5</v>
      </c>
      <c r="M141">
        <v>38608</v>
      </c>
      <c r="N141">
        <f t="shared" si="47"/>
        <v>0.18153988824383852</v>
      </c>
      <c r="O141" s="15">
        <v>0.182490601</v>
      </c>
      <c r="P141">
        <f t="shared" si="48"/>
        <v>0.18604085908478132</v>
      </c>
      <c r="Q141">
        <v>0.36930000000000002</v>
      </c>
      <c r="R141">
        <f t="shared" si="49"/>
        <v>0.8186654843715363</v>
      </c>
      <c r="S141">
        <f t="shared" si="56"/>
        <v>0.20092965144775607</v>
      </c>
      <c r="T141" s="14">
        <f t="shared" si="50"/>
        <v>0.33708846721112995</v>
      </c>
      <c r="U141" t="str">
        <f t="shared" si="57"/>
        <v>Moderate</v>
      </c>
      <c r="V141">
        <f t="shared" si="58"/>
        <v>0.32744726157734866</v>
      </c>
      <c r="W141">
        <f t="shared" si="51"/>
        <v>0.4401052357316112</v>
      </c>
      <c r="X141" t="str">
        <f t="shared" si="65"/>
        <v>Moderate</v>
      </c>
      <c r="Y141">
        <f t="shared" si="59"/>
        <v>7.4412041318163438E-2</v>
      </c>
      <c r="Z141">
        <f t="shared" si="52"/>
        <v>0.1490952045070148</v>
      </c>
      <c r="AA141" t="str">
        <f t="shared" si="60"/>
        <v>No Impact</v>
      </c>
      <c r="AB141">
        <f t="shared" si="61"/>
        <v>0.16234426892190262</v>
      </c>
      <c r="AC141">
        <f t="shared" si="53"/>
        <v>0.38114748830684619</v>
      </c>
      <c r="AD141" t="str">
        <f t="shared" si="62"/>
        <v>Moderate</v>
      </c>
      <c r="AE141">
        <f t="shared" si="63"/>
        <v>7.2611757069661595E-2</v>
      </c>
      <c r="AF141">
        <f t="shared" si="54"/>
        <v>0.39721824487364088</v>
      </c>
      <c r="AG141" t="str">
        <f t="shared" si="66"/>
        <v>Moderate</v>
      </c>
    </row>
    <row r="142" spans="1:33" x14ac:dyDescent="0.3">
      <c r="A142">
        <v>207536</v>
      </c>
      <c r="B142" t="s">
        <v>208</v>
      </c>
      <c r="C142" s="1" t="s">
        <v>691</v>
      </c>
      <c r="D142" t="s">
        <v>693</v>
      </c>
      <c r="E142" s="4">
        <v>6.5</v>
      </c>
      <c r="F142" s="3">
        <f t="shared" si="64"/>
        <v>0.73333333333333328</v>
      </c>
      <c r="G142">
        <v>94.336560000000006</v>
      </c>
      <c r="H142">
        <f t="shared" si="55"/>
        <v>0.89041040034250996</v>
      </c>
      <c r="I142">
        <v>102.70000000000002</v>
      </c>
      <c r="J142" s="3">
        <f t="shared" si="45"/>
        <v>0.31756338899196046</v>
      </c>
      <c r="K142">
        <v>2</v>
      </c>
      <c r="L142" s="3">
        <f t="shared" si="46"/>
        <v>1</v>
      </c>
      <c r="M142">
        <v>64514</v>
      </c>
      <c r="N142">
        <f t="shared" si="47"/>
        <v>0.30411207789811356</v>
      </c>
      <c r="O142" s="15">
        <v>0.33186585699999999</v>
      </c>
      <c r="P142">
        <f t="shared" si="48"/>
        <v>0.33832213165426084</v>
      </c>
      <c r="Q142">
        <v>0.37269999999999998</v>
      </c>
      <c r="R142">
        <f t="shared" si="49"/>
        <v>0.82620261582797605</v>
      </c>
      <c r="S142">
        <f t="shared" si="56"/>
        <v>0.34999578632837702</v>
      </c>
      <c r="T142" s="14">
        <f t="shared" si="50"/>
        <v>0.58716840592570652</v>
      </c>
      <c r="U142" t="str">
        <f t="shared" si="57"/>
        <v>Moderate</v>
      </c>
      <c r="V142">
        <f t="shared" si="58"/>
        <v>0.49662737493294073</v>
      </c>
      <c r="W142">
        <f t="shared" si="51"/>
        <v>0.66749163472238593</v>
      </c>
      <c r="X142" t="str">
        <f t="shared" si="65"/>
        <v>Moderate</v>
      </c>
      <c r="Y142">
        <f t="shared" si="59"/>
        <v>0.20336419772381334</v>
      </c>
      <c r="Z142">
        <f t="shared" si="52"/>
        <v>0.4074693572696802</v>
      </c>
      <c r="AA142" t="str">
        <f t="shared" si="60"/>
        <v>Moderate</v>
      </c>
      <c r="AB142">
        <f t="shared" si="61"/>
        <v>0.29880907131697526</v>
      </c>
      <c r="AC142">
        <f t="shared" si="53"/>
        <v>0.70153586432148396</v>
      </c>
      <c r="AD142" t="str">
        <f t="shared" si="62"/>
        <v>High</v>
      </c>
      <c r="AE142">
        <f t="shared" si="63"/>
        <v>0.18280065935229164</v>
      </c>
      <c r="AF142">
        <f t="shared" si="54"/>
        <v>1</v>
      </c>
      <c r="AG142" t="str">
        <f t="shared" si="66"/>
        <v>High</v>
      </c>
    </row>
    <row r="143" spans="1:33" x14ac:dyDescent="0.3">
      <c r="A143">
        <v>207547</v>
      </c>
      <c r="B143" t="s">
        <v>231</v>
      </c>
      <c r="C143" s="1" t="s">
        <v>691</v>
      </c>
      <c r="D143" t="s">
        <v>694</v>
      </c>
      <c r="E143" s="4">
        <v>6.5</v>
      </c>
      <c r="F143" s="3">
        <f t="shared" si="64"/>
        <v>0.73333333333333328</v>
      </c>
      <c r="G143">
        <v>78.734160000000003</v>
      </c>
      <c r="H143">
        <f t="shared" si="55"/>
        <v>0.7431447036677109</v>
      </c>
      <c r="I143">
        <v>102.8</v>
      </c>
      <c r="J143" s="3">
        <f t="shared" si="45"/>
        <v>0.31787260358688924</v>
      </c>
      <c r="K143">
        <v>0.1</v>
      </c>
      <c r="L143" s="3">
        <f t="shared" si="46"/>
        <v>0.05</v>
      </c>
      <c r="M143">
        <v>22882</v>
      </c>
      <c r="N143">
        <f t="shared" si="47"/>
        <v>0.10713356328038873</v>
      </c>
      <c r="O143" s="15">
        <v>0.20355066799999999</v>
      </c>
      <c r="P143">
        <f t="shared" si="48"/>
        <v>0.20751063854516597</v>
      </c>
      <c r="Q143">
        <v>0.38979999999999998</v>
      </c>
      <c r="R143">
        <f t="shared" si="49"/>
        <v>0.86410995344712915</v>
      </c>
      <c r="S143">
        <f t="shared" si="56"/>
        <v>0.14963954290221246</v>
      </c>
      <c r="T143" s="14">
        <f t="shared" si="50"/>
        <v>0.25104191336437137</v>
      </c>
      <c r="U143" t="str">
        <f t="shared" si="57"/>
        <v>Low</v>
      </c>
      <c r="V143">
        <f t="shared" si="58"/>
        <v>0.2413261175033676</v>
      </c>
      <c r="W143">
        <f t="shared" si="51"/>
        <v>0.32435417941928874</v>
      </c>
      <c r="X143" t="str">
        <f t="shared" si="65"/>
        <v>Moderate</v>
      </c>
      <c r="Y143">
        <f t="shared" si="59"/>
        <v>5.7952968301057291E-2</v>
      </c>
      <c r="Z143">
        <f t="shared" si="52"/>
        <v>0.11611708948677366</v>
      </c>
      <c r="AA143" t="str">
        <f t="shared" si="60"/>
        <v>No Impact</v>
      </c>
      <c r="AB143">
        <f t="shared" si="61"/>
        <v>0.11232201422954974</v>
      </c>
      <c r="AC143">
        <f t="shared" si="53"/>
        <v>0.26370659025698967</v>
      </c>
      <c r="AD143" t="str">
        <f t="shared" si="62"/>
        <v>Low</v>
      </c>
      <c r="AE143">
        <f t="shared" si="63"/>
        <v>2.9919950323011122E-2</v>
      </c>
      <c r="AF143">
        <f t="shared" si="54"/>
        <v>0.16367528667032696</v>
      </c>
      <c r="AG143" t="s">
        <v>1186</v>
      </c>
    </row>
    <row r="144" spans="1:33" x14ac:dyDescent="0.3">
      <c r="A144">
        <v>207580</v>
      </c>
      <c r="B144" t="s">
        <v>470</v>
      </c>
      <c r="C144" s="1" t="s">
        <v>691</v>
      </c>
      <c r="D144" t="s">
        <v>695</v>
      </c>
      <c r="E144" s="4">
        <v>6.6</v>
      </c>
      <c r="F144" s="3">
        <f t="shared" si="64"/>
        <v>0.75555555555555542</v>
      </c>
      <c r="G144">
        <v>67.158720000000002</v>
      </c>
      <c r="H144">
        <f t="shared" si="55"/>
        <v>0.63388809981719207</v>
      </c>
      <c r="I144">
        <v>115.39999999999999</v>
      </c>
      <c r="J144" s="3">
        <f t="shared" si="45"/>
        <v>0.35683364254792821</v>
      </c>
      <c r="K144">
        <v>0</v>
      </c>
      <c r="L144" s="3">
        <f t="shared" si="46"/>
        <v>0</v>
      </c>
      <c r="M144">
        <v>19359</v>
      </c>
      <c r="N144">
        <f t="shared" si="47"/>
        <v>9.046476747432021E-2</v>
      </c>
      <c r="O144" s="15">
        <v>0.43192493700000001</v>
      </c>
      <c r="P144">
        <f t="shared" si="48"/>
        <v>0.44032780811336164</v>
      </c>
      <c r="Q144">
        <v>0.36969999999999997</v>
      </c>
      <c r="R144">
        <f t="shared" si="49"/>
        <v>0.81955220571935261</v>
      </c>
      <c r="S144">
        <f t="shared" si="56"/>
        <v>0.1546481288777958</v>
      </c>
      <c r="T144" s="14">
        <f t="shared" si="50"/>
        <v>0.25944453864759665</v>
      </c>
      <c r="U144" t="str">
        <f t="shared" si="57"/>
        <v>Low</v>
      </c>
      <c r="V144">
        <f t="shared" si="58"/>
        <v>0.2011972786941868</v>
      </c>
      <c r="W144">
        <f t="shared" si="51"/>
        <v>0.27041904501420672</v>
      </c>
      <c r="X144" t="s">
        <v>1186</v>
      </c>
      <c r="Y144">
        <f t="shared" si="59"/>
        <v>0.10809897906140481</v>
      </c>
      <c r="Z144">
        <f t="shared" si="52"/>
        <v>0.21659181907465841</v>
      </c>
      <c r="AA144" t="str">
        <f t="shared" si="60"/>
        <v>Low</v>
      </c>
      <c r="AB144">
        <f t="shared" si="61"/>
        <v>0.11062181870206783</v>
      </c>
      <c r="AC144">
        <f t="shared" si="53"/>
        <v>0.25971491713397971</v>
      </c>
      <c r="AD144" t="str">
        <f t="shared" si="62"/>
        <v>Low</v>
      </c>
      <c r="AE144">
        <f t="shared" si="63"/>
        <v>2.2208792687660031E-2</v>
      </c>
      <c r="AF144">
        <f t="shared" si="54"/>
        <v>0.12149186313852109</v>
      </c>
      <c r="AG144" t="s">
        <v>1186</v>
      </c>
    </row>
    <row r="145" spans="1:33" x14ac:dyDescent="0.3">
      <c r="A145">
        <v>207583</v>
      </c>
      <c r="B145" t="s">
        <v>497</v>
      </c>
      <c r="C145" s="1" t="s">
        <v>691</v>
      </c>
      <c r="D145" t="s">
        <v>696</v>
      </c>
      <c r="E145" s="4">
        <v>6.5</v>
      </c>
      <c r="F145" s="3">
        <f t="shared" si="64"/>
        <v>0.73333333333333328</v>
      </c>
      <c r="G145">
        <v>67.158720000000002</v>
      </c>
      <c r="H145">
        <f t="shared" si="55"/>
        <v>0.63388809981719207</v>
      </c>
      <c r="I145">
        <v>112.6</v>
      </c>
      <c r="J145" s="3">
        <f t="shared" si="45"/>
        <v>0.34817563388991957</v>
      </c>
      <c r="K145">
        <v>0</v>
      </c>
      <c r="L145" s="3">
        <f t="shared" si="46"/>
        <v>0</v>
      </c>
      <c r="M145">
        <v>20762</v>
      </c>
      <c r="N145">
        <f t="shared" si="47"/>
        <v>9.7102950987210973E-2</v>
      </c>
      <c r="O145" s="15">
        <v>2.2319696999999999E-2</v>
      </c>
      <c r="P145">
        <f t="shared" si="48"/>
        <v>2.2753914895551338E-2</v>
      </c>
      <c r="Q145">
        <v>0.33700000000000002</v>
      </c>
      <c r="R145">
        <f t="shared" si="49"/>
        <v>0.74706273553535807</v>
      </c>
      <c r="S145">
        <f t="shared" si="56"/>
        <v>9.1225686034366857E-2</v>
      </c>
      <c r="T145" s="14">
        <f t="shared" si="50"/>
        <v>0.15304424436133629</v>
      </c>
      <c r="U145" t="str">
        <f t="shared" si="57"/>
        <v>Low</v>
      </c>
      <c r="V145">
        <f t="shared" si="58"/>
        <v>0.17705855159608647</v>
      </c>
      <c r="W145">
        <f t="shared" si="51"/>
        <v>0.23797540774390077</v>
      </c>
      <c r="X145" t="s">
        <v>1186</v>
      </c>
      <c r="Y145">
        <f t="shared" si="59"/>
        <v>5.3928204726472499E-3</v>
      </c>
      <c r="Z145">
        <f t="shared" si="52"/>
        <v>1.0805289802508035E-2</v>
      </c>
      <c r="AA145" t="str">
        <f t="shared" si="60"/>
        <v>No Impact</v>
      </c>
      <c r="AB145">
        <f t="shared" si="61"/>
        <v>7.1643242040429184E-2</v>
      </c>
      <c r="AC145">
        <f t="shared" si="53"/>
        <v>0.16820206798310308</v>
      </c>
      <c r="AD145" t="str">
        <f t="shared" si="62"/>
        <v>Low</v>
      </c>
      <c r="AE145">
        <f t="shared" si="63"/>
        <v>2.3014008114299277E-2</v>
      </c>
      <c r="AF145">
        <f t="shared" si="54"/>
        <v>0.12589674564546785</v>
      </c>
      <c r="AG145" t="s">
        <v>1186</v>
      </c>
    </row>
    <row r="146" spans="1:33" x14ac:dyDescent="0.3">
      <c r="A146">
        <v>207585</v>
      </c>
      <c r="B146" t="s">
        <v>505</v>
      </c>
      <c r="C146" s="1" t="s">
        <v>691</v>
      </c>
      <c r="D146" t="s">
        <v>697</v>
      </c>
      <c r="E146" s="4">
        <v>6.5</v>
      </c>
      <c r="F146" s="3">
        <f t="shared" si="64"/>
        <v>0.73333333333333328</v>
      </c>
      <c r="G146">
        <v>82.805760000000006</v>
      </c>
      <c r="H146">
        <f t="shared" si="55"/>
        <v>0.78157513812530155</v>
      </c>
      <c r="I146">
        <v>93.399999999999991</v>
      </c>
      <c r="J146" s="3">
        <f t="shared" si="45"/>
        <v>0.28880643166357445</v>
      </c>
      <c r="K146">
        <v>1.5</v>
      </c>
      <c r="L146" s="3">
        <f t="shared" si="46"/>
        <v>0.75</v>
      </c>
      <c r="M146">
        <v>36232</v>
      </c>
      <c r="N146">
        <f t="shared" si="47"/>
        <v>0.17029803220205059</v>
      </c>
      <c r="O146" s="15">
        <v>6.5754930000000003E-2</v>
      </c>
      <c r="P146">
        <f t="shared" si="48"/>
        <v>6.7034157371533121E-2</v>
      </c>
      <c r="Q146">
        <v>0.3962</v>
      </c>
      <c r="R146">
        <f t="shared" si="49"/>
        <v>0.87829749501219245</v>
      </c>
      <c r="S146">
        <f t="shared" si="56"/>
        <v>0.23237212338348964</v>
      </c>
      <c r="T146" s="14">
        <f t="shared" si="50"/>
        <v>0.38983774833403695</v>
      </c>
      <c r="U146" t="str">
        <f t="shared" si="57"/>
        <v>Moderate</v>
      </c>
      <c r="V146">
        <f t="shared" si="58"/>
        <v>0.43178889305938278</v>
      </c>
      <c r="W146">
        <f t="shared" si="51"/>
        <v>0.58034552388920246</v>
      </c>
      <c r="X146" t="str">
        <f t="shared" si="65"/>
        <v>Moderate</v>
      </c>
      <c r="Y146">
        <f t="shared" si="59"/>
        <v>3.2955353707596474E-2</v>
      </c>
      <c r="Z146">
        <f t="shared" si="52"/>
        <v>6.6030780954207724E-2</v>
      </c>
      <c r="AA146" t="str">
        <f t="shared" si="60"/>
        <v>No Impact</v>
      </c>
      <c r="AB146">
        <f t="shared" si="61"/>
        <v>0.19031540909412098</v>
      </c>
      <c r="AC146">
        <f t="shared" si="53"/>
        <v>0.44681737547020761</v>
      </c>
      <c r="AD146" t="str">
        <f t="shared" si="62"/>
        <v>Moderate</v>
      </c>
      <c r="AE146">
        <f t="shared" si="63"/>
        <v>8.3721972603023054E-2</v>
      </c>
      <c r="AF146">
        <f t="shared" si="54"/>
        <v>0.45799600996884199</v>
      </c>
      <c r="AG146" t="str">
        <f t="shared" si="66"/>
        <v>Moderate</v>
      </c>
    </row>
    <row r="147" spans="1:33" x14ac:dyDescent="0.3">
      <c r="A147">
        <v>207587</v>
      </c>
      <c r="B147" t="s">
        <v>390</v>
      </c>
      <c r="C147" s="1" t="s">
        <v>691</v>
      </c>
      <c r="D147" t="s">
        <v>1140</v>
      </c>
      <c r="E147" s="4">
        <v>6.6</v>
      </c>
      <c r="F147" s="3">
        <f t="shared" si="64"/>
        <v>0.75555555555555542</v>
      </c>
      <c r="G147">
        <v>68.780519999999996</v>
      </c>
      <c r="H147">
        <f t="shared" si="55"/>
        <v>0.64919571318867264</v>
      </c>
      <c r="I147">
        <v>102.8</v>
      </c>
      <c r="J147" s="3">
        <f t="shared" si="45"/>
        <v>0.31787260358688924</v>
      </c>
      <c r="K147">
        <v>1</v>
      </c>
      <c r="L147" s="3">
        <f t="shared" si="46"/>
        <v>0.5</v>
      </c>
      <c r="M147">
        <v>46149</v>
      </c>
      <c r="N147">
        <f t="shared" si="47"/>
        <v>0.21721953319801471</v>
      </c>
      <c r="O147" s="15">
        <v>0.19779561400000001</v>
      </c>
      <c r="P147">
        <f t="shared" si="48"/>
        <v>0.20164362301465488</v>
      </c>
      <c r="Q147">
        <v>0.40210000000000001</v>
      </c>
      <c r="R147">
        <f t="shared" si="49"/>
        <v>0.89137663489248509</v>
      </c>
      <c r="S147">
        <f t="shared" si="56"/>
        <v>0.21606090196150921</v>
      </c>
      <c r="T147" s="14">
        <f t="shared" si="50"/>
        <v>0.36247332208903171</v>
      </c>
      <c r="U147" t="str">
        <f t="shared" si="57"/>
        <v>Moderate</v>
      </c>
      <c r="V147">
        <f t="shared" si="58"/>
        <v>0.35240269030520982</v>
      </c>
      <c r="W147">
        <f t="shared" si="51"/>
        <v>0.47364656018841811</v>
      </c>
      <c r="X147" t="str">
        <f t="shared" si="65"/>
        <v>Moderate</v>
      </c>
      <c r="Y147">
        <f t="shared" si="59"/>
        <v>7.9719113617808604E-2</v>
      </c>
      <c r="Z147">
        <f t="shared" si="52"/>
        <v>0.15972868553820874</v>
      </c>
      <c r="AA147" t="str">
        <f t="shared" si="60"/>
        <v>Low</v>
      </c>
      <c r="AB147">
        <f t="shared" si="61"/>
        <v>0.17731362436153442</v>
      </c>
      <c r="AC147">
        <f t="shared" si="53"/>
        <v>0.41629213656130837</v>
      </c>
      <c r="AD147" t="str">
        <f t="shared" si="62"/>
        <v>Moderate</v>
      </c>
      <c r="AE147">
        <f t="shared" si="63"/>
        <v>8.5876996198195485E-2</v>
      </c>
      <c r="AF147">
        <f t="shared" si="54"/>
        <v>0.46978493678567196</v>
      </c>
      <c r="AG147" t="str">
        <f t="shared" si="66"/>
        <v>Moderate</v>
      </c>
    </row>
    <row r="148" spans="1:33" x14ac:dyDescent="0.3">
      <c r="A148">
        <v>208407</v>
      </c>
      <c r="B148" t="s">
        <v>27</v>
      </c>
      <c r="C148" s="1" t="s">
        <v>699</v>
      </c>
      <c r="D148" t="s">
        <v>698</v>
      </c>
      <c r="E148" s="4">
        <v>6.2</v>
      </c>
      <c r="F148" s="3">
        <f t="shared" si="64"/>
        <v>0.66666666666666663</v>
      </c>
      <c r="G148">
        <v>57.796560000000007</v>
      </c>
      <c r="H148">
        <f t="shared" si="55"/>
        <v>0.54552188597951734</v>
      </c>
      <c r="I148">
        <v>77.100000000000009</v>
      </c>
      <c r="J148" s="3">
        <f t="shared" si="45"/>
        <v>0.23840445269016697</v>
      </c>
      <c r="K148">
        <v>0</v>
      </c>
      <c r="L148" s="3">
        <f t="shared" si="46"/>
        <v>0</v>
      </c>
      <c r="M148">
        <v>3903</v>
      </c>
      <c r="N148">
        <f t="shared" si="47"/>
        <v>1.7335926151982702E-2</v>
      </c>
      <c r="O148" s="15">
        <v>0.28577507000000002</v>
      </c>
      <c r="P148">
        <f t="shared" si="48"/>
        <v>0.29133467278029029</v>
      </c>
      <c r="Q148">
        <v>0.44579999999999997</v>
      </c>
      <c r="R148">
        <f t="shared" si="49"/>
        <v>0.98825094214143194</v>
      </c>
      <c r="S148">
        <f t="shared" si="56"/>
        <v>0.11340952160295603</v>
      </c>
      <c r="T148" s="14">
        <f t="shared" si="50"/>
        <v>0.19026082775158723</v>
      </c>
      <c r="U148" t="str">
        <f t="shared" si="57"/>
        <v>Low</v>
      </c>
      <c r="V148">
        <f t="shared" si="58"/>
        <v>0.17517712807171035</v>
      </c>
      <c r="W148">
        <f t="shared" si="51"/>
        <v>0.23544668192796978</v>
      </c>
      <c r="X148" t="s">
        <v>1186</v>
      </c>
      <c r="Y148">
        <f t="shared" si="59"/>
        <v>5.1641915134201744E-2</v>
      </c>
      <c r="Z148">
        <f t="shared" si="52"/>
        <v>0.10347198869530683</v>
      </c>
      <c r="AA148" t="str">
        <f t="shared" si="60"/>
        <v>No Impact</v>
      </c>
      <c r="AB148">
        <f t="shared" si="61"/>
        <v>7.7880106123477941E-2</v>
      </c>
      <c r="AC148">
        <f t="shared" si="53"/>
        <v>0.18284480896774957</v>
      </c>
      <c r="AD148" t="str">
        <f t="shared" si="62"/>
        <v>Low</v>
      </c>
      <c r="AE148">
        <f t="shared" si="63"/>
        <v>3.0729621660537426E-3</v>
      </c>
      <c r="AF148">
        <f t="shared" si="54"/>
        <v>1.6810454496947739E-2</v>
      </c>
      <c r="AG148" t="s">
        <v>1187</v>
      </c>
    </row>
    <row r="149" spans="1:33" x14ac:dyDescent="0.3">
      <c r="A149">
        <v>208421</v>
      </c>
      <c r="B149" t="s">
        <v>50</v>
      </c>
      <c r="C149" s="1" t="s">
        <v>699</v>
      </c>
      <c r="D149" t="s">
        <v>700</v>
      </c>
      <c r="E149" s="4">
        <v>6.2</v>
      </c>
      <c r="F149" s="3">
        <f t="shared" si="64"/>
        <v>0.66666666666666663</v>
      </c>
      <c r="G149">
        <v>57.796560000000007</v>
      </c>
      <c r="H149">
        <f t="shared" si="55"/>
        <v>0.54552188597951734</v>
      </c>
      <c r="I149">
        <v>54.699999999999996</v>
      </c>
      <c r="J149" s="3">
        <f t="shared" si="45"/>
        <v>0.16914038342609769</v>
      </c>
      <c r="K149">
        <v>0</v>
      </c>
      <c r="L149" s="3">
        <f t="shared" si="46"/>
        <v>0</v>
      </c>
      <c r="M149">
        <v>239</v>
      </c>
      <c r="N149">
        <f t="shared" si="47"/>
        <v>0</v>
      </c>
      <c r="O149" s="15">
        <v>7.9232238999999996E-2</v>
      </c>
      <c r="P149">
        <f t="shared" si="48"/>
        <v>8.0773660287143847E-2</v>
      </c>
      <c r="Q149">
        <v>0.44700000000000001</v>
      </c>
      <c r="R149">
        <f t="shared" si="49"/>
        <v>0.99091110618488143</v>
      </c>
      <c r="S149">
        <f t="shared" si="56"/>
        <v>9.0034677485044137E-2</v>
      </c>
      <c r="T149" s="14">
        <f t="shared" si="50"/>
        <v>0.15104615575951072</v>
      </c>
      <c r="U149" t="str">
        <f t="shared" si="57"/>
        <v>Low</v>
      </c>
      <c r="V149">
        <f t="shared" si="58"/>
        <v>0.16649739672124561</v>
      </c>
      <c r="W149">
        <f t="shared" si="51"/>
        <v>0.22378069579731164</v>
      </c>
      <c r="X149" t="s">
        <v>1186</v>
      </c>
      <c r="Y149">
        <f t="shared" si="59"/>
        <v>1.3571958248842666E-2</v>
      </c>
      <c r="Z149">
        <f t="shared" si="52"/>
        <v>2.7193366219049532E-2</v>
      </c>
      <c r="AA149" t="str">
        <f t="shared" si="60"/>
        <v>No Impact</v>
      </c>
      <c r="AB149">
        <f t="shared" si="61"/>
        <v>6.2345676327088762E-2</v>
      </c>
      <c r="AC149">
        <f t="shared" si="53"/>
        <v>0.14637349440584727</v>
      </c>
      <c r="AD149" t="str">
        <f t="shared" si="62"/>
        <v>No Impact</v>
      </c>
      <c r="AE149">
        <f t="shared" si="63"/>
        <v>0</v>
      </c>
      <c r="AF149">
        <f t="shared" si="54"/>
        <v>0</v>
      </c>
      <c r="AG149" t="s">
        <v>1187</v>
      </c>
    </row>
    <row r="150" spans="1:33" x14ac:dyDescent="0.3">
      <c r="A150">
        <v>208425</v>
      </c>
      <c r="B150" t="s">
        <v>266</v>
      </c>
      <c r="C150" s="1" t="s">
        <v>699</v>
      </c>
      <c r="D150" t="s">
        <v>1141</v>
      </c>
      <c r="E150" s="4">
        <v>6.3</v>
      </c>
      <c r="F150" s="3">
        <f t="shared" si="64"/>
        <v>0.68888888888888877</v>
      </c>
      <c r="G150">
        <v>59.652720000000002</v>
      </c>
      <c r="H150">
        <f t="shared" si="55"/>
        <v>0.56304154292587782</v>
      </c>
      <c r="I150">
        <v>45.900000000000006</v>
      </c>
      <c r="J150" s="3">
        <f t="shared" si="45"/>
        <v>0.14192949907235622</v>
      </c>
      <c r="K150">
        <v>0</v>
      </c>
      <c r="L150" s="3">
        <f t="shared" si="46"/>
        <v>0</v>
      </c>
      <c r="M150">
        <v>5340</v>
      </c>
      <c r="N150">
        <f t="shared" si="47"/>
        <v>2.4134977975235745E-2</v>
      </c>
      <c r="O150" s="15">
        <v>0.38217277700000002</v>
      </c>
      <c r="P150">
        <f t="shared" si="48"/>
        <v>0.38960774616494664</v>
      </c>
      <c r="Q150">
        <v>0.44450000000000001</v>
      </c>
      <c r="R150">
        <f t="shared" si="49"/>
        <v>0.98536909776102866</v>
      </c>
      <c r="S150">
        <f t="shared" si="56"/>
        <v>0.12010694712088568</v>
      </c>
      <c r="T150" s="14">
        <f t="shared" si="50"/>
        <v>0.20149672492173001</v>
      </c>
      <c r="U150" t="str">
        <f t="shared" si="57"/>
        <v>Low</v>
      </c>
      <c r="V150">
        <f t="shared" si="58"/>
        <v>0.17214787964197933</v>
      </c>
      <c r="W150">
        <f t="shared" si="51"/>
        <v>0.23137522294604315</v>
      </c>
      <c r="X150" t="s">
        <v>1186</v>
      </c>
      <c r="Y150">
        <f t="shared" si="59"/>
        <v>6.806601459979203E-2</v>
      </c>
      <c r="Z150">
        <f t="shared" si="52"/>
        <v>0.13638002918563016</v>
      </c>
      <c r="AA150" t="str">
        <f t="shared" si="60"/>
        <v>No Impact</v>
      </c>
      <c r="AB150">
        <f t="shared" si="61"/>
        <v>8.2147328901442371E-2</v>
      </c>
      <c r="AC150">
        <f t="shared" si="53"/>
        <v>0.192863279312701</v>
      </c>
      <c r="AD150" t="str">
        <f t="shared" si="62"/>
        <v>Low</v>
      </c>
      <c r="AE150">
        <f t="shared" si="63"/>
        <v>4.2164761337485359E-3</v>
      </c>
      <c r="AF150">
        <f t="shared" si="54"/>
        <v>2.3065978802749198E-2</v>
      </c>
      <c r="AG150" t="s">
        <v>1187</v>
      </c>
    </row>
    <row r="151" spans="1:33" x14ac:dyDescent="0.3">
      <c r="A151">
        <v>208429</v>
      </c>
      <c r="B151" t="s">
        <v>60</v>
      </c>
      <c r="C151" s="1" t="s">
        <v>699</v>
      </c>
      <c r="D151" t="s">
        <v>701</v>
      </c>
      <c r="E151" s="4">
        <v>6.2</v>
      </c>
      <c r="F151" s="3">
        <f t="shared" si="64"/>
        <v>0.66666666666666663</v>
      </c>
      <c r="G151">
        <v>67.297319999999999</v>
      </c>
      <c r="H151">
        <f t="shared" si="55"/>
        <v>0.63519629763029306</v>
      </c>
      <c r="I151">
        <v>32.699999999999996</v>
      </c>
      <c r="J151" s="3">
        <f t="shared" si="45"/>
        <v>0.10111317254174394</v>
      </c>
      <c r="K151">
        <v>0</v>
      </c>
      <c r="L151" s="3">
        <f t="shared" si="46"/>
        <v>0</v>
      </c>
      <c r="M151">
        <v>952</v>
      </c>
      <c r="N151">
        <f t="shared" si="47"/>
        <v>3.3735030967149745E-3</v>
      </c>
      <c r="O151" s="15">
        <v>8.3500000000000002E-4</v>
      </c>
      <c r="P151">
        <f t="shared" si="48"/>
        <v>8.512444831928215E-4</v>
      </c>
      <c r="Q151">
        <v>0.4486</v>
      </c>
      <c r="R151">
        <f t="shared" si="49"/>
        <v>0.99445799157614723</v>
      </c>
      <c r="S151">
        <f t="shared" si="56"/>
        <v>9.1004823866821044E-2</v>
      </c>
      <c r="T151" s="14">
        <f t="shared" si="50"/>
        <v>0.15267371622381895</v>
      </c>
      <c r="U151" t="str">
        <f t="shared" si="57"/>
        <v>Low</v>
      </c>
      <c r="V151">
        <f t="shared" si="58"/>
        <v>0.18185398283784093</v>
      </c>
      <c r="W151">
        <f t="shared" si="51"/>
        <v>0.244420703352484</v>
      </c>
      <c r="X151" t="s">
        <v>1186</v>
      </c>
      <c r="Y151">
        <f t="shared" si="59"/>
        <v>1.5566489580118244E-4</v>
      </c>
      <c r="Z151">
        <f t="shared" si="52"/>
        <v>3.118969599934268E-4</v>
      </c>
      <c r="AA151" t="str">
        <f t="shared" si="60"/>
        <v>No Impact</v>
      </c>
      <c r="AB151">
        <f t="shared" si="61"/>
        <v>6.3911509813210712E-2</v>
      </c>
      <c r="AC151">
        <f t="shared" si="53"/>
        <v>0.15004971595838781</v>
      </c>
      <c r="AD151" t="str">
        <f t="shared" si="62"/>
        <v>Low</v>
      </c>
      <c r="AE151">
        <f t="shared" si="63"/>
        <v>6.1690386064581462E-4</v>
      </c>
      <c r="AF151">
        <f t="shared" si="54"/>
        <v>3.3747354239949622E-3</v>
      </c>
      <c r="AG151" t="s">
        <v>1187</v>
      </c>
    </row>
    <row r="152" spans="1:33" x14ac:dyDescent="0.3">
      <c r="A152">
        <v>208436</v>
      </c>
      <c r="B152" t="s">
        <v>259</v>
      </c>
      <c r="C152" s="1" t="s">
        <v>699</v>
      </c>
      <c r="D152" t="s">
        <v>702</v>
      </c>
      <c r="E152" s="4">
        <v>6.2</v>
      </c>
      <c r="F152" s="3">
        <f t="shared" si="64"/>
        <v>0.66666666666666663</v>
      </c>
      <c r="G152">
        <v>56.019240000000003</v>
      </c>
      <c r="H152">
        <f t="shared" si="55"/>
        <v>0.52874637272424552</v>
      </c>
      <c r="I152">
        <v>39.300000000000004</v>
      </c>
      <c r="J152" s="3">
        <f t="shared" si="45"/>
        <v>0.12152133580705009</v>
      </c>
      <c r="K152">
        <v>0</v>
      </c>
      <c r="L152" s="3">
        <f t="shared" si="46"/>
        <v>0</v>
      </c>
      <c r="M152">
        <v>8318</v>
      </c>
      <c r="N152">
        <f t="shared" si="47"/>
        <v>3.8225149394614695E-2</v>
      </c>
      <c r="O152" s="15">
        <v>6.0049420999999999E-2</v>
      </c>
      <c r="P152">
        <f t="shared" si="48"/>
        <v>6.1217650712782228E-2</v>
      </c>
      <c r="Q152">
        <v>0.44540000000000002</v>
      </c>
      <c r="R152">
        <f t="shared" si="49"/>
        <v>0.98736422079361563</v>
      </c>
      <c r="S152">
        <f t="shared" si="56"/>
        <v>8.2419519457022111E-2</v>
      </c>
      <c r="T152" s="14">
        <f t="shared" si="50"/>
        <v>0.13827062995363473</v>
      </c>
      <c r="U152" t="str">
        <f t="shared" si="57"/>
        <v>No Impact</v>
      </c>
      <c r="V152">
        <f t="shared" si="58"/>
        <v>0.1552155092858104</v>
      </c>
      <c r="W152">
        <f t="shared" si="51"/>
        <v>0.20861728381654954</v>
      </c>
      <c r="X152" t="s">
        <v>1186</v>
      </c>
      <c r="Y152">
        <f t="shared" si="59"/>
        <v>9.6235296282338092E-3</v>
      </c>
      <c r="Z152">
        <f t="shared" si="52"/>
        <v>1.9282122793352348E-2</v>
      </c>
      <c r="AA152" t="str">
        <f t="shared" si="60"/>
        <v>No Impact</v>
      </c>
      <c r="AB152">
        <f t="shared" si="61"/>
        <v>5.9315659976906666E-2</v>
      </c>
      <c r="AC152">
        <f t="shared" si="53"/>
        <v>0.13925970388481476</v>
      </c>
      <c r="AD152" t="str">
        <f t="shared" si="62"/>
        <v>No Impact</v>
      </c>
      <c r="AE152">
        <f t="shared" si="63"/>
        <v>6.0090652525796604E-3</v>
      </c>
      <c r="AF152">
        <f t="shared" si="54"/>
        <v>3.287222964004221E-2</v>
      </c>
      <c r="AG152" t="s">
        <v>1187</v>
      </c>
    </row>
    <row r="153" spans="1:33" x14ac:dyDescent="0.3">
      <c r="A153">
        <v>208447</v>
      </c>
      <c r="B153" t="s">
        <v>229</v>
      </c>
      <c r="C153" s="1" t="s">
        <v>699</v>
      </c>
      <c r="D153" t="s">
        <v>703</v>
      </c>
      <c r="E153" s="4">
        <v>5</v>
      </c>
      <c r="F153" s="3">
        <f t="shared" si="64"/>
        <v>0.39999999999999997</v>
      </c>
      <c r="G153">
        <v>57.022560000000006</v>
      </c>
      <c r="H153">
        <f t="shared" si="55"/>
        <v>0.53821636572453768</v>
      </c>
      <c r="I153">
        <v>43.7</v>
      </c>
      <c r="J153" s="3">
        <f t="shared" si="45"/>
        <v>0.13512677798392084</v>
      </c>
      <c r="K153">
        <v>0</v>
      </c>
      <c r="L153" s="3">
        <f t="shared" si="46"/>
        <v>0</v>
      </c>
      <c r="M153">
        <v>1297</v>
      </c>
      <c r="N153">
        <f t="shared" si="47"/>
        <v>5.0058433048028655E-3</v>
      </c>
      <c r="O153" s="15">
        <v>0.166668066</v>
      </c>
      <c r="P153">
        <f t="shared" si="48"/>
        <v>0.16991050503822402</v>
      </c>
      <c r="Q153">
        <v>0.44800000000000001</v>
      </c>
      <c r="R153">
        <f t="shared" si="49"/>
        <v>0.99312790955442254</v>
      </c>
      <c r="S153">
        <f t="shared" si="56"/>
        <v>5.6363610041423866E-2</v>
      </c>
      <c r="T153" s="14">
        <f t="shared" si="50"/>
        <v>9.4558084277021254E-2</v>
      </c>
      <c r="U153" t="str">
        <f t="shared" si="57"/>
        <v>No Impact</v>
      </c>
      <c r="V153">
        <f t="shared" si="58"/>
        <v>9.6258685032317867E-2</v>
      </c>
      <c r="W153">
        <f t="shared" si="51"/>
        <v>0.12937641030586564</v>
      </c>
      <c r="X153" t="s">
        <v>1187</v>
      </c>
      <c r="Y153">
        <f t="shared" si="59"/>
        <v>1.6468535050529868E-2</v>
      </c>
      <c r="Z153">
        <f t="shared" si="52"/>
        <v>3.2997073562210578E-2</v>
      </c>
      <c r="AA153" t="str">
        <f t="shared" si="60"/>
        <v>No Impact</v>
      </c>
      <c r="AB153">
        <f t="shared" si="61"/>
        <v>3.8800916834112832E-2</v>
      </c>
      <c r="AC153">
        <f t="shared" si="53"/>
        <v>9.1095744207880053E-2</v>
      </c>
      <c r="AD153" t="str">
        <f t="shared" si="62"/>
        <v>No Impact</v>
      </c>
      <c r="AE153">
        <f t="shared" si="63"/>
        <v>4.8519016469323261E-4</v>
      </c>
      <c r="AF153">
        <f t="shared" si="54"/>
        <v>2.6542035811707816E-3</v>
      </c>
      <c r="AG153" t="s">
        <v>1187</v>
      </c>
    </row>
    <row r="154" spans="1:33" x14ac:dyDescent="0.3">
      <c r="A154">
        <v>208458</v>
      </c>
      <c r="B154" t="s">
        <v>305</v>
      </c>
      <c r="C154" s="1" t="s">
        <v>699</v>
      </c>
      <c r="D154" t="s">
        <v>704</v>
      </c>
      <c r="E154" s="4">
        <v>6.3</v>
      </c>
      <c r="F154" s="3">
        <f t="shared" si="64"/>
        <v>0.68888888888888877</v>
      </c>
      <c r="G154">
        <v>57.796560000000007</v>
      </c>
      <c r="H154">
        <f t="shared" si="55"/>
        <v>0.54552188597951734</v>
      </c>
      <c r="I154">
        <v>69.5</v>
      </c>
      <c r="J154" s="3">
        <f t="shared" si="45"/>
        <v>0.21490414347557202</v>
      </c>
      <c r="K154">
        <v>0</v>
      </c>
      <c r="L154" s="3">
        <f t="shared" si="46"/>
        <v>0</v>
      </c>
      <c r="M154">
        <v>5825</v>
      </c>
      <c r="N154">
        <f t="shared" si="47"/>
        <v>2.6429717108344807E-2</v>
      </c>
      <c r="O154" s="15">
        <v>0.137107169</v>
      </c>
      <c r="P154">
        <f t="shared" si="48"/>
        <v>0.13977451642806688</v>
      </c>
      <c r="Q154">
        <v>0.43319999999999997</v>
      </c>
      <c r="R154">
        <f t="shared" si="49"/>
        <v>0.96031921968521383</v>
      </c>
      <c r="S154">
        <f t="shared" si="56"/>
        <v>9.8970263922786711E-2</v>
      </c>
      <c r="T154" s="14">
        <f t="shared" si="50"/>
        <v>0.16603689064721036</v>
      </c>
      <c r="U154" t="str">
        <f t="shared" si="57"/>
        <v>Low</v>
      </c>
      <c r="V154">
        <f t="shared" si="58"/>
        <v>0.17279081500484661</v>
      </c>
      <c r="W154">
        <f t="shared" si="51"/>
        <v>0.23223935971747878</v>
      </c>
      <c r="X154" t="s">
        <v>1186</v>
      </c>
      <c r="Y154">
        <f t="shared" si="59"/>
        <v>2.5149712840726833E-2</v>
      </c>
      <c r="Z154">
        <f t="shared" si="52"/>
        <v>5.0391059200328485E-2</v>
      </c>
      <c r="AA154" t="str">
        <f t="shared" si="60"/>
        <v>No Impact</v>
      </c>
      <c r="AB154">
        <f t="shared" si="61"/>
        <v>6.9686129319471629E-2</v>
      </c>
      <c r="AC154">
        <f t="shared" si="53"/>
        <v>0.16360721161471969</v>
      </c>
      <c r="AD154" t="str">
        <f t="shared" si="62"/>
        <v>Low</v>
      </c>
      <c r="AE154">
        <f t="shared" si="63"/>
        <v>4.7555149015922086E-3</v>
      </c>
      <c r="AF154">
        <f t="shared" si="54"/>
        <v>2.6014757925065395E-2</v>
      </c>
      <c r="AG154" t="s">
        <v>1187</v>
      </c>
    </row>
    <row r="155" spans="1:33" x14ac:dyDescent="0.3">
      <c r="A155">
        <v>208475</v>
      </c>
      <c r="B155" t="s">
        <v>372</v>
      </c>
      <c r="C155" s="1" t="s">
        <v>699</v>
      </c>
      <c r="D155" t="s">
        <v>705</v>
      </c>
      <c r="E155" s="4">
        <v>6.2</v>
      </c>
      <c r="F155" s="3">
        <f t="shared" si="64"/>
        <v>0.66666666666666663</v>
      </c>
      <c r="G155">
        <v>62.080559999999998</v>
      </c>
      <c r="H155">
        <f t="shared" si="55"/>
        <v>0.58595709111173022</v>
      </c>
      <c r="I155">
        <v>53.3</v>
      </c>
      <c r="J155" s="3">
        <f t="shared" si="45"/>
        <v>0.16481137909709337</v>
      </c>
      <c r="K155">
        <v>0</v>
      </c>
      <c r="L155" s="3">
        <f t="shared" si="46"/>
        <v>0</v>
      </c>
      <c r="M155">
        <v>3524</v>
      </c>
      <c r="N155">
        <f t="shared" si="47"/>
        <v>1.5542717633532526E-2</v>
      </c>
      <c r="O155" s="15">
        <v>8.0742115000000003E-2</v>
      </c>
      <c r="P155">
        <f t="shared" si="48"/>
        <v>8.2312910125832764E-2</v>
      </c>
      <c r="Q155">
        <v>0.43309999999999998</v>
      </c>
      <c r="R155">
        <f t="shared" si="49"/>
        <v>0.96009753934825981</v>
      </c>
      <c r="S155">
        <f t="shared" si="56"/>
        <v>9.2894446213311152E-2</v>
      </c>
      <c r="T155" s="14">
        <f t="shared" si="50"/>
        <v>0.15584383022041776</v>
      </c>
      <c r="U155" t="str">
        <f t="shared" si="57"/>
        <v>Low</v>
      </c>
      <c r="V155">
        <f t="shared" si="58"/>
        <v>0.17111825629437136</v>
      </c>
      <c r="W155">
        <f t="shared" si="51"/>
        <v>0.22999135849125754</v>
      </c>
      <c r="X155" t="s">
        <v>1186</v>
      </c>
      <c r="Y155">
        <f t="shared" si="59"/>
        <v>1.4670636132250947E-2</v>
      </c>
      <c r="Z155">
        <f t="shared" si="52"/>
        <v>2.9394725042330566E-2</v>
      </c>
      <c r="AA155" t="str">
        <f t="shared" si="60"/>
        <v>No Impact</v>
      </c>
      <c r="AB155">
        <f t="shared" si="61"/>
        <v>6.5262143447184687E-2</v>
      </c>
      <c r="AC155">
        <f t="shared" si="53"/>
        <v>0.15322069711239192</v>
      </c>
      <c r="AD155" t="str">
        <f t="shared" si="62"/>
        <v>Low</v>
      </c>
      <c r="AE155">
        <f t="shared" si="63"/>
        <v>2.770179727084085E-3</v>
      </c>
      <c r="AF155">
        <f t="shared" si="54"/>
        <v>1.5154101396020797E-2</v>
      </c>
      <c r="AG155" t="s">
        <v>1187</v>
      </c>
    </row>
    <row r="156" spans="1:33" x14ac:dyDescent="0.3">
      <c r="A156">
        <v>208478</v>
      </c>
      <c r="B156" t="s">
        <v>426</v>
      </c>
      <c r="C156" s="1" t="s">
        <v>699</v>
      </c>
      <c r="D156" t="s">
        <v>706</v>
      </c>
      <c r="E156" s="4">
        <v>6.3</v>
      </c>
      <c r="F156" s="3">
        <f t="shared" si="64"/>
        <v>0.68888888888888877</v>
      </c>
      <c r="G156">
        <v>56.572560000000003</v>
      </c>
      <c r="H156">
        <f t="shared" si="55"/>
        <v>0.53396897022745649</v>
      </c>
      <c r="I156">
        <v>37.199999999999996</v>
      </c>
      <c r="J156" s="3">
        <f t="shared" si="45"/>
        <v>0.11502782931354358</v>
      </c>
      <c r="K156">
        <v>0</v>
      </c>
      <c r="L156" s="3">
        <f t="shared" si="46"/>
        <v>0</v>
      </c>
      <c r="M156">
        <v>5481</v>
      </c>
      <c r="N156">
        <f t="shared" si="47"/>
        <v>2.4802108321149926E-2</v>
      </c>
      <c r="O156" s="15">
        <v>2.0702893E-2</v>
      </c>
      <c r="P156">
        <f t="shared" si="48"/>
        <v>2.110565682919914E-2</v>
      </c>
      <c r="Q156">
        <v>0.4446</v>
      </c>
      <c r="R156">
        <f t="shared" si="49"/>
        <v>0.98559077809798268</v>
      </c>
      <c r="S156">
        <f t="shared" si="56"/>
        <v>8.2038911366823619E-2</v>
      </c>
      <c r="T156" s="14">
        <f t="shared" si="50"/>
        <v>0.13763210499323822</v>
      </c>
      <c r="U156" t="str">
        <f t="shared" si="57"/>
        <v>No Impact</v>
      </c>
      <c r="V156">
        <f t="shared" si="58"/>
        <v>0.16063788781409127</v>
      </c>
      <c r="W156">
        <f t="shared" si="51"/>
        <v>0.21590522743507135</v>
      </c>
      <c r="X156" t="s">
        <v>1186</v>
      </c>
      <c r="Y156">
        <f t="shared" si="59"/>
        <v>3.4399349195559808E-3</v>
      </c>
      <c r="Z156">
        <f t="shared" si="52"/>
        <v>6.8924033158707437E-3</v>
      </c>
      <c r="AA156" t="str">
        <f t="shared" si="60"/>
        <v>No Impact</v>
      </c>
      <c r="AB156">
        <f t="shared" si="61"/>
        <v>5.8670083388611197E-2</v>
      </c>
      <c r="AC156">
        <f t="shared" si="53"/>
        <v>0.13774403661320392</v>
      </c>
      <c r="AD156" t="str">
        <f t="shared" si="62"/>
        <v>No Impact</v>
      </c>
      <c r="AE156">
        <f t="shared" si="63"/>
        <v>4.0424062223213446E-3</v>
      </c>
      <c r="AF156">
        <f t="shared" si="54"/>
        <v>2.2113739833568426E-2</v>
      </c>
      <c r="AG156" t="s">
        <v>1187</v>
      </c>
    </row>
    <row r="157" spans="1:33" x14ac:dyDescent="0.3">
      <c r="A157">
        <v>208487</v>
      </c>
      <c r="B157" t="s">
        <v>438</v>
      </c>
      <c r="C157" s="1" t="s">
        <v>699</v>
      </c>
      <c r="D157" t="s">
        <v>707</v>
      </c>
      <c r="E157" s="4">
        <v>6.2</v>
      </c>
      <c r="F157" s="3">
        <f t="shared" si="64"/>
        <v>0.66666666666666663</v>
      </c>
      <c r="G157">
        <v>56.019240000000003</v>
      </c>
      <c r="H157">
        <f t="shared" si="55"/>
        <v>0.52874637272424552</v>
      </c>
      <c r="I157">
        <v>44.000000000000007</v>
      </c>
      <c r="J157" s="3">
        <f t="shared" si="45"/>
        <v>0.1360544217687075</v>
      </c>
      <c r="K157">
        <v>0</v>
      </c>
      <c r="L157" s="3">
        <f t="shared" si="46"/>
        <v>0</v>
      </c>
      <c r="M157">
        <v>13916</v>
      </c>
      <c r="N157">
        <f t="shared" si="47"/>
        <v>6.4711643553675605E-2</v>
      </c>
      <c r="O157" s="15">
        <v>7.7630512999999998E-2</v>
      </c>
      <c r="P157">
        <f t="shared" si="48"/>
        <v>7.9140773555303717E-2</v>
      </c>
      <c r="Q157">
        <v>0.44669999999999999</v>
      </c>
      <c r="R157">
        <f t="shared" si="49"/>
        <v>0.99024606517401903</v>
      </c>
      <c r="S157">
        <f t="shared" si="56"/>
        <v>8.509090880164924E-2</v>
      </c>
      <c r="T157" s="14">
        <f t="shared" si="50"/>
        <v>0.14275227083150507</v>
      </c>
      <c r="U157" t="str">
        <f t="shared" si="57"/>
        <v>No Impact</v>
      </c>
      <c r="V157">
        <f t="shared" si="58"/>
        <v>0.1575873847915237</v>
      </c>
      <c r="W157">
        <f t="shared" si="51"/>
        <v>0.2118052012342721</v>
      </c>
      <c r="X157" t="s">
        <v>1186</v>
      </c>
      <c r="Y157">
        <f t="shared" si="59"/>
        <v>1.2594432811774737E-2</v>
      </c>
      <c r="Z157">
        <f t="shared" si="52"/>
        <v>2.5234753709989434E-2</v>
      </c>
      <c r="AA157" t="str">
        <f t="shared" si="60"/>
        <v>No Impact</v>
      </c>
      <c r="AB157">
        <f t="shared" si="61"/>
        <v>6.2538279800207111E-2</v>
      </c>
      <c r="AC157">
        <f t="shared" si="53"/>
        <v>0.14682568363621396</v>
      </c>
      <c r="AD157" t="str">
        <f t="shared" si="62"/>
        <v>No Impact</v>
      </c>
      <c r="AE157">
        <f t="shared" si="63"/>
        <v>1.0298186513261148E-2</v>
      </c>
      <c r="AF157">
        <f t="shared" si="54"/>
        <v>5.6335609235492877E-2</v>
      </c>
      <c r="AG157" t="s">
        <v>1187</v>
      </c>
    </row>
    <row r="158" spans="1:33" x14ac:dyDescent="0.3">
      <c r="A158">
        <v>302602</v>
      </c>
      <c r="B158" t="s">
        <v>1</v>
      </c>
      <c r="C158" s="1" t="s">
        <v>709</v>
      </c>
      <c r="D158" t="s">
        <v>708</v>
      </c>
      <c r="E158" s="4">
        <v>5.8</v>
      </c>
      <c r="F158" s="3">
        <f t="shared" si="64"/>
        <v>0.57777777777777772</v>
      </c>
      <c r="G158">
        <v>53.452439999999996</v>
      </c>
      <c r="H158">
        <f t="shared" si="55"/>
        <v>0.50451922880889433</v>
      </c>
      <c r="I158">
        <v>107.4</v>
      </c>
      <c r="J158" s="3">
        <f t="shared" si="45"/>
        <v>0.33209647495361777</v>
      </c>
      <c r="K158">
        <v>0</v>
      </c>
      <c r="L158" s="3">
        <f t="shared" si="46"/>
        <v>0</v>
      </c>
      <c r="M158">
        <v>1837</v>
      </c>
      <c r="N158">
        <f t="shared" si="47"/>
        <v>7.5608105870273905E-3</v>
      </c>
      <c r="O158" s="15">
        <v>7.5355107000000005E-2</v>
      </c>
      <c r="P158">
        <f t="shared" si="48"/>
        <v>7.6821100735514694E-2</v>
      </c>
      <c r="Q158">
        <v>5.7500000000000002E-2</v>
      </c>
      <c r="R158">
        <f t="shared" si="49"/>
        <v>0.12746619374861451</v>
      </c>
      <c r="S158">
        <f t="shared" si="56"/>
        <v>1.5829772221649684E-2</v>
      </c>
      <c r="T158" s="14">
        <f t="shared" si="50"/>
        <v>2.6556725779642548E-2</v>
      </c>
      <c r="U158" t="str">
        <f t="shared" si="57"/>
        <v>No Impact</v>
      </c>
      <c r="V158">
        <f t="shared" si="58"/>
        <v>1.9754148862723246E-2</v>
      </c>
      <c r="W158">
        <f t="shared" si="51"/>
        <v>2.6550548323496986E-2</v>
      </c>
      <c r="X158" t="s">
        <v>1187</v>
      </c>
      <c r="Y158">
        <f t="shared" si="59"/>
        <v>1.1905395580576126E-2</v>
      </c>
      <c r="Z158">
        <f t="shared" si="52"/>
        <v>2.385416872564191E-2</v>
      </c>
      <c r="AA158" t="str">
        <f t="shared" si="60"/>
        <v>No Impact</v>
      </c>
      <c r="AB158">
        <f t="shared" si="61"/>
        <v>1.089568016053062E-2</v>
      </c>
      <c r="AC158">
        <f t="shared" si="53"/>
        <v>2.55805834980153E-2</v>
      </c>
      <c r="AD158" t="str">
        <f t="shared" si="62"/>
        <v>No Impact</v>
      </c>
      <c r="AE158">
        <f t="shared" si="63"/>
        <v>1.1717410982989866E-3</v>
      </c>
      <c r="AF158">
        <f t="shared" si="54"/>
        <v>6.4099391241298461E-3</v>
      </c>
      <c r="AG158" t="s">
        <v>1187</v>
      </c>
    </row>
    <row r="159" spans="1:33" x14ac:dyDescent="0.3">
      <c r="A159">
        <v>302604</v>
      </c>
      <c r="B159" t="s">
        <v>23</v>
      </c>
      <c r="C159" s="1" t="s">
        <v>709</v>
      </c>
      <c r="D159" t="s">
        <v>710</v>
      </c>
      <c r="E159" s="4">
        <v>5.8</v>
      </c>
      <c r="F159" s="3">
        <f t="shared" si="64"/>
        <v>0.57777777777777772</v>
      </c>
      <c r="G159">
        <v>49.753799999999998</v>
      </c>
      <c r="H159">
        <f t="shared" si="55"/>
        <v>0.46960903573928464</v>
      </c>
      <c r="I159">
        <v>111.3</v>
      </c>
      <c r="J159" s="3">
        <f t="shared" si="45"/>
        <v>0.3441558441558441</v>
      </c>
      <c r="K159">
        <v>0</v>
      </c>
      <c r="L159" s="3">
        <f t="shared" si="46"/>
        <v>0</v>
      </c>
      <c r="M159">
        <v>22100</v>
      </c>
      <c r="N159">
        <f t="shared" si="47"/>
        <v>0.10343359214205618</v>
      </c>
      <c r="O159" s="15">
        <v>5.2105044000000003E-2</v>
      </c>
      <c r="P159">
        <f t="shared" si="48"/>
        <v>5.3118720061699674E-2</v>
      </c>
      <c r="Q159">
        <v>0.1739</v>
      </c>
      <c r="R159">
        <f t="shared" si="49"/>
        <v>0.38550210596320106</v>
      </c>
      <c r="S159">
        <f t="shared" si="56"/>
        <v>3.2523950447408481E-2</v>
      </c>
      <c r="T159" s="14">
        <f t="shared" si="50"/>
        <v>5.4563617290792378E-2</v>
      </c>
      <c r="U159" t="str">
        <f t="shared" si="57"/>
        <v>No Impact</v>
      </c>
      <c r="V159">
        <f t="shared" si="58"/>
        <v>5.7170342344879783E-2</v>
      </c>
      <c r="W159">
        <f t="shared" si="51"/>
        <v>7.6839753899138288E-2</v>
      </c>
      <c r="X159" t="s">
        <v>1187</v>
      </c>
      <c r="Y159">
        <f t="shared" si="59"/>
        <v>7.8775585499371824E-3</v>
      </c>
      <c r="Z159">
        <f t="shared" si="52"/>
        <v>1.5783819153637153E-2</v>
      </c>
      <c r="AA159" t="str">
        <f t="shared" si="60"/>
        <v>No Impact</v>
      </c>
      <c r="AB159">
        <f t="shared" si="61"/>
        <v>2.7741643673755301E-2</v>
      </c>
      <c r="AC159">
        <f t="shared" si="53"/>
        <v>6.5131081484877729E-2</v>
      </c>
      <c r="AD159" t="str">
        <f t="shared" si="62"/>
        <v>No Impact</v>
      </c>
      <c r="AE159">
        <f t="shared" si="63"/>
        <v>1.5339303680189207E-2</v>
      </c>
      <c r="AF159">
        <f t="shared" si="54"/>
        <v>8.3912737156092265E-2</v>
      </c>
      <c r="AG159" t="s">
        <v>1186</v>
      </c>
    </row>
    <row r="160" spans="1:33" x14ac:dyDescent="0.3">
      <c r="A160">
        <v>302605</v>
      </c>
      <c r="B160" t="s">
        <v>43</v>
      </c>
      <c r="C160" s="1" t="s">
        <v>709</v>
      </c>
      <c r="D160" t="s">
        <v>711</v>
      </c>
      <c r="E160" s="4">
        <v>5.8</v>
      </c>
      <c r="F160" s="3">
        <f t="shared" si="64"/>
        <v>0.57777777777777772</v>
      </c>
      <c r="G160">
        <v>49.476239999999997</v>
      </c>
      <c r="H160">
        <f t="shared" si="55"/>
        <v>0.46698924219668492</v>
      </c>
      <c r="I160">
        <v>112.60000000000001</v>
      </c>
      <c r="J160" s="3">
        <f t="shared" si="45"/>
        <v>0.34817563388991957</v>
      </c>
      <c r="K160">
        <v>0</v>
      </c>
      <c r="L160" s="3">
        <f t="shared" si="46"/>
        <v>0</v>
      </c>
      <c r="M160">
        <v>763</v>
      </c>
      <c r="N160">
        <f t="shared" si="47"/>
        <v>2.4792645479363908E-3</v>
      </c>
      <c r="O160" s="15">
        <v>0.51935813200000003</v>
      </c>
      <c r="P160">
        <f t="shared" si="48"/>
        <v>0.52946196966027448</v>
      </c>
      <c r="Q160">
        <v>0</v>
      </c>
      <c r="R160">
        <f t="shared" si="49"/>
        <v>0</v>
      </c>
      <c r="S160">
        <f t="shared" si="56"/>
        <v>3.9222551037181953E-2</v>
      </c>
      <c r="T160" s="14">
        <f t="shared" si="50"/>
        <v>6.5801485813415189E-2</v>
      </c>
      <c r="U160" t="str">
        <f t="shared" si="57"/>
        <v>No Impact</v>
      </c>
      <c r="V160">
        <f t="shared" si="58"/>
        <v>0</v>
      </c>
      <c r="W160">
        <f t="shared" si="51"/>
        <v>0</v>
      </c>
      <c r="X160" t="s">
        <v>1187</v>
      </c>
      <c r="Y160">
        <f t="shared" si="59"/>
        <v>7.8445102074363907E-2</v>
      </c>
      <c r="Z160">
        <f t="shared" si="52"/>
        <v>0.15717602056289887</v>
      </c>
      <c r="AA160" t="str">
        <f t="shared" si="60"/>
        <v>Low</v>
      </c>
      <c r="AB160">
        <f t="shared" si="61"/>
        <v>2.3662095391994053E-2</v>
      </c>
      <c r="AC160">
        <f t="shared" si="53"/>
        <v>5.5553228251464137E-2</v>
      </c>
      <c r="AD160" t="str">
        <f t="shared" si="62"/>
        <v>No Impact</v>
      </c>
      <c r="AE160">
        <f t="shared" si="63"/>
        <v>3.6732791338537973E-4</v>
      </c>
      <c r="AF160">
        <f t="shared" si="54"/>
        <v>2.0094452322377511E-3</v>
      </c>
      <c r="AG160" t="s">
        <v>1187</v>
      </c>
    </row>
    <row r="161" spans="1:33" x14ac:dyDescent="0.3">
      <c r="A161">
        <v>302606</v>
      </c>
      <c r="B161" t="s">
        <v>76</v>
      </c>
      <c r="C161" s="1" t="s">
        <v>709</v>
      </c>
      <c r="D161" t="s">
        <v>1142</v>
      </c>
      <c r="E161" s="4">
        <v>5.8</v>
      </c>
      <c r="F161" s="3">
        <f t="shared" si="64"/>
        <v>0.57777777777777772</v>
      </c>
      <c r="G161">
        <v>49.753799999999998</v>
      </c>
      <c r="H161">
        <f t="shared" si="55"/>
        <v>0.46960903573928464</v>
      </c>
      <c r="I161">
        <v>111.3</v>
      </c>
      <c r="J161" s="3">
        <f t="shared" si="45"/>
        <v>0.3441558441558441</v>
      </c>
      <c r="K161">
        <v>0</v>
      </c>
      <c r="L161" s="3">
        <f t="shared" si="46"/>
        <v>0</v>
      </c>
      <c r="M161">
        <v>2282</v>
      </c>
      <c r="N161">
        <f t="shared" si="47"/>
        <v>9.6662928844161184E-3</v>
      </c>
      <c r="O161" s="15">
        <v>0.19495786000000001</v>
      </c>
      <c r="P161">
        <f t="shared" si="48"/>
        <v>0.19875066201207001</v>
      </c>
      <c r="Q161">
        <v>0.2077</v>
      </c>
      <c r="R161">
        <f t="shared" si="49"/>
        <v>0.46043005985369095</v>
      </c>
      <c r="S161">
        <f t="shared" si="56"/>
        <v>4.8878575438713552E-2</v>
      </c>
      <c r="T161" s="14">
        <f t="shared" si="50"/>
        <v>8.200085928275043E-2</v>
      </c>
      <c r="U161" t="str">
        <f t="shared" si="57"/>
        <v>No Impact</v>
      </c>
      <c r="V161">
        <f t="shared" si="58"/>
        <v>6.8282231771314164E-2</v>
      </c>
      <c r="W161">
        <f t="shared" si="51"/>
        <v>9.1774680188907568E-2</v>
      </c>
      <c r="X161" t="s">
        <v>1187</v>
      </c>
      <c r="Y161">
        <f t="shared" si="59"/>
        <v>2.9474919106112957E-2</v>
      </c>
      <c r="Z161">
        <f t="shared" si="52"/>
        <v>5.9057230713020999E-2</v>
      </c>
      <c r="AA161" t="str">
        <f t="shared" si="60"/>
        <v>No Impact</v>
      </c>
      <c r="AB161">
        <f t="shared" si="61"/>
        <v>3.3242989119142967E-2</v>
      </c>
      <c r="AC161">
        <f t="shared" si="53"/>
        <v>7.8046991684495026E-2</v>
      </c>
      <c r="AD161" t="str">
        <f t="shared" si="62"/>
        <v>No Impact</v>
      </c>
      <c r="AE161">
        <f t="shared" si="63"/>
        <v>1.433520763854652E-3</v>
      </c>
      <c r="AF161">
        <f t="shared" si="54"/>
        <v>7.841989021997918E-3</v>
      </c>
      <c r="AG161" t="s">
        <v>1187</v>
      </c>
    </row>
    <row r="162" spans="1:33" x14ac:dyDescent="0.3">
      <c r="A162">
        <v>302608</v>
      </c>
      <c r="B162" t="s">
        <v>92</v>
      </c>
      <c r="C162" s="1" t="s">
        <v>709</v>
      </c>
      <c r="D162" t="s">
        <v>712</v>
      </c>
      <c r="E162" s="4">
        <v>5.8</v>
      </c>
      <c r="F162" s="3">
        <f t="shared" si="64"/>
        <v>0.57777777777777772</v>
      </c>
      <c r="G162">
        <v>49.753799999999998</v>
      </c>
      <c r="H162">
        <f t="shared" si="55"/>
        <v>0.46960903573928464</v>
      </c>
      <c r="I162">
        <v>111.3</v>
      </c>
      <c r="J162" s="3">
        <f t="shared" si="45"/>
        <v>0.3441558441558441</v>
      </c>
      <c r="K162">
        <v>0</v>
      </c>
      <c r="L162" s="3">
        <f t="shared" si="46"/>
        <v>0</v>
      </c>
      <c r="M162">
        <v>5168</v>
      </c>
      <c r="N162">
        <f t="shared" si="47"/>
        <v>2.3321173581638301E-2</v>
      </c>
      <c r="O162" s="15">
        <v>1.2114756000000001E-2</v>
      </c>
      <c r="P162">
        <f t="shared" si="48"/>
        <v>1.2350442167936687E-2</v>
      </c>
      <c r="Q162">
        <v>0.23469999999999999</v>
      </c>
      <c r="R162">
        <f t="shared" si="49"/>
        <v>0.52028375083130129</v>
      </c>
      <c r="S162">
        <f t="shared" si="56"/>
        <v>3.9495087948056451E-2</v>
      </c>
      <c r="T162" s="14">
        <f t="shared" si="50"/>
        <v>6.6258705785097807E-2</v>
      </c>
      <c r="U162" t="str">
        <f t="shared" si="57"/>
        <v>No Impact</v>
      </c>
      <c r="V162">
        <f t="shared" si="58"/>
        <v>7.7158593147459958E-2</v>
      </c>
      <c r="W162">
        <f t="shared" si="51"/>
        <v>0.103704946751741</v>
      </c>
      <c r="X162" t="s">
        <v>1187</v>
      </c>
      <c r="Y162">
        <f t="shared" si="59"/>
        <v>1.8315827486529476E-3</v>
      </c>
      <c r="Z162">
        <f t="shared" si="52"/>
        <v>3.6698389083874602E-3</v>
      </c>
      <c r="AA162" t="str">
        <f t="shared" si="60"/>
        <v>No Impact</v>
      </c>
      <c r="AB162">
        <f t="shared" si="61"/>
        <v>2.8765475987520554E-2</v>
      </c>
      <c r="AC162">
        <f t="shared" si="53"/>
        <v>6.7534807328915605E-2</v>
      </c>
      <c r="AD162" t="str">
        <f t="shared" si="62"/>
        <v>No Impact</v>
      </c>
      <c r="AE162">
        <f t="shared" si="63"/>
        <v>3.458553032324807E-3</v>
      </c>
      <c r="AF162">
        <f t="shared" si="54"/>
        <v>1.8919806113278384E-2</v>
      </c>
      <c r="AG162" t="s">
        <v>1187</v>
      </c>
    </row>
    <row r="163" spans="1:33" x14ac:dyDescent="0.3">
      <c r="A163">
        <v>302609</v>
      </c>
      <c r="B163" t="s">
        <v>93</v>
      </c>
      <c r="C163" s="1" t="s">
        <v>709</v>
      </c>
      <c r="D163" t="s">
        <v>1143</v>
      </c>
      <c r="E163" s="4">
        <v>5.8</v>
      </c>
      <c r="F163" s="3">
        <f t="shared" si="64"/>
        <v>0.57777777777777772</v>
      </c>
      <c r="G163">
        <v>49.476239999999997</v>
      </c>
      <c r="H163">
        <f t="shared" si="55"/>
        <v>0.46698924219668492</v>
      </c>
      <c r="I163">
        <v>112.60000000000001</v>
      </c>
      <c r="J163" s="3">
        <f t="shared" si="45"/>
        <v>0.34817563388991957</v>
      </c>
      <c r="K163">
        <v>0</v>
      </c>
      <c r="L163" s="3">
        <f t="shared" si="46"/>
        <v>0</v>
      </c>
      <c r="M163">
        <v>943</v>
      </c>
      <c r="N163">
        <f t="shared" si="47"/>
        <v>3.330920308677899E-3</v>
      </c>
      <c r="O163" s="15">
        <v>0.14727341499999999</v>
      </c>
      <c r="P163">
        <f t="shared" si="48"/>
        <v>0.15013854136493043</v>
      </c>
      <c r="Q163">
        <v>0</v>
      </c>
      <c r="R163">
        <f t="shared" si="49"/>
        <v>0</v>
      </c>
      <c r="S163">
        <f t="shared" si="56"/>
        <v>1.1122265504947512E-2</v>
      </c>
      <c r="T163" s="14">
        <f t="shared" si="50"/>
        <v>1.8659204373092795E-2</v>
      </c>
      <c r="U163" t="str">
        <f t="shared" si="57"/>
        <v>No Impact</v>
      </c>
      <c r="V163">
        <f t="shared" si="58"/>
        <v>0</v>
      </c>
      <c r="W163">
        <f t="shared" si="51"/>
        <v>0</v>
      </c>
      <c r="X163" t="s">
        <v>1187</v>
      </c>
      <c r="Y163">
        <f t="shared" si="59"/>
        <v>2.2244531009895024E-2</v>
      </c>
      <c r="Z163">
        <f t="shared" si="52"/>
        <v>4.4570110446269733E-2</v>
      </c>
      <c r="AA163" t="str">
        <f t="shared" si="60"/>
        <v>No Impact</v>
      </c>
      <c r="AB163">
        <f t="shared" si="61"/>
        <v>6.8460875431558318E-3</v>
      </c>
      <c r="AC163">
        <f t="shared" si="53"/>
        <v>1.6073059364096778E-2</v>
      </c>
      <c r="AD163" t="str">
        <f t="shared" si="62"/>
        <v>No Impact</v>
      </c>
      <c r="AE163">
        <f t="shared" si="63"/>
        <v>4.9350925767806741E-4</v>
      </c>
      <c r="AF163">
        <f t="shared" si="54"/>
        <v>2.6997126784262917E-3</v>
      </c>
      <c r="AG163" t="s">
        <v>1187</v>
      </c>
    </row>
    <row r="164" spans="1:33" x14ac:dyDescent="0.3">
      <c r="A164">
        <v>302610</v>
      </c>
      <c r="B164" t="s">
        <v>125</v>
      </c>
      <c r="C164" s="1" t="s">
        <v>709</v>
      </c>
      <c r="D164" t="s">
        <v>713</v>
      </c>
      <c r="E164" s="4">
        <v>5.8</v>
      </c>
      <c r="F164" s="3">
        <f t="shared" si="64"/>
        <v>0.57777777777777772</v>
      </c>
      <c r="G164">
        <v>50.183639999999997</v>
      </c>
      <c r="H164">
        <f t="shared" si="55"/>
        <v>0.47366614791809658</v>
      </c>
      <c r="I164">
        <v>111.3</v>
      </c>
      <c r="J164" s="3">
        <f t="shared" si="45"/>
        <v>0.3441558441558441</v>
      </c>
      <c r="K164">
        <v>0</v>
      </c>
      <c r="L164" s="3">
        <f t="shared" si="46"/>
        <v>0</v>
      </c>
      <c r="M164">
        <v>9039</v>
      </c>
      <c r="N164">
        <f t="shared" si="47"/>
        <v>4.1636503858473735E-2</v>
      </c>
      <c r="O164" s="15">
        <v>0.13191175999999999</v>
      </c>
      <c r="P164">
        <f t="shared" si="48"/>
        <v>0.13447803349491677</v>
      </c>
      <c r="Q164">
        <v>0.24279999999999999</v>
      </c>
      <c r="R164">
        <f t="shared" si="49"/>
        <v>0.5382398581245843</v>
      </c>
      <c r="S164">
        <f t="shared" si="56"/>
        <v>5.019774809613977E-2</v>
      </c>
      <c r="T164" s="14">
        <f t="shared" si="50"/>
        <v>8.4213961659003037E-2</v>
      </c>
      <c r="U164" t="str">
        <f t="shared" si="57"/>
        <v>No Impact</v>
      </c>
      <c r="V164">
        <f t="shared" si="58"/>
        <v>8.0326178774272589E-2</v>
      </c>
      <c r="W164">
        <f t="shared" si="51"/>
        <v>0.10796233773517157</v>
      </c>
      <c r="X164" t="s">
        <v>1187</v>
      </c>
      <c r="Y164">
        <f t="shared" si="59"/>
        <v>2.0069317418006938E-2</v>
      </c>
      <c r="Z164">
        <f t="shared" si="52"/>
        <v>4.0211757825054519E-2</v>
      </c>
      <c r="AA164" t="str">
        <f t="shared" si="60"/>
        <v>No Impact</v>
      </c>
      <c r="AB164">
        <f t="shared" si="61"/>
        <v>3.6309778967099526E-2</v>
      </c>
      <c r="AC164">
        <f t="shared" si="53"/>
        <v>8.5247118030044602E-2</v>
      </c>
      <c r="AD164" t="str">
        <f t="shared" si="62"/>
        <v>No Impact</v>
      </c>
      <c r="AE164">
        <f t="shared" si="63"/>
        <v>6.2137747734343999E-3</v>
      </c>
      <c r="AF164">
        <f t="shared" si="54"/>
        <v>3.3992080747691798E-2</v>
      </c>
      <c r="AG164" t="s">
        <v>1187</v>
      </c>
    </row>
    <row r="165" spans="1:33" x14ac:dyDescent="0.3">
      <c r="A165">
        <v>302611</v>
      </c>
      <c r="B165" t="s">
        <v>128</v>
      </c>
      <c r="C165" s="1" t="s">
        <v>709</v>
      </c>
      <c r="D165" t="s">
        <v>714</v>
      </c>
      <c r="E165" s="4">
        <v>5.8</v>
      </c>
      <c r="F165" s="3">
        <f t="shared" si="64"/>
        <v>0.57777777777777772</v>
      </c>
      <c r="G165">
        <v>53.452439999999996</v>
      </c>
      <c r="H165">
        <f t="shared" si="55"/>
        <v>0.50451922880889433</v>
      </c>
      <c r="I165">
        <v>107.4</v>
      </c>
      <c r="J165" s="3">
        <f t="shared" si="45"/>
        <v>0.33209647495361777</v>
      </c>
      <c r="K165">
        <v>0</v>
      </c>
      <c r="L165" s="3">
        <f t="shared" si="46"/>
        <v>0</v>
      </c>
      <c r="M165">
        <v>3309</v>
      </c>
      <c r="N165">
        <f t="shared" si="47"/>
        <v>1.4525462141535725E-2</v>
      </c>
      <c r="O165" s="15">
        <v>1.5315585E-2</v>
      </c>
      <c r="P165">
        <f t="shared" si="48"/>
        <v>1.5613541602539796E-2</v>
      </c>
      <c r="Q165">
        <v>0.1183</v>
      </c>
      <c r="R165">
        <f t="shared" si="49"/>
        <v>0.26224783861671469</v>
      </c>
      <c r="S165">
        <f t="shared" si="56"/>
        <v>2.1530865975640537E-2</v>
      </c>
      <c r="T165" s="14">
        <f t="shared" si="50"/>
        <v>3.612113273059675E-2</v>
      </c>
      <c r="U165" t="str">
        <f t="shared" si="57"/>
        <v>No Impact</v>
      </c>
      <c r="V165">
        <f t="shared" si="58"/>
        <v>4.0642014094959301E-2</v>
      </c>
      <c r="W165">
        <f t="shared" si="51"/>
        <v>5.4624867246429454E-2</v>
      </c>
      <c r="X165" t="s">
        <v>1187</v>
      </c>
      <c r="Y165">
        <f t="shared" si="59"/>
        <v>2.4197178563217753E-3</v>
      </c>
      <c r="Z165">
        <f t="shared" si="52"/>
        <v>4.8482520066212668E-3</v>
      </c>
      <c r="AA165" t="str">
        <f t="shared" si="60"/>
        <v>No Impact</v>
      </c>
      <c r="AB165">
        <f t="shared" si="61"/>
        <v>1.5738502524251345E-2</v>
      </c>
      <c r="AC165">
        <f t="shared" si="53"/>
        <v>3.6950430998676585E-2</v>
      </c>
      <c r="AD165" t="str">
        <f t="shared" si="62"/>
        <v>No Impact</v>
      </c>
      <c r="AE165">
        <f t="shared" si="63"/>
        <v>2.2510920974830343E-3</v>
      </c>
      <c r="AF165">
        <f t="shared" si="54"/>
        <v>1.231446377414182E-2</v>
      </c>
      <c r="AG165" t="s">
        <v>1187</v>
      </c>
    </row>
    <row r="166" spans="1:33" x14ac:dyDescent="0.3">
      <c r="A166">
        <v>302612</v>
      </c>
      <c r="B166" t="s">
        <v>139</v>
      </c>
      <c r="C166" s="1" t="s">
        <v>709</v>
      </c>
      <c r="D166" t="s">
        <v>715</v>
      </c>
      <c r="E166" s="4">
        <v>5.8</v>
      </c>
      <c r="F166" s="3">
        <f t="shared" si="64"/>
        <v>0.57777777777777772</v>
      </c>
      <c r="G166">
        <v>51.695280000000004</v>
      </c>
      <c r="H166">
        <f t="shared" si="55"/>
        <v>0.48793399887189176</v>
      </c>
      <c r="I166">
        <v>114.2</v>
      </c>
      <c r="J166" s="3">
        <f t="shared" si="45"/>
        <v>0.35312306740878169</v>
      </c>
      <c r="K166">
        <v>0</v>
      </c>
      <c r="L166" s="3">
        <f t="shared" si="46"/>
        <v>0</v>
      </c>
      <c r="M166">
        <v>15140</v>
      </c>
      <c r="N166">
        <f t="shared" si="47"/>
        <v>7.0502902726717859E-2</v>
      </c>
      <c r="O166" s="15">
        <v>4.8367631000000001E-2</v>
      </c>
      <c r="P166">
        <f t="shared" si="48"/>
        <v>4.9308597669288731E-2</v>
      </c>
      <c r="Q166">
        <v>0.18659999999999999</v>
      </c>
      <c r="R166">
        <f t="shared" si="49"/>
        <v>0.4136555087563733</v>
      </c>
      <c r="S166">
        <f t="shared" si="56"/>
        <v>3.5549231520171552E-2</v>
      </c>
      <c r="T166" s="14">
        <f t="shared" si="50"/>
        <v>5.9638962578820724E-2</v>
      </c>
      <c r="U166" t="str">
        <f t="shared" si="57"/>
        <v>No Impact</v>
      </c>
      <c r="V166">
        <f t="shared" si="58"/>
        <v>6.3526028243988134E-2</v>
      </c>
      <c r="W166">
        <f t="shared" si="51"/>
        <v>8.5382108559210523E-2</v>
      </c>
      <c r="X166" t="s">
        <v>1187</v>
      </c>
      <c r="Y166">
        <f t="shared" si="59"/>
        <v>7.5724347963549796E-3</v>
      </c>
      <c r="Z166">
        <f t="shared" si="52"/>
        <v>1.5172459921523435E-2</v>
      </c>
      <c r="AA166" t="str">
        <f t="shared" si="60"/>
        <v>No Impact</v>
      </c>
      <c r="AB166">
        <f t="shared" si="61"/>
        <v>2.829539287052131E-2</v>
      </c>
      <c r="AC166">
        <f t="shared" si="53"/>
        <v>6.6431158887676769E-2</v>
      </c>
      <c r="AD166" t="str">
        <f t="shared" si="62"/>
        <v>No Impact</v>
      </c>
      <c r="AE166">
        <f t="shared" si="63"/>
        <v>1.0827292989197067E-2</v>
      </c>
      <c r="AF166">
        <f t="shared" si="54"/>
        <v>5.9230054352981371E-2</v>
      </c>
      <c r="AG166" t="s">
        <v>1186</v>
      </c>
    </row>
    <row r="167" spans="1:33" x14ac:dyDescent="0.3">
      <c r="A167">
        <v>302614</v>
      </c>
      <c r="B167" t="s">
        <v>143</v>
      </c>
      <c r="C167" s="1" t="s">
        <v>709</v>
      </c>
      <c r="D167" t="s">
        <v>716</v>
      </c>
      <c r="E167" s="4">
        <v>5.6</v>
      </c>
      <c r="F167" s="3">
        <f t="shared" si="64"/>
        <v>0.53333333333333321</v>
      </c>
      <c r="G167">
        <v>51.231960000000001</v>
      </c>
      <c r="H167">
        <f t="shared" si="55"/>
        <v>0.48356088046809692</v>
      </c>
      <c r="I167">
        <v>119.8</v>
      </c>
      <c r="J167" s="3">
        <f t="shared" si="45"/>
        <v>0.37043908472479897</v>
      </c>
      <c r="K167">
        <v>0</v>
      </c>
      <c r="L167" s="3">
        <f t="shared" si="46"/>
        <v>0</v>
      </c>
      <c r="M167">
        <v>70768</v>
      </c>
      <c r="N167">
        <f t="shared" si="47"/>
        <v>0.33370238416298798</v>
      </c>
      <c r="O167" s="15">
        <v>0.304865316</v>
      </c>
      <c r="P167">
        <f t="shared" si="48"/>
        <v>0.31079630941537273</v>
      </c>
      <c r="Q167">
        <v>0.32</v>
      </c>
      <c r="R167">
        <f t="shared" si="49"/>
        <v>0.70937707825315899</v>
      </c>
      <c r="S167">
        <f t="shared" si="56"/>
        <v>7.2775678886973907E-2</v>
      </c>
      <c r="T167" s="14">
        <f t="shared" si="50"/>
        <v>0.12209169661869432</v>
      </c>
      <c r="U167" t="str">
        <f t="shared" si="57"/>
        <v>No Impact</v>
      </c>
      <c r="V167">
        <f t="shared" si="58"/>
        <v>0.10120906716595407</v>
      </c>
      <c r="W167">
        <f t="shared" si="51"/>
        <v>0.13602996753945049</v>
      </c>
      <c r="X167" t="s">
        <v>1187</v>
      </c>
      <c r="Y167">
        <f t="shared" si="59"/>
        <v>4.4342290607993752E-2</v>
      </c>
      <c r="Z167">
        <f t="shared" si="52"/>
        <v>8.8846143304155786E-2</v>
      </c>
      <c r="AA167" t="str">
        <f t="shared" si="60"/>
        <v>No Impact</v>
      </c>
      <c r="AB167">
        <f t="shared" si="61"/>
        <v>6.5389491101793776E-2</v>
      </c>
      <c r="AC167">
        <f t="shared" si="53"/>
        <v>0.15351968049516457</v>
      </c>
      <c r="AD167" t="str">
        <f t="shared" si="62"/>
        <v>Low</v>
      </c>
      <c r="AE167">
        <f t="shared" si="63"/>
        <v>4.7610372603747793E-2</v>
      </c>
      <c r="AF167">
        <f t="shared" si="54"/>
        <v>0.26044967656267337</v>
      </c>
      <c r="AG167" t="s">
        <v>1186</v>
      </c>
    </row>
    <row r="168" spans="1:33" x14ac:dyDescent="0.3">
      <c r="A168">
        <v>302616</v>
      </c>
      <c r="B168" t="s">
        <v>145</v>
      </c>
      <c r="C168" s="1" t="s">
        <v>709</v>
      </c>
      <c r="D168" t="s">
        <v>717</v>
      </c>
      <c r="E168" s="4">
        <v>5.8</v>
      </c>
      <c r="F168" s="3">
        <f t="shared" si="64"/>
        <v>0.57777777777777772</v>
      </c>
      <c r="G168">
        <v>53.452439999999996</v>
      </c>
      <c r="H168">
        <f t="shared" si="55"/>
        <v>0.50451922880889433</v>
      </c>
      <c r="I168">
        <v>117</v>
      </c>
      <c r="J168" s="3">
        <f t="shared" si="45"/>
        <v>0.36178107606679033</v>
      </c>
      <c r="K168">
        <v>0</v>
      </c>
      <c r="L168" s="3">
        <f t="shared" si="46"/>
        <v>0</v>
      </c>
      <c r="M168">
        <v>1742</v>
      </c>
      <c r="N168">
        <f t="shared" si="47"/>
        <v>7.1113256021915943E-3</v>
      </c>
      <c r="O168" s="15">
        <v>0.13702405400000001</v>
      </c>
      <c r="P168">
        <f t="shared" si="48"/>
        <v>0.13968978446971889</v>
      </c>
      <c r="Q168">
        <v>0</v>
      </c>
      <c r="R168">
        <f t="shared" si="49"/>
        <v>0</v>
      </c>
      <c r="S168">
        <f t="shared" si="56"/>
        <v>1.1063836923087253E-2</v>
      </c>
      <c r="T168" s="14">
        <f t="shared" si="50"/>
        <v>1.8561182000791435E-2</v>
      </c>
      <c r="U168" t="str">
        <f t="shared" si="57"/>
        <v>No Impact</v>
      </c>
      <c r="V168">
        <f t="shared" si="58"/>
        <v>0</v>
      </c>
      <c r="W168">
        <f t="shared" si="51"/>
        <v>0</v>
      </c>
      <c r="X168" t="s">
        <v>1187</v>
      </c>
      <c r="Y168">
        <f t="shared" si="59"/>
        <v>2.2127673846174506E-2</v>
      </c>
      <c r="Z168">
        <f t="shared" si="52"/>
        <v>4.4335970347242938E-2</v>
      </c>
      <c r="AA168" t="str">
        <f t="shared" si="60"/>
        <v>No Impact</v>
      </c>
      <c r="AB168">
        <f t="shared" si="61"/>
        <v>7.0325685130410943E-3</v>
      </c>
      <c r="AC168">
        <f t="shared" si="53"/>
        <v>1.6510874346792499E-2</v>
      </c>
      <c r="AD168" t="str">
        <f t="shared" si="62"/>
        <v>No Impact</v>
      </c>
      <c r="AE168">
        <f t="shared" si="63"/>
        <v>1.1264753119678342E-3</v>
      </c>
      <c r="AF168">
        <f t="shared" si="54"/>
        <v>6.162315365596696E-3</v>
      </c>
      <c r="AG168" t="s">
        <v>1187</v>
      </c>
    </row>
    <row r="169" spans="1:33" x14ac:dyDescent="0.3">
      <c r="A169">
        <v>302618</v>
      </c>
      <c r="B169" t="s">
        <v>154</v>
      </c>
      <c r="C169" s="1" t="s">
        <v>709</v>
      </c>
      <c r="D169" t="s">
        <v>718</v>
      </c>
      <c r="E169" s="4">
        <v>5.8</v>
      </c>
      <c r="F169" s="3">
        <f t="shared" si="64"/>
        <v>0.57777777777777772</v>
      </c>
      <c r="G169">
        <v>50.98968</v>
      </c>
      <c r="H169">
        <f t="shared" si="55"/>
        <v>0.48127408273246841</v>
      </c>
      <c r="I169">
        <v>114.6</v>
      </c>
      <c r="J169" s="3">
        <f t="shared" si="45"/>
        <v>0.35435992578849718</v>
      </c>
      <c r="K169">
        <v>0</v>
      </c>
      <c r="L169" s="3">
        <f t="shared" si="46"/>
        <v>0</v>
      </c>
      <c r="M169">
        <v>27219</v>
      </c>
      <c r="N169">
        <f t="shared" si="47"/>
        <v>0.12765373569336608</v>
      </c>
      <c r="O169" s="15">
        <v>0.46156508499999999</v>
      </c>
      <c r="P169">
        <f t="shared" si="48"/>
        <v>0.47054458950979128</v>
      </c>
      <c r="Q169">
        <v>0.3039</v>
      </c>
      <c r="R169">
        <f t="shared" si="49"/>
        <v>0.67368654400354688</v>
      </c>
      <c r="S169">
        <f t="shared" si="56"/>
        <v>8.7062284861517542E-2</v>
      </c>
      <c r="T169" s="14">
        <f t="shared" si="50"/>
        <v>0.14605953847234157</v>
      </c>
      <c r="U169" t="str">
        <f t="shared" si="57"/>
        <v>No Impact</v>
      </c>
      <c r="V169">
        <f t="shared" si="58"/>
        <v>0.10251895457750076</v>
      </c>
      <c r="W169">
        <f t="shared" si="51"/>
        <v>0.13779052069009717</v>
      </c>
      <c r="X169" t="s">
        <v>1187</v>
      </c>
      <c r="Y169">
        <f t="shared" si="59"/>
        <v>7.160561514553429E-2</v>
      </c>
      <c r="Z169">
        <f t="shared" si="52"/>
        <v>0.14347212688772301</v>
      </c>
      <c r="AA169" t="str">
        <f t="shared" si="60"/>
        <v>No Impact</v>
      </c>
      <c r="AB169">
        <f t="shared" si="61"/>
        <v>6.41623629145021E-2</v>
      </c>
      <c r="AC169">
        <f t="shared" si="53"/>
        <v>0.15063866209197255</v>
      </c>
      <c r="AD169" t="str">
        <f t="shared" si="62"/>
        <v>Low</v>
      </c>
      <c r="AE169">
        <f t="shared" si="63"/>
        <v>1.9425840767761549E-2</v>
      </c>
      <c r="AF169">
        <f t="shared" si="54"/>
        <v>0.10626789223076191</v>
      </c>
      <c r="AG169" t="s">
        <v>1186</v>
      </c>
    </row>
    <row r="170" spans="1:33" x14ac:dyDescent="0.3">
      <c r="A170">
        <v>302624</v>
      </c>
      <c r="B170" t="s">
        <v>182</v>
      </c>
      <c r="C170" s="1" t="s">
        <v>709</v>
      </c>
      <c r="D170" t="s">
        <v>719</v>
      </c>
      <c r="E170" s="4">
        <v>5.7</v>
      </c>
      <c r="F170" s="3">
        <f t="shared" si="64"/>
        <v>0.55555555555555558</v>
      </c>
      <c r="G170">
        <v>49.476239999999997</v>
      </c>
      <c r="H170">
        <f t="shared" si="55"/>
        <v>0.46698924219668492</v>
      </c>
      <c r="I170">
        <v>112.60000000000001</v>
      </c>
      <c r="J170" s="3">
        <f t="shared" si="45"/>
        <v>0.34817563388991957</v>
      </c>
      <c r="K170">
        <v>0</v>
      </c>
      <c r="L170" s="3">
        <f t="shared" si="46"/>
        <v>0</v>
      </c>
      <c r="M170">
        <v>1598</v>
      </c>
      <c r="N170">
        <f t="shared" si="47"/>
        <v>6.4300009935983875E-3</v>
      </c>
      <c r="O170" s="15">
        <v>0.15879853499999999</v>
      </c>
      <c r="P170">
        <f t="shared" si="48"/>
        <v>0.16188787647646966</v>
      </c>
      <c r="Q170">
        <v>0</v>
      </c>
      <c r="R170">
        <f t="shared" si="49"/>
        <v>0</v>
      </c>
      <c r="S170">
        <f t="shared" si="56"/>
        <v>1.1531400418024558E-2</v>
      </c>
      <c r="T170" s="14">
        <f t="shared" si="50"/>
        <v>1.9345587192840831E-2</v>
      </c>
      <c r="U170" t="str">
        <f t="shared" si="57"/>
        <v>No Impact</v>
      </c>
      <c r="V170">
        <f t="shared" si="58"/>
        <v>0</v>
      </c>
      <c r="W170">
        <f t="shared" si="51"/>
        <v>0</v>
      </c>
      <c r="X170" t="s">
        <v>1187</v>
      </c>
      <c r="Y170">
        <f t="shared" si="59"/>
        <v>2.3062800836049117E-2</v>
      </c>
      <c r="Z170">
        <f t="shared" si="52"/>
        <v>4.6209631482263466E-2</v>
      </c>
      <c r="AA170" t="str">
        <f t="shared" si="60"/>
        <v>No Impact</v>
      </c>
      <c r="AB170">
        <f t="shared" si="61"/>
        <v>7.2394500607122613E-3</v>
      </c>
      <c r="AC170">
        <f t="shared" si="53"/>
        <v>1.6996585254824809E-2</v>
      </c>
      <c r="AD170" t="str">
        <f t="shared" si="62"/>
        <v>No Impact</v>
      </c>
      <c r="AE170">
        <f t="shared" si="63"/>
        <v>9.160280282786464E-4</v>
      </c>
      <c r="AF170">
        <f t="shared" si="54"/>
        <v>5.0110761718495014E-3</v>
      </c>
      <c r="AG170" t="s">
        <v>1187</v>
      </c>
    </row>
    <row r="171" spans="1:33" x14ac:dyDescent="0.3">
      <c r="A171">
        <v>302626</v>
      </c>
      <c r="B171" t="s">
        <v>195</v>
      </c>
      <c r="C171" s="1" t="s">
        <v>709</v>
      </c>
      <c r="D171" t="s">
        <v>720</v>
      </c>
      <c r="E171" s="4">
        <v>5.7</v>
      </c>
      <c r="F171" s="3">
        <f t="shared" si="64"/>
        <v>0.55555555555555558</v>
      </c>
      <c r="G171">
        <v>49.753799999999998</v>
      </c>
      <c r="H171">
        <f t="shared" si="55"/>
        <v>0.46960903573928464</v>
      </c>
      <c r="I171">
        <v>111.3</v>
      </c>
      <c r="J171" s="3">
        <f t="shared" si="45"/>
        <v>0.3441558441558441</v>
      </c>
      <c r="K171">
        <v>0</v>
      </c>
      <c r="L171" s="3">
        <f t="shared" si="46"/>
        <v>0</v>
      </c>
      <c r="M171">
        <v>6565</v>
      </c>
      <c r="N171">
        <f t="shared" si="47"/>
        <v>2.9930968569171008E-2</v>
      </c>
      <c r="O171" s="15">
        <v>0.42066021799999997</v>
      </c>
      <c r="P171">
        <f t="shared" si="48"/>
        <v>0.42884393996549652</v>
      </c>
      <c r="Q171">
        <v>0</v>
      </c>
      <c r="R171">
        <f t="shared" si="49"/>
        <v>0</v>
      </c>
      <c r="S171">
        <f t="shared" si="56"/>
        <v>3.0575951468311588E-2</v>
      </c>
      <c r="T171" s="14">
        <f t="shared" si="50"/>
        <v>5.1295568074256746E-2</v>
      </c>
      <c r="U171" t="str">
        <f t="shared" si="57"/>
        <v>No Impact</v>
      </c>
      <c r="V171">
        <f t="shared" si="58"/>
        <v>0</v>
      </c>
      <c r="W171">
        <f t="shared" si="51"/>
        <v>0</v>
      </c>
      <c r="X171" t="s">
        <v>1187</v>
      </c>
      <c r="Y171">
        <f t="shared" si="59"/>
        <v>6.1151902936623176E-2</v>
      </c>
      <c r="Z171">
        <f t="shared" si="52"/>
        <v>0.12252661414495354</v>
      </c>
      <c r="AA171" t="str">
        <f t="shared" si="60"/>
        <v>No Impact</v>
      </c>
      <c r="AB171">
        <f t="shared" si="61"/>
        <v>1.9839395160539355E-2</v>
      </c>
      <c r="AC171">
        <f t="shared" si="53"/>
        <v>4.6578395930959686E-2</v>
      </c>
      <c r="AD171" t="str">
        <f t="shared" si="62"/>
        <v>No Impact</v>
      </c>
      <c r="AE171">
        <f t="shared" si="63"/>
        <v>4.2680693701497279E-3</v>
      </c>
      <c r="AF171">
        <f t="shared" si="54"/>
        <v>2.3348216495895382E-2</v>
      </c>
      <c r="AG171" t="s">
        <v>1187</v>
      </c>
    </row>
    <row r="172" spans="1:33" x14ac:dyDescent="0.3">
      <c r="A172">
        <v>302628</v>
      </c>
      <c r="B172" t="s">
        <v>209</v>
      </c>
      <c r="C172" s="1" t="s">
        <v>709</v>
      </c>
      <c r="D172" t="s">
        <v>721</v>
      </c>
      <c r="E172" s="4">
        <v>5.9</v>
      </c>
      <c r="F172" s="3">
        <f t="shared" si="64"/>
        <v>0.60000000000000009</v>
      </c>
      <c r="G172">
        <v>53.452439999999996</v>
      </c>
      <c r="H172">
        <f t="shared" si="55"/>
        <v>0.50451922880889433</v>
      </c>
      <c r="I172">
        <v>117</v>
      </c>
      <c r="J172" s="3">
        <f t="shared" si="45"/>
        <v>0.36178107606679033</v>
      </c>
      <c r="K172">
        <v>0</v>
      </c>
      <c r="L172" s="3">
        <f t="shared" si="46"/>
        <v>0</v>
      </c>
      <c r="M172">
        <v>4547</v>
      </c>
      <c r="N172">
        <f t="shared" si="47"/>
        <v>2.0382961207080098E-2</v>
      </c>
      <c r="O172" s="15">
        <v>9.4106771000000006E-2</v>
      </c>
      <c r="P172">
        <f t="shared" si="48"/>
        <v>9.5937568436934378E-2</v>
      </c>
      <c r="Q172">
        <v>0.1268</v>
      </c>
      <c r="R172">
        <f t="shared" si="49"/>
        <v>0.28109066725781423</v>
      </c>
      <c r="S172">
        <f t="shared" si="56"/>
        <v>3.1010260214459701E-2</v>
      </c>
      <c r="T172" s="14">
        <f t="shared" si="50"/>
        <v>5.2024183629405515E-2</v>
      </c>
      <c r="U172" t="str">
        <f t="shared" si="57"/>
        <v>No Impact</v>
      </c>
      <c r="V172">
        <f t="shared" si="58"/>
        <v>4.62389492896133E-2</v>
      </c>
      <c r="W172">
        <f t="shared" si="51"/>
        <v>6.2147423615818695E-2</v>
      </c>
      <c r="X172" t="s">
        <v>1187</v>
      </c>
      <c r="Y172">
        <f t="shared" si="59"/>
        <v>1.5781571139306096E-2</v>
      </c>
      <c r="Z172">
        <f t="shared" si="52"/>
        <v>3.1620642771998587E-2</v>
      </c>
      <c r="AA172" t="str">
        <f t="shared" si="60"/>
        <v>No Impact</v>
      </c>
      <c r="AB172">
        <f t="shared" si="61"/>
        <v>2.20916407709905E-2</v>
      </c>
      <c r="AC172">
        <f t="shared" si="53"/>
        <v>5.1866157323303838E-2</v>
      </c>
      <c r="AD172" t="str">
        <f t="shared" si="62"/>
        <v>No Impact</v>
      </c>
      <c r="AE172">
        <f t="shared" si="63"/>
        <v>3.3529633652400492E-3</v>
      </c>
      <c r="AF172">
        <f t="shared" si="54"/>
        <v>1.834218419736797E-2</v>
      </c>
      <c r="AG172" t="s">
        <v>1187</v>
      </c>
    </row>
    <row r="173" spans="1:33" x14ac:dyDescent="0.3">
      <c r="A173">
        <v>302629</v>
      </c>
      <c r="B173" t="s">
        <v>222</v>
      </c>
      <c r="C173" s="1" t="s">
        <v>709</v>
      </c>
      <c r="D173" t="s">
        <v>722</v>
      </c>
      <c r="E173" s="4">
        <v>5.8</v>
      </c>
      <c r="F173" s="3">
        <f t="shared" si="64"/>
        <v>0.57777777777777772</v>
      </c>
      <c r="G173">
        <v>49.476239999999997</v>
      </c>
      <c r="H173">
        <f t="shared" si="55"/>
        <v>0.46698924219668492</v>
      </c>
      <c r="I173">
        <v>112.60000000000001</v>
      </c>
      <c r="J173" s="3">
        <f t="shared" si="45"/>
        <v>0.34817563388991957</v>
      </c>
      <c r="K173">
        <v>0</v>
      </c>
      <c r="L173" s="3">
        <f t="shared" si="46"/>
        <v>0</v>
      </c>
      <c r="M173">
        <v>7826</v>
      </c>
      <c r="N173">
        <f t="shared" si="47"/>
        <v>3.5897290315254571E-2</v>
      </c>
      <c r="O173" s="15">
        <v>0.118614107</v>
      </c>
      <c r="P173">
        <f t="shared" si="48"/>
        <v>0.12092168169172818</v>
      </c>
      <c r="Q173">
        <v>0.16889999999999999</v>
      </c>
      <c r="R173">
        <f t="shared" si="49"/>
        <v>0.37441808911549546</v>
      </c>
      <c r="S173">
        <f t="shared" si="56"/>
        <v>3.6694778009643436E-2</v>
      </c>
      <c r="T173" s="14">
        <f t="shared" si="50"/>
        <v>6.1560782018972256E-2</v>
      </c>
      <c r="U173" t="str">
        <f t="shared" si="57"/>
        <v>No Impact</v>
      </c>
      <c r="V173">
        <f t="shared" si="58"/>
        <v>5.5473795857328874E-2</v>
      </c>
      <c r="W173">
        <f t="shared" si="51"/>
        <v>7.4559511919906299E-2</v>
      </c>
      <c r="X173" t="s">
        <v>1187</v>
      </c>
      <c r="Y173">
        <f t="shared" si="59"/>
        <v>1.7915760161957995E-2</v>
      </c>
      <c r="Z173">
        <f t="shared" si="52"/>
        <v>3.589679678084233E-2</v>
      </c>
      <c r="AA173" t="str">
        <f t="shared" si="60"/>
        <v>No Impact</v>
      </c>
      <c r="AB173">
        <f t="shared" si="61"/>
        <v>2.665204688033038E-2</v>
      </c>
      <c r="AC173">
        <f t="shared" si="53"/>
        <v>6.2572955572340064E-2</v>
      </c>
      <c r="AD173" t="str">
        <f t="shared" si="62"/>
        <v>No Impact</v>
      </c>
      <c r="AE173">
        <f t="shared" si="63"/>
        <v>5.318543661936786E-3</v>
      </c>
      <c r="AF173">
        <f t="shared" si="54"/>
        <v>2.909477285684698E-2</v>
      </c>
      <c r="AG173" t="s">
        <v>1187</v>
      </c>
    </row>
    <row r="174" spans="1:33" x14ac:dyDescent="0.3">
      <c r="A174">
        <v>302630</v>
      </c>
      <c r="B174" t="s">
        <v>235</v>
      </c>
      <c r="C174" s="1" t="s">
        <v>709</v>
      </c>
      <c r="D174" t="s">
        <v>723</v>
      </c>
      <c r="E174" s="4">
        <v>5.8</v>
      </c>
      <c r="F174" s="3">
        <f t="shared" si="64"/>
        <v>0.57777777777777772</v>
      </c>
      <c r="G174">
        <v>53.452439999999996</v>
      </c>
      <c r="H174">
        <f t="shared" si="55"/>
        <v>0.50451922880889433</v>
      </c>
      <c r="I174">
        <v>111.2</v>
      </c>
      <c r="J174" s="3">
        <f t="shared" si="45"/>
        <v>0.34384662956091527</v>
      </c>
      <c r="K174">
        <v>0</v>
      </c>
      <c r="L174" s="3">
        <f t="shared" si="46"/>
        <v>0</v>
      </c>
      <c r="M174">
        <v>6991</v>
      </c>
      <c r="N174">
        <f t="shared" si="47"/>
        <v>3.1946553869592574E-2</v>
      </c>
      <c r="O174" s="15">
        <v>0.17397475400000001</v>
      </c>
      <c r="P174">
        <f t="shared" si="48"/>
        <v>0.17735934078721949</v>
      </c>
      <c r="Q174">
        <v>0.125</v>
      </c>
      <c r="R174">
        <f t="shared" si="49"/>
        <v>0.27710042119264022</v>
      </c>
      <c r="S174">
        <f t="shared" si="56"/>
        <v>3.5523617116308269E-2</v>
      </c>
      <c r="T174" s="14">
        <f t="shared" si="50"/>
        <v>5.9595990722379491E-2</v>
      </c>
      <c r="U174" t="str">
        <f t="shared" si="57"/>
        <v>No Impact</v>
      </c>
      <c r="V174">
        <f t="shared" si="58"/>
        <v>4.3320047620195451E-2</v>
      </c>
      <c r="W174">
        <f t="shared" si="51"/>
        <v>5.8224276110756763E-2</v>
      </c>
      <c r="X174" t="s">
        <v>1187</v>
      </c>
      <c r="Y174">
        <f t="shared" si="59"/>
        <v>2.7727186612421097E-2</v>
      </c>
      <c r="Z174">
        <f t="shared" si="52"/>
        <v>5.5555397824760509E-2</v>
      </c>
      <c r="AA174" t="str">
        <f t="shared" si="60"/>
        <v>No Impact</v>
      </c>
      <c r="AB174">
        <f t="shared" si="61"/>
        <v>2.5228182199612509E-2</v>
      </c>
      <c r="AC174">
        <f t="shared" si="53"/>
        <v>5.9230044545369842E-2</v>
      </c>
      <c r="AD174" t="str">
        <f t="shared" si="62"/>
        <v>No Impact</v>
      </c>
      <c r="AE174">
        <f t="shared" si="63"/>
        <v>4.9943129966222031E-3</v>
      </c>
      <c r="AF174">
        <f t="shared" si="54"/>
        <v>2.7321088525163423E-2</v>
      </c>
      <c r="AG174" t="s">
        <v>1187</v>
      </c>
    </row>
    <row r="175" spans="1:33" x14ac:dyDescent="0.3">
      <c r="A175">
        <v>302632</v>
      </c>
      <c r="B175" t="s">
        <v>234</v>
      </c>
      <c r="C175" s="1" t="s">
        <v>709</v>
      </c>
      <c r="D175" t="s">
        <v>724</v>
      </c>
      <c r="E175" s="4">
        <v>5.8</v>
      </c>
      <c r="F175" s="3">
        <f t="shared" si="64"/>
        <v>0.57777777777777772</v>
      </c>
      <c r="G175">
        <v>49.476239999999997</v>
      </c>
      <c r="H175">
        <f t="shared" si="55"/>
        <v>0.46698924219668492</v>
      </c>
      <c r="I175">
        <v>112.60000000000001</v>
      </c>
      <c r="J175" s="3">
        <f t="shared" si="45"/>
        <v>0.34817563388991957</v>
      </c>
      <c r="K175">
        <v>0</v>
      </c>
      <c r="L175" s="3">
        <f t="shared" si="46"/>
        <v>0</v>
      </c>
      <c r="M175">
        <v>4323</v>
      </c>
      <c r="N175">
        <f t="shared" si="47"/>
        <v>1.9323122927046223E-2</v>
      </c>
      <c r="O175" s="15">
        <v>4.7735597999999997E-2</v>
      </c>
      <c r="P175">
        <f t="shared" si="48"/>
        <v>4.8664268801688962E-2</v>
      </c>
      <c r="Q175">
        <v>9.9099999999999994E-2</v>
      </c>
      <c r="R175">
        <f t="shared" si="49"/>
        <v>0.21968521392152515</v>
      </c>
      <c r="S175">
        <f t="shared" si="56"/>
        <v>1.987933389940388E-2</v>
      </c>
      <c r="T175" s="14">
        <f t="shared" si="50"/>
        <v>3.3350449498344287E-2</v>
      </c>
      <c r="U175" t="str">
        <f t="shared" si="57"/>
        <v>No Impact</v>
      </c>
      <c r="V175">
        <f t="shared" si="58"/>
        <v>3.2548568202849563E-2</v>
      </c>
      <c r="W175">
        <f t="shared" si="51"/>
        <v>4.3746877627369528E-2</v>
      </c>
      <c r="X175" t="s">
        <v>1187</v>
      </c>
      <c r="Y175">
        <f t="shared" si="59"/>
        <v>7.2100995959581918E-3</v>
      </c>
      <c r="Z175">
        <f t="shared" si="52"/>
        <v>1.4446469344645352E-2</v>
      </c>
      <c r="AA175" t="str">
        <f t="shared" si="60"/>
        <v>No Impact</v>
      </c>
      <c r="AB175">
        <f t="shared" si="61"/>
        <v>1.4557048824962402E-2</v>
      </c>
      <c r="AC175">
        <f t="shared" si="53"/>
        <v>3.417664592436985E-2</v>
      </c>
      <c r="AD175" t="str">
        <f t="shared" si="62"/>
        <v>No Impact</v>
      </c>
      <c r="AE175">
        <f t="shared" si="63"/>
        <v>2.8629145005074257E-3</v>
      </c>
      <c r="AF175">
        <f t="shared" si="54"/>
        <v>1.5661401390188887E-2</v>
      </c>
      <c r="AG175" t="s">
        <v>1187</v>
      </c>
    </row>
    <row r="176" spans="1:33" x14ac:dyDescent="0.3">
      <c r="A176">
        <v>302633</v>
      </c>
      <c r="B176" t="s">
        <v>239</v>
      </c>
      <c r="C176" s="1" t="s">
        <v>709</v>
      </c>
      <c r="D176" t="s">
        <v>725</v>
      </c>
      <c r="E176" s="4">
        <v>5.7</v>
      </c>
      <c r="F176" s="3">
        <f t="shared" si="64"/>
        <v>0.55555555555555558</v>
      </c>
      <c r="G176">
        <v>49.753799999999998</v>
      </c>
      <c r="H176">
        <f t="shared" si="55"/>
        <v>0.46960903573928464</v>
      </c>
      <c r="I176">
        <v>112.60000000000001</v>
      </c>
      <c r="J176" s="3">
        <f t="shared" si="45"/>
        <v>0.34817563388991957</v>
      </c>
      <c r="K176">
        <v>0</v>
      </c>
      <c r="L176" s="3">
        <f t="shared" si="46"/>
        <v>0</v>
      </c>
      <c r="M176">
        <v>731</v>
      </c>
      <c r="N176">
        <f t="shared" si="47"/>
        <v>2.3278590793601225E-3</v>
      </c>
      <c r="O176" s="15">
        <v>0.22219450399999999</v>
      </c>
      <c r="P176">
        <f t="shared" si="48"/>
        <v>0.22651718050989855</v>
      </c>
      <c r="Q176">
        <v>0</v>
      </c>
      <c r="R176">
        <f t="shared" si="49"/>
        <v>0</v>
      </c>
      <c r="S176">
        <f t="shared" si="56"/>
        <v>1.6200932908125621E-2</v>
      </c>
      <c r="T176" s="14">
        <f t="shared" si="50"/>
        <v>2.717940135784478E-2</v>
      </c>
      <c r="U176" t="str">
        <f t="shared" si="57"/>
        <v>No Impact</v>
      </c>
      <c r="V176">
        <f t="shared" si="58"/>
        <v>0</v>
      </c>
      <c r="W176">
        <f t="shared" si="51"/>
        <v>0</v>
      </c>
      <c r="X176" t="s">
        <v>1187</v>
      </c>
      <c r="Y176">
        <f t="shared" si="59"/>
        <v>3.2401865816251242E-2</v>
      </c>
      <c r="Z176">
        <f t="shared" si="52"/>
        <v>6.4921788526497909E-2</v>
      </c>
      <c r="AA176" t="str">
        <f t="shared" si="60"/>
        <v>No Impact</v>
      </c>
      <c r="AB176">
        <f t="shared" si="61"/>
        <v>9.8371047330991033E-3</v>
      </c>
      <c r="AC176">
        <f t="shared" si="53"/>
        <v>2.3095288710412026E-2</v>
      </c>
      <c r="AD176" t="str">
        <f t="shared" si="62"/>
        <v>No Impact</v>
      </c>
      <c r="AE176">
        <f t="shared" si="63"/>
        <v>3.3298568063923415E-4</v>
      </c>
      <c r="AF176">
        <f t="shared" si="54"/>
        <v>1.8215781158508154E-3</v>
      </c>
      <c r="AG176" t="s">
        <v>1187</v>
      </c>
    </row>
    <row r="177" spans="1:33" x14ac:dyDescent="0.3">
      <c r="A177">
        <v>302634</v>
      </c>
      <c r="B177" t="s">
        <v>255</v>
      </c>
      <c r="C177" s="1" t="s">
        <v>709</v>
      </c>
      <c r="D177" t="s">
        <v>726</v>
      </c>
      <c r="E177" s="4">
        <v>3.7</v>
      </c>
      <c r="F177" s="3">
        <f t="shared" si="64"/>
        <v>0.1111111111111111</v>
      </c>
      <c r="G177">
        <v>49.476239999999997</v>
      </c>
      <c r="H177">
        <f t="shared" si="55"/>
        <v>0.46698924219668492</v>
      </c>
      <c r="I177">
        <v>117</v>
      </c>
      <c r="J177" s="3">
        <f t="shared" si="45"/>
        <v>0.36178107606679033</v>
      </c>
      <c r="K177">
        <v>0</v>
      </c>
      <c r="L177" s="3">
        <f t="shared" si="46"/>
        <v>0</v>
      </c>
      <c r="M177">
        <v>2173</v>
      </c>
      <c r="N177">
        <f t="shared" si="47"/>
        <v>9.1505680070782056E-3</v>
      </c>
      <c r="O177" s="15">
        <v>2.3544797999999999E-2</v>
      </c>
      <c r="P177">
        <f t="shared" si="48"/>
        <v>2.4002849587292666E-2</v>
      </c>
      <c r="Q177">
        <v>0.11119999999999999</v>
      </c>
      <c r="R177">
        <f t="shared" si="49"/>
        <v>0.24650853469297271</v>
      </c>
      <c r="S177">
        <f t="shared" si="56"/>
        <v>3.8946412488274017E-3</v>
      </c>
      <c r="T177" s="14">
        <f t="shared" si="50"/>
        <v>6.5338223574524165E-3</v>
      </c>
      <c r="U177" t="str">
        <f t="shared" si="57"/>
        <v>No Impact</v>
      </c>
      <c r="V177">
        <f t="shared" si="58"/>
        <v>7.0981286791876545E-3</v>
      </c>
      <c r="W177">
        <f t="shared" si="51"/>
        <v>9.5402342977581097E-3</v>
      </c>
      <c r="X177" t="s">
        <v>1187</v>
      </c>
      <c r="Y177">
        <f t="shared" si="59"/>
        <v>6.9115381846714845E-4</v>
      </c>
      <c r="Z177">
        <f t="shared" si="52"/>
        <v>1.384825870715772E-3</v>
      </c>
      <c r="AA177" t="str">
        <f t="shared" si="60"/>
        <v>No Impact</v>
      </c>
      <c r="AB177">
        <f t="shared" si="61"/>
        <v>2.7839117964243644E-3</v>
      </c>
      <c r="AC177">
        <f t="shared" si="53"/>
        <v>6.5359928990495527E-3</v>
      </c>
      <c r="AD177" t="str">
        <f t="shared" si="62"/>
        <v>No Impact</v>
      </c>
      <c r="AE177">
        <f t="shared" si="63"/>
        <v>2.6348746619583245E-4</v>
      </c>
      <c r="AF177">
        <f t="shared" si="54"/>
        <v>1.4413923184382065E-3</v>
      </c>
      <c r="AG177" t="s">
        <v>1187</v>
      </c>
    </row>
    <row r="178" spans="1:33" x14ac:dyDescent="0.3">
      <c r="A178">
        <v>302636</v>
      </c>
      <c r="B178" t="s">
        <v>277</v>
      </c>
      <c r="C178" s="1" t="s">
        <v>709</v>
      </c>
      <c r="D178" t="s">
        <v>727</v>
      </c>
      <c r="E178" s="4">
        <v>5.9</v>
      </c>
      <c r="F178" s="3">
        <f t="shared" si="64"/>
        <v>0.60000000000000009</v>
      </c>
      <c r="G178">
        <v>49.753799999999998</v>
      </c>
      <c r="H178">
        <f t="shared" si="55"/>
        <v>0.46960903573928464</v>
      </c>
      <c r="I178">
        <v>112.60000000000001</v>
      </c>
      <c r="J178" s="3">
        <f t="shared" si="45"/>
        <v>0.34817563388991957</v>
      </c>
      <c r="K178">
        <v>0</v>
      </c>
      <c r="L178" s="3">
        <f t="shared" si="46"/>
        <v>0</v>
      </c>
      <c r="M178">
        <v>13317</v>
      </c>
      <c r="N178">
        <f t="shared" si="47"/>
        <v>6.1877522438763585E-2</v>
      </c>
      <c r="O178" s="15">
        <v>0.167702143</v>
      </c>
      <c r="P178">
        <f t="shared" si="48"/>
        <v>0.17096469945911813</v>
      </c>
      <c r="Q178">
        <v>0.1852</v>
      </c>
      <c r="R178">
        <f t="shared" si="49"/>
        <v>0.41055198403901577</v>
      </c>
      <c r="S178">
        <f t="shared" si="56"/>
        <v>4.4918455074135451E-2</v>
      </c>
      <c r="T178" s="14">
        <f t="shared" si="50"/>
        <v>7.5357186265608375E-2</v>
      </c>
      <c r="U178" t="str">
        <f t="shared" si="57"/>
        <v>No Impact</v>
      </c>
      <c r="V178">
        <f t="shared" si="58"/>
        <v>6.3425044797404795E-2</v>
      </c>
      <c r="W178">
        <f t="shared" si="51"/>
        <v>8.5246381836838622E-2</v>
      </c>
      <c r="X178" t="s">
        <v>1187</v>
      </c>
      <c r="Y178">
        <f t="shared" si="59"/>
        <v>2.6411865350866103E-2</v>
      </c>
      <c r="Z178">
        <f t="shared" si="52"/>
        <v>5.2919962900384934E-2</v>
      </c>
      <c r="AA178" t="str">
        <f t="shared" si="60"/>
        <v>No Impact</v>
      </c>
      <c r="AB178">
        <f t="shared" si="61"/>
        <v>3.3468076065792898E-2</v>
      </c>
      <c r="AC178">
        <f t="shared" si="53"/>
        <v>7.8575444736370542E-2</v>
      </c>
      <c r="AD178" t="str">
        <f t="shared" si="62"/>
        <v>No Impact</v>
      </c>
      <c r="AE178">
        <f t="shared" si="63"/>
        <v>9.5592879469754005E-3</v>
      </c>
      <c r="AF178">
        <f t="shared" si="54"/>
        <v>5.2293509119968953E-2</v>
      </c>
      <c r="AG178" t="s">
        <v>1187</v>
      </c>
    </row>
    <row r="179" spans="1:33" x14ac:dyDescent="0.3">
      <c r="A179">
        <v>302637</v>
      </c>
      <c r="B179" t="s">
        <v>278</v>
      </c>
      <c r="C179" s="1" t="s">
        <v>709</v>
      </c>
      <c r="D179" t="s">
        <v>728</v>
      </c>
      <c r="E179" s="4">
        <v>5.8</v>
      </c>
      <c r="F179" s="3">
        <f t="shared" si="64"/>
        <v>0.57777777777777772</v>
      </c>
      <c r="G179">
        <v>49.753799999999998</v>
      </c>
      <c r="H179">
        <f t="shared" si="55"/>
        <v>0.46960903573928464</v>
      </c>
      <c r="I179">
        <v>111.3</v>
      </c>
      <c r="J179" s="3">
        <f t="shared" si="45"/>
        <v>0.3441558441558441</v>
      </c>
      <c r="K179">
        <v>0</v>
      </c>
      <c r="L179" s="3">
        <f t="shared" si="46"/>
        <v>0</v>
      </c>
      <c r="M179">
        <v>9630</v>
      </c>
      <c r="N179">
        <f t="shared" si="47"/>
        <v>4.4432773606241691E-2</v>
      </c>
      <c r="O179" s="15">
        <v>0.19431315699999999</v>
      </c>
      <c r="P179">
        <f t="shared" si="48"/>
        <v>0.19809341665632405</v>
      </c>
      <c r="Q179">
        <v>0.21840000000000001</v>
      </c>
      <c r="R179">
        <f t="shared" si="49"/>
        <v>0.48414985590778098</v>
      </c>
      <c r="S179">
        <f t="shared" si="56"/>
        <v>5.0588674940603616E-2</v>
      </c>
      <c r="T179" s="14">
        <f t="shared" si="50"/>
        <v>8.4869797817790499E-2</v>
      </c>
      <c r="U179" t="str">
        <f t="shared" si="57"/>
        <v>No Impact</v>
      </c>
      <c r="V179">
        <f t="shared" si="58"/>
        <v>7.1799900909268244E-2</v>
      </c>
      <c r="W179">
        <f t="shared" si="51"/>
        <v>9.6502600641586E-2</v>
      </c>
      <c r="X179" t="s">
        <v>1187</v>
      </c>
      <c r="Y179">
        <f t="shared" si="59"/>
        <v>2.9377448971938995E-2</v>
      </c>
      <c r="Z179">
        <f t="shared" si="52"/>
        <v>5.8861935310145844E-2</v>
      </c>
      <c r="AA179" t="str">
        <f t="shared" si="60"/>
        <v>No Impact</v>
      </c>
      <c r="AB179">
        <f t="shared" si="61"/>
        <v>3.6249498454600751E-2</v>
      </c>
      <c r="AC179">
        <f t="shared" si="53"/>
        <v>8.5105593071477637E-2</v>
      </c>
      <c r="AD179" t="str">
        <f t="shared" si="62"/>
        <v>No Impact</v>
      </c>
      <c r="AE179">
        <f t="shared" si="63"/>
        <v>6.5894241279290449E-3</v>
      </c>
      <c r="AF179">
        <f t="shared" si="54"/>
        <v>3.6047047922458372E-2</v>
      </c>
      <c r="AG179" t="s">
        <v>1187</v>
      </c>
    </row>
    <row r="180" spans="1:33" x14ac:dyDescent="0.3">
      <c r="A180">
        <v>302638</v>
      </c>
      <c r="B180" t="s">
        <v>269</v>
      </c>
      <c r="C180" s="1" t="s">
        <v>709</v>
      </c>
      <c r="D180" t="s">
        <v>729</v>
      </c>
      <c r="E180" s="4">
        <v>5.6</v>
      </c>
      <c r="F180" s="3">
        <f t="shared" si="64"/>
        <v>0.53333333333333321</v>
      </c>
      <c r="G180">
        <v>54.669960000000003</v>
      </c>
      <c r="H180">
        <f t="shared" si="55"/>
        <v>0.51601098206579721</v>
      </c>
      <c r="I180">
        <v>116.4</v>
      </c>
      <c r="J180" s="3">
        <f t="shared" si="45"/>
        <v>0.35992578849721707</v>
      </c>
      <c r="K180">
        <v>0</v>
      </c>
      <c r="L180" s="3">
        <f t="shared" si="46"/>
        <v>0</v>
      </c>
      <c r="M180">
        <v>88374</v>
      </c>
      <c r="N180">
        <f t="shared" si="47"/>
        <v>0.41700378040529351</v>
      </c>
      <c r="O180" s="15">
        <v>0.50535112599999998</v>
      </c>
      <c r="P180">
        <f t="shared" si="48"/>
        <v>0.5151824647697969</v>
      </c>
      <c r="Q180">
        <v>0.25929999999999997</v>
      </c>
      <c r="R180">
        <f t="shared" si="49"/>
        <v>0.57481711372201283</v>
      </c>
      <c r="S180">
        <f t="shared" si="56"/>
        <v>8.0918531394561385E-2</v>
      </c>
      <c r="T180" s="14">
        <f t="shared" si="50"/>
        <v>0.13575250601507483</v>
      </c>
      <c r="U180" t="str">
        <f t="shared" si="57"/>
        <v>No Impact</v>
      </c>
      <c r="V180">
        <f t="shared" si="58"/>
        <v>8.5345641559246468E-2</v>
      </c>
      <c r="W180">
        <f t="shared" si="51"/>
        <v>0.11470874276413881</v>
      </c>
      <c r="X180" t="s">
        <v>1187</v>
      </c>
      <c r="Y180">
        <f t="shared" si="59"/>
        <v>7.6491421229876316E-2</v>
      </c>
      <c r="Z180">
        <f t="shared" si="52"/>
        <v>0.15326154059580765</v>
      </c>
      <c r="AA180" t="str">
        <f t="shared" si="60"/>
        <v>Low</v>
      </c>
      <c r="AB180">
        <f t="shared" si="61"/>
        <v>7.448843998035283E-2</v>
      </c>
      <c r="AC180">
        <f t="shared" si="53"/>
        <v>0.17488194683401215</v>
      </c>
      <c r="AD180" t="str">
        <f t="shared" si="62"/>
        <v>Low</v>
      </c>
      <c r="AE180">
        <f t="shared" si="63"/>
        <v>6.1914397330439103E-2</v>
      </c>
      <c r="AF180">
        <f t="shared" si="54"/>
        <v>0.33869898254096709</v>
      </c>
      <c r="AG180" t="str">
        <f t="shared" si="66"/>
        <v>Moderate</v>
      </c>
    </row>
    <row r="181" spans="1:33" x14ac:dyDescent="0.3">
      <c r="A181">
        <v>302640</v>
      </c>
      <c r="B181" t="s">
        <v>287</v>
      </c>
      <c r="C181" s="1" t="s">
        <v>709</v>
      </c>
      <c r="D181" t="s">
        <v>1137</v>
      </c>
      <c r="E181" s="4">
        <v>5.7</v>
      </c>
      <c r="F181" s="3">
        <f t="shared" si="64"/>
        <v>0.55555555555555558</v>
      </c>
      <c r="G181">
        <v>49.476239999999997</v>
      </c>
      <c r="H181">
        <f t="shared" si="55"/>
        <v>0.46698924219668492</v>
      </c>
      <c r="I181">
        <v>112.60000000000001</v>
      </c>
      <c r="J181" s="3">
        <f t="shared" si="45"/>
        <v>0.34817563388991957</v>
      </c>
      <c r="K181">
        <v>0</v>
      </c>
      <c r="L181" s="3">
        <f t="shared" si="46"/>
        <v>0</v>
      </c>
      <c r="M181">
        <v>383</v>
      </c>
      <c r="N181">
        <f t="shared" si="47"/>
        <v>6.8132460859320662E-4</v>
      </c>
      <c r="O181" s="15">
        <v>0.14816900599999999</v>
      </c>
      <c r="P181">
        <f t="shared" si="48"/>
        <v>0.15105155561396894</v>
      </c>
      <c r="Q181">
        <v>0.105</v>
      </c>
      <c r="R181">
        <f t="shared" si="49"/>
        <v>0.23276435380181776</v>
      </c>
      <c r="S181">
        <f t="shared" si="56"/>
        <v>2.7339508273338718E-2</v>
      </c>
      <c r="T181" s="14">
        <f t="shared" si="50"/>
        <v>4.5865967873646434E-2</v>
      </c>
      <c r="U181" t="str">
        <f t="shared" si="57"/>
        <v>No Impact</v>
      </c>
      <c r="V181">
        <f t="shared" si="58"/>
        <v>3.3159974979616591E-2</v>
      </c>
      <c r="W181">
        <f t="shared" si="51"/>
        <v>4.456863842732478E-2</v>
      </c>
      <c r="X181" t="s">
        <v>1187</v>
      </c>
      <c r="Y181">
        <f t="shared" si="59"/>
        <v>2.1519041567060849E-2</v>
      </c>
      <c r="Z181">
        <f t="shared" si="52"/>
        <v>4.3116488224235097E-2</v>
      </c>
      <c r="AA181" t="str">
        <f t="shared" si="60"/>
        <v>No Impact</v>
      </c>
      <c r="AB181">
        <f t="shared" si="61"/>
        <v>1.8095675613370551E-2</v>
      </c>
      <c r="AC181">
        <f t="shared" si="53"/>
        <v>4.2484538290474327E-2</v>
      </c>
      <c r="AD181" t="str">
        <f t="shared" si="62"/>
        <v>No Impact</v>
      </c>
      <c r="AE181">
        <f t="shared" si="63"/>
        <v>9.7062572532836692E-5</v>
      </c>
      <c r="AF181">
        <f t="shared" si="54"/>
        <v>5.3097495860656959E-4</v>
      </c>
      <c r="AG181" t="s">
        <v>1187</v>
      </c>
    </row>
    <row r="182" spans="1:33" x14ac:dyDescent="0.3">
      <c r="A182">
        <v>302642</v>
      </c>
      <c r="B182" t="s">
        <v>300</v>
      </c>
      <c r="C182" s="1" t="s">
        <v>709</v>
      </c>
      <c r="D182" t="s">
        <v>730</v>
      </c>
      <c r="E182" s="4">
        <v>5.8</v>
      </c>
      <c r="F182" s="3">
        <f t="shared" si="64"/>
        <v>0.57777777777777772</v>
      </c>
      <c r="G182">
        <v>49.476239999999997</v>
      </c>
      <c r="H182">
        <f t="shared" si="55"/>
        <v>0.46698924219668492</v>
      </c>
      <c r="I182">
        <v>117</v>
      </c>
      <c r="J182" s="3">
        <f t="shared" si="45"/>
        <v>0.36178107606679033</v>
      </c>
      <c r="K182">
        <v>0</v>
      </c>
      <c r="L182" s="3">
        <f t="shared" si="46"/>
        <v>0</v>
      </c>
      <c r="M182">
        <v>3930</v>
      </c>
      <c r="N182">
        <f t="shared" si="47"/>
        <v>1.7463674516093926E-2</v>
      </c>
      <c r="O182" s="15">
        <v>0.208451261</v>
      </c>
      <c r="P182">
        <f t="shared" si="48"/>
        <v>0.21250656998902628</v>
      </c>
      <c r="Q182">
        <v>0.1075</v>
      </c>
      <c r="R182">
        <f t="shared" si="49"/>
        <v>0.23830636222567059</v>
      </c>
      <c r="S182">
        <f t="shared" si="56"/>
        <v>3.3750609642895696E-2</v>
      </c>
      <c r="T182" s="14">
        <f t="shared" si="50"/>
        <v>5.6621514992888061E-2</v>
      </c>
      <c r="U182" t="str">
        <f t="shared" si="57"/>
        <v>No Impact</v>
      </c>
      <c r="V182">
        <f t="shared" si="58"/>
        <v>3.5682139673254488E-2</v>
      </c>
      <c r="W182">
        <f t="shared" si="51"/>
        <v>4.7958551910492656E-2</v>
      </c>
      <c r="X182" t="s">
        <v>1187</v>
      </c>
      <c r="Y182">
        <f t="shared" si="59"/>
        <v>3.1819079612536889E-2</v>
      </c>
      <c r="Z182">
        <f t="shared" si="52"/>
        <v>6.3754092725019487E-2</v>
      </c>
      <c r="AA182" t="str">
        <f t="shared" si="60"/>
        <v>No Impact</v>
      </c>
      <c r="AB182">
        <f t="shared" si="61"/>
        <v>2.2949678908317638E-2</v>
      </c>
      <c r="AC182">
        <f t="shared" si="53"/>
        <v>5.3880636079378985E-2</v>
      </c>
      <c r="AD182" t="str">
        <f t="shared" si="62"/>
        <v>No Impact</v>
      </c>
      <c r="AE182">
        <f t="shared" si="63"/>
        <v>2.6148746826214326E-3</v>
      </c>
      <c r="AF182">
        <f t="shared" si="54"/>
        <v>1.4304514501679513E-2</v>
      </c>
      <c r="AG182" t="s">
        <v>1187</v>
      </c>
    </row>
    <row r="183" spans="1:33" x14ac:dyDescent="0.3">
      <c r="A183">
        <v>302648</v>
      </c>
      <c r="B183" t="s">
        <v>337</v>
      </c>
      <c r="C183" s="1" t="s">
        <v>709</v>
      </c>
      <c r="D183" t="s">
        <v>1144</v>
      </c>
      <c r="E183" s="4">
        <v>5.7</v>
      </c>
      <c r="F183" s="3">
        <f t="shared" si="64"/>
        <v>0.55555555555555558</v>
      </c>
      <c r="G183">
        <v>53.452439999999996</v>
      </c>
      <c r="H183">
        <f t="shared" si="55"/>
        <v>0.50451922880889433</v>
      </c>
      <c r="I183">
        <v>107.4</v>
      </c>
      <c r="J183" s="3">
        <f t="shared" si="45"/>
        <v>0.33209647495361777</v>
      </c>
      <c r="K183">
        <v>0</v>
      </c>
      <c r="L183" s="3">
        <f t="shared" si="46"/>
        <v>0</v>
      </c>
      <c r="M183">
        <v>5661</v>
      </c>
      <c r="N183">
        <f t="shared" si="47"/>
        <v>2.5653764081891434E-2</v>
      </c>
      <c r="O183" s="15">
        <v>0</v>
      </c>
      <c r="P183">
        <f t="shared" si="48"/>
        <v>0</v>
      </c>
      <c r="Q183">
        <v>0.38569999999999999</v>
      </c>
      <c r="R183">
        <f t="shared" si="49"/>
        <v>0.85502105963201058</v>
      </c>
      <c r="S183">
        <f t="shared" si="56"/>
        <v>6.3705478397594953E-2</v>
      </c>
      <c r="T183" s="14">
        <f t="shared" si="50"/>
        <v>0.10687512724611783</v>
      </c>
      <c r="U183" t="str">
        <f t="shared" si="57"/>
        <v>No Impact</v>
      </c>
      <c r="V183">
        <f t="shared" si="58"/>
        <v>0.12741095679518991</v>
      </c>
      <c r="W183">
        <f t="shared" si="51"/>
        <v>0.17124659679553159</v>
      </c>
      <c r="X183" t="s">
        <v>1187</v>
      </c>
      <c r="Y183">
        <f t="shared" si="59"/>
        <v>0</v>
      </c>
      <c r="Z183">
        <f t="shared" si="52"/>
        <v>0</v>
      </c>
      <c r="AA183" t="str">
        <f t="shared" si="60"/>
        <v>No Impact</v>
      </c>
      <c r="AB183">
        <f t="shared" si="61"/>
        <v>4.593181329017864E-2</v>
      </c>
      <c r="AC183">
        <f t="shared" si="53"/>
        <v>0.10783747024265099</v>
      </c>
      <c r="AD183" t="str">
        <f t="shared" si="62"/>
        <v>No Impact</v>
      </c>
      <c r="AE183">
        <f t="shared" si="63"/>
        <v>3.8227954624633596E-3</v>
      </c>
      <c r="AF183">
        <f t="shared" si="54"/>
        <v>2.0912372395200749E-2</v>
      </c>
      <c r="AG183" t="s">
        <v>1187</v>
      </c>
    </row>
    <row r="184" spans="1:33" x14ac:dyDescent="0.3">
      <c r="A184">
        <v>302650</v>
      </c>
      <c r="B184" t="s">
        <v>344</v>
      </c>
      <c r="C184" s="1" t="s">
        <v>709</v>
      </c>
      <c r="D184" t="s">
        <v>1145</v>
      </c>
      <c r="E184" s="4">
        <v>5.8</v>
      </c>
      <c r="F184" s="3">
        <f t="shared" si="64"/>
        <v>0.57777777777777772</v>
      </c>
      <c r="G184">
        <v>53.452439999999996</v>
      </c>
      <c r="H184">
        <f t="shared" si="55"/>
        <v>0.50451922880889433</v>
      </c>
      <c r="I184">
        <v>111.2</v>
      </c>
      <c r="J184" s="3">
        <f t="shared" si="45"/>
        <v>0.34384662956091527</v>
      </c>
      <c r="K184">
        <v>0</v>
      </c>
      <c r="L184" s="3">
        <f t="shared" si="46"/>
        <v>0</v>
      </c>
      <c r="M184">
        <v>4452</v>
      </c>
      <c r="N184">
        <f t="shared" si="47"/>
        <v>1.9933476222244301E-2</v>
      </c>
      <c r="O184" s="15">
        <v>0.27577230800000002</v>
      </c>
      <c r="P184">
        <f t="shared" si="48"/>
        <v>0.28113731233814565</v>
      </c>
      <c r="Q184">
        <v>0.36940000000000001</v>
      </c>
      <c r="R184">
        <f t="shared" si="49"/>
        <v>0.81888716470849032</v>
      </c>
      <c r="S184">
        <f t="shared" si="56"/>
        <v>8.5985276608281327E-2</v>
      </c>
      <c r="T184" s="14">
        <f t="shared" si="50"/>
        <v>0.14425270180766181</v>
      </c>
      <c r="U184" t="str">
        <f t="shared" si="57"/>
        <v>No Impact</v>
      </c>
      <c r="V184">
        <f t="shared" si="58"/>
        <v>0.12801940472720158</v>
      </c>
      <c r="W184">
        <f t="shared" si="51"/>
        <v>0.17206438076250838</v>
      </c>
      <c r="X184" t="s">
        <v>1187</v>
      </c>
      <c r="Y184">
        <f t="shared" si="59"/>
        <v>4.3951148489361096E-2</v>
      </c>
      <c r="Z184">
        <f t="shared" si="52"/>
        <v>8.8062433932180689E-2</v>
      </c>
      <c r="AA184" t="str">
        <f t="shared" si="60"/>
        <v>No Impact</v>
      </c>
      <c r="AB184">
        <f t="shared" si="61"/>
        <v>5.9082829955648966E-2</v>
      </c>
      <c r="AC184">
        <f t="shared" si="53"/>
        <v>0.13871307185157994</v>
      </c>
      <c r="AD184" t="str">
        <f t="shared" si="62"/>
        <v>No Impact</v>
      </c>
      <c r="AE184">
        <f t="shared" si="63"/>
        <v>3.1162678694859809E-3</v>
      </c>
      <c r="AF184">
        <f t="shared" si="54"/>
        <v>1.7047355740004964E-2</v>
      </c>
      <c r="AG184" t="s">
        <v>1187</v>
      </c>
    </row>
    <row r="185" spans="1:33" x14ac:dyDescent="0.3">
      <c r="A185">
        <v>302654</v>
      </c>
      <c r="B185" t="s">
        <v>351</v>
      </c>
      <c r="C185" s="1" t="s">
        <v>709</v>
      </c>
      <c r="D185" t="s">
        <v>731</v>
      </c>
      <c r="E185" s="4">
        <v>5.8</v>
      </c>
      <c r="F185" s="3">
        <f t="shared" si="64"/>
        <v>0.57777777777777772</v>
      </c>
      <c r="G185">
        <v>49.753799999999998</v>
      </c>
      <c r="H185">
        <f t="shared" si="55"/>
        <v>0.46960903573928464</v>
      </c>
      <c r="I185">
        <v>112.60000000000001</v>
      </c>
      <c r="J185" s="3">
        <f t="shared" si="45"/>
        <v>0.34817563388991957</v>
      </c>
      <c r="K185">
        <v>0</v>
      </c>
      <c r="L185" s="3">
        <f t="shared" si="46"/>
        <v>0</v>
      </c>
      <c r="M185">
        <v>2689</v>
      </c>
      <c r="N185">
        <f t="shared" si="47"/>
        <v>1.1591981187870529E-2</v>
      </c>
      <c r="O185" s="15">
        <v>0.314367485</v>
      </c>
      <c r="P185">
        <f t="shared" si="48"/>
        <v>0.32048333808557133</v>
      </c>
      <c r="Q185">
        <v>0</v>
      </c>
      <c r="R185">
        <f t="shared" si="49"/>
        <v>0</v>
      </c>
      <c r="S185">
        <f t="shared" si="56"/>
        <v>2.383843118955109E-2</v>
      </c>
      <c r="T185" s="14">
        <f t="shared" si="50"/>
        <v>3.9992406160586663E-2</v>
      </c>
      <c r="U185" t="str">
        <f t="shared" si="57"/>
        <v>No Impact</v>
      </c>
      <c r="V185">
        <f t="shared" si="58"/>
        <v>0</v>
      </c>
      <c r="W185">
        <f t="shared" si="51"/>
        <v>0</v>
      </c>
      <c r="X185" t="s">
        <v>1187</v>
      </c>
      <c r="Y185">
        <f t="shared" si="59"/>
        <v>4.7676862379102181E-2</v>
      </c>
      <c r="Z185">
        <f t="shared" si="52"/>
        <v>9.5527436430237173E-2</v>
      </c>
      <c r="AA185" t="str">
        <f t="shared" si="60"/>
        <v>No Impact</v>
      </c>
      <c r="AB185">
        <f t="shared" si="61"/>
        <v>1.4906629099897459E-2</v>
      </c>
      <c r="AC185">
        <f t="shared" si="53"/>
        <v>3.4997381048793678E-2</v>
      </c>
      <c r="AD185" t="str">
        <f t="shared" si="62"/>
        <v>No Impact</v>
      </c>
      <c r="AE185">
        <f t="shared" si="63"/>
        <v>1.7244868176194484E-3</v>
      </c>
      <c r="AF185">
        <f t="shared" si="54"/>
        <v>9.4337012991623521E-3</v>
      </c>
      <c r="AG185" t="s">
        <v>1187</v>
      </c>
    </row>
    <row r="186" spans="1:33" x14ac:dyDescent="0.3">
      <c r="A186">
        <v>302662</v>
      </c>
      <c r="B186" t="s">
        <v>380</v>
      </c>
      <c r="C186" s="1" t="s">
        <v>709</v>
      </c>
      <c r="D186" t="s">
        <v>732</v>
      </c>
      <c r="E186" s="4">
        <v>5.6</v>
      </c>
      <c r="F186" s="3">
        <f t="shared" si="64"/>
        <v>0.53333333333333321</v>
      </c>
      <c r="G186">
        <v>51.231960000000001</v>
      </c>
      <c r="H186">
        <f t="shared" si="55"/>
        <v>0.48356088046809692</v>
      </c>
      <c r="I186">
        <v>115</v>
      </c>
      <c r="J186" s="3">
        <f t="shared" si="45"/>
        <v>0.35559678416821272</v>
      </c>
      <c r="K186">
        <v>0</v>
      </c>
      <c r="L186" s="3">
        <f t="shared" si="46"/>
        <v>0</v>
      </c>
      <c r="M186">
        <v>31650</v>
      </c>
      <c r="N186">
        <f t="shared" si="47"/>
        <v>0.1486186616702862</v>
      </c>
      <c r="O186" s="15">
        <v>0.18754665300000001</v>
      </c>
      <c r="P186">
        <f t="shared" si="48"/>
        <v>0.19119527390123164</v>
      </c>
      <c r="Q186">
        <v>0.39</v>
      </c>
      <c r="R186">
        <f t="shared" si="49"/>
        <v>0.86455331412103753</v>
      </c>
      <c r="S186">
        <f t="shared" si="56"/>
        <v>7.4477772605058515E-2</v>
      </c>
      <c r="T186" s="14">
        <f t="shared" si="50"/>
        <v>0.12494720429685309</v>
      </c>
      <c r="U186" t="str">
        <f t="shared" si="57"/>
        <v>No Impact</v>
      </c>
      <c r="V186">
        <f t="shared" si="58"/>
        <v>0.12197980819406629</v>
      </c>
      <c r="W186">
        <f t="shared" si="51"/>
        <v>0.16394686576746709</v>
      </c>
      <c r="X186" t="s">
        <v>1187</v>
      </c>
      <c r="Y186">
        <f t="shared" si="59"/>
        <v>2.6975737016050726E-2</v>
      </c>
      <c r="Z186">
        <f t="shared" si="52"/>
        <v>5.4049760709276536E-2</v>
      </c>
      <c r="AA186" t="str">
        <f t="shared" si="60"/>
        <v>No Impact</v>
      </c>
      <c r="AB186">
        <f t="shared" si="61"/>
        <v>5.8124665277160786E-2</v>
      </c>
      <c r="AC186">
        <f t="shared" si="53"/>
        <v>0.13646351870741696</v>
      </c>
      <c r="AD186" t="str">
        <f t="shared" si="62"/>
        <v>No Impact</v>
      </c>
      <c r="AE186">
        <f t="shared" si="63"/>
        <v>2.0968603726921064E-2</v>
      </c>
      <c r="AF186">
        <f t="shared" si="54"/>
        <v>0.11470748410436844</v>
      </c>
      <c r="AG186" t="s">
        <v>1186</v>
      </c>
    </row>
    <row r="187" spans="1:33" x14ac:dyDescent="0.3">
      <c r="A187">
        <v>302663</v>
      </c>
      <c r="B187" t="s">
        <v>386</v>
      </c>
      <c r="C187" s="1" t="s">
        <v>709</v>
      </c>
      <c r="D187" t="s">
        <v>733</v>
      </c>
      <c r="E187" s="4">
        <v>5.8</v>
      </c>
      <c r="F187" s="3">
        <f t="shared" si="64"/>
        <v>0.57777777777777772</v>
      </c>
      <c r="G187">
        <v>49.476239999999997</v>
      </c>
      <c r="H187">
        <f t="shared" si="55"/>
        <v>0.46698924219668492</v>
      </c>
      <c r="I187">
        <v>117</v>
      </c>
      <c r="J187" s="3">
        <f t="shared" si="45"/>
        <v>0.36178107606679033</v>
      </c>
      <c r="K187">
        <v>0</v>
      </c>
      <c r="L187" s="3">
        <f t="shared" si="46"/>
        <v>0</v>
      </c>
      <c r="M187">
        <v>580</v>
      </c>
      <c r="N187">
        <f t="shared" si="47"/>
        <v>1.6134145245158573E-3</v>
      </c>
      <c r="O187" s="15">
        <v>0.28136947200000001</v>
      </c>
      <c r="P187">
        <f t="shared" si="48"/>
        <v>0.28684336620224798</v>
      </c>
      <c r="Q187">
        <v>0</v>
      </c>
      <c r="R187">
        <f t="shared" si="49"/>
        <v>0</v>
      </c>
      <c r="S187">
        <f t="shared" si="56"/>
        <v>2.147484641531017E-2</v>
      </c>
      <c r="T187" s="14">
        <f t="shared" si="50"/>
        <v>3.6027151839326879E-2</v>
      </c>
      <c r="U187" t="str">
        <f t="shared" si="57"/>
        <v>No Impact</v>
      </c>
      <c r="V187">
        <f t="shared" si="58"/>
        <v>0</v>
      </c>
      <c r="W187">
        <f t="shared" si="51"/>
        <v>0</v>
      </c>
      <c r="X187" t="s">
        <v>1187</v>
      </c>
      <c r="Y187">
        <f t="shared" si="59"/>
        <v>4.2949692830620341E-2</v>
      </c>
      <c r="Z187">
        <f t="shared" si="52"/>
        <v>8.6055873789498319E-2</v>
      </c>
      <c r="AA187" t="str">
        <f t="shared" si="60"/>
        <v>No Impact</v>
      </c>
      <c r="AB187">
        <f t="shared" si="61"/>
        <v>1.2969460895344561E-2</v>
      </c>
      <c r="AC187">
        <f t="shared" si="53"/>
        <v>3.0449349877157993E-2</v>
      </c>
      <c r="AD187" t="str">
        <f t="shared" si="62"/>
        <v>No Impact</v>
      </c>
      <c r="AE187">
        <f t="shared" si="63"/>
        <v>2.4158013188130818E-4</v>
      </c>
      <c r="AF187">
        <f t="shared" si="54"/>
        <v>1.3215495651781939E-3</v>
      </c>
      <c r="AG187" t="s">
        <v>1187</v>
      </c>
    </row>
    <row r="188" spans="1:33" x14ac:dyDescent="0.3">
      <c r="A188">
        <v>302664</v>
      </c>
      <c r="B188" t="s">
        <v>398</v>
      </c>
      <c r="C188" s="1" t="s">
        <v>709</v>
      </c>
      <c r="D188" t="s">
        <v>734</v>
      </c>
      <c r="E188" s="4">
        <v>5.4</v>
      </c>
      <c r="F188" s="3">
        <f t="shared" si="64"/>
        <v>0.48888888888888893</v>
      </c>
      <c r="G188">
        <v>53.452439999999996</v>
      </c>
      <c r="H188">
        <f t="shared" si="55"/>
        <v>0.50451922880889433</v>
      </c>
      <c r="I188">
        <v>111.2</v>
      </c>
      <c r="J188" s="3">
        <f t="shared" si="45"/>
        <v>0.34384662956091527</v>
      </c>
      <c r="K188">
        <v>0</v>
      </c>
      <c r="L188" s="3">
        <f t="shared" si="46"/>
        <v>0</v>
      </c>
      <c r="M188">
        <v>9521</v>
      </c>
      <c r="N188">
        <f t="shared" si="47"/>
        <v>4.3917048728903778E-2</v>
      </c>
      <c r="O188" s="15">
        <v>0.46742842499999998</v>
      </c>
      <c r="P188">
        <f t="shared" si="48"/>
        <v>0.47652199768713716</v>
      </c>
      <c r="Q188">
        <v>0.185</v>
      </c>
      <c r="R188">
        <f t="shared" si="49"/>
        <v>0.41010862336510751</v>
      </c>
      <c r="S188">
        <f t="shared" si="56"/>
        <v>5.8642679091703648E-2</v>
      </c>
      <c r="T188" s="14">
        <f t="shared" si="50"/>
        <v>9.8381551282969312E-2</v>
      </c>
      <c r="U188" t="str">
        <f t="shared" si="57"/>
        <v>No Impact</v>
      </c>
      <c r="V188">
        <f t="shared" si="58"/>
        <v>5.4250028865906311E-2</v>
      </c>
      <c r="W188">
        <f t="shared" si="51"/>
        <v>7.2914708852547708E-2</v>
      </c>
      <c r="X188" t="s">
        <v>1187</v>
      </c>
      <c r="Y188">
        <f t="shared" si="59"/>
        <v>6.3035329317500985E-2</v>
      </c>
      <c r="Z188">
        <f t="shared" si="52"/>
        <v>0.12630032921117818</v>
      </c>
      <c r="AA188" t="str">
        <f t="shared" si="60"/>
        <v>No Impact</v>
      </c>
      <c r="AB188">
        <f t="shared" si="61"/>
        <v>3.9931412659634853E-2</v>
      </c>
      <c r="AC188">
        <f t="shared" si="53"/>
        <v>9.3749891762952495E-2</v>
      </c>
      <c r="AD188" t="str">
        <f t="shared" si="62"/>
        <v>No Impact</v>
      </c>
      <c r="AE188">
        <f t="shared" si="63"/>
        <v>5.8094393180495845E-3</v>
      </c>
      <c r="AF188">
        <f t="shared" si="54"/>
        <v>3.1780187985283412E-2</v>
      </c>
      <c r="AG188" t="s">
        <v>1187</v>
      </c>
    </row>
    <row r="189" spans="1:33" x14ac:dyDescent="0.3">
      <c r="A189">
        <v>302665</v>
      </c>
      <c r="B189" t="s">
        <v>399</v>
      </c>
      <c r="C189" s="1" t="s">
        <v>709</v>
      </c>
      <c r="D189" t="s">
        <v>735</v>
      </c>
      <c r="E189" s="4">
        <v>5.7</v>
      </c>
      <c r="F189" s="3">
        <f t="shared" si="64"/>
        <v>0.55555555555555558</v>
      </c>
      <c r="G189">
        <v>49.753799999999998</v>
      </c>
      <c r="H189">
        <f t="shared" si="55"/>
        <v>0.46960903573928464</v>
      </c>
      <c r="I189">
        <v>112.60000000000001</v>
      </c>
      <c r="J189" s="3">
        <f t="shared" si="45"/>
        <v>0.34817563388991957</v>
      </c>
      <c r="K189">
        <v>0</v>
      </c>
      <c r="L189" s="3">
        <f t="shared" si="46"/>
        <v>0</v>
      </c>
      <c r="M189">
        <v>723</v>
      </c>
      <c r="N189">
        <f t="shared" si="47"/>
        <v>2.2900077122160558E-3</v>
      </c>
      <c r="O189" s="15">
        <v>0.13752594900000001</v>
      </c>
      <c r="P189">
        <f t="shared" si="48"/>
        <v>0.14020144357138603</v>
      </c>
      <c r="Q189">
        <v>0</v>
      </c>
      <c r="R189">
        <f t="shared" si="49"/>
        <v>0</v>
      </c>
      <c r="S189">
        <f t="shared" si="56"/>
        <v>1.0027469774298766E-2</v>
      </c>
      <c r="T189" s="14">
        <f t="shared" si="50"/>
        <v>1.6822526649846806E-2</v>
      </c>
      <c r="U189" t="str">
        <f t="shared" si="57"/>
        <v>No Impact</v>
      </c>
      <c r="V189">
        <f t="shared" si="58"/>
        <v>0</v>
      </c>
      <c r="W189">
        <f t="shared" si="51"/>
        <v>0</v>
      </c>
      <c r="X189" t="s">
        <v>1187</v>
      </c>
      <c r="Y189">
        <f t="shared" si="59"/>
        <v>2.0054939548597533E-2</v>
      </c>
      <c r="Z189">
        <f t="shared" si="52"/>
        <v>4.0182949700159717E-2</v>
      </c>
      <c r="AA189" t="str">
        <f t="shared" si="60"/>
        <v>No Impact</v>
      </c>
      <c r="AB189">
        <f t="shared" si="61"/>
        <v>6.1311318123440685E-3</v>
      </c>
      <c r="AC189">
        <f t="shared" si="53"/>
        <v>1.4394505616193428E-2</v>
      </c>
      <c r="AD189" t="str">
        <f t="shared" si="62"/>
        <v>No Impact</v>
      </c>
      <c r="AE189">
        <f t="shared" si="63"/>
        <v>3.2757127932802715E-4</v>
      </c>
      <c r="AF189">
        <f t="shared" si="54"/>
        <v>1.7919589594955179E-3</v>
      </c>
      <c r="AG189" t="s">
        <v>1187</v>
      </c>
    </row>
    <row r="190" spans="1:33" x14ac:dyDescent="0.3">
      <c r="A190">
        <v>302666</v>
      </c>
      <c r="B190" t="s">
        <v>434</v>
      </c>
      <c r="C190" s="1" t="s">
        <v>709</v>
      </c>
      <c r="D190" t="s">
        <v>736</v>
      </c>
      <c r="E190" s="4">
        <v>5.7</v>
      </c>
      <c r="F190" s="3">
        <f t="shared" si="64"/>
        <v>0.55555555555555558</v>
      </c>
      <c r="G190">
        <v>49.753799999999998</v>
      </c>
      <c r="H190">
        <f t="shared" si="55"/>
        <v>0.46960903573928464</v>
      </c>
      <c r="I190">
        <v>112.60000000000001</v>
      </c>
      <c r="J190" s="3">
        <f t="shared" si="45"/>
        <v>0.34817563388991957</v>
      </c>
      <c r="K190">
        <v>0</v>
      </c>
      <c r="L190" s="3">
        <f t="shared" si="46"/>
        <v>0</v>
      </c>
      <c r="M190">
        <v>2576</v>
      </c>
      <c r="N190">
        <f t="shared" si="47"/>
        <v>1.1057330626960583E-2</v>
      </c>
      <c r="O190" s="15">
        <v>0.23872837899999999</v>
      </c>
      <c r="P190">
        <f t="shared" si="48"/>
        <v>0.24337271329977847</v>
      </c>
      <c r="Q190">
        <v>0</v>
      </c>
      <c r="R190">
        <f t="shared" si="49"/>
        <v>0</v>
      </c>
      <c r="S190">
        <f t="shared" si="56"/>
        <v>1.7406472175588043E-2</v>
      </c>
      <c r="T190" s="14">
        <f t="shared" si="50"/>
        <v>2.9201867334885497E-2</v>
      </c>
      <c r="U190" t="str">
        <f t="shared" si="57"/>
        <v>No Impact</v>
      </c>
      <c r="V190">
        <f t="shared" si="58"/>
        <v>0</v>
      </c>
      <c r="W190">
        <f t="shared" si="51"/>
        <v>0</v>
      </c>
      <c r="X190" t="s">
        <v>1187</v>
      </c>
      <c r="Y190">
        <f t="shared" si="59"/>
        <v>3.4812944351176087E-2</v>
      </c>
      <c r="Z190">
        <f t="shared" si="52"/>
        <v>6.9752730412772246E-2</v>
      </c>
      <c r="AA190" t="str">
        <f t="shared" si="60"/>
        <v>No Impact</v>
      </c>
      <c r="AB190">
        <f t="shared" si="61"/>
        <v>1.099747199941555E-2</v>
      </c>
      <c r="AC190">
        <f t="shared" si="53"/>
        <v>2.5819567627105747E-2</v>
      </c>
      <c r="AD190" t="str">
        <f t="shared" si="62"/>
        <v>No Impact</v>
      </c>
      <c r="AE190">
        <f t="shared" si="63"/>
        <v>1.5816819830363625E-3</v>
      </c>
      <c r="AF190">
        <f t="shared" si="54"/>
        <v>8.6524960502913743E-3</v>
      </c>
      <c r="AG190" t="s">
        <v>1187</v>
      </c>
    </row>
    <row r="191" spans="1:33" x14ac:dyDescent="0.3">
      <c r="A191">
        <v>302667</v>
      </c>
      <c r="B191" t="s">
        <v>436</v>
      </c>
      <c r="C191" s="1" t="s">
        <v>709</v>
      </c>
      <c r="D191" t="s">
        <v>737</v>
      </c>
      <c r="E191" s="4">
        <v>5.8</v>
      </c>
      <c r="F191" s="3">
        <f t="shared" si="64"/>
        <v>0.57777777777777772</v>
      </c>
      <c r="G191">
        <v>49.753799999999998</v>
      </c>
      <c r="H191">
        <f t="shared" si="55"/>
        <v>0.46960903573928464</v>
      </c>
      <c r="I191">
        <v>111.3</v>
      </c>
      <c r="J191" s="3">
        <f t="shared" si="45"/>
        <v>0.3441558441558441</v>
      </c>
      <c r="K191">
        <v>0</v>
      </c>
      <c r="L191" s="3">
        <f t="shared" si="46"/>
        <v>0</v>
      </c>
      <c r="M191">
        <v>3584</v>
      </c>
      <c r="N191">
        <f t="shared" si="47"/>
        <v>1.5826602887113028E-2</v>
      </c>
      <c r="O191" s="15">
        <v>4.2619629999999999E-2</v>
      </c>
      <c r="P191">
        <f t="shared" si="48"/>
        <v>4.3448772351160805E-2</v>
      </c>
      <c r="Q191">
        <v>6.83E-2</v>
      </c>
      <c r="R191">
        <f t="shared" si="49"/>
        <v>0.15140767013965861</v>
      </c>
      <c r="S191">
        <f t="shared" si="56"/>
        <v>1.4448701256082009E-2</v>
      </c>
      <c r="T191" s="14">
        <f t="shared" si="50"/>
        <v>2.4239780064868096E-2</v>
      </c>
      <c r="U191" t="str">
        <f t="shared" si="57"/>
        <v>No Impact</v>
      </c>
      <c r="V191">
        <f t="shared" si="58"/>
        <v>2.2453906740398447E-2</v>
      </c>
      <c r="W191">
        <f t="shared" si="51"/>
        <v>3.0179155786723096E-2</v>
      </c>
      <c r="X191" t="s">
        <v>1187</v>
      </c>
      <c r="Y191">
        <f t="shared" si="59"/>
        <v>6.4434957717655755E-3</v>
      </c>
      <c r="Z191">
        <f t="shared" si="52"/>
        <v>1.2910468558762345E-2</v>
      </c>
      <c r="AA191" t="str">
        <f t="shared" si="60"/>
        <v>No Impact</v>
      </c>
      <c r="AB191">
        <f t="shared" si="61"/>
        <v>1.0613401374214324E-2</v>
      </c>
      <c r="AC191">
        <f t="shared" si="53"/>
        <v>2.4917856990198026E-2</v>
      </c>
      <c r="AD191" t="str">
        <f t="shared" si="62"/>
        <v>No Impact</v>
      </c>
      <c r="AE191">
        <f t="shared" si="63"/>
        <v>2.3471008101291295E-3</v>
      </c>
      <c r="AF191">
        <f t="shared" si="54"/>
        <v>1.2839673655694096E-2</v>
      </c>
      <c r="AG191" t="s">
        <v>1187</v>
      </c>
    </row>
    <row r="192" spans="1:33" x14ac:dyDescent="0.3">
      <c r="A192">
        <v>302668</v>
      </c>
      <c r="B192" t="s">
        <v>452</v>
      </c>
      <c r="C192" s="1" t="s">
        <v>709</v>
      </c>
      <c r="D192" t="s">
        <v>738</v>
      </c>
      <c r="E192" s="4">
        <v>5.8</v>
      </c>
      <c r="F192" s="3">
        <f t="shared" si="64"/>
        <v>0.57777777777777772</v>
      </c>
      <c r="G192">
        <v>49.753799999999998</v>
      </c>
      <c r="H192">
        <f t="shared" si="55"/>
        <v>0.46960903573928464</v>
      </c>
      <c r="I192">
        <v>112.60000000000001</v>
      </c>
      <c r="J192" s="3">
        <f t="shared" si="45"/>
        <v>0.34817563388991957</v>
      </c>
      <c r="K192">
        <v>0</v>
      </c>
      <c r="L192" s="3">
        <f t="shared" si="46"/>
        <v>0</v>
      </c>
      <c r="M192">
        <v>8555</v>
      </c>
      <c r="N192">
        <f t="shared" si="47"/>
        <v>3.9346496146257681E-2</v>
      </c>
      <c r="O192" s="15">
        <v>0.19210950500000001</v>
      </c>
      <c r="P192">
        <f t="shared" si="48"/>
        <v>0.19584689377263925</v>
      </c>
      <c r="Q192">
        <v>0.20150000000000001</v>
      </c>
      <c r="R192">
        <f t="shared" si="49"/>
        <v>0.44668587896253603</v>
      </c>
      <c r="S192">
        <f t="shared" si="56"/>
        <v>4.7793352944261971E-2</v>
      </c>
      <c r="T192" s="14">
        <f t="shared" si="50"/>
        <v>8.0180242043821709E-2</v>
      </c>
      <c r="U192" t="str">
        <f t="shared" si="57"/>
        <v>No Impact</v>
      </c>
      <c r="V192">
        <f t="shared" si="58"/>
        <v>6.6451445823054872E-2</v>
      </c>
      <c r="W192">
        <f t="shared" si="51"/>
        <v>8.9314013767538072E-2</v>
      </c>
      <c r="X192" t="s">
        <v>1187</v>
      </c>
      <c r="Y192">
        <f t="shared" si="59"/>
        <v>2.913526006546906E-2</v>
      </c>
      <c r="Z192">
        <f t="shared" si="52"/>
        <v>5.8376675076723769E-2</v>
      </c>
      <c r="AA192" t="str">
        <f t="shared" si="60"/>
        <v>No Impact</v>
      </c>
      <c r="AB192">
        <f t="shared" si="61"/>
        <v>3.4047274397041825E-2</v>
      </c>
      <c r="AC192">
        <f t="shared" si="53"/>
        <v>7.9935270929515953E-2</v>
      </c>
      <c r="AD192" t="str">
        <f t="shared" si="62"/>
        <v>No Impact</v>
      </c>
      <c r="AE192">
        <f t="shared" si="63"/>
        <v>5.8534009695197266E-3</v>
      </c>
      <c r="AF192">
        <f t="shared" si="54"/>
        <v>3.202067755258535E-2</v>
      </c>
      <c r="AG192" t="s">
        <v>1187</v>
      </c>
    </row>
    <row r="193" spans="1:33" x14ac:dyDescent="0.3">
      <c r="A193">
        <v>302672</v>
      </c>
      <c r="B193" t="s">
        <v>469</v>
      </c>
      <c r="C193" s="1" t="s">
        <v>709</v>
      </c>
      <c r="D193" t="s">
        <v>739</v>
      </c>
      <c r="E193" s="4">
        <v>5.7</v>
      </c>
      <c r="F193" s="3">
        <f t="shared" si="64"/>
        <v>0.55555555555555558</v>
      </c>
      <c r="G193">
        <v>53.452439999999996</v>
      </c>
      <c r="H193">
        <f t="shared" si="55"/>
        <v>0.50451922880889433</v>
      </c>
      <c r="I193">
        <v>119.20000000000002</v>
      </c>
      <c r="J193" s="3">
        <f t="shared" si="45"/>
        <v>0.36858379715522577</v>
      </c>
      <c r="K193">
        <v>0</v>
      </c>
      <c r="L193" s="3">
        <f t="shared" si="46"/>
        <v>0</v>
      </c>
      <c r="M193">
        <v>146872</v>
      </c>
      <c r="N193">
        <f t="shared" si="47"/>
        <v>0.69378243980449772</v>
      </c>
      <c r="O193" s="15">
        <v>0.21492941400000001</v>
      </c>
      <c r="P193">
        <f t="shared" si="48"/>
        <v>0.21911075202798322</v>
      </c>
      <c r="Q193">
        <v>0.247</v>
      </c>
      <c r="R193">
        <f t="shared" si="49"/>
        <v>0.54755043227665701</v>
      </c>
      <c r="S193">
        <f t="shared" si="56"/>
        <v>5.8676083853817118E-2</v>
      </c>
      <c r="T193" s="14">
        <f t="shared" si="50"/>
        <v>9.8437592588855455E-2</v>
      </c>
      <c r="U193" t="str">
        <f t="shared" si="57"/>
        <v>No Impact</v>
      </c>
      <c r="V193">
        <f t="shared" si="58"/>
        <v>8.3813073457211881E-2</v>
      </c>
      <c r="W193">
        <f t="shared" si="51"/>
        <v>0.11264889580566501</v>
      </c>
      <c r="X193" t="s">
        <v>1187</v>
      </c>
      <c r="Y193">
        <f t="shared" si="59"/>
        <v>3.3539094250422341E-2</v>
      </c>
      <c r="Z193">
        <f t="shared" si="52"/>
        <v>6.7200388911064224E-2</v>
      </c>
      <c r="AA193" t="str">
        <f t="shared" si="60"/>
        <v>No Impact</v>
      </c>
      <c r="AB193">
        <f t="shared" si="61"/>
        <v>7.6565142336916248E-2</v>
      </c>
      <c r="AC193">
        <f t="shared" si="53"/>
        <v>0.17975757251776095</v>
      </c>
      <c r="AD193" t="str">
        <f t="shared" si="62"/>
        <v>Low</v>
      </c>
      <c r="AE193">
        <f t="shared" si="63"/>
        <v>0.10619668100504392</v>
      </c>
      <c r="AF193">
        <f t="shared" si="54"/>
        <v>0.5809425490111757</v>
      </c>
      <c r="AG193" t="str">
        <f t="shared" si="66"/>
        <v>Moderate</v>
      </c>
    </row>
    <row r="194" spans="1:33" x14ac:dyDescent="0.3">
      <c r="A194">
        <v>302674</v>
      </c>
      <c r="B194" t="s">
        <v>472</v>
      </c>
      <c r="C194" s="1" t="s">
        <v>709</v>
      </c>
      <c r="D194" t="s">
        <v>740</v>
      </c>
      <c r="E194" s="4">
        <v>5.8</v>
      </c>
      <c r="F194" s="3">
        <f t="shared" si="64"/>
        <v>0.57777777777777772</v>
      </c>
      <c r="G194">
        <v>53.452439999999996</v>
      </c>
      <c r="H194">
        <f t="shared" si="55"/>
        <v>0.50451922880889433</v>
      </c>
      <c r="I194">
        <v>107.4</v>
      </c>
      <c r="J194" s="3">
        <f t="shared" ref="J194:J257" si="67">(I194-$AJ$7)/$AK$7</f>
        <v>0.33209647495361777</v>
      </c>
      <c r="K194">
        <v>0</v>
      </c>
      <c r="L194" s="3">
        <f t="shared" ref="L194:L257" si="68">(K194-$AJ$8)/$AK$8</f>
        <v>0</v>
      </c>
      <c r="M194">
        <v>2058</v>
      </c>
      <c r="N194">
        <f t="shared" ref="N194:N257" si="69">(M194-$AJ$9)/$AK$9</f>
        <v>8.6064546043822417E-3</v>
      </c>
      <c r="O194" s="15">
        <v>0.15082337900000001</v>
      </c>
      <c r="P194">
        <f t="shared" ref="P194:P257" si="70">(O194-$AJ$11)/$AK$11</f>
        <v>0.15375756803622762</v>
      </c>
      <c r="Q194">
        <v>0.246</v>
      </c>
      <c r="R194">
        <f t="shared" ref="R194:R257" si="71">(Q194-$AJ$12)/$AK$12</f>
        <v>0.5453336289071159</v>
      </c>
      <c r="S194">
        <f t="shared" si="56"/>
        <v>5.4171036126934982E-2</v>
      </c>
      <c r="T194" s="14">
        <f t="shared" ref="T194:T257" si="72">(S194-$AJ$10)/$AK$10</f>
        <v>9.0879725335188635E-2</v>
      </c>
      <c r="U194" t="str">
        <f t="shared" si="57"/>
        <v>No Impact</v>
      </c>
      <c r="V194">
        <f t="shared" si="58"/>
        <v>8.4513402090955092E-2</v>
      </c>
      <c r="W194">
        <f t="shared" ref="W194:W257" si="73">(V194-$AJ$13)/$AK$13</f>
        <v>0.11359017195791753</v>
      </c>
      <c r="X194" t="s">
        <v>1187</v>
      </c>
      <c r="Y194">
        <f t="shared" si="59"/>
        <v>2.3828670162914879E-2</v>
      </c>
      <c r="Z194">
        <f t="shared" ref="Z194:Z257" si="74">(Y194-$AJ$14)/$AK$14</f>
        <v>4.774416059733598E-2</v>
      </c>
      <c r="AA194" t="str">
        <f t="shared" si="60"/>
        <v>No Impact</v>
      </c>
      <c r="AB194">
        <f t="shared" si="61"/>
        <v>3.7195118420403392E-2</v>
      </c>
      <c r="AC194">
        <f t="shared" ref="AC194:AC257" si="75">(AB194-$AJ$15)/$AK$15</f>
        <v>8.7325694078134466E-2</v>
      </c>
      <c r="AD194" t="str">
        <f t="shared" si="62"/>
        <v>No Impact</v>
      </c>
      <c r="AE194">
        <f t="shared" si="63"/>
        <v>1.33379039912757E-3</v>
      </c>
      <c r="AF194">
        <f t="shared" ref="AF194:AF257" si="76">(AE194-$AJ$16)/$AK$16</f>
        <v>7.2964200668286551E-3</v>
      </c>
      <c r="AG194" t="s">
        <v>1187</v>
      </c>
    </row>
    <row r="195" spans="1:33" x14ac:dyDescent="0.3">
      <c r="A195">
        <v>302675</v>
      </c>
      <c r="B195" t="s">
        <v>474</v>
      </c>
      <c r="C195" s="1" t="s">
        <v>709</v>
      </c>
      <c r="D195" t="s">
        <v>741</v>
      </c>
      <c r="E195" s="4">
        <v>5.8</v>
      </c>
      <c r="F195" s="3">
        <f t="shared" si="64"/>
        <v>0.57777777777777772</v>
      </c>
      <c r="G195">
        <v>49.753799999999998</v>
      </c>
      <c r="H195">
        <f t="shared" ref="H195:H258" si="77">(G195-$AJ$6)/$AK$6</f>
        <v>0.46960903573928464</v>
      </c>
      <c r="I195">
        <v>112.60000000000001</v>
      </c>
      <c r="J195" s="3">
        <f t="shared" si="67"/>
        <v>0.34817563388991957</v>
      </c>
      <c r="K195">
        <v>0</v>
      </c>
      <c r="L195" s="3">
        <f t="shared" si="68"/>
        <v>0</v>
      </c>
      <c r="M195">
        <v>1343</v>
      </c>
      <c r="N195">
        <f t="shared" si="69"/>
        <v>5.2234886658812504E-3</v>
      </c>
      <c r="O195" s="15">
        <v>0.27736754000000002</v>
      </c>
      <c r="P195">
        <f t="shared" si="70"/>
        <v>0.28276357873265179</v>
      </c>
      <c r="Q195">
        <v>0</v>
      </c>
      <c r="R195">
        <f t="shared" si="71"/>
        <v>0</v>
      </c>
      <c r="S195">
        <f t="shared" ref="S195:S258" si="78">F195*(R195*0.5+P195*0.5)*(H195*0.4+J195*0.2+L195*0.4)</f>
        <v>2.103273185681102E-2</v>
      </c>
      <c r="T195" s="14">
        <f t="shared" si="72"/>
        <v>3.5285440908250323E-2</v>
      </c>
      <c r="U195" t="str">
        <f t="shared" ref="U195:U258" si="79">IF(T195&gt;0.7,"High",IF(T195&gt;0.3,"Moderate",IF(T195&gt;0.15,"Low","No Impact")))</f>
        <v>No Impact</v>
      </c>
      <c r="V195">
        <f t="shared" ref="V195:V258" si="80">F195*(R195*1)*(H195*0.4+J195*0.2+L195*0.4)</f>
        <v>0</v>
      </c>
      <c r="W195">
        <f t="shared" si="73"/>
        <v>0</v>
      </c>
      <c r="X195" t="s">
        <v>1187</v>
      </c>
      <c r="Y195">
        <f t="shared" ref="Y195:Y258" si="81">F195*(P195*1)*(H195*0.4+J195*0.2+L195*0.4)</f>
        <v>4.2065463713622041E-2</v>
      </c>
      <c r="Z195">
        <f t="shared" si="74"/>
        <v>8.4284193847723371E-2</v>
      </c>
      <c r="AA195" t="str">
        <f t="shared" ref="AA195:AA258" si="82">IF(Z195&gt;0.7,"High",IF(Z195&gt;0.3,"Moderate",IF(Z195&gt;0.15,"Low","No Impact")))</f>
        <v>No Impact</v>
      </c>
      <c r="AB195">
        <f t="shared" ref="AB195:AB258" si="83">F195*(R195*0.35+P195*0.3+N195*0.35)*(H195*0.4+J195*0.2+L195*0.4)</f>
        <v>1.2891615320751164E-2</v>
      </c>
      <c r="AC195">
        <f t="shared" si="75"/>
        <v>3.0266586140383581E-2</v>
      </c>
      <c r="AD195" t="str">
        <f t="shared" ref="AD195:AD258" si="84">IF(AC195&gt;0.7,"High",IF(AC195&gt;0.3,"Moderate",IF(AC195&gt;0.15,"Low","No Impact")))</f>
        <v>No Impact</v>
      </c>
      <c r="AE195">
        <f t="shared" ref="AE195:AE258" si="85">F195*(N195*1)*(H195*0.4+J195*0.2+L195*0.4)</f>
        <v>7.7707487618443706E-4</v>
      </c>
      <c r="AF195">
        <f t="shared" si="76"/>
        <v>4.2509413201123414E-3</v>
      </c>
      <c r="AG195" t="s">
        <v>1187</v>
      </c>
    </row>
    <row r="196" spans="1:33" x14ac:dyDescent="0.3">
      <c r="A196">
        <v>302676</v>
      </c>
      <c r="B196" t="s">
        <v>490</v>
      </c>
      <c r="C196" s="1" t="s">
        <v>709</v>
      </c>
      <c r="D196" t="s">
        <v>742</v>
      </c>
      <c r="E196" s="4">
        <v>5.8</v>
      </c>
      <c r="F196" s="3">
        <f t="shared" si="64"/>
        <v>0.57777777777777772</v>
      </c>
      <c r="G196">
        <v>49.476239999999997</v>
      </c>
      <c r="H196">
        <f t="shared" si="77"/>
        <v>0.46698924219668492</v>
      </c>
      <c r="I196">
        <v>112.60000000000001</v>
      </c>
      <c r="J196" s="3">
        <f t="shared" si="67"/>
        <v>0.34817563388991957</v>
      </c>
      <c r="K196">
        <v>0</v>
      </c>
      <c r="L196" s="3">
        <f t="shared" si="68"/>
        <v>0</v>
      </c>
      <c r="M196">
        <v>2470</v>
      </c>
      <c r="N196">
        <f t="shared" si="69"/>
        <v>1.0555800012301695E-2</v>
      </c>
      <c r="O196" s="15">
        <v>0.32321501000000002</v>
      </c>
      <c r="P196">
        <f t="shared" si="70"/>
        <v>0.32950298700312891</v>
      </c>
      <c r="Q196">
        <v>0</v>
      </c>
      <c r="R196">
        <f t="shared" si="71"/>
        <v>0</v>
      </c>
      <c r="S196">
        <f t="shared" si="78"/>
        <v>2.4409586457978624E-2</v>
      </c>
      <c r="T196" s="14">
        <f t="shared" si="72"/>
        <v>4.0950601492069923E-2</v>
      </c>
      <c r="U196" t="str">
        <f t="shared" si="79"/>
        <v>No Impact</v>
      </c>
      <c r="V196">
        <f t="shared" si="80"/>
        <v>0</v>
      </c>
      <c r="W196">
        <f t="shared" si="73"/>
        <v>0</v>
      </c>
      <c r="X196" t="s">
        <v>1187</v>
      </c>
      <c r="Y196">
        <f t="shared" si="81"/>
        <v>4.8819172915957249E-2</v>
      </c>
      <c r="Z196">
        <f t="shared" si="74"/>
        <v>9.7816219536921711E-2</v>
      </c>
      <c r="AA196" t="str">
        <f t="shared" si="82"/>
        <v>No Impact</v>
      </c>
      <c r="AB196">
        <f t="shared" si="83"/>
        <v>1.5193133556403535E-2</v>
      </c>
      <c r="AC196">
        <f t="shared" si="75"/>
        <v>3.5670028470912052E-2</v>
      </c>
      <c r="AD196" t="str">
        <f t="shared" si="84"/>
        <v>No Impact</v>
      </c>
      <c r="AE196">
        <f t="shared" si="85"/>
        <v>1.5639476617610346E-3</v>
      </c>
      <c r="AF196">
        <f t="shared" si="76"/>
        <v>8.5554815135924101E-3</v>
      </c>
      <c r="AG196" t="s">
        <v>1187</v>
      </c>
    </row>
    <row r="197" spans="1:33" x14ac:dyDescent="0.3">
      <c r="A197">
        <v>302680</v>
      </c>
      <c r="B197" t="s">
        <v>482</v>
      </c>
      <c r="C197" s="1" t="s">
        <v>709</v>
      </c>
      <c r="D197" t="s">
        <v>1146</v>
      </c>
      <c r="E197" s="4">
        <v>5.8</v>
      </c>
      <c r="F197" s="3">
        <f t="shared" si="64"/>
        <v>0.57777777777777772</v>
      </c>
      <c r="G197">
        <v>53.452439999999996</v>
      </c>
      <c r="H197">
        <f t="shared" si="77"/>
        <v>0.50451922880889433</v>
      </c>
      <c r="I197">
        <v>111.2</v>
      </c>
      <c r="J197" s="3">
        <f t="shared" si="67"/>
        <v>0.34384662956091527</v>
      </c>
      <c r="K197">
        <v>0</v>
      </c>
      <c r="L197" s="3">
        <f t="shared" si="68"/>
        <v>0</v>
      </c>
      <c r="M197">
        <v>2247</v>
      </c>
      <c r="N197">
        <f t="shared" si="69"/>
        <v>9.5006931531608253E-3</v>
      </c>
      <c r="O197" s="15">
        <v>0.12058303099999999</v>
      </c>
      <c r="P197">
        <f t="shared" si="70"/>
        <v>0.12292891006637002</v>
      </c>
      <c r="Q197">
        <v>0</v>
      </c>
      <c r="R197">
        <f t="shared" si="71"/>
        <v>0</v>
      </c>
      <c r="S197">
        <f t="shared" si="78"/>
        <v>9.6089464878000557E-3</v>
      </c>
      <c r="T197" s="14">
        <f t="shared" si="72"/>
        <v>1.6120393479747235E-2</v>
      </c>
      <c r="U197" t="str">
        <f t="shared" si="79"/>
        <v>No Impact</v>
      </c>
      <c r="V197">
        <f t="shared" si="80"/>
        <v>0</v>
      </c>
      <c r="W197">
        <f t="shared" si="73"/>
        <v>0</v>
      </c>
      <c r="X197" t="s">
        <v>1187</v>
      </c>
      <c r="Y197">
        <f t="shared" si="81"/>
        <v>1.9217892975600111E-2</v>
      </c>
      <c r="Z197">
        <f t="shared" si="74"/>
        <v>3.8505806756998939E-2</v>
      </c>
      <c r="AA197" t="str">
        <f t="shared" si="82"/>
        <v>No Impact</v>
      </c>
      <c r="AB197">
        <f t="shared" si="83"/>
        <v>6.2852143343308164E-3</v>
      </c>
      <c r="AC197">
        <f t="shared" si="75"/>
        <v>1.4756256398264368E-2</v>
      </c>
      <c r="AD197" t="str">
        <f t="shared" si="84"/>
        <v>No Impact</v>
      </c>
      <c r="AE197">
        <f t="shared" si="85"/>
        <v>1.4852755475736647E-3</v>
      </c>
      <c r="AF197">
        <f t="shared" si="76"/>
        <v>8.12511045001898E-3</v>
      </c>
      <c r="AG197" t="s">
        <v>1187</v>
      </c>
    </row>
    <row r="198" spans="1:33" x14ac:dyDescent="0.3">
      <c r="A198">
        <v>302688</v>
      </c>
      <c r="B198" t="s">
        <v>510</v>
      </c>
      <c r="C198" s="1" t="s">
        <v>709</v>
      </c>
      <c r="D198" t="s">
        <v>743</v>
      </c>
      <c r="E198" s="4">
        <v>5.7</v>
      </c>
      <c r="F198" s="3">
        <f t="shared" ref="F198:F261" si="86">(E198-$AJ$5)/$AK$5</f>
        <v>0.55555555555555558</v>
      </c>
      <c r="G198">
        <v>49.476239999999997</v>
      </c>
      <c r="H198">
        <f t="shared" si="77"/>
        <v>0.46698924219668492</v>
      </c>
      <c r="I198">
        <v>112.60000000000001</v>
      </c>
      <c r="J198" s="3">
        <f t="shared" si="67"/>
        <v>0.34817563388991957</v>
      </c>
      <c r="K198">
        <v>0</v>
      </c>
      <c r="L198" s="3">
        <f t="shared" si="68"/>
        <v>0</v>
      </c>
      <c r="M198">
        <v>1739</v>
      </c>
      <c r="N198">
        <f t="shared" si="69"/>
        <v>7.0971313395125687E-3</v>
      </c>
      <c r="O198" s="15">
        <v>0</v>
      </c>
      <c r="P198">
        <f t="shared" si="70"/>
        <v>0</v>
      </c>
      <c r="Q198">
        <v>0.04</v>
      </c>
      <c r="R198">
        <f t="shared" si="71"/>
        <v>8.8672134781644874E-2</v>
      </c>
      <c r="S198">
        <f t="shared" si="78"/>
        <v>6.3161857104031618E-3</v>
      </c>
      <c r="T198" s="14">
        <f t="shared" si="72"/>
        <v>1.0596312412825923E-2</v>
      </c>
      <c r="U198" t="str">
        <f t="shared" si="79"/>
        <v>No Impact</v>
      </c>
      <c r="V198">
        <f t="shared" si="80"/>
        <v>1.2632371420806324E-2</v>
      </c>
      <c r="W198">
        <f t="shared" si="73"/>
        <v>1.6978528924695157E-2</v>
      </c>
      <c r="X198" t="s">
        <v>1187</v>
      </c>
      <c r="Y198">
        <f t="shared" si="81"/>
        <v>0</v>
      </c>
      <c r="Z198">
        <f t="shared" si="74"/>
        <v>0</v>
      </c>
      <c r="AA198" t="str">
        <f t="shared" si="82"/>
        <v>No Impact</v>
      </c>
      <c r="AB198">
        <f t="shared" si="83"/>
        <v>4.7752039596415134E-3</v>
      </c>
      <c r="AC198">
        <f t="shared" si="75"/>
        <v>1.1211094838499204E-2</v>
      </c>
      <c r="AD198" t="str">
        <f t="shared" si="84"/>
        <v>No Impact</v>
      </c>
      <c r="AE198">
        <f t="shared" si="85"/>
        <v>1.0110684638837155E-3</v>
      </c>
      <c r="AF198">
        <f t="shared" si="76"/>
        <v>5.5309891521517669E-3</v>
      </c>
      <c r="AG198" t="s">
        <v>1187</v>
      </c>
    </row>
    <row r="199" spans="1:33" x14ac:dyDescent="0.3">
      <c r="A199">
        <v>302690</v>
      </c>
      <c r="B199" t="s">
        <v>520</v>
      </c>
      <c r="C199" s="1" t="s">
        <v>709</v>
      </c>
      <c r="D199" t="s">
        <v>744</v>
      </c>
      <c r="E199" s="4">
        <v>5.8</v>
      </c>
      <c r="F199" s="3">
        <f t="shared" si="86"/>
        <v>0.57777777777777772</v>
      </c>
      <c r="G199">
        <v>49.753799999999998</v>
      </c>
      <c r="H199">
        <f t="shared" si="77"/>
        <v>0.46960903573928464</v>
      </c>
      <c r="I199">
        <v>111.3</v>
      </c>
      <c r="J199" s="3">
        <f t="shared" si="67"/>
        <v>0.3441558441558441</v>
      </c>
      <c r="K199">
        <v>0</v>
      </c>
      <c r="L199" s="3">
        <f t="shared" si="68"/>
        <v>0</v>
      </c>
      <c r="M199">
        <v>1906</v>
      </c>
      <c r="N199">
        <f t="shared" si="69"/>
        <v>7.8872786286449687E-3</v>
      </c>
      <c r="O199" s="15">
        <v>0.24861366400000001</v>
      </c>
      <c r="P199">
        <f t="shared" si="70"/>
        <v>0.25345031128904644</v>
      </c>
      <c r="Q199">
        <v>0</v>
      </c>
      <c r="R199">
        <f t="shared" si="71"/>
        <v>0</v>
      </c>
      <c r="S199">
        <f t="shared" si="78"/>
        <v>1.8793465508583101E-2</v>
      </c>
      <c r="T199" s="14">
        <f t="shared" si="72"/>
        <v>3.1528748675108825E-2</v>
      </c>
      <c r="U199" t="str">
        <f t="shared" si="79"/>
        <v>No Impact</v>
      </c>
      <c r="V199">
        <f t="shared" si="80"/>
        <v>0</v>
      </c>
      <c r="W199">
        <f t="shared" si="73"/>
        <v>0</v>
      </c>
      <c r="X199" t="s">
        <v>1187</v>
      </c>
      <c r="Y199">
        <f t="shared" si="81"/>
        <v>3.7586931017166203E-2</v>
      </c>
      <c r="Z199">
        <f t="shared" si="74"/>
        <v>7.5310810824746846E-2</v>
      </c>
      <c r="AA199" t="str">
        <f t="shared" si="82"/>
        <v>No Impact</v>
      </c>
      <c r="AB199">
        <f t="shared" si="83"/>
        <v>1.168547122373576E-2</v>
      </c>
      <c r="AC199">
        <f t="shared" si="75"/>
        <v>2.7434833617387515E-2</v>
      </c>
      <c r="AD199" t="str">
        <f t="shared" si="84"/>
        <v>No Impact</v>
      </c>
      <c r="AE199">
        <f t="shared" si="85"/>
        <v>1.1696911959597188E-3</v>
      </c>
      <c r="AF199">
        <f t="shared" si="76"/>
        <v>6.39872525681377E-3</v>
      </c>
      <c r="AG199" t="s">
        <v>1187</v>
      </c>
    </row>
    <row r="200" spans="1:33" x14ac:dyDescent="0.3">
      <c r="A200">
        <v>302692</v>
      </c>
      <c r="B200" t="s">
        <v>521</v>
      </c>
      <c r="C200" s="1" t="s">
        <v>709</v>
      </c>
      <c r="D200" t="s">
        <v>745</v>
      </c>
      <c r="E200" s="4">
        <v>5.7</v>
      </c>
      <c r="F200" s="3">
        <f t="shared" si="86"/>
        <v>0.55555555555555558</v>
      </c>
      <c r="G200">
        <v>49.753799999999998</v>
      </c>
      <c r="H200">
        <f t="shared" si="77"/>
        <v>0.46960903573928464</v>
      </c>
      <c r="I200">
        <v>111.3</v>
      </c>
      <c r="J200" s="3">
        <f t="shared" si="67"/>
        <v>0.3441558441558441</v>
      </c>
      <c r="K200">
        <v>0</v>
      </c>
      <c r="L200" s="3">
        <f t="shared" si="68"/>
        <v>0</v>
      </c>
      <c r="M200">
        <v>1942</v>
      </c>
      <c r="N200">
        <f t="shared" si="69"/>
        <v>8.0576097807932706E-3</v>
      </c>
      <c r="O200" s="15">
        <v>0.106315376</v>
      </c>
      <c r="P200">
        <f t="shared" si="70"/>
        <v>0.10838368538750959</v>
      </c>
      <c r="Q200">
        <v>0</v>
      </c>
      <c r="R200">
        <f t="shared" si="71"/>
        <v>0</v>
      </c>
      <c r="S200">
        <f t="shared" si="78"/>
        <v>7.7275997059253632E-3</v>
      </c>
      <c r="T200" s="14">
        <f t="shared" si="72"/>
        <v>1.296416293624467E-2</v>
      </c>
      <c r="U200" t="str">
        <f t="shared" si="79"/>
        <v>No Impact</v>
      </c>
      <c r="V200">
        <f t="shared" si="80"/>
        <v>0</v>
      </c>
      <c r="W200">
        <f t="shared" si="73"/>
        <v>0</v>
      </c>
      <c r="X200" t="s">
        <v>1187</v>
      </c>
      <c r="Y200">
        <f t="shared" si="81"/>
        <v>1.5455199411850726E-2</v>
      </c>
      <c r="Z200">
        <f t="shared" si="74"/>
        <v>3.0966710174689389E-2</v>
      </c>
      <c r="AA200" t="str">
        <f t="shared" si="82"/>
        <v>No Impact</v>
      </c>
      <c r="AB200">
        <f t="shared" si="83"/>
        <v>5.0387069541397494E-3</v>
      </c>
      <c r="AC200">
        <f t="shared" si="75"/>
        <v>1.1829740049576227E-2</v>
      </c>
      <c r="AD200" t="str">
        <f t="shared" si="84"/>
        <v>No Impact</v>
      </c>
      <c r="AE200">
        <f t="shared" si="85"/>
        <v>1.1489918016700897E-3</v>
      </c>
      <c r="AF200">
        <f t="shared" si="76"/>
        <v>6.2854904667261832E-3</v>
      </c>
      <c r="AG200" t="s">
        <v>1187</v>
      </c>
    </row>
    <row r="201" spans="1:33" x14ac:dyDescent="0.3">
      <c r="A201">
        <v>302693</v>
      </c>
      <c r="B201" t="s">
        <v>531</v>
      </c>
      <c r="C201" s="1" t="s">
        <v>709</v>
      </c>
      <c r="D201" t="s">
        <v>746</v>
      </c>
      <c r="E201" s="4">
        <v>5.8</v>
      </c>
      <c r="F201" s="3">
        <f t="shared" si="86"/>
        <v>0.57777777777777772</v>
      </c>
      <c r="G201">
        <v>53.452439999999996</v>
      </c>
      <c r="H201">
        <f t="shared" si="77"/>
        <v>0.50451922880889433</v>
      </c>
      <c r="I201">
        <v>111.2</v>
      </c>
      <c r="J201" s="3">
        <f t="shared" si="67"/>
        <v>0.34384662956091527</v>
      </c>
      <c r="K201">
        <v>0</v>
      </c>
      <c r="L201" s="3">
        <f t="shared" si="68"/>
        <v>0</v>
      </c>
      <c r="M201">
        <v>15432</v>
      </c>
      <c r="N201">
        <f t="shared" si="69"/>
        <v>7.1884477627476309E-2</v>
      </c>
      <c r="O201" s="15">
        <v>0.16159891300000001</v>
      </c>
      <c r="P201">
        <f t="shared" si="70"/>
        <v>0.16474273434875059</v>
      </c>
      <c r="Q201">
        <v>0.1794</v>
      </c>
      <c r="R201">
        <f t="shared" si="71"/>
        <v>0.39769452449567722</v>
      </c>
      <c r="S201">
        <f t="shared" si="78"/>
        <v>4.3963861064603704E-2</v>
      </c>
      <c r="T201" s="14">
        <f t="shared" si="72"/>
        <v>7.3755717148614217E-2</v>
      </c>
      <c r="U201" t="str">
        <f t="shared" si="79"/>
        <v>No Impact</v>
      </c>
      <c r="V201">
        <f t="shared" si="80"/>
        <v>6.2172932344504508E-2</v>
      </c>
      <c r="W201">
        <f t="shared" si="73"/>
        <v>8.3563481074158105E-2</v>
      </c>
      <c r="X201" t="s">
        <v>1187</v>
      </c>
      <c r="Y201">
        <f t="shared" si="81"/>
        <v>2.575478978470291E-2</v>
      </c>
      <c r="Z201">
        <f t="shared" si="74"/>
        <v>5.1603417699121239E-2</v>
      </c>
      <c r="AA201" t="str">
        <f t="shared" si="82"/>
        <v>No Impact</v>
      </c>
      <c r="AB201">
        <f t="shared" si="83"/>
        <v>3.3420243628497576E-2</v>
      </c>
      <c r="AC201">
        <f t="shared" si="75"/>
        <v>7.8463145032440257E-2</v>
      </c>
      <c r="AD201" t="str">
        <f t="shared" si="84"/>
        <v>No Impact</v>
      </c>
      <c r="AE201">
        <f t="shared" si="85"/>
        <v>1.1237943921457513E-2</v>
      </c>
      <c r="AF201">
        <f t="shared" si="76"/>
        <v>6.1476495551363725E-2</v>
      </c>
      <c r="AG201" t="s">
        <v>1186</v>
      </c>
    </row>
    <row r="202" spans="1:33" x14ac:dyDescent="0.3">
      <c r="A202">
        <v>302695</v>
      </c>
      <c r="B202" t="s">
        <v>536</v>
      </c>
      <c r="C202" s="1" t="s">
        <v>709</v>
      </c>
      <c r="D202" t="s">
        <v>747</v>
      </c>
      <c r="E202" s="4">
        <v>5.7</v>
      </c>
      <c r="F202" s="3">
        <f t="shared" si="86"/>
        <v>0.55555555555555558</v>
      </c>
      <c r="G202">
        <v>50.183639999999997</v>
      </c>
      <c r="H202">
        <f t="shared" si="77"/>
        <v>0.47366614791809658</v>
      </c>
      <c r="I202">
        <v>111.3</v>
      </c>
      <c r="J202" s="3">
        <f t="shared" si="67"/>
        <v>0.3441558441558441</v>
      </c>
      <c r="K202">
        <v>0</v>
      </c>
      <c r="L202" s="3">
        <f t="shared" si="68"/>
        <v>0</v>
      </c>
      <c r="M202">
        <v>7916</v>
      </c>
      <c r="N202">
        <f t="shared" si="69"/>
        <v>3.632311819562533E-2</v>
      </c>
      <c r="O202" s="15">
        <v>0.12751720899999999</v>
      </c>
      <c r="P202">
        <f t="shared" si="70"/>
        <v>0.12999798883041438</v>
      </c>
      <c r="Q202">
        <v>0.13</v>
      </c>
      <c r="R202">
        <f t="shared" si="71"/>
        <v>0.28818443804034583</v>
      </c>
      <c r="S202">
        <f t="shared" si="78"/>
        <v>3.0004313592037469E-2</v>
      </c>
      <c r="T202" s="14">
        <f t="shared" si="72"/>
        <v>5.0336563098511936E-2</v>
      </c>
      <c r="U202" t="str">
        <f t="shared" si="79"/>
        <v>No Impact</v>
      </c>
      <c r="V202">
        <f t="shared" si="80"/>
        <v>4.1354087095486318E-2</v>
      </c>
      <c r="W202">
        <f t="shared" si="73"/>
        <v>5.5581928405669077E-2</v>
      </c>
      <c r="X202" t="s">
        <v>1187</v>
      </c>
      <c r="Y202">
        <f t="shared" si="81"/>
        <v>1.8654540088588616E-2</v>
      </c>
      <c r="Z202">
        <f t="shared" si="74"/>
        <v>3.737704839463301E-2</v>
      </c>
      <c r="AA202" t="str">
        <f t="shared" si="82"/>
        <v>No Impact</v>
      </c>
      <c r="AB202">
        <f t="shared" si="83"/>
        <v>2.189460436833154E-2</v>
      </c>
      <c r="AC202">
        <f t="shared" si="75"/>
        <v>5.1403560580731998E-2</v>
      </c>
      <c r="AD202" t="str">
        <f t="shared" si="84"/>
        <v>No Impact</v>
      </c>
      <c r="AE202">
        <f t="shared" si="85"/>
        <v>5.2123195952421212E-3</v>
      </c>
      <c r="AF202">
        <f t="shared" si="76"/>
        <v>2.8513680496069709E-2</v>
      </c>
      <c r="AG202" t="s">
        <v>1187</v>
      </c>
    </row>
    <row r="203" spans="1:33" x14ac:dyDescent="0.3">
      <c r="A203">
        <v>302696</v>
      </c>
      <c r="B203" t="s">
        <v>535</v>
      </c>
      <c r="C203" s="1" t="s">
        <v>709</v>
      </c>
      <c r="D203" t="s">
        <v>748</v>
      </c>
      <c r="E203" s="4">
        <v>5.8</v>
      </c>
      <c r="F203" s="3">
        <f t="shared" si="86"/>
        <v>0.57777777777777772</v>
      </c>
      <c r="G203">
        <v>50.183639999999997</v>
      </c>
      <c r="H203">
        <f t="shared" si="77"/>
        <v>0.47366614791809658</v>
      </c>
      <c r="I203">
        <v>111.3</v>
      </c>
      <c r="J203" s="3">
        <f t="shared" si="67"/>
        <v>0.3441558441558441</v>
      </c>
      <c r="K203">
        <v>0</v>
      </c>
      <c r="L203" s="3">
        <f t="shared" si="68"/>
        <v>0</v>
      </c>
      <c r="M203">
        <v>14687</v>
      </c>
      <c r="N203">
        <f t="shared" si="69"/>
        <v>6.8359569062185072E-2</v>
      </c>
      <c r="O203" s="15">
        <v>0.26089968600000002</v>
      </c>
      <c r="P203">
        <f t="shared" si="70"/>
        <v>0.2659753513463945</v>
      </c>
      <c r="Q203">
        <v>0.28839999999999999</v>
      </c>
      <c r="R203">
        <f t="shared" si="71"/>
        <v>0.63932609177565947</v>
      </c>
      <c r="S203">
        <f t="shared" si="78"/>
        <v>6.7552973332566726E-2</v>
      </c>
      <c r="T203" s="14">
        <f t="shared" si="72"/>
        <v>0.11332985486290983</v>
      </c>
      <c r="U203" t="str">
        <f t="shared" si="79"/>
        <v>No Impact</v>
      </c>
      <c r="V203">
        <f t="shared" si="80"/>
        <v>9.541214974670599E-2</v>
      </c>
      <c r="W203">
        <f t="shared" si="73"/>
        <v>0.12823862521755963</v>
      </c>
      <c r="X203" t="s">
        <v>1187</v>
      </c>
      <c r="Y203">
        <f t="shared" si="81"/>
        <v>3.9693796918427449E-2</v>
      </c>
      <c r="Z203">
        <f t="shared" si="74"/>
        <v>7.9532219038429677E-2</v>
      </c>
      <c r="AA203" t="str">
        <f t="shared" si="82"/>
        <v>No Impact</v>
      </c>
      <c r="AB203">
        <f t="shared" si="83"/>
        <v>4.8873052427137041E-2</v>
      </c>
      <c r="AC203">
        <f t="shared" si="75"/>
        <v>0.1147428320210873</v>
      </c>
      <c r="AD203" t="str">
        <f t="shared" si="84"/>
        <v>No Impact</v>
      </c>
      <c r="AE203">
        <f t="shared" si="85"/>
        <v>1.0201888400747752E-2</v>
      </c>
      <c r="AF203">
        <f t="shared" si="76"/>
        <v>5.5808816209392181E-2</v>
      </c>
      <c r="AG203" t="s">
        <v>1187</v>
      </c>
    </row>
    <row r="204" spans="1:33" x14ac:dyDescent="0.3">
      <c r="A204">
        <v>302903</v>
      </c>
      <c r="B204" t="s">
        <v>9</v>
      </c>
      <c r="C204" s="1" t="s">
        <v>750</v>
      </c>
      <c r="D204" t="s">
        <v>749</v>
      </c>
      <c r="E204" s="4">
        <v>5.4</v>
      </c>
      <c r="F204" s="3">
        <f t="shared" si="86"/>
        <v>0.48888888888888893</v>
      </c>
      <c r="G204">
        <v>65.45808000000001</v>
      </c>
      <c r="H204">
        <f t="shared" si="77"/>
        <v>0.61783634275462296</v>
      </c>
      <c r="I204">
        <v>153.10000000000002</v>
      </c>
      <c r="J204" s="3">
        <f t="shared" si="67"/>
        <v>0.4734075448361163</v>
      </c>
      <c r="K204">
        <v>0</v>
      </c>
      <c r="L204" s="3">
        <f t="shared" si="68"/>
        <v>0</v>
      </c>
      <c r="M204">
        <v>9951</v>
      </c>
      <c r="N204">
        <f t="shared" si="69"/>
        <v>4.5951559712897383E-2</v>
      </c>
      <c r="O204" s="15">
        <v>8.6988282E-2</v>
      </c>
      <c r="P204">
        <f t="shared" si="70"/>
        <v>8.8680592999905883E-2</v>
      </c>
      <c r="Q204">
        <v>0.30940000000000001</v>
      </c>
      <c r="R204">
        <f t="shared" si="71"/>
        <v>0.6858789625360231</v>
      </c>
      <c r="S204">
        <f t="shared" si="78"/>
        <v>6.4718349597808977E-2</v>
      </c>
      <c r="T204" s="14">
        <f t="shared" si="72"/>
        <v>0.10857436475487954</v>
      </c>
      <c r="U204" t="str">
        <f t="shared" si="79"/>
        <v>No Impact</v>
      </c>
      <c r="V204">
        <f t="shared" si="80"/>
        <v>0.11461727936072133</v>
      </c>
      <c r="W204">
        <f t="shared" si="73"/>
        <v>0.15405126464937788</v>
      </c>
      <c r="X204" t="s">
        <v>1187</v>
      </c>
      <c r="Y204">
        <f t="shared" si="81"/>
        <v>1.4819419834896597E-2</v>
      </c>
      <c r="Z204">
        <f t="shared" si="74"/>
        <v>2.9692834544237878E-2</v>
      </c>
      <c r="AA204" t="str">
        <f t="shared" si="82"/>
        <v>No Impact</v>
      </c>
      <c r="AB204">
        <f t="shared" si="83"/>
        <v>4.724951260402422E-2</v>
      </c>
      <c r="AC204">
        <f t="shared" si="75"/>
        <v>0.11093112908968737</v>
      </c>
      <c r="AD204" t="str">
        <f t="shared" si="84"/>
        <v>No Impact</v>
      </c>
      <c r="AE204">
        <f t="shared" si="85"/>
        <v>7.6789682208650723E-3</v>
      </c>
      <c r="AF204">
        <f t="shared" si="76"/>
        <v>4.2007333278083203E-2</v>
      </c>
      <c r="AG204" t="s">
        <v>1187</v>
      </c>
    </row>
    <row r="205" spans="1:33" x14ac:dyDescent="0.3">
      <c r="A205">
        <v>302910</v>
      </c>
      <c r="B205" t="s">
        <v>67</v>
      </c>
      <c r="C205" s="1" t="s">
        <v>750</v>
      </c>
      <c r="D205" t="s">
        <v>751</v>
      </c>
      <c r="E205" s="4">
        <v>5.4</v>
      </c>
      <c r="F205" s="3">
        <f t="shared" si="86"/>
        <v>0.48888888888888893</v>
      </c>
      <c r="G205">
        <v>65.219039999999993</v>
      </c>
      <c r="H205">
        <f t="shared" si="77"/>
        <v>0.61558012626657321</v>
      </c>
      <c r="I205">
        <v>134.70000000000002</v>
      </c>
      <c r="J205" s="3">
        <f t="shared" si="67"/>
        <v>0.41651205936920221</v>
      </c>
      <c r="K205">
        <v>0</v>
      </c>
      <c r="L205" s="3">
        <f t="shared" si="68"/>
        <v>0</v>
      </c>
      <c r="M205">
        <v>18588</v>
      </c>
      <c r="N205">
        <f t="shared" si="69"/>
        <v>8.6816841965810757E-2</v>
      </c>
      <c r="O205" s="15">
        <v>0.26680240199999999</v>
      </c>
      <c r="P205">
        <f t="shared" si="70"/>
        <v>0.27199290156298611</v>
      </c>
      <c r="Q205">
        <v>0.31979999999999997</v>
      </c>
      <c r="R205">
        <f t="shared" si="71"/>
        <v>0.70893371757925061</v>
      </c>
      <c r="S205">
        <f t="shared" si="78"/>
        <v>7.9016453040244822E-2</v>
      </c>
      <c r="T205" s="14">
        <f t="shared" si="72"/>
        <v>0.13256149526901403</v>
      </c>
      <c r="U205" t="str">
        <f t="shared" si="79"/>
        <v>No Impact</v>
      </c>
      <c r="V205">
        <f t="shared" si="80"/>
        <v>0.1142132891708679</v>
      </c>
      <c r="W205">
        <f t="shared" si="73"/>
        <v>0.1535082819507832</v>
      </c>
      <c r="X205" t="s">
        <v>1187</v>
      </c>
      <c r="Y205">
        <f t="shared" si="81"/>
        <v>4.3819616909621745E-2</v>
      </c>
      <c r="Z205">
        <f t="shared" si="74"/>
        <v>8.7798891534566298E-2</v>
      </c>
      <c r="AA205" t="str">
        <f t="shared" si="82"/>
        <v>No Impact</v>
      </c>
      <c r="AB205">
        <f t="shared" si="83"/>
        <v>5.8015878245787113E-2</v>
      </c>
      <c r="AC205">
        <f t="shared" si="75"/>
        <v>0.13620811145439973</v>
      </c>
      <c r="AD205" t="str">
        <f t="shared" si="84"/>
        <v>No Impact</v>
      </c>
      <c r="AE205">
        <f t="shared" si="85"/>
        <v>1.3986691323133786E-2</v>
      </c>
      <c r="AF205">
        <f t="shared" si="76"/>
        <v>7.6513352701746945E-2</v>
      </c>
      <c r="AG205" t="s">
        <v>1186</v>
      </c>
    </row>
    <row r="206" spans="1:33" x14ac:dyDescent="0.3">
      <c r="A206">
        <v>302918</v>
      </c>
      <c r="B206" t="s">
        <v>84</v>
      </c>
      <c r="C206" s="1" t="s">
        <v>750</v>
      </c>
      <c r="D206" t="s">
        <v>752</v>
      </c>
      <c r="E206" s="4">
        <v>5.5</v>
      </c>
      <c r="F206" s="3">
        <f t="shared" si="86"/>
        <v>0.51111111111111107</v>
      </c>
      <c r="G206">
        <v>65.45808000000001</v>
      </c>
      <c r="H206">
        <f t="shared" si="77"/>
        <v>0.61783634275462296</v>
      </c>
      <c r="I206">
        <v>149.4</v>
      </c>
      <c r="J206" s="3">
        <f t="shared" si="67"/>
        <v>0.46196660482374763</v>
      </c>
      <c r="K206">
        <v>0</v>
      </c>
      <c r="L206" s="3">
        <f t="shared" si="68"/>
        <v>0</v>
      </c>
      <c r="M206">
        <v>27398</v>
      </c>
      <c r="N206">
        <f t="shared" si="69"/>
        <v>0.12850066003321459</v>
      </c>
      <c r="O206" s="15">
        <v>0.43771666799999998</v>
      </c>
      <c r="P206">
        <f t="shared" si="70"/>
        <v>0.44623221417550157</v>
      </c>
      <c r="Q206">
        <v>0.35360000000000003</v>
      </c>
      <c r="R206">
        <f t="shared" si="71"/>
        <v>0.78386167146974073</v>
      </c>
      <c r="S206">
        <f t="shared" si="78"/>
        <v>0.10673306967689801</v>
      </c>
      <c r="T206" s="14">
        <f t="shared" si="72"/>
        <v>0.17906011680649875</v>
      </c>
      <c r="U206" t="str">
        <f t="shared" si="79"/>
        <v>Low</v>
      </c>
      <c r="V206">
        <f t="shared" si="80"/>
        <v>0.13602858021547495</v>
      </c>
      <c r="W206">
        <f t="shared" si="73"/>
        <v>0.18282910681122433</v>
      </c>
      <c r="X206" t="s">
        <v>1186</v>
      </c>
      <c r="Y206">
        <f t="shared" si="81"/>
        <v>7.7437559138321024E-2</v>
      </c>
      <c r="Z206">
        <f t="shared" si="74"/>
        <v>0.15515726368648666</v>
      </c>
      <c r="AA206" t="str">
        <f t="shared" si="82"/>
        <v>Low</v>
      </c>
      <c r="AB206">
        <f t="shared" si="83"/>
        <v>7.8646113229864381E-2</v>
      </c>
      <c r="AC206">
        <f t="shared" si="75"/>
        <v>0.18464321975590517</v>
      </c>
      <c r="AD206" t="str">
        <f t="shared" si="84"/>
        <v>Low</v>
      </c>
      <c r="AE206">
        <f t="shared" si="85"/>
        <v>2.2299549751291003E-2</v>
      </c>
      <c r="AF206">
        <f t="shared" si="76"/>
        <v>0.12198834419035398</v>
      </c>
      <c r="AG206" t="s">
        <v>1186</v>
      </c>
    </row>
    <row r="207" spans="1:33" x14ac:dyDescent="0.3">
      <c r="A207">
        <v>302921</v>
      </c>
      <c r="B207" t="s">
        <v>99</v>
      </c>
      <c r="C207" s="1" t="s">
        <v>750</v>
      </c>
      <c r="D207" t="s">
        <v>753</v>
      </c>
      <c r="E207" s="4">
        <v>5.4</v>
      </c>
      <c r="F207" s="3">
        <f t="shared" si="86"/>
        <v>0.48888888888888893</v>
      </c>
      <c r="G207">
        <v>55.912320000000001</v>
      </c>
      <c r="H207">
        <f t="shared" si="77"/>
        <v>0.52773719155413901</v>
      </c>
      <c r="I207">
        <v>124</v>
      </c>
      <c r="J207" s="3">
        <f t="shared" si="67"/>
        <v>0.38342609771181196</v>
      </c>
      <c r="K207">
        <v>0</v>
      </c>
      <c r="L207" s="3">
        <f t="shared" si="68"/>
        <v>0</v>
      </c>
      <c r="M207">
        <v>8877</v>
      </c>
      <c r="N207">
        <f t="shared" si="69"/>
        <v>4.0870013673806382E-2</v>
      </c>
      <c r="O207" s="15">
        <v>0.57185627100000003</v>
      </c>
      <c r="P207">
        <f t="shared" si="70"/>
        <v>0.58298143217720855</v>
      </c>
      <c r="Q207">
        <v>0.25850000000000001</v>
      </c>
      <c r="R207">
        <f t="shared" si="71"/>
        <v>0.57304367102637999</v>
      </c>
      <c r="S207">
        <f t="shared" si="78"/>
        <v>8.1322025978831619E-2</v>
      </c>
      <c r="T207" s="14">
        <f t="shared" si="72"/>
        <v>0.13642942636983396</v>
      </c>
      <c r="U207" t="str">
        <f t="shared" si="79"/>
        <v>No Impact</v>
      </c>
      <c r="V207">
        <f t="shared" si="80"/>
        <v>8.0622941790919514E-2</v>
      </c>
      <c r="W207">
        <f t="shared" si="73"/>
        <v>0.10836120183551148</v>
      </c>
      <c r="X207" t="s">
        <v>1187</v>
      </c>
      <c r="Y207">
        <f t="shared" si="81"/>
        <v>8.2021110166743738E-2</v>
      </c>
      <c r="Z207">
        <f t="shared" si="74"/>
        <v>0.16434106600994494</v>
      </c>
      <c r="AA207" t="str">
        <f t="shared" si="82"/>
        <v>Low</v>
      </c>
      <c r="AB207">
        <f t="shared" si="83"/>
        <v>5.4836899094236065E-2</v>
      </c>
      <c r="AC207">
        <f t="shared" si="75"/>
        <v>0.12874459009303654</v>
      </c>
      <c r="AD207" t="str">
        <f t="shared" si="84"/>
        <v>No Impact</v>
      </c>
      <c r="AE207">
        <f t="shared" si="85"/>
        <v>5.7501040496888908E-3</v>
      </c>
      <c r="AF207">
        <f t="shared" si="76"/>
        <v>3.1455597972474193E-2</v>
      </c>
      <c r="AG207" t="s">
        <v>1187</v>
      </c>
    </row>
    <row r="208" spans="1:33" x14ac:dyDescent="0.3">
      <c r="A208">
        <v>302947</v>
      </c>
      <c r="B208" t="s">
        <v>165</v>
      </c>
      <c r="C208" s="1" t="s">
        <v>750</v>
      </c>
      <c r="D208" t="s">
        <v>754</v>
      </c>
      <c r="E208" s="4">
        <v>5.5</v>
      </c>
      <c r="F208" s="3">
        <f t="shared" si="86"/>
        <v>0.51111111111111107</v>
      </c>
      <c r="G208">
        <v>55.912320000000001</v>
      </c>
      <c r="H208">
        <f t="shared" si="77"/>
        <v>0.52773719155413901</v>
      </c>
      <c r="I208">
        <v>151.69999999999999</v>
      </c>
      <c r="J208" s="3">
        <f t="shared" si="67"/>
        <v>0.46907854050711184</v>
      </c>
      <c r="K208">
        <v>0</v>
      </c>
      <c r="L208" s="3">
        <f t="shared" si="68"/>
        <v>0</v>
      </c>
      <c r="M208">
        <v>53061</v>
      </c>
      <c r="N208">
        <f t="shared" si="69"/>
        <v>0.24992311441048862</v>
      </c>
      <c r="O208" s="15">
        <v>0.63880212000000003</v>
      </c>
      <c r="P208">
        <f t="shared" si="70"/>
        <v>0.65122967724775904</v>
      </c>
      <c r="Q208">
        <v>0.32090000000000002</v>
      </c>
      <c r="R208">
        <f t="shared" si="71"/>
        <v>0.71137220128574596</v>
      </c>
      <c r="S208">
        <f t="shared" si="78"/>
        <v>0.10617611019059506</v>
      </c>
      <c r="T208" s="14">
        <f t="shared" si="72"/>
        <v>0.17812573694676276</v>
      </c>
      <c r="U208" t="str">
        <f t="shared" si="79"/>
        <v>Low</v>
      </c>
      <c r="V208">
        <f t="shared" si="80"/>
        <v>0.11086251152322084</v>
      </c>
      <c r="W208">
        <f t="shared" si="73"/>
        <v>0.14900467187507768</v>
      </c>
      <c r="X208" t="s">
        <v>1187</v>
      </c>
      <c r="Y208">
        <f t="shared" si="81"/>
        <v>0.10148970885796928</v>
      </c>
      <c r="Z208">
        <f t="shared" si="74"/>
        <v>0.20334919764985401</v>
      </c>
      <c r="AA208" t="str">
        <f t="shared" si="82"/>
        <v>Low</v>
      </c>
      <c r="AB208">
        <f t="shared" si="83"/>
        <v>8.2880876885034815E-2</v>
      </c>
      <c r="AC208">
        <f t="shared" si="75"/>
        <v>0.19458548344935159</v>
      </c>
      <c r="AD208" t="str">
        <f t="shared" si="84"/>
        <v>Low</v>
      </c>
      <c r="AE208">
        <f t="shared" si="85"/>
        <v>3.8948814841476449E-2</v>
      </c>
      <c r="AF208">
        <f t="shared" si="76"/>
        <v>0.21306714636304824</v>
      </c>
      <c r="AG208" t="s">
        <v>1186</v>
      </c>
    </row>
    <row r="209" spans="1:33" x14ac:dyDescent="0.3">
      <c r="A209">
        <v>302956</v>
      </c>
      <c r="B209" t="s">
        <v>313</v>
      </c>
      <c r="C209" s="1" t="s">
        <v>750</v>
      </c>
      <c r="D209" t="s">
        <v>755</v>
      </c>
      <c r="E209" s="4">
        <v>5.5</v>
      </c>
      <c r="F209" s="3">
        <f t="shared" si="86"/>
        <v>0.51111111111111107</v>
      </c>
      <c r="G209">
        <v>54.1098</v>
      </c>
      <c r="H209">
        <f t="shared" si="77"/>
        <v>0.51072382415103057</v>
      </c>
      <c r="I209">
        <v>142.9</v>
      </c>
      <c r="J209" s="3">
        <f t="shared" si="67"/>
        <v>0.44186765615337043</v>
      </c>
      <c r="K209">
        <v>0</v>
      </c>
      <c r="L209" s="3">
        <f t="shared" si="68"/>
        <v>0</v>
      </c>
      <c r="M209">
        <v>19899</v>
      </c>
      <c r="N209">
        <f t="shared" si="69"/>
        <v>9.3019734756544736E-2</v>
      </c>
      <c r="O209" s="15">
        <v>0.37834958600000002</v>
      </c>
      <c r="P209">
        <f t="shared" si="70"/>
        <v>0.38571017700693172</v>
      </c>
      <c r="Q209">
        <v>0.35780000000000001</v>
      </c>
      <c r="R209">
        <f t="shared" si="71"/>
        <v>0.79317224562181332</v>
      </c>
      <c r="S209">
        <f t="shared" si="78"/>
        <v>8.8170586438402657E-2</v>
      </c>
      <c r="T209" s="14">
        <f t="shared" si="72"/>
        <v>0.1479188742003838</v>
      </c>
      <c r="U209" t="str">
        <f t="shared" si="79"/>
        <v>No Impact</v>
      </c>
      <c r="V209">
        <f t="shared" si="80"/>
        <v>0.11864535546674083</v>
      </c>
      <c r="W209">
        <f t="shared" si="73"/>
        <v>0.15946519718814739</v>
      </c>
      <c r="X209" t="s">
        <v>1187</v>
      </c>
      <c r="Y209">
        <f t="shared" si="81"/>
        <v>5.7695817410064465E-2</v>
      </c>
      <c r="Z209">
        <f t="shared" si="74"/>
        <v>0.11560185076999385</v>
      </c>
      <c r="AA209" t="str">
        <f t="shared" si="82"/>
        <v>No Impact</v>
      </c>
      <c r="AB209">
        <f t="shared" si="83"/>
        <v>6.3704590622864751E-2</v>
      </c>
      <c r="AC209">
        <f t="shared" si="75"/>
        <v>0.14956391667390068</v>
      </c>
      <c r="AD209" t="str">
        <f t="shared" si="84"/>
        <v>No Impact</v>
      </c>
      <c r="AE209">
        <f t="shared" si="85"/>
        <v>1.3914202818531757E-2</v>
      </c>
      <c r="AF209">
        <f t="shared" si="76"/>
        <v>7.6116808702076072E-2</v>
      </c>
      <c r="AG209" t="s">
        <v>1186</v>
      </c>
    </row>
    <row r="210" spans="1:33" x14ac:dyDescent="0.3">
      <c r="A210">
        <v>302962</v>
      </c>
      <c r="B210" t="s">
        <v>362</v>
      </c>
      <c r="C210" s="1" t="s">
        <v>750</v>
      </c>
      <c r="D210" t="s">
        <v>756</v>
      </c>
      <c r="E210" s="4">
        <v>5.4</v>
      </c>
      <c r="F210" s="3">
        <f t="shared" si="86"/>
        <v>0.48888888888888893</v>
      </c>
      <c r="G210">
        <v>65.219039999999993</v>
      </c>
      <c r="H210">
        <f t="shared" si="77"/>
        <v>0.61558012626657321</v>
      </c>
      <c r="I210">
        <v>147.79999999999998</v>
      </c>
      <c r="J210" s="3">
        <f t="shared" si="67"/>
        <v>0.45701917130488551</v>
      </c>
      <c r="K210">
        <v>0</v>
      </c>
      <c r="L210" s="3">
        <f t="shared" si="68"/>
        <v>0</v>
      </c>
      <c r="M210">
        <v>16580</v>
      </c>
      <c r="N210">
        <f t="shared" si="69"/>
        <v>7.7316148812649921E-2</v>
      </c>
      <c r="O210" s="15">
        <v>0.53940567100000003</v>
      </c>
      <c r="P210">
        <f t="shared" si="70"/>
        <v>0.54989952292415822</v>
      </c>
      <c r="Q210">
        <v>0.3054</v>
      </c>
      <c r="R210">
        <f t="shared" si="71"/>
        <v>0.67701174905785855</v>
      </c>
      <c r="S210">
        <f t="shared" si="78"/>
        <v>0.10126093336259943</v>
      </c>
      <c r="T210" s="14">
        <f t="shared" si="72"/>
        <v>0.16987981897954074</v>
      </c>
      <c r="U210" t="str">
        <f t="shared" si="79"/>
        <v>Low</v>
      </c>
      <c r="V210">
        <f t="shared" si="80"/>
        <v>0.11175191421348281</v>
      </c>
      <c r="W210">
        <f t="shared" si="73"/>
        <v>0.15020007286506462</v>
      </c>
      <c r="X210" t="s">
        <v>1187</v>
      </c>
      <c r="Y210">
        <f t="shared" si="81"/>
        <v>9.0769952511716059E-2</v>
      </c>
      <c r="Z210">
        <f t="shared" si="74"/>
        <v>0.18187062729487213</v>
      </c>
      <c r="AA210" t="str">
        <f t="shared" si="82"/>
        <v>Low</v>
      </c>
      <c r="AB210">
        <f t="shared" si="83"/>
        <v>7.0810961030369546E-2</v>
      </c>
      <c r="AC210">
        <f t="shared" si="75"/>
        <v>0.16624806111451249</v>
      </c>
      <c r="AD210" t="str">
        <f t="shared" si="84"/>
        <v>Low</v>
      </c>
      <c r="AE210">
        <f t="shared" si="85"/>
        <v>1.2762300863245013E-2</v>
      </c>
      <c r="AF210">
        <f t="shared" si="76"/>
        <v>6.9815398415219235E-2</v>
      </c>
      <c r="AG210" t="s">
        <v>1186</v>
      </c>
    </row>
    <row r="211" spans="1:33" x14ac:dyDescent="0.3">
      <c r="A211">
        <v>302984</v>
      </c>
      <c r="B211" t="s">
        <v>453</v>
      </c>
      <c r="C211" s="1" t="s">
        <v>750</v>
      </c>
      <c r="D211" t="s">
        <v>757</v>
      </c>
      <c r="E211" s="4">
        <v>5.4</v>
      </c>
      <c r="F211" s="3">
        <f t="shared" si="86"/>
        <v>0.48888888888888893</v>
      </c>
      <c r="G211">
        <v>56.029320000000006</v>
      </c>
      <c r="H211">
        <f t="shared" si="77"/>
        <v>0.52884151438338012</v>
      </c>
      <c r="I211">
        <v>135.1</v>
      </c>
      <c r="J211" s="3">
        <f t="shared" si="67"/>
        <v>0.4177489177489177</v>
      </c>
      <c r="K211">
        <v>0</v>
      </c>
      <c r="L211" s="3">
        <f t="shared" si="68"/>
        <v>0</v>
      </c>
      <c r="M211">
        <v>32677</v>
      </c>
      <c r="N211">
        <f t="shared" si="69"/>
        <v>0.1534778309274058</v>
      </c>
      <c r="O211" s="15">
        <v>0.381362959</v>
      </c>
      <c r="P211">
        <f t="shared" si="70"/>
        <v>0.38878217358423972</v>
      </c>
      <c r="Q211">
        <v>0.3044</v>
      </c>
      <c r="R211">
        <f t="shared" si="71"/>
        <v>0.67479494568831744</v>
      </c>
      <c r="S211">
        <f t="shared" si="78"/>
        <v>7.6718187790828049E-2</v>
      </c>
      <c r="T211" s="14">
        <f t="shared" si="72"/>
        <v>0.12870582387064933</v>
      </c>
      <c r="U211" t="str">
        <f t="shared" si="79"/>
        <v>No Impact</v>
      </c>
      <c r="V211">
        <f t="shared" si="80"/>
        <v>9.7348926421105861E-2</v>
      </c>
      <c r="W211">
        <f t="shared" si="73"/>
        <v>0.13084174839147231</v>
      </c>
      <c r="X211" t="s">
        <v>1187</v>
      </c>
      <c r="Y211">
        <f t="shared" si="81"/>
        <v>5.6087449160550237E-2</v>
      </c>
      <c r="Z211">
        <f t="shared" si="74"/>
        <v>0.11237925414670541</v>
      </c>
      <c r="AA211" t="str">
        <f t="shared" si="82"/>
        <v>No Impact</v>
      </c>
      <c r="AB211">
        <f t="shared" si="83"/>
        <v>5.8647847574254966E-2</v>
      </c>
      <c r="AC211">
        <f t="shared" si="75"/>
        <v>0.13769183196903251</v>
      </c>
      <c r="AD211" t="str">
        <f t="shared" si="84"/>
        <v>No Impact</v>
      </c>
      <c r="AE211">
        <f t="shared" si="85"/>
        <v>2.2141395939151032E-2</v>
      </c>
      <c r="AF211">
        <f t="shared" si="76"/>
        <v>0.12112317328396693</v>
      </c>
      <c r="AG211" t="s">
        <v>1186</v>
      </c>
    </row>
    <row r="212" spans="1:33" x14ac:dyDescent="0.3">
      <c r="A212">
        <v>302990</v>
      </c>
      <c r="B212" t="s">
        <v>458</v>
      </c>
      <c r="C212" s="1" t="s">
        <v>750</v>
      </c>
      <c r="D212" t="s">
        <v>758</v>
      </c>
      <c r="E212" s="4">
        <v>5.4</v>
      </c>
      <c r="F212" s="3">
        <f t="shared" si="86"/>
        <v>0.48888888888888893</v>
      </c>
      <c r="G212">
        <v>65.219039999999993</v>
      </c>
      <c r="H212">
        <f t="shared" si="77"/>
        <v>0.61558012626657321</v>
      </c>
      <c r="I212">
        <v>147.79999999999998</v>
      </c>
      <c r="J212" s="3">
        <f t="shared" si="67"/>
        <v>0.45701917130488551</v>
      </c>
      <c r="K212">
        <v>0</v>
      </c>
      <c r="L212" s="3">
        <f t="shared" si="68"/>
        <v>0</v>
      </c>
      <c r="M212">
        <v>15640</v>
      </c>
      <c r="N212">
        <f t="shared" si="69"/>
        <v>7.2868613173222047E-2</v>
      </c>
      <c r="O212" s="15">
        <v>0.51133465300000003</v>
      </c>
      <c r="P212">
        <f t="shared" si="70"/>
        <v>0.52128239812163557</v>
      </c>
      <c r="Q212">
        <v>0.31900000000000001</v>
      </c>
      <c r="R212">
        <f t="shared" si="71"/>
        <v>0.70716027488361788</v>
      </c>
      <c r="S212">
        <f t="shared" si="78"/>
        <v>0.10138732481445632</v>
      </c>
      <c r="T212" s="14">
        <f t="shared" si="72"/>
        <v>0.17009185886747188</v>
      </c>
      <c r="U212" t="str">
        <f t="shared" si="79"/>
        <v>Low</v>
      </c>
      <c r="V212">
        <f t="shared" si="80"/>
        <v>0.11672842381827445</v>
      </c>
      <c r="W212">
        <f t="shared" si="73"/>
        <v>0.15688874670581407</v>
      </c>
      <c r="X212" t="s">
        <v>1187</v>
      </c>
      <c r="Y212">
        <f t="shared" si="81"/>
        <v>8.6046225810638186E-2</v>
      </c>
      <c r="Z212">
        <f t="shared" si="74"/>
        <v>0.17240596289302967</v>
      </c>
      <c r="AA212" t="str">
        <f t="shared" si="82"/>
        <v>Low</v>
      </c>
      <c r="AB212">
        <f t="shared" si="83"/>
        <v>7.0878672787144742E-2</v>
      </c>
      <c r="AC212">
        <f t="shared" si="75"/>
        <v>0.16640703294761197</v>
      </c>
      <c r="AD212" t="str">
        <f t="shared" si="84"/>
        <v>Low</v>
      </c>
      <c r="AE212">
        <f t="shared" si="85"/>
        <v>1.2028162021592096E-2</v>
      </c>
      <c r="AF212">
        <f t="shared" si="76"/>
        <v>6.5799336086701632E-2</v>
      </c>
      <c r="AG212" t="s">
        <v>1186</v>
      </c>
    </row>
    <row r="213" spans="1:33" x14ac:dyDescent="0.3">
      <c r="A213">
        <v>303330</v>
      </c>
      <c r="B213" t="s">
        <v>181</v>
      </c>
      <c r="C213" s="1" t="s">
        <v>760</v>
      </c>
      <c r="D213" t="s">
        <v>759</v>
      </c>
      <c r="E213" s="4">
        <v>4.8</v>
      </c>
      <c r="F213" s="3">
        <f t="shared" si="86"/>
        <v>0.35555555555555546</v>
      </c>
      <c r="G213">
        <v>51.118200000000002</v>
      </c>
      <c r="H213">
        <f t="shared" si="77"/>
        <v>0.48248713888643485</v>
      </c>
      <c r="I213">
        <v>119.9</v>
      </c>
      <c r="J213" s="3">
        <f t="shared" si="67"/>
        <v>0.37074829931972786</v>
      </c>
      <c r="K213">
        <v>0</v>
      </c>
      <c r="L213" s="3">
        <f t="shared" si="68"/>
        <v>0</v>
      </c>
      <c r="M213">
        <v>211592</v>
      </c>
      <c r="N213">
        <f t="shared" si="69"/>
        <v>1</v>
      </c>
      <c r="O213" s="15">
        <v>0.44531337300000001</v>
      </c>
      <c r="P213">
        <f t="shared" si="70"/>
        <v>0.45397670905178106</v>
      </c>
      <c r="Q213">
        <v>0.29870000000000002</v>
      </c>
      <c r="R213">
        <f t="shared" si="71"/>
        <v>0.66215916648193307</v>
      </c>
      <c r="S213">
        <f t="shared" si="78"/>
        <v>5.3007924908565152E-2</v>
      </c>
      <c r="T213" s="14">
        <f t="shared" si="72"/>
        <v>8.8928438529227605E-2</v>
      </c>
      <c r="U213" t="str">
        <f t="shared" si="79"/>
        <v>No Impact</v>
      </c>
      <c r="V213">
        <f t="shared" si="80"/>
        <v>6.2895000767909964E-2</v>
      </c>
      <c r="W213">
        <f t="shared" si="73"/>
        <v>8.4533976573697184E-2</v>
      </c>
      <c r="X213" t="s">
        <v>1187</v>
      </c>
      <c r="Y213">
        <f t="shared" si="81"/>
        <v>4.3120849049220353E-2</v>
      </c>
      <c r="Z213">
        <f t="shared" si="74"/>
        <v>8.6398809838056728E-2</v>
      </c>
      <c r="AA213" t="str">
        <f t="shared" si="82"/>
        <v>No Impact</v>
      </c>
      <c r="AB213">
        <f t="shared" si="83"/>
        <v>6.8194155791172564E-2</v>
      </c>
      <c r="AC213">
        <f t="shared" si="75"/>
        <v>0.16010439647558439</v>
      </c>
      <c r="AD213" t="str">
        <f t="shared" si="84"/>
        <v>Low</v>
      </c>
      <c r="AE213">
        <f t="shared" si="85"/>
        <v>9.4984716593251362E-2</v>
      </c>
      <c r="AF213">
        <f t="shared" si="76"/>
        <v>0.51960817280312832</v>
      </c>
      <c r="AG213" t="str">
        <f t="shared" ref="AG213" si="87">IF(AF213&gt;0.7,"High",IF(AF213&gt;0.3,"Moderate",IF(AF213&gt;0.15,"Low","No Impact")))</f>
        <v>Moderate</v>
      </c>
    </row>
    <row r="214" spans="1:33" x14ac:dyDescent="0.3">
      <c r="A214">
        <v>303332</v>
      </c>
      <c r="B214" t="s">
        <v>243</v>
      </c>
      <c r="C214" s="1" t="s">
        <v>760</v>
      </c>
      <c r="D214" t="s">
        <v>761</v>
      </c>
      <c r="E214" s="4">
        <v>4.8</v>
      </c>
      <c r="F214" s="3">
        <f t="shared" si="86"/>
        <v>0.35555555555555546</v>
      </c>
      <c r="G214">
        <v>51.118200000000002</v>
      </c>
      <c r="H214">
        <f t="shared" si="77"/>
        <v>0.48248713888643485</v>
      </c>
      <c r="I214">
        <v>121.50000000000001</v>
      </c>
      <c r="J214" s="3">
        <f t="shared" si="67"/>
        <v>0.37569573283858998</v>
      </c>
      <c r="K214">
        <v>0</v>
      </c>
      <c r="L214" s="3">
        <f t="shared" si="68"/>
        <v>0</v>
      </c>
      <c r="M214">
        <v>85598</v>
      </c>
      <c r="N214">
        <f t="shared" si="69"/>
        <v>0.40386935600630225</v>
      </c>
      <c r="O214" s="15">
        <v>0.64582246200000004</v>
      </c>
      <c r="P214">
        <f t="shared" si="70"/>
        <v>0.65838659628683305</v>
      </c>
      <c r="Q214">
        <v>0.30359999999999998</v>
      </c>
      <c r="R214">
        <f t="shared" si="71"/>
        <v>0.67302150299268448</v>
      </c>
      <c r="S214">
        <f t="shared" si="78"/>
        <v>6.3465916820951263E-2</v>
      </c>
      <c r="T214" s="14">
        <f t="shared" si="72"/>
        <v>0.1064732281531186</v>
      </c>
      <c r="U214" t="str">
        <f t="shared" si="79"/>
        <v>No Impact</v>
      </c>
      <c r="V214">
        <f t="shared" si="80"/>
        <v>6.4163537461969261E-2</v>
      </c>
      <c r="W214">
        <f t="shared" si="73"/>
        <v>8.6238952324857301E-2</v>
      </c>
      <c r="X214" t="s">
        <v>1187</v>
      </c>
      <c r="Y214">
        <f t="shared" si="81"/>
        <v>6.2768296179933236E-2</v>
      </c>
      <c r="Z214">
        <f t="shared" si="74"/>
        <v>0.12576528999507089</v>
      </c>
      <c r="AA214" t="str">
        <f t="shared" si="82"/>
        <v>No Impact</v>
      </c>
      <c r="AB214">
        <f t="shared" si="83"/>
        <v>5.4763953584756456E-2</v>
      </c>
      <c r="AC214">
        <f t="shared" si="75"/>
        <v>0.12857333059674481</v>
      </c>
      <c r="AD214" t="str">
        <f t="shared" si="84"/>
        <v>No Impact</v>
      </c>
      <c r="AE214">
        <f t="shared" si="85"/>
        <v>3.850350462596356E-2</v>
      </c>
      <c r="AF214">
        <f t="shared" si="76"/>
        <v>0.21063110364257484</v>
      </c>
      <c r="AG214" t="s">
        <v>1186</v>
      </c>
    </row>
    <row r="215" spans="1:33" x14ac:dyDescent="0.3">
      <c r="A215">
        <v>303334</v>
      </c>
      <c r="B215" t="s">
        <v>244</v>
      </c>
      <c r="C215" s="1" t="s">
        <v>760</v>
      </c>
      <c r="D215" t="s">
        <v>1147</v>
      </c>
      <c r="E215" s="4">
        <v>4.8</v>
      </c>
      <c r="F215" s="3">
        <f t="shared" si="86"/>
        <v>0.35555555555555546</v>
      </c>
      <c r="G215">
        <v>50.183639999999997</v>
      </c>
      <c r="H215">
        <f t="shared" si="77"/>
        <v>0.47366614791809658</v>
      </c>
      <c r="I215">
        <v>120.80000000000001</v>
      </c>
      <c r="J215" s="3">
        <f t="shared" si="67"/>
        <v>0.37353123067408783</v>
      </c>
      <c r="K215">
        <v>0</v>
      </c>
      <c r="L215" s="3">
        <f t="shared" si="68"/>
        <v>0</v>
      </c>
      <c r="M215">
        <v>42892</v>
      </c>
      <c r="N215">
        <f t="shared" si="69"/>
        <v>0.20180929534948641</v>
      </c>
      <c r="O215" s="15">
        <v>0.33199858799999998</v>
      </c>
      <c r="P215">
        <f t="shared" si="70"/>
        <v>0.33845744486563645</v>
      </c>
      <c r="Q215">
        <v>0.3594</v>
      </c>
      <c r="R215">
        <f t="shared" si="71"/>
        <v>0.79671913101307912</v>
      </c>
      <c r="S215">
        <f t="shared" si="78"/>
        <v>5.3312474141405351E-2</v>
      </c>
      <c r="T215" s="14">
        <f t="shared" si="72"/>
        <v>8.9439363787638851E-2</v>
      </c>
      <c r="U215" t="str">
        <f t="shared" si="79"/>
        <v>No Impact</v>
      </c>
      <c r="V215">
        <f t="shared" si="80"/>
        <v>7.4834292695334551E-2</v>
      </c>
      <c r="W215">
        <f t="shared" si="73"/>
        <v>0.10058097254757099</v>
      </c>
      <c r="X215" t="s">
        <v>1187</v>
      </c>
      <c r="Y215">
        <f t="shared" si="81"/>
        <v>3.1790655587476159E-2</v>
      </c>
      <c r="Z215">
        <f t="shared" si="74"/>
        <v>6.3697141111352246E-2</v>
      </c>
      <c r="AA215" t="str">
        <f t="shared" si="82"/>
        <v>No Impact</v>
      </c>
      <c r="AB215">
        <f t="shared" si="83"/>
        <v>4.2363644498330438E-2</v>
      </c>
      <c r="AC215">
        <f t="shared" si="75"/>
        <v>9.9460219959044999E-2</v>
      </c>
      <c r="AD215" t="str">
        <f t="shared" si="84"/>
        <v>No Impact</v>
      </c>
      <c r="AE215">
        <f t="shared" si="85"/>
        <v>1.8955558224915726E-2</v>
      </c>
      <c r="AF215">
        <f t="shared" si="76"/>
        <v>0.10369523989727389</v>
      </c>
      <c r="AG215" t="s">
        <v>1186</v>
      </c>
    </row>
    <row r="216" spans="1:33" x14ac:dyDescent="0.3">
      <c r="A216">
        <v>303336</v>
      </c>
      <c r="B216" t="s">
        <v>258</v>
      </c>
      <c r="C216" s="1" t="s">
        <v>760</v>
      </c>
      <c r="D216" t="s">
        <v>762</v>
      </c>
      <c r="E216" s="4">
        <v>4.8</v>
      </c>
      <c r="F216" s="3">
        <f t="shared" si="86"/>
        <v>0.35555555555555546</v>
      </c>
      <c r="G216">
        <v>49.521599999999999</v>
      </c>
      <c r="H216">
        <f t="shared" si="77"/>
        <v>0.46741737966279073</v>
      </c>
      <c r="I216">
        <v>140.69999999999999</v>
      </c>
      <c r="J216" s="3">
        <f t="shared" si="67"/>
        <v>0.43506493506493499</v>
      </c>
      <c r="K216">
        <v>0</v>
      </c>
      <c r="L216" s="3">
        <f t="shared" si="68"/>
        <v>0</v>
      </c>
      <c r="M216">
        <v>53557</v>
      </c>
      <c r="N216">
        <f t="shared" si="69"/>
        <v>0.2522698991734208</v>
      </c>
      <c r="O216" s="15">
        <v>0.50528845300000003</v>
      </c>
      <c r="P216">
        <f t="shared" si="70"/>
        <v>0.51511857249974291</v>
      </c>
      <c r="Q216">
        <v>0.36570000000000003</v>
      </c>
      <c r="R216">
        <f t="shared" si="71"/>
        <v>0.81068499224118828</v>
      </c>
      <c r="S216">
        <f t="shared" si="78"/>
        <v>6.4576636379038516E-2</v>
      </c>
      <c r="T216" s="14">
        <f t="shared" si="72"/>
        <v>0.10833662039333462</v>
      </c>
      <c r="U216" t="str">
        <f t="shared" si="79"/>
        <v>No Impact</v>
      </c>
      <c r="V216">
        <f t="shared" si="80"/>
        <v>7.8972950977292927E-2</v>
      </c>
      <c r="W216">
        <f t="shared" si="73"/>
        <v>0.10614353297339278</v>
      </c>
      <c r="X216" t="s">
        <v>1187</v>
      </c>
      <c r="Y216">
        <f t="shared" si="81"/>
        <v>5.0180321780784125E-2</v>
      </c>
      <c r="Z216">
        <f t="shared" si="74"/>
        <v>0.10054347664169781</v>
      </c>
      <c r="AA216" t="str">
        <f t="shared" si="82"/>
        <v>No Impact</v>
      </c>
      <c r="AB216">
        <f t="shared" si="83"/>
        <v>5.1295842547740791E-2</v>
      </c>
      <c r="AC216">
        <f t="shared" si="75"/>
        <v>0.12043099320654306</v>
      </c>
      <c r="AD216" t="str">
        <f t="shared" si="84"/>
        <v>No Impact</v>
      </c>
      <c r="AE216">
        <f t="shared" si="85"/>
        <v>2.4574894775580121E-2</v>
      </c>
      <c r="AF216">
        <f t="shared" si="76"/>
        <v>0.13443548214024559</v>
      </c>
      <c r="AG216" t="s">
        <v>1186</v>
      </c>
    </row>
    <row r="217" spans="1:33" x14ac:dyDescent="0.3">
      <c r="A217">
        <v>303386</v>
      </c>
      <c r="B217" t="s">
        <v>503</v>
      </c>
      <c r="C217" s="1" t="s">
        <v>760</v>
      </c>
      <c r="D217" t="s">
        <v>1148</v>
      </c>
      <c r="E217" s="4">
        <v>4.7</v>
      </c>
      <c r="F217" s="3">
        <f t="shared" si="86"/>
        <v>0.33333333333333331</v>
      </c>
      <c r="G217">
        <v>51.118200000000002</v>
      </c>
      <c r="H217">
        <f t="shared" si="77"/>
        <v>0.48248713888643485</v>
      </c>
      <c r="I217">
        <v>123.10000000000001</v>
      </c>
      <c r="J217" s="3">
        <f t="shared" si="67"/>
        <v>0.38064316635745205</v>
      </c>
      <c r="K217">
        <v>0</v>
      </c>
      <c r="L217" s="3">
        <f t="shared" si="68"/>
        <v>0</v>
      </c>
      <c r="M217">
        <v>93377</v>
      </c>
      <c r="N217">
        <f t="shared" si="69"/>
        <v>0.44067507913301446</v>
      </c>
      <c r="O217" s="15">
        <v>0.63427642299999998</v>
      </c>
      <c r="P217">
        <f t="shared" si="70"/>
        <v>0.64661593520721727</v>
      </c>
      <c r="Q217">
        <v>0.37569999999999998</v>
      </c>
      <c r="R217">
        <f t="shared" si="71"/>
        <v>0.83285302593659938</v>
      </c>
      <c r="S217">
        <f t="shared" si="78"/>
        <v>6.6359974738816177E-2</v>
      </c>
      <c r="T217" s="14">
        <f t="shared" si="72"/>
        <v>0.11132842767456393</v>
      </c>
      <c r="U217" t="str">
        <f t="shared" si="79"/>
        <v>No Impact</v>
      </c>
      <c r="V217">
        <f t="shared" si="80"/>
        <v>7.4713437339800778E-2</v>
      </c>
      <c r="W217">
        <f t="shared" si="73"/>
        <v>0.10041853700152184</v>
      </c>
      <c r="X217" t="s">
        <v>1187</v>
      </c>
      <c r="Y217">
        <f t="shared" si="81"/>
        <v>5.8006512137831569E-2</v>
      </c>
      <c r="Z217">
        <f t="shared" si="74"/>
        <v>0.11622437224844145</v>
      </c>
      <c r="AA217" t="str">
        <f t="shared" si="82"/>
        <v>No Impact</v>
      </c>
      <c r="AB217">
        <f t="shared" si="83"/>
        <v>5.7387858429360596E-2</v>
      </c>
      <c r="AC217">
        <f t="shared" si="75"/>
        <v>0.13473366349742846</v>
      </c>
      <c r="AD217" t="str">
        <f t="shared" si="84"/>
        <v>No Impact</v>
      </c>
      <c r="AE217">
        <f t="shared" si="85"/>
        <v>3.9532004911659618E-2</v>
      </c>
      <c r="AF217">
        <f t="shared" si="76"/>
        <v>0.21625745252632775</v>
      </c>
      <c r="AG217" t="s">
        <v>1186</v>
      </c>
    </row>
    <row r="218" spans="1:33" x14ac:dyDescent="0.3">
      <c r="A218">
        <v>303532</v>
      </c>
      <c r="B218" t="s">
        <v>191</v>
      </c>
      <c r="C218" s="1" t="s">
        <v>764</v>
      </c>
      <c r="D218" t="s">
        <v>763</v>
      </c>
      <c r="E218" s="4">
        <v>6</v>
      </c>
      <c r="F218" s="3">
        <f t="shared" si="86"/>
        <v>0.62222222222222223</v>
      </c>
      <c r="G218">
        <v>66.161879999999996</v>
      </c>
      <c r="H218">
        <f t="shared" si="77"/>
        <v>0.62447926931205777</v>
      </c>
      <c r="I218">
        <v>321.5</v>
      </c>
      <c r="J218" s="3">
        <f t="shared" si="67"/>
        <v>0.99412492269635111</v>
      </c>
      <c r="K218">
        <v>0</v>
      </c>
      <c r="L218" s="3">
        <f t="shared" si="68"/>
        <v>0</v>
      </c>
      <c r="M218">
        <v>31655</v>
      </c>
      <c r="N218">
        <f t="shared" si="69"/>
        <v>0.14864231877475126</v>
      </c>
      <c r="O218" s="15">
        <v>0.51428426699999996</v>
      </c>
      <c r="P218">
        <f t="shared" si="70"/>
        <v>0.52428939530133412</v>
      </c>
      <c r="Q218">
        <v>0.30080000000000001</v>
      </c>
      <c r="R218">
        <f t="shared" si="71"/>
        <v>0.66681445355796942</v>
      </c>
      <c r="S218">
        <f t="shared" si="78"/>
        <v>0.16624193252124619</v>
      </c>
      <c r="T218" s="14">
        <f t="shared" si="72"/>
        <v>0.27889481625052009</v>
      </c>
      <c r="U218" t="str">
        <f t="shared" si="79"/>
        <v>Low</v>
      </c>
      <c r="V218">
        <f t="shared" si="80"/>
        <v>0.18613410325008498</v>
      </c>
      <c r="W218">
        <f t="shared" si="73"/>
        <v>0.25017339584383769</v>
      </c>
      <c r="X218" t="s">
        <v>1186</v>
      </c>
      <c r="Y218">
        <f t="shared" si="81"/>
        <v>0.14634976179240741</v>
      </c>
      <c r="Z218">
        <f t="shared" si="74"/>
        <v>0.29323275208505495</v>
      </c>
      <c r="AA218" t="str">
        <f t="shared" si="82"/>
        <v>Low</v>
      </c>
      <c r="AB218">
        <f t="shared" si="83"/>
        <v>0.12357403286894308</v>
      </c>
      <c r="AC218">
        <f t="shared" si="75"/>
        <v>0.29012377560801494</v>
      </c>
      <c r="AD218" t="str">
        <f t="shared" si="84"/>
        <v>Low</v>
      </c>
      <c r="AE218">
        <f t="shared" si="85"/>
        <v>4.1491909124831729E-2</v>
      </c>
      <c r="AF218">
        <f t="shared" si="76"/>
        <v>0.22697899051265963</v>
      </c>
      <c r="AG218" t="s">
        <v>1186</v>
      </c>
    </row>
    <row r="219" spans="1:33" x14ac:dyDescent="0.3">
      <c r="A219">
        <v>303543</v>
      </c>
      <c r="B219" t="s">
        <v>262</v>
      </c>
      <c r="C219" s="1" t="s">
        <v>764</v>
      </c>
      <c r="D219" t="s">
        <v>765</v>
      </c>
      <c r="E219" s="4">
        <v>6</v>
      </c>
      <c r="F219" s="3">
        <f t="shared" si="86"/>
        <v>0.62222222222222223</v>
      </c>
      <c r="G219">
        <v>66.161879999999996</v>
      </c>
      <c r="H219">
        <f t="shared" si="77"/>
        <v>0.62447926931205777</v>
      </c>
      <c r="I219">
        <v>196.8</v>
      </c>
      <c r="J219" s="3">
        <f t="shared" si="67"/>
        <v>0.60853432282003705</v>
      </c>
      <c r="K219">
        <v>0</v>
      </c>
      <c r="L219" s="3">
        <f t="shared" si="68"/>
        <v>0</v>
      </c>
      <c r="M219">
        <v>27057</v>
      </c>
      <c r="N219">
        <f t="shared" si="69"/>
        <v>0.1268872455086987</v>
      </c>
      <c r="O219" s="15">
        <v>0.41751793100000001</v>
      </c>
      <c r="P219">
        <f t="shared" si="70"/>
        <v>0.4256405214345283</v>
      </c>
      <c r="Q219">
        <v>0.33439999999999998</v>
      </c>
      <c r="R219">
        <f t="shared" si="71"/>
        <v>0.74129904677455105</v>
      </c>
      <c r="S219">
        <f t="shared" si="78"/>
        <v>0.13487176376707205</v>
      </c>
      <c r="T219" s="14">
        <f t="shared" si="72"/>
        <v>0.22626683414182402</v>
      </c>
      <c r="U219" t="str">
        <f t="shared" si="79"/>
        <v>Low</v>
      </c>
      <c r="V219">
        <f t="shared" si="80"/>
        <v>0.17135473445428598</v>
      </c>
      <c r="W219">
        <f t="shared" si="73"/>
        <v>0.23030919677707265</v>
      </c>
      <c r="X219" t="s">
        <v>1186</v>
      </c>
      <c r="Y219">
        <f t="shared" si="81"/>
        <v>9.8388793079858178E-2</v>
      </c>
      <c r="Z219">
        <f t="shared" si="74"/>
        <v>0.197136067840396</v>
      </c>
      <c r="AA219" t="str">
        <f t="shared" si="82"/>
        <v>Low</v>
      </c>
      <c r="AB219">
        <f t="shared" si="83"/>
        <v>9.9756497635664437E-2</v>
      </c>
      <c r="AC219">
        <f t="shared" si="75"/>
        <v>0.23420560989690484</v>
      </c>
      <c r="AD219" t="str">
        <f t="shared" si="84"/>
        <v>Low</v>
      </c>
      <c r="AE219">
        <f t="shared" si="85"/>
        <v>2.9330579007733976E-2</v>
      </c>
      <c r="AF219">
        <f t="shared" si="76"/>
        <v>0.16045116637795256</v>
      </c>
      <c r="AG219" t="s">
        <v>1186</v>
      </c>
    </row>
    <row r="220" spans="1:33" x14ac:dyDescent="0.3">
      <c r="A220">
        <v>303551</v>
      </c>
      <c r="B220" t="s">
        <v>284</v>
      </c>
      <c r="C220" s="1" t="s">
        <v>764</v>
      </c>
      <c r="D220" t="s">
        <v>1149</v>
      </c>
      <c r="E220" s="4">
        <v>5.9</v>
      </c>
      <c r="F220" s="3">
        <f t="shared" si="86"/>
        <v>0.60000000000000009</v>
      </c>
      <c r="G220">
        <v>67.859279999999998</v>
      </c>
      <c r="H220">
        <f t="shared" si="77"/>
        <v>0.64050044512704807</v>
      </c>
      <c r="I220">
        <v>287.2</v>
      </c>
      <c r="J220" s="3">
        <f t="shared" si="67"/>
        <v>0.88806431663574503</v>
      </c>
      <c r="K220">
        <v>0</v>
      </c>
      <c r="L220" s="3">
        <f t="shared" si="68"/>
        <v>0</v>
      </c>
      <c r="M220">
        <v>16777</v>
      </c>
      <c r="N220">
        <f t="shared" si="69"/>
        <v>7.8248238728572575E-2</v>
      </c>
      <c r="O220" s="15">
        <v>0.79675858700000002</v>
      </c>
      <c r="P220">
        <f t="shared" si="70"/>
        <v>0.81225910373683563</v>
      </c>
      <c r="Q220">
        <v>0.29770000000000002</v>
      </c>
      <c r="R220">
        <f t="shared" si="71"/>
        <v>0.65994236311239196</v>
      </c>
      <c r="S220">
        <f t="shared" si="78"/>
        <v>0.19159805875649089</v>
      </c>
      <c r="T220" s="14">
        <f t="shared" si="72"/>
        <v>0.32143337472342393</v>
      </c>
      <c r="U220" t="str">
        <f t="shared" si="79"/>
        <v>Moderate</v>
      </c>
      <c r="V220">
        <f t="shared" si="80"/>
        <v>0.17177496220557018</v>
      </c>
      <c r="W220">
        <f t="shared" si="73"/>
        <v>0.23087400355740423</v>
      </c>
      <c r="X220" t="s">
        <v>1186</v>
      </c>
      <c r="Y220">
        <f t="shared" si="81"/>
        <v>0.21142115530741162</v>
      </c>
      <c r="Z220">
        <f t="shared" si="74"/>
        <v>0.42361262813487166</v>
      </c>
      <c r="AA220" t="str">
        <f t="shared" si="82"/>
        <v>Moderate</v>
      </c>
      <c r="AB220">
        <f t="shared" si="83"/>
        <v>0.13067605571348842</v>
      </c>
      <c r="AC220">
        <f t="shared" si="75"/>
        <v>0.30679771295777436</v>
      </c>
      <c r="AD220" t="str">
        <f t="shared" si="84"/>
        <v>Moderate</v>
      </c>
      <c r="AE220">
        <f t="shared" si="85"/>
        <v>2.0367063855186839E-2</v>
      </c>
      <c r="AF220">
        <f t="shared" si="76"/>
        <v>0.11141679645660157</v>
      </c>
      <c r="AG220" t="s">
        <v>1186</v>
      </c>
    </row>
    <row r="221" spans="1:33" x14ac:dyDescent="0.3">
      <c r="A221">
        <v>303558</v>
      </c>
      <c r="B221" t="s">
        <v>353</v>
      </c>
      <c r="C221" s="1" t="s">
        <v>764</v>
      </c>
      <c r="D221" t="s">
        <v>766</v>
      </c>
      <c r="E221" s="4">
        <v>6</v>
      </c>
      <c r="F221" s="3">
        <f t="shared" si="86"/>
        <v>0.62222222222222223</v>
      </c>
      <c r="G221">
        <v>66.417839999999998</v>
      </c>
      <c r="H221">
        <f t="shared" si="77"/>
        <v>0.62689518787079757</v>
      </c>
      <c r="I221">
        <v>159.30000000000001</v>
      </c>
      <c r="J221" s="3">
        <f t="shared" si="67"/>
        <v>0.49257884972170685</v>
      </c>
      <c r="K221">
        <v>0</v>
      </c>
      <c r="L221" s="3">
        <f t="shared" si="68"/>
        <v>0</v>
      </c>
      <c r="M221">
        <v>27947</v>
      </c>
      <c r="N221">
        <f t="shared" si="69"/>
        <v>0.13109821010347616</v>
      </c>
      <c r="O221" s="15">
        <v>0.67635819799999997</v>
      </c>
      <c r="P221">
        <f t="shared" si="70"/>
        <v>0.68951638887393774</v>
      </c>
      <c r="Q221">
        <v>0.34239999999999998</v>
      </c>
      <c r="R221">
        <f t="shared" si="71"/>
        <v>0.75903347373088004</v>
      </c>
      <c r="S221">
        <f t="shared" si="78"/>
        <v>0.15740373609968922</v>
      </c>
      <c r="T221" s="14">
        <f t="shared" si="72"/>
        <v>0.26406746715999435</v>
      </c>
      <c r="U221" t="str">
        <f t="shared" si="79"/>
        <v>Low</v>
      </c>
      <c r="V221">
        <f t="shared" si="80"/>
        <v>0.16495766928605896</v>
      </c>
      <c r="W221">
        <f t="shared" si="73"/>
        <v>0.22171122634271617</v>
      </c>
      <c r="X221" t="s">
        <v>1186</v>
      </c>
      <c r="Y221">
        <f t="shared" si="81"/>
        <v>0.14984980291331948</v>
      </c>
      <c r="Z221">
        <f t="shared" si="74"/>
        <v>0.30024558680187341</v>
      </c>
      <c r="AA221" t="str">
        <f t="shared" si="82"/>
        <v>Moderate</v>
      </c>
      <c r="AB221">
        <f t="shared" si="83"/>
        <v>0.11266199010390635</v>
      </c>
      <c r="AC221">
        <f t="shared" si="75"/>
        <v>0.26450477642923009</v>
      </c>
      <c r="AD221" t="str">
        <f t="shared" si="84"/>
        <v>Low</v>
      </c>
      <c r="AE221">
        <f t="shared" si="85"/>
        <v>2.8491042799399652E-2</v>
      </c>
      <c r="AF221">
        <f t="shared" si="76"/>
        <v>0.15585853410130207</v>
      </c>
      <c r="AG221" t="s">
        <v>1186</v>
      </c>
    </row>
    <row r="222" spans="1:33" x14ac:dyDescent="0.3">
      <c r="A222">
        <v>303591</v>
      </c>
      <c r="B222" t="s">
        <v>530</v>
      </c>
      <c r="C222" s="1" t="s">
        <v>764</v>
      </c>
      <c r="D222" t="s">
        <v>1150</v>
      </c>
      <c r="E222" s="4">
        <v>6</v>
      </c>
      <c r="F222" s="3">
        <f t="shared" si="86"/>
        <v>0.62222222222222223</v>
      </c>
      <c r="G222">
        <v>64.518480000000011</v>
      </c>
      <c r="H222">
        <f t="shared" si="77"/>
        <v>0.60896778095671744</v>
      </c>
      <c r="I222">
        <v>318.90000000000003</v>
      </c>
      <c r="J222" s="3">
        <f t="shared" si="67"/>
        <v>0.98608534322820041</v>
      </c>
      <c r="K222">
        <v>0</v>
      </c>
      <c r="L222" s="3">
        <f t="shared" si="68"/>
        <v>0</v>
      </c>
      <c r="M222">
        <v>5557</v>
      </c>
      <c r="N222">
        <f t="shared" si="69"/>
        <v>2.5161696309018561E-2</v>
      </c>
      <c r="O222" s="15">
        <v>0.84881352899999996</v>
      </c>
      <c r="P222">
        <f t="shared" si="70"/>
        <v>0.86532674709063473</v>
      </c>
      <c r="Q222">
        <v>0.3085</v>
      </c>
      <c r="R222">
        <f t="shared" si="71"/>
        <v>0.68388383950343601</v>
      </c>
      <c r="S222">
        <f t="shared" si="78"/>
        <v>0.21245731231324863</v>
      </c>
      <c r="T222" s="14">
        <f t="shared" si="72"/>
        <v>0.35642778076530179</v>
      </c>
      <c r="U222" t="str">
        <f t="shared" si="79"/>
        <v>Moderate</v>
      </c>
      <c r="V222">
        <f t="shared" si="80"/>
        <v>0.18757439915873245</v>
      </c>
      <c r="W222">
        <f t="shared" si="73"/>
        <v>0.25210922443298239</v>
      </c>
      <c r="X222" t="s">
        <v>1186</v>
      </c>
      <c r="Y222">
        <f t="shared" si="81"/>
        <v>0.23734022546776487</v>
      </c>
      <c r="Z222">
        <f t="shared" si="74"/>
        <v>0.47554520514437049</v>
      </c>
      <c r="AA222" t="str">
        <f t="shared" si="82"/>
        <v>Moderate</v>
      </c>
      <c r="AB222">
        <f t="shared" si="83"/>
        <v>0.13926856363834911</v>
      </c>
      <c r="AC222">
        <f t="shared" si="75"/>
        <v>0.32697097090870825</v>
      </c>
      <c r="AD222" t="str">
        <f t="shared" si="84"/>
        <v>Moderate</v>
      </c>
      <c r="AE222">
        <f t="shared" si="85"/>
        <v>6.9013036927522533E-3</v>
      </c>
      <c r="AF222">
        <f t="shared" si="76"/>
        <v>3.7753166302601393E-2</v>
      </c>
      <c r="AG222" t="s">
        <v>1187</v>
      </c>
    </row>
    <row r="223" spans="1:33" x14ac:dyDescent="0.3">
      <c r="A223">
        <v>304802</v>
      </c>
      <c r="B223" t="s">
        <v>19</v>
      </c>
      <c r="C223" s="1" t="s">
        <v>768</v>
      </c>
      <c r="D223" t="s">
        <v>767</v>
      </c>
      <c r="E223" s="4">
        <v>6.2</v>
      </c>
      <c r="F223" s="3">
        <f t="shared" si="86"/>
        <v>0.66666666666666663</v>
      </c>
      <c r="G223">
        <v>56.743200000000002</v>
      </c>
      <c r="H223">
        <f t="shared" si="77"/>
        <v>0.53557958259994964</v>
      </c>
      <c r="I223">
        <v>114.19999999999999</v>
      </c>
      <c r="J223" s="3">
        <f t="shared" si="67"/>
        <v>0.35312306740878163</v>
      </c>
      <c r="K223">
        <v>0</v>
      </c>
      <c r="L223" s="3">
        <f t="shared" si="68"/>
        <v>0</v>
      </c>
      <c r="M223">
        <v>7200</v>
      </c>
      <c r="N223">
        <f t="shared" si="69"/>
        <v>3.2935420836231327E-2</v>
      </c>
      <c r="O223" s="15">
        <v>0.70447377700000002</v>
      </c>
      <c r="P223">
        <f t="shared" si="70"/>
        <v>0.71817894158713769</v>
      </c>
      <c r="Q223">
        <v>0.1208</v>
      </c>
      <c r="R223">
        <f t="shared" si="71"/>
        <v>0.26778984704056752</v>
      </c>
      <c r="S223">
        <f t="shared" si="78"/>
        <v>9.3619855169942964E-2</v>
      </c>
      <c r="T223" s="14">
        <f t="shared" si="72"/>
        <v>0.15706080835943484</v>
      </c>
      <c r="U223" t="str">
        <f t="shared" si="79"/>
        <v>Low</v>
      </c>
      <c r="V223">
        <f t="shared" si="80"/>
        <v>5.0854442828383556E-2</v>
      </c>
      <c r="W223">
        <f t="shared" si="73"/>
        <v>6.8350874095487416E-2</v>
      </c>
      <c r="X223" t="s">
        <v>1187</v>
      </c>
      <c r="Y223">
        <f t="shared" si="81"/>
        <v>0.1363852675115024</v>
      </c>
      <c r="Z223">
        <f t="shared" si="74"/>
        <v>0.27326745767432531</v>
      </c>
      <c r="AA223" t="str">
        <f t="shared" si="82"/>
        <v>Low</v>
      </c>
      <c r="AB223">
        <f t="shared" si="83"/>
        <v>6.0903737530343213E-2</v>
      </c>
      <c r="AC223">
        <f t="shared" si="75"/>
        <v>0.14298814945759938</v>
      </c>
      <c r="AD223" t="str">
        <f t="shared" si="84"/>
        <v>No Impact</v>
      </c>
      <c r="AE223">
        <f t="shared" si="85"/>
        <v>6.2545779627378693E-3</v>
      </c>
      <c r="AF223">
        <f t="shared" si="76"/>
        <v>3.4215292137891623E-2</v>
      </c>
      <c r="AG223" t="s">
        <v>1187</v>
      </c>
    </row>
    <row r="224" spans="1:33" x14ac:dyDescent="0.3">
      <c r="A224">
        <v>304806</v>
      </c>
      <c r="B224" t="s">
        <v>31</v>
      </c>
      <c r="C224" s="1" t="s">
        <v>768</v>
      </c>
      <c r="D224" t="s">
        <v>769</v>
      </c>
      <c r="E224" s="4">
        <v>6.3</v>
      </c>
      <c r="F224" s="3">
        <f t="shared" si="86"/>
        <v>0.68888888888888877</v>
      </c>
      <c r="G224">
        <v>58.351680000000002</v>
      </c>
      <c r="H224">
        <f t="shared" si="77"/>
        <v>0.55076147306471668</v>
      </c>
      <c r="I224">
        <v>144.1</v>
      </c>
      <c r="J224" s="3">
        <f t="shared" si="67"/>
        <v>0.44557823129251695</v>
      </c>
      <c r="K224">
        <v>0</v>
      </c>
      <c r="L224" s="3">
        <f t="shared" si="68"/>
        <v>0</v>
      </c>
      <c r="M224">
        <v>27557</v>
      </c>
      <c r="N224">
        <f t="shared" si="69"/>
        <v>0.12925295595520292</v>
      </c>
      <c r="O224" s="15">
        <v>0.88928440200000003</v>
      </c>
      <c r="P224">
        <f t="shared" si="70"/>
        <v>0.90658495951129026</v>
      </c>
      <c r="Q224">
        <v>0.34250000000000003</v>
      </c>
      <c r="R224">
        <f t="shared" si="71"/>
        <v>0.75925515406783428</v>
      </c>
      <c r="S224">
        <f t="shared" si="78"/>
        <v>0.17754204274347632</v>
      </c>
      <c r="T224" s="14">
        <f t="shared" si="72"/>
        <v>0.29785238078458687</v>
      </c>
      <c r="U224" t="str">
        <f t="shared" si="79"/>
        <v>Low</v>
      </c>
      <c r="V224">
        <f t="shared" si="80"/>
        <v>0.1618399147888131</v>
      </c>
      <c r="W224">
        <f t="shared" si="73"/>
        <v>0.21752081084999247</v>
      </c>
      <c r="X224" t="s">
        <v>1186</v>
      </c>
      <c r="Y224">
        <f t="shared" si="81"/>
        <v>0.19324417069813951</v>
      </c>
      <c r="Z224">
        <f t="shared" si="74"/>
        <v>0.38719243068251702</v>
      </c>
      <c r="AA224" t="str">
        <f t="shared" si="82"/>
        <v>Moderate</v>
      </c>
      <c r="AB224">
        <f t="shared" si="83"/>
        <v>0.12426009380209374</v>
      </c>
      <c r="AC224">
        <f t="shared" si="75"/>
        <v>0.29173449093065817</v>
      </c>
      <c r="AD224" t="str">
        <f t="shared" si="84"/>
        <v>Low</v>
      </c>
      <c r="AE224">
        <f t="shared" si="85"/>
        <v>2.7551064047335191E-2</v>
      </c>
      <c r="AF224">
        <f t="shared" si="76"/>
        <v>0.15071643693712861</v>
      </c>
      <c r="AG224" t="s">
        <v>1186</v>
      </c>
    </row>
    <row r="225" spans="1:33" x14ac:dyDescent="0.3">
      <c r="A225">
        <v>304811</v>
      </c>
      <c r="B225" t="s">
        <v>64</v>
      </c>
      <c r="C225" s="1" t="s">
        <v>768</v>
      </c>
      <c r="D225" t="s">
        <v>770</v>
      </c>
      <c r="E225" s="4">
        <v>6.2</v>
      </c>
      <c r="F225" s="3">
        <f t="shared" si="86"/>
        <v>0.66666666666666663</v>
      </c>
      <c r="G225">
        <v>59.038919999999997</v>
      </c>
      <c r="H225">
        <f t="shared" si="77"/>
        <v>0.55724809546785903</v>
      </c>
      <c r="I225">
        <v>134.5</v>
      </c>
      <c r="J225" s="3">
        <f t="shared" si="67"/>
        <v>0.41589363017934444</v>
      </c>
      <c r="K225">
        <v>0</v>
      </c>
      <c r="L225" s="3">
        <f t="shared" si="68"/>
        <v>0</v>
      </c>
      <c r="M225">
        <v>22574</v>
      </c>
      <c r="N225">
        <f t="shared" si="69"/>
        <v>0.10567628564534215</v>
      </c>
      <c r="O225" s="15">
        <v>0.880468425</v>
      </c>
      <c r="P225">
        <f t="shared" si="70"/>
        <v>0.89759747234338028</v>
      </c>
      <c r="Q225">
        <v>0.29480000000000001</v>
      </c>
      <c r="R225">
        <f t="shared" si="71"/>
        <v>0.65351363334072265</v>
      </c>
      <c r="S225">
        <f t="shared" si="78"/>
        <v>0.15825364317049873</v>
      </c>
      <c r="T225" s="14">
        <f t="shared" si="72"/>
        <v>0.2654933088399396</v>
      </c>
      <c r="U225" t="str">
        <f t="shared" si="79"/>
        <v>Low</v>
      </c>
      <c r="V225">
        <f t="shared" si="80"/>
        <v>0.13335074832327509</v>
      </c>
      <c r="W225">
        <f t="shared" si="73"/>
        <v>0.17922996895162169</v>
      </c>
      <c r="X225" t="s">
        <v>1186</v>
      </c>
      <c r="Y225">
        <f t="shared" si="81"/>
        <v>0.18315653801772241</v>
      </c>
      <c r="Z225">
        <f t="shared" si="74"/>
        <v>0.36698041081535993</v>
      </c>
      <c r="AA225" t="str">
        <f t="shared" si="82"/>
        <v>Moderate</v>
      </c>
      <c r="AB225">
        <f t="shared" si="83"/>
        <v>0.10916693253975737</v>
      </c>
      <c r="AC225">
        <f t="shared" si="75"/>
        <v>0.25629917471067448</v>
      </c>
      <c r="AD225" t="str">
        <f t="shared" si="84"/>
        <v>Low</v>
      </c>
      <c r="AE225">
        <f t="shared" si="85"/>
        <v>2.1563454917983924E-2</v>
      </c>
      <c r="AF225">
        <f t="shared" si="76"/>
        <v>0.11796158172726852</v>
      </c>
      <c r="AG225" t="s">
        <v>1186</v>
      </c>
    </row>
    <row r="226" spans="1:33" x14ac:dyDescent="0.3">
      <c r="A226">
        <v>304827</v>
      </c>
      <c r="B226" t="s">
        <v>212</v>
      </c>
      <c r="C226" s="1" t="s">
        <v>768</v>
      </c>
      <c r="D226" t="s">
        <v>771</v>
      </c>
      <c r="E226" s="4">
        <v>6.3</v>
      </c>
      <c r="F226" s="3">
        <f t="shared" si="86"/>
        <v>0.68888888888888877</v>
      </c>
      <c r="G226">
        <v>48.006720000000001</v>
      </c>
      <c r="H226">
        <f t="shared" si="77"/>
        <v>0.45311894746141662</v>
      </c>
      <c r="I226">
        <v>150.60000000000002</v>
      </c>
      <c r="J226" s="3">
        <f t="shared" si="67"/>
        <v>0.46567717996289426</v>
      </c>
      <c r="K226">
        <v>0</v>
      </c>
      <c r="L226" s="3">
        <f t="shared" si="68"/>
        <v>0</v>
      </c>
      <c r="M226">
        <v>17728</v>
      </c>
      <c r="N226">
        <f t="shared" si="69"/>
        <v>8.2747819997823546E-2</v>
      </c>
      <c r="O226" s="15">
        <v>0.77096836899999999</v>
      </c>
      <c r="P226">
        <f t="shared" si="70"/>
        <v>0.7859671506915179</v>
      </c>
      <c r="Q226">
        <v>0.38890000000000002</v>
      </c>
      <c r="R226">
        <f t="shared" si="71"/>
        <v>0.86211483041454229</v>
      </c>
      <c r="S226">
        <f t="shared" si="78"/>
        <v>0.15575974211185578</v>
      </c>
      <c r="T226" s="14">
        <f t="shared" si="72"/>
        <v>0.26130943015813762</v>
      </c>
      <c r="U226" t="str">
        <f t="shared" si="79"/>
        <v>Low</v>
      </c>
      <c r="V226">
        <f t="shared" si="80"/>
        <v>0.16295643687100511</v>
      </c>
      <c r="W226">
        <f t="shared" si="73"/>
        <v>0.21902147148100706</v>
      </c>
      <c r="X226" t="s">
        <v>1186</v>
      </c>
      <c r="Y226">
        <f t="shared" si="81"/>
        <v>0.1485630473527064</v>
      </c>
      <c r="Z226">
        <f t="shared" si="74"/>
        <v>0.29766738735912651</v>
      </c>
      <c r="AA226" t="str">
        <f t="shared" si="82"/>
        <v>Low</v>
      </c>
      <c r="AB226">
        <f t="shared" si="83"/>
        <v>0.10707799756003282</v>
      </c>
      <c r="AC226">
        <f t="shared" si="75"/>
        <v>0.25139482960477272</v>
      </c>
      <c r="AD226" t="str">
        <f t="shared" si="84"/>
        <v>Low</v>
      </c>
      <c r="AE226">
        <f t="shared" si="85"/>
        <v>1.5640944141054613E-2</v>
      </c>
      <c r="AF226">
        <f t="shared" si="76"/>
        <v>8.5562843134561889E-2</v>
      </c>
      <c r="AG226" t="s">
        <v>1186</v>
      </c>
    </row>
    <row r="227" spans="1:33" x14ac:dyDescent="0.3">
      <c r="A227">
        <v>304833</v>
      </c>
      <c r="B227" t="s">
        <v>216</v>
      </c>
      <c r="C227" s="1" t="s">
        <v>768</v>
      </c>
      <c r="D227" t="s">
        <v>772</v>
      </c>
      <c r="E227" s="4">
        <v>5.8</v>
      </c>
      <c r="F227" s="3">
        <f t="shared" si="86"/>
        <v>0.57777777777777772</v>
      </c>
      <c r="G227">
        <v>56.743200000000002</v>
      </c>
      <c r="H227">
        <f t="shared" si="77"/>
        <v>0.53557958259994964</v>
      </c>
      <c r="I227">
        <v>103.5</v>
      </c>
      <c r="J227" s="3">
        <f t="shared" si="67"/>
        <v>0.32003710575139144</v>
      </c>
      <c r="K227">
        <v>0</v>
      </c>
      <c r="L227" s="3">
        <f t="shared" si="68"/>
        <v>0</v>
      </c>
      <c r="M227">
        <v>5943</v>
      </c>
      <c r="N227">
        <f t="shared" si="69"/>
        <v>2.6988024773719796E-2</v>
      </c>
      <c r="O227" s="15">
        <v>0.32453590599999999</v>
      </c>
      <c r="P227">
        <f t="shared" si="70"/>
        <v>0.33084958033590911</v>
      </c>
      <c r="Q227">
        <v>0.1051</v>
      </c>
      <c r="R227">
        <f t="shared" si="71"/>
        <v>0.23298603413877189</v>
      </c>
      <c r="S227">
        <f t="shared" si="78"/>
        <v>4.5321235803231885E-2</v>
      </c>
      <c r="T227" s="14">
        <f t="shared" si="72"/>
        <v>7.6032909025365414E-2</v>
      </c>
      <c r="U227" t="str">
        <f t="shared" si="79"/>
        <v>No Impact</v>
      </c>
      <c r="V227">
        <f t="shared" si="80"/>
        <v>3.7454941550299228E-2</v>
      </c>
      <c r="W227">
        <f t="shared" si="73"/>
        <v>5.0341284886312392E-2</v>
      </c>
      <c r="X227" t="s">
        <v>1187</v>
      </c>
      <c r="Y227">
        <f t="shared" si="81"/>
        <v>5.3187530056164535E-2</v>
      </c>
      <c r="Z227">
        <f t="shared" si="74"/>
        <v>0.10656885002039571</v>
      </c>
      <c r="AA227" t="str">
        <f t="shared" si="82"/>
        <v>No Impact</v>
      </c>
      <c r="AB227">
        <f t="shared" si="83"/>
        <v>3.0584001087331485E-2</v>
      </c>
      <c r="AC227">
        <f t="shared" si="75"/>
        <v>7.1804291424774444E-2</v>
      </c>
      <c r="AD227" t="str">
        <f t="shared" si="84"/>
        <v>No Impact</v>
      </c>
      <c r="AE227">
        <f t="shared" si="85"/>
        <v>4.3386072225068475E-3</v>
      </c>
      <c r="AF227">
        <f t="shared" si="76"/>
        <v>2.3734089569915205E-2</v>
      </c>
      <c r="AG227" t="s">
        <v>1187</v>
      </c>
    </row>
    <row r="228" spans="1:33" x14ac:dyDescent="0.3">
      <c r="A228">
        <v>304842</v>
      </c>
      <c r="B228" t="s">
        <v>260</v>
      </c>
      <c r="C228" s="1" t="s">
        <v>768</v>
      </c>
      <c r="D228" t="s">
        <v>773</v>
      </c>
      <c r="E228" s="4">
        <v>5.7</v>
      </c>
      <c r="F228" s="3">
        <f t="shared" si="86"/>
        <v>0.55555555555555558</v>
      </c>
      <c r="G228">
        <v>56.385359999999999</v>
      </c>
      <c r="H228">
        <f t="shared" si="77"/>
        <v>0.53220205370067075</v>
      </c>
      <c r="I228">
        <v>130.4</v>
      </c>
      <c r="J228" s="3">
        <f t="shared" si="67"/>
        <v>0.40321583178726034</v>
      </c>
      <c r="K228">
        <v>0</v>
      </c>
      <c r="L228" s="3">
        <f t="shared" si="68"/>
        <v>0</v>
      </c>
      <c r="M228">
        <v>9163</v>
      </c>
      <c r="N228">
        <f t="shared" si="69"/>
        <v>4.222320004920678E-2</v>
      </c>
      <c r="O228" s="15">
        <v>0.30050213100000001</v>
      </c>
      <c r="P228">
        <f t="shared" si="70"/>
        <v>0.30634824095980423</v>
      </c>
      <c r="Q228">
        <v>0.32800000000000001</v>
      </c>
      <c r="R228">
        <f t="shared" si="71"/>
        <v>0.72711150520948797</v>
      </c>
      <c r="S228">
        <f t="shared" si="78"/>
        <v>8.426256276815805E-2</v>
      </c>
      <c r="T228" s="14">
        <f t="shared" si="72"/>
        <v>0.14136260090106892</v>
      </c>
      <c r="U228" t="str">
        <f t="shared" si="79"/>
        <v>No Impact</v>
      </c>
      <c r="V228">
        <f t="shared" si="80"/>
        <v>0.11856926033987573</v>
      </c>
      <c r="W228">
        <f t="shared" si="73"/>
        <v>0.15936292159242041</v>
      </c>
      <c r="X228" t="s">
        <v>1187</v>
      </c>
      <c r="Y228">
        <f t="shared" si="81"/>
        <v>4.9955865196440345E-2</v>
      </c>
      <c r="Z228">
        <f t="shared" si="74"/>
        <v>0.10009374566062455</v>
      </c>
      <c r="AA228" t="str">
        <f t="shared" si="82"/>
        <v>No Impact</v>
      </c>
      <c r="AB228">
        <f t="shared" si="83"/>
        <v>5.8895852189110587E-2</v>
      </c>
      <c r="AC228">
        <f t="shared" si="75"/>
        <v>0.13827409050312464</v>
      </c>
      <c r="AD228" t="str">
        <f t="shared" si="84"/>
        <v>No Impact</v>
      </c>
      <c r="AE228">
        <f t="shared" si="85"/>
        <v>6.8852900320627809E-3</v>
      </c>
      <c r="AF228">
        <f t="shared" si="76"/>
        <v>3.7665564536031114E-2</v>
      </c>
      <c r="AG228" t="s">
        <v>1187</v>
      </c>
    </row>
    <row r="229" spans="1:33" x14ac:dyDescent="0.3">
      <c r="A229">
        <v>304845</v>
      </c>
      <c r="B229" t="s">
        <v>263</v>
      </c>
      <c r="C229" s="1" t="s">
        <v>768</v>
      </c>
      <c r="D229" t="s">
        <v>774</v>
      </c>
      <c r="E229" s="4">
        <v>6.3</v>
      </c>
      <c r="F229" s="3">
        <f t="shared" si="86"/>
        <v>0.68888888888888877</v>
      </c>
      <c r="G229">
        <v>54.922319999999999</v>
      </c>
      <c r="H229">
        <f t="shared" si="77"/>
        <v>0.51839292146056037</v>
      </c>
      <c r="I229">
        <v>143.69999999999999</v>
      </c>
      <c r="J229" s="3">
        <f t="shared" si="67"/>
        <v>0.4443413729128014</v>
      </c>
      <c r="K229">
        <v>0</v>
      </c>
      <c r="L229" s="3">
        <f t="shared" si="68"/>
        <v>0</v>
      </c>
      <c r="M229">
        <v>30895</v>
      </c>
      <c r="N229">
        <f t="shared" si="69"/>
        <v>0.14504643889606489</v>
      </c>
      <c r="O229" s="15">
        <v>0.50003864099999995</v>
      </c>
      <c r="P229">
        <f t="shared" si="70"/>
        <v>0.50976662818501284</v>
      </c>
      <c r="Q229">
        <v>0.3619</v>
      </c>
      <c r="R229">
        <f t="shared" si="71"/>
        <v>0.80226113943693189</v>
      </c>
      <c r="S229">
        <f t="shared" si="78"/>
        <v>0.13387040238043399</v>
      </c>
      <c r="T229" s="14">
        <f t="shared" si="72"/>
        <v>0.22458690600521447</v>
      </c>
      <c r="U229" t="str">
        <f t="shared" si="79"/>
        <v>Low</v>
      </c>
      <c r="V229">
        <f t="shared" si="80"/>
        <v>0.16371455574491181</v>
      </c>
      <c r="W229">
        <f t="shared" si="73"/>
        <v>0.22004042056033682</v>
      </c>
      <c r="X229" t="s">
        <v>1186</v>
      </c>
      <c r="Y229">
        <f t="shared" si="81"/>
        <v>0.10402624901595618</v>
      </c>
      <c r="Z229">
        <f t="shared" si="74"/>
        <v>0.20843151990437064</v>
      </c>
      <c r="AA229" t="str">
        <f t="shared" si="82"/>
        <v>Low</v>
      </c>
      <c r="AB229">
        <f t="shared" si="83"/>
        <v>9.8867656664683667E-2</v>
      </c>
      <c r="AC229">
        <f t="shared" si="75"/>
        <v>0.23211881308021826</v>
      </c>
      <c r="AD229" t="str">
        <f t="shared" si="84"/>
        <v>Low</v>
      </c>
      <c r="AE229">
        <f t="shared" si="85"/>
        <v>2.9599106997650507E-2</v>
      </c>
      <c r="AF229">
        <f t="shared" si="76"/>
        <v>0.1619201325778995</v>
      </c>
      <c r="AG229" t="s">
        <v>1186</v>
      </c>
    </row>
    <row r="230" spans="1:33" x14ac:dyDescent="0.3">
      <c r="A230">
        <v>304849</v>
      </c>
      <c r="B230" t="s">
        <v>283</v>
      </c>
      <c r="C230" s="1" t="s">
        <v>768</v>
      </c>
      <c r="D230" t="s">
        <v>775</v>
      </c>
      <c r="E230" s="4">
        <v>6.3</v>
      </c>
      <c r="F230" s="3">
        <f t="shared" si="86"/>
        <v>0.68888888888888877</v>
      </c>
      <c r="G230">
        <v>54.922319999999999</v>
      </c>
      <c r="H230">
        <f t="shared" si="77"/>
        <v>0.51839292146056037</v>
      </c>
      <c r="I230">
        <v>147.9</v>
      </c>
      <c r="J230" s="3">
        <f t="shared" si="67"/>
        <v>0.45732838589981445</v>
      </c>
      <c r="K230">
        <v>0</v>
      </c>
      <c r="L230" s="3">
        <f t="shared" si="68"/>
        <v>0</v>
      </c>
      <c r="M230">
        <v>49962</v>
      </c>
      <c r="N230">
        <f t="shared" si="69"/>
        <v>0.23526044106305566</v>
      </c>
      <c r="O230" s="15">
        <v>0.84896934800000001</v>
      </c>
      <c r="P230">
        <f t="shared" si="70"/>
        <v>0.86548559746683429</v>
      </c>
      <c r="Q230">
        <v>0.36770000000000003</v>
      </c>
      <c r="R230">
        <f t="shared" si="71"/>
        <v>0.8151185989802705</v>
      </c>
      <c r="S230">
        <f t="shared" si="78"/>
        <v>0.17298100873502573</v>
      </c>
      <c r="T230" s="14">
        <f t="shared" si="72"/>
        <v>0.29020058846957253</v>
      </c>
      <c r="U230" t="str">
        <f t="shared" si="79"/>
        <v>Low</v>
      </c>
      <c r="V230">
        <f t="shared" si="80"/>
        <v>0.16779684090801442</v>
      </c>
      <c r="W230">
        <f t="shared" si="73"/>
        <v>0.22552721273986628</v>
      </c>
      <c r="X230" t="s">
        <v>1186</v>
      </c>
      <c r="Y230">
        <f t="shared" si="81"/>
        <v>0.17816517656203709</v>
      </c>
      <c r="Z230">
        <f t="shared" si="74"/>
        <v>0.35697950177132615</v>
      </c>
      <c r="AA230" t="str">
        <f t="shared" si="82"/>
        <v>Moderate</v>
      </c>
      <c r="AB230">
        <f t="shared" si="83"/>
        <v>0.12912884640335107</v>
      </c>
      <c r="AC230">
        <f t="shared" si="75"/>
        <v>0.30316521674241664</v>
      </c>
      <c r="AD230" t="str">
        <f t="shared" si="84"/>
        <v>Moderate</v>
      </c>
      <c r="AE230">
        <f t="shared" si="85"/>
        <v>4.842971176267117E-2</v>
      </c>
      <c r="AF230">
        <f t="shared" si="76"/>
        <v>0.2649318220966474</v>
      </c>
      <c r="AG230" t="s">
        <v>1186</v>
      </c>
    </row>
    <row r="231" spans="1:33" x14ac:dyDescent="0.3">
      <c r="A231">
        <v>304854</v>
      </c>
      <c r="B231" t="s">
        <v>291</v>
      </c>
      <c r="C231" s="1" t="s">
        <v>768</v>
      </c>
      <c r="D231" t="s">
        <v>776</v>
      </c>
      <c r="E231" s="4">
        <v>6.3</v>
      </c>
      <c r="F231" s="3">
        <f t="shared" si="86"/>
        <v>0.68888888888888877</v>
      </c>
      <c r="G231">
        <v>59.038919999999997</v>
      </c>
      <c r="H231">
        <f t="shared" si="77"/>
        <v>0.55724809546785903</v>
      </c>
      <c r="I231">
        <v>144.1</v>
      </c>
      <c r="J231" s="3">
        <f t="shared" si="67"/>
        <v>0.44557823129251695</v>
      </c>
      <c r="K231">
        <v>0</v>
      </c>
      <c r="L231" s="3">
        <f t="shared" si="68"/>
        <v>0</v>
      </c>
      <c r="M231">
        <v>20678</v>
      </c>
      <c r="N231">
        <f t="shared" si="69"/>
        <v>9.670551163219826E-2</v>
      </c>
      <c r="O231" s="15">
        <v>0.72744119200000001</v>
      </c>
      <c r="P231">
        <f t="shared" si="70"/>
        <v>0.74159317549366477</v>
      </c>
      <c r="Q231">
        <v>0.39200000000000002</v>
      </c>
      <c r="R231">
        <f t="shared" si="71"/>
        <v>0.86898692086011975</v>
      </c>
      <c r="S231">
        <f t="shared" si="78"/>
        <v>0.17309193158092043</v>
      </c>
      <c r="T231" s="14">
        <f t="shared" si="72"/>
        <v>0.29038667754020958</v>
      </c>
      <c r="U231" t="str">
        <f t="shared" si="79"/>
        <v>Low</v>
      </c>
      <c r="V231">
        <f t="shared" si="80"/>
        <v>0.18678316588012031</v>
      </c>
      <c r="W231">
        <f t="shared" si="73"/>
        <v>0.25104576796391664</v>
      </c>
      <c r="X231" t="s">
        <v>1186</v>
      </c>
      <c r="Y231">
        <f t="shared" si="81"/>
        <v>0.15940069728172049</v>
      </c>
      <c r="Z231">
        <f t="shared" si="74"/>
        <v>0.31938217442743094</v>
      </c>
      <c r="AA231" t="str">
        <f t="shared" si="82"/>
        <v>Moderate</v>
      </c>
      <c r="AB231">
        <f t="shared" si="83"/>
        <v>0.12046949758818884</v>
      </c>
      <c r="AC231">
        <f t="shared" si="75"/>
        <v>0.28283503155516082</v>
      </c>
      <c r="AD231" t="str">
        <f t="shared" si="84"/>
        <v>Low</v>
      </c>
      <c r="AE231">
        <f t="shared" si="85"/>
        <v>2.0786229558944505E-2</v>
      </c>
      <c r="AF231">
        <f t="shared" si="76"/>
        <v>0.11370981719975903</v>
      </c>
      <c r="AG231" t="s">
        <v>1186</v>
      </c>
    </row>
    <row r="232" spans="1:33" x14ac:dyDescent="0.3">
      <c r="A232">
        <v>304859</v>
      </c>
      <c r="B232" t="s">
        <v>343</v>
      </c>
      <c r="C232" s="1" t="s">
        <v>768</v>
      </c>
      <c r="D232" t="s">
        <v>777</v>
      </c>
      <c r="E232" s="4">
        <v>5.9</v>
      </c>
      <c r="F232" s="3">
        <f t="shared" si="86"/>
        <v>0.60000000000000009</v>
      </c>
      <c r="G232">
        <v>56.743200000000002</v>
      </c>
      <c r="H232">
        <f t="shared" si="77"/>
        <v>0.53557958259994964</v>
      </c>
      <c r="I232">
        <v>109</v>
      </c>
      <c r="J232" s="3">
        <f t="shared" si="67"/>
        <v>0.33704390847247989</v>
      </c>
      <c r="K232">
        <v>0</v>
      </c>
      <c r="L232" s="3">
        <f t="shared" si="68"/>
        <v>0</v>
      </c>
      <c r="M232">
        <v>2267</v>
      </c>
      <c r="N232">
        <f t="shared" si="69"/>
        <v>9.595321571020993E-3</v>
      </c>
      <c r="O232" s="15">
        <v>0.67398765100000002</v>
      </c>
      <c r="P232">
        <f t="shared" si="70"/>
        <v>0.6870997241363338</v>
      </c>
      <c r="Q232">
        <v>0.10970000000000001</v>
      </c>
      <c r="R232">
        <f t="shared" si="71"/>
        <v>0.24318332963866107</v>
      </c>
      <c r="S232">
        <f t="shared" si="78"/>
        <v>7.8601647342676509E-2</v>
      </c>
      <c r="T232" s="14">
        <f t="shared" si="72"/>
        <v>0.13186559889047431</v>
      </c>
      <c r="U232" t="str">
        <f t="shared" si="79"/>
        <v>No Impact</v>
      </c>
      <c r="V232">
        <f t="shared" si="80"/>
        <v>4.1094181471565509E-2</v>
      </c>
      <c r="W232">
        <f t="shared" si="73"/>
        <v>5.5232602455185846E-2</v>
      </c>
      <c r="X232" t="s">
        <v>1187</v>
      </c>
      <c r="Y232">
        <f t="shared" si="81"/>
        <v>0.11610911321378749</v>
      </c>
      <c r="Z232">
        <f t="shared" si="74"/>
        <v>0.23264127247524138</v>
      </c>
      <c r="AA232" t="str">
        <f t="shared" si="82"/>
        <v>Low</v>
      </c>
      <c r="AB232">
        <f t="shared" si="83"/>
        <v>4.9783208255010009E-2</v>
      </c>
      <c r="AC232">
        <f t="shared" si="75"/>
        <v>0.11687967128289395</v>
      </c>
      <c r="AD232" t="str">
        <f t="shared" si="84"/>
        <v>No Impact</v>
      </c>
      <c r="AE232">
        <f t="shared" si="85"/>
        <v>1.6214593595023975E-3</v>
      </c>
      <c r="AF232">
        <f t="shared" si="76"/>
        <v>8.8700957931313416E-3</v>
      </c>
      <c r="AG232" t="s">
        <v>1187</v>
      </c>
    </row>
    <row r="233" spans="1:33" x14ac:dyDescent="0.3">
      <c r="A233">
        <v>304876</v>
      </c>
      <c r="B233" t="s">
        <v>388</v>
      </c>
      <c r="C233" s="1" t="s">
        <v>768</v>
      </c>
      <c r="D233" t="s">
        <v>778</v>
      </c>
      <c r="E233" s="4">
        <v>6.2</v>
      </c>
      <c r="F233" s="3">
        <f t="shared" si="86"/>
        <v>0.66666666666666663</v>
      </c>
      <c r="G233">
        <v>56.385359999999999</v>
      </c>
      <c r="H233">
        <f t="shared" si="77"/>
        <v>0.53220205370067075</v>
      </c>
      <c r="I233">
        <v>116.79999999999998</v>
      </c>
      <c r="J233" s="3">
        <f t="shared" si="67"/>
        <v>0.3611626468769325</v>
      </c>
      <c r="K233">
        <v>0</v>
      </c>
      <c r="L233" s="3">
        <f t="shared" si="68"/>
        <v>0</v>
      </c>
      <c r="M233">
        <v>6692</v>
      </c>
      <c r="N233">
        <f t="shared" si="69"/>
        <v>3.0531859022583072E-2</v>
      </c>
      <c r="O233" s="15">
        <v>0.60405493200000004</v>
      </c>
      <c r="P233">
        <f t="shared" si="70"/>
        <v>0.61580650109031732</v>
      </c>
      <c r="Q233">
        <v>0.16750000000000001</v>
      </c>
      <c r="R233">
        <f t="shared" si="71"/>
        <v>0.37131456439813793</v>
      </c>
      <c r="S233">
        <f t="shared" si="78"/>
        <v>9.3813798227205911E-2</v>
      </c>
      <c r="T233" s="14">
        <f t="shared" si="72"/>
        <v>0.15738617580733491</v>
      </c>
      <c r="U233" t="str">
        <f t="shared" si="79"/>
        <v>Low</v>
      </c>
      <c r="V233">
        <f t="shared" si="80"/>
        <v>7.0577826451373948E-2</v>
      </c>
      <c r="W233">
        <f t="shared" si="73"/>
        <v>9.4860072422591868E-2</v>
      </c>
      <c r="X233" t="s">
        <v>1187</v>
      </c>
      <c r="Y233">
        <f t="shared" si="81"/>
        <v>0.11704977000303787</v>
      </c>
      <c r="Z233">
        <f t="shared" si="74"/>
        <v>0.23452601335695625</v>
      </c>
      <c r="AA233" t="str">
        <f t="shared" si="82"/>
        <v>Low</v>
      </c>
      <c r="AB233">
        <f t="shared" si="83"/>
        <v>6.1848346406774501E-2</v>
      </c>
      <c r="AC233">
        <f t="shared" si="75"/>
        <v>0.14520587665594806</v>
      </c>
      <c r="AD233" t="str">
        <f t="shared" si="84"/>
        <v>No Impact</v>
      </c>
      <c r="AE233">
        <f t="shared" si="85"/>
        <v>5.8033604225207454E-3</v>
      </c>
      <c r="AF233">
        <f t="shared" si="76"/>
        <v>3.1746933753321785E-2</v>
      </c>
      <c r="AG233" t="s">
        <v>1187</v>
      </c>
    </row>
    <row r="234" spans="1:33" x14ac:dyDescent="0.3">
      <c r="A234">
        <v>304879</v>
      </c>
      <c r="B234" t="s">
        <v>395</v>
      </c>
      <c r="C234" s="1" t="s">
        <v>768</v>
      </c>
      <c r="D234" t="s">
        <v>779</v>
      </c>
      <c r="E234" s="4">
        <v>6.3</v>
      </c>
      <c r="F234" s="3">
        <f t="shared" si="86"/>
        <v>0.68888888888888877</v>
      </c>
      <c r="G234">
        <v>50.360760000000006</v>
      </c>
      <c r="H234">
        <f t="shared" si="77"/>
        <v>0.47533792278574782</v>
      </c>
      <c r="I234">
        <v>150.19999999999999</v>
      </c>
      <c r="J234" s="3">
        <f t="shared" si="67"/>
        <v>0.46444032158317866</v>
      </c>
      <c r="K234">
        <v>0</v>
      </c>
      <c r="L234" s="3">
        <f t="shared" si="68"/>
        <v>0</v>
      </c>
      <c r="M234">
        <v>22012</v>
      </c>
      <c r="N234">
        <f t="shared" si="69"/>
        <v>0.10301722710347144</v>
      </c>
      <c r="O234" s="15">
        <v>0.92952056199999999</v>
      </c>
      <c r="P234">
        <f t="shared" si="70"/>
        <v>0.94760389271471979</v>
      </c>
      <c r="Q234">
        <v>0.37980000000000003</v>
      </c>
      <c r="R234">
        <f t="shared" si="71"/>
        <v>0.84194191975171806</v>
      </c>
      <c r="S234">
        <f t="shared" si="78"/>
        <v>0.17445527009698067</v>
      </c>
      <c r="T234" s="14">
        <f t="shared" si="72"/>
        <v>0.29267387451366439</v>
      </c>
      <c r="U234" t="str">
        <f t="shared" si="79"/>
        <v>Low</v>
      </c>
      <c r="V234">
        <f t="shared" si="80"/>
        <v>0.16415473020365728</v>
      </c>
      <c r="W234">
        <f t="shared" si="73"/>
        <v>0.22063203669722564</v>
      </c>
      <c r="X234" t="s">
        <v>1186</v>
      </c>
      <c r="Y234">
        <f t="shared" si="81"/>
        <v>0.184755809990304</v>
      </c>
      <c r="Z234">
        <f t="shared" si="74"/>
        <v>0.37018478174230268</v>
      </c>
      <c r="AA234" t="str">
        <f t="shared" si="82"/>
        <v>Moderate</v>
      </c>
      <c r="AB234">
        <f t="shared" si="83"/>
        <v>0.11991079891383703</v>
      </c>
      <c r="AC234">
        <f t="shared" si="75"/>
        <v>0.28152333390261236</v>
      </c>
      <c r="AD234" t="str">
        <f t="shared" si="84"/>
        <v>Low</v>
      </c>
      <c r="AE234">
        <f t="shared" si="85"/>
        <v>2.0085429558473693E-2</v>
      </c>
      <c r="AF234">
        <f t="shared" si="76"/>
        <v>0.10987613299449456</v>
      </c>
      <c r="AG234" t="s">
        <v>1186</v>
      </c>
    </row>
    <row r="235" spans="1:33" x14ac:dyDescent="0.3">
      <c r="A235">
        <v>304892</v>
      </c>
      <c r="B235" t="s">
        <v>517</v>
      </c>
      <c r="C235" s="1" t="s">
        <v>768</v>
      </c>
      <c r="D235" t="s">
        <v>780</v>
      </c>
      <c r="E235" s="4">
        <v>6.3</v>
      </c>
      <c r="F235" s="3">
        <f t="shared" si="86"/>
        <v>0.68888888888888877</v>
      </c>
      <c r="G235">
        <v>54.922319999999999</v>
      </c>
      <c r="H235">
        <f t="shared" si="77"/>
        <v>0.51839292146056037</v>
      </c>
      <c r="I235">
        <v>123.60000000000001</v>
      </c>
      <c r="J235" s="3">
        <f t="shared" si="67"/>
        <v>0.38218923933209648</v>
      </c>
      <c r="K235">
        <v>0</v>
      </c>
      <c r="L235" s="3">
        <f t="shared" si="68"/>
        <v>0</v>
      </c>
      <c r="M235">
        <v>17053</v>
      </c>
      <c r="N235">
        <f t="shared" si="69"/>
        <v>7.9554110895042884E-2</v>
      </c>
      <c r="O235" s="15">
        <v>0.91965582199999996</v>
      </c>
      <c r="P235">
        <f t="shared" si="70"/>
        <v>0.93754723941755613</v>
      </c>
      <c r="Q235">
        <v>0.2944</v>
      </c>
      <c r="R235">
        <f t="shared" si="71"/>
        <v>0.65262691199290623</v>
      </c>
      <c r="S235">
        <f t="shared" si="78"/>
        <v>0.15544209425807246</v>
      </c>
      <c r="T235" s="14">
        <f t="shared" si="72"/>
        <v>0.26077653007408724</v>
      </c>
      <c r="U235" t="str">
        <f t="shared" si="79"/>
        <v>Low</v>
      </c>
      <c r="V235">
        <f t="shared" si="80"/>
        <v>0.12759067159955426</v>
      </c>
      <c r="W235">
        <f t="shared" si="73"/>
        <v>0.17148814233773044</v>
      </c>
      <c r="X235" t="s">
        <v>1187</v>
      </c>
      <c r="Y235">
        <f t="shared" si="81"/>
        <v>0.18329351691659065</v>
      </c>
      <c r="Z235">
        <f t="shared" si="74"/>
        <v>0.36725486769865628</v>
      </c>
      <c r="AA235" t="str">
        <f t="shared" si="82"/>
        <v>Moderate</v>
      </c>
      <c r="AB235">
        <f t="shared" si="83"/>
        <v>0.1050883702077189</v>
      </c>
      <c r="AC235">
        <f t="shared" si="75"/>
        <v>0.24672363626338131</v>
      </c>
      <c r="AD235" t="str">
        <f t="shared" si="84"/>
        <v>Low</v>
      </c>
      <c r="AE235">
        <f t="shared" si="85"/>
        <v>1.5553085922565003E-2</v>
      </c>
      <c r="AF235">
        <f t="shared" si="76"/>
        <v>8.5082220040526485E-2</v>
      </c>
      <c r="AG235" t="s">
        <v>1186</v>
      </c>
    </row>
    <row r="236" spans="1:33" x14ac:dyDescent="0.3">
      <c r="A236">
        <v>305440</v>
      </c>
      <c r="B236" t="s">
        <v>249</v>
      </c>
      <c r="C236" s="1" t="s">
        <v>782</v>
      </c>
      <c r="D236" t="s">
        <v>781</v>
      </c>
      <c r="E236" s="4">
        <v>6.4</v>
      </c>
      <c r="F236" s="3">
        <f t="shared" si="86"/>
        <v>0.71111111111111114</v>
      </c>
      <c r="G236">
        <v>66.414599999999993</v>
      </c>
      <c r="H236">
        <f t="shared" si="77"/>
        <v>0.62686460662321852</v>
      </c>
      <c r="I236">
        <v>133.1</v>
      </c>
      <c r="J236" s="3">
        <f t="shared" si="67"/>
        <v>0.41156462585034009</v>
      </c>
      <c r="K236">
        <v>0</v>
      </c>
      <c r="L236" s="3">
        <f t="shared" si="68"/>
        <v>0</v>
      </c>
      <c r="M236">
        <v>17400</v>
      </c>
      <c r="N236">
        <f t="shared" si="69"/>
        <v>8.1195913944916792E-2</v>
      </c>
      <c r="O236" s="15">
        <v>0.25754939999999998</v>
      </c>
      <c r="P236">
        <f t="shared" si="70"/>
        <v>0.26255988730493562</v>
      </c>
      <c r="Q236">
        <v>0.3478</v>
      </c>
      <c r="R236">
        <f t="shared" si="71"/>
        <v>0.77100421192640212</v>
      </c>
      <c r="S236">
        <f t="shared" si="78"/>
        <v>0.12239558590304403</v>
      </c>
      <c r="T236" s="14">
        <f t="shared" si="72"/>
        <v>0.20533624653299551</v>
      </c>
      <c r="U236" t="str">
        <f t="shared" si="79"/>
        <v>Low</v>
      </c>
      <c r="V236">
        <f t="shared" si="80"/>
        <v>0.18260601799661558</v>
      </c>
      <c r="W236">
        <f t="shared" si="73"/>
        <v>0.24543147561925036</v>
      </c>
      <c r="X236" t="s">
        <v>1186</v>
      </c>
      <c r="Y236">
        <f t="shared" si="81"/>
        <v>6.2185153809472482E-2</v>
      </c>
      <c r="Z236">
        <f t="shared" si="74"/>
        <v>0.12459688056239847</v>
      </c>
      <c r="AA236" t="str">
        <f t="shared" si="82"/>
        <v>No Impact</v>
      </c>
      <c r="AB236">
        <f t="shared" si="83"/>
        <v>8.9298357414216226E-2</v>
      </c>
      <c r="AC236">
        <f t="shared" si="75"/>
        <v>0.20965227084627694</v>
      </c>
      <c r="AD236" t="str">
        <f t="shared" si="84"/>
        <v>Low</v>
      </c>
      <c r="AE236">
        <f t="shared" si="85"/>
        <v>1.9230585635882955E-2</v>
      </c>
      <c r="AF236">
        <f t="shared" si="76"/>
        <v>0.10519976078872866</v>
      </c>
      <c r="AG236" t="s">
        <v>1186</v>
      </c>
    </row>
    <row r="237" spans="1:33" x14ac:dyDescent="0.3">
      <c r="A237">
        <v>305454</v>
      </c>
      <c r="B237" t="s">
        <v>311</v>
      </c>
      <c r="C237" s="1" t="s">
        <v>782</v>
      </c>
      <c r="D237" t="s">
        <v>783</v>
      </c>
      <c r="E237" s="4">
        <v>6.4</v>
      </c>
      <c r="F237" s="3">
        <f t="shared" si="86"/>
        <v>0.71111111111111114</v>
      </c>
      <c r="G237">
        <v>66.417839999999998</v>
      </c>
      <c r="H237">
        <f t="shared" si="77"/>
        <v>0.62689518787079757</v>
      </c>
      <c r="I237">
        <v>138.30000000000001</v>
      </c>
      <c r="J237" s="3">
        <f t="shared" si="67"/>
        <v>0.42764378478664195</v>
      </c>
      <c r="K237">
        <v>0</v>
      </c>
      <c r="L237" s="3">
        <f t="shared" si="68"/>
        <v>0</v>
      </c>
      <c r="M237">
        <v>27938</v>
      </c>
      <c r="N237">
        <f t="shared" si="69"/>
        <v>0.1310556273154391</v>
      </c>
      <c r="O237" s="15">
        <v>0.90913469499999999</v>
      </c>
      <c r="P237">
        <f t="shared" si="70"/>
        <v>0.9268214294586089</v>
      </c>
      <c r="Q237">
        <v>0.30809999999999998</v>
      </c>
      <c r="R237">
        <f t="shared" si="71"/>
        <v>0.68299711815561959</v>
      </c>
      <c r="S237">
        <f t="shared" si="78"/>
        <v>0.19248383276163672</v>
      </c>
      <c r="T237" s="14">
        <f t="shared" si="72"/>
        <v>0.3229193883582393</v>
      </c>
      <c r="U237" t="str">
        <f t="shared" si="79"/>
        <v>Moderate</v>
      </c>
      <c r="V237">
        <f t="shared" si="80"/>
        <v>0.16333008867686394</v>
      </c>
      <c r="W237">
        <f t="shared" si="73"/>
        <v>0.21952367789833022</v>
      </c>
      <c r="X237" t="s">
        <v>1186</v>
      </c>
      <c r="Y237">
        <f t="shared" si="81"/>
        <v>0.22163757684640956</v>
      </c>
      <c r="Z237">
        <f t="shared" si="74"/>
        <v>0.44408269496416264</v>
      </c>
      <c r="AA237" t="str">
        <f t="shared" si="82"/>
        <v>Moderate</v>
      </c>
      <c r="AB237">
        <f t="shared" si="83"/>
        <v>0.13462590532377428</v>
      </c>
      <c r="AC237">
        <f t="shared" si="75"/>
        <v>0.31607106315453709</v>
      </c>
      <c r="AD237" t="str">
        <f t="shared" si="84"/>
        <v>Moderate</v>
      </c>
      <c r="AE237">
        <f t="shared" si="85"/>
        <v>3.1340289236997242E-2</v>
      </c>
      <c r="AF237">
        <f t="shared" si="76"/>
        <v>0.17144516517633857</v>
      </c>
      <c r="AG237" t="s">
        <v>1186</v>
      </c>
    </row>
    <row r="238" spans="1:33" x14ac:dyDescent="0.3">
      <c r="A238">
        <v>305480</v>
      </c>
      <c r="B238" t="s">
        <v>429</v>
      </c>
      <c r="C238" s="1" t="s">
        <v>782</v>
      </c>
      <c r="D238" t="s">
        <v>784</v>
      </c>
      <c r="E238" s="4">
        <v>6.4</v>
      </c>
      <c r="F238" s="3">
        <f t="shared" si="86"/>
        <v>0.71111111111111114</v>
      </c>
      <c r="G238">
        <v>66.417839999999998</v>
      </c>
      <c r="H238">
        <f t="shared" si="77"/>
        <v>0.62689518787079757</v>
      </c>
      <c r="I238">
        <v>164.2</v>
      </c>
      <c r="J238" s="3">
        <f t="shared" si="67"/>
        <v>0.50773036487322187</v>
      </c>
      <c r="K238">
        <v>0</v>
      </c>
      <c r="L238" s="3">
        <f t="shared" si="68"/>
        <v>0</v>
      </c>
      <c r="M238">
        <v>12683</v>
      </c>
      <c r="N238">
        <f t="shared" si="69"/>
        <v>5.8877801592596271E-2</v>
      </c>
      <c r="O238" s="15">
        <v>0.60908996400000004</v>
      </c>
      <c r="P238">
        <f t="shared" si="70"/>
        <v>0.62093948697378953</v>
      </c>
      <c r="Q238">
        <v>0.31830000000000003</v>
      </c>
      <c r="R238">
        <f t="shared" si="71"/>
        <v>0.70560851252493906</v>
      </c>
      <c r="S238">
        <f t="shared" si="78"/>
        <v>0.16616830681159853</v>
      </c>
      <c r="T238" s="14">
        <f t="shared" si="72"/>
        <v>0.27877129850471383</v>
      </c>
      <c r="U238" t="str">
        <f t="shared" si="79"/>
        <v>Low</v>
      </c>
      <c r="V238">
        <f t="shared" si="80"/>
        <v>0.17677426198286936</v>
      </c>
      <c r="W238">
        <f t="shared" si="73"/>
        <v>0.23759330851168164</v>
      </c>
      <c r="X238" t="s">
        <v>1186</v>
      </c>
      <c r="Y238">
        <f t="shared" si="81"/>
        <v>0.15556235164032772</v>
      </c>
      <c r="Z238">
        <f t="shared" si="74"/>
        <v>0.31169149804986496</v>
      </c>
      <c r="AA238" t="str">
        <f t="shared" si="82"/>
        <v>Moderate</v>
      </c>
      <c r="AB238">
        <f t="shared" si="83"/>
        <v>0.11370237295975691</v>
      </c>
      <c r="AC238">
        <f t="shared" si="75"/>
        <v>0.26694735918880819</v>
      </c>
      <c r="AD238" t="str">
        <f t="shared" si="84"/>
        <v>Low</v>
      </c>
      <c r="AE238">
        <f t="shared" si="85"/>
        <v>1.4750502210440882E-2</v>
      </c>
      <c r="AF238">
        <f t="shared" si="76"/>
        <v>8.0691734169371115E-2</v>
      </c>
      <c r="AG238" t="s">
        <v>1186</v>
      </c>
    </row>
    <row r="239" spans="1:33" x14ac:dyDescent="0.3">
      <c r="A239">
        <v>305487</v>
      </c>
      <c r="B239" t="s">
        <v>485</v>
      </c>
      <c r="C239" s="1" t="s">
        <v>782</v>
      </c>
      <c r="D239" t="s">
        <v>785</v>
      </c>
      <c r="E239" s="4">
        <v>6.4</v>
      </c>
      <c r="F239" s="3">
        <f t="shared" si="86"/>
        <v>0.71111111111111114</v>
      </c>
      <c r="G239">
        <v>63.929879999999997</v>
      </c>
      <c r="H239">
        <f t="shared" si="77"/>
        <v>0.60341218764653504</v>
      </c>
      <c r="I239">
        <v>123.5</v>
      </c>
      <c r="J239" s="3">
        <f t="shared" si="67"/>
        <v>0.38188002473716753</v>
      </c>
      <c r="K239">
        <v>0</v>
      </c>
      <c r="L239" s="3">
        <f t="shared" si="68"/>
        <v>0</v>
      </c>
      <c r="M239">
        <v>29231</v>
      </c>
      <c r="N239">
        <f t="shared" si="69"/>
        <v>0.13717335453009893</v>
      </c>
      <c r="O239" s="15">
        <v>0.55598404000000001</v>
      </c>
      <c r="P239">
        <f t="shared" si="70"/>
        <v>0.5668004153212659</v>
      </c>
      <c r="Q239">
        <v>0.28539999999999999</v>
      </c>
      <c r="R239">
        <f t="shared" si="71"/>
        <v>0.63267568166703614</v>
      </c>
      <c r="S239">
        <f t="shared" si="78"/>
        <v>0.13551025443672263</v>
      </c>
      <c r="T239" s="14">
        <f t="shared" si="72"/>
        <v>0.22733799431957949</v>
      </c>
      <c r="U239" t="str">
        <f t="shared" si="79"/>
        <v>Low</v>
      </c>
      <c r="V239">
        <f t="shared" si="80"/>
        <v>0.14295248202759828</v>
      </c>
      <c r="W239">
        <f t="shared" si="73"/>
        <v>0.19213517162461796</v>
      </c>
      <c r="X239" t="s">
        <v>1186</v>
      </c>
      <c r="Y239">
        <f t="shared" si="81"/>
        <v>0.12806802684584695</v>
      </c>
      <c r="Z239">
        <f t="shared" si="74"/>
        <v>0.25660267229801992</v>
      </c>
      <c r="AA239" t="str">
        <f t="shared" si="82"/>
        <v>Low</v>
      </c>
      <c r="AB239">
        <f t="shared" si="83"/>
        <v>9.9301743933988634E-2</v>
      </c>
      <c r="AC239">
        <f t="shared" si="75"/>
        <v>0.23313795144278748</v>
      </c>
      <c r="AD239" t="str">
        <f t="shared" si="84"/>
        <v>Low</v>
      </c>
      <c r="AE239">
        <f t="shared" si="85"/>
        <v>3.0994191915929024E-2</v>
      </c>
      <c r="AF239">
        <f t="shared" si="76"/>
        <v>0.16955186062101296</v>
      </c>
      <c r="AG239" t="s">
        <v>1186</v>
      </c>
    </row>
    <row r="240" spans="1:33" x14ac:dyDescent="0.3">
      <c r="A240">
        <v>305610</v>
      </c>
      <c r="B240" t="s">
        <v>132</v>
      </c>
      <c r="C240" s="1" t="s">
        <v>786</v>
      </c>
      <c r="D240" t="s">
        <v>1151</v>
      </c>
      <c r="E240" s="4">
        <v>5.5</v>
      </c>
      <c r="F240" s="3">
        <f t="shared" si="86"/>
        <v>0.51111111111111107</v>
      </c>
      <c r="G240">
        <v>47.349359999999997</v>
      </c>
      <c r="H240">
        <f t="shared" si="77"/>
        <v>0.44691435211928038</v>
      </c>
      <c r="I240">
        <v>160.20000000000002</v>
      </c>
      <c r="J240" s="3">
        <f t="shared" si="67"/>
        <v>0.49536178107606677</v>
      </c>
      <c r="K240">
        <v>0</v>
      </c>
      <c r="L240" s="3">
        <f t="shared" si="68"/>
        <v>0</v>
      </c>
      <c r="M240">
        <v>80319</v>
      </c>
      <c r="N240">
        <f t="shared" si="69"/>
        <v>0.37889218511211104</v>
      </c>
      <c r="O240" s="15">
        <v>0.84775803900000002</v>
      </c>
      <c r="P240">
        <f t="shared" si="70"/>
        <v>0.86425072309115547</v>
      </c>
      <c r="Q240">
        <v>0.23100000000000001</v>
      </c>
      <c r="R240">
        <f t="shared" si="71"/>
        <v>0.51208157836399915</v>
      </c>
      <c r="S240">
        <f t="shared" si="78"/>
        <v>9.7723817710426097E-2</v>
      </c>
      <c r="T240" s="14">
        <f t="shared" si="72"/>
        <v>0.16394579737074089</v>
      </c>
      <c r="U240" t="str">
        <f t="shared" si="79"/>
        <v>Low</v>
      </c>
      <c r="V240">
        <f t="shared" si="80"/>
        <v>7.2718727539856795E-2</v>
      </c>
      <c r="W240">
        <f t="shared" si="73"/>
        <v>9.773754885554789E-2</v>
      </c>
      <c r="X240" t="s">
        <v>1187</v>
      </c>
      <c r="Y240">
        <f t="shared" si="81"/>
        <v>0.12272890788099537</v>
      </c>
      <c r="Z240">
        <f t="shared" si="74"/>
        <v>0.24590498117370024</v>
      </c>
      <c r="AA240" t="str">
        <f t="shared" si="82"/>
        <v>Low</v>
      </c>
      <c r="AB240">
        <f t="shared" si="83"/>
        <v>8.1101982643552464E-2</v>
      </c>
      <c r="AC240">
        <f t="shared" si="75"/>
        <v>0.19040904361191771</v>
      </c>
      <c r="AD240" t="str">
        <f t="shared" si="84"/>
        <v>Low</v>
      </c>
      <c r="AE240">
        <f t="shared" si="85"/>
        <v>5.3805016115154237E-2</v>
      </c>
      <c r="AF240">
        <f t="shared" si="76"/>
        <v>0.29433710089339304</v>
      </c>
      <c r="AG240" t="s">
        <v>1186</v>
      </c>
    </row>
    <row r="241" spans="1:33" x14ac:dyDescent="0.3">
      <c r="A241">
        <v>305622</v>
      </c>
      <c r="B241" t="s">
        <v>184</v>
      </c>
      <c r="C241" s="1" t="s">
        <v>786</v>
      </c>
      <c r="D241" t="s">
        <v>787</v>
      </c>
      <c r="E241" s="4">
        <v>5.9</v>
      </c>
      <c r="F241" s="3">
        <f t="shared" si="86"/>
        <v>0.60000000000000009</v>
      </c>
      <c r="G241">
        <v>48.250800000000005</v>
      </c>
      <c r="H241">
        <f t="shared" si="77"/>
        <v>0.4554227347790335</v>
      </c>
      <c r="I241">
        <v>154.60000000000002</v>
      </c>
      <c r="J241" s="3">
        <f t="shared" si="67"/>
        <v>0.47804576376004948</v>
      </c>
      <c r="K241">
        <v>0</v>
      </c>
      <c r="L241" s="3">
        <f t="shared" si="68"/>
        <v>0</v>
      </c>
      <c r="M241">
        <v>22617</v>
      </c>
      <c r="N241">
        <f t="shared" si="69"/>
        <v>0.10587973674374151</v>
      </c>
      <c r="O241" s="15">
        <v>0.30612339900000002</v>
      </c>
      <c r="P241">
        <f t="shared" si="70"/>
        <v>0.31207886775447297</v>
      </c>
      <c r="Q241">
        <v>0.25940000000000002</v>
      </c>
      <c r="R241">
        <f t="shared" si="71"/>
        <v>0.57503879405896696</v>
      </c>
      <c r="S241">
        <f t="shared" si="78"/>
        <v>7.3926596604861158E-2</v>
      </c>
      <c r="T241" s="14">
        <f t="shared" si="72"/>
        <v>0.12402252706911999</v>
      </c>
      <c r="U241" t="str">
        <f t="shared" si="79"/>
        <v>No Impact</v>
      </c>
      <c r="V241">
        <f t="shared" si="80"/>
        <v>9.5839960786358522E-2</v>
      </c>
      <c r="W241">
        <f t="shared" si="73"/>
        <v>0.1288136243106896</v>
      </c>
      <c r="X241" t="s">
        <v>1187</v>
      </c>
      <c r="Y241">
        <f t="shared" si="81"/>
        <v>5.2013232423363767E-2</v>
      </c>
      <c r="Z241">
        <f t="shared" si="74"/>
        <v>0.10421597617614871</v>
      </c>
      <c r="AA241" t="str">
        <f t="shared" si="82"/>
        <v>No Impact</v>
      </c>
      <c r="AB241">
        <f t="shared" si="83"/>
        <v>5.5324284404509941E-2</v>
      </c>
      <c r="AC241">
        <f t="shared" si="75"/>
        <v>0.12988886015616952</v>
      </c>
      <c r="AD241" t="str">
        <f t="shared" si="84"/>
        <v>No Impact</v>
      </c>
      <c r="AE241">
        <f t="shared" si="85"/>
        <v>1.7646652577929516E-2</v>
      </c>
      <c r="AF241">
        <f t="shared" si="76"/>
        <v>9.6534950368647524E-2</v>
      </c>
      <c r="AG241" t="s">
        <v>1186</v>
      </c>
    </row>
    <row r="242" spans="1:33" x14ac:dyDescent="0.3">
      <c r="A242">
        <v>305628</v>
      </c>
      <c r="B242" t="s">
        <v>205</v>
      </c>
      <c r="C242" s="1" t="s">
        <v>786</v>
      </c>
      <c r="D242" t="s">
        <v>788</v>
      </c>
      <c r="E242" s="4">
        <v>5.9</v>
      </c>
      <c r="F242" s="3">
        <f t="shared" si="86"/>
        <v>0.60000000000000009</v>
      </c>
      <c r="G242">
        <v>53.169840000000001</v>
      </c>
      <c r="H242">
        <f t="shared" si="77"/>
        <v>0.50185186443672736</v>
      </c>
      <c r="I242">
        <v>118.39999999999999</v>
      </c>
      <c r="J242" s="3">
        <f t="shared" si="67"/>
        <v>0.36611008039579462</v>
      </c>
      <c r="K242">
        <v>0</v>
      </c>
      <c r="L242" s="3">
        <f t="shared" si="68"/>
        <v>0</v>
      </c>
      <c r="M242">
        <v>12495</v>
      </c>
      <c r="N242">
        <f t="shared" si="69"/>
        <v>5.7988294464710696E-2</v>
      </c>
      <c r="O242" s="15">
        <v>0.577930834</v>
      </c>
      <c r="P242">
        <f t="shared" si="70"/>
        <v>0.58917417258625904</v>
      </c>
      <c r="Q242">
        <v>0.26229999999999998</v>
      </c>
      <c r="R242">
        <f t="shared" si="71"/>
        <v>0.58146752383063616</v>
      </c>
      <c r="S242">
        <f t="shared" si="78"/>
        <v>9.6213669687494618E-2</v>
      </c>
      <c r="T242" s="14">
        <f t="shared" si="72"/>
        <v>0.161412306277495</v>
      </c>
      <c r="U242" t="str">
        <f t="shared" si="79"/>
        <v>Low</v>
      </c>
      <c r="V242">
        <f t="shared" si="80"/>
        <v>9.5580269254176217E-2</v>
      </c>
      <c r="W242">
        <f t="shared" si="73"/>
        <v>0.12846458611004</v>
      </c>
      <c r="X242" t="s">
        <v>1187</v>
      </c>
      <c r="Y242">
        <f t="shared" si="81"/>
        <v>9.684707012081302E-2</v>
      </c>
      <c r="Z242">
        <f t="shared" si="74"/>
        <v>0.19404700462159286</v>
      </c>
      <c r="AA242" t="str">
        <f t="shared" si="82"/>
        <v>Low</v>
      </c>
      <c r="AB242">
        <f t="shared" si="83"/>
        <v>6.5843408269622331E-2</v>
      </c>
      <c r="AC242">
        <f t="shared" si="75"/>
        <v>0.1545853749577171</v>
      </c>
      <c r="AD242" t="str">
        <f t="shared" si="84"/>
        <v>Low</v>
      </c>
      <c r="AE242">
        <f t="shared" si="85"/>
        <v>9.5319799840478756E-3</v>
      </c>
      <c r="AF242">
        <f t="shared" si="76"/>
        <v>5.2144122553069883E-2</v>
      </c>
      <c r="AG242" t="s">
        <v>1187</v>
      </c>
    </row>
    <row r="243" spans="1:33" x14ac:dyDescent="0.3">
      <c r="A243">
        <v>305646</v>
      </c>
      <c r="B243" t="s">
        <v>322</v>
      </c>
      <c r="C243" s="1" t="s">
        <v>786</v>
      </c>
      <c r="D243" t="s">
        <v>789</v>
      </c>
      <c r="E243" s="4">
        <v>5.9</v>
      </c>
      <c r="F243" s="3">
        <f t="shared" si="86"/>
        <v>0.60000000000000009</v>
      </c>
      <c r="G243">
        <v>49.474800000000002</v>
      </c>
      <c r="H243">
        <f t="shared" si="77"/>
        <v>0.4669756505310943</v>
      </c>
      <c r="I243">
        <v>133.29999999999998</v>
      </c>
      <c r="J243" s="3">
        <f t="shared" si="67"/>
        <v>0.41218305504019781</v>
      </c>
      <c r="K243">
        <v>0</v>
      </c>
      <c r="L243" s="3">
        <f t="shared" si="68"/>
        <v>0</v>
      </c>
      <c r="M243">
        <v>45062</v>
      </c>
      <c r="N243">
        <f t="shared" si="69"/>
        <v>0.21207647868731458</v>
      </c>
      <c r="O243" s="15">
        <v>0.69185575899999996</v>
      </c>
      <c r="P243">
        <f t="shared" si="70"/>
        <v>0.70531544672327218</v>
      </c>
      <c r="Q243">
        <v>0.27750000000000002</v>
      </c>
      <c r="R243">
        <f t="shared" si="71"/>
        <v>0.61516293504766129</v>
      </c>
      <c r="S243">
        <f t="shared" si="78"/>
        <v>0.10665247897154022</v>
      </c>
      <c r="T243" s="14">
        <f t="shared" si="72"/>
        <v>0.17892491427593754</v>
      </c>
      <c r="U243" t="str">
        <f t="shared" si="79"/>
        <v>Low</v>
      </c>
      <c r="V243">
        <f t="shared" si="80"/>
        <v>9.937103537621253E-2</v>
      </c>
      <c r="W243">
        <f t="shared" si="73"/>
        <v>0.13355956235050584</v>
      </c>
      <c r="X243" t="s">
        <v>1187</v>
      </c>
      <c r="Y243">
        <f t="shared" si="81"/>
        <v>0.11393392256686791</v>
      </c>
      <c r="Z243">
        <f t="shared" si="74"/>
        <v>0.22828296582756366</v>
      </c>
      <c r="AA243" t="str">
        <f t="shared" si="82"/>
        <v>Low</v>
      </c>
      <c r="AB243">
        <f t="shared" si="83"/>
        <v>8.0950343383187559E-2</v>
      </c>
      <c r="AC243">
        <f t="shared" si="75"/>
        <v>0.19005302905346974</v>
      </c>
      <c r="AD243" t="str">
        <f t="shared" si="84"/>
        <v>Low</v>
      </c>
      <c r="AE243">
        <f t="shared" si="85"/>
        <v>3.4258012089865168E-2</v>
      </c>
      <c r="AF243">
        <f t="shared" si="76"/>
        <v>0.18740639235793707</v>
      </c>
      <c r="AG243" t="s">
        <v>1186</v>
      </c>
    </row>
    <row r="244" spans="1:33" x14ac:dyDescent="0.3">
      <c r="A244">
        <v>305670</v>
      </c>
      <c r="B244" t="s">
        <v>468</v>
      </c>
      <c r="C244" s="1" t="s">
        <v>786</v>
      </c>
      <c r="D244" t="s">
        <v>790</v>
      </c>
      <c r="E244" s="4">
        <v>5.9</v>
      </c>
      <c r="F244" s="3">
        <f t="shared" si="86"/>
        <v>0.60000000000000009</v>
      </c>
      <c r="G244">
        <v>43.481880000000004</v>
      </c>
      <c r="H244">
        <f t="shared" si="77"/>
        <v>0.4104105362591659</v>
      </c>
      <c r="I244">
        <v>139.20000000000002</v>
      </c>
      <c r="J244" s="3">
        <f t="shared" si="67"/>
        <v>0.43042671614100186</v>
      </c>
      <c r="K244">
        <v>0</v>
      </c>
      <c r="L244" s="3">
        <f t="shared" si="68"/>
        <v>0</v>
      </c>
      <c r="M244">
        <v>15842</v>
      </c>
      <c r="N244">
        <f t="shared" si="69"/>
        <v>7.3824360193609745E-2</v>
      </c>
      <c r="O244" s="15">
        <v>0.48888394400000001</v>
      </c>
      <c r="P244">
        <f t="shared" si="70"/>
        <v>0.49839492245694406</v>
      </c>
      <c r="Q244">
        <v>0.31630000000000003</v>
      </c>
      <c r="R244">
        <f t="shared" si="71"/>
        <v>0.70117490578585684</v>
      </c>
      <c r="S244">
        <f t="shared" si="78"/>
        <v>9.0057545695875707E-2</v>
      </c>
      <c r="T244" s="14">
        <f t="shared" si="72"/>
        <v>0.15108452048110124</v>
      </c>
      <c r="U244" t="str">
        <f t="shared" si="79"/>
        <v>Low</v>
      </c>
      <c r="V244">
        <f t="shared" si="80"/>
        <v>0.10528122603935641</v>
      </c>
      <c r="W244">
        <f t="shared" si="73"/>
        <v>0.141503149487231</v>
      </c>
      <c r="X244" t="s">
        <v>1187</v>
      </c>
      <c r="Y244">
        <f t="shared" si="81"/>
        <v>7.4833865352394974E-2</v>
      </c>
      <c r="Z244">
        <f t="shared" si="74"/>
        <v>0.14994038950040608</v>
      </c>
      <c r="AA244" t="str">
        <f t="shared" si="82"/>
        <v>No Impact</v>
      </c>
      <c r="AB244">
        <f t="shared" si="83"/>
        <v>6.3178236552033903E-2</v>
      </c>
      <c r="AC244">
        <f t="shared" si="75"/>
        <v>0.14832815680760214</v>
      </c>
      <c r="AD244" t="str">
        <f t="shared" si="84"/>
        <v>No Impact</v>
      </c>
      <c r="AE244">
        <f t="shared" si="85"/>
        <v>1.1084708092973322E-2</v>
      </c>
      <c r="AF244">
        <f t="shared" si="76"/>
        <v>6.0638228178438794E-2</v>
      </c>
      <c r="AG244" t="s">
        <v>1186</v>
      </c>
    </row>
    <row r="245" spans="1:33" x14ac:dyDescent="0.3">
      <c r="A245">
        <v>305678</v>
      </c>
      <c r="B245" t="s">
        <v>486</v>
      </c>
      <c r="C245" s="1" t="s">
        <v>786</v>
      </c>
      <c r="D245" t="s">
        <v>791</v>
      </c>
      <c r="E245" s="4">
        <v>5.9</v>
      </c>
      <c r="F245" s="3">
        <f t="shared" si="86"/>
        <v>0.60000000000000009</v>
      </c>
      <c r="G245">
        <v>53.169840000000001</v>
      </c>
      <c r="H245">
        <f t="shared" si="77"/>
        <v>0.50185186443672736</v>
      </c>
      <c r="I245">
        <v>154.60000000000002</v>
      </c>
      <c r="J245" s="3">
        <f t="shared" si="67"/>
        <v>0.47804576376004948</v>
      </c>
      <c r="K245">
        <v>0</v>
      </c>
      <c r="L245" s="3">
        <f t="shared" si="68"/>
        <v>0</v>
      </c>
      <c r="M245">
        <v>16520</v>
      </c>
      <c r="N245">
        <f t="shared" si="69"/>
        <v>7.7032263559069419E-2</v>
      </c>
      <c r="O245" s="15">
        <v>0.40370789299999998</v>
      </c>
      <c r="P245">
        <f t="shared" si="70"/>
        <v>0.41156181645227291</v>
      </c>
      <c r="Q245">
        <v>0.23849999999999999</v>
      </c>
      <c r="R245">
        <f t="shared" si="71"/>
        <v>0.52870760363555747</v>
      </c>
      <c r="S245">
        <f t="shared" si="78"/>
        <v>8.3594624169236534E-2</v>
      </c>
      <c r="T245" s="14">
        <f t="shared" si="72"/>
        <v>0.14024203757515211</v>
      </c>
      <c r="U245" t="str">
        <f t="shared" si="79"/>
        <v>No Impact</v>
      </c>
      <c r="V245">
        <f t="shared" si="80"/>
        <v>9.40094668126156E-2</v>
      </c>
      <c r="W245">
        <f t="shared" si="73"/>
        <v>0.12635335031744038</v>
      </c>
      <c r="X245" t="s">
        <v>1187</v>
      </c>
      <c r="Y245">
        <f t="shared" si="81"/>
        <v>7.3179781525857468E-2</v>
      </c>
      <c r="Z245">
        <f t="shared" si="74"/>
        <v>0.1466261951573844</v>
      </c>
      <c r="AA245" t="str">
        <f t="shared" si="82"/>
        <v>No Impact</v>
      </c>
      <c r="AB245">
        <f t="shared" si="83"/>
        <v>5.9651233574865271E-2</v>
      </c>
      <c r="AC245">
        <f t="shared" si="75"/>
        <v>0.14004755451147005</v>
      </c>
      <c r="AD245" t="str">
        <f t="shared" si="84"/>
        <v>No Impact</v>
      </c>
      <c r="AE245">
        <f t="shared" si="85"/>
        <v>1.3697102093407382E-2</v>
      </c>
      <c r="AF245">
        <f t="shared" si="76"/>
        <v>7.492917225758175E-2</v>
      </c>
      <c r="AG245" t="s">
        <v>1186</v>
      </c>
    </row>
    <row r="246" spans="1:33" x14ac:dyDescent="0.3">
      <c r="A246">
        <v>305682</v>
      </c>
      <c r="B246" t="s">
        <v>491</v>
      </c>
      <c r="C246" s="1" t="s">
        <v>786</v>
      </c>
      <c r="D246" t="s">
        <v>792</v>
      </c>
      <c r="E246" s="4">
        <v>5.9</v>
      </c>
      <c r="F246" s="3">
        <f t="shared" si="86"/>
        <v>0.60000000000000009</v>
      </c>
      <c r="G246">
        <v>51.231960000000001</v>
      </c>
      <c r="H246">
        <f t="shared" si="77"/>
        <v>0.48356088046809692</v>
      </c>
      <c r="I246">
        <v>117</v>
      </c>
      <c r="J246" s="3">
        <f t="shared" si="67"/>
        <v>0.36178107606679033</v>
      </c>
      <c r="K246">
        <v>0</v>
      </c>
      <c r="L246" s="3">
        <f t="shared" si="68"/>
        <v>0</v>
      </c>
      <c r="M246">
        <v>54363</v>
      </c>
      <c r="N246">
        <f t="shared" si="69"/>
        <v>0.25608342441318555</v>
      </c>
      <c r="O246" s="15">
        <v>0.625180281</v>
      </c>
      <c r="P246">
        <f t="shared" si="70"/>
        <v>0.6373428325774706</v>
      </c>
      <c r="Q246">
        <v>0.29210000000000003</v>
      </c>
      <c r="R246">
        <f t="shared" si="71"/>
        <v>0.64752826424296173</v>
      </c>
      <c r="S246">
        <f t="shared" si="78"/>
        <v>0.10244813074486854</v>
      </c>
      <c r="T246" s="14">
        <f t="shared" si="72"/>
        <v>0.1718715137990095</v>
      </c>
      <c r="U246" t="str">
        <f t="shared" si="79"/>
        <v>Low</v>
      </c>
      <c r="V246">
        <f t="shared" si="80"/>
        <v>0.10326025768705081</v>
      </c>
      <c r="W246">
        <f t="shared" si="73"/>
        <v>0.13878686855449984</v>
      </c>
      <c r="X246" t="s">
        <v>1187</v>
      </c>
      <c r="Y246">
        <f t="shared" si="81"/>
        <v>0.10163600380268625</v>
      </c>
      <c r="Z246">
        <f t="shared" si="74"/>
        <v>0.20364232056806103</v>
      </c>
      <c r="AA246" t="str">
        <f t="shared" si="82"/>
        <v>Low</v>
      </c>
      <c r="AB246">
        <f t="shared" si="83"/>
        <v>8.0924910878182765E-2</v>
      </c>
      <c r="AC246">
        <f t="shared" si="75"/>
        <v>0.18999331930536281</v>
      </c>
      <c r="AD246" t="str">
        <f t="shared" si="84"/>
        <v>Low</v>
      </c>
      <c r="AE246">
        <f t="shared" si="85"/>
        <v>4.0837198705454589E-2</v>
      </c>
      <c r="AF246">
        <f t="shared" si="76"/>
        <v>0.22339743658557346</v>
      </c>
      <c r="AG246" t="s">
        <v>1186</v>
      </c>
    </row>
    <row r="247" spans="1:33" x14ac:dyDescent="0.3">
      <c r="A247">
        <v>305924</v>
      </c>
      <c r="B247" t="s">
        <v>180</v>
      </c>
      <c r="C247" s="1" t="s">
        <v>794</v>
      </c>
      <c r="D247" t="s">
        <v>793</v>
      </c>
      <c r="E247" s="4">
        <v>5.2</v>
      </c>
      <c r="F247" s="3">
        <f t="shared" si="86"/>
        <v>0.44444444444444442</v>
      </c>
      <c r="G247">
        <v>58.457160000000002</v>
      </c>
      <c r="H247">
        <f t="shared" si="77"/>
        <v>0.55175706256923251</v>
      </c>
      <c r="I247">
        <v>119.20000000000002</v>
      </c>
      <c r="J247" s="3">
        <f t="shared" si="67"/>
        <v>0.36858379715522577</v>
      </c>
      <c r="K247">
        <v>0</v>
      </c>
      <c r="L247" s="3">
        <f t="shared" si="68"/>
        <v>0</v>
      </c>
      <c r="M247">
        <v>21467</v>
      </c>
      <c r="N247">
        <f t="shared" si="69"/>
        <v>0.10043860271678187</v>
      </c>
      <c r="O247" s="15">
        <v>0.60924045900000001</v>
      </c>
      <c r="P247">
        <f t="shared" si="70"/>
        <v>0.62109290977438603</v>
      </c>
      <c r="Q247">
        <v>0.28189999999999998</v>
      </c>
      <c r="R247">
        <f t="shared" si="71"/>
        <v>0.62491686987364214</v>
      </c>
      <c r="S247">
        <f t="shared" si="78"/>
        <v>8.1522151456776978E-2</v>
      </c>
      <c r="T247" s="14">
        <f t="shared" si="72"/>
        <v>0.13676516572002159</v>
      </c>
      <c r="U247" t="str">
        <f t="shared" si="79"/>
        <v>No Impact</v>
      </c>
      <c r="V247">
        <f t="shared" si="80"/>
        <v>8.1772340066423588E-2</v>
      </c>
      <c r="W247">
        <f t="shared" si="73"/>
        <v>0.10990604968842516</v>
      </c>
      <c r="X247" t="s">
        <v>1187</v>
      </c>
      <c r="Y247">
        <f t="shared" si="81"/>
        <v>8.1271962847130341E-2</v>
      </c>
      <c r="Z247">
        <f t="shared" si="74"/>
        <v>0.16284004183636971</v>
      </c>
      <c r="AA247" t="str">
        <f t="shared" si="82"/>
        <v>Low</v>
      </c>
      <c r="AB247">
        <f t="shared" si="83"/>
        <v>5.7601855471352652E-2</v>
      </c>
      <c r="AC247">
        <f t="shared" si="75"/>
        <v>0.13523607997077872</v>
      </c>
      <c r="AD247" t="str">
        <f t="shared" si="84"/>
        <v>No Impact</v>
      </c>
      <c r="AE247">
        <f t="shared" si="85"/>
        <v>1.3142707411329425E-2</v>
      </c>
      <c r="AF247">
        <f t="shared" si="76"/>
        <v>7.1896389531073454E-2</v>
      </c>
      <c r="AG247" t="s">
        <v>1186</v>
      </c>
    </row>
    <row r="248" spans="1:33" x14ac:dyDescent="0.3">
      <c r="A248">
        <v>305944</v>
      </c>
      <c r="B248" t="s">
        <v>308</v>
      </c>
      <c r="C248" s="1" t="s">
        <v>794</v>
      </c>
      <c r="D248" t="s">
        <v>795</v>
      </c>
      <c r="E248" s="4">
        <v>5.2</v>
      </c>
      <c r="F248" s="3">
        <f t="shared" si="86"/>
        <v>0.44444444444444442</v>
      </c>
      <c r="G248">
        <v>61.115760000000009</v>
      </c>
      <c r="H248">
        <f t="shared" si="77"/>
        <v>0.57685067516598831</v>
      </c>
      <c r="I248">
        <v>116.1</v>
      </c>
      <c r="J248" s="3">
        <f t="shared" si="67"/>
        <v>0.35899814471243036</v>
      </c>
      <c r="K248">
        <v>0</v>
      </c>
      <c r="L248" s="3">
        <f t="shared" si="68"/>
        <v>0</v>
      </c>
      <c r="M248">
        <v>27501</v>
      </c>
      <c r="N248">
        <f t="shared" si="69"/>
        <v>0.12898799638519443</v>
      </c>
      <c r="O248" s="15">
        <v>0.28230792300000002</v>
      </c>
      <c r="P248">
        <f t="shared" si="70"/>
        <v>0.28780007426990883</v>
      </c>
      <c r="Q248">
        <v>0.2928</v>
      </c>
      <c r="R248">
        <f t="shared" si="71"/>
        <v>0.64908002660164044</v>
      </c>
      <c r="S248">
        <f t="shared" si="78"/>
        <v>6.2987469133579804E-2</v>
      </c>
      <c r="T248" s="14">
        <f t="shared" si="72"/>
        <v>0.1056705631586059</v>
      </c>
      <c r="U248" t="str">
        <f t="shared" si="79"/>
        <v>No Impact</v>
      </c>
      <c r="V248">
        <f t="shared" si="80"/>
        <v>8.7276713642996592E-2</v>
      </c>
      <c r="W248">
        <f t="shared" si="73"/>
        <v>0.11730419868745191</v>
      </c>
      <c r="X248" t="s">
        <v>1187</v>
      </c>
      <c r="Y248">
        <f t="shared" si="81"/>
        <v>3.8698224624163009E-2</v>
      </c>
      <c r="Z248">
        <f t="shared" si="74"/>
        <v>7.7537447060864781E-2</v>
      </c>
      <c r="AA248" t="str">
        <f t="shared" si="82"/>
        <v>No Impact</v>
      </c>
      <c r="AB248">
        <f t="shared" si="83"/>
        <v>4.8226719557811992E-2</v>
      </c>
      <c r="AC248">
        <f t="shared" si="75"/>
        <v>0.11322538917330861</v>
      </c>
      <c r="AD248" t="str">
        <f t="shared" si="84"/>
        <v>No Impact</v>
      </c>
      <c r="AE248">
        <f t="shared" si="85"/>
        <v>1.7344006844326524E-2</v>
      </c>
      <c r="AF248">
        <f t="shared" si="76"/>
        <v>9.4879345106197471E-2</v>
      </c>
      <c r="AG248" t="s">
        <v>1186</v>
      </c>
    </row>
    <row r="249" spans="1:33" x14ac:dyDescent="0.3">
      <c r="A249">
        <v>305956</v>
      </c>
      <c r="B249" t="s">
        <v>356</v>
      </c>
      <c r="C249" s="1" t="s">
        <v>794</v>
      </c>
      <c r="D249" t="s">
        <v>796</v>
      </c>
      <c r="E249" s="4">
        <v>5.3</v>
      </c>
      <c r="F249" s="3">
        <f t="shared" si="86"/>
        <v>0.46666666666666656</v>
      </c>
      <c r="G249">
        <v>61.115760000000009</v>
      </c>
      <c r="H249">
        <f t="shared" si="77"/>
        <v>0.57685067516598831</v>
      </c>
      <c r="I249">
        <v>118.20000000000002</v>
      </c>
      <c r="J249" s="3">
        <f t="shared" si="67"/>
        <v>0.36549165120593691</v>
      </c>
      <c r="K249">
        <v>0</v>
      </c>
      <c r="L249" s="3">
        <f t="shared" si="68"/>
        <v>0</v>
      </c>
      <c r="M249">
        <v>39821</v>
      </c>
      <c r="N249">
        <f t="shared" si="69"/>
        <v>0.18727910178705767</v>
      </c>
      <c r="O249" s="15">
        <v>0.53216020100000005</v>
      </c>
      <c r="P249">
        <f t="shared" si="70"/>
        <v>0.5425130961389617</v>
      </c>
      <c r="Q249">
        <v>0.29459999999999997</v>
      </c>
      <c r="R249">
        <f t="shared" si="71"/>
        <v>0.65307027266681439</v>
      </c>
      <c r="S249">
        <f t="shared" si="78"/>
        <v>8.4761688043426653E-2</v>
      </c>
      <c r="T249" s="14">
        <f t="shared" si="72"/>
        <v>0.14219995553128073</v>
      </c>
      <c r="U249" t="str">
        <f t="shared" si="79"/>
        <v>No Impact</v>
      </c>
      <c r="V249">
        <f t="shared" si="80"/>
        <v>9.2599713523135563E-2</v>
      </c>
      <c r="W249">
        <f t="shared" si="73"/>
        <v>0.12445857251169144</v>
      </c>
      <c r="X249" t="s">
        <v>1187</v>
      </c>
      <c r="Y249">
        <f t="shared" si="81"/>
        <v>7.6923662563717729E-2</v>
      </c>
      <c r="Z249">
        <f t="shared" si="74"/>
        <v>0.15412759814407356</v>
      </c>
      <c r="AA249" t="str">
        <f t="shared" si="82"/>
        <v>Low</v>
      </c>
      <c r="AB249">
        <f t="shared" si="83"/>
        <v>6.4781093127340109E-2</v>
      </c>
      <c r="AC249">
        <f t="shared" si="75"/>
        <v>0.15209130016862812</v>
      </c>
      <c r="AD249" t="str">
        <f t="shared" si="84"/>
        <v>Low</v>
      </c>
      <c r="AE249">
        <f t="shared" si="85"/>
        <v>2.6554556071792419E-2</v>
      </c>
      <c r="AF249">
        <f t="shared" si="76"/>
        <v>0.14526510005971444</v>
      </c>
      <c r="AG249" t="s">
        <v>1186</v>
      </c>
    </row>
    <row r="250" spans="1:33" x14ac:dyDescent="0.3">
      <c r="A250">
        <v>305974</v>
      </c>
      <c r="B250" t="s">
        <v>471</v>
      </c>
      <c r="C250" s="1" t="s">
        <v>794</v>
      </c>
      <c r="D250" t="s">
        <v>797</v>
      </c>
      <c r="E250" s="4">
        <v>5.2</v>
      </c>
      <c r="F250" s="3">
        <f t="shared" si="86"/>
        <v>0.44444444444444442</v>
      </c>
      <c r="G250">
        <v>54.669960000000003</v>
      </c>
      <c r="H250">
        <f t="shared" si="77"/>
        <v>0.51601098206579721</v>
      </c>
      <c r="I250">
        <v>117.89999999999999</v>
      </c>
      <c r="J250" s="3">
        <f t="shared" si="67"/>
        <v>0.36456400742115019</v>
      </c>
      <c r="K250">
        <v>0</v>
      </c>
      <c r="L250" s="3">
        <f t="shared" si="68"/>
        <v>0</v>
      </c>
      <c r="M250">
        <v>40362</v>
      </c>
      <c r="N250">
        <f t="shared" si="69"/>
        <v>0.18983880049017521</v>
      </c>
      <c r="O250" s="15">
        <v>0.55912915399999996</v>
      </c>
      <c r="P250">
        <f t="shared" si="70"/>
        <v>0.57000671585002327</v>
      </c>
      <c r="Q250">
        <v>0.29099999999999998</v>
      </c>
      <c r="R250">
        <f t="shared" si="71"/>
        <v>0.64508978053646637</v>
      </c>
      <c r="S250">
        <f t="shared" si="78"/>
        <v>7.5421632041611633E-2</v>
      </c>
      <c r="T250" s="14">
        <f t="shared" si="72"/>
        <v>0.12653066461959783</v>
      </c>
      <c r="U250" t="str">
        <f t="shared" si="79"/>
        <v>No Impact</v>
      </c>
      <c r="V250">
        <f t="shared" si="80"/>
        <v>8.0082074479046E-2</v>
      </c>
      <c r="W250">
        <f t="shared" si="73"/>
        <v>0.10763424954815701</v>
      </c>
      <c r="X250" t="s">
        <v>1187</v>
      </c>
      <c r="Y250">
        <f t="shared" si="81"/>
        <v>7.0761189604177238E-2</v>
      </c>
      <c r="Z250">
        <f t="shared" si="74"/>
        <v>0.14178019912241327</v>
      </c>
      <c r="AA250" t="str">
        <f t="shared" si="82"/>
        <v>No Impact</v>
      </c>
      <c r="AB250">
        <f t="shared" si="83"/>
        <v>5.7505453790460834E-2</v>
      </c>
      <c r="AC250">
        <f t="shared" si="75"/>
        <v>0.13500975070899152</v>
      </c>
      <c r="AD250" t="str">
        <f t="shared" si="84"/>
        <v>No Impact</v>
      </c>
      <c r="AE250">
        <f t="shared" si="85"/>
        <v>2.356677383297591E-2</v>
      </c>
      <c r="AF250">
        <f t="shared" si="76"/>
        <v>0.12892061722577408</v>
      </c>
      <c r="AG250" t="s">
        <v>1186</v>
      </c>
    </row>
    <row r="251" spans="1:33" x14ac:dyDescent="0.3">
      <c r="A251">
        <v>305984</v>
      </c>
      <c r="B251" t="s">
        <v>502</v>
      </c>
      <c r="C251" s="1" t="s">
        <v>794</v>
      </c>
      <c r="D251" t="s">
        <v>798</v>
      </c>
      <c r="E251" s="4">
        <v>5.2</v>
      </c>
      <c r="F251" s="3">
        <f t="shared" si="86"/>
        <v>0.44444444444444442</v>
      </c>
      <c r="G251">
        <v>53.631360000000001</v>
      </c>
      <c r="H251">
        <f t="shared" si="77"/>
        <v>0.50620799325853383</v>
      </c>
      <c r="I251">
        <v>116.29999999999998</v>
      </c>
      <c r="J251" s="3">
        <f t="shared" si="67"/>
        <v>0.35961657390228807</v>
      </c>
      <c r="K251">
        <v>0</v>
      </c>
      <c r="L251" s="3">
        <f t="shared" si="68"/>
        <v>0</v>
      </c>
      <c r="M251">
        <v>39492</v>
      </c>
      <c r="N251">
        <f t="shared" si="69"/>
        <v>0.18572246431325792</v>
      </c>
      <c r="O251" s="15">
        <v>0.53890206299999999</v>
      </c>
      <c r="P251">
        <f t="shared" si="70"/>
        <v>0.54938611749698241</v>
      </c>
      <c r="Q251">
        <v>0.30709999999999998</v>
      </c>
      <c r="R251">
        <f t="shared" si="71"/>
        <v>0.68078031478607848</v>
      </c>
      <c r="S251">
        <f t="shared" si="78"/>
        <v>7.5014595547878773E-2</v>
      </c>
      <c r="T251" s="14">
        <f t="shared" si="72"/>
        <v>0.12584780220092151</v>
      </c>
      <c r="U251" t="str">
        <f t="shared" si="79"/>
        <v>No Impact</v>
      </c>
      <c r="V251">
        <f t="shared" si="80"/>
        <v>8.3026911855914515E-2</v>
      </c>
      <c r="W251">
        <f t="shared" si="73"/>
        <v>0.11159225592052616</v>
      </c>
      <c r="X251" t="s">
        <v>1187</v>
      </c>
      <c r="Y251">
        <f t="shared" si="81"/>
        <v>6.7002279239843004E-2</v>
      </c>
      <c r="Z251">
        <f t="shared" si="74"/>
        <v>0.13424868272310234</v>
      </c>
      <c r="AA251" t="str">
        <f t="shared" si="82"/>
        <v>No Impact</v>
      </c>
      <c r="AB251">
        <f t="shared" si="83"/>
        <v>5.7087751266739782E-2</v>
      </c>
      <c r="AC251">
        <f t="shared" si="75"/>
        <v>0.13402908000941605</v>
      </c>
      <c r="AD251" t="str">
        <f t="shared" si="84"/>
        <v>No Impact</v>
      </c>
      <c r="AE251">
        <f t="shared" si="85"/>
        <v>2.2650423843476594E-2</v>
      </c>
      <c r="AF251">
        <f t="shared" si="76"/>
        <v>0.12390777978445318</v>
      </c>
      <c r="AG251" t="s">
        <v>1186</v>
      </c>
    </row>
    <row r="252" spans="1:33" x14ac:dyDescent="0.3">
      <c r="A252">
        <v>305994</v>
      </c>
      <c r="B252" t="s">
        <v>528</v>
      </c>
      <c r="C252" s="1" t="s">
        <v>794</v>
      </c>
      <c r="D252" t="s">
        <v>799</v>
      </c>
      <c r="E252" s="4">
        <v>5.2</v>
      </c>
      <c r="F252" s="3">
        <f t="shared" si="86"/>
        <v>0.44444444444444442</v>
      </c>
      <c r="G252">
        <v>61.115760000000009</v>
      </c>
      <c r="H252">
        <f t="shared" si="77"/>
        <v>0.57685067516598831</v>
      </c>
      <c r="I252">
        <v>118.20000000000002</v>
      </c>
      <c r="J252" s="3">
        <f t="shared" si="67"/>
        <v>0.36549165120593691</v>
      </c>
      <c r="K252">
        <v>0</v>
      </c>
      <c r="L252" s="3">
        <f t="shared" si="68"/>
        <v>0</v>
      </c>
      <c r="M252">
        <v>26166</v>
      </c>
      <c r="N252">
        <f t="shared" si="69"/>
        <v>0.12267154949302825</v>
      </c>
      <c r="O252" s="15">
        <v>0.40489400199999998</v>
      </c>
      <c r="P252">
        <f t="shared" si="70"/>
        <v>0.41277100057528526</v>
      </c>
      <c r="Q252">
        <v>0.30030000000000001</v>
      </c>
      <c r="R252">
        <f t="shared" si="71"/>
        <v>0.66570605187319887</v>
      </c>
      <c r="S252">
        <f t="shared" si="78"/>
        <v>7.2818435128843298E-2</v>
      </c>
      <c r="T252" s="14">
        <f t="shared" si="72"/>
        <v>0.12216342638048713</v>
      </c>
      <c r="U252" t="str">
        <f t="shared" si="79"/>
        <v>No Impact</v>
      </c>
      <c r="V252">
        <f t="shared" si="80"/>
        <v>8.9896531118862116E-2</v>
      </c>
      <c r="W252">
        <f t="shared" si="73"/>
        <v>0.12082536231617028</v>
      </c>
      <c r="X252" t="s">
        <v>1187</v>
      </c>
      <c r="Y252">
        <f t="shared" si="81"/>
        <v>5.574033913882448E-2</v>
      </c>
      <c r="Z252">
        <f t="shared" si="74"/>
        <v>0.11168376940043487</v>
      </c>
      <c r="AA252" t="str">
        <f t="shared" si="82"/>
        <v>No Impact</v>
      </c>
      <c r="AB252">
        <f t="shared" si="83"/>
        <v>5.3983809039219489E-2</v>
      </c>
      <c r="AC252">
        <f t="shared" si="75"/>
        <v>0.12674172831092131</v>
      </c>
      <c r="AD252" t="str">
        <f t="shared" si="84"/>
        <v>No Impact</v>
      </c>
      <c r="AE252">
        <f t="shared" si="85"/>
        <v>1.6565489731344026E-2</v>
      </c>
      <c r="AF252">
        <f t="shared" si="76"/>
        <v>9.0620514116522832E-2</v>
      </c>
      <c r="AG252" t="s">
        <v>1186</v>
      </c>
    </row>
    <row r="253" spans="1:33" x14ac:dyDescent="0.3">
      <c r="A253">
        <v>306702</v>
      </c>
      <c r="B253" t="s">
        <v>12</v>
      </c>
      <c r="C253" s="1" t="s">
        <v>801</v>
      </c>
      <c r="D253" t="s">
        <v>800</v>
      </c>
      <c r="E253" s="4">
        <v>4.4000000000000004</v>
      </c>
      <c r="F253" s="3">
        <f t="shared" si="86"/>
        <v>0.26666666666666672</v>
      </c>
      <c r="G253">
        <v>50.566680000000005</v>
      </c>
      <c r="H253">
        <f t="shared" si="77"/>
        <v>0.47728153096521214</v>
      </c>
      <c r="I253">
        <v>118.2</v>
      </c>
      <c r="J253" s="3">
        <f t="shared" si="67"/>
        <v>0.36549165120593691</v>
      </c>
      <c r="K253">
        <v>0</v>
      </c>
      <c r="L253" s="3">
        <f t="shared" si="68"/>
        <v>0</v>
      </c>
      <c r="M253">
        <v>60872</v>
      </c>
      <c r="N253">
        <f t="shared" si="69"/>
        <v>0.28688024300577708</v>
      </c>
      <c r="O253" s="15">
        <v>0.70161208200000003</v>
      </c>
      <c r="P253">
        <f t="shared" si="70"/>
        <v>0.71526157382506528</v>
      </c>
      <c r="Q253">
        <v>0.29599999999999999</v>
      </c>
      <c r="R253">
        <f t="shared" si="71"/>
        <v>0.65617379738417203</v>
      </c>
      <c r="S253">
        <f t="shared" si="78"/>
        <v>4.8276526014044516E-2</v>
      </c>
      <c r="T253" s="14">
        <f t="shared" si="72"/>
        <v>8.0990834548796228E-2</v>
      </c>
      <c r="U253" t="str">
        <f t="shared" si="79"/>
        <v>No Impact</v>
      </c>
      <c r="V253">
        <f t="shared" si="80"/>
        <v>4.6196550073256543E-2</v>
      </c>
      <c r="W253">
        <f t="shared" si="73"/>
        <v>6.2090436982247109E-2</v>
      </c>
      <c r="X253" t="s">
        <v>1187</v>
      </c>
      <c r="Y253">
        <f t="shared" si="81"/>
        <v>5.0356501954832482E-2</v>
      </c>
      <c r="Z253">
        <f t="shared" si="74"/>
        <v>0.10089647890604249</v>
      </c>
      <c r="AA253" t="str">
        <f t="shared" si="82"/>
        <v>No Impact</v>
      </c>
      <c r="AB253">
        <f t="shared" si="83"/>
        <v>3.8344765293951845E-2</v>
      </c>
      <c r="AC253">
        <f t="shared" si="75"/>
        <v>9.00248039463344E-2</v>
      </c>
      <c r="AD253" t="str">
        <f t="shared" si="84"/>
        <v>No Impact</v>
      </c>
      <c r="AE253">
        <f t="shared" si="85"/>
        <v>2.0197206233892307E-2</v>
      </c>
      <c r="AF253">
        <f t="shared" si="76"/>
        <v>0.11048760056695664</v>
      </c>
      <c r="AG253" t="s">
        <v>1186</v>
      </c>
    </row>
    <row r="254" spans="1:33" x14ac:dyDescent="0.3">
      <c r="A254">
        <v>306704</v>
      </c>
      <c r="B254" t="s">
        <v>498</v>
      </c>
      <c r="C254" s="1" t="s">
        <v>801</v>
      </c>
      <c r="D254" t="s">
        <v>802</v>
      </c>
      <c r="E254" s="4">
        <v>4.3</v>
      </c>
      <c r="F254" s="3">
        <f t="shared" si="86"/>
        <v>0.24444444444444435</v>
      </c>
      <c r="G254">
        <v>58.457160000000002</v>
      </c>
      <c r="H254">
        <f t="shared" si="77"/>
        <v>0.55175706256923251</v>
      </c>
      <c r="I254">
        <v>116.8</v>
      </c>
      <c r="J254" s="3">
        <f t="shared" si="67"/>
        <v>0.36116264687693256</v>
      </c>
      <c r="K254">
        <v>0</v>
      </c>
      <c r="L254" s="3">
        <f t="shared" si="68"/>
        <v>0</v>
      </c>
      <c r="M254">
        <v>54149</v>
      </c>
      <c r="N254">
        <f t="shared" si="69"/>
        <v>0.25507090034208174</v>
      </c>
      <c r="O254" s="15">
        <v>0.50891207000000005</v>
      </c>
      <c r="P254">
        <f t="shared" si="70"/>
        <v>0.5188126850511845</v>
      </c>
      <c r="Q254">
        <v>0.28599999999999998</v>
      </c>
      <c r="R254">
        <f t="shared" si="71"/>
        <v>0.63400576368876072</v>
      </c>
      <c r="S254">
        <f t="shared" si="78"/>
        <v>4.1274600992049826E-2</v>
      </c>
      <c r="T254" s="14">
        <f t="shared" si="72"/>
        <v>6.9244095547434145E-2</v>
      </c>
      <c r="U254" t="str">
        <f t="shared" si="79"/>
        <v>No Impact</v>
      </c>
      <c r="V254">
        <f t="shared" si="80"/>
        <v>4.5398882975052957E-2</v>
      </c>
      <c r="W254">
        <f t="shared" si="73"/>
        <v>6.101833314299325E-2</v>
      </c>
      <c r="X254" t="s">
        <v>1187</v>
      </c>
      <c r="Y254">
        <f t="shared" si="81"/>
        <v>3.7150319009046702E-2</v>
      </c>
      <c r="Z254">
        <f t="shared" si="74"/>
        <v>7.4435996003279159E-2</v>
      </c>
      <c r="AA254" t="str">
        <f t="shared" si="82"/>
        <v>No Impact</v>
      </c>
      <c r="AB254">
        <f t="shared" si="83"/>
        <v>3.3427354647761164E-2</v>
      </c>
      <c r="AC254">
        <f t="shared" si="75"/>
        <v>7.8479840091339584E-2</v>
      </c>
      <c r="AD254" t="str">
        <f t="shared" si="84"/>
        <v>No Impact</v>
      </c>
      <c r="AE254">
        <f t="shared" si="85"/>
        <v>1.8264714010796063E-2</v>
      </c>
      <c r="AF254">
        <f t="shared" si="76"/>
        <v>9.9916018221775038E-2</v>
      </c>
      <c r="AG254" t="s">
        <v>1186</v>
      </c>
    </row>
    <row r="255" spans="1:33" x14ac:dyDescent="0.3">
      <c r="A255">
        <v>306706</v>
      </c>
      <c r="B255" t="s">
        <v>41</v>
      </c>
      <c r="C255" s="1" t="s">
        <v>801</v>
      </c>
      <c r="D255" t="s">
        <v>803</v>
      </c>
      <c r="E255" s="4">
        <v>4.4000000000000004</v>
      </c>
      <c r="F255" s="3">
        <f t="shared" si="86"/>
        <v>0.26666666666666672</v>
      </c>
      <c r="G255">
        <v>52.626599999999996</v>
      </c>
      <c r="H255">
        <f t="shared" si="77"/>
        <v>0.49672440859265093</v>
      </c>
      <c r="I255">
        <v>116</v>
      </c>
      <c r="J255" s="3">
        <f t="shared" si="67"/>
        <v>0.35868893011750153</v>
      </c>
      <c r="K255">
        <v>0</v>
      </c>
      <c r="L255" s="3">
        <f t="shared" si="68"/>
        <v>0</v>
      </c>
      <c r="M255">
        <v>35234</v>
      </c>
      <c r="N255">
        <f t="shared" si="69"/>
        <v>0.16557607415082823</v>
      </c>
      <c r="O255" s="15">
        <v>0.52486074599999999</v>
      </c>
      <c r="P255">
        <f t="shared" si="70"/>
        <v>0.53507163410415415</v>
      </c>
      <c r="Q255">
        <v>0.25850000000000001</v>
      </c>
      <c r="R255">
        <f t="shared" si="71"/>
        <v>0.57304367102637999</v>
      </c>
      <c r="S255">
        <f t="shared" si="78"/>
        <v>3.9955320864825582E-2</v>
      </c>
      <c r="T255" s="14">
        <f t="shared" si="72"/>
        <v>6.7030812875096671E-2</v>
      </c>
      <c r="U255" t="str">
        <f t="shared" si="79"/>
        <v>No Impact</v>
      </c>
      <c r="V255">
        <f t="shared" si="80"/>
        <v>4.1324478850546048E-2</v>
      </c>
      <c r="W255">
        <f t="shared" si="73"/>
        <v>5.5542133467222296E-2</v>
      </c>
      <c r="X255" t="s">
        <v>1187</v>
      </c>
      <c r="Y255">
        <f t="shared" si="81"/>
        <v>3.8586162879105122E-2</v>
      </c>
      <c r="Z255">
        <f t="shared" si="74"/>
        <v>7.7312915271374141E-2</v>
      </c>
      <c r="AA255" t="str">
        <f t="shared" si="82"/>
        <v>No Impact</v>
      </c>
      <c r="AB255">
        <f t="shared" si="83"/>
        <v>3.0218540779734116E-2</v>
      </c>
      <c r="AC255">
        <f t="shared" si="75"/>
        <v>7.094627358871769E-2</v>
      </c>
      <c r="AD255" t="str">
        <f t="shared" si="84"/>
        <v>No Impact</v>
      </c>
      <c r="AE255">
        <f t="shared" si="85"/>
        <v>1.194035519517562E-2</v>
      </c>
      <c r="AF255">
        <f t="shared" si="76"/>
        <v>6.531899412990784E-2</v>
      </c>
      <c r="AG255" t="s">
        <v>1186</v>
      </c>
    </row>
    <row r="256" spans="1:33" x14ac:dyDescent="0.3">
      <c r="A256">
        <v>306758</v>
      </c>
      <c r="B256" t="s">
        <v>375</v>
      </c>
      <c r="C256" s="1" t="s">
        <v>801</v>
      </c>
      <c r="D256" t="s">
        <v>804</v>
      </c>
      <c r="E256" s="4">
        <v>4.4000000000000004</v>
      </c>
      <c r="F256" s="3">
        <f t="shared" si="86"/>
        <v>0.26666666666666672</v>
      </c>
      <c r="G256">
        <v>54.669960000000003</v>
      </c>
      <c r="H256">
        <f t="shared" si="77"/>
        <v>0.51601098206579721</v>
      </c>
      <c r="I256">
        <v>115.7</v>
      </c>
      <c r="J256" s="3">
        <f t="shared" si="67"/>
        <v>0.35776128633271487</v>
      </c>
      <c r="K256">
        <v>0</v>
      </c>
      <c r="L256" s="3">
        <f t="shared" si="68"/>
        <v>0</v>
      </c>
      <c r="M256">
        <v>84610</v>
      </c>
      <c r="N256">
        <f t="shared" si="69"/>
        <v>0.39919471216400998</v>
      </c>
      <c r="O256" s="15">
        <v>0.46695383899999998</v>
      </c>
      <c r="P256">
        <f t="shared" si="70"/>
        <v>0.47603817886761551</v>
      </c>
      <c r="Q256">
        <v>0.19969999999999999</v>
      </c>
      <c r="R256">
        <f t="shared" si="71"/>
        <v>0.44269563289736197</v>
      </c>
      <c r="S256">
        <f t="shared" si="78"/>
        <v>3.4049089686031882E-2</v>
      </c>
      <c r="T256" s="14">
        <f t="shared" si="72"/>
        <v>5.7122258310307539E-2</v>
      </c>
      <c r="U256" t="str">
        <f t="shared" si="79"/>
        <v>No Impact</v>
      </c>
      <c r="V256">
        <f t="shared" si="80"/>
        <v>3.2813385368237358E-2</v>
      </c>
      <c r="W256">
        <f t="shared" si="73"/>
        <v>4.4102804931318726E-2</v>
      </c>
      <c r="X256" t="s">
        <v>1187</v>
      </c>
      <c r="Y256">
        <f t="shared" si="81"/>
        <v>3.5284794003826406E-2</v>
      </c>
      <c r="Z256">
        <f t="shared" si="74"/>
        <v>7.0698148912416228E-2</v>
      </c>
      <c r="AA256" t="str">
        <f t="shared" si="82"/>
        <v>No Impact</v>
      </c>
      <c r="AB256">
        <f t="shared" si="83"/>
        <v>3.242628007330095E-2</v>
      </c>
      <c r="AC256">
        <f t="shared" si="75"/>
        <v>7.6129544252766385E-2</v>
      </c>
      <c r="AD256" t="str">
        <f t="shared" si="84"/>
        <v>No Impact</v>
      </c>
      <c r="AE256">
        <f t="shared" si="85"/>
        <v>2.9589019980771323E-2</v>
      </c>
      <c r="AF256">
        <f t="shared" si="76"/>
        <v>0.16186495215943206</v>
      </c>
      <c r="AG256" t="s">
        <v>1186</v>
      </c>
    </row>
    <row r="257" spans="1:33" x14ac:dyDescent="0.3">
      <c r="A257">
        <v>306768</v>
      </c>
      <c r="B257" t="s">
        <v>450</v>
      </c>
      <c r="C257" s="1" t="s">
        <v>801</v>
      </c>
      <c r="D257" t="s">
        <v>805</v>
      </c>
      <c r="E257" s="4">
        <v>4.4000000000000004</v>
      </c>
      <c r="F257" s="3">
        <f t="shared" si="86"/>
        <v>0.26666666666666672</v>
      </c>
      <c r="G257">
        <v>51.695280000000004</v>
      </c>
      <c r="H257">
        <f t="shared" si="77"/>
        <v>0.48793399887189176</v>
      </c>
      <c r="I257">
        <v>116.7</v>
      </c>
      <c r="J257" s="3">
        <f t="shared" si="67"/>
        <v>0.36085343228200367</v>
      </c>
      <c r="K257">
        <v>0</v>
      </c>
      <c r="L257" s="3">
        <f t="shared" si="68"/>
        <v>0</v>
      </c>
      <c r="M257">
        <v>72027</v>
      </c>
      <c r="N257">
        <f t="shared" si="69"/>
        <v>0.33965924306728551</v>
      </c>
      <c r="O257" s="15">
        <v>0.206893675</v>
      </c>
      <c r="P257">
        <f t="shared" si="70"/>
        <v>0.21091868197753122</v>
      </c>
      <c r="Q257">
        <v>0.25769999999999998</v>
      </c>
      <c r="R257">
        <f t="shared" si="71"/>
        <v>0.57127022833074703</v>
      </c>
      <c r="S257">
        <f t="shared" si="78"/>
        <v>2.7881831433002512E-2</v>
      </c>
      <c r="T257" s="14">
        <f t="shared" si="72"/>
        <v>4.6775793184679219E-2</v>
      </c>
      <c r="U257" t="str">
        <f t="shared" si="79"/>
        <v>No Impact</v>
      </c>
      <c r="V257">
        <f t="shared" si="80"/>
        <v>4.0726888349089836E-2</v>
      </c>
      <c r="W257">
        <f t="shared" si="73"/>
        <v>5.4738942421288836E-2</v>
      </c>
      <c r="X257" t="s">
        <v>1187</v>
      </c>
      <c r="Y257">
        <f t="shared" si="81"/>
        <v>1.5036774516915192E-2</v>
      </c>
      <c r="Z257">
        <f t="shared" si="74"/>
        <v>3.0128335844727124E-2</v>
      </c>
      <c r="AA257" t="str">
        <f t="shared" si="82"/>
        <v>No Impact</v>
      </c>
      <c r="AB257">
        <f t="shared" si="83"/>
        <v>2.724066600739106E-2</v>
      </c>
      <c r="AC257">
        <f t="shared" si="75"/>
        <v>6.3954899655358305E-2</v>
      </c>
      <c r="AD257" t="str">
        <f t="shared" si="84"/>
        <v>No Impact</v>
      </c>
      <c r="AE257">
        <f t="shared" si="85"/>
        <v>2.4214922086100186E-2</v>
      </c>
      <c r="AF257">
        <f t="shared" si="76"/>
        <v>0.13246627321750204</v>
      </c>
      <c r="AG257" t="s">
        <v>1186</v>
      </c>
    </row>
    <row r="258" spans="1:33" x14ac:dyDescent="0.3">
      <c r="A258">
        <v>306807</v>
      </c>
      <c r="B258" t="s">
        <v>59</v>
      </c>
      <c r="C258" s="1" t="s">
        <v>807</v>
      </c>
      <c r="D258" t="s">
        <v>806</v>
      </c>
      <c r="E258" s="4">
        <v>4.4000000000000004</v>
      </c>
      <c r="F258" s="3">
        <f t="shared" si="86"/>
        <v>0.26666666666666672</v>
      </c>
      <c r="G258">
        <v>59.038919999999997</v>
      </c>
      <c r="H258">
        <f t="shared" si="77"/>
        <v>0.55724809546785903</v>
      </c>
      <c r="I258">
        <v>144.1</v>
      </c>
      <c r="J258" s="3">
        <f t="shared" ref="J258:J321" si="88">(I258-$AJ$7)/$AK$7</f>
        <v>0.44557823129251695</v>
      </c>
      <c r="K258">
        <v>0</v>
      </c>
      <c r="L258" s="3">
        <f t="shared" ref="L258:L321" si="89">(K258-$AJ$8)/$AK$8</f>
        <v>0</v>
      </c>
      <c r="M258">
        <v>27160</v>
      </c>
      <c r="N258">
        <f t="shared" ref="N258:N321" si="90">(M258-$AJ$9)/$AK$9</f>
        <v>0.12737458186067857</v>
      </c>
      <c r="O258" s="15">
        <v>0.289853113</v>
      </c>
      <c r="P258">
        <f t="shared" ref="P258:P321" si="91">(O258-$AJ$11)/$AK$11</f>
        <v>0.29549205194912037</v>
      </c>
      <c r="Q258">
        <v>0.38819999999999999</v>
      </c>
      <c r="R258">
        <f t="shared" ref="R258:R321" si="92">(Q258-$AJ$12)/$AK$12</f>
        <v>0.86056306805586347</v>
      </c>
      <c r="S258">
        <f t="shared" si="78"/>
        <v>4.8094187290820489E-2</v>
      </c>
      <c r="T258" s="14">
        <f t="shared" ref="T258:T321" si="93">(S258-$AJ$10)/$AK$10</f>
        <v>8.0684935044756115E-2</v>
      </c>
      <c r="U258" t="str">
        <f t="shared" si="79"/>
        <v>No Impact</v>
      </c>
      <c r="V258">
        <f t="shared" si="80"/>
        <v>7.1602262996704469E-2</v>
      </c>
      <c r="W258">
        <f t="shared" ref="W258:W321" si="94">(V258-$AJ$13)/$AK$13</f>
        <v>9.6236965559834561E-2</v>
      </c>
      <c r="X258" t="s">
        <v>1187</v>
      </c>
      <c r="Y258">
        <f t="shared" si="81"/>
        <v>2.4586111584936517E-2</v>
      </c>
      <c r="Z258">
        <f t="shared" ref="Z258:Z321" si="95">(Y258-$AJ$14)/$AK$14</f>
        <v>4.9261803195467933E-2</v>
      </c>
      <c r="AA258" t="str">
        <f t="shared" si="82"/>
        <v>No Impact</v>
      </c>
      <c r="AB258">
        <f t="shared" si="83"/>
        <v>3.6145950298780927E-2</v>
      </c>
      <c r="AC258">
        <f t="shared" ref="AC258:AC321" si="96">(AB258-$AJ$15)/$AK$15</f>
        <v>8.4862485508940169E-2</v>
      </c>
      <c r="AD258" t="str">
        <f t="shared" si="84"/>
        <v>No Impact</v>
      </c>
      <c r="AE258">
        <f t="shared" si="85"/>
        <v>1.0598070784152596E-2</v>
      </c>
      <c r="AF258">
        <f t="shared" ref="AF258:AF321" si="97">(AE258-$AJ$16)/$AK$16</f>
        <v>5.7976108082455534E-2</v>
      </c>
      <c r="AG258" t="s">
        <v>1187</v>
      </c>
    </row>
    <row r="259" spans="1:33" x14ac:dyDescent="0.3">
      <c r="A259">
        <v>306852</v>
      </c>
      <c r="B259" t="s">
        <v>324</v>
      </c>
      <c r="C259" s="1" t="s">
        <v>807</v>
      </c>
      <c r="D259" t="s">
        <v>808</v>
      </c>
      <c r="E259" s="4">
        <v>4.5</v>
      </c>
      <c r="F259" s="3">
        <f t="shared" si="86"/>
        <v>0.28888888888888886</v>
      </c>
      <c r="G259">
        <v>56.385359999999999</v>
      </c>
      <c r="H259">
        <f t="shared" ref="H259:H322" si="98">(G259-$AJ$6)/$AK$6</f>
        <v>0.53220205370067075</v>
      </c>
      <c r="I259">
        <v>142.6</v>
      </c>
      <c r="J259" s="3">
        <f t="shared" si="88"/>
        <v>0.44094001236858371</v>
      </c>
      <c r="K259">
        <v>0</v>
      </c>
      <c r="L259" s="3">
        <f t="shared" si="89"/>
        <v>0</v>
      </c>
      <c r="M259">
        <v>22807</v>
      </c>
      <c r="N259">
        <f t="shared" si="90"/>
        <v>0.10677870671341311</v>
      </c>
      <c r="O259" s="15">
        <v>0.27752891600000001</v>
      </c>
      <c r="P259">
        <f t="shared" si="91"/>
        <v>0.2829280942173461</v>
      </c>
      <c r="Q259">
        <v>0.3841</v>
      </c>
      <c r="R259">
        <f t="shared" si="92"/>
        <v>0.85147417424074479</v>
      </c>
      <c r="S259">
        <f t="shared" ref="S259:S322" si="99">F259*(R259*0.5+P259*0.5)*(H259*0.4+J259*0.2+L259*0.4)</f>
        <v>4.9332567101337037E-2</v>
      </c>
      <c r="T259" s="14">
        <f t="shared" si="93"/>
        <v>8.2762495768842537E-2</v>
      </c>
      <c r="U259" t="str">
        <f t="shared" ref="U259:U322" si="100">IF(T259&gt;0.7,"High",IF(T259&gt;0.3,"Moderate",IF(T259&gt;0.15,"Low","No Impact")))</f>
        <v>No Impact</v>
      </c>
      <c r="V259">
        <f t="shared" ref="V259:V322" si="101">F259*(R259*1)*(H259*0.4+J259*0.2+L259*0.4)</f>
        <v>7.4057339276801568E-2</v>
      </c>
      <c r="W259">
        <f t="shared" si="94"/>
        <v>9.9536708913272237E-2</v>
      </c>
      <c r="X259" t="s">
        <v>1187</v>
      </c>
      <c r="Y259">
        <f t="shared" ref="Y259:Y322" si="102">F259*(P259*1)*(H259*0.4+J259*0.2+L259*0.4)</f>
        <v>2.4607794925872502E-2</v>
      </c>
      <c r="Z259">
        <f t="shared" si="95"/>
        <v>4.9305248881058299E-2</v>
      </c>
      <c r="AA259" t="str">
        <f t="shared" ref="AA259:AA322" si="103">IF(Z259&gt;0.7,"High",IF(Z259&gt;0.3,"Moderate",IF(Z259&gt;0.15,"Low","No Impact")))</f>
        <v>No Impact</v>
      </c>
      <c r="AB259">
        <f t="shared" ref="AB259:AB322" si="104">F259*(R259*0.35+P259*0.3+N259*0.35)*(H259*0.4+J259*0.2+L259*0.4)</f>
        <v>3.655290090072192E-2</v>
      </c>
      <c r="AC259">
        <f t="shared" si="96"/>
        <v>8.5817913137059179E-2</v>
      </c>
      <c r="AD259" t="str">
        <f t="shared" ref="AD259:AD322" si="105">IF(AC259&gt;0.7,"High",IF(AC259&gt;0.3,"Moderate",IF(AC259&gt;0.15,"Low","No Impact")))</f>
        <v>No Impact</v>
      </c>
      <c r="AE259">
        <f t="shared" ref="AE259:AE322" si="106">F259*(N259*1)*(H259*0.4+J259*0.2+L259*0.4)</f>
        <v>9.2871247887989332E-3</v>
      </c>
      <c r="AF259">
        <f t="shared" si="97"/>
        <v>5.0804656950940628E-2</v>
      </c>
      <c r="AG259" t="s">
        <v>1187</v>
      </c>
    </row>
    <row r="260" spans="1:33" x14ac:dyDescent="0.3">
      <c r="A260">
        <v>306860</v>
      </c>
      <c r="B260" t="s">
        <v>377</v>
      </c>
      <c r="C260" s="1" t="s">
        <v>807</v>
      </c>
      <c r="D260" t="s">
        <v>809</v>
      </c>
      <c r="E260" s="4">
        <v>4.4000000000000004</v>
      </c>
      <c r="F260" s="3">
        <f t="shared" si="86"/>
        <v>0.26666666666666672</v>
      </c>
      <c r="G260">
        <v>56.43036</v>
      </c>
      <c r="H260">
        <f t="shared" si="98"/>
        <v>0.53262679325037887</v>
      </c>
      <c r="I260">
        <v>130.5</v>
      </c>
      <c r="J260" s="3">
        <f t="shared" si="88"/>
        <v>0.40352504638218922</v>
      </c>
      <c r="K260">
        <v>0</v>
      </c>
      <c r="L260" s="3">
        <f t="shared" si="89"/>
        <v>0</v>
      </c>
      <c r="M260">
        <v>70583</v>
      </c>
      <c r="N260">
        <f t="shared" si="90"/>
        <v>0.33282707129778144</v>
      </c>
      <c r="O260" s="15">
        <v>0.43781994899999999</v>
      </c>
      <c r="P260">
        <f t="shared" si="91"/>
        <v>0.44633750445270953</v>
      </c>
      <c r="Q260">
        <v>0.27639999999999998</v>
      </c>
      <c r="R260">
        <f t="shared" si="92"/>
        <v>0.61272445134116604</v>
      </c>
      <c r="S260">
        <f t="shared" si="99"/>
        <v>4.1480735241847179E-2</v>
      </c>
      <c r="T260" s="14">
        <f t="shared" si="93"/>
        <v>6.9589915478953671E-2</v>
      </c>
      <c r="U260" t="str">
        <f t="shared" si="100"/>
        <v>No Impact</v>
      </c>
      <c r="V260">
        <f t="shared" si="101"/>
        <v>4.7997684371991034E-2</v>
      </c>
      <c r="W260">
        <f t="shared" si="94"/>
        <v>6.4511250127271949E-2</v>
      </c>
      <c r="X260" t="s">
        <v>1187</v>
      </c>
      <c r="Y260">
        <f t="shared" si="102"/>
        <v>3.4963786111703317E-2</v>
      </c>
      <c r="Z260">
        <f t="shared" si="95"/>
        <v>7.0054963529020825E-2</v>
      </c>
      <c r="AA260" t="str">
        <f t="shared" si="103"/>
        <v>No Impact</v>
      </c>
      <c r="AB260">
        <f t="shared" si="104"/>
        <v>3.6413512124695416E-2</v>
      </c>
      <c r="AC260">
        <f t="shared" si="96"/>
        <v>8.5490659934753493E-2</v>
      </c>
      <c r="AD260" t="str">
        <f t="shared" si="105"/>
        <v>No Impact</v>
      </c>
      <c r="AE260">
        <f t="shared" si="106"/>
        <v>2.607196217425017E-2</v>
      </c>
      <c r="AF260">
        <f t="shared" si="97"/>
        <v>0.14262509920166391</v>
      </c>
      <c r="AG260" t="s">
        <v>1186</v>
      </c>
    </row>
    <row r="261" spans="1:33" x14ac:dyDescent="0.3">
      <c r="A261">
        <v>306863</v>
      </c>
      <c r="B261" t="s">
        <v>396</v>
      </c>
      <c r="C261" s="1" t="s">
        <v>807</v>
      </c>
      <c r="D261" t="s">
        <v>810</v>
      </c>
      <c r="E261" s="4">
        <v>4</v>
      </c>
      <c r="F261" s="3">
        <f t="shared" si="86"/>
        <v>0.17777777777777773</v>
      </c>
      <c r="G261">
        <v>49.623480000000001</v>
      </c>
      <c r="H261">
        <f t="shared" si="98"/>
        <v>0.46837899000332994</v>
      </c>
      <c r="I261">
        <v>121.30000000000001</v>
      </c>
      <c r="J261" s="3">
        <f t="shared" si="88"/>
        <v>0.37507730364873221</v>
      </c>
      <c r="K261">
        <v>0</v>
      </c>
      <c r="L261" s="3">
        <f t="shared" si="89"/>
        <v>0</v>
      </c>
      <c r="M261">
        <v>31340</v>
      </c>
      <c r="N261">
        <f t="shared" si="90"/>
        <v>0.14715192119345361</v>
      </c>
      <c r="O261" s="15">
        <v>0.48290787200000002</v>
      </c>
      <c r="P261">
        <f t="shared" si="91"/>
        <v>0.49230258913818586</v>
      </c>
      <c r="Q261">
        <v>0.32990000000000003</v>
      </c>
      <c r="R261">
        <f t="shared" si="92"/>
        <v>0.73132343161161606</v>
      </c>
      <c r="S261">
        <f t="shared" si="99"/>
        <v>2.8536814009216625E-2</v>
      </c>
      <c r="T261" s="14">
        <f t="shared" si="93"/>
        <v>4.7874620914062006E-2</v>
      </c>
      <c r="U261" t="str">
        <f t="shared" si="100"/>
        <v>No Impact</v>
      </c>
      <c r="V261">
        <f t="shared" si="101"/>
        <v>3.4111142448073208E-2</v>
      </c>
      <c r="W261">
        <f t="shared" si="94"/>
        <v>4.584705431912009E-2</v>
      </c>
      <c r="X261" t="s">
        <v>1187</v>
      </c>
      <c r="Y261">
        <f t="shared" si="102"/>
        <v>2.2962485570360035E-2</v>
      </c>
      <c r="Z261">
        <f t="shared" si="95"/>
        <v>4.6008635450060294E-2</v>
      </c>
      <c r="AA261" t="str">
        <f t="shared" si="103"/>
        <v>No Impact</v>
      </c>
      <c r="AB261">
        <f t="shared" si="104"/>
        <v>2.12299096629643E-2</v>
      </c>
      <c r="AC261">
        <f t="shared" si="96"/>
        <v>4.984300831039927E-2</v>
      </c>
      <c r="AD261" t="str">
        <f t="shared" si="105"/>
        <v>No Impact</v>
      </c>
      <c r="AE261">
        <f t="shared" si="106"/>
        <v>6.8636118143733365E-3</v>
      </c>
      <c r="AF261">
        <f t="shared" si="97"/>
        <v>3.7546975151472789E-2</v>
      </c>
      <c r="AG261" t="s">
        <v>1187</v>
      </c>
    </row>
    <row r="262" spans="1:33" x14ac:dyDescent="0.3">
      <c r="A262">
        <v>306864</v>
      </c>
      <c r="B262" t="s">
        <v>448</v>
      </c>
      <c r="C262" s="1" t="s">
        <v>807</v>
      </c>
      <c r="D262" t="s">
        <v>811</v>
      </c>
      <c r="E262" s="4">
        <v>4.5</v>
      </c>
      <c r="F262" s="3">
        <f t="shared" ref="F262:F325" si="107">(E262-$AJ$5)/$AK$5</f>
        <v>0.28888888888888886</v>
      </c>
      <c r="G262">
        <v>59.038919999999997</v>
      </c>
      <c r="H262">
        <f t="shared" si="98"/>
        <v>0.55724809546785903</v>
      </c>
      <c r="I262">
        <v>145.29999999999998</v>
      </c>
      <c r="J262" s="3">
        <f t="shared" si="88"/>
        <v>0.44928880643166347</v>
      </c>
      <c r="K262">
        <v>0</v>
      </c>
      <c r="L262" s="3">
        <f t="shared" si="89"/>
        <v>0</v>
      </c>
      <c r="M262">
        <v>38383</v>
      </c>
      <c r="N262">
        <f t="shared" si="90"/>
        <v>0.18047531854291163</v>
      </c>
      <c r="O262" s="15">
        <v>0.67332836799999995</v>
      </c>
      <c r="P262">
        <f t="shared" si="91"/>
        <v>0.68642761513440231</v>
      </c>
      <c r="Q262">
        <v>0.32250000000000001</v>
      </c>
      <c r="R262">
        <f t="shared" si="92"/>
        <v>0.71491908667701176</v>
      </c>
      <c r="S262">
        <f t="shared" si="99"/>
        <v>6.3307254064974144E-2</v>
      </c>
      <c r="T262" s="14">
        <f t="shared" si="93"/>
        <v>0.10620704849854569</v>
      </c>
      <c r="U262" t="str">
        <f t="shared" si="100"/>
        <v>No Impact</v>
      </c>
      <c r="V262">
        <f t="shared" si="101"/>
        <v>6.4594385097788101E-2</v>
      </c>
      <c r="W262">
        <f t="shared" si="94"/>
        <v>8.681803275268879E-2</v>
      </c>
      <c r="X262" t="s">
        <v>1187</v>
      </c>
      <c r="Y262">
        <f t="shared" si="102"/>
        <v>6.2020123032160181E-2</v>
      </c>
      <c r="Z262">
        <f t="shared" si="95"/>
        <v>0.12426621771459237</v>
      </c>
      <c r="AA262" t="str">
        <f t="shared" si="103"/>
        <v>No Impact</v>
      </c>
      <c r="AB262">
        <f t="shared" si="104"/>
        <v>4.6921280181308977E-2</v>
      </c>
      <c r="AC262">
        <f t="shared" si="96"/>
        <v>0.11016051387592231</v>
      </c>
      <c r="AD262" t="str">
        <f t="shared" si="105"/>
        <v>No Impact</v>
      </c>
      <c r="AE262">
        <f t="shared" si="106"/>
        <v>1.6306309964100256E-2</v>
      </c>
      <c r="AF262">
        <f t="shared" si="97"/>
        <v>8.9202686805822148E-2</v>
      </c>
      <c r="AG262" t="s">
        <v>1186</v>
      </c>
    </row>
    <row r="263" spans="1:33" x14ac:dyDescent="0.3">
      <c r="A263">
        <v>306876</v>
      </c>
      <c r="B263" t="s">
        <v>489</v>
      </c>
      <c r="C263" s="1" t="s">
        <v>807</v>
      </c>
      <c r="D263" t="s">
        <v>812</v>
      </c>
      <c r="E263" s="4">
        <v>4.4000000000000004</v>
      </c>
      <c r="F263" s="3">
        <f t="shared" si="107"/>
        <v>0.26666666666666672</v>
      </c>
      <c r="G263">
        <v>56.43036</v>
      </c>
      <c r="H263">
        <f t="shared" si="98"/>
        <v>0.53262679325037887</v>
      </c>
      <c r="I263">
        <v>135.6</v>
      </c>
      <c r="J263" s="3">
        <f t="shared" si="88"/>
        <v>0.41929499072356208</v>
      </c>
      <c r="K263">
        <v>0</v>
      </c>
      <c r="L263" s="3">
        <f t="shared" si="89"/>
        <v>0</v>
      </c>
      <c r="M263">
        <v>46047</v>
      </c>
      <c r="N263">
        <f t="shared" si="90"/>
        <v>0.21673692826692784</v>
      </c>
      <c r="O263" s="15">
        <v>0.59562827200000001</v>
      </c>
      <c r="P263">
        <f t="shared" si="91"/>
        <v>0.60721590487865074</v>
      </c>
      <c r="Q263">
        <v>0.37740000000000001</v>
      </c>
      <c r="R263">
        <f t="shared" si="92"/>
        <v>0.83662159166481931</v>
      </c>
      <c r="S263">
        <f t="shared" si="99"/>
        <v>5.7158584032979541E-2</v>
      </c>
      <c r="T263" s="14">
        <f t="shared" si="93"/>
        <v>9.5891767794388488E-2</v>
      </c>
      <c r="U263" t="str">
        <f t="shared" si="100"/>
        <v>No Impact</v>
      </c>
      <c r="V263">
        <f t="shared" si="101"/>
        <v>6.6240287657661531E-2</v>
      </c>
      <c r="W263">
        <f t="shared" si="94"/>
        <v>8.9030206800549155E-2</v>
      </c>
      <c r="X263" t="s">
        <v>1187</v>
      </c>
      <c r="Y263">
        <f t="shared" si="102"/>
        <v>4.8076880408297551E-2</v>
      </c>
      <c r="Z263">
        <f t="shared" si="95"/>
        <v>9.6328929962908469E-2</v>
      </c>
      <c r="AA263" t="str">
        <f t="shared" si="103"/>
        <v>No Impact</v>
      </c>
      <c r="AB263">
        <f t="shared" si="104"/>
        <v>4.3613286107829365E-2</v>
      </c>
      <c r="AC263">
        <f t="shared" si="96"/>
        <v>0.10239409476662055</v>
      </c>
      <c r="AD263" t="str">
        <f t="shared" si="105"/>
        <v>No Impact</v>
      </c>
      <c r="AE263">
        <f t="shared" si="106"/>
        <v>1.7160346586167323E-2</v>
      </c>
      <c r="AF263">
        <f t="shared" si="97"/>
        <v>9.3874642722683352E-2</v>
      </c>
      <c r="AG263" t="s">
        <v>1186</v>
      </c>
    </row>
    <row r="264" spans="1:33" x14ac:dyDescent="0.3">
      <c r="A264">
        <v>308207</v>
      </c>
      <c r="B264" t="s">
        <v>36</v>
      </c>
      <c r="C264" s="1" t="s">
        <v>813</v>
      </c>
      <c r="D264" t="s">
        <v>1062</v>
      </c>
      <c r="E264" s="4">
        <v>5.4</v>
      </c>
      <c r="F264" s="3">
        <f t="shared" si="107"/>
        <v>0.48888888888888893</v>
      </c>
      <c r="G264">
        <v>50.886000000000003</v>
      </c>
      <c r="H264">
        <f t="shared" si="98"/>
        <v>0.48029548280994094</v>
      </c>
      <c r="I264">
        <v>119.30000000000001</v>
      </c>
      <c r="J264" s="3">
        <f t="shared" si="88"/>
        <v>0.3688930117501546</v>
      </c>
      <c r="K264">
        <v>0</v>
      </c>
      <c r="L264" s="3">
        <f t="shared" si="89"/>
        <v>0</v>
      </c>
      <c r="M264">
        <v>27077</v>
      </c>
      <c r="N264">
        <f t="shared" si="90"/>
        <v>0.12698187392655888</v>
      </c>
      <c r="O264" s="15">
        <v>0.75463143300000002</v>
      </c>
      <c r="P264">
        <f t="shared" si="91"/>
        <v>0.7693123882456806</v>
      </c>
      <c r="Q264">
        <v>0.35949999999999999</v>
      </c>
      <c r="R264">
        <f t="shared" si="92"/>
        <v>0.79694081135003325</v>
      </c>
      <c r="S264">
        <f t="shared" si="99"/>
        <v>0.10180175052016716</v>
      </c>
      <c r="T264" s="14">
        <f t="shared" si="93"/>
        <v>0.17078711775487049</v>
      </c>
      <c r="U264" t="str">
        <f t="shared" si="100"/>
        <v>Low</v>
      </c>
      <c r="V264">
        <f t="shared" si="101"/>
        <v>0.10359751498332097</v>
      </c>
      <c r="W264">
        <f t="shared" si="94"/>
        <v>0.13924015895968506</v>
      </c>
      <c r="X264" t="s">
        <v>1187</v>
      </c>
      <c r="Y264">
        <f t="shared" si="102"/>
        <v>0.10000598605701334</v>
      </c>
      <c r="Z264">
        <f t="shared" si="95"/>
        <v>0.20037634607205099</v>
      </c>
      <c r="AA264" t="str">
        <f t="shared" si="103"/>
        <v>Low</v>
      </c>
      <c r="AB264">
        <f t="shared" si="104"/>
        <v>7.2038334169593987E-2</v>
      </c>
      <c r="AC264">
        <f t="shared" si="96"/>
        <v>0.16912965460923407</v>
      </c>
      <c r="AD264" t="str">
        <f t="shared" si="105"/>
        <v>Low</v>
      </c>
      <c r="AE264">
        <f t="shared" si="106"/>
        <v>1.6506880309507577E-2</v>
      </c>
      <c r="AF264">
        <f t="shared" si="97"/>
        <v>9.0299894803419059E-2</v>
      </c>
      <c r="AG264" t="s">
        <v>1186</v>
      </c>
    </row>
    <row r="265" spans="1:33" x14ac:dyDescent="0.3">
      <c r="A265">
        <v>308229</v>
      </c>
      <c r="B265" t="s">
        <v>186</v>
      </c>
      <c r="C265" s="1" t="s">
        <v>813</v>
      </c>
      <c r="D265" t="s">
        <v>1152</v>
      </c>
      <c r="E265" s="4">
        <v>5.4</v>
      </c>
      <c r="F265" s="3">
        <f t="shared" si="107"/>
        <v>0.48888888888888893</v>
      </c>
      <c r="G265">
        <v>53.169840000000001</v>
      </c>
      <c r="H265">
        <f t="shared" si="98"/>
        <v>0.50185186443672736</v>
      </c>
      <c r="I265">
        <v>122</v>
      </c>
      <c r="J265" s="3">
        <f t="shared" si="88"/>
        <v>0.37724180581323435</v>
      </c>
      <c r="K265">
        <v>0</v>
      </c>
      <c r="L265" s="3">
        <f t="shared" si="89"/>
        <v>0</v>
      </c>
      <c r="M265">
        <v>14728</v>
      </c>
      <c r="N265">
        <f t="shared" si="90"/>
        <v>6.8553557318798405E-2</v>
      </c>
      <c r="O265" s="15">
        <v>0.44506938200000001</v>
      </c>
      <c r="P265">
        <f t="shared" si="91"/>
        <v>0.4537279713359742</v>
      </c>
      <c r="Q265">
        <v>0.2452</v>
      </c>
      <c r="R265">
        <f t="shared" si="92"/>
        <v>0.54356018621148305</v>
      </c>
      <c r="S265">
        <f t="shared" si="99"/>
        <v>6.7329808478097081E-2</v>
      </c>
      <c r="T265" s="14">
        <f t="shared" si="93"/>
        <v>0.11295546363599762</v>
      </c>
      <c r="U265" t="str">
        <f t="shared" si="100"/>
        <v>No Impact</v>
      </c>
      <c r="V265">
        <f t="shared" si="101"/>
        <v>7.3394641171594138E-2</v>
      </c>
      <c r="W265">
        <f t="shared" si="94"/>
        <v>9.8646010043456481E-2</v>
      </c>
      <c r="X265" t="s">
        <v>1187</v>
      </c>
      <c r="Y265">
        <f t="shared" si="102"/>
        <v>6.1264975784600009E-2</v>
      </c>
      <c r="Z265">
        <f t="shared" si="95"/>
        <v>0.12275317182425727</v>
      </c>
      <c r="AA265" t="str">
        <f t="shared" si="103"/>
        <v>No Impact</v>
      </c>
      <c r="AB265">
        <f t="shared" si="104"/>
        <v>4.7307391422195179E-2</v>
      </c>
      <c r="AC265">
        <f t="shared" si="96"/>
        <v>0.11106701541520123</v>
      </c>
      <c r="AD265" t="str">
        <f t="shared" si="105"/>
        <v>No Impact</v>
      </c>
      <c r="AE265">
        <f t="shared" si="106"/>
        <v>9.2564979335920828E-3</v>
      </c>
      <c r="AF265">
        <f t="shared" si="97"/>
        <v>5.0637114583668159E-2</v>
      </c>
      <c r="AG265" t="s">
        <v>1187</v>
      </c>
    </row>
    <row r="266" spans="1:33" x14ac:dyDescent="0.3">
      <c r="A266">
        <v>308247</v>
      </c>
      <c r="B266" t="s">
        <v>251</v>
      </c>
      <c r="C266" s="1" t="s">
        <v>813</v>
      </c>
      <c r="D266" t="s">
        <v>814</v>
      </c>
      <c r="E266" s="4">
        <v>5.6</v>
      </c>
      <c r="F266" s="3">
        <f t="shared" si="107"/>
        <v>0.53333333333333321</v>
      </c>
      <c r="G266">
        <v>50.180399999999999</v>
      </c>
      <c r="H266">
        <f t="shared" si="98"/>
        <v>0.47363556667051759</v>
      </c>
      <c r="I266">
        <v>95.6</v>
      </c>
      <c r="J266" s="3">
        <f t="shared" si="88"/>
        <v>0.29560915275200983</v>
      </c>
      <c r="K266">
        <v>0</v>
      </c>
      <c r="L266" s="3">
        <f t="shared" si="89"/>
        <v>0</v>
      </c>
      <c r="M266">
        <v>15025</v>
      </c>
      <c r="N266">
        <f t="shared" si="90"/>
        <v>6.99587893240219E-2</v>
      </c>
      <c r="O266" s="15">
        <v>0.32738331500000001</v>
      </c>
      <c r="P266">
        <f t="shared" si="91"/>
        <v>0.3337523841714104</v>
      </c>
      <c r="Q266">
        <v>0.31709999999999999</v>
      </c>
      <c r="R266">
        <f t="shared" si="92"/>
        <v>0.70294834848148968</v>
      </c>
      <c r="S266">
        <f t="shared" si="99"/>
        <v>6.8719728170266961E-2</v>
      </c>
      <c r="T266" s="14">
        <f t="shared" si="93"/>
        <v>0.11528725436575923</v>
      </c>
      <c r="U266" t="str">
        <f t="shared" si="100"/>
        <v>No Impact</v>
      </c>
      <c r="V266">
        <f t="shared" si="101"/>
        <v>9.3192602076726097E-2</v>
      </c>
      <c r="W266">
        <f t="shared" si="94"/>
        <v>0.12525544390827481</v>
      </c>
      <c r="X266" t="s">
        <v>1187</v>
      </c>
      <c r="Y266">
        <f t="shared" si="102"/>
        <v>4.4246854263807825E-2</v>
      </c>
      <c r="Z266">
        <f t="shared" si="95"/>
        <v>8.8654922891414203E-2</v>
      </c>
      <c r="AA266" t="str">
        <f t="shared" si="103"/>
        <v>No Impact</v>
      </c>
      <c r="AB266">
        <f t="shared" si="104"/>
        <v>4.9137615276014304E-2</v>
      </c>
      <c r="AC266">
        <f t="shared" si="96"/>
        <v>0.11536396552963993</v>
      </c>
      <c r="AD266" t="str">
        <f t="shared" si="105"/>
        <v>No Impact</v>
      </c>
      <c r="AE266">
        <f t="shared" si="106"/>
        <v>9.2747093429080933E-3</v>
      </c>
      <c r="AF266">
        <f t="shared" si="97"/>
        <v>5.0736739001766749E-2</v>
      </c>
      <c r="AG266" t="s">
        <v>1187</v>
      </c>
    </row>
    <row r="267" spans="1:33" x14ac:dyDescent="0.3">
      <c r="A267">
        <v>308273</v>
      </c>
      <c r="B267" t="s">
        <v>404</v>
      </c>
      <c r="C267" s="1" t="s">
        <v>813</v>
      </c>
      <c r="D267" t="s">
        <v>815</v>
      </c>
      <c r="E267" s="4">
        <v>5.6</v>
      </c>
      <c r="F267" s="3">
        <f t="shared" si="107"/>
        <v>0.53333333333333321</v>
      </c>
      <c r="G267">
        <v>49.866119999999995</v>
      </c>
      <c r="H267">
        <f t="shared" si="98"/>
        <v>0.47066918565535604</v>
      </c>
      <c r="I267">
        <v>79.5</v>
      </c>
      <c r="J267" s="3">
        <f t="shared" si="88"/>
        <v>0.24582560296846009</v>
      </c>
      <c r="K267">
        <v>0</v>
      </c>
      <c r="L267" s="3">
        <f t="shared" si="89"/>
        <v>0</v>
      </c>
      <c r="M267">
        <v>21428</v>
      </c>
      <c r="N267">
        <f t="shared" si="90"/>
        <v>0.10025407730195456</v>
      </c>
      <c r="O267" s="15">
        <v>0.51867957399999998</v>
      </c>
      <c r="P267">
        <f t="shared" si="91"/>
        <v>0.52877021067341656</v>
      </c>
      <c r="Q267">
        <v>0.34350000000000003</v>
      </c>
      <c r="R267">
        <f t="shared" si="92"/>
        <v>0.76147195743737539</v>
      </c>
      <c r="S267">
        <f t="shared" si="99"/>
        <v>8.169221440410579E-2</v>
      </c>
      <c r="T267" s="14">
        <f t="shared" si="93"/>
        <v>0.13705047083965638</v>
      </c>
      <c r="U267" t="str">
        <f t="shared" si="100"/>
        <v>No Impact</v>
      </c>
      <c r="V267">
        <f t="shared" si="101"/>
        <v>9.6425821364639466E-2</v>
      </c>
      <c r="W267">
        <f t="shared" si="94"/>
        <v>0.12960104976255671</v>
      </c>
      <c r="X267" t="s">
        <v>1187</v>
      </c>
      <c r="Y267">
        <f t="shared" si="102"/>
        <v>6.6958607443572071E-2</v>
      </c>
      <c r="Z267">
        <f t="shared" si="95"/>
        <v>0.13416118001143282</v>
      </c>
      <c r="AA267" t="str">
        <f t="shared" si="103"/>
        <v>No Impact</v>
      </c>
      <c r="AB267">
        <f t="shared" si="104"/>
        <v>5.827995945433468E-2</v>
      </c>
      <c r="AC267">
        <f t="shared" si="96"/>
        <v>0.1368281141807994</v>
      </c>
      <c r="AD267" t="str">
        <f t="shared" si="105"/>
        <v>No Impact</v>
      </c>
      <c r="AE267">
        <f t="shared" si="106"/>
        <v>1.2695256410397834E-2</v>
      </c>
      <c r="AF267">
        <f t="shared" si="97"/>
        <v>6.9448635772870276E-2</v>
      </c>
      <c r="AG267" t="s">
        <v>1186</v>
      </c>
    </row>
    <row r="268" spans="1:33" x14ac:dyDescent="0.3">
      <c r="A268">
        <v>308276</v>
      </c>
      <c r="B268" t="s">
        <v>427</v>
      </c>
      <c r="C268" s="1" t="s">
        <v>813</v>
      </c>
      <c r="D268" t="s">
        <v>816</v>
      </c>
      <c r="E268" s="4">
        <v>5.6</v>
      </c>
      <c r="F268" s="3">
        <f t="shared" si="107"/>
        <v>0.53333333333333321</v>
      </c>
      <c r="G268">
        <v>53.169840000000001</v>
      </c>
      <c r="H268">
        <f t="shared" si="98"/>
        <v>0.50185186443672736</v>
      </c>
      <c r="I268">
        <v>125.10000000000002</v>
      </c>
      <c r="J268" s="3">
        <f t="shared" si="88"/>
        <v>0.38682745825602971</v>
      </c>
      <c r="K268">
        <v>0</v>
      </c>
      <c r="L268" s="3">
        <f t="shared" si="89"/>
        <v>0</v>
      </c>
      <c r="M268">
        <v>45411</v>
      </c>
      <c r="N268">
        <f t="shared" si="90"/>
        <v>0.2137277445789745</v>
      </c>
      <c r="O268" s="15">
        <v>0.28073603800000002</v>
      </c>
      <c r="P268">
        <f t="shared" si="91"/>
        <v>0.28619760907893449</v>
      </c>
      <c r="Q268">
        <v>0.35649999999999998</v>
      </c>
      <c r="R268">
        <f t="shared" si="92"/>
        <v>0.79029040124140981</v>
      </c>
      <c r="S268">
        <f t="shared" si="99"/>
        <v>7.983414138247491E-2</v>
      </c>
      <c r="T268" s="14">
        <f t="shared" si="93"/>
        <v>0.13393328538536936</v>
      </c>
      <c r="U268" t="str">
        <f t="shared" si="100"/>
        <v>No Impact</v>
      </c>
      <c r="V268">
        <f t="shared" si="101"/>
        <v>0.1172185013136271</v>
      </c>
      <c r="W268">
        <f t="shared" si="94"/>
        <v>0.15754743498001114</v>
      </c>
      <c r="X268" t="s">
        <v>1187</v>
      </c>
      <c r="Y268">
        <f t="shared" si="102"/>
        <v>4.2449781451322756E-2</v>
      </c>
      <c r="Z268">
        <f t="shared" si="95"/>
        <v>8.5054229593056099E-2</v>
      </c>
      <c r="AA268" t="str">
        <f t="shared" si="103"/>
        <v>No Impact</v>
      </c>
      <c r="AB268">
        <f t="shared" si="104"/>
        <v>6.4856693419130904E-2</v>
      </c>
      <c r="AC268">
        <f t="shared" si="96"/>
        <v>0.15226879249110234</v>
      </c>
      <c r="AD268" t="str">
        <f t="shared" si="105"/>
        <v>Low</v>
      </c>
      <c r="AE268">
        <f t="shared" si="106"/>
        <v>3.1700810068470253E-2</v>
      </c>
      <c r="AF268">
        <f t="shared" si="97"/>
        <v>0.17341737267684992</v>
      </c>
      <c r="AG268" t="s">
        <v>1186</v>
      </c>
    </row>
    <row r="269" spans="1:33" x14ac:dyDescent="0.3">
      <c r="A269">
        <v>308614</v>
      </c>
      <c r="B269" t="s">
        <v>69</v>
      </c>
      <c r="C269" s="1" t="s">
        <v>818</v>
      </c>
      <c r="D269" t="s">
        <v>817</v>
      </c>
      <c r="E269" s="4">
        <v>6.5</v>
      </c>
      <c r="F269" s="3">
        <f t="shared" si="107"/>
        <v>0.73333333333333328</v>
      </c>
      <c r="G269">
        <v>64.585080000000005</v>
      </c>
      <c r="H269">
        <f t="shared" si="98"/>
        <v>0.60959639549028533</v>
      </c>
      <c r="I269">
        <v>114.80000000000001</v>
      </c>
      <c r="J269" s="3">
        <f t="shared" si="88"/>
        <v>0.35497835497835495</v>
      </c>
      <c r="K269">
        <v>0</v>
      </c>
      <c r="L269" s="3">
        <f t="shared" si="89"/>
        <v>0</v>
      </c>
      <c r="M269">
        <v>19841</v>
      </c>
      <c r="N269">
        <f t="shared" si="90"/>
        <v>9.2745312344750253E-2</v>
      </c>
      <c r="O269" s="15">
        <v>0.22992965100000001</v>
      </c>
      <c r="P269">
        <f t="shared" si="91"/>
        <v>0.23440281070203692</v>
      </c>
      <c r="Q269">
        <v>0.29859999999999998</v>
      </c>
      <c r="R269">
        <f t="shared" si="92"/>
        <v>0.66193748614497894</v>
      </c>
      <c r="S269">
        <f t="shared" si="99"/>
        <v>0.10347282236550089</v>
      </c>
      <c r="T269" s="14">
        <f t="shared" si="93"/>
        <v>0.17359058176769532</v>
      </c>
      <c r="U269" t="str">
        <f t="shared" si="100"/>
        <v>Low</v>
      </c>
      <c r="V269">
        <f t="shared" si="101"/>
        <v>0.1528270906973084</v>
      </c>
      <c r="W269">
        <f t="shared" si="94"/>
        <v>0.20540713168134794</v>
      </c>
      <c r="X269" t="s">
        <v>1186</v>
      </c>
      <c r="Y269">
        <f t="shared" si="102"/>
        <v>5.4118554033693381E-2</v>
      </c>
      <c r="Z269">
        <f t="shared" si="95"/>
        <v>0.10843429018131109</v>
      </c>
      <c r="AA269" t="str">
        <f t="shared" si="103"/>
        <v>No Impact</v>
      </c>
      <c r="AB269">
        <f t="shared" si="104"/>
        <v>7.721956034445672E-2</v>
      </c>
      <c r="AC269">
        <f t="shared" si="96"/>
        <v>0.18129399743459504</v>
      </c>
      <c r="AD269" t="str">
        <f t="shared" si="105"/>
        <v>Low</v>
      </c>
      <c r="AE269">
        <f t="shared" si="106"/>
        <v>2.1412892543687917E-2</v>
      </c>
      <c r="AF269">
        <f t="shared" si="97"/>
        <v>0.1171379393245032</v>
      </c>
      <c r="AG269" t="s">
        <v>1186</v>
      </c>
    </row>
    <row r="270" spans="1:33" x14ac:dyDescent="0.3">
      <c r="A270">
        <v>308625</v>
      </c>
      <c r="B270" t="s">
        <v>126</v>
      </c>
      <c r="C270" s="1" t="s">
        <v>818</v>
      </c>
      <c r="D270" t="s">
        <v>819</v>
      </c>
      <c r="E270" s="4">
        <v>6.5</v>
      </c>
      <c r="F270" s="3">
        <f t="shared" si="107"/>
        <v>0.73333333333333328</v>
      </c>
      <c r="G270">
        <v>63.986760000000004</v>
      </c>
      <c r="H270">
        <f t="shared" si="98"/>
        <v>0.60394905843736624</v>
      </c>
      <c r="I270">
        <v>117.10000000000001</v>
      </c>
      <c r="J270" s="3">
        <f t="shared" si="88"/>
        <v>0.36209029066171922</v>
      </c>
      <c r="K270">
        <v>0</v>
      </c>
      <c r="L270" s="3">
        <f t="shared" si="89"/>
        <v>0</v>
      </c>
      <c r="M270">
        <v>5388</v>
      </c>
      <c r="N270">
        <f t="shared" si="90"/>
        <v>2.4362086178100144E-2</v>
      </c>
      <c r="O270" s="15">
        <v>0.59127578000000003</v>
      </c>
      <c r="P270">
        <f t="shared" si="91"/>
        <v>0.60277873744973942</v>
      </c>
      <c r="Q270">
        <v>0.33250000000000002</v>
      </c>
      <c r="R270">
        <f t="shared" si="92"/>
        <v>0.73708712037242297</v>
      </c>
      <c r="S270">
        <f t="shared" si="99"/>
        <v>0.15426208339187641</v>
      </c>
      <c r="T270" s="14">
        <f t="shared" si="93"/>
        <v>0.2587968916717287</v>
      </c>
      <c r="U270" t="str">
        <f t="shared" si="100"/>
        <v>Low</v>
      </c>
      <c r="V270">
        <f t="shared" si="101"/>
        <v>0.16972534103493894</v>
      </c>
      <c r="W270">
        <f t="shared" si="94"/>
        <v>0.22811921182662021</v>
      </c>
      <c r="X270" t="s">
        <v>1186</v>
      </c>
      <c r="Y270">
        <f t="shared" si="102"/>
        <v>0.13879882574881389</v>
      </c>
      <c r="Z270">
        <f t="shared" si="95"/>
        <v>0.27810336800022184</v>
      </c>
      <c r="AA270" t="str">
        <f t="shared" si="103"/>
        <v>Low</v>
      </c>
      <c r="AB270">
        <f t="shared" si="104"/>
        <v>0.10300692432153456</v>
      </c>
      <c r="AC270">
        <f t="shared" si="96"/>
        <v>0.24183687384895064</v>
      </c>
      <c r="AD270" t="str">
        <f t="shared" si="105"/>
        <v>Low</v>
      </c>
      <c r="AE270">
        <f t="shared" si="106"/>
        <v>5.6097349561764496E-3</v>
      </c>
      <c r="AF270">
        <f t="shared" si="97"/>
        <v>3.0687717298466758E-2</v>
      </c>
      <c r="AG270" t="s">
        <v>1187</v>
      </c>
    </row>
    <row r="271" spans="1:33" x14ac:dyDescent="0.3">
      <c r="A271">
        <v>308636</v>
      </c>
      <c r="B271" t="s">
        <v>193</v>
      </c>
      <c r="C271" s="1" t="s">
        <v>818</v>
      </c>
      <c r="D271" t="s">
        <v>820</v>
      </c>
      <c r="E271" s="4">
        <v>6.4</v>
      </c>
      <c r="F271" s="3">
        <f t="shared" si="107"/>
        <v>0.71111111111111114</v>
      </c>
      <c r="G271">
        <v>61.625520000000009</v>
      </c>
      <c r="H271">
        <f t="shared" si="98"/>
        <v>0.58166212478508184</v>
      </c>
      <c r="I271">
        <v>116.70000000000002</v>
      </c>
      <c r="J271" s="3">
        <f t="shared" si="88"/>
        <v>0.36085343228200373</v>
      </c>
      <c r="K271">
        <v>0</v>
      </c>
      <c r="L271" s="3">
        <f t="shared" si="89"/>
        <v>0</v>
      </c>
      <c r="M271">
        <v>3568</v>
      </c>
      <c r="N271">
        <f t="shared" si="90"/>
        <v>1.5750900152824893E-2</v>
      </c>
      <c r="O271" s="15">
        <v>0.45405647599999999</v>
      </c>
      <c r="P271">
        <f t="shared" si="91"/>
        <v>0.46288990449457934</v>
      </c>
      <c r="Q271">
        <v>0.3266</v>
      </c>
      <c r="R271">
        <f t="shared" si="92"/>
        <v>0.72400798049213033</v>
      </c>
      <c r="S271">
        <f t="shared" si="99"/>
        <v>0.1286430767597713</v>
      </c>
      <c r="T271" s="14">
        <f t="shared" si="93"/>
        <v>0.21581731342200725</v>
      </c>
      <c r="U271" t="str">
        <f t="shared" si="100"/>
        <v>Low</v>
      </c>
      <c r="V271">
        <f t="shared" si="101"/>
        <v>0.15694461231629719</v>
      </c>
      <c r="W271">
        <f t="shared" si="94"/>
        <v>0.21094128339184259</v>
      </c>
      <c r="X271" t="s">
        <v>1186</v>
      </c>
      <c r="Y271">
        <f t="shared" si="102"/>
        <v>0.10034154120324539</v>
      </c>
      <c r="Z271">
        <f t="shared" si="95"/>
        <v>0.2010486789668971</v>
      </c>
      <c r="AA271" t="str">
        <f t="shared" si="103"/>
        <v>Low</v>
      </c>
      <c r="AB271">
        <f t="shared" si="104"/>
        <v>8.6228100269004737E-2</v>
      </c>
      <c r="AC271">
        <f t="shared" si="96"/>
        <v>0.20244400407391275</v>
      </c>
      <c r="AD271" t="str">
        <f t="shared" si="105"/>
        <v>Low</v>
      </c>
      <c r="AE271">
        <f t="shared" si="106"/>
        <v>3.41435313522028E-3</v>
      </c>
      <c r="AF271">
        <f t="shared" si="97"/>
        <v>1.867801323757904E-2</v>
      </c>
      <c r="AG271" t="s">
        <v>1187</v>
      </c>
    </row>
    <row r="272" spans="1:33" x14ac:dyDescent="0.3">
      <c r="A272">
        <v>308665</v>
      </c>
      <c r="B272" t="s">
        <v>376</v>
      </c>
      <c r="C272" s="1" t="s">
        <v>818</v>
      </c>
      <c r="D272" t="s">
        <v>821</v>
      </c>
      <c r="E272" s="4">
        <v>6.5</v>
      </c>
      <c r="F272" s="3">
        <f t="shared" si="107"/>
        <v>0.73333333333333328</v>
      </c>
      <c r="G272">
        <v>64.585080000000005</v>
      </c>
      <c r="H272">
        <f t="shared" si="98"/>
        <v>0.60959639549028533</v>
      </c>
      <c r="I272">
        <v>115.6</v>
      </c>
      <c r="J272" s="3">
        <f t="shared" si="88"/>
        <v>0.35745207173778598</v>
      </c>
      <c r="K272">
        <v>0</v>
      </c>
      <c r="L272" s="3">
        <f t="shared" si="89"/>
        <v>0</v>
      </c>
      <c r="M272">
        <v>22687</v>
      </c>
      <c r="N272">
        <f t="shared" si="90"/>
        <v>0.1062109362062521</v>
      </c>
      <c r="O272" s="15">
        <v>0.61494416500000004</v>
      </c>
      <c r="P272">
        <f t="shared" si="91"/>
        <v>0.62690757835672595</v>
      </c>
      <c r="Q272">
        <v>0.30120000000000002</v>
      </c>
      <c r="R272">
        <f t="shared" si="92"/>
        <v>0.66770117490578595</v>
      </c>
      <c r="S272">
        <f t="shared" si="99"/>
        <v>0.14968347093784742</v>
      </c>
      <c r="T272" s="14">
        <f t="shared" si="93"/>
        <v>0.25111560897919527</v>
      </c>
      <c r="U272" t="str">
        <f t="shared" si="100"/>
        <v>Low</v>
      </c>
      <c r="V272">
        <f t="shared" si="101"/>
        <v>0.15440005199611201</v>
      </c>
      <c r="W272">
        <f t="shared" si="94"/>
        <v>0.20752126908433594</v>
      </c>
      <c r="X272" t="s">
        <v>1186</v>
      </c>
      <c r="Y272">
        <f t="shared" si="102"/>
        <v>0.14496688987958281</v>
      </c>
      <c r="Z272">
        <f t="shared" si="95"/>
        <v>0.29046196973589145</v>
      </c>
      <c r="AA272" t="str">
        <f t="shared" si="103"/>
        <v>Low</v>
      </c>
      <c r="AB272">
        <f t="shared" si="104"/>
        <v>0.10612620741179755</v>
      </c>
      <c r="AC272">
        <f t="shared" si="96"/>
        <v>0.24916024241050849</v>
      </c>
      <c r="AD272" t="str">
        <f t="shared" si="105"/>
        <v>Low</v>
      </c>
      <c r="AE272">
        <f t="shared" si="106"/>
        <v>2.4560349283667186E-2</v>
      </c>
      <c r="AF272">
        <f t="shared" si="97"/>
        <v>0.13435591190256443</v>
      </c>
      <c r="AG272" t="s">
        <v>1186</v>
      </c>
    </row>
    <row r="273" spans="1:33" x14ac:dyDescent="0.3">
      <c r="A273">
        <v>308669</v>
      </c>
      <c r="B273" t="s">
        <v>480</v>
      </c>
      <c r="C273" s="1" t="s">
        <v>818</v>
      </c>
      <c r="D273" t="s">
        <v>822</v>
      </c>
      <c r="E273" s="4">
        <v>6.4</v>
      </c>
      <c r="F273" s="3">
        <f t="shared" si="107"/>
        <v>0.71111111111111114</v>
      </c>
      <c r="G273">
        <v>64.404719999999998</v>
      </c>
      <c r="H273">
        <f t="shared" si="98"/>
        <v>0.60789403937505515</v>
      </c>
      <c r="I273">
        <v>117.1</v>
      </c>
      <c r="J273" s="3">
        <f t="shared" si="88"/>
        <v>0.36209029066171916</v>
      </c>
      <c r="K273">
        <v>0</v>
      </c>
      <c r="L273" s="3">
        <f t="shared" si="89"/>
        <v>0</v>
      </c>
      <c r="M273">
        <v>23823</v>
      </c>
      <c r="N273">
        <f t="shared" si="90"/>
        <v>0.11158583034070962</v>
      </c>
      <c r="O273" s="15">
        <v>0.54228625500000005</v>
      </c>
      <c r="P273">
        <f t="shared" si="91"/>
        <v>0.55283614716173135</v>
      </c>
      <c r="Q273">
        <v>0.32900000000000001</v>
      </c>
      <c r="R273">
        <f t="shared" si="92"/>
        <v>0.72932830857902908</v>
      </c>
      <c r="S273">
        <f t="shared" si="99"/>
        <v>0.1438648576527671</v>
      </c>
      <c r="T273" s="14">
        <f t="shared" si="93"/>
        <v>0.24135404606685412</v>
      </c>
      <c r="U273" t="str">
        <f t="shared" si="100"/>
        <v>Low</v>
      </c>
      <c r="V273">
        <f t="shared" si="101"/>
        <v>0.16366810486137828</v>
      </c>
      <c r="W273">
        <f t="shared" si="94"/>
        <v>0.21997798828666629</v>
      </c>
      <c r="X273" t="s">
        <v>1186</v>
      </c>
      <c r="Y273">
        <f t="shared" si="102"/>
        <v>0.12406161044415587</v>
      </c>
      <c r="Z273">
        <f t="shared" si="95"/>
        <v>0.24857524203043252</v>
      </c>
      <c r="AA273" t="str">
        <f t="shared" si="103"/>
        <v>Low</v>
      </c>
      <c r="AB273">
        <f t="shared" si="104"/>
        <v>0.10326663682098514</v>
      </c>
      <c r="AC273">
        <f t="shared" si="96"/>
        <v>0.24244661983816754</v>
      </c>
      <c r="AD273" t="str">
        <f t="shared" si="105"/>
        <v>Low</v>
      </c>
      <c r="AE273">
        <f t="shared" si="106"/>
        <v>2.5040905675017093E-2</v>
      </c>
      <c r="AF273">
        <f t="shared" si="97"/>
        <v>0.13698476670567422</v>
      </c>
      <c r="AG273" t="s">
        <v>1186</v>
      </c>
    </row>
    <row r="274" spans="1:33" s="15" customFormat="1" x14ac:dyDescent="0.3">
      <c r="A274" s="15">
        <v>308694</v>
      </c>
      <c r="B274" s="15" t="s">
        <v>539</v>
      </c>
      <c r="C274" s="16" t="s">
        <v>818</v>
      </c>
      <c r="D274" s="15" t="s">
        <v>823</v>
      </c>
      <c r="E274" s="17">
        <v>6.4</v>
      </c>
      <c r="F274" s="3">
        <f t="shared" si="107"/>
        <v>0.71111111111111114</v>
      </c>
      <c r="G274" s="15">
        <v>64.585080000000005</v>
      </c>
      <c r="H274">
        <f t="shared" si="98"/>
        <v>0.60959639549028533</v>
      </c>
      <c r="I274" s="15">
        <v>119.4</v>
      </c>
      <c r="J274" s="3">
        <f t="shared" si="88"/>
        <v>0.36920222634508348</v>
      </c>
      <c r="K274" s="15">
        <v>0</v>
      </c>
      <c r="L274" s="3">
        <f t="shared" si="89"/>
        <v>0</v>
      </c>
      <c r="M274" s="15">
        <v>35519</v>
      </c>
      <c r="N274">
        <f t="shared" si="90"/>
        <v>0.16692452910533562</v>
      </c>
      <c r="O274" s="15">
        <v>0.42197394199999999</v>
      </c>
      <c r="P274">
        <f t="shared" si="91"/>
        <v>0.43018322177081153</v>
      </c>
      <c r="Q274" s="15">
        <v>0.24229999999999999</v>
      </c>
      <c r="R274">
        <f t="shared" si="92"/>
        <v>0.53713145643981375</v>
      </c>
      <c r="S274">
        <f t="shared" si="99"/>
        <v>0.10926064462618494</v>
      </c>
      <c r="T274" s="14">
        <f t="shared" si="93"/>
        <v>0.18330048829610895</v>
      </c>
      <c r="U274" t="str">
        <f t="shared" si="100"/>
        <v>Low</v>
      </c>
      <c r="V274">
        <f t="shared" si="101"/>
        <v>0.12134071879934177</v>
      </c>
      <c r="W274">
        <f t="shared" si="94"/>
        <v>0.16308789816650468</v>
      </c>
      <c r="X274" t="s">
        <v>1187</v>
      </c>
      <c r="Y274">
        <f t="shared" si="102"/>
        <v>9.7180570453028109E-2</v>
      </c>
      <c r="Z274">
        <f t="shared" si="95"/>
        <v>0.19471522040164604</v>
      </c>
      <c r="AA274" t="str">
        <f t="shared" si="103"/>
        <v>Low</v>
      </c>
      <c r="AB274">
        <f t="shared" si="104"/>
        <v>8.4821606766184179E-2</v>
      </c>
      <c r="AC274">
        <f t="shared" si="96"/>
        <v>0.19914187662906996</v>
      </c>
      <c r="AD274" t="str">
        <f t="shared" si="105"/>
        <v>Low</v>
      </c>
      <c r="AE274">
        <f t="shared" si="106"/>
        <v>3.7709097287160355E-2</v>
      </c>
      <c r="AF274">
        <f t="shared" si="97"/>
        <v>0.20628534612934712</v>
      </c>
      <c r="AG274" t="s">
        <v>1186</v>
      </c>
    </row>
    <row r="275" spans="1:33" x14ac:dyDescent="0.3">
      <c r="A275">
        <v>309309</v>
      </c>
      <c r="B275" t="s">
        <v>53</v>
      </c>
      <c r="C275" s="1" t="s">
        <v>825</v>
      </c>
      <c r="D275" t="s">
        <v>824</v>
      </c>
      <c r="E275" s="4">
        <v>5.9</v>
      </c>
      <c r="F275" s="3">
        <f t="shared" si="107"/>
        <v>0.60000000000000009</v>
      </c>
      <c r="G275">
        <v>44.438400000000001</v>
      </c>
      <c r="H275">
        <f t="shared" si="98"/>
        <v>0.41943880012776164</v>
      </c>
      <c r="I275">
        <v>143.00000000000003</v>
      </c>
      <c r="J275" s="3">
        <f t="shared" si="88"/>
        <v>0.44217687074829937</v>
      </c>
      <c r="K275">
        <v>0</v>
      </c>
      <c r="L275" s="3">
        <f t="shared" si="89"/>
        <v>0</v>
      </c>
      <c r="M275">
        <v>14864</v>
      </c>
      <c r="N275">
        <f t="shared" si="90"/>
        <v>6.9197030560247549E-2</v>
      </c>
      <c r="O275" s="15">
        <v>0.525519819</v>
      </c>
      <c r="P275">
        <f t="shared" si="91"/>
        <v>0.53574352902064681</v>
      </c>
      <c r="Q275">
        <v>0.2621</v>
      </c>
      <c r="R275">
        <f t="shared" si="92"/>
        <v>0.581024163156728</v>
      </c>
      <c r="S275">
        <f t="shared" si="99"/>
        <v>8.583841470818683E-2</v>
      </c>
      <c r="T275" s="14">
        <f t="shared" si="93"/>
        <v>0.1440063197906829</v>
      </c>
      <c r="U275" t="str">
        <f t="shared" si="100"/>
        <v>No Impact</v>
      </c>
      <c r="V275">
        <f t="shared" si="101"/>
        <v>8.9318832236781734E-2</v>
      </c>
      <c r="W275">
        <f t="shared" si="94"/>
        <v>0.12004890658569591</v>
      </c>
      <c r="X275" t="s">
        <v>1187</v>
      </c>
      <c r="Y275">
        <f t="shared" si="102"/>
        <v>8.2357997179591913E-2</v>
      </c>
      <c r="Z275">
        <f t="shared" si="95"/>
        <v>0.16501606749070794</v>
      </c>
      <c r="AA275" t="str">
        <f t="shared" si="103"/>
        <v>Low</v>
      </c>
      <c r="AB275">
        <f t="shared" si="104"/>
        <v>5.9692087382685693E-2</v>
      </c>
      <c r="AC275">
        <f t="shared" si="96"/>
        <v>0.14014346997766994</v>
      </c>
      <c r="AD275" t="str">
        <f t="shared" si="105"/>
        <v>No Impact</v>
      </c>
      <c r="AE275">
        <f t="shared" si="106"/>
        <v>1.0637419845527196E-2</v>
      </c>
      <c r="AF275">
        <f t="shared" si="97"/>
        <v>5.819136475337796E-2</v>
      </c>
      <c r="AG275" t="s">
        <v>1186</v>
      </c>
    </row>
    <row r="276" spans="1:33" x14ac:dyDescent="0.3">
      <c r="A276">
        <v>309319</v>
      </c>
      <c r="B276" t="s">
        <v>73</v>
      </c>
      <c r="C276" s="1" t="s">
        <v>825</v>
      </c>
      <c r="D276" t="s">
        <v>826</v>
      </c>
      <c r="E276" s="4">
        <v>5.9</v>
      </c>
      <c r="F276" s="3">
        <f t="shared" si="107"/>
        <v>0.60000000000000009</v>
      </c>
      <c r="G276">
        <v>39.828600000000002</v>
      </c>
      <c r="H276">
        <f t="shared" si="98"/>
        <v>0.37592848065566192</v>
      </c>
      <c r="I276">
        <v>143.6</v>
      </c>
      <c r="J276" s="3">
        <f t="shared" si="88"/>
        <v>0.44403215831787252</v>
      </c>
      <c r="K276">
        <v>0</v>
      </c>
      <c r="L276" s="3">
        <f t="shared" si="89"/>
        <v>0</v>
      </c>
      <c r="M276">
        <v>8293</v>
      </c>
      <c r="N276">
        <f t="shared" si="90"/>
        <v>3.8106863872289488E-2</v>
      </c>
      <c r="O276" s="15">
        <v>0.294315995</v>
      </c>
      <c r="P276">
        <f t="shared" si="91"/>
        <v>0.30004175695707308</v>
      </c>
      <c r="Q276">
        <v>0.24229999999999999</v>
      </c>
      <c r="R276">
        <f t="shared" si="92"/>
        <v>0.53713145643981375</v>
      </c>
      <c r="S276">
        <f t="shared" si="99"/>
        <v>6.006998022878092E-2</v>
      </c>
      <c r="T276" s="14">
        <f t="shared" si="93"/>
        <v>0.10077605477749799</v>
      </c>
      <c r="U276" t="str">
        <f t="shared" si="100"/>
        <v>No Impact</v>
      </c>
      <c r="V276">
        <f t="shared" si="101"/>
        <v>7.7081959748034848E-2</v>
      </c>
      <c r="W276">
        <f t="shared" si="94"/>
        <v>0.10360194769120087</v>
      </c>
      <c r="X276" t="s">
        <v>1187</v>
      </c>
      <c r="Y276">
        <f t="shared" si="102"/>
        <v>4.3058000709526985E-2</v>
      </c>
      <c r="Z276">
        <f t="shared" si="95"/>
        <v>8.6272884169394534E-2</v>
      </c>
      <c r="AA276" t="str">
        <f t="shared" si="103"/>
        <v>No Impact</v>
      </c>
      <c r="AB276">
        <f t="shared" si="104"/>
        <v>4.1810092647968887E-2</v>
      </c>
      <c r="AC276">
        <f t="shared" si="96"/>
        <v>9.8160605880802373E-2</v>
      </c>
      <c r="AD276" t="str">
        <f t="shared" si="105"/>
        <v>No Impact</v>
      </c>
      <c r="AE276">
        <f t="shared" si="106"/>
        <v>5.4685900665674301E-3</v>
      </c>
      <c r="AF276">
        <f t="shared" si="97"/>
        <v>2.9915592678626049E-2</v>
      </c>
      <c r="AG276" t="s">
        <v>1187</v>
      </c>
    </row>
    <row r="277" spans="1:33" x14ac:dyDescent="0.3">
      <c r="A277">
        <v>309323</v>
      </c>
      <c r="B277" t="s">
        <v>138</v>
      </c>
      <c r="C277" s="1" t="s">
        <v>825</v>
      </c>
      <c r="D277" t="s">
        <v>827</v>
      </c>
      <c r="E277" s="4">
        <v>5.9</v>
      </c>
      <c r="F277" s="3">
        <f t="shared" si="107"/>
        <v>0.60000000000000009</v>
      </c>
      <c r="G277">
        <v>46.106999999999999</v>
      </c>
      <c r="H277">
        <f t="shared" si="98"/>
        <v>0.43518814263093869</v>
      </c>
      <c r="I277">
        <v>163.20000000000002</v>
      </c>
      <c r="J277" s="3">
        <f t="shared" si="88"/>
        <v>0.50463821892393323</v>
      </c>
      <c r="K277">
        <v>0</v>
      </c>
      <c r="L277" s="3">
        <f t="shared" si="89"/>
        <v>0</v>
      </c>
      <c r="M277">
        <v>27551</v>
      </c>
      <c r="N277">
        <f t="shared" si="90"/>
        <v>0.12922456742984487</v>
      </c>
      <c r="O277" s="15">
        <v>0.71449663600000002</v>
      </c>
      <c r="P277">
        <f t="shared" si="91"/>
        <v>0.72839679000578383</v>
      </c>
      <c r="Q277">
        <v>0.31790000000000002</v>
      </c>
      <c r="R277">
        <f t="shared" si="92"/>
        <v>0.70472179117712264</v>
      </c>
      <c r="S277">
        <f t="shared" si="99"/>
        <v>0.11823353012068122</v>
      </c>
      <c r="T277" s="14">
        <f t="shared" si="93"/>
        <v>0.1983537977305663</v>
      </c>
      <c r="U277" t="str">
        <f t="shared" si="100"/>
        <v>Low</v>
      </c>
      <c r="V277">
        <f t="shared" si="101"/>
        <v>0.11628032211412173</v>
      </c>
      <c r="W277">
        <f t="shared" si="94"/>
        <v>0.15628647596093787</v>
      </c>
      <c r="X277" t="s">
        <v>1187</v>
      </c>
      <c r="Y277">
        <f t="shared" si="102"/>
        <v>0.12018673812724068</v>
      </c>
      <c r="Z277">
        <f t="shared" si="95"/>
        <v>0.24081137921609494</v>
      </c>
      <c r="AA277" t="str">
        <f t="shared" si="103"/>
        <v>Low</v>
      </c>
      <c r="AB277">
        <f t="shared" si="104"/>
        <v>8.4216931667668096E-2</v>
      </c>
      <c r="AC277">
        <f t="shared" si="96"/>
        <v>0.19772223677007394</v>
      </c>
      <c r="AD277" t="str">
        <f t="shared" si="105"/>
        <v>Low</v>
      </c>
      <c r="AE277">
        <f t="shared" si="106"/>
        <v>2.1322278541580881E-2</v>
      </c>
      <c r="AF277">
        <f t="shared" si="97"/>
        <v>0.11664224088212283</v>
      </c>
      <c r="AG277" t="s">
        <v>1186</v>
      </c>
    </row>
    <row r="278" spans="1:33" x14ac:dyDescent="0.3">
      <c r="A278">
        <v>309325</v>
      </c>
      <c r="B278" t="s">
        <v>144</v>
      </c>
      <c r="C278" s="1" t="s">
        <v>825</v>
      </c>
      <c r="D278" t="s">
        <v>828</v>
      </c>
      <c r="E278" s="4">
        <v>5</v>
      </c>
      <c r="F278" s="3">
        <f t="shared" si="107"/>
        <v>0.39999999999999997</v>
      </c>
      <c r="G278">
        <v>44.425080000000001</v>
      </c>
      <c r="H278">
        <f t="shared" si="98"/>
        <v>0.41931307722104805</v>
      </c>
      <c r="I278">
        <v>147.19999999999999</v>
      </c>
      <c r="J278" s="3">
        <f t="shared" si="88"/>
        <v>0.45516388373531225</v>
      </c>
      <c r="K278">
        <v>0</v>
      </c>
      <c r="L278" s="3">
        <f t="shared" si="89"/>
        <v>0</v>
      </c>
      <c r="M278">
        <v>20219</v>
      </c>
      <c r="N278">
        <f t="shared" si="90"/>
        <v>9.453378944230742E-2</v>
      </c>
      <c r="O278" s="15">
        <v>0.579214652</v>
      </c>
      <c r="P278">
        <f t="shared" si="91"/>
        <v>0.59048296658616761</v>
      </c>
      <c r="Q278">
        <v>0.3785</v>
      </c>
      <c r="R278">
        <f t="shared" si="92"/>
        <v>0.83906007537131455</v>
      </c>
      <c r="S278">
        <f t="shared" si="99"/>
        <v>7.3981141873216763E-2</v>
      </c>
      <c r="T278" s="14">
        <f t="shared" si="93"/>
        <v>0.12411403462298837</v>
      </c>
      <c r="U278" t="str">
        <f t="shared" si="100"/>
        <v>No Impact</v>
      </c>
      <c r="V278">
        <f t="shared" si="101"/>
        <v>8.6845405355823357E-2</v>
      </c>
      <c r="W278">
        <f t="shared" si="94"/>
        <v>0.11672449912152796</v>
      </c>
      <c r="X278" t="s">
        <v>1187</v>
      </c>
      <c r="Y278">
        <f t="shared" si="102"/>
        <v>6.1116878390610169E-2</v>
      </c>
      <c r="Z278">
        <f t="shared" si="95"/>
        <v>0.1224564374402419</v>
      </c>
      <c r="AA278" t="str">
        <f t="shared" si="103"/>
        <v>No Impact</v>
      </c>
      <c r="AB278">
        <f t="shared" si="104"/>
        <v>5.215554789316653E-2</v>
      </c>
      <c r="AC278">
        <f t="shared" si="96"/>
        <v>0.12244938618874696</v>
      </c>
      <c r="AD278" t="str">
        <f t="shared" si="105"/>
        <v>No Impact</v>
      </c>
      <c r="AE278">
        <f t="shared" si="106"/>
        <v>9.7845500041294393E-3</v>
      </c>
      <c r="AF278">
        <f t="shared" si="97"/>
        <v>5.3525791639912799E-2</v>
      </c>
      <c r="AG278" t="s">
        <v>1187</v>
      </c>
    </row>
    <row r="279" spans="1:33" x14ac:dyDescent="0.3">
      <c r="A279">
        <v>309328</v>
      </c>
      <c r="B279" t="s">
        <v>183</v>
      </c>
      <c r="C279" s="1" t="s">
        <v>825</v>
      </c>
      <c r="D279" t="s">
        <v>829</v>
      </c>
      <c r="E279" s="4">
        <v>5.9</v>
      </c>
      <c r="F279" s="3">
        <f t="shared" si="107"/>
        <v>0.60000000000000009</v>
      </c>
      <c r="G279">
        <v>42.757919999999999</v>
      </c>
      <c r="H279">
        <f t="shared" si="98"/>
        <v>0.40357732638346161</v>
      </c>
      <c r="I279">
        <v>142.30000000000001</v>
      </c>
      <c r="J279" s="3">
        <f t="shared" si="88"/>
        <v>0.44001236858379716</v>
      </c>
      <c r="K279">
        <v>0</v>
      </c>
      <c r="L279" s="3">
        <f t="shared" si="89"/>
        <v>0</v>
      </c>
      <c r="M279">
        <v>34950</v>
      </c>
      <c r="N279">
        <f t="shared" si="90"/>
        <v>0.16423235061721386</v>
      </c>
      <c r="O279" s="15">
        <v>0.59510824799999995</v>
      </c>
      <c r="P279">
        <f t="shared" si="91"/>
        <v>0.60668576408688069</v>
      </c>
      <c r="Q279">
        <v>0.36299999999999999</v>
      </c>
      <c r="R279">
        <f t="shared" si="92"/>
        <v>0.80469962314342713</v>
      </c>
      <c r="S279">
        <f t="shared" si="99"/>
        <v>0.1056139985621974</v>
      </c>
      <c r="T279" s="14">
        <f t="shared" si="93"/>
        <v>0.17718271362565086</v>
      </c>
      <c r="U279" t="str">
        <f t="shared" si="100"/>
        <v>Low</v>
      </c>
      <c r="V279">
        <f t="shared" si="101"/>
        <v>0.12043137984934026</v>
      </c>
      <c r="W279">
        <f t="shared" si="94"/>
        <v>0.16186570186221275</v>
      </c>
      <c r="X279" t="s">
        <v>1187</v>
      </c>
      <c r="Y279">
        <f t="shared" si="102"/>
        <v>9.0796617275054517E-2</v>
      </c>
      <c r="Z279">
        <f t="shared" si="95"/>
        <v>0.18192405397518693</v>
      </c>
      <c r="AA279" t="str">
        <f t="shared" si="103"/>
        <v>Low</v>
      </c>
      <c r="AB279">
        <f t="shared" si="104"/>
        <v>7.7992625333990734E-2</v>
      </c>
      <c r="AC279">
        <f t="shared" si="96"/>
        <v>0.18310897853011243</v>
      </c>
      <c r="AD279" t="str">
        <f t="shared" si="105"/>
        <v>Low</v>
      </c>
      <c r="AE279">
        <f t="shared" si="106"/>
        <v>2.4579020583443738E-2</v>
      </c>
      <c r="AF279">
        <f t="shared" si="97"/>
        <v>0.13445805212373599</v>
      </c>
      <c r="AG279" t="s">
        <v>1186</v>
      </c>
    </row>
    <row r="280" spans="1:33" x14ac:dyDescent="0.3">
      <c r="A280">
        <v>309338</v>
      </c>
      <c r="B280" t="s">
        <v>192</v>
      </c>
      <c r="C280" s="1" t="s">
        <v>825</v>
      </c>
      <c r="D280" t="s">
        <v>830</v>
      </c>
      <c r="E280" s="4">
        <v>5.9</v>
      </c>
      <c r="F280" s="3">
        <f t="shared" si="107"/>
        <v>0.60000000000000009</v>
      </c>
      <c r="G280">
        <v>39.828600000000002</v>
      </c>
      <c r="H280">
        <f t="shared" si="98"/>
        <v>0.37592848065566192</v>
      </c>
      <c r="I280">
        <v>143.6</v>
      </c>
      <c r="J280" s="3">
        <f t="shared" si="88"/>
        <v>0.44403215831787252</v>
      </c>
      <c r="K280">
        <v>0</v>
      </c>
      <c r="L280" s="3">
        <f t="shared" si="89"/>
        <v>0</v>
      </c>
      <c r="M280">
        <v>19705</v>
      </c>
      <c r="N280">
        <f t="shared" si="90"/>
        <v>9.2101839103301109E-2</v>
      </c>
      <c r="O280" s="15">
        <v>0.91572158599999998</v>
      </c>
      <c r="P280">
        <f t="shared" si="91"/>
        <v>0.93353646493782139</v>
      </c>
      <c r="Q280">
        <v>0.34639999999999999</v>
      </c>
      <c r="R280">
        <f t="shared" si="92"/>
        <v>0.76790068720904447</v>
      </c>
      <c r="S280">
        <f t="shared" si="99"/>
        <v>0.12208381067911937</v>
      </c>
      <c r="T280" s="14">
        <f t="shared" si="93"/>
        <v>0.20481319863244959</v>
      </c>
      <c r="U280" t="str">
        <f t="shared" si="100"/>
        <v>Low</v>
      </c>
      <c r="V280">
        <f t="shared" si="101"/>
        <v>0.11019888921468951</v>
      </c>
      <c r="W280">
        <f t="shared" si="94"/>
        <v>0.14811273083050755</v>
      </c>
      <c r="X280" t="s">
        <v>1187</v>
      </c>
      <c r="Y280">
        <f t="shared" si="102"/>
        <v>0.13396873214354924</v>
      </c>
      <c r="Z280">
        <f t="shared" si="95"/>
        <v>0.26842558223990598</v>
      </c>
      <c r="AA280" t="str">
        <f t="shared" si="103"/>
        <v>Low</v>
      </c>
      <c r="AB280">
        <f t="shared" si="104"/>
        <v>8.338626153402813E-2</v>
      </c>
      <c r="AC280">
        <f t="shared" si="96"/>
        <v>0.19577201187361831</v>
      </c>
      <c r="AD280" t="str">
        <f t="shared" si="105"/>
        <v>Low</v>
      </c>
      <c r="AE280">
        <f t="shared" si="106"/>
        <v>1.3217230473777203E-2</v>
      </c>
      <c r="AF280">
        <f t="shared" si="97"/>
        <v>7.2304063456932535E-2</v>
      </c>
      <c r="AG280" t="s">
        <v>1186</v>
      </c>
    </row>
    <row r="281" spans="1:33" x14ac:dyDescent="0.3">
      <c r="A281">
        <v>309347</v>
      </c>
      <c r="B281" t="s">
        <v>248</v>
      </c>
      <c r="C281" s="1" t="s">
        <v>825</v>
      </c>
      <c r="D281" t="s">
        <v>831</v>
      </c>
      <c r="E281" s="4">
        <v>5.9</v>
      </c>
      <c r="F281" s="3">
        <f t="shared" si="107"/>
        <v>0.60000000000000009</v>
      </c>
      <c r="G281">
        <v>43.863120000000002</v>
      </c>
      <c r="H281">
        <f t="shared" si="98"/>
        <v>0.41400892972429304</v>
      </c>
      <c r="I281">
        <v>139.6</v>
      </c>
      <c r="J281" s="3">
        <f t="shared" si="88"/>
        <v>0.4316635745207173</v>
      </c>
      <c r="K281">
        <v>0</v>
      </c>
      <c r="L281" s="3">
        <f t="shared" si="89"/>
        <v>0</v>
      </c>
      <c r="M281">
        <v>36750</v>
      </c>
      <c r="N281">
        <f t="shared" si="90"/>
        <v>0.17274890822462893</v>
      </c>
      <c r="O281" s="15">
        <v>0.74610422700000001</v>
      </c>
      <c r="P281">
        <f t="shared" si="91"/>
        <v>0.7606192899647839</v>
      </c>
      <c r="Q281">
        <v>0.31900000000000001</v>
      </c>
      <c r="R281">
        <f t="shared" si="92"/>
        <v>0.70716027488361788</v>
      </c>
      <c r="S281">
        <f t="shared" si="99"/>
        <v>0.11093608001994451</v>
      </c>
      <c r="T281" s="14">
        <f t="shared" si="93"/>
        <v>0.18611127279070377</v>
      </c>
      <c r="U281" t="str">
        <f t="shared" si="100"/>
        <v>Low</v>
      </c>
      <c r="V281">
        <f t="shared" si="101"/>
        <v>0.10689560029338274</v>
      </c>
      <c r="W281">
        <f t="shared" si="94"/>
        <v>0.14367294794028501</v>
      </c>
      <c r="X281" t="s">
        <v>1187</v>
      </c>
      <c r="Y281">
        <f t="shared" si="102"/>
        <v>0.11497655974650631</v>
      </c>
      <c r="Z281">
        <f t="shared" si="95"/>
        <v>0.23037203905779716</v>
      </c>
      <c r="AA281" t="str">
        <f t="shared" si="103"/>
        <v>Low</v>
      </c>
      <c r="AB281">
        <f t="shared" si="104"/>
        <v>8.1045988908655192E-2</v>
      </c>
      <c r="AC281">
        <f t="shared" si="96"/>
        <v>0.19027758303398207</v>
      </c>
      <c r="AD281" t="str">
        <f t="shared" si="105"/>
        <v>Low</v>
      </c>
      <c r="AE281">
        <f t="shared" si="106"/>
        <v>2.6113031091483864E-2</v>
      </c>
      <c r="AF281">
        <f t="shared" si="97"/>
        <v>0.14284976424050574</v>
      </c>
      <c r="AG281" t="s">
        <v>1186</v>
      </c>
    </row>
    <row r="282" spans="1:33" x14ac:dyDescent="0.3">
      <c r="A282">
        <v>309357</v>
      </c>
      <c r="B282" t="s">
        <v>314</v>
      </c>
      <c r="C282" s="1" t="s">
        <v>825</v>
      </c>
      <c r="D282" t="s">
        <v>832</v>
      </c>
      <c r="E282" s="4">
        <v>5.3</v>
      </c>
      <c r="F282" s="3">
        <f t="shared" si="107"/>
        <v>0.46666666666666656</v>
      </c>
      <c r="G282">
        <v>44.425080000000001</v>
      </c>
      <c r="H282">
        <f t="shared" si="98"/>
        <v>0.41931307722104805</v>
      </c>
      <c r="I282">
        <v>147</v>
      </c>
      <c r="J282" s="3">
        <f t="shared" si="88"/>
        <v>0.45454545454545447</v>
      </c>
      <c r="K282">
        <v>0</v>
      </c>
      <c r="L282" s="3">
        <f t="shared" si="89"/>
        <v>0</v>
      </c>
      <c r="M282">
        <v>40172</v>
      </c>
      <c r="N282">
        <f t="shared" si="90"/>
        <v>0.18893983052050362</v>
      </c>
      <c r="O282" s="15">
        <v>0.92065773399999995</v>
      </c>
      <c r="P282">
        <f t="shared" si="91"/>
        <v>0.93856864308539412</v>
      </c>
      <c r="Q282">
        <v>0.39479999999999998</v>
      </c>
      <c r="R282">
        <f t="shared" si="92"/>
        <v>0.87519397029483481</v>
      </c>
      <c r="S282">
        <f t="shared" si="99"/>
        <v>0.10945696146309748</v>
      </c>
      <c r="T282" s="14">
        <f t="shared" si="93"/>
        <v>0.18362983810170394</v>
      </c>
      <c r="U282" t="str">
        <f t="shared" si="100"/>
        <v>Low</v>
      </c>
      <c r="V282">
        <f t="shared" si="101"/>
        <v>0.10563242617595489</v>
      </c>
      <c r="W282">
        <f t="shared" si="94"/>
        <v>0.14197517975605076</v>
      </c>
      <c r="X282" t="s">
        <v>1187</v>
      </c>
      <c r="Y282">
        <f t="shared" si="102"/>
        <v>0.11328149675024009</v>
      </c>
      <c r="Z282">
        <f t="shared" si="95"/>
        <v>0.22697573706683299</v>
      </c>
      <c r="AA282" t="str">
        <f t="shared" si="103"/>
        <v>Low</v>
      </c>
      <c r="AB282">
        <f t="shared" si="104"/>
        <v>7.8937297924766697E-2</v>
      </c>
      <c r="AC282">
        <f t="shared" si="96"/>
        <v>0.18532685531527809</v>
      </c>
      <c r="AD282" t="str">
        <f t="shared" si="105"/>
        <v>Low</v>
      </c>
      <c r="AE282">
        <f t="shared" si="106"/>
        <v>2.280428496602991E-2</v>
      </c>
      <c r="AF282">
        <f t="shared" si="97"/>
        <v>0.12474946779093239</v>
      </c>
      <c r="AG282" t="s">
        <v>1186</v>
      </c>
    </row>
    <row r="283" spans="1:33" x14ac:dyDescent="0.3">
      <c r="A283">
        <v>309366</v>
      </c>
      <c r="B283" t="s">
        <v>341</v>
      </c>
      <c r="C283" s="1" t="s">
        <v>825</v>
      </c>
      <c r="D283" t="s">
        <v>833</v>
      </c>
      <c r="E283" s="4">
        <v>5.9</v>
      </c>
      <c r="F283" s="3">
        <f t="shared" si="107"/>
        <v>0.60000000000000009</v>
      </c>
      <c r="G283">
        <v>50.24736</v>
      </c>
      <c r="H283">
        <f t="shared" si="98"/>
        <v>0.47426757912048328</v>
      </c>
      <c r="I283">
        <v>142.69999999999999</v>
      </c>
      <c r="J283" s="3">
        <f t="shared" si="88"/>
        <v>0.4412492269635126</v>
      </c>
      <c r="K283">
        <v>0</v>
      </c>
      <c r="L283" s="3">
        <f t="shared" si="89"/>
        <v>0</v>
      </c>
      <c r="M283">
        <v>80305</v>
      </c>
      <c r="N283">
        <f t="shared" si="90"/>
        <v>0.37882594521960888</v>
      </c>
      <c r="O283" s="15">
        <v>0.87243545700000003</v>
      </c>
      <c r="P283">
        <f t="shared" si="91"/>
        <v>0.88940822720126711</v>
      </c>
      <c r="Q283">
        <v>0.31480000000000002</v>
      </c>
      <c r="R283">
        <f t="shared" si="92"/>
        <v>0.69784970073154518</v>
      </c>
      <c r="S283">
        <f t="shared" si="99"/>
        <v>0.1323567770119824</v>
      </c>
      <c r="T283" s="14">
        <f t="shared" si="93"/>
        <v>0.222047581163376</v>
      </c>
      <c r="U283" t="str">
        <f t="shared" si="100"/>
        <v>Low</v>
      </c>
      <c r="V283">
        <f t="shared" si="101"/>
        <v>0.11638327407555848</v>
      </c>
      <c r="W283">
        <f t="shared" si="94"/>
        <v>0.15642484846415836</v>
      </c>
      <c r="X283" t="s">
        <v>1187</v>
      </c>
      <c r="Y283">
        <f t="shared" si="102"/>
        <v>0.14833027994840631</v>
      </c>
      <c r="Z283">
        <f t="shared" si="95"/>
        <v>0.29720100445748965</v>
      </c>
      <c r="AA283" t="str">
        <f t="shared" si="103"/>
        <v>Low</v>
      </c>
      <c r="AB283">
        <f t="shared" si="104"/>
        <v>0.10734565801278204</v>
      </c>
      <c r="AC283">
        <f t="shared" si="96"/>
        <v>0.25202323558400391</v>
      </c>
      <c r="AD283" t="str">
        <f t="shared" si="105"/>
        <v>Low</v>
      </c>
      <c r="AE283">
        <f t="shared" si="106"/>
        <v>6.3178366005184797E-2</v>
      </c>
      <c r="AF283">
        <f t="shared" si="97"/>
        <v>0.34561344706874425</v>
      </c>
      <c r="AG283" t="str">
        <f t="shared" ref="AG283:AG321" si="108">IF(AF283&gt;0.7,"High",IF(AF283&gt;0.3,"Moderate",IF(AF283&gt;0.15,"Low","No Impact")))</f>
        <v>Moderate</v>
      </c>
    </row>
    <row r="284" spans="1:33" x14ac:dyDescent="0.3">
      <c r="A284">
        <v>309376</v>
      </c>
      <c r="B284" t="s">
        <v>363</v>
      </c>
      <c r="C284" s="1" t="s">
        <v>825</v>
      </c>
      <c r="D284" t="s">
        <v>834</v>
      </c>
      <c r="E284" s="4">
        <v>5.2</v>
      </c>
      <c r="F284" s="3">
        <f t="shared" si="107"/>
        <v>0.44444444444444442</v>
      </c>
      <c r="G284">
        <v>47.349359999999997</v>
      </c>
      <c r="H284">
        <f t="shared" si="98"/>
        <v>0.44691435211928038</v>
      </c>
      <c r="I284">
        <v>160.20000000000002</v>
      </c>
      <c r="J284" s="3">
        <f t="shared" si="88"/>
        <v>0.49536178107606677</v>
      </c>
      <c r="K284">
        <v>0</v>
      </c>
      <c r="L284" s="3">
        <f t="shared" si="89"/>
        <v>0</v>
      </c>
      <c r="M284">
        <v>29372</v>
      </c>
      <c r="N284">
        <f t="shared" si="90"/>
        <v>0.13784048487601311</v>
      </c>
      <c r="O284" s="15">
        <v>0.54487756300000001</v>
      </c>
      <c r="P284">
        <f t="shared" si="91"/>
        <v>0.55547786768778329</v>
      </c>
      <c r="Q284">
        <v>0.28660000000000002</v>
      </c>
      <c r="R284">
        <f t="shared" si="92"/>
        <v>0.63533584571048551</v>
      </c>
      <c r="S284">
        <f t="shared" si="99"/>
        <v>7.3522981352669103E-2</v>
      </c>
      <c r="T284" s="14">
        <f t="shared" si="93"/>
        <v>0.12334540427651997</v>
      </c>
      <c r="U284" t="str">
        <f t="shared" si="100"/>
        <v>No Impact</v>
      </c>
      <c r="V284">
        <f t="shared" si="101"/>
        <v>7.8453556608029204E-2</v>
      </c>
      <c r="W284">
        <f t="shared" si="94"/>
        <v>0.10544544137775277</v>
      </c>
      <c r="X284" t="s">
        <v>1187</v>
      </c>
      <c r="Y284">
        <f t="shared" si="102"/>
        <v>6.8592406097308989E-2</v>
      </c>
      <c r="Z284">
        <f t="shared" si="95"/>
        <v>0.13743473009939058</v>
      </c>
      <c r="AA284" t="str">
        <f t="shared" si="103"/>
        <v>No Impact</v>
      </c>
      <c r="AB284">
        <f t="shared" si="104"/>
        <v>5.3993830333409078E-2</v>
      </c>
      <c r="AC284">
        <f t="shared" si="96"/>
        <v>0.12676525603466118</v>
      </c>
      <c r="AD284" t="str">
        <f t="shared" si="105"/>
        <v>No Impact</v>
      </c>
      <c r="AE284">
        <f t="shared" si="106"/>
        <v>1.7021039118303306E-2</v>
      </c>
      <c r="AF284">
        <f t="shared" si="97"/>
        <v>9.3112569607861892E-2</v>
      </c>
      <c r="AG284" t="s">
        <v>1186</v>
      </c>
    </row>
    <row r="285" spans="1:33" x14ac:dyDescent="0.3">
      <c r="A285">
        <v>309385</v>
      </c>
      <c r="B285" t="s">
        <v>457</v>
      </c>
      <c r="C285" s="1" t="s">
        <v>825</v>
      </c>
      <c r="D285" t="s">
        <v>1153</v>
      </c>
      <c r="E285" s="4">
        <v>5.9</v>
      </c>
      <c r="F285" s="3">
        <f t="shared" si="107"/>
        <v>0.60000000000000009</v>
      </c>
      <c r="G285">
        <v>51.118200000000002</v>
      </c>
      <c r="H285">
        <f t="shared" si="98"/>
        <v>0.48248713888643485</v>
      </c>
      <c r="I285">
        <v>117.19999999999999</v>
      </c>
      <c r="J285" s="3">
        <f t="shared" si="88"/>
        <v>0.36239950525664805</v>
      </c>
      <c r="K285">
        <v>0</v>
      </c>
      <c r="L285" s="3">
        <f t="shared" si="89"/>
        <v>0</v>
      </c>
      <c r="M285">
        <v>55940</v>
      </c>
      <c r="N285">
        <f t="shared" si="90"/>
        <v>0.26354487516145975</v>
      </c>
      <c r="O285" s="15">
        <v>0.61695330699999995</v>
      </c>
      <c r="P285">
        <f t="shared" si="91"/>
        <v>0.62895580715127797</v>
      </c>
      <c r="Q285">
        <v>0.37419999999999998</v>
      </c>
      <c r="R285">
        <f t="shared" si="92"/>
        <v>0.82952782088228771</v>
      </c>
      <c r="S285">
        <f t="shared" si="99"/>
        <v>0.11615717584977184</v>
      </c>
      <c r="T285" s="14">
        <f t="shared" si="93"/>
        <v>0.1948704140013604</v>
      </c>
      <c r="U285" t="str">
        <f t="shared" si="100"/>
        <v>Low</v>
      </c>
      <c r="V285">
        <f t="shared" si="101"/>
        <v>0.13213121780793058</v>
      </c>
      <c r="W285">
        <f t="shared" si="94"/>
        <v>0.17759085991662124</v>
      </c>
      <c r="X285" t="s">
        <v>1186</v>
      </c>
      <c r="Y285">
        <f t="shared" si="102"/>
        <v>0.10018313389161311</v>
      </c>
      <c r="Z285">
        <f t="shared" si="95"/>
        <v>0.2007312871831905</v>
      </c>
      <c r="AA285" t="str">
        <f t="shared" si="103"/>
        <v>Low</v>
      </c>
      <c r="AB285">
        <f t="shared" si="104"/>
        <v>9.0993413833786202E-2</v>
      </c>
      <c r="AC285">
        <f t="shared" si="96"/>
        <v>0.2136318785105813</v>
      </c>
      <c r="AD285" t="str">
        <f t="shared" si="105"/>
        <v>Low</v>
      </c>
      <c r="AE285">
        <f t="shared" si="106"/>
        <v>4.197870695293307E-2</v>
      </c>
      <c r="AF285">
        <f t="shared" si="97"/>
        <v>0.22964198871970212</v>
      </c>
      <c r="AG285" t="s">
        <v>1186</v>
      </c>
    </row>
    <row r="286" spans="1:33" x14ac:dyDescent="0.3">
      <c r="A286">
        <v>309395</v>
      </c>
      <c r="B286" t="s">
        <v>514</v>
      </c>
      <c r="C286" s="1" t="s">
        <v>825</v>
      </c>
      <c r="D286" t="s">
        <v>835</v>
      </c>
      <c r="E286" s="4">
        <v>5.9</v>
      </c>
      <c r="F286" s="3">
        <f t="shared" si="107"/>
        <v>0.60000000000000009</v>
      </c>
      <c r="G286">
        <v>44.438400000000001</v>
      </c>
      <c r="H286">
        <f t="shared" si="98"/>
        <v>0.41943880012776164</v>
      </c>
      <c r="I286">
        <v>156.20000000000002</v>
      </c>
      <c r="J286" s="3">
        <f t="shared" si="88"/>
        <v>0.48299319727891155</v>
      </c>
      <c r="K286">
        <v>0</v>
      </c>
      <c r="L286" s="3">
        <f t="shared" si="89"/>
        <v>0</v>
      </c>
      <c r="M286">
        <v>51021</v>
      </c>
      <c r="N286">
        <f t="shared" si="90"/>
        <v>0.24027101578875151</v>
      </c>
      <c r="O286" s="15">
        <v>0.66314428800000003</v>
      </c>
      <c r="P286">
        <f t="shared" si="91"/>
        <v>0.67604540924650491</v>
      </c>
      <c r="Q286">
        <v>0.29170000000000001</v>
      </c>
      <c r="R286">
        <f t="shared" si="92"/>
        <v>0.64664154289514519</v>
      </c>
      <c r="S286">
        <f t="shared" si="99"/>
        <v>0.10490527537895243</v>
      </c>
      <c r="T286" s="14">
        <f t="shared" si="93"/>
        <v>0.17599372827781554</v>
      </c>
      <c r="U286" t="str">
        <f t="shared" si="100"/>
        <v>Low</v>
      </c>
      <c r="V286">
        <f t="shared" si="101"/>
        <v>0.10257318864308437</v>
      </c>
      <c r="W286">
        <f t="shared" si="94"/>
        <v>0.13786341394351262</v>
      </c>
      <c r="X286" t="s">
        <v>1187</v>
      </c>
      <c r="Y286">
        <f t="shared" si="102"/>
        <v>0.10723736211482052</v>
      </c>
      <c r="Z286">
        <f t="shared" si="95"/>
        <v>0.21486544586164003</v>
      </c>
      <c r="AA286" t="str">
        <f t="shared" si="103"/>
        <v>Low</v>
      </c>
      <c r="AB286">
        <f t="shared" si="104"/>
        <v>8.1411328708659275E-2</v>
      </c>
      <c r="AC286">
        <f t="shared" si="96"/>
        <v>0.19113531794556721</v>
      </c>
      <c r="AD286" t="str">
        <f t="shared" si="105"/>
        <v>Low</v>
      </c>
      <c r="AE286">
        <f t="shared" si="106"/>
        <v>3.8112868711810299E-2</v>
      </c>
      <c r="AF286">
        <f t="shared" si="97"/>
        <v>0.20849415339558242</v>
      </c>
      <c r="AG286" t="s">
        <v>1186</v>
      </c>
    </row>
    <row r="287" spans="1:33" x14ac:dyDescent="0.3">
      <c r="A287">
        <v>400108</v>
      </c>
      <c r="B287" t="s">
        <v>25</v>
      </c>
      <c r="C287" s="1" t="s">
        <v>837</v>
      </c>
      <c r="D287" t="s">
        <v>836</v>
      </c>
      <c r="E287" s="4">
        <v>6.9</v>
      </c>
      <c r="F287" s="3">
        <f t="shared" si="107"/>
        <v>0.8222222222222223</v>
      </c>
      <c r="G287">
        <v>67.626720000000006</v>
      </c>
      <c r="H287">
        <f t="shared" si="98"/>
        <v>0.63830539113415652</v>
      </c>
      <c r="I287">
        <v>317.90000000000003</v>
      </c>
      <c r="J287" s="3">
        <f t="shared" si="88"/>
        <v>0.98299319727891155</v>
      </c>
      <c r="K287">
        <v>0</v>
      </c>
      <c r="L287" s="3">
        <f t="shared" si="89"/>
        <v>0</v>
      </c>
      <c r="M287">
        <v>24641</v>
      </c>
      <c r="N287">
        <f t="shared" si="90"/>
        <v>0.11545613263119048</v>
      </c>
      <c r="O287" s="15">
        <v>0.79242037099999996</v>
      </c>
      <c r="P287">
        <f t="shared" si="91"/>
        <v>0.80783649003995073</v>
      </c>
      <c r="Q287">
        <v>0.2369</v>
      </c>
      <c r="R287">
        <f t="shared" si="92"/>
        <v>0.52516071824429178</v>
      </c>
      <c r="S287">
        <f t="shared" si="99"/>
        <v>0.24765709882862968</v>
      </c>
      <c r="T287" s="14">
        <f t="shared" si="93"/>
        <v>0.41548049895365713</v>
      </c>
      <c r="U287" t="str">
        <f t="shared" si="100"/>
        <v>Moderate</v>
      </c>
      <c r="V287">
        <f t="shared" si="101"/>
        <v>0.19513886314367637</v>
      </c>
      <c r="W287">
        <f t="shared" si="94"/>
        <v>0.26227623633358621</v>
      </c>
      <c r="X287" t="s">
        <v>1186</v>
      </c>
      <c r="Y287">
        <f t="shared" si="102"/>
        <v>0.30017533451358308</v>
      </c>
      <c r="Z287">
        <f t="shared" si="95"/>
        <v>0.60144436430532311</v>
      </c>
      <c r="AA287" t="str">
        <f t="shared" si="103"/>
        <v>Moderate</v>
      </c>
      <c r="AB287">
        <f t="shared" si="104"/>
        <v>0.17336659143657313</v>
      </c>
      <c r="AC287">
        <f t="shared" si="96"/>
        <v>0.40702539930224851</v>
      </c>
      <c r="AD287" t="str">
        <f t="shared" si="105"/>
        <v>Moderate</v>
      </c>
      <c r="AE287">
        <f t="shared" si="106"/>
        <v>4.2901111377747103E-2</v>
      </c>
      <c r="AF287">
        <f t="shared" si="97"/>
        <v>0.23468794658485614</v>
      </c>
      <c r="AG287" t="s">
        <v>1186</v>
      </c>
    </row>
    <row r="288" spans="1:33" x14ac:dyDescent="0.3">
      <c r="A288">
        <v>400114</v>
      </c>
      <c r="B288" t="s">
        <v>112</v>
      </c>
      <c r="C288" s="1" t="s">
        <v>837</v>
      </c>
      <c r="D288" t="s">
        <v>838</v>
      </c>
      <c r="E288" s="4">
        <v>6.8</v>
      </c>
      <c r="F288" s="3">
        <f t="shared" si="107"/>
        <v>0.79999999999999993</v>
      </c>
      <c r="G288">
        <v>64.518480000000011</v>
      </c>
      <c r="H288">
        <f t="shared" si="98"/>
        <v>0.60896778095671744</v>
      </c>
      <c r="I288">
        <v>319</v>
      </c>
      <c r="J288" s="3">
        <f t="shared" si="88"/>
        <v>0.98639455782312913</v>
      </c>
      <c r="K288">
        <v>0</v>
      </c>
      <c r="L288" s="3">
        <f t="shared" si="89"/>
        <v>0</v>
      </c>
      <c r="M288">
        <v>9991</v>
      </c>
      <c r="N288">
        <f t="shared" si="90"/>
        <v>4.6140816548617715E-2</v>
      </c>
      <c r="O288" s="15">
        <v>0.70319240100000002</v>
      </c>
      <c r="P288">
        <f t="shared" si="91"/>
        <v>0.71687263709504712</v>
      </c>
      <c r="Q288">
        <v>0.2374</v>
      </c>
      <c r="R288">
        <f t="shared" si="92"/>
        <v>0.52626911992906233</v>
      </c>
      <c r="S288">
        <f t="shared" si="99"/>
        <v>0.21922358544883822</v>
      </c>
      <c r="T288" s="14">
        <f t="shared" si="93"/>
        <v>0.36777917974287272</v>
      </c>
      <c r="U288" t="str">
        <f t="shared" si="100"/>
        <v>Moderate</v>
      </c>
      <c r="V288">
        <f t="shared" si="101"/>
        <v>0.18561133954350179</v>
      </c>
      <c r="W288">
        <f t="shared" si="94"/>
        <v>0.2494707756930096</v>
      </c>
      <c r="X288" t="s">
        <v>1186</v>
      </c>
      <c r="Y288">
        <f t="shared" si="102"/>
        <v>0.25283583135417464</v>
      </c>
      <c r="Z288">
        <f t="shared" si="95"/>
        <v>0.50659287549003584</v>
      </c>
      <c r="AA288" t="str">
        <f t="shared" si="103"/>
        <v>Moderate</v>
      </c>
      <c r="AB288">
        <f t="shared" si="104"/>
        <v>0.14651045537985002</v>
      </c>
      <c r="AC288">
        <f t="shared" si="96"/>
        <v>0.34397328867571852</v>
      </c>
      <c r="AD288" t="str">
        <f t="shared" si="105"/>
        <v>Moderate</v>
      </c>
      <c r="AE288">
        <f t="shared" si="106"/>
        <v>1.6273534666777174E-2</v>
      </c>
      <c r="AF288">
        <f t="shared" si="97"/>
        <v>8.9023391515317116E-2</v>
      </c>
      <c r="AG288" t="s">
        <v>1186</v>
      </c>
    </row>
    <row r="289" spans="1:33" x14ac:dyDescent="0.3">
      <c r="A289">
        <v>400134</v>
      </c>
      <c r="B289" t="s">
        <v>162</v>
      </c>
      <c r="C289" s="1" t="s">
        <v>837</v>
      </c>
      <c r="D289" t="s">
        <v>839</v>
      </c>
      <c r="E289" s="4">
        <v>6.9</v>
      </c>
      <c r="F289" s="3">
        <f t="shared" si="107"/>
        <v>0.8222222222222223</v>
      </c>
      <c r="G289">
        <v>65.988</v>
      </c>
      <c r="H289">
        <f t="shared" si="98"/>
        <v>0.62283807569198568</v>
      </c>
      <c r="I289">
        <v>321.79999999999995</v>
      </c>
      <c r="J289" s="3">
        <f t="shared" si="88"/>
        <v>0.99505256648113771</v>
      </c>
      <c r="K289">
        <v>0</v>
      </c>
      <c r="L289" s="3">
        <f t="shared" si="89"/>
        <v>0</v>
      </c>
      <c r="M289">
        <v>15140</v>
      </c>
      <c r="N289">
        <f t="shared" si="90"/>
        <v>7.0502902726717859E-2</v>
      </c>
      <c r="O289" s="15">
        <v>0.82050649799999997</v>
      </c>
      <c r="P289">
        <f t="shared" si="91"/>
        <v>0.83646901778007399</v>
      </c>
      <c r="Q289">
        <v>0.32829999999999998</v>
      </c>
      <c r="R289">
        <f t="shared" si="92"/>
        <v>0.72777654622035026</v>
      </c>
      <c r="S289">
        <f t="shared" si="99"/>
        <v>0.28819299646846147</v>
      </c>
      <c r="T289" s="14">
        <f t="shared" si="93"/>
        <v>0.48348531309623777</v>
      </c>
      <c r="U289" t="str">
        <f t="shared" si="100"/>
        <v>Moderate</v>
      </c>
      <c r="V289">
        <f t="shared" si="101"/>
        <v>0.26816774609009353</v>
      </c>
      <c r="W289">
        <f t="shared" si="94"/>
        <v>0.3604306493206591</v>
      </c>
      <c r="X289" t="str">
        <f t="shared" ref="X289:X321" si="109">IF(W289&gt;0.7,"High",IF(W289&gt;0.3,"Moderate",IF(W289&gt;0.15,"Low","No Impact")))</f>
        <v>Moderate</v>
      </c>
      <c r="Y289">
        <f t="shared" si="102"/>
        <v>0.30821824684682936</v>
      </c>
      <c r="Z289">
        <f t="shared" si="95"/>
        <v>0.61755949349563921</v>
      </c>
      <c r="AA289" t="str">
        <f t="shared" si="103"/>
        <v>Moderate</v>
      </c>
      <c r="AB289">
        <f t="shared" si="104"/>
        <v>0.19541668976728044</v>
      </c>
      <c r="AC289">
        <f t="shared" si="96"/>
        <v>0.45879402440666212</v>
      </c>
      <c r="AD289" t="str">
        <f t="shared" si="105"/>
        <v>Moderate</v>
      </c>
      <c r="AE289">
        <f t="shared" si="106"/>
        <v>2.5978584519139824E-2</v>
      </c>
      <c r="AF289">
        <f t="shared" si="97"/>
        <v>0.14211428236193693</v>
      </c>
      <c r="AG289" t="s">
        <v>1186</v>
      </c>
    </row>
    <row r="290" spans="1:33" x14ac:dyDescent="0.3">
      <c r="A290">
        <v>400138</v>
      </c>
      <c r="B290" t="s">
        <v>233</v>
      </c>
      <c r="C290" s="1" t="s">
        <v>837</v>
      </c>
      <c r="D290" t="s">
        <v>1135</v>
      </c>
      <c r="E290" s="4">
        <v>6.9</v>
      </c>
      <c r="F290" s="3">
        <f t="shared" si="107"/>
        <v>0.8222222222222223</v>
      </c>
      <c r="G290">
        <v>67.626720000000006</v>
      </c>
      <c r="H290">
        <f t="shared" si="98"/>
        <v>0.63830539113415652</v>
      </c>
      <c r="I290">
        <v>317.40000000000003</v>
      </c>
      <c r="J290" s="3">
        <f t="shared" si="88"/>
        <v>0.98144712430426717</v>
      </c>
      <c r="K290">
        <v>0</v>
      </c>
      <c r="L290" s="3">
        <f t="shared" si="89"/>
        <v>0</v>
      </c>
      <c r="M290">
        <v>6938</v>
      </c>
      <c r="N290">
        <f t="shared" si="90"/>
        <v>3.1695788562263134E-2</v>
      </c>
      <c r="O290" s="15">
        <v>0.90067538899999999</v>
      </c>
      <c r="P290">
        <f t="shared" si="91"/>
        <v>0.91819755213628562</v>
      </c>
      <c r="Q290">
        <v>0.31719999999999998</v>
      </c>
      <c r="R290">
        <f t="shared" si="92"/>
        <v>0.70317002881844382</v>
      </c>
      <c r="S290">
        <f t="shared" si="99"/>
        <v>0.30102722170779012</v>
      </c>
      <c r="T290" s="14">
        <f t="shared" si="93"/>
        <v>0.50501657681264633</v>
      </c>
      <c r="U290" t="str">
        <f t="shared" si="100"/>
        <v>Moderate</v>
      </c>
      <c r="V290">
        <f t="shared" si="101"/>
        <v>0.26110466577697417</v>
      </c>
      <c r="W290">
        <f t="shared" si="94"/>
        <v>0.35093752175189358</v>
      </c>
      <c r="X290" t="str">
        <f t="shared" si="109"/>
        <v>Moderate</v>
      </c>
      <c r="Y290">
        <f t="shared" si="102"/>
        <v>0.34094977763860612</v>
      </c>
      <c r="Z290">
        <f t="shared" si="95"/>
        <v>0.68314181311460676</v>
      </c>
      <c r="AA290" t="str">
        <f t="shared" si="103"/>
        <v>Moderate</v>
      </c>
      <c r="AB290">
        <f t="shared" si="104"/>
        <v>0.19779087071924067</v>
      </c>
      <c r="AC290">
        <f t="shared" si="96"/>
        <v>0.46436806229931427</v>
      </c>
      <c r="AD290" t="str">
        <f t="shared" si="105"/>
        <v>Moderate</v>
      </c>
      <c r="AE290">
        <f t="shared" si="106"/>
        <v>1.1769441159193903E-2</v>
      </c>
      <c r="AF290">
        <f t="shared" si="97"/>
        <v>6.4384019187326627E-2</v>
      </c>
      <c r="AG290" t="s">
        <v>1186</v>
      </c>
    </row>
    <row r="291" spans="1:33" x14ac:dyDescent="0.3">
      <c r="A291">
        <v>400156</v>
      </c>
      <c r="B291" t="s">
        <v>348</v>
      </c>
      <c r="C291" s="1" t="s">
        <v>837</v>
      </c>
      <c r="D291" t="s">
        <v>840</v>
      </c>
      <c r="E291" s="4">
        <v>6.9</v>
      </c>
      <c r="F291" s="3">
        <f t="shared" si="107"/>
        <v>0.8222222222222223</v>
      </c>
      <c r="G291">
        <v>62.418240000000004</v>
      </c>
      <c r="H291">
        <f t="shared" si="98"/>
        <v>0.58914433669274002</v>
      </c>
      <c r="I291">
        <v>323.40000000000003</v>
      </c>
      <c r="J291" s="3">
        <f t="shared" si="88"/>
        <v>1</v>
      </c>
      <c r="K291">
        <v>0</v>
      </c>
      <c r="L291" s="3">
        <f t="shared" si="89"/>
        <v>0</v>
      </c>
      <c r="M291">
        <v>11647</v>
      </c>
      <c r="N291">
        <f t="shared" si="90"/>
        <v>5.3976049547439592E-2</v>
      </c>
      <c r="O291" s="15">
        <v>0.90006118000000002</v>
      </c>
      <c r="P291">
        <f t="shared" si="91"/>
        <v>0.91757139402517496</v>
      </c>
      <c r="Q291">
        <v>0.25569999999999998</v>
      </c>
      <c r="R291">
        <f t="shared" si="92"/>
        <v>0.56683662159166481</v>
      </c>
      <c r="S291">
        <f t="shared" si="99"/>
        <v>0.26586302040606408</v>
      </c>
      <c r="T291" s="14">
        <f t="shared" si="93"/>
        <v>0.44602355795209014</v>
      </c>
      <c r="U291" t="str">
        <f t="shared" si="100"/>
        <v>Moderate</v>
      </c>
      <c r="V291">
        <f t="shared" si="101"/>
        <v>0.20304511254003982</v>
      </c>
      <c r="W291">
        <f t="shared" si="94"/>
        <v>0.27290262464899895</v>
      </c>
      <c r="X291" t="s">
        <v>1186</v>
      </c>
      <c r="Y291">
        <f t="shared" si="102"/>
        <v>0.32868092827208828</v>
      </c>
      <c r="Z291">
        <f t="shared" si="95"/>
        <v>0.6585594125654064</v>
      </c>
      <c r="AA291" t="str">
        <f t="shared" si="103"/>
        <v>Moderate</v>
      </c>
      <c r="AB291">
        <f t="shared" si="104"/>
        <v>0.17643718633666036</v>
      </c>
      <c r="AC291">
        <f t="shared" si="96"/>
        <v>0.41423445904638445</v>
      </c>
      <c r="AD291" t="str">
        <f t="shared" si="105"/>
        <v>Moderate</v>
      </c>
      <c r="AE291">
        <f t="shared" si="106"/>
        <v>1.9334624188628455E-2</v>
      </c>
      <c r="AF291">
        <f t="shared" si="97"/>
        <v>0.1057688974270435</v>
      </c>
      <c r="AG291" t="s">
        <v>1186</v>
      </c>
    </row>
    <row r="292" spans="1:33" x14ac:dyDescent="0.3">
      <c r="A292">
        <v>400158</v>
      </c>
      <c r="B292" t="s">
        <v>349</v>
      </c>
      <c r="C292" s="1" t="s">
        <v>837</v>
      </c>
      <c r="D292" t="s">
        <v>841</v>
      </c>
      <c r="E292" s="4">
        <v>6.9</v>
      </c>
      <c r="F292" s="3">
        <f t="shared" si="107"/>
        <v>0.8222222222222223</v>
      </c>
      <c r="G292">
        <v>70.081199999999995</v>
      </c>
      <c r="H292">
        <f t="shared" si="98"/>
        <v>0.66147238513343609</v>
      </c>
      <c r="I292">
        <v>188.6</v>
      </c>
      <c r="J292" s="3">
        <f t="shared" si="88"/>
        <v>0.58317872603586884</v>
      </c>
      <c r="K292">
        <v>0</v>
      </c>
      <c r="L292" s="3">
        <f t="shared" si="89"/>
        <v>0</v>
      </c>
      <c r="M292">
        <v>34915</v>
      </c>
      <c r="N292">
        <f t="shared" si="90"/>
        <v>0.16406675088595857</v>
      </c>
      <c r="O292" s="15">
        <v>0.90301899299999999</v>
      </c>
      <c r="P292">
        <f t="shared" si="91"/>
        <v>0.92058674971208032</v>
      </c>
      <c r="Q292">
        <v>0.42920000000000003</v>
      </c>
      <c r="R292">
        <f t="shared" si="92"/>
        <v>0.95145200620704951</v>
      </c>
      <c r="S292">
        <f t="shared" si="99"/>
        <v>0.29339660259984851</v>
      </c>
      <c r="T292" s="14">
        <f t="shared" si="93"/>
        <v>0.49221511281549807</v>
      </c>
      <c r="U292" t="str">
        <f t="shared" si="100"/>
        <v>Moderate</v>
      </c>
      <c r="V292">
        <f t="shared" si="101"/>
        <v>0.29823398182897171</v>
      </c>
      <c r="W292">
        <f t="shared" si="94"/>
        <v>0.40084114994197967</v>
      </c>
      <c r="X292" t="str">
        <f t="shared" si="109"/>
        <v>Moderate</v>
      </c>
      <c r="Y292">
        <f t="shared" si="102"/>
        <v>0.28855922337072532</v>
      </c>
      <c r="Z292">
        <f t="shared" si="95"/>
        <v>0.5781698184691797</v>
      </c>
      <c r="AA292" t="str">
        <f t="shared" si="103"/>
        <v>Moderate</v>
      </c>
      <c r="AB292">
        <f t="shared" si="104"/>
        <v>0.20894909523044117</v>
      </c>
      <c r="AC292">
        <f t="shared" si="96"/>
        <v>0.49056504033032733</v>
      </c>
      <c r="AD292" t="str">
        <f t="shared" si="105"/>
        <v>Moderate</v>
      </c>
      <c r="AE292">
        <f t="shared" si="106"/>
        <v>5.1426955940238439E-2</v>
      </c>
      <c r="AF292">
        <f t="shared" si="97"/>
        <v>0.28132806589679149</v>
      </c>
      <c r="AG292" t="s">
        <v>1186</v>
      </c>
    </row>
    <row r="293" spans="1:33" x14ac:dyDescent="0.3">
      <c r="A293">
        <v>400160</v>
      </c>
      <c r="B293" t="s">
        <v>350</v>
      </c>
      <c r="C293" s="1" t="s">
        <v>837</v>
      </c>
      <c r="D293" t="s">
        <v>842</v>
      </c>
      <c r="E293" s="4">
        <v>6.9</v>
      </c>
      <c r="F293" s="3">
        <f t="shared" si="107"/>
        <v>0.8222222222222223</v>
      </c>
      <c r="G293">
        <v>67.626720000000006</v>
      </c>
      <c r="H293">
        <f t="shared" si="98"/>
        <v>0.63830539113415652</v>
      </c>
      <c r="I293">
        <v>237.5</v>
      </c>
      <c r="J293" s="3">
        <f t="shared" si="88"/>
        <v>0.73438466295609151</v>
      </c>
      <c r="K293">
        <v>0</v>
      </c>
      <c r="L293" s="3">
        <f t="shared" si="89"/>
        <v>0</v>
      </c>
      <c r="M293">
        <v>36030</v>
      </c>
      <c r="N293">
        <f t="shared" si="90"/>
        <v>0.16934228518166292</v>
      </c>
      <c r="O293" s="15">
        <v>0.85261157200000004</v>
      </c>
      <c r="P293">
        <f t="shared" si="91"/>
        <v>0.86919867900761572</v>
      </c>
      <c r="Q293">
        <v>0.30599999999999999</v>
      </c>
      <c r="R293">
        <f t="shared" si="92"/>
        <v>0.67834183107958324</v>
      </c>
      <c r="S293">
        <f t="shared" si="99"/>
        <v>0.25588352429370564</v>
      </c>
      <c r="T293" s="14">
        <f t="shared" si="93"/>
        <v>0.42928151403863118</v>
      </c>
      <c r="U293" t="str">
        <f t="shared" si="100"/>
        <v>Moderate</v>
      </c>
      <c r="V293">
        <f t="shared" si="101"/>
        <v>0.22432562802857914</v>
      </c>
      <c r="W293">
        <f t="shared" si="94"/>
        <v>0.30150468484171022</v>
      </c>
      <c r="X293" t="str">
        <f t="shared" si="109"/>
        <v>Moderate</v>
      </c>
      <c r="Y293">
        <f t="shared" si="102"/>
        <v>0.28744142055883215</v>
      </c>
      <c r="Z293">
        <f t="shared" si="95"/>
        <v>0.57593014010684118</v>
      </c>
      <c r="AA293" t="str">
        <f t="shared" si="103"/>
        <v>Moderate</v>
      </c>
      <c r="AB293">
        <f t="shared" si="104"/>
        <v>0.18434674267181056</v>
      </c>
      <c r="AC293">
        <f t="shared" si="96"/>
        <v>0.43280430170719469</v>
      </c>
      <c r="AD293" t="str">
        <f t="shared" si="105"/>
        <v>Moderate</v>
      </c>
      <c r="AE293">
        <f t="shared" si="106"/>
        <v>5.6000990554737798E-2</v>
      </c>
      <c r="AF293">
        <f t="shared" si="97"/>
        <v>0.30635004683879852</v>
      </c>
      <c r="AG293" t="str">
        <f t="shared" si="108"/>
        <v>Moderate</v>
      </c>
    </row>
    <row r="294" spans="1:33" x14ac:dyDescent="0.3">
      <c r="A294">
        <v>400173</v>
      </c>
      <c r="B294" t="s">
        <v>435</v>
      </c>
      <c r="C294" s="1" t="s">
        <v>837</v>
      </c>
      <c r="D294" t="s">
        <v>843</v>
      </c>
      <c r="E294" s="4">
        <v>6.8</v>
      </c>
      <c r="F294" s="3">
        <f t="shared" si="107"/>
        <v>0.79999999999999993</v>
      </c>
      <c r="G294">
        <v>70.081199999999995</v>
      </c>
      <c r="H294">
        <f t="shared" si="98"/>
        <v>0.66147238513343609</v>
      </c>
      <c r="I294">
        <v>196</v>
      </c>
      <c r="J294" s="3">
        <f t="shared" si="88"/>
        <v>0.60606060606060597</v>
      </c>
      <c r="K294">
        <v>0</v>
      </c>
      <c r="L294" s="3">
        <f t="shared" si="89"/>
        <v>0</v>
      </c>
      <c r="M294">
        <v>24278</v>
      </c>
      <c r="N294">
        <f t="shared" si="90"/>
        <v>0.11373862684702843</v>
      </c>
      <c r="O294" s="20">
        <v>0.78502164699999999</v>
      </c>
      <c r="P294">
        <f t="shared" si="91"/>
        <v>0.80029382777927249</v>
      </c>
      <c r="Q294">
        <v>0.2059</v>
      </c>
      <c r="R294">
        <f t="shared" si="92"/>
        <v>0.45643981378851695</v>
      </c>
      <c r="S294">
        <f t="shared" si="99"/>
        <v>0.19393967609567006</v>
      </c>
      <c r="T294" s="14">
        <f t="shared" si="93"/>
        <v>0.32536177550435169</v>
      </c>
      <c r="U294" t="str">
        <f t="shared" si="100"/>
        <v>Moderate</v>
      </c>
      <c r="V294">
        <f t="shared" si="101"/>
        <v>0.14087597676287397</v>
      </c>
      <c r="W294">
        <f t="shared" si="94"/>
        <v>0.18934424634820196</v>
      </c>
      <c r="X294" t="s">
        <v>1186</v>
      </c>
      <c r="Y294">
        <f t="shared" si="102"/>
        <v>0.24700337542846618</v>
      </c>
      <c r="Z294">
        <f t="shared" si="95"/>
        <v>0.49490671296019012</v>
      </c>
      <c r="AA294" t="str">
        <f t="shared" si="103"/>
        <v>Moderate</v>
      </c>
      <c r="AB294">
        <f t="shared" si="104"/>
        <v>0.13569414016585102</v>
      </c>
      <c r="AC294">
        <f t="shared" si="96"/>
        <v>0.31857903605486332</v>
      </c>
      <c r="AD294" t="str">
        <f t="shared" si="105"/>
        <v>Moderate</v>
      </c>
      <c r="AE294">
        <f t="shared" si="106"/>
        <v>3.510438762944363E-2</v>
      </c>
      <c r="AF294">
        <f t="shared" si="97"/>
        <v>0.19203643878434157</v>
      </c>
      <c r="AG294" t="s">
        <v>1186</v>
      </c>
    </row>
    <row r="295" spans="1:33" x14ac:dyDescent="0.3">
      <c r="A295">
        <v>400177</v>
      </c>
      <c r="B295" t="s">
        <v>463</v>
      </c>
      <c r="C295" s="1" t="s">
        <v>837</v>
      </c>
      <c r="D295" t="s">
        <v>844</v>
      </c>
      <c r="E295" s="4">
        <v>6.9</v>
      </c>
      <c r="F295" s="3">
        <f t="shared" si="107"/>
        <v>0.8222222222222223</v>
      </c>
      <c r="G295">
        <v>75.003839999999997</v>
      </c>
      <c r="H295">
        <f t="shared" si="98"/>
        <v>0.70793549395510669</v>
      </c>
      <c r="I295">
        <v>205.29999999999998</v>
      </c>
      <c r="J295" s="3">
        <f t="shared" si="88"/>
        <v>0.63481756338899187</v>
      </c>
      <c r="K295">
        <v>0.2</v>
      </c>
      <c r="L295" s="3">
        <f t="shared" si="89"/>
        <v>0.1</v>
      </c>
      <c r="M295">
        <v>16547</v>
      </c>
      <c r="N295">
        <f t="shared" si="90"/>
        <v>7.7160011923180644E-2</v>
      </c>
      <c r="O295" s="15">
        <v>0.78195704399999999</v>
      </c>
      <c r="P295">
        <f t="shared" si="91"/>
        <v>0.79716960454942076</v>
      </c>
      <c r="Q295">
        <v>0.43630000000000002</v>
      </c>
      <c r="R295">
        <f t="shared" si="92"/>
        <v>0.9671913101307914</v>
      </c>
      <c r="S295">
        <f t="shared" si="99"/>
        <v>0.32650665712917837</v>
      </c>
      <c r="T295" s="14">
        <f t="shared" si="93"/>
        <v>0.54776200422824073</v>
      </c>
      <c r="U295" t="str">
        <f t="shared" si="100"/>
        <v>Moderate</v>
      </c>
      <c r="V295">
        <f t="shared" si="101"/>
        <v>0.35797029830762539</v>
      </c>
      <c r="W295">
        <f t="shared" si="94"/>
        <v>0.48112969936802458</v>
      </c>
      <c r="X295" t="str">
        <f t="shared" si="109"/>
        <v>Moderate</v>
      </c>
      <c r="Y295">
        <f t="shared" si="102"/>
        <v>0.2950430159507314</v>
      </c>
      <c r="Z295">
        <f t="shared" si="95"/>
        <v>0.5911610274667094</v>
      </c>
      <c r="AA295" t="str">
        <f t="shared" si="103"/>
        <v>Moderate</v>
      </c>
      <c r="AB295">
        <f t="shared" si="104"/>
        <v>0.22379778858455182</v>
      </c>
      <c r="AC295">
        <f t="shared" si="96"/>
        <v>0.52542640140048869</v>
      </c>
      <c r="AD295" t="str">
        <f t="shared" si="105"/>
        <v>Moderate</v>
      </c>
      <c r="AE295">
        <f t="shared" si="106"/>
        <v>2.855794111903856E-2</v>
      </c>
      <c r="AF295">
        <f t="shared" si="97"/>
        <v>0.15622449733073432</v>
      </c>
      <c r="AG295" t="s">
        <v>1186</v>
      </c>
    </row>
    <row r="296" spans="1:33" x14ac:dyDescent="0.3">
      <c r="A296">
        <v>401807</v>
      </c>
      <c r="B296" t="s">
        <v>8</v>
      </c>
      <c r="C296" s="1" t="s">
        <v>846</v>
      </c>
      <c r="D296" t="s">
        <v>845</v>
      </c>
      <c r="E296" s="4">
        <v>6.3</v>
      </c>
      <c r="F296" s="3">
        <f t="shared" si="107"/>
        <v>0.68888888888888877</v>
      </c>
      <c r="G296">
        <v>46.352879999999999</v>
      </c>
      <c r="H296">
        <f t="shared" si="98"/>
        <v>0.43750891953054383</v>
      </c>
      <c r="I296">
        <v>53.5</v>
      </c>
      <c r="J296" s="3">
        <f t="shared" si="88"/>
        <v>0.16542980828695111</v>
      </c>
      <c r="K296">
        <v>0</v>
      </c>
      <c r="L296" s="3">
        <f t="shared" si="89"/>
        <v>0</v>
      </c>
      <c r="M296">
        <v>51862</v>
      </c>
      <c r="N296">
        <f t="shared" si="90"/>
        <v>0.24425014075977156</v>
      </c>
      <c r="O296" s="15">
        <v>0.57978069799999998</v>
      </c>
      <c r="P296">
        <f t="shared" si="91"/>
        <v>0.5910600247115968</v>
      </c>
      <c r="Q296">
        <v>0.3306</v>
      </c>
      <c r="R296">
        <f t="shared" si="92"/>
        <v>0.73287519397029488</v>
      </c>
      <c r="S296">
        <f t="shared" si="99"/>
        <v>9.4893430642405213E-2</v>
      </c>
      <c r="T296" s="14">
        <f t="shared" si="93"/>
        <v>0.15919741488214917</v>
      </c>
      <c r="U296" t="str">
        <f t="shared" si="100"/>
        <v>Low</v>
      </c>
      <c r="V296">
        <f t="shared" si="101"/>
        <v>0.10505807294377802</v>
      </c>
      <c r="W296">
        <f t="shared" si="94"/>
        <v>0.14120322074371158</v>
      </c>
      <c r="X296" t="s">
        <v>1187</v>
      </c>
      <c r="Y296">
        <f t="shared" si="102"/>
        <v>8.4728788341032396E-2</v>
      </c>
      <c r="Z296">
        <f t="shared" si="95"/>
        <v>0.16976628784210301</v>
      </c>
      <c r="AA296" t="str">
        <f t="shared" si="103"/>
        <v>Low</v>
      </c>
      <c r="AB296">
        <f t="shared" si="104"/>
        <v>7.4443650498630054E-2</v>
      </c>
      <c r="AC296">
        <f t="shared" si="96"/>
        <v>0.17477679129895957</v>
      </c>
      <c r="AD296" t="str">
        <f t="shared" si="105"/>
        <v>Low</v>
      </c>
      <c r="AE296">
        <f t="shared" si="106"/>
        <v>3.501339561713724E-2</v>
      </c>
      <c r="AF296">
        <f t="shared" si="97"/>
        <v>0.19153867245992678</v>
      </c>
      <c r="AG296" t="s">
        <v>1186</v>
      </c>
    </row>
    <row r="297" spans="1:33" x14ac:dyDescent="0.3">
      <c r="A297">
        <v>401823</v>
      </c>
      <c r="B297" t="s">
        <v>114</v>
      </c>
      <c r="C297" s="1" t="s">
        <v>846</v>
      </c>
      <c r="D297" t="s">
        <v>847</v>
      </c>
      <c r="E297" s="4">
        <v>6.3</v>
      </c>
      <c r="F297" s="3">
        <f t="shared" si="107"/>
        <v>0.68888888888888877</v>
      </c>
      <c r="G297">
        <v>47.454840000000004</v>
      </c>
      <c r="H297">
        <f t="shared" si="98"/>
        <v>0.44790994162379633</v>
      </c>
      <c r="I297">
        <v>49</v>
      </c>
      <c r="J297" s="3">
        <f t="shared" si="88"/>
        <v>0.15151515151515149</v>
      </c>
      <c r="K297">
        <v>0</v>
      </c>
      <c r="L297" s="3">
        <f t="shared" si="89"/>
        <v>0</v>
      </c>
      <c r="M297">
        <v>55839</v>
      </c>
      <c r="N297">
        <f t="shared" si="90"/>
        <v>0.2630670016512659</v>
      </c>
      <c r="O297" s="15">
        <v>0.69725995699999999</v>
      </c>
      <c r="P297">
        <f t="shared" si="91"/>
        <v>0.71082478053594478</v>
      </c>
      <c r="Q297">
        <v>0.28789999999999999</v>
      </c>
      <c r="R297">
        <f t="shared" si="92"/>
        <v>0.63821769009088891</v>
      </c>
      <c r="S297">
        <f t="shared" si="99"/>
        <v>9.7333072731070155E-2</v>
      </c>
      <c r="T297" s="14">
        <f t="shared" si="93"/>
        <v>0.16329026631689944</v>
      </c>
      <c r="U297" t="str">
        <f t="shared" si="100"/>
        <v>Low</v>
      </c>
      <c r="V297">
        <f t="shared" si="101"/>
        <v>9.209448953672765E-2</v>
      </c>
      <c r="W297">
        <f t="shared" si="94"/>
        <v>0.12377952660804202</v>
      </c>
      <c r="X297" t="s">
        <v>1187</v>
      </c>
      <c r="Y297">
        <f t="shared" si="102"/>
        <v>0.10257165592541265</v>
      </c>
      <c r="Z297">
        <f t="shared" si="95"/>
        <v>0.20551703388211792</v>
      </c>
      <c r="AA297" t="str">
        <f t="shared" si="103"/>
        <v>Low</v>
      </c>
      <c r="AB297">
        <f t="shared" si="104"/>
        <v>7.6290720415100904E-2</v>
      </c>
      <c r="AC297">
        <f t="shared" si="96"/>
        <v>0.17911329214413982</v>
      </c>
      <c r="AD297" t="str">
        <f t="shared" si="105"/>
        <v>Low</v>
      </c>
      <c r="AE297">
        <f t="shared" si="106"/>
        <v>3.7960435141778409E-2</v>
      </c>
      <c r="AF297">
        <f t="shared" si="97"/>
        <v>0.20766027472921436</v>
      </c>
      <c r="AG297" t="s">
        <v>1186</v>
      </c>
    </row>
    <row r="298" spans="1:33" x14ac:dyDescent="0.3">
      <c r="A298">
        <v>401831</v>
      </c>
      <c r="B298" t="s">
        <v>127</v>
      </c>
      <c r="C298" s="1" t="s">
        <v>846</v>
      </c>
      <c r="D298" t="s">
        <v>848</v>
      </c>
      <c r="E298" s="4">
        <v>5.7</v>
      </c>
      <c r="F298" s="3">
        <f t="shared" si="107"/>
        <v>0.55555555555555558</v>
      </c>
      <c r="G298">
        <v>47.454840000000004</v>
      </c>
      <c r="H298">
        <f t="shared" si="98"/>
        <v>0.44790994162379633</v>
      </c>
      <c r="I298">
        <v>36.900000000000006</v>
      </c>
      <c r="J298" s="3">
        <f t="shared" si="88"/>
        <v>0.11410018552875696</v>
      </c>
      <c r="K298">
        <v>0</v>
      </c>
      <c r="L298" s="3">
        <f t="shared" si="89"/>
        <v>0</v>
      </c>
      <c r="M298">
        <v>46381</v>
      </c>
      <c r="N298">
        <f t="shared" si="90"/>
        <v>0.21831722284519264</v>
      </c>
      <c r="O298" s="15">
        <v>0.406225685</v>
      </c>
      <c r="P298">
        <f t="shared" si="91"/>
        <v>0.41412859076344299</v>
      </c>
      <c r="Q298">
        <v>0.30590000000000001</v>
      </c>
      <c r="R298">
        <f t="shared" si="92"/>
        <v>0.6781201507426291</v>
      </c>
      <c r="S298">
        <f t="shared" si="99"/>
        <v>6.1282440230149664E-2</v>
      </c>
      <c r="T298" s="14">
        <f t="shared" si="93"/>
        <v>0.1028101312837346</v>
      </c>
      <c r="U298" t="str">
        <f t="shared" si="100"/>
        <v>No Impact</v>
      </c>
      <c r="V298">
        <f t="shared" si="101"/>
        <v>7.6094127697402744E-2</v>
      </c>
      <c r="W298">
        <f t="shared" si="94"/>
        <v>0.10227425279641859</v>
      </c>
      <c r="X298" t="s">
        <v>1187</v>
      </c>
      <c r="Y298">
        <f t="shared" si="102"/>
        <v>4.6470752762896576E-2</v>
      </c>
      <c r="Z298">
        <f t="shared" si="95"/>
        <v>9.3110822711535743E-2</v>
      </c>
      <c r="AA298" t="str">
        <f t="shared" si="103"/>
        <v>No Impact</v>
      </c>
      <c r="AB298">
        <f t="shared" si="104"/>
        <v>4.9148507261716316E-2</v>
      </c>
      <c r="AC298">
        <f t="shared" si="96"/>
        <v>0.11538953743938804</v>
      </c>
      <c r="AD298" t="str">
        <f t="shared" si="105"/>
        <v>No Impact</v>
      </c>
      <c r="AE298">
        <f t="shared" si="106"/>
        <v>2.4498104967875405E-2</v>
      </c>
      <c r="AF298">
        <f t="shared" si="97"/>
        <v>0.13401540812094609</v>
      </c>
      <c r="AG298" t="s">
        <v>1186</v>
      </c>
    </row>
    <row r="299" spans="1:33" x14ac:dyDescent="0.3">
      <c r="A299">
        <v>401855</v>
      </c>
      <c r="B299" t="s">
        <v>227</v>
      </c>
      <c r="C299" s="1" t="s">
        <v>846</v>
      </c>
      <c r="D299" t="s">
        <v>849</v>
      </c>
      <c r="E299" s="4">
        <v>6.3</v>
      </c>
      <c r="F299" s="3">
        <f t="shared" si="107"/>
        <v>0.68888888888888877</v>
      </c>
      <c r="G299">
        <v>50.250600000000006</v>
      </c>
      <c r="H299">
        <f t="shared" si="98"/>
        <v>0.47429816036806233</v>
      </c>
      <c r="I299">
        <v>45.1</v>
      </c>
      <c r="J299" s="3">
        <f t="shared" si="88"/>
        <v>0.13945578231292516</v>
      </c>
      <c r="K299">
        <v>0</v>
      </c>
      <c r="L299" s="3">
        <f t="shared" si="89"/>
        <v>0</v>
      </c>
      <c r="M299">
        <v>28593</v>
      </c>
      <c r="N299">
        <f t="shared" si="90"/>
        <v>0.13415470800035958</v>
      </c>
      <c r="O299" s="15">
        <v>0.37154365700000003</v>
      </c>
      <c r="P299">
        <f t="shared" si="91"/>
        <v>0.37877184225932448</v>
      </c>
      <c r="Q299">
        <v>0.32090000000000002</v>
      </c>
      <c r="R299">
        <f t="shared" si="92"/>
        <v>0.71137220128574596</v>
      </c>
      <c r="S299">
        <f t="shared" si="99"/>
        <v>8.1711420211941943E-2</v>
      </c>
      <c r="T299" s="14">
        <f t="shared" si="93"/>
        <v>0.13708269135205162</v>
      </c>
      <c r="U299" t="str">
        <f t="shared" si="100"/>
        <v>No Impact</v>
      </c>
      <c r="V299">
        <f t="shared" si="101"/>
        <v>0.1066413804864321</v>
      </c>
      <c r="W299">
        <f t="shared" si="94"/>
        <v>0.143331264007652</v>
      </c>
      <c r="X299" t="s">
        <v>1187</v>
      </c>
      <c r="Y299">
        <f t="shared" si="102"/>
        <v>5.6781459937451768E-2</v>
      </c>
      <c r="Z299">
        <f t="shared" si="95"/>
        <v>0.11376980434367936</v>
      </c>
      <c r="AA299" t="str">
        <f t="shared" si="103"/>
        <v>No Impact</v>
      </c>
      <c r="AB299">
        <f t="shared" si="104"/>
        <v>6.1397789316308481E-2</v>
      </c>
      <c r="AC299">
        <f t="shared" si="96"/>
        <v>0.14414807089224368</v>
      </c>
      <c r="AD299" t="str">
        <f t="shared" si="105"/>
        <v>No Impact</v>
      </c>
      <c r="AE299">
        <f t="shared" si="106"/>
        <v>2.0111051899490643E-2</v>
      </c>
      <c r="AF299">
        <f t="shared" si="97"/>
        <v>0.11001629846822827</v>
      </c>
      <c r="AG299" t="s">
        <v>1186</v>
      </c>
    </row>
    <row r="300" spans="1:33" x14ac:dyDescent="0.3">
      <c r="A300">
        <v>404104</v>
      </c>
      <c r="B300" t="s">
        <v>0</v>
      </c>
      <c r="C300" s="1" t="s">
        <v>851</v>
      </c>
      <c r="D300" t="s">
        <v>850</v>
      </c>
      <c r="E300" s="4">
        <v>5.8</v>
      </c>
      <c r="F300" s="3">
        <f t="shared" si="107"/>
        <v>0.57777777777777772</v>
      </c>
      <c r="G300">
        <v>57.958919999999999</v>
      </c>
      <c r="H300">
        <f t="shared" si="98"/>
        <v>0.54705434627486427</v>
      </c>
      <c r="I300">
        <v>205.2</v>
      </c>
      <c r="J300" s="3">
        <f t="shared" si="88"/>
        <v>0.63450834879406293</v>
      </c>
      <c r="K300">
        <v>0</v>
      </c>
      <c r="L300" s="3">
        <f t="shared" si="89"/>
        <v>0</v>
      </c>
      <c r="M300">
        <v>51104</v>
      </c>
      <c r="N300">
        <f t="shared" si="90"/>
        <v>0.2406637237228712</v>
      </c>
      <c r="O300" s="15">
        <v>0.34674158100000002</v>
      </c>
      <c r="P300">
        <f t="shared" si="91"/>
        <v>0.3534872549937807</v>
      </c>
      <c r="Q300">
        <v>0.29820000000000002</v>
      </c>
      <c r="R300">
        <f t="shared" si="92"/>
        <v>0.66105076479716252</v>
      </c>
      <c r="S300">
        <f t="shared" si="99"/>
        <v>0.10132764547254898</v>
      </c>
      <c r="T300" s="14">
        <f t="shared" si="93"/>
        <v>0.16999173816481419</v>
      </c>
      <c r="U300" t="str">
        <f t="shared" si="100"/>
        <v>Low</v>
      </c>
      <c r="V300">
        <f t="shared" si="101"/>
        <v>0.13204575132339894</v>
      </c>
      <c r="W300">
        <f t="shared" si="94"/>
        <v>0.17747598875495457</v>
      </c>
      <c r="X300" t="s">
        <v>1186</v>
      </c>
      <c r="Y300">
        <f t="shared" si="102"/>
        <v>7.0609539621699011E-2</v>
      </c>
      <c r="Z300">
        <f t="shared" si="95"/>
        <v>0.14147634661748867</v>
      </c>
      <c r="AA300" t="str">
        <f t="shared" si="103"/>
        <v>No Impact</v>
      </c>
      <c r="AB300">
        <f t="shared" si="104"/>
        <v>8.4224387151706187E-2</v>
      </c>
      <c r="AC300">
        <f t="shared" si="96"/>
        <v>0.19773974055406399</v>
      </c>
      <c r="AD300" t="str">
        <f t="shared" si="105"/>
        <v>Low</v>
      </c>
      <c r="AE300">
        <f t="shared" si="106"/>
        <v>4.8072892291448177E-2</v>
      </c>
      <c r="AF300">
        <f t="shared" si="97"/>
        <v>0.26297986266451351</v>
      </c>
      <c r="AG300" t="s">
        <v>1186</v>
      </c>
    </row>
    <row r="301" spans="1:33" x14ac:dyDescent="0.3">
      <c r="A301">
        <v>404109</v>
      </c>
      <c r="B301" t="s">
        <v>28</v>
      </c>
      <c r="C301" s="1" t="s">
        <v>851</v>
      </c>
      <c r="D301" t="s">
        <v>852</v>
      </c>
      <c r="E301" s="4">
        <v>5.7</v>
      </c>
      <c r="F301" s="3">
        <f t="shared" si="107"/>
        <v>0.55555555555555558</v>
      </c>
      <c r="G301">
        <v>56.572560000000003</v>
      </c>
      <c r="H301">
        <f t="shared" si="98"/>
        <v>0.53396897022745649</v>
      </c>
      <c r="I301">
        <v>125.8</v>
      </c>
      <c r="J301" s="3">
        <f t="shared" si="88"/>
        <v>0.3889919604205318</v>
      </c>
      <c r="K301">
        <v>0</v>
      </c>
      <c r="L301" s="3">
        <f t="shared" si="89"/>
        <v>0</v>
      </c>
      <c r="M301">
        <v>40351</v>
      </c>
      <c r="N301">
        <f t="shared" si="90"/>
        <v>0.18978675486035212</v>
      </c>
      <c r="O301" s="15">
        <v>0.46308536</v>
      </c>
      <c r="P301">
        <f t="shared" si="91"/>
        <v>0.47209444065552297</v>
      </c>
      <c r="Q301">
        <v>0.38690000000000002</v>
      </c>
      <c r="R301">
        <f t="shared" si="92"/>
        <v>0.85768122367546007</v>
      </c>
      <c r="S301">
        <f t="shared" si="99"/>
        <v>0.10763277371223989</v>
      </c>
      <c r="T301" s="14">
        <f t="shared" si="93"/>
        <v>0.1805695000758761</v>
      </c>
      <c r="U301" t="str">
        <f t="shared" si="100"/>
        <v>Low</v>
      </c>
      <c r="V301">
        <f t="shared" si="101"/>
        <v>0.1388423800213576</v>
      </c>
      <c r="W301">
        <f t="shared" si="94"/>
        <v>0.1866109922388324</v>
      </c>
      <c r="X301" t="s">
        <v>1186</v>
      </c>
      <c r="Y301">
        <f t="shared" si="102"/>
        <v>7.6423167403122202E-2</v>
      </c>
      <c r="Z301">
        <f t="shared" si="95"/>
        <v>0.15312478425801576</v>
      </c>
      <c r="AA301" t="str">
        <f t="shared" si="103"/>
        <v>Low</v>
      </c>
      <c r="AB301">
        <f t="shared" si="104"/>
        <v>8.227479425965159E-2</v>
      </c>
      <c r="AC301">
        <f t="shared" si="96"/>
        <v>0.19316253903680589</v>
      </c>
      <c r="AD301" t="str">
        <f t="shared" si="105"/>
        <v>Low</v>
      </c>
      <c r="AE301">
        <f t="shared" si="106"/>
        <v>3.0722888660685021E-2</v>
      </c>
      <c r="AF301">
        <f t="shared" si="97"/>
        <v>0.1680677124991993</v>
      </c>
      <c r="AG301" t="s">
        <v>1186</v>
      </c>
    </row>
    <row r="302" spans="1:33" x14ac:dyDescent="0.3">
      <c r="A302">
        <v>404111</v>
      </c>
      <c r="B302" t="s">
        <v>106</v>
      </c>
      <c r="C302" s="1" t="s">
        <v>851</v>
      </c>
      <c r="D302" t="s">
        <v>853</v>
      </c>
      <c r="E302" s="4">
        <v>5.8</v>
      </c>
      <c r="F302" s="3">
        <f t="shared" si="107"/>
        <v>0.57777777777777772</v>
      </c>
      <c r="G302">
        <v>54.352080000000001</v>
      </c>
      <c r="H302">
        <f t="shared" si="98"/>
        <v>0.51301062188665902</v>
      </c>
      <c r="I302">
        <v>112.8</v>
      </c>
      <c r="J302" s="3">
        <f t="shared" si="88"/>
        <v>0.34879406307977734</v>
      </c>
      <c r="K302">
        <v>0</v>
      </c>
      <c r="L302" s="3">
        <f t="shared" si="89"/>
        <v>0</v>
      </c>
      <c r="M302">
        <v>18322</v>
      </c>
      <c r="N302">
        <f t="shared" si="90"/>
        <v>8.5558284008270521E-2</v>
      </c>
      <c r="O302" s="15">
        <v>0.899494134</v>
      </c>
      <c r="P302">
        <f t="shared" si="91"/>
        <v>0.91699331644527493</v>
      </c>
      <c r="Q302">
        <v>0.37540000000000001</v>
      </c>
      <c r="R302">
        <f t="shared" si="92"/>
        <v>0.83218798492573709</v>
      </c>
      <c r="S302">
        <f t="shared" si="99"/>
        <v>0.13894407092719599</v>
      </c>
      <c r="T302" s="14">
        <f t="shared" si="93"/>
        <v>0.23309871668742238</v>
      </c>
      <c r="U302" t="str">
        <f t="shared" si="100"/>
        <v>Low</v>
      </c>
      <c r="V302">
        <f t="shared" si="101"/>
        <v>0.13220766344992688</v>
      </c>
      <c r="W302">
        <f t="shared" si="94"/>
        <v>0.17769360662193606</v>
      </c>
      <c r="X302" t="s">
        <v>1186</v>
      </c>
      <c r="Y302">
        <f t="shared" si="102"/>
        <v>0.14568047840446513</v>
      </c>
      <c r="Z302">
        <f t="shared" si="95"/>
        <v>0.29189174676077223</v>
      </c>
      <c r="AA302" t="str">
        <f t="shared" si="103"/>
        <v>Low</v>
      </c>
      <c r="AB302">
        <f t="shared" si="104"/>
        <v>9.4734177863001284E-2</v>
      </c>
      <c r="AC302">
        <f t="shared" si="96"/>
        <v>0.22241434322924541</v>
      </c>
      <c r="AD302" t="str">
        <f t="shared" si="105"/>
        <v>Low</v>
      </c>
      <c r="AE302">
        <f t="shared" si="106"/>
        <v>1.3592434669106767E-2</v>
      </c>
      <c r="AF302">
        <f t="shared" si="97"/>
        <v>7.4356595415290924E-2</v>
      </c>
      <c r="AG302" t="s">
        <v>1186</v>
      </c>
    </row>
    <row r="303" spans="1:33" x14ac:dyDescent="0.3">
      <c r="A303">
        <v>404123</v>
      </c>
      <c r="B303" t="s">
        <v>226</v>
      </c>
      <c r="C303" s="1" t="s">
        <v>851</v>
      </c>
      <c r="D303" t="s">
        <v>854</v>
      </c>
      <c r="E303" s="4">
        <v>5.8</v>
      </c>
      <c r="F303" s="3">
        <f t="shared" si="107"/>
        <v>0.57777777777777772</v>
      </c>
      <c r="G303">
        <v>60.707519999999995</v>
      </c>
      <c r="H303">
        <f t="shared" si="98"/>
        <v>0.57299743797103608</v>
      </c>
      <c r="I303">
        <v>127.8</v>
      </c>
      <c r="J303" s="3">
        <f t="shared" si="88"/>
        <v>0.39517625231910941</v>
      </c>
      <c r="K303">
        <v>0</v>
      </c>
      <c r="L303" s="3">
        <f t="shared" si="89"/>
        <v>0</v>
      </c>
      <c r="M303">
        <v>65394</v>
      </c>
      <c r="N303">
        <f t="shared" si="90"/>
        <v>0.30827572828396094</v>
      </c>
      <c r="O303" s="15">
        <v>0.93022699200000003</v>
      </c>
      <c r="P303">
        <f t="shared" si="91"/>
        <v>0.94832406593659035</v>
      </c>
      <c r="Q303">
        <v>0.37</v>
      </c>
      <c r="R303">
        <f t="shared" si="92"/>
        <v>0.82021724673021501</v>
      </c>
      <c r="S303">
        <f t="shared" si="99"/>
        <v>0.15748054459044333</v>
      </c>
      <c r="T303" s="14">
        <f t="shared" si="93"/>
        <v>0.26419632448010893</v>
      </c>
      <c r="U303" t="str">
        <f t="shared" si="100"/>
        <v>Low</v>
      </c>
      <c r="V303">
        <f t="shared" si="101"/>
        <v>0.14607321612722055</v>
      </c>
      <c r="W303">
        <f t="shared" si="94"/>
        <v>0.19632959184958448</v>
      </c>
      <c r="X303" t="s">
        <v>1186</v>
      </c>
      <c r="Y303">
        <f t="shared" si="102"/>
        <v>0.16888787305366612</v>
      </c>
      <c r="Z303">
        <f t="shared" si="95"/>
        <v>0.33839109270000312</v>
      </c>
      <c r="AA303" t="str">
        <f t="shared" si="103"/>
        <v>Moderate</v>
      </c>
      <c r="AB303">
        <f t="shared" si="104"/>
        <v>0.1210073717071686</v>
      </c>
      <c r="AC303">
        <f t="shared" si="96"/>
        <v>0.28409783787925108</v>
      </c>
      <c r="AD303" t="str">
        <f t="shared" si="105"/>
        <v>Low</v>
      </c>
      <c r="AE303">
        <f t="shared" si="106"/>
        <v>5.4901097561547416E-2</v>
      </c>
      <c r="AF303">
        <f t="shared" si="97"/>
        <v>0.30033314844747117</v>
      </c>
      <c r="AG303" t="str">
        <f t="shared" si="108"/>
        <v>Moderate</v>
      </c>
    </row>
    <row r="304" spans="1:33" x14ac:dyDescent="0.3">
      <c r="A304">
        <v>404138</v>
      </c>
      <c r="B304" t="s">
        <v>270</v>
      </c>
      <c r="C304" s="1" t="s">
        <v>851</v>
      </c>
      <c r="D304" t="s">
        <v>855</v>
      </c>
      <c r="E304" s="4">
        <v>5.8</v>
      </c>
      <c r="F304" s="3">
        <f t="shared" si="107"/>
        <v>0.57777777777777772</v>
      </c>
      <c r="G304">
        <v>65.43468</v>
      </c>
      <c r="H304">
        <f t="shared" si="98"/>
        <v>0.6176154781887746</v>
      </c>
      <c r="I304">
        <v>160.80000000000001</v>
      </c>
      <c r="J304" s="3">
        <f t="shared" si="88"/>
        <v>0.49721706864564008</v>
      </c>
      <c r="K304">
        <v>0</v>
      </c>
      <c r="L304" s="3">
        <f t="shared" si="89"/>
        <v>0</v>
      </c>
      <c r="M304">
        <v>45853</v>
      </c>
      <c r="N304">
        <f t="shared" si="90"/>
        <v>0.21581903261368421</v>
      </c>
      <c r="O304" s="15">
        <v>0.734732367</v>
      </c>
      <c r="P304">
        <f t="shared" si="91"/>
        <v>0.74902619644545321</v>
      </c>
      <c r="Q304">
        <v>0.31859999999999999</v>
      </c>
      <c r="R304">
        <f t="shared" si="92"/>
        <v>0.70627355353580135</v>
      </c>
      <c r="S304">
        <f t="shared" si="99"/>
        <v>0.14567113470992421</v>
      </c>
      <c r="T304" s="14">
        <f t="shared" si="93"/>
        <v>0.24438433632102319</v>
      </c>
      <c r="U304" t="str">
        <f t="shared" si="100"/>
        <v>Low</v>
      </c>
      <c r="V304">
        <f t="shared" si="101"/>
        <v>0.14139172354079746</v>
      </c>
      <c r="W304">
        <f t="shared" si="94"/>
        <v>0.19003743540155499</v>
      </c>
      <c r="X304" t="s">
        <v>1186</v>
      </c>
      <c r="Y304">
        <f t="shared" si="102"/>
        <v>0.14995054587905102</v>
      </c>
      <c r="Z304">
        <f t="shared" si="95"/>
        <v>0.30044743979249577</v>
      </c>
      <c r="AA304" t="str">
        <f t="shared" si="103"/>
        <v>Moderate</v>
      </c>
      <c r="AB304">
        <f t="shared" si="104"/>
        <v>0.10959425294524919</v>
      </c>
      <c r="AC304">
        <f t="shared" si="96"/>
        <v>0.2573024260132124</v>
      </c>
      <c r="AD304" t="str">
        <f t="shared" si="105"/>
        <v>Low</v>
      </c>
      <c r="AE304">
        <f t="shared" si="106"/>
        <v>4.3205674120728017E-2</v>
      </c>
      <c r="AF304">
        <f t="shared" si="97"/>
        <v>0.23635403873167909</v>
      </c>
      <c r="AG304" t="s">
        <v>1186</v>
      </c>
    </row>
    <row r="305" spans="1:33" x14ac:dyDescent="0.3">
      <c r="A305">
        <v>404147</v>
      </c>
      <c r="B305" t="s">
        <v>288</v>
      </c>
      <c r="C305" s="1" t="s">
        <v>851</v>
      </c>
      <c r="D305" s="15" t="s">
        <v>1183</v>
      </c>
      <c r="E305" s="4">
        <v>5.8</v>
      </c>
      <c r="F305" s="3">
        <f t="shared" si="107"/>
        <v>0.57777777777777772</v>
      </c>
      <c r="G305">
        <v>57.497400000000006</v>
      </c>
      <c r="H305">
        <f t="shared" si="98"/>
        <v>0.5426982174530578</v>
      </c>
      <c r="I305">
        <v>146.20000000000002</v>
      </c>
      <c r="J305" s="3">
        <f t="shared" si="88"/>
        <v>0.4520717377860235</v>
      </c>
      <c r="K305">
        <v>0</v>
      </c>
      <c r="L305" s="3">
        <f t="shared" si="89"/>
        <v>0</v>
      </c>
      <c r="M305">
        <v>77221</v>
      </c>
      <c r="N305">
        <f t="shared" si="90"/>
        <v>0.36423424318557107</v>
      </c>
      <c r="O305" s="15">
        <v>0.6790564</v>
      </c>
      <c r="P305">
        <f t="shared" si="91"/>
        <v>0.6922670829662011</v>
      </c>
      <c r="Q305">
        <v>0</v>
      </c>
      <c r="R305">
        <f t="shared" si="92"/>
        <v>0</v>
      </c>
      <c r="S305">
        <f t="shared" si="99"/>
        <v>6.1495119519193391E-2</v>
      </c>
      <c r="T305" s="14">
        <f t="shared" si="93"/>
        <v>0.10316693146247748</v>
      </c>
      <c r="U305" t="str">
        <f t="shared" si="100"/>
        <v>No Impact</v>
      </c>
      <c r="V305">
        <f t="shared" si="101"/>
        <v>0</v>
      </c>
      <c r="W305">
        <f t="shared" si="94"/>
        <v>0</v>
      </c>
      <c r="X305" t="s">
        <v>1187</v>
      </c>
      <c r="Y305">
        <f t="shared" si="102"/>
        <v>0.12299023903838678</v>
      </c>
      <c r="Z305">
        <f t="shared" si="95"/>
        <v>0.24642859565416764</v>
      </c>
      <c r="AA305" t="str">
        <f t="shared" si="103"/>
        <v>Low</v>
      </c>
      <c r="AB305">
        <f t="shared" si="104"/>
        <v>5.9545902210858523E-2</v>
      </c>
      <c r="AC305">
        <f t="shared" si="96"/>
        <v>0.1398002603809306</v>
      </c>
      <c r="AD305" t="str">
        <f t="shared" si="105"/>
        <v>No Impact</v>
      </c>
      <c r="AE305">
        <f t="shared" si="106"/>
        <v>6.471094428383567E-2</v>
      </c>
      <c r="AF305">
        <f t="shared" si="97"/>
        <v>0.35399732426087899</v>
      </c>
      <c r="AG305" t="str">
        <f t="shared" si="108"/>
        <v>Moderate</v>
      </c>
    </row>
    <row r="306" spans="1:33" x14ac:dyDescent="0.3">
      <c r="A306">
        <v>404161</v>
      </c>
      <c r="B306" t="s">
        <v>323</v>
      </c>
      <c r="C306" s="1" t="s">
        <v>851</v>
      </c>
      <c r="D306" t="s">
        <v>856</v>
      </c>
      <c r="E306" s="4">
        <v>5.8</v>
      </c>
      <c r="F306" s="3">
        <f t="shared" si="107"/>
        <v>0.57777777777777772</v>
      </c>
      <c r="G306">
        <v>60.707519999999995</v>
      </c>
      <c r="H306">
        <f t="shared" si="98"/>
        <v>0.57299743797103608</v>
      </c>
      <c r="I306">
        <v>142</v>
      </c>
      <c r="J306" s="3">
        <f t="shared" si="88"/>
        <v>0.43908472479901045</v>
      </c>
      <c r="K306">
        <v>0</v>
      </c>
      <c r="L306" s="3">
        <f t="shared" si="89"/>
        <v>0</v>
      </c>
      <c r="M306">
        <v>71555</v>
      </c>
      <c r="N306">
        <f t="shared" si="90"/>
        <v>0.33742601240578557</v>
      </c>
      <c r="O306" s="15">
        <v>0.74044336700000002</v>
      </c>
      <c r="P306">
        <f t="shared" si="91"/>
        <v>0.75484830092870381</v>
      </c>
      <c r="Q306">
        <v>0.34820000000000001</v>
      </c>
      <c r="R306">
        <f t="shared" si="92"/>
        <v>0.77189093327421865</v>
      </c>
      <c r="S306">
        <f t="shared" si="99"/>
        <v>0.13982240802319773</v>
      </c>
      <c r="T306" s="14">
        <f t="shared" si="93"/>
        <v>0.23457225383464073</v>
      </c>
      <c r="U306" t="str">
        <f t="shared" si="100"/>
        <v>Low</v>
      </c>
      <c r="V306">
        <f t="shared" si="101"/>
        <v>0.14138321280257315</v>
      </c>
      <c r="W306">
        <f t="shared" si="94"/>
        <v>0.19002599655050331</v>
      </c>
      <c r="X306" t="s">
        <v>1186</v>
      </c>
      <c r="Y306">
        <f t="shared" si="102"/>
        <v>0.13826160324382228</v>
      </c>
      <c r="Z306">
        <f t="shared" si="95"/>
        <v>0.27702696560850376</v>
      </c>
      <c r="AA306" t="str">
        <f t="shared" si="103"/>
        <v>Low</v>
      </c>
      <c r="AB306">
        <f t="shared" si="104"/>
        <v>0.11259419883234395</v>
      </c>
      <c r="AC306">
        <f t="shared" si="96"/>
        <v>0.26434561791346162</v>
      </c>
      <c r="AD306" t="str">
        <f t="shared" si="105"/>
        <v>Low</v>
      </c>
      <c r="AE306">
        <f t="shared" si="106"/>
        <v>6.1804552509418992E-2</v>
      </c>
      <c r="AF306">
        <f t="shared" si="97"/>
        <v>0.33809808306166916</v>
      </c>
      <c r="AG306" t="str">
        <f t="shared" si="108"/>
        <v>Moderate</v>
      </c>
    </row>
    <row r="307" spans="1:33" x14ac:dyDescent="0.3">
      <c r="A307">
        <v>404190</v>
      </c>
      <c r="B307" t="s">
        <v>481</v>
      </c>
      <c r="C307" s="1" t="s">
        <v>851</v>
      </c>
      <c r="D307" t="s">
        <v>857</v>
      </c>
      <c r="E307" s="4">
        <v>5.8</v>
      </c>
      <c r="F307" s="3">
        <f t="shared" si="107"/>
        <v>0.57777777777777772</v>
      </c>
      <c r="G307">
        <v>59.31324</v>
      </c>
      <c r="H307">
        <f t="shared" si="98"/>
        <v>0.55983730776287977</v>
      </c>
      <c r="I307">
        <v>116.90000000000002</v>
      </c>
      <c r="J307" s="3">
        <f t="shared" si="88"/>
        <v>0.3614718614718615</v>
      </c>
      <c r="K307">
        <v>0</v>
      </c>
      <c r="L307" s="3">
        <f t="shared" si="89"/>
        <v>0</v>
      </c>
      <c r="M307">
        <v>72161</v>
      </c>
      <c r="N307">
        <f t="shared" si="90"/>
        <v>0.34029325346694866</v>
      </c>
      <c r="O307" s="15">
        <v>0.77926263299999998</v>
      </c>
      <c r="P307">
        <f t="shared" si="91"/>
        <v>0.79442277520905669</v>
      </c>
      <c r="Q307">
        <v>0.3634</v>
      </c>
      <c r="R307">
        <f t="shared" si="92"/>
        <v>0.80558634449124367</v>
      </c>
      <c r="S307">
        <f t="shared" si="99"/>
        <v>0.13692454364669399</v>
      </c>
      <c r="T307" s="14">
        <f t="shared" si="93"/>
        <v>0.22971066842988341</v>
      </c>
      <c r="U307" t="str">
        <f t="shared" si="100"/>
        <v>Low</v>
      </c>
      <c r="V307">
        <f t="shared" si="101"/>
        <v>0.13787989234478015</v>
      </c>
      <c r="W307">
        <f t="shared" si="94"/>
        <v>0.18531736143016911</v>
      </c>
      <c r="X307" t="s">
        <v>1186</v>
      </c>
      <c r="Y307">
        <f t="shared" si="102"/>
        <v>0.13596919494860779</v>
      </c>
      <c r="Z307">
        <f t="shared" si="95"/>
        <v>0.27243379657921718</v>
      </c>
      <c r="AA307" t="str">
        <f t="shared" si="103"/>
        <v>Low</v>
      </c>
      <c r="AB307">
        <f t="shared" si="104"/>
        <v>0.10943369768089775</v>
      </c>
      <c r="AC307">
        <f t="shared" si="96"/>
        <v>0.25692547870150023</v>
      </c>
      <c r="AD307" t="str">
        <f t="shared" si="105"/>
        <v>Low</v>
      </c>
      <c r="AE307">
        <f t="shared" si="106"/>
        <v>5.8242791073263862E-2</v>
      </c>
      <c r="AF307">
        <f t="shared" si="97"/>
        <v>0.31861368158973064</v>
      </c>
      <c r="AG307" t="str">
        <f t="shared" si="108"/>
        <v>Moderate</v>
      </c>
    </row>
    <row r="308" spans="1:33" x14ac:dyDescent="0.3">
      <c r="A308">
        <v>404414</v>
      </c>
      <c r="B308" t="s">
        <v>203</v>
      </c>
      <c r="C308" s="1" t="s">
        <v>859</v>
      </c>
      <c r="D308" t="s">
        <v>858</v>
      </c>
      <c r="E308" s="4">
        <v>4.7</v>
      </c>
      <c r="F308" s="3">
        <f t="shared" si="107"/>
        <v>0.33333333333333331</v>
      </c>
      <c r="G308">
        <v>48.546720000000001</v>
      </c>
      <c r="H308">
        <f t="shared" si="98"/>
        <v>0.45821582205791406</v>
      </c>
      <c r="I308">
        <v>73.000000000000014</v>
      </c>
      <c r="J308" s="3">
        <f t="shared" si="88"/>
        <v>0.22572665429808289</v>
      </c>
      <c r="K308">
        <v>0</v>
      </c>
      <c r="L308" s="3">
        <f t="shared" si="89"/>
        <v>0</v>
      </c>
      <c r="M308">
        <v>28168</v>
      </c>
      <c r="N308">
        <f t="shared" si="90"/>
        <v>0.13214385412083102</v>
      </c>
      <c r="O308" s="15">
        <v>0.80317088299999995</v>
      </c>
      <c r="P308">
        <f t="shared" si="91"/>
        <v>0.81879614756270303</v>
      </c>
      <c r="Q308">
        <v>0.376</v>
      </c>
      <c r="R308">
        <f t="shared" si="92"/>
        <v>0.83351806694746178</v>
      </c>
      <c r="S308">
        <f t="shared" si="99"/>
        <v>6.2906813056334929E-2</v>
      </c>
      <c r="T308" s="14">
        <f t="shared" si="93"/>
        <v>0.10553525095727653</v>
      </c>
      <c r="U308" t="str">
        <f t="shared" si="100"/>
        <v>No Impact</v>
      </c>
      <c r="V308">
        <f t="shared" si="101"/>
        <v>6.3467305136131025E-2</v>
      </c>
      <c r="W308">
        <f t="shared" si="94"/>
        <v>8.5303181812039552E-2</v>
      </c>
      <c r="X308" t="s">
        <v>1187</v>
      </c>
      <c r="Y308">
        <f t="shared" si="102"/>
        <v>6.2346320976538833E-2</v>
      </c>
      <c r="Z308">
        <f t="shared" si="95"/>
        <v>0.12491980211256576</v>
      </c>
      <c r="AA308" t="str">
        <f t="shared" si="103"/>
        <v>No Impact</v>
      </c>
      <c r="AB308">
        <f t="shared" si="104"/>
        <v>4.4439134413872615E-2</v>
      </c>
      <c r="AC308">
        <f t="shared" si="96"/>
        <v>0.10433299910652227</v>
      </c>
      <c r="AD308" t="str">
        <f t="shared" si="105"/>
        <v>No Impact</v>
      </c>
      <c r="AE308">
        <f t="shared" si="106"/>
        <v>1.0061946637900297E-2</v>
      </c>
      <c r="AF308">
        <f t="shared" si="97"/>
        <v>5.5043273222056668E-2</v>
      </c>
      <c r="AG308" t="s">
        <v>1187</v>
      </c>
    </row>
    <row r="309" spans="1:33" x14ac:dyDescent="0.3">
      <c r="A309">
        <v>404419</v>
      </c>
      <c r="B309" t="s">
        <v>224</v>
      </c>
      <c r="C309" s="1" t="s">
        <v>859</v>
      </c>
      <c r="D309" t="s">
        <v>1154</v>
      </c>
      <c r="E309" s="4">
        <v>4.5999999999999996</v>
      </c>
      <c r="F309" s="3">
        <f t="shared" si="107"/>
        <v>0.31111111111111101</v>
      </c>
      <c r="G309">
        <v>49.661999999999999</v>
      </c>
      <c r="H309">
        <f t="shared" si="98"/>
        <v>0.46874256705788009</v>
      </c>
      <c r="I309">
        <v>102.6</v>
      </c>
      <c r="J309" s="3">
        <f t="shared" si="88"/>
        <v>0.31725417439703146</v>
      </c>
      <c r="K309">
        <v>0</v>
      </c>
      <c r="L309" s="3">
        <f t="shared" si="89"/>
        <v>0</v>
      </c>
      <c r="M309">
        <v>45089</v>
      </c>
      <c r="N309">
        <f t="shared" si="90"/>
        <v>0.2122042270514258</v>
      </c>
      <c r="O309" s="15">
        <v>0.70244275</v>
      </c>
      <c r="P309">
        <f t="shared" si="91"/>
        <v>0.71610840203149018</v>
      </c>
      <c r="Q309">
        <v>0.38019999999999998</v>
      </c>
      <c r="R309">
        <f t="shared" si="92"/>
        <v>0.84282864109953448</v>
      </c>
      <c r="S309">
        <f t="shared" si="99"/>
        <v>6.0855187167077253E-2</v>
      </c>
      <c r="T309" s="14">
        <f t="shared" si="93"/>
        <v>0.10209335265447497</v>
      </c>
      <c r="U309" t="str">
        <f t="shared" si="100"/>
        <v>No Impact</v>
      </c>
      <c r="V309">
        <f t="shared" si="101"/>
        <v>6.5801880749298117E-2</v>
      </c>
      <c r="W309">
        <f t="shared" si="94"/>
        <v>8.844096633836844E-2</v>
      </c>
      <c r="X309" t="s">
        <v>1187</v>
      </c>
      <c r="Y309">
        <f t="shared" si="102"/>
        <v>5.5908493584856382E-2</v>
      </c>
      <c r="Z309">
        <f t="shared" si="95"/>
        <v>0.11202069096683424</v>
      </c>
      <c r="AA309" t="str">
        <f t="shared" si="103"/>
        <v>No Impact</v>
      </c>
      <c r="AB309">
        <f t="shared" si="104"/>
        <v>4.5601778902416096E-2</v>
      </c>
      <c r="AC309">
        <f t="shared" si="96"/>
        <v>0.10706262442403393</v>
      </c>
      <c r="AD309" t="str">
        <f t="shared" si="105"/>
        <v>No Impact</v>
      </c>
      <c r="AE309">
        <f t="shared" si="106"/>
        <v>1.656735018487095E-2</v>
      </c>
      <c r="AF309">
        <f t="shared" si="97"/>
        <v>9.0630691615518275E-2</v>
      </c>
      <c r="AG309" t="s">
        <v>1186</v>
      </c>
    </row>
    <row r="310" spans="1:33" x14ac:dyDescent="0.3">
      <c r="A310">
        <v>404433</v>
      </c>
      <c r="B310" t="s">
        <v>245</v>
      </c>
      <c r="C310" s="1" t="s">
        <v>859</v>
      </c>
      <c r="D310" t="s">
        <v>1147</v>
      </c>
      <c r="E310" s="4">
        <v>4.5999999999999996</v>
      </c>
      <c r="F310" s="3">
        <f t="shared" si="107"/>
        <v>0.31111111111111101</v>
      </c>
      <c r="G310">
        <v>50.859000000000002</v>
      </c>
      <c r="H310">
        <f t="shared" si="98"/>
        <v>0.48004063908011607</v>
      </c>
      <c r="I310">
        <v>116.6</v>
      </c>
      <c r="J310" s="3">
        <f t="shared" si="88"/>
        <v>0.36054421768707479</v>
      </c>
      <c r="K310">
        <v>0</v>
      </c>
      <c r="L310" s="3">
        <f t="shared" si="89"/>
        <v>0</v>
      </c>
      <c r="M310">
        <v>31560</v>
      </c>
      <c r="N310">
        <f t="shared" si="90"/>
        <v>0.14819283378991546</v>
      </c>
      <c r="O310" s="15">
        <v>0.51600356000000003</v>
      </c>
      <c r="P310">
        <f t="shared" si="91"/>
        <v>0.52604213623695339</v>
      </c>
      <c r="Q310">
        <v>0.38450000000000001</v>
      </c>
      <c r="R310">
        <f t="shared" si="92"/>
        <v>0.85236089558856132</v>
      </c>
      <c r="S310">
        <f t="shared" si="99"/>
        <v>5.6633241385217817E-2</v>
      </c>
      <c r="T310" s="14">
        <f t="shared" si="93"/>
        <v>9.5010429740902236E-2</v>
      </c>
      <c r="U310" t="str">
        <f t="shared" si="100"/>
        <v>No Impact</v>
      </c>
      <c r="V310">
        <f t="shared" si="101"/>
        <v>7.0040415223488778E-2</v>
      </c>
      <c r="W310">
        <f t="shared" si="94"/>
        <v>9.4137765282217914E-2</v>
      </c>
      <c r="X310" t="s">
        <v>1187</v>
      </c>
      <c r="Y310">
        <f t="shared" si="102"/>
        <v>4.3226067546946856E-2</v>
      </c>
      <c r="Z310">
        <f t="shared" si="95"/>
        <v>8.6609630199365975E-2</v>
      </c>
      <c r="AA310" t="str">
        <f t="shared" si="103"/>
        <v>No Impact</v>
      </c>
      <c r="AB310">
        <f t="shared" si="104"/>
        <v>4.1744034257032415E-2</v>
      </c>
      <c r="AC310">
        <f t="shared" si="96"/>
        <v>9.8005515775347898E-2</v>
      </c>
      <c r="AD310" t="str">
        <f t="shared" si="105"/>
        <v>No Impact</v>
      </c>
      <c r="AE310">
        <f t="shared" si="106"/>
        <v>1.2177339042077975E-2</v>
      </c>
      <c r="AF310">
        <f t="shared" si="97"/>
        <v>6.6615399994865043E-2</v>
      </c>
      <c r="AG310" t="s">
        <v>1186</v>
      </c>
    </row>
    <row r="311" spans="1:33" x14ac:dyDescent="0.3">
      <c r="A311">
        <v>404442</v>
      </c>
      <c r="B311" t="s">
        <v>285</v>
      </c>
      <c r="C311" s="1" t="s">
        <v>859</v>
      </c>
      <c r="D311" t="s">
        <v>860</v>
      </c>
      <c r="E311" s="4">
        <v>4.5999999999999996</v>
      </c>
      <c r="F311" s="3">
        <f t="shared" si="107"/>
        <v>0.31111111111111101</v>
      </c>
      <c r="G311">
        <v>47.182319999999997</v>
      </c>
      <c r="H311">
        <f t="shared" si="98"/>
        <v>0.44533771891076385</v>
      </c>
      <c r="I311">
        <v>67.599999999999994</v>
      </c>
      <c r="J311" s="3">
        <f t="shared" si="88"/>
        <v>0.20902906617192327</v>
      </c>
      <c r="K311">
        <v>0</v>
      </c>
      <c r="L311" s="3">
        <f t="shared" si="89"/>
        <v>0</v>
      </c>
      <c r="M311">
        <v>23944</v>
      </c>
      <c r="N311">
        <f t="shared" si="90"/>
        <v>0.11215833226876364</v>
      </c>
      <c r="O311" s="15">
        <v>0.69499129900000001</v>
      </c>
      <c r="P311">
        <f t="shared" si="91"/>
        <v>0.70851198699492535</v>
      </c>
      <c r="Q311">
        <v>0.35709999999999997</v>
      </c>
      <c r="R311">
        <f t="shared" si="92"/>
        <v>0.7916204832631345</v>
      </c>
      <c r="S311">
        <f t="shared" si="99"/>
        <v>5.1324075728476741E-2</v>
      </c>
      <c r="T311" s="14">
        <f t="shared" si="93"/>
        <v>8.6103538694678766E-2</v>
      </c>
      <c r="U311" t="str">
        <f t="shared" si="100"/>
        <v>No Impact</v>
      </c>
      <c r="V311">
        <f t="shared" si="101"/>
        <v>5.4167469122538545E-2</v>
      </c>
      <c r="W311">
        <f t="shared" si="94"/>
        <v>7.2803744494068179E-2</v>
      </c>
      <c r="X311" t="s">
        <v>1187</v>
      </c>
      <c r="Y311">
        <f t="shared" si="102"/>
        <v>4.848068233441493E-2</v>
      </c>
      <c r="Z311">
        <f t="shared" si="95"/>
        <v>9.7138005076133474E-2</v>
      </c>
      <c r="AA311" t="str">
        <f t="shared" si="103"/>
        <v>No Impact</v>
      </c>
      <c r="AB311">
        <f t="shared" si="104"/>
        <v>3.6188912286395772E-2</v>
      </c>
      <c r="AC311">
        <f t="shared" si="96"/>
        <v>8.4963350502701943E-2</v>
      </c>
      <c r="AD311" t="str">
        <f t="shared" si="105"/>
        <v>No Impact</v>
      </c>
      <c r="AE311">
        <f t="shared" si="106"/>
        <v>7.6745525519508733E-3</v>
      </c>
      <c r="AF311">
        <f t="shared" si="97"/>
        <v>4.1983177627169008E-2</v>
      </c>
      <c r="AG311" t="s">
        <v>1187</v>
      </c>
    </row>
    <row r="312" spans="1:33" x14ac:dyDescent="0.3">
      <c r="A312">
        <v>404471</v>
      </c>
      <c r="B312" t="s">
        <v>319</v>
      </c>
      <c r="C312" s="1" t="s">
        <v>859</v>
      </c>
      <c r="D312" t="s">
        <v>861</v>
      </c>
      <c r="E312" s="4">
        <v>4.5999999999999996</v>
      </c>
      <c r="F312" s="3">
        <f t="shared" si="107"/>
        <v>0.31111111111111101</v>
      </c>
      <c r="G312">
        <v>54.352080000000001</v>
      </c>
      <c r="H312">
        <f t="shared" si="98"/>
        <v>0.51301062188665902</v>
      </c>
      <c r="I312">
        <v>85.3</v>
      </c>
      <c r="J312" s="3">
        <f t="shared" si="88"/>
        <v>0.26376004947433518</v>
      </c>
      <c r="K312">
        <v>0</v>
      </c>
      <c r="L312" s="3">
        <f t="shared" si="89"/>
        <v>0</v>
      </c>
      <c r="M312">
        <v>47194</v>
      </c>
      <c r="N312">
        <f t="shared" si="90"/>
        <v>0.22216386803120844</v>
      </c>
      <c r="O312" s="15">
        <v>0.72227638699999996</v>
      </c>
      <c r="P312">
        <f t="shared" si="91"/>
        <v>0.7363278919451417</v>
      </c>
      <c r="Q312">
        <v>0.36320000000000002</v>
      </c>
      <c r="R312">
        <f t="shared" si="92"/>
        <v>0.8051429838173354</v>
      </c>
      <c r="S312">
        <f t="shared" si="99"/>
        <v>6.1853875988940606E-2</v>
      </c>
      <c r="T312" s="14">
        <f t="shared" si="93"/>
        <v>0.10376879717825317</v>
      </c>
      <c r="U312" t="str">
        <f t="shared" si="100"/>
        <v>No Impact</v>
      </c>
      <c r="V312">
        <f t="shared" si="101"/>
        <v>6.4615186777070024E-2</v>
      </c>
      <c r="W312">
        <f t="shared" si="94"/>
        <v>8.684599123345263E-2</v>
      </c>
      <c r="X312" t="s">
        <v>1187</v>
      </c>
      <c r="Y312">
        <f t="shared" si="102"/>
        <v>5.9092565200811201E-2</v>
      </c>
      <c r="Z312">
        <f t="shared" si="95"/>
        <v>0.11840043543206082</v>
      </c>
      <c r="AA312" t="str">
        <f t="shared" si="103"/>
        <v>No Impact</v>
      </c>
      <c r="AB312">
        <f t="shared" si="104"/>
        <v>4.658335037670118E-2</v>
      </c>
      <c r="AC312">
        <f t="shared" si="96"/>
        <v>0.10936713141095677</v>
      </c>
      <c r="AD312" t="str">
        <f t="shared" si="105"/>
        <v>No Impact</v>
      </c>
      <c r="AE312">
        <f t="shared" si="106"/>
        <v>1.782932984138089E-2</v>
      </c>
      <c r="AF312">
        <f t="shared" si="97"/>
        <v>9.7534275338801588E-2</v>
      </c>
      <c r="AG312" t="s">
        <v>1186</v>
      </c>
    </row>
    <row r="313" spans="1:33" x14ac:dyDescent="0.3">
      <c r="A313">
        <v>404480</v>
      </c>
      <c r="B313" t="s">
        <v>477</v>
      </c>
      <c r="C313" s="1" t="s">
        <v>859</v>
      </c>
      <c r="D313" t="s">
        <v>862</v>
      </c>
      <c r="E313" s="4">
        <v>4.5999999999999996</v>
      </c>
      <c r="F313" s="3">
        <f t="shared" si="107"/>
        <v>0.31111111111111101</v>
      </c>
      <c r="G313">
        <v>49.661999999999999</v>
      </c>
      <c r="H313">
        <f t="shared" si="98"/>
        <v>0.46874256705788009</v>
      </c>
      <c r="I313">
        <v>87.799999999999983</v>
      </c>
      <c r="J313" s="3">
        <f t="shared" si="88"/>
        <v>0.27149041434755711</v>
      </c>
      <c r="K313">
        <v>0</v>
      </c>
      <c r="L313" s="3">
        <f t="shared" si="89"/>
        <v>0</v>
      </c>
      <c r="M313">
        <v>21848</v>
      </c>
      <c r="N313">
        <f t="shared" si="90"/>
        <v>0.10224127407701807</v>
      </c>
      <c r="O313" s="15">
        <v>0.68044292100000003</v>
      </c>
      <c r="P313">
        <f t="shared" si="91"/>
        <v>0.69368057799863336</v>
      </c>
      <c r="Q313">
        <v>0.38719999999999999</v>
      </c>
      <c r="R313">
        <f t="shared" si="92"/>
        <v>0.85834626468632225</v>
      </c>
      <c r="S313">
        <f t="shared" si="99"/>
        <v>5.8375722326905966E-2</v>
      </c>
      <c r="T313" s="14">
        <f t="shared" si="93"/>
        <v>9.7933692811066814E-2</v>
      </c>
      <c r="U313" t="str">
        <f t="shared" si="100"/>
        <v>No Impact</v>
      </c>
      <c r="V313">
        <f t="shared" si="101"/>
        <v>6.4569222425280903E-2</v>
      </c>
      <c r="W313">
        <f t="shared" si="94"/>
        <v>8.6784212882392506E-2</v>
      </c>
      <c r="X313" t="s">
        <v>1187</v>
      </c>
      <c r="Y313">
        <f t="shared" si="102"/>
        <v>5.2182222228531014E-2</v>
      </c>
      <c r="Z313">
        <f t="shared" si="95"/>
        <v>0.10455457150446772</v>
      </c>
      <c r="AA313" t="str">
        <f t="shared" si="103"/>
        <v>No Impact</v>
      </c>
      <c r="AB313">
        <f t="shared" si="104"/>
        <v>4.0945784659514158E-2</v>
      </c>
      <c r="AC313">
        <f t="shared" si="96"/>
        <v>9.6131406937650654E-2</v>
      </c>
      <c r="AD313" t="str">
        <f t="shared" si="105"/>
        <v>No Impact</v>
      </c>
      <c r="AE313">
        <f t="shared" si="106"/>
        <v>7.6911146917329649E-3</v>
      </c>
      <c r="AF313">
        <f t="shared" si="97"/>
        <v>4.2073779815589851E-2</v>
      </c>
      <c r="AG313" t="s">
        <v>1187</v>
      </c>
    </row>
    <row r="314" spans="1:33" x14ac:dyDescent="0.3">
      <c r="A314">
        <v>404712</v>
      </c>
      <c r="B314" t="s">
        <v>54</v>
      </c>
      <c r="C314" s="1" t="s">
        <v>864</v>
      </c>
      <c r="D314" t="s">
        <v>863</v>
      </c>
      <c r="E314" s="4">
        <v>6.9</v>
      </c>
      <c r="F314" s="3">
        <f t="shared" si="107"/>
        <v>0.8222222222222223</v>
      </c>
      <c r="G314">
        <v>74.532240000000002</v>
      </c>
      <c r="H314">
        <f t="shared" si="98"/>
        <v>0.70348422347416562</v>
      </c>
      <c r="I314">
        <v>200.3</v>
      </c>
      <c r="J314" s="3">
        <f t="shared" si="88"/>
        <v>0.6193568336425479</v>
      </c>
      <c r="K314">
        <v>0</v>
      </c>
      <c r="L314" s="3">
        <f t="shared" si="89"/>
        <v>0</v>
      </c>
      <c r="M314">
        <v>34844</v>
      </c>
      <c r="N314">
        <f t="shared" si="90"/>
        <v>0.16373082000255496</v>
      </c>
      <c r="O314" s="15">
        <v>0.59758126700000003</v>
      </c>
      <c r="P314">
        <f t="shared" si="91"/>
        <v>0.60920689436302577</v>
      </c>
      <c r="Q314">
        <v>0.3387</v>
      </c>
      <c r="R314">
        <f t="shared" si="92"/>
        <v>0.75083130126357789</v>
      </c>
      <c r="S314">
        <f t="shared" si="99"/>
        <v>0.22659455955465213</v>
      </c>
      <c r="T314" s="14">
        <f t="shared" si="93"/>
        <v>0.38014505180445735</v>
      </c>
      <c r="U314" t="str">
        <f t="shared" si="100"/>
        <v>Moderate</v>
      </c>
      <c r="V314">
        <f t="shared" si="101"/>
        <v>0.25019045576331278</v>
      </c>
      <c r="W314">
        <f t="shared" si="94"/>
        <v>0.33626828632219946</v>
      </c>
      <c r="X314" t="str">
        <f t="shared" si="109"/>
        <v>Moderate</v>
      </c>
      <c r="Y314">
        <f t="shared" si="102"/>
        <v>0.20299866334599151</v>
      </c>
      <c r="Z314">
        <f t="shared" si="95"/>
        <v>0.40673695668168036</v>
      </c>
      <c r="AA314" t="str">
        <f t="shared" si="103"/>
        <v>Moderate</v>
      </c>
      <c r="AB314">
        <f t="shared" si="104"/>
        <v>0.16756157453069256</v>
      </c>
      <c r="AC314">
        <f t="shared" si="96"/>
        <v>0.39339653745237607</v>
      </c>
      <c r="AD314" t="str">
        <f t="shared" si="105"/>
        <v>Moderate</v>
      </c>
      <c r="AE314">
        <f t="shared" si="106"/>
        <v>5.4558045742101872E-2</v>
      </c>
      <c r="AF314">
        <f t="shared" si="97"/>
        <v>0.29845650412539343</v>
      </c>
      <c r="AG314" t="s">
        <v>1186</v>
      </c>
    </row>
    <row r="315" spans="1:33" x14ac:dyDescent="0.3">
      <c r="A315">
        <v>404717</v>
      </c>
      <c r="B315" t="s">
        <v>121</v>
      </c>
      <c r="C315" s="1" t="s">
        <v>864</v>
      </c>
      <c r="D315" t="s">
        <v>865</v>
      </c>
      <c r="E315" s="4">
        <v>6.9</v>
      </c>
      <c r="F315" s="3">
        <f t="shared" si="107"/>
        <v>0.8222222222222223</v>
      </c>
      <c r="G315">
        <v>74.532240000000002</v>
      </c>
      <c r="H315">
        <f t="shared" si="98"/>
        <v>0.70348422347416562</v>
      </c>
      <c r="I315">
        <v>204.29999999999998</v>
      </c>
      <c r="J315" s="3">
        <f t="shared" si="88"/>
        <v>0.63172541743970301</v>
      </c>
      <c r="K315">
        <v>0</v>
      </c>
      <c r="L315" s="3">
        <f t="shared" si="89"/>
        <v>0</v>
      </c>
      <c r="M315">
        <v>30636</v>
      </c>
      <c r="N315">
        <f t="shared" si="90"/>
        <v>0.1438210008847757</v>
      </c>
      <c r="O315" s="15">
        <v>0.32681349700000001</v>
      </c>
      <c r="P315">
        <f t="shared" si="91"/>
        <v>0.33317148066371705</v>
      </c>
      <c r="Q315">
        <v>0.42080000000000001</v>
      </c>
      <c r="R315">
        <f t="shared" si="92"/>
        <v>0.93283085790290399</v>
      </c>
      <c r="S315">
        <f t="shared" si="99"/>
        <v>0.21221483199479313</v>
      </c>
      <c r="T315" s="14">
        <f t="shared" si="93"/>
        <v>0.35602098506198926</v>
      </c>
      <c r="U315" t="str">
        <f t="shared" si="100"/>
        <v>Moderate</v>
      </c>
      <c r="V315">
        <f t="shared" si="101"/>
        <v>0.31273329876081618</v>
      </c>
      <c r="W315">
        <f t="shared" si="94"/>
        <v>0.42032894552010636</v>
      </c>
      <c r="X315" t="str">
        <f t="shared" si="109"/>
        <v>Moderate</v>
      </c>
      <c r="Y315">
        <f t="shared" si="102"/>
        <v>0.11169636522877009</v>
      </c>
      <c r="Z315">
        <f t="shared" si="95"/>
        <v>0.22379969856315071</v>
      </c>
      <c r="AA315" t="str">
        <f t="shared" si="103"/>
        <v>Low</v>
      </c>
      <c r="AB315">
        <f t="shared" si="104"/>
        <v>0.1598412554565056</v>
      </c>
      <c r="AC315">
        <f t="shared" si="96"/>
        <v>0.37527098091998407</v>
      </c>
      <c r="AD315" t="str">
        <f t="shared" si="105"/>
        <v>Moderate</v>
      </c>
      <c r="AE315">
        <f t="shared" si="106"/>
        <v>4.8216260918825408E-2</v>
      </c>
      <c r="AF315">
        <f t="shared" si="97"/>
        <v>0.2637641521079172</v>
      </c>
      <c r="AG315" t="s">
        <v>1186</v>
      </c>
    </row>
    <row r="316" spans="1:33" x14ac:dyDescent="0.3">
      <c r="A316">
        <v>404730</v>
      </c>
      <c r="B316" t="s">
        <v>159</v>
      </c>
      <c r="C316" s="1" t="s">
        <v>864</v>
      </c>
      <c r="D316" t="s">
        <v>866</v>
      </c>
      <c r="E316" s="4">
        <v>6.9</v>
      </c>
      <c r="F316" s="3">
        <f t="shared" si="107"/>
        <v>0.8222222222222223</v>
      </c>
      <c r="G316">
        <v>74.532240000000002</v>
      </c>
      <c r="H316">
        <f t="shared" si="98"/>
        <v>0.70348422347416562</v>
      </c>
      <c r="I316">
        <v>205.50000000000003</v>
      </c>
      <c r="J316" s="3">
        <f t="shared" si="88"/>
        <v>0.63543599257884975</v>
      </c>
      <c r="K316">
        <v>0</v>
      </c>
      <c r="L316" s="3">
        <f t="shared" si="89"/>
        <v>0</v>
      </c>
      <c r="M316">
        <v>69387</v>
      </c>
      <c r="N316">
        <f t="shared" si="90"/>
        <v>0.32716829190974339</v>
      </c>
      <c r="O316" s="15">
        <v>0.83397326599999999</v>
      </c>
      <c r="P316">
        <f t="shared" si="91"/>
        <v>0.85019777462610713</v>
      </c>
      <c r="Q316">
        <v>0.2404</v>
      </c>
      <c r="R316">
        <f t="shared" si="92"/>
        <v>0.53291953003768566</v>
      </c>
      <c r="S316">
        <f t="shared" si="99"/>
        <v>0.23226831592664751</v>
      </c>
      <c r="T316" s="14">
        <f t="shared" si="93"/>
        <v>0.38966359635467568</v>
      </c>
      <c r="U316" t="str">
        <f t="shared" si="100"/>
        <v>Moderate</v>
      </c>
      <c r="V316">
        <f t="shared" si="101"/>
        <v>0.17898745297870758</v>
      </c>
      <c r="W316">
        <f t="shared" si="94"/>
        <v>0.24056794613805976</v>
      </c>
      <c r="X316" t="s">
        <v>1186</v>
      </c>
      <c r="Y316">
        <f t="shared" si="102"/>
        <v>0.28554917887458747</v>
      </c>
      <c r="Z316">
        <f t="shared" si="95"/>
        <v>0.57213876231513572</v>
      </c>
      <c r="AA316" t="str">
        <f t="shared" si="103"/>
        <v>Moderate</v>
      </c>
      <c r="AB316">
        <f t="shared" si="104"/>
        <v>0.18676955836360543</v>
      </c>
      <c r="AC316">
        <f t="shared" si="96"/>
        <v>0.43849252292800206</v>
      </c>
      <c r="AD316" t="str">
        <f t="shared" si="105"/>
        <v>Moderate</v>
      </c>
      <c r="AE316">
        <f t="shared" si="106"/>
        <v>0.10988341759623303</v>
      </c>
      <c r="AF316">
        <f t="shared" si="97"/>
        <v>0.60111061954359135</v>
      </c>
      <c r="AG316" t="str">
        <f t="shared" si="108"/>
        <v>Moderate</v>
      </c>
    </row>
    <row r="317" spans="1:33" x14ac:dyDescent="0.3">
      <c r="A317" s="15">
        <v>404733</v>
      </c>
      <c r="B317" s="15" t="s">
        <v>1184</v>
      </c>
      <c r="C317" s="15" t="s">
        <v>864</v>
      </c>
      <c r="D317" s="15" t="s">
        <v>1185</v>
      </c>
      <c r="E317" s="4">
        <v>6.9</v>
      </c>
      <c r="F317" s="3">
        <f t="shared" si="107"/>
        <v>0.8222222222222223</v>
      </c>
      <c r="G317">
        <v>74.532240000000002</v>
      </c>
      <c r="H317">
        <f t="shared" si="98"/>
        <v>0.70348422347416562</v>
      </c>
      <c r="I317">
        <v>205.50000000000003</v>
      </c>
      <c r="J317" s="3">
        <f t="shared" si="88"/>
        <v>0.63543599257884975</v>
      </c>
      <c r="K317">
        <v>0</v>
      </c>
      <c r="L317" s="3">
        <f t="shared" si="89"/>
        <v>0</v>
      </c>
      <c r="M317">
        <v>68200</v>
      </c>
      <c r="N317">
        <f t="shared" si="90"/>
        <v>0.32155209530974249</v>
      </c>
      <c r="O317" s="15">
        <v>0.83397326599999999</v>
      </c>
      <c r="P317">
        <f t="shared" si="91"/>
        <v>0.85019777462610713</v>
      </c>
      <c r="Q317">
        <v>0.2404</v>
      </c>
      <c r="R317">
        <f t="shared" si="92"/>
        <v>0.53291953003768566</v>
      </c>
      <c r="S317">
        <f t="shared" si="99"/>
        <v>0.23226831592664751</v>
      </c>
      <c r="T317" s="14">
        <f t="shared" si="93"/>
        <v>0.38966359635467568</v>
      </c>
      <c r="U317" t="str">
        <f t="shared" si="100"/>
        <v>Moderate</v>
      </c>
      <c r="V317">
        <f t="shared" si="101"/>
        <v>0.17898745297870758</v>
      </c>
      <c r="W317">
        <f t="shared" si="94"/>
        <v>0.24056794613805976</v>
      </c>
      <c r="X317" t="s">
        <v>1186</v>
      </c>
      <c r="Y317">
        <f t="shared" si="102"/>
        <v>0.28554917887458747</v>
      </c>
      <c r="Z317">
        <f t="shared" si="95"/>
        <v>0.57213876231513572</v>
      </c>
      <c r="AA317" t="str">
        <f t="shared" si="103"/>
        <v>Moderate</v>
      </c>
      <c r="AB317">
        <f t="shared" si="104"/>
        <v>0.18610936478113951</v>
      </c>
      <c r="AC317">
        <f t="shared" si="96"/>
        <v>0.43694253827240437</v>
      </c>
      <c r="AD317" t="str">
        <f t="shared" si="105"/>
        <v>Moderate</v>
      </c>
      <c r="AE317">
        <f t="shared" si="106"/>
        <v>0.10799715021775894</v>
      </c>
      <c r="AF317">
        <f t="shared" si="97"/>
        <v>0.59079190742757592</v>
      </c>
      <c r="AG317" t="str">
        <f t="shared" si="108"/>
        <v>Moderate</v>
      </c>
    </row>
    <row r="318" spans="1:33" x14ac:dyDescent="0.3">
      <c r="A318">
        <v>404740</v>
      </c>
      <c r="B318" t="s">
        <v>150</v>
      </c>
      <c r="C318" s="1" t="s">
        <v>864</v>
      </c>
      <c r="D318" t="s">
        <v>867</v>
      </c>
      <c r="E318" s="4">
        <v>6.9</v>
      </c>
      <c r="F318" s="3">
        <f t="shared" si="107"/>
        <v>0.8222222222222223</v>
      </c>
      <c r="G318">
        <v>57.823200000000007</v>
      </c>
      <c r="H318">
        <f t="shared" si="98"/>
        <v>0.54577333179294463</v>
      </c>
      <c r="I318">
        <v>207.6</v>
      </c>
      <c r="J318" s="3">
        <f t="shared" si="88"/>
        <v>0.64192949907235608</v>
      </c>
      <c r="K318">
        <v>0</v>
      </c>
      <c r="L318" s="3">
        <f t="shared" si="89"/>
        <v>0</v>
      </c>
      <c r="M318">
        <v>17988</v>
      </c>
      <c r="N318">
        <f t="shared" si="90"/>
        <v>8.3977989430005728E-2</v>
      </c>
      <c r="O318" s="15">
        <v>0.80642657200000001</v>
      </c>
      <c r="P318">
        <f t="shared" si="91"/>
        <v>0.82211517426957925</v>
      </c>
      <c r="Q318">
        <v>0.26379999999999998</v>
      </c>
      <c r="R318">
        <f t="shared" si="92"/>
        <v>0.58479272888494782</v>
      </c>
      <c r="S318">
        <f t="shared" si="99"/>
        <v>0.20052695241651805</v>
      </c>
      <c r="T318" s="14">
        <f t="shared" si="93"/>
        <v>0.33641288151131238</v>
      </c>
      <c r="U318" t="str">
        <f t="shared" si="100"/>
        <v>Moderate</v>
      </c>
      <c r="V318">
        <f t="shared" si="101"/>
        <v>0.16670132203494736</v>
      </c>
      <c r="W318">
        <f t="shared" si="94"/>
        <v>0.22405478145564339</v>
      </c>
      <c r="X318" t="s">
        <v>1186</v>
      </c>
      <c r="Y318">
        <f t="shared" si="102"/>
        <v>0.23435258279808874</v>
      </c>
      <c r="Z318">
        <f t="shared" si="95"/>
        <v>0.46955903426478574</v>
      </c>
      <c r="AA318" t="str">
        <f t="shared" si="103"/>
        <v>Moderate</v>
      </c>
      <c r="AB318">
        <f t="shared" si="104"/>
        <v>0.13702982095210356</v>
      </c>
      <c r="AC318">
        <f t="shared" si="96"/>
        <v>0.32171491131698776</v>
      </c>
      <c r="AD318" t="str">
        <f t="shared" si="105"/>
        <v>Moderate</v>
      </c>
      <c r="AE318">
        <f t="shared" si="106"/>
        <v>2.3938809715558215E-2</v>
      </c>
      <c r="AF318">
        <f t="shared" si="97"/>
        <v>0.13095581712002238</v>
      </c>
      <c r="AG318" t="s">
        <v>1186</v>
      </c>
    </row>
    <row r="319" spans="1:33" x14ac:dyDescent="0.3">
      <c r="A319">
        <v>404748</v>
      </c>
      <c r="B319" t="s">
        <v>274</v>
      </c>
      <c r="C319" s="1" t="s">
        <v>864</v>
      </c>
      <c r="D319" t="s">
        <v>869</v>
      </c>
      <c r="E319" s="4">
        <v>6</v>
      </c>
      <c r="F319" s="3">
        <f t="shared" si="107"/>
        <v>0.62222222222222223</v>
      </c>
      <c r="G319">
        <v>57.888720000000006</v>
      </c>
      <c r="H319">
        <f t="shared" si="98"/>
        <v>0.54639175257731964</v>
      </c>
      <c r="I319">
        <v>205.2</v>
      </c>
      <c r="J319" s="3">
        <f t="shared" si="88"/>
        <v>0.63450834879406293</v>
      </c>
      <c r="K319">
        <v>0</v>
      </c>
      <c r="L319" s="3">
        <f t="shared" si="89"/>
        <v>0</v>
      </c>
      <c r="M319">
        <v>12622</v>
      </c>
      <c r="N319">
        <f t="shared" si="90"/>
        <v>5.8589184918122761E-2</v>
      </c>
      <c r="O319" s="15">
        <v>0.86114365800000003</v>
      </c>
      <c r="P319">
        <f t="shared" si="91"/>
        <v>0.87789675222633035</v>
      </c>
      <c r="Q319">
        <v>0.26650000000000001</v>
      </c>
      <c r="R319">
        <f t="shared" si="92"/>
        <v>0.59077809798270897</v>
      </c>
      <c r="S319">
        <f t="shared" si="99"/>
        <v>0.15784720652495848</v>
      </c>
      <c r="T319" s="14">
        <f t="shared" si="93"/>
        <v>0.26481145275311302</v>
      </c>
      <c r="U319" t="str">
        <f t="shared" si="100"/>
        <v>Low</v>
      </c>
      <c r="V319">
        <f t="shared" si="101"/>
        <v>0.12698885996369583</v>
      </c>
      <c r="W319">
        <f t="shared" si="94"/>
        <v>0.17067927787940626</v>
      </c>
      <c r="X319" t="s">
        <v>1187</v>
      </c>
      <c r="Y319">
        <f t="shared" si="102"/>
        <v>0.18870555308622114</v>
      </c>
      <c r="Z319">
        <f t="shared" si="95"/>
        <v>0.37809865890793548</v>
      </c>
      <c r="AA319" t="str">
        <f t="shared" si="103"/>
        <v>Moderate</v>
      </c>
      <c r="AB319">
        <f t="shared" si="104"/>
        <v>0.10546561621990638</v>
      </c>
      <c r="AC319">
        <f t="shared" si="96"/>
        <v>0.24760932425824489</v>
      </c>
      <c r="AD319" t="str">
        <f t="shared" si="105"/>
        <v>Low</v>
      </c>
      <c r="AE319">
        <f t="shared" si="106"/>
        <v>1.2593855162132859E-2</v>
      </c>
      <c r="AF319">
        <f t="shared" si="97"/>
        <v>6.8893926349915965E-2</v>
      </c>
      <c r="AG319" t="s">
        <v>1186</v>
      </c>
    </row>
    <row r="320" spans="1:33" x14ac:dyDescent="0.3">
      <c r="A320">
        <v>404753</v>
      </c>
      <c r="B320" t="s">
        <v>289</v>
      </c>
      <c r="C320" s="1" t="s">
        <v>864</v>
      </c>
      <c r="D320" t="s">
        <v>871</v>
      </c>
      <c r="E320" s="4">
        <v>6.9</v>
      </c>
      <c r="F320" s="3">
        <f t="shared" si="107"/>
        <v>0.8222222222222223</v>
      </c>
      <c r="G320">
        <v>67.32396</v>
      </c>
      <c r="H320">
        <f t="shared" si="98"/>
        <v>0.63544774344372024</v>
      </c>
      <c r="I320">
        <v>117.50000000000001</v>
      </c>
      <c r="J320" s="3">
        <f t="shared" si="88"/>
        <v>0.36332714904143476</v>
      </c>
      <c r="K320">
        <v>0</v>
      </c>
      <c r="L320" s="3">
        <f t="shared" si="89"/>
        <v>0</v>
      </c>
      <c r="M320">
        <v>26404</v>
      </c>
      <c r="N320">
        <f t="shared" si="90"/>
        <v>0.12379762766556425</v>
      </c>
      <c r="O320" s="15">
        <v>0.87911751599999999</v>
      </c>
      <c r="P320">
        <f t="shared" si="91"/>
        <v>0.89622028212356519</v>
      </c>
      <c r="Q320">
        <v>0.40810000000000002</v>
      </c>
      <c r="R320">
        <f t="shared" si="92"/>
        <v>0.90467745510973185</v>
      </c>
      <c r="S320">
        <f t="shared" si="99"/>
        <v>0.24198557854589023</v>
      </c>
      <c r="T320" s="14">
        <f t="shared" si="93"/>
        <v>0.40596570576564145</v>
      </c>
      <c r="U320" t="str">
        <f t="shared" si="100"/>
        <v>Moderate</v>
      </c>
      <c r="V320">
        <f t="shared" si="101"/>
        <v>0.24312196394724248</v>
      </c>
      <c r="W320">
        <f t="shared" si="94"/>
        <v>0.32676788542712665</v>
      </c>
      <c r="X320" t="str">
        <f t="shared" si="109"/>
        <v>Moderate</v>
      </c>
      <c r="Y320">
        <f t="shared" si="102"/>
        <v>0.24084919314453798</v>
      </c>
      <c r="Z320">
        <f t="shared" si="95"/>
        <v>0.48257592549700906</v>
      </c>
      <c r="AA320" t="str">
        <f t="shared" si="103"/>
        <v>Moderate</v>
      </c>
      <c r="AB320">
        <f t="shared" si="104"/>
        <v>0.16899167584044922</v>
      </c>
      <c r="AC320">
        <f t="shared" si="96"/>
        <v>0.39675409066850037</v>
      </c>
      <c r="AD320" t="str">
        <f t="shared" si="105"/>
        <v>Moderate</v>
      </c>
      <c r="AE320">
        <f t="shared" si="106"/>
        <v>3.3269230044436958E-2</v>
      </c>
      <c r="AF320">
        <f t="shared" si="97"/>
        <v>0.18199731971601274</v>
      </c>
      <c r="AG320" t="s">
        <v>1186</v>
      </c>
    </row>
    <row r="321" spans="1:33" x14ac:dyDescent="0.3">
      <c r="A321">
        <v>404764</v>
      </c>
      <c r="B321" t="s">
        <v>394</v>
      </c>
      <c r="C321" s="1" t="s">
        <v>864</v>
      </c>
      <c r="D321" t="s">
        <v>872</v>
      </c>
      <c r="E321" s="4">
        <v>6.9</v>
      </c>
      <c r="F321" s="3">
        <f t="shared" si="107"/>
        <v>0.8222222222222223</v>
      </c>
      <c r="G321">
        <v>74.532240000000002</v>
      </c>
      <c r="H321">
        <f t="shared" si="98"/>
        <v>0.70348422347416562</v>
      </c>
      <c r="I321">
        <v>188.6</v>
      </c>
      <c r="J321" s="3">
        <f t="shared" si="88"/>
        <v>0.58317872603586884</v>
      </c>
      <c r="K321">
        <v>0</v>
      </c>
      <c r="L321" s="3">
        <f t="shared" si="89"/>
        <v>0</v>
      </c>
      <c r="M321">
        <v>42872</v>
      </c>
      <c r="N321">
        <f t="shared" si="90"/>
        <v>0.20171466693162624</v>
      </c>
      <c r="O321" s="15">
        <v>0.85624456500000001</v>
      </c>
      <c r="P321">
        <f t="shared" si="91"/>
        <v>0.87290234996417637</v>
      </c>
      <c r="Q321">
        <v>0.33279999999999998</v>
      </c>
      <c r="R321">
        <f t="shared" si="92"/>
        <v>0.73775216138328525</v>
      </c>
      <c r="S321">
        <f t="shared" si="99"/>
        <v>0.26355836073168615</v>
      </c>
      <c r="T321" s="14">
        <f t="shared" si="93"/>
        <v>0.44215715898368629</v>
      </c>
      <c r="U321" t="str">
        <f t="shared" si="100"/>
        <v>Moderate</v>
      </c>
      <c r="V321">
        <f t="shared" si="101"/>
        <v>0.24144315110478828</v>
      </c>
      <c r="W321">
        <f t="shared" si="94"/>
        <v>0.32451147833971228</v>
      </c>
      <c r="X321" t="str">
        <f t="shared" si="109"/>
        <v>Moderate</v>
      </c>
      <c r="Y321">
        <f t="shared" si="102"/>
        <v>0.28567357035858409</v>
      </c>
      <c r="Z321">
        <f t="shared" si="95"/>
        <v>0.5723879985061725</v>
      </c>
      <c r="AA321" t="str">
        <f t="shared" si="103"/>
        <v>Moderate</v>
      </c>
      <c r="AB321">
        <f t="shared" si="104"/>
        <v>0.19331238408383938</v>
      </c>
      <c r="AC321">
        <f t="shared" si="96"/>
        <v>0.45385359237786521</v>
      </c>
      <c r="AD321" t="str">
        <f t="shared" si="105"/>
        <v>Moderate</v>
      </c>
      <c r="AE321">
        <f t="shared" si="106"/>
        <v>6.6014885970252193E-2</v>
      </c>
      <c r="AF321">
        <f t="shared" si="97"/>
        <v>0.36113045874210414</v>
      </c>
      <c r="AG321" t="str">
        <f t="shared" si="108"/>
        <v>Moderate</v>
      </c>
    </row>
    <row r="322" spans="1:33" x14ac:dyDescent="0.3">
      <c r="A322">
        <v>404769</v>
      </c>
      <c r="B322" t="s">
        <v>416</v>
      </c>
      <c r="C322" s="1" t="s">
        <v>864</v>
      </c>
      <c r="D322" t="s">
        <v>873</v>
      </c>
      <c r="E322" s="4">
        <v>6.9</v>
      </c>
      <c r="F322" s="3">
        <f t="shared" si="107"/>
        <v>0.8222222222222223</v>
      </c>
      <c r="G322">
        <v>57.888720000000006</v>
      </c>
      <c r="H322">
        <f t="shared" si="98"/>
        <v>0.54639175257731964</v>
      </c>
      <c r="I322">
        <v>166.3</v>
      </c>
      <c r="J322" s="3">
        <f t="shared" ref="J322:J385" si="110">(I322-$AJ$7)/$AK$7</f>
        <v>0.51422387136672854</v>
      </c>
      <c r="K322">
        <v>0</v>
      </c>
      <c r="L322" s="3">
        <f t="shared" ref="L322:L385" si="111">(K322-$AJ$8)/$AK$8</f>
        <v>0</v>
      </c>
      <c r="M322">
        <v>16829</v>
      </c>
      <c r="N322">
        <f t="shared" ref="N322:N385" si="112">(M322-$AJ$9)/$AK$9</f>
        <v>7.849427261500902E-2</v>
      </c>
      <c r="O322" s="15">
        <v>0.82442064599999998</v>
      </c>
      <c r="P322">
        <f t="shared" ref="P322:P385" si="113">(O322-$AJ$11)/$AK$11</f>
        <v>0.84045931345839764</v>
      </c>
      <c r="Q322">
        <v>0.29049999999999998</v>
      </c>
      <c r="R322">
        <f t="shared" ref="R322:R385" si="114">(Q322-$AJ$12)/$AK$12</f>
        <v>0.64398137885169582</v>
      </c>
      <c r="S322">
        <f t="shared" si="99"/>
        <v>0.19614169838751075</v>
      </c>
      <c r="T322" s="14">
        <f t="shared" ref="T322:T385" si="115">(S322-$AJ$10)/$AK$10</f>
        <v>0.32905598546178205</v>
      </c>
      <c r="U322" t="str">
        <f t="shared" si="100"/>
        <v>Moderate</v>
      </c>
      <c r="V322">
        <f t="shared" si="101"/>
        <v>0.17018073141249709</v>
      </c>
      <c r="W322">
        <f t="shared" ref="W322:W385" si="116">(V322-$AJ$13)/$AK$13</f>
        <v>0.2287312789072844</v>
      </c>
      <c r="X322" t="s">
        <v>1186</v>
      </c>
      <c r="Y322">
        <f t="shared" si="102"/>
        <v>0.2221026653625244</v>
      </c>
      <c r="Z322">
        <f t="shared" ref="Z322:Z385" si="117">(Y322-$AJ$14)/$AK$14</f>
        <v>0.44501456655638949</v>
      </c>
      <c r="AA322" t="str">
        <f t="shared" si="103"/>
        <v>Moderate</v>
      </c>
      <c r="AB322">
        <f t="shared" si="104"/>
        <v>0.13345416374817856</v>
      </c>
      <c r="AC322">
        <f t="shared" ref="AC322:AC385" si="118">(AB322-$AJ$15)/$AK$15</f>
        <v>0.31332007994183214</v>
      </c>
      <c r="AD322" t="str">
        <f t="shared" si="105"/>
        <v>Moderate</v>
      </c>
      <c r="AE322">
        <f t="shared" si="106"/>
        <v>2.0743166128706452E-2</v>
      </c>
      <c r="AF322">
        <f t="shared" ref="AF322:AF385" si="119">(AE322-$AJ$16)/$AK$16</f>
        <v>0.1134742412976226</v>
      </c>
      <c r="AG322" t="s">
        <v>1186</v>
      </c>
    </row>
    <row r="323" spans="1:33" x14ac:dyDescent="0.3">
      <c r="A323">
        <v>404775</v>
      </c>
      <c r="B323" t="s">
        <v>451</v>
      </c>
      <c r="C323" s="1" t="s">
        <v>864</v>
      </c>
      <c r="D323" t="s">
        <v>874</v>
      </c>
      <c r="E323" s="4">
        <v>6.4</v>
      </c>
      <c r="F323" s="3">
        <f t="shared" si="107"/>
        <v>0.71111111111111114</v>
      </c>
      <c r="G323">
        <v>62.418240000000004</v>
      </c>
      <c r="H323">
        <f t="shared" ref="H323:H386" si="120">(G323-$AJ$6)/$AK$6</f>
        <v>0.58914433669274002</v>
      </c>
      <c r="I323">
        <v>286.50000000000006</v>
      </c>
      <c r="J323" s="3">
        <f t="shared" si="110"/>
        <v>0.88589981447124311</v>
      </c>
      <c r="K323">
        <v>0</v>
      </c>
      <c r="L323" s="3">
        <f t="shared" si="111"/>
        <v>0</v>
      </c>
      <c r="M323">
        <v>27731</v>
      </c>
      <c r="N323">
        <f t="shared" si="112"/>
        <v>0.13007622319058637</v>
      </c>
      <c r="O323" s="15">
        <v>0.71351089899999998</v>
      </c>
      <c r="P323">
        <f t="shared" si="113"/>
        <v>0.72739187601401245</v>
      </c>
      <c r="Q323">
        <v>0.27789999999999998</v>
      </c>
      <c r="R323">
        <f t="shared" si="114"/>
        <v>0.61604965639547771</v>
      </c>
      <c r="S323">
        <f t="shared" ref="S323:S386" si="121">F323*(R323*0.5+P323*0.5)*(H323*0.4+J323*0.2+L323*0.4)</f>
        <v>0.19719939877747664</v>
      </c>
      <c r="T323" s="14">
        <f t="shared" si="115"/>
        <v>0.33083043040135796</v>
      </c>
      <c r="U323" t="str">
        <f t="shared" ref="U323:U386" si="122">IF(T323&gt;0.7,"High",IF(T323&gt;0.3,"Moderate",IF(T323&gt;0.15,"Low","No Impact")))</f>
        <v>Moderate</v>
      </c>
      <c r="V323">
        <f t="shared" ref="V323:V386" si="123">F323*(R323*1)*(H323*0.4+J323*0.2+L323*0.4)</f>
        <v>0.18085583767888144</v>
      </c>
      <c r="W323">
        <f t="shared" si="116"/>
        <v>0.24307914713252315</v>
      </c>
      <c r="X323" t="s">
        <v>1186</v>
      </c>
      <c r="Y323">
        <f t="shared" ref="Y323:Y386" si="124">F323*(P323*1)*(H323*0.4+J323*0.2+L323*0.4)</f>
        <v>0.21354295987607178</v>
      </c>
      <c r="Z323">
        <f t="shared" si="117"/>
        <v>0.42786396811270783</v>
      </c>
      <c r="AA323" t="str">
        <f t="shared" ref="AA323:AA386" si="125">IF(Z323&gt;0.7,"High",IF(Z323&gt;0.3,"Moderate",IF(Z323&gt;0.15,"Low","No Impact")))</f>
        <v>Moderate</v>
      </c>
      <c r="AB323">
        <f t="shared" ref="AB323:AB386" si="126">F323*(R323*0.35+P323*0.3+N323*0.35)*(H323*0.4+J323*0.2+L323*0.4)</f>
        <v>0.14072785619702369</v>
      </c>
      <c r="AC323">
        <f t="shared" si="118"/>
        <v>0.33039705855034379</v>
      </c>
      <c r="AD323" t="str">
        <f t="shared" ref="AD323:AD386" si="127">IF(AC323&gt;0.7,"High",IF(AC323&gt;0.3,"Moderate",IF(AC323&gt;0.15,"Low","No Impact")))</f>
        <v>Moderate</v>
      </c>
      <c r="AE323">
        <f t="shared" ref="AE323:AE386" si="128">F323*(N323*1)*(H323*0.4+J323*0.2+L323*0.4)</f>
        <v>3.8186928704553265E-2</v>
      </c>
      <c r="AF323">
        <f t="shared" si="119"/>
        <v>0.20889929412650415</v>
      </c>
      <c r="AG323" t="s">
        <v>1186</v>
      </c>
    </row>
    <row r="324" spans="1:33" x14ac:dyDescent="0.3">
      <c r="A324">
        <v>404794</v>
      </c>
      <c r="B324" t="s">
        <v>524</v>
      </c>
      <c r="C324" s="1" t="s">
        <v>864</v>
      </c>
      <c r="D324" t="s">
        <v>876</v>
      </c>
      <c r="E324" s="4">
        <v>6.9</v>
      </c>
      <c r="F324" s="3">
        <f t="shared" si="107"/>
        <v>0.8222222222222223</v>
      </c>
      <c r="G324">
        <v>62.418240000000004</v>
      </c>
      <c r="H324">
        <f t="shared" si="120"/>
        <v>0.58914433669274002</v>
      </c>
      <c r="I324">
        <v>286.50000000000006</v>
      </c>
      <c r="J324" s="3">
        <f t="shared" si="110"/>
        <v>0.88589981447124311</v>
      </c>
      <c r="K324">
        <v>0</v>
      </c>
      <c r="L324" s="3">
        <f t="shared" si="111"/>
        <v>0</v>
      </c>
      <c r="M324">
        <v>14270</v>
      </c>
      <c r="N324">
        <f t="shared" si="112"/>
        <v>6.6386566549800574E-2</v>
      </c>
      <c r="O324" s="15">
        <v>0.85121782800000001</v>
      </c>
      <c r="P324">
        <f t="shared" si="113"/>
        <v>0.86777782045554019</v>
      </c>
      <c r="Q324">
        <v>0.27100000000000002</v>
      </c>
      <c r="R324">
        <f t="shared" si="114"/>
        <v>0.60075371314564407</v>
      </c>
      <c r="S324">
        <f t="shared" si="121"/>
        <v>0.24924235060316294</v>
      </c>
      <c r="T324" s="14">
        <f t="shared" si="115"/>
        <v>0.41813998742124192</v>
      </c>
      <c r="U324" t="str">
        <f t="shared" si="122"/>
        <v>Moderate</v>
      </c>
      <c r="V324">
        <f t="shared" si="123"/>
        <v>0.2039224411215978</v>
      </c>
      <c r="W324">
        <f t="shared" si="116"/>
        <v>0.27408179744262895</v>
      </c>
      <c r="X324" t="s">
        <v>1186</v>
      </c>
      <c r="Y324">
        <f t="shared" si="124"/>
        <v>0.29456226008472808</v>
      </c>
      <c r="Z324">
        <f t="shared" si="117"/>
        <v>0.59019776409037972</v>
      </c>
      <c r="AA324" t="str">
        <f t="shared" si="125"/>
        <v>Moderate</v>
      </c>
      <c r="AB324">
        <f t="shared" si="126"/>
        <v>0.16762862265862033</v>
      </c>
      <c r="AC324">
        <f t="shared" si="118"/>
        <v>0.39355395123559767</v>
      </c>
      <c r="AD324" t="str">
        <f t="shared" si="127"/>
        <v>Moderate</v>
      </c>
      <c r="AE324">
        <f t="shared" si="128"/>
        <v>2.253454354469336E-2</v>
      </c>
      <c r="AF324">
        <f t="shared" si="119"/>
        <v>0.12327386358746666</v>
      </c>
      <c r="AG324" t="s">
        <v>1186</v>
      </c>
    </row>
    <row r="325" spans="1:33" x14ac:dyDescent="0.3">
      <c r="A325">
        <v>405015</v>
      </c>
      <c r="B325" t="s">
        <v>70</v>
      </c>
      <c r="C325" s="1" t="s">
        <v>878</v>
      </c>
      <c r="D325" t="s">
        <v>877</v>
      </c>
      <c r="E325" s="4">
        <v>5.6</v>
      </c>
      <c r="F325" s="3">
        <f t="shared" si="107"/>
        <v>0.53333333333333321</v>
      </c>
      <c r="G325">
        <v>42.234479999999998</v>
      </c>
      <c r="H325">
        <f t="shared" si="120"/>
        <v>0.3986367559412568</v>
      </c>
      <c r="I325">
        <v>55</v>
      </c>
      <c r="J325" s="3">
        <f t="shared" si="110"/>
        <v>0.17006802721088435</v>
      </c>
      <c r="K325">
        <v>0</v>
      </c>
      <c r="L325" s="3">
        <f t="shared" si="111"/>
        <v>0</v>
      </c>
      <c r="M325">
        <v>38100</v>
      </c>
      <c r="N325">
        <f t="shared" si="112"/>
        <v>0.17913632643019026</v>
      </c>
      <c r="O325" s="15">
        <v>0.87550333599999997</v>
      </c>
      <c r="P325">
        <f t="shared" si="113"/>
        <v>0.89253579016396545</v>
      </c>
      <c r="Q325">
        <v>0.34160000000000001</v>
      </c>
      <c r="R325">
        <f t="shared" si="114"/>
        <v>0.75726003103524719</v>
      </c>
      <c r="S325">
        <f t="shared" si="121"/>
        <v>8.5115521539664146E-2</v>
      </c>
      <c r="T325" s="14">
        <f t="shared" si="115"/>
        <v>0.14279356224903123</v>
      </c>
      <c r="U325" t="str">
        <f t="shared" si="122"/>
        <v>No Impact</v>
      </c>
      <c r="V325">
        <f t="shared" si="123"/>
        <v>7.8136435617658678E-2</v>
      </c>
      <c r="W325">
        <f t="shared" si="116"/>
        <v>0.10501921515875753</v>
      </c>
      <c r="X325" t="s">
        <v>1187</v>
      </c>
      <c r="Y325">
        <f t="shared" si="124"/>
        <v>9.2094607461669573E-2</v>
      </c>
      <c r="Z325">
        <f t="shared" si="117"/>
        <v>0.18452476360353889</v>
      </c>
      <c r="AA325" t="str">
        <f t="shared" si="125"/>
        <v>Low</v>
      </c>
      <c r="AB325">
        <f t="shared" si="126"/>
        <v>6.1445479067431398E-2</v>
      </c>
      <c r="AC325">
        <f t="shared" si="118"/>
        <v>0.14426003560143352</v>
      </c>
      <c r="AD325" t="str">
        <f t="shared" si="127"/>
        <v>No Impact</v>
      </c>
      <c r="AE325">
        <f t="shared" si="128"/>
        <v>1.8483841036428538E-2</v>
      </c>
      <c r="AF325">
        <f t="shared" si="119"/>
        <v>0.10111473942118918</v>
      </c>
      <c r="AG325" t="s">
        <v>1186</v>
      </c>
    </row>
    <row r="326" spans="1:33" x14ac:dyDescent="0.3">
      <c r="A326">
        <v>405039</v>
      </c>
      <c r="B326" t="s">
        <v>134</v>
      </c>
      <c r="C326" s="1" t="s">
        <v>878</v>
      </c>
      <c r="D326" t="s">
        <v>1151</v>
      </c>
      <c r="E326" s="4">
        <v>5.0999999999999996</v>
      </c>
      <c r="F326" s="3">
        <f t="shared" ref="F326:F389" si="129">(E326-$AJ$5)/$AK$5</f>
        <v>0.42222222222222211</v>
      </c>
      <c r="G326">
        <v>42.475320000000004</v>
      </c>
      <c r="H326">
        <f t="shared" si="120"/>
        <v>0.4009099620112947</v>
      </c>
      <c r="I326">
        <v>55</v>
      </c>
      <c r="J326" s="3">
        <f t="shared" si="110"/>
        <v>0.17006802721088435</v>
      </c>
      <c r="K326">
        <v>0</v>
      </c>
      <c r="L326" s="3">
        <f t="shared" si="111"/>
        <v>0</v>
      </c>
      <c r="M326">
        <v>15743</v>
      </c>
      <c r="N326">
        <f t="shared" si="112"/>
        <v>7.3355949525201913E-2</v>
      </c>
      <c r="O326" s="15">
        <v>0.84775803900000002</v>
      </c>
      <c r="P326">
        <f t="shared" si="113"/>
        <v>0.86425072309115547</v>
      </c>
      <c r="Q326">
        <v>0.23100000000000001</v>
      </c>
      <c r="R326">
        <f t="shared" si="114"/>
        <v>0.51208157836399915</v>
      </c>
      <c r="S326">
        <f t="shared" si="121"/>
        <v>5.6478166295280741E-2</v>
      </c>
      <c r="T326" s="14">
        <f t="shared" si="115"/>
        <v>9.4750268913503854E-2</v>
      </c>
      <c r="U326" t="str">
        <f t="shared" si="122"/>
        <v>No Impact</v>
      </c>
      <c r="V326">
        <f t="shared" si="123"/>
        <v>4.2026810689560982E-2</v>
      </c>
      <c r="W326">
        <f t="shared" si="116"/>
        <v>5.6486102025952993E-2</v>
      </c>
      <c r="X326" t="s">
        <v>1187</v>
      </c>
      <c r="Y326">
        <f t="shared" si="124"/>
        <v>7.0929521901000492E-2</v>
      </c>
      <c r="Z326">
        <f t="shared" si="117"/>
        <v>0.1421174770383985</v>
      </c>
      <c r="AA326" t="str">
        <f t="shared" si="125"/>
        <v>No Impact</v>
      </c>
      <c r="AB326">
        <f t="shared" si="126"/>
        <v>3.8095367099382722E-2</v>
      </c>
      <c r="AC326">
        <f t="shared" si="118"/>
        <v>8.9439273603443073E-2</v>
      </c>
      <c r="AD326" t="str">
        <f t="shared" si="127"/>
        <v>No Impact</v>
      </c>
      <c r="AE326">
        <f t="shared" si="128"/>
        <v>6.0203622506749205E-3</v>
      </c>
      <c r="AF326">
        <f t="shared" si="119"/>
        <v>3.2934029187895529E-2</v>
      </c>
      <c r="AG326" t="s">
        <v>1187</v>
      </c>
    </row>
    <row r="327" spans="1:33" x14ac:dyDescent="0.3">
      <c r="A327">
        <v>405063</v>
      </c>
      <c r="B327" t="s">
        <v>279</v>
      </c>
      <c r="C327" s="1" t="s">
        <v>878</v>
      </c>
      <c r="D327" t="s">
        <v>879</v>
      </c>
      <c r="E327" s="4">
        <v>5.5</v>
      </c>
      <c r="F327" s="3">
        <f t="shared" si="129"/>
        <v>0.51111111111111107</v>
      </c>
      <c r="G327">
        <v>48.97296</v>
      </c>
      <c r="H327">
        <f t="shared" si="120"/>
        <v>0.46223895507274937</v>
      </c>
      <c r="I327">
        <v>74.599999999999994</v>
      </c>
      <c r="J327" s="3">
        <f t="shared" si="110"/>
        <v>0.23067408781694493</v>
      </c>
      <c r="K327">
        <v>0</v>
      </c>
      <c r="L327" s="3">
        <f t="shared" si="111"/>
        <v>0</v>
      </c>
      <c r="M327">
        <v>11398</v>
      </c>
      <c r="N327">
        <f t="shared" si="112"/>
        <v>5.2797925745080507E-2</v>
      </c>
      <c r="O327" s="15">
        <v>0.24304545699999999</v>
      </c>
      <c r="P327">
        <f t="shared" si="113"/>
        <v>0.24777377776805762</v>
      </c>
      <c r="Q327">
        <v>0.36349999999999999</v>
      </c>
      <c r="R327">
        <f t="shared" si="114"/>
        <v>0.80580802482819769</v>
      </c>
      <c r="S327">
        <f t="shared" si="121"/>
        <v>6.2204630796836795E-2</v>
      </c>
      <c r="T327" s="14">
        <f t="shared" si="115"/>
        <v>0.10435723895232057</v>
      </c>
      <c r="U327" t="str">
        <f t="shared" si="122"/>
        <v>No Impact</v>
      </c>
      <c r="V327">
        <f t="shared" si="123"/>
        <v>9.5151587762900655E-2</v>
      </c>
      <c r="W327">
        <f t="shared" si="116"/>
        <v>0.12788841708708715</v>
      </c>
      <c r="X327" t="s">
        <v>1187</v>
      </c>
      <c r="Y327">
        <f t="shared" si="124"/>
        <v>2.9257673830772928E-2</v>
      </c>
      <c r="Z327">
        <f t="shared" si="117"/>
        <v>5.8621948624514468E-2</v>
      </c>
      <c r="AA327" t="str">
        <f t="shared" si="125"/>
        <v>No Impact</v>
      </c>
      <c r="AB327">
        <f t="shared" si="126"/>
        <v>4.4262431274123798E-2</v>
      </c>
      <c r="AC327">
        <f t="shared" si="118"/>
        <v>0.10391814024924044</v>
      </c>
      <c r="AD327" t="str">
        <f t="shared" si="127"/>
        <v>No Impact</v>
      </c>
      <c r="AE327">
        <f t="shared" si="128"/>
        <v>6.2344954510762541E-3</v>
      </c>
      <c r="AF327">
        <f t="shared" si="119"/>
        <v>3.4105431967076195E-2</v>
      </c>
      <c r="AG327" t="s">
        <v>1187</v>
      </c>
    </row>
    <row r="328" spans="1:33" x14ac:dyDescent="0.3">
      <c r="A328">
        <v>405071</v>
      </c>
      <c r="B328" t="s">
        <v>292</v>
      </c>
      <c r="C328" s="1" t="s">
        <v>878</v>
      </c>
      <c r="D328" t="s">
        <v>880</v>
      </c>
      <c r="E328" s="4">
        <v>5.5</v>
      </c>
      <c r="F328" s="3">
        <f t="shared" si="129"/>
        <v>0.51111111111111107</v>
      </c>
      <c r="G328">
        <v>47.392920000000004</v>
      </c>
      <c r="H328">
        <f t="shared" si="120"/>
        <v>0.44732550000339794</v>
      </c>
      <c r="I328">
        <v>74.599999999999994</v>
      </c>
      <c r="J328" s="3">
        <f t="shared" si="110"/>
        <v>0.23067408781694493</v>
      </c>
      <c r="K328">
        <v>0</v>
      </c>
      <c r="L328" s="3">
        <f t="shared" si="111"/>
        <v>0</v>
      </c>
      <c r="M328">
        <v>32093</v>
      </c>
      <c r="N328">
        <f t="shared" si="112"/>
        <v>0.15071468112588893</v>
      </c>
      <c r="O328" s="15">
        <v>0.152673157</v>
      </c>
      <c r="P328">
        <f t="shared" si="113"/>
        <v>0.15564333248848083</v>
      </c>
      <c r="Q328">
        <v>0.34379999999999999</v>
      </c>
      <c r="R328">
        <f t="shared" si="114"/>
        <v>0.76213699844823768</v>
      </c>
      <c r="S328">
        <f t="shared" si="121"/>
        <v>5.2787618499617966E-2</v>
      </c>
      <c r="T328" s="14">
        <f t="shared" si="115"/>
        <v>8.855884275690773E-2</v>
      </c>
      <c r="U328" t="str">
        <f t="shared" si="122"/>
        <v>No Impact</v>
      </c>
      <c r="V328">
        <f t="shared" si="123"/>
        <v>8.7671081548387389E-2</v>
      </c>
      <c r="W328">
        <f t="shared" si="116"/>
        <v>0.11783424856214295</v>
      </c>
      <c r="X328" t="s">
        <v>1187</v>
      </c>
      <c r="Y328">
        <f t="shared" si="124"/>
        <v>1.7904155450848558E-2</v>
      </c>
      <c r="Z328">
        <f t="shared" si="117"/>
        <v>3.5873545076609295E-2</v>
      </c>
      <c r="AA328" t="str">
        <f t="shared" si="125"/>
        <v>No Impact</v>
      </c>
      <c r="AB328">
        <f t="shared" si="126"/>
        <v>4.2124144042893524E-2</v>
      </c>
      <c r="AC328">
        <f t="shared" si="118"/>
        <v>9.8897927260668081E-2</v>
      </c>
      <c r="AD328" t="str">
        <f t="shared" si="127"/>
        <v>No Impact</v>
      </c>
      <c r="AE328">
        <f t="shared" si="128"/>
        <v>1.7337196759152511E-2</v>
      </c>
      <c r="AF328">
        <f t="shared" si="119"/>
        <v>9.4842090945309085E-2</v>
      </c>
      <c r="AG328" t="s">
        <v>1186</v>
      </c>
    </row>
    <row r="329" spans="1:33" x14ac:dyDescent="0.3">
      <c r="A329">
        <v>405079</v>
      </c>
      <c r="B329" t="s">
        <v>294</v>
      </c>
      <c r="C329" s="1" t="s">
        <v>878</v>
      </c>
      <c r="D329" t="s">
        <v>881</v>
      </c>
      <c r="E329" s="4">
        <v>5.5</v>
      </c>
      <c r="F329" s="3">
        <f t="shared" si="129"/>
        <v>0.51111111111111107</v>
      </c>
      <c r="G329">
        <v>47.392920000000004</v>
      </c>
      <c r="H329">
        <f t="shared" si="120"/>
        <v>0.44732550000339794</v>
      </c>
      <c r="I329">
        <v>63.900000000000013</v>
      </c>
      <c r="J329" s="3">
        <f t="shared" si="110"/>
        <v>0.19758812615955476</v>
      </c>
      <c r="K329">
        <v>0</v>
      </c>
      <c r="L329" s="3">
        <f t="shared" si="111"/>
        <v>0</v>
      </c>
      <c r="M329">
        <v>55212</v>
      </c>
      <c r="N329">
        <f t="shared" si="112"/>
        <v>0.26010040075134966</v>
      </c>
      <c r="O329" s="15">
        <v>0.25990746599999998</v>
      </c>
      <c r="P329">
        <f t="shared" si="113"/>
        <v>0.26496382823128839</v>
      </c>
      <c r="Q329">
        <v>0.37140000000000001</v>
      </c>
      <c r="R329">
        <f t="shared" si="114"/>
        <v>0.82332077144757265</v>
      </c>
      <c r="S329">
        <f t="shared" si="121"/>
        <v>6.0754092142202946E-2</v>
      </c>
      <c r="T329" s="14">
        <f t="shared" si="115"/>
        <v>0.1019237511709109</v>
      </c>
      <c r="U329" t="str">
        <f t="shared" si="122"/>
        <v>No Impact</v>
      </c>
      <c r="V329">
        <f t="shared" si="123"/>
        <v>9.1924678573740246E-2</v>
      </c>
      <c r="W329">
        <f t="shared" si="116"/>
        <v>0.12355129231609718</v>
      </c>
      <c r="X329" t="s">
        <v>1187</v>
      </c>
      <c r="Y329">
        <f t="shared" si="124"/>
        <v>2.958350571066564E-2</v>
      </c>
      <c r="Z329">
        <f t="shared" si="117"/>
        <v>5.9274799559752164E-2</v>
      </c>
      <c r="AA329" t="str">
        <f t="shared" si="125"/>
        <v>No Impact</v>
      </c>
      <c r="AB329">
        <f t="shared" si="126"/>
        <v>5.121286373480425E-2</v>
      </c>
      <c r="AC329">
        <f t="shared" si="118"/>
        <v>0.12023617779147805</v>
      </c>
      <c r="AD329" t="str">
        <f t="shared" si="127"/>
        <v>No Impact</v>
      </c>
      <c r="AE329">
        <f t="shared" si="128"/>
        <v>2.9040498630844225E-2</v>
      </c>
      <c r="AF329">
        <f t="shared" si="119"/>
        <v>0.15886429914280376</v>
      </c>
      <c r="AG329" t="s">
        <v>1186</v>
      </c>
    </row>
    <row r="330" spans="1:33" x14ac:dyDescent="0.3">
      <c r="A330">
        <v>405094</v>
      </c>
      <c r="B330" t="s">
        <v>338</v>
      </c>
      <c r="C330" s="1" t="s">
        <v>878</v>
      </c>
      <c r="D330" t="s">
        <v>1144</v>
      </c>
      <c r="E330" s="4">
        <v>5.2</v>
      </c>
      <c r="F330" s="3">
        <f t="shared" si="129"/>
        <v>0.44444444444444442</v>
      </c>
      <c r="G330">
        <v>42.744599999999998</v>
      </c>
      <c r="H330">
        <f t="shared" si="120"/>
        <v>0.40345160347674802</v>
      </c>
      <c r="I330">
        <v>53.5</v>
      </c>
      <c r="J330" s="3">
        <f t="shared" si="110"/>
        <v>0.16542980828695111</v>
      </c>
      <c r="K330">
        <v>0</v>
      </c>
      <c r="L330" s="3">
        <f t="shared" si="111"/>
        <v>0</v>
      </c>
      <c r="M330">
        <v>51537</v>
      </c>
      <c r="N330">
        <f t="shared" si="112"/>
        <v>0.24271242896954384</v>
      </c>
      <c r="O330" s="15">
        <v>0.397460851</v>
      </c>
      <c r="P330">
        <f t="shared" si="113"/>
        <v>0.40519324155553776</v>
      </c>
      <c r="Q330">
        <v>0</v>
      </c>
      <c r="R330">
        <f t="shared" si="114"/>
        <v>0</v>
      </c>
      <c r="S330">
        <f t="shared" si="121"/>
        <v>1.7510345169633193E-2</v>
      </c>
      <c r="T330" s="14">
        <f t="shared" si="115"/>
        <v>2.9376129262356238E-2</v>
      </c>
      <c r="U330" t="str">
        <f t="shared" si="122"/>
        <v>No Impact</v>
      </c>
      <c r="V330">
        <f t="shared" si="123"/>
        <v>0</v>
      </c>
      <c r="W330">
        <f t="shared" si="116"/>
        <v>0</v>
      </c>
      <c r="X330" t="s">
        <v>1187</v>
      </c>
      <c r="Y330">
        <f t="shared" si="124"/>
        <v>3.5020690339266386E-2</v>
      </c>
      <c r="Z330">
        <f t="shared" si="117"/>
        <v>7.0168979315922211E-2</v>
      </c>
      <c r="AA330" t="str">
        <f t="shared" si="125"/>
        <v>No Impact</v>
      </c>
      <c r="AB330">
        <f t="shared" si="126"/>
        <v>1.7848345569664477E-2</v>
      </c>
      <c r="AC330">
        <f t="shared" si="118"/>
        <v>4.1903863496301326E-2</v>
      </c>
      <c r="AD330" t="str">
        <f t="shared" si="127"/>
        <v>No Impact</v>
      </c>
      <c r="AE330">
        <f t="shared" si="128"/>
        <v>2.0977538479670169E-2</v>
      </c>
      <c r="AF330">
        <f t="shared" si="119"/>
        <v>0.11475636113129363</v>
      </c>
      <c r="AG330" t="s">
        <v>1186</v>
      </c>
    </row>
    <row r="331" spans="1:33" x14ac:dyDescent="0.3">
      <c r="A331">
        <v>405557</v>
      </c>
      <c r="B331" t="s">
        <v>315</v>
      </c>
      <c r="C331" s="1" t="s">
        <v>883</v>
      </c>
      <c r="D331" t="s">
        <v>882</v>
      </c>
      <c r="E331" s="4">
        <v>4.9000000000000004</v>
      </c>
      <c r="F331" s="3">
        <f t="shared" si="129"/>
        <v>0.37777777777777782</v>
      </c>
      <c r="G331">
        <v>61.399799999999999</v>
      </c>
      <c r="H331">
        <f t="shared" si="120"/>
        <v>0.57953163120374585</v>
      </c>
      <c r="I331">
        <v>116.9</v>
      </c>
      <c r="J331" s="3">
        <f t="shared" si="110"/>
        <v>0.36147186147186144</v>
      </c>
      <c r="K331">
        <v>0</v>
      </c>
      <c r="L331" s="3">
        <f t="shared" si="111"/>
        <v>0</v>
      </c>
      <c r="M331">
        <v>51857</v>
      </c>
      <c r="N331">
        <f t="shared" si="112"/>
        <v>0.24422648365530653</v>
      </c>
      <c r="O331" s="15">
        <v>0.57828783399999995</v>
      </c>
      <c r="P331">
        <f t="shared" si="113"/>
        <v>0.58953811783236654</v>
      </c>
      <c r="Q331">
        <v>0.36409999999999998</v>
      </c>
      <c r="R331">
        <f t="shared" si="114"/>
        <v>0.80713810684992238</v>
      </c>
      <c r="S331">
        <f t="shared" si="121"/>
        <v>8.0228487460850553E-2</v>
      </c>
      <c r="T331" s="14">
        <f t="shared" si="115"/>
        <v>0.13459485780214592</v>
      </c>
      <c r="U331" t="str">
        <f t="shared" si="122"/>
        <v>No Impact</v>
      </c>
      <c r="V331">
        <f t="shared" si="123"/>
        <v>9.2727961341668844E-2</v>
      </c>
      <c r="W331">
        <f t="shared" si="116"/>
        <v>0.12463094389185131</v>
      </c>
      <c r="X331" t="s">
        <v>1187</v>
      </c>
      <c r="Y331">
        <f t="shared" si="124"/>
        <v>6.7729013580032235E-2</v>
      </c>
      <c r="Z331">
        <f t="shared" si="117"/>
        <v>0.13570479927565732</v>
      </c>
      <c r="AA331" t="str">
        <f t="shared" si="125"/>
        <v>No Impact</v>
      </c>
      <c r="AB331">
        <f t="shared" si="126"/>
        <v>6.2593765797583412E-2</v>
      </c>
      <c r="AC331">
        <f t="shared" si="118"/>
        <v>0.14695595216171609</v>
      </c>
      <c r="AD331" t="str">
        <f t="shared" si="127"/>
        <v>No Impact</v>
      </c>
      <c r="AE331">
        <f t="shared" si="128"/>
        <v>2.8057929297113274E-2</v>
      </c>
      <c r="AF331">
        <f t="shared" si="119"/>
        <v>0.15348921276613289</v>
      </c>
      <c r="AG331" t="s">
        <v>1186</v>
      </c>
    </row>
    <row r="332" spans="1:33" x14ac:dyDescent="0.3">
      <c r="A332">
        <v>405566</v>
      </c>
      <c r="B332" t="s">
        <v>345</v>
      </c>
      <c r="C332" s="1" t="s">
        <v>883</v>
      </c>
      <c r="D332" t="s">
        <v>1145</v>
      </c>
      <c r="E332" s="4">
        <v>4.8</v>
      </c>
      <c r="F332" s="3">
        <f t="shared" si="129"/>
        <v>0.35555555555555546</v>
      </c>
      <c r="G332">
        <v>65.45808000000001</v>
      </c>
      <c r="H332">
        <f t="shared" si="120"/>
        <v>0.61783634275462296</v>
      </c>
      <c r="I332">
        <v>129.20000000000002</v>
      </c>
      <c r="J332" s="3">
        <f t="shared" si="110"/>
        <v>0.39950525664811382</v>
      </c>
      <c r="K332">
        <v>0</v>
      </c>
      <c r="L332" s="3">
        <f t="shared" si="111"/>
        <v>0</v>
      </c>
      <c r="M332">
        <v>16134</v>
      </c>
      <c r="N332">
        <f t="shared" si="112"/>
        <v>7.5205935094368195E-2</v>
      </c>
      <c r="O332" s="15">
        <v>0.437201856</v>
      </c>
      <c r="P332">
        <f t="shared" si="113"/>
        <v>0.44570738678043398</v>
      </c>
      <c r="Q332">
        <v>0.1173</v>
      </c>
      <c r="R332">
        <f t="shared" si="114"/>
        <v>0.26003103524717358</v>
      </c>
      <c r="S332">
        <f t="shared" si="121"/>
        <v>4.1031392022488365E-2</v>
      </c>
      <c r="T332" s="14">
        <f t="shared" si="115"/>
        <v>6.8836077426809528E-2</v>
      </c>
      <c r="U332" t="str">
        <f t="shared" si="122"/>
        <v>No Impact</v>
      </c>
      <c r="V332">
        <f t="shared" si="123"/>
        <v>3.0236232043557052E-2</v>
      </c>
      <c r="W332">
        <f t="shared" si="116"/>
        <v>4.0638984021620847E-2</v>
      </c>
      <c r="X332" t="s">
        <v>1187</v>
      </c>
      <c r="Y332">
        <f t="shared" si="124"/>
        <v>5.1826552001419675E-2</v>
      </c>
      <c r="Z332">
        <f t="shared" si="117"/>
        <v>0.10384193515813384</v>
      </c>
      <c r="AA332" t="str">
        <f t="shared" si="125"/>
        <v>No Impact</v>
      </c>
      <c r="AB332">
        <f t="shared" si="126"/>
        <v>2.9191360071846525E-2</v>
      </c>
      <c r="AC332">
        <f t="shared" si="118"/>
        <v>6.8534686475427348E-2</v>
      </c>
      <c r="AD332" t="str">
        <f t="shared" si="127"/>
        <v>No Impact</v>
      </c>
      <c r="AE332">
        <f t="shared" si="128"/>
        <v>8.7448950176447233E-3</v>
      </c>
      <c r="AF332">
        <f t="shared" si="119"/>
        <v>4.7838421637154203E-2</v>
      </c>
      <c r="AG332" t="s">
        <v>1187</v>
      </c>
    </row>
    <row r="333" spans="1:33" x14ac:dyDescent="0.3">
      <c r="A333">
        <v>405585</v>
      </c>
      <c r="B333" t="s">
        <v>479</v>
      </c>
      <c r="C333" s="1" t="s">
        <v>883</v>
      </c>
      <c r="D333" t="s">
        <v>884</v>
      </c>
      <c r="E333" s="4">
        <v>4.9000000000000004</v>
      </c>
      <c r="F333" s="3">
        <f t="shared" si="129"/>
        <v>0.37777777777777782</v>
      </c>
      <c r="G333">
        <v>56.19312</v>
      </c>
      <c r="H333">
        <f t="shared" si="120"/>
        <v>0.53038756634431761</v>
      </c>
      <c r="I333">
        <v>114.1</v>
      </c>
      <c r="J333" s="3">
        <f t="shared" si="110"/>
        <v>0.35281385281385275</v>
      </c>
      <c r="K333">
        <v>0</v>
      </c>
      <c r="L333" s="3">
        <f t="shared" si="111"/>
        <v>0</v>
      </c>
      <c r="M333">
        <v>23104</v>
      </c>
      <c r="N333">
        <f t="shared" si="112"/>
        <v>0.10818393871863659</v>
      </c>
      <c r="O333" s="15">
        <v>0.79234898200000003</v>
      </c>
      <c r="P333">
        <f t="shared" si="113"/>
        <v>0.80776371220472842</v>
      </c>
      <c r="Q333">
        <v>0.34889999999999999</v>
      </c>
      <c r="R333">
        <f t="shared" si="114"/>
        <v>0.77344269563289736</v>
      </c>
      <c r="S333">
        <f t="shared" si="121"/>
        <v>8.4439980783841767E-2</v>
      </c>
      <c r="T333" s="14">
        <f t="shared" si="115"/>
        <v>0.14166024520857429</v>
      </c>
      <c r="U333" t="str">
        <f t="shared" si="122"/>
        <v>No Impact</v>
      </c>
      <c r="V333">
        <f t="shared" si="123"/>
        <v>8.2607161257281292E-2</v>
      </c>
      <c r="W333">
        <f t="shared" si="116"/>
        <v>0.1110280904568418</v>
      </c>
      <c r="X333" t="s">
        <v>1187</v>
      </c>
      <c r="Y333">
        <f t="shared" si="124"/>
        <v>8.6272800310402228E-2</v>
      </c>
      <c r="Z333">
        <f t="shared" si="117"/>
        <v>0.17285993742161376</v>
      </c>
      <c r="AA333" t="str">
        <f t="shared" si="125"/>
        <v>Low</v>
      </c>
      <c r="AB333">
        <f t="shared" si="126"/>
        <v>5.8838432594842886E-2</v>
      </c>
      <c r="AC333">
        <f t="shared" si="118"/>
        <v>0.13813928233108341</v>
      </c>
      <c r="AD333" t="str">
        <f t="shared" si="127"/>
        <v>No Impact</v>
      </c>
      <c r="AE333">
        <f t="shared" si="128"/>
        <v>1.1554531604782196E-2</v>
      </c>
      <c r="AF333">
        <f t="shared" si="119"/>
        <v>6.3208369410278853E-2</v>
      </c>
      <c r="AG333" t="s">
        <v>1186</v>
      </c>
    </row>
    <row r="334" spans="1:33" x14ac:dyDescent="0.3">
      <c r="A334">
        <v>405595</v>
      </c>
      <c r="B334" t="s">
        <v>504</v>
      </c>
      <c r="C334" s="1" t="s">
        <v>883</v>
      </c>
      <c r="D334" t="s">
        <v>1148</v>
      </c>
      <c r="E334" s="4">
        <v>3.8</v>
      </c>
      <c r="F334" s="3">
        <f t="shared" si="129"/>
        <v>0.13333333333333325</v>
      </c>
      <c r="G334">
        <v>50.886000000000003</v>
      </c>
      <c r="H334">
        <f t="shared" si="120"/>
        <v>0.48029548280994094</v>
      </c>
      <c r="I334">
        <v>101.4</v>
      </c>
      <c r="J334" s="3">
        <f t="shared" si="110"/>
        <v>0.31354359925788494</v>
      </c>
      <c r="K334">
        <v>0</v>
      </c>
      <c r="L334" s="3">
        <f t="shared" si="111"/>
        <v>0</v>
      </c>
      <c r="M334">
        <v>24428</v>
      </c>
      <c r="N334">
        <f t="shared" si="112"/>
        <v>0.11444833998097968</v>
      </c>
      <c r="O334" s="15">
        <v>0.48989489800000002</v>
      </c>
      <c r="P334">
        <f t="shared" si="113"/>
        <v>0.49942554403210782</v>
      </c>
      <c r="Q334">
        <v>0.36130000000000001</v>
      </c>
      <c r="R334">
        <f t="shared" si="114"/>
        <v>0.80093105741520731</v>
      </c>
      <c r="S334">
        <f t="shared" si="121"/>
        <v>2.2091057234280072E-2</v>
      </c>
      <c r="T334" s="14">
        <f t="shared" si="115"/>
        <v>3.7060934354494826E-2</v>
      </c>
      <c r="U334" t="str">
        <f t="shared" si="122"/>
        <v>No Impact</v>
      </c>
      <c r="V334">
        <f t="shared" si="123"/>
        <v>2.7213171848981713E-2</v>
      </c>
      <c r="W334">
        <f t="shared" si="116"/>
        <v>3.657584233231357E-2</v>
      </c>
      <c r="X334" t="s">
        <v>1187</v>
      </c>
      <c r="Y334">
        <f t="shared" si="124"/>
        <v>1.6968942619578434E-2</v>
      </c>
      <c r="Z334">
        <f t="shared" si="117"/>
        <v>3.3999711946032775E-2</v>
      </c>
      <c r="AA334" t="str">
        <f t="shared" si="125"/>
        <v>No Impact</v>
      </c>
      <c r="AB334">
        <f t="shared" si="126"/>
        <v>1.5976303734401846E-2</v>
      </c>
      <c r="AC334">
        <f t="shared" si="118"/>
        <v>3.7508734254880806E-2</v>
      </c>
      <c r="AD334" t="str">
        <f t="shared" si="127"/>
        <v>No Impact</v>
      </c>
      <c r="AE334">
        <f t="shared" si="128"/>
        <v>3.8886022896706183E-3</v>
      </c>
      <c r="AF334">
        <f t="shared" si="119"/>
        <v>2.1272364681007752E-2</v>
      </c>
      <c r="AG334" t="s">
        <v>1187</v>
      </c>
    </row>
    <row r="335" spans="1:33" x14ac:dyDescent="0.3">
      <c r="A335">
        <v>405747</v>
      </c>
      <c r="B335" t="s">
        <v>177</v>
      </c>
      <c r="C335" s="1" t="s">
        <v>886</v>
      </c>
      <c r="D335" t="s">
        <v>885</v>
      </c>
      <c r="E335" s="4">
        <v>4.9000000000000004</v>
      </c>
      <c r="F335" s="3">
        <f t="shared" si="129"/>
        <v>0.37777777777777782</v>
      </c>
      <c r="G335">
        <v>44.760960000000004</v>
      </c>
      <c r="H335">
        <f t="shared" si="120"/>
        <v>0.42248333322006948</v>
      </c>
      <c r="I335">
        <v>53.5</v>
      </c>
      <c r="J335" s="3">
        <f t="shared" si="110"/>
        <v>0.16542980828695111</v>
      </c>
      <c r="K335">
        <v>0</v>
      </c>
      <c r="L335" s="3">
        <f t="shared" si="111"/>
        <v>0</v>
      </c>
      <c r="M335">
        <v>56017</v>
      </c>
      <c r="N335">
        <f t="shared" si="112"/>
        <v>0.26390919457022138</v>
      </c>
      <c r="O335" s="15">
        <v>0.92513437200000004</v>
      </c>
      <c r="P335">
        <f t="shared" si="113"/>
        <v>0.94313237170904851</v>
      </c>
      <c r="Q335">
        <v>0.34820000000000001</v>
      </c>
      <c r="R335">
        <f t="shared" si="114"/>
        <v>0.77189093327421865</v>
      </c>
      <c r="S335">
        <f t="shared" si="121"/>
        <v>6.5463354498462745E-2</v>
      </c>
      <c r="T335" s="14">
        <f t="shared" si="115"/>
        <v>0.10982421791600672</v>
      </c>
      <c r="U335" t="str">
        <f t="shared" si="122"/>
        <v>No Impact</v>
      </c>
      <c r="V335">
        <f t="shared" si="123"/>
        <v>5.8926977437863376E-2</v>
      </c>
      <c r="W335">
        <f t="shared" si="116"/>
        <v>7.9200757921489368E-2</v>
      </c>
      <c r="X335" t="s">
        <v>1187</v>
      </c>
      <c r="Y335">
        <f t="shared" si="124"/>
        <v>7.1999731559062127E-2</v>
      </c>
      <c r="Z335">
        <f t="shared" si="117"/>
        <v>0.1442617956863958</v>
      </c>
      <c r="AA335" t="str">
        <f t="shared" si="125"/>
        <v>No Impact</v>
      </c>
      <c r="AB335">
        <f t="shared" si="126"/>
        <v>4.9275849895676654E-2</v>
      </c>
      <c r="AC335">
        <f t="shared" si="118"/>
        <v>0.1156885090348172</v>
      </c>
      <c r="AD335" t="str">
        <f t="shared" si="127"/>
        <v>No Impact</v>
      </c>
      <c r="AE335">
        <f t="shared" si="128"/>
        <v>2.014710949915954E-2</v>
      </c>
      <c r="AF335">
        <f t="shared" si="119"/>
        <v>0.11021354939607864</v>
      </c>
      <c r="AG335" t="s">
        <v>1186</v>
      </c>
    </row>
    <row r="336" spans="1:33" x14ac:dyDescent="0.3">
      <c r="A336">
        <v>405760</v>
      </c>
      <c r="B336" t="s">
        <v>352</v>
      </c>
      <c r="C336" s="1" t="s">
        <v>886</v>
      </c>
      <c r="D336" t="s">
        <v>888</v>
      </c>
      <c r="E336" s="4">
        <v>5.4</v>
      </c>
      <c r="F336" s="3">
        <f t="shared" si="129"/>
        <v>0.48888888888888893</v>
      </c>
      <c r="G336">
        <v>41.72616</v>
      </c>
      <c r="H336">
        <f t="shared" si="120"/>
        <v>0.3938388979877539</v>
      </c>
      <c r="I336">
        <v>31.1</v>
      </c>
      <c r="J336" s="3">
        <f t="shared" si="110"/>
        <v>9.6165739022881877E-2</v>
      </c>
      <c r="K336">
        <v>0</v>
      </c>
      <c r="L336" s="3">
        <f t="shared" si="111"/>
        <v>0</v>
      </c>
      <c r="M336">
        <v>60437</v>
      </c>
      <c r="N336">
        <f t="shared" si="112"/>
        <v>0.28482207491731842</v>
      </c>
      <c r="O336" s="15">
        <v>0.38351469500000002</v>
      </c>
      <c r="P336">
        <f t="shared" si="113"/>
        <v>0.39097577046961385</v>
      </c>
      <c r="Q336">
        <v>0.31159999999999999</v>
      </c>
      <c r="R336">
        <f t="shared" si="114"/>
        <v>0.69075592994901347</v>
      </c>
      <c r="S336">
        <f t="shared" si="121"/>
        <v>4.6741765645315583E-2</v>
      </c>
      <c r="T336" s="14">
        <f t="shared" si="115"/>
        <v>7.8416052696025529E-2</v>
      </c>
      <c r="U336" t="str">
        <f t="shared" si="122"/>
        <v>No Impact</v>
      </c>
      <c r="V336">
        <f t="shared" si="123"/>
        <v>5.969530482150754E-2</v>
      </c>
      <c r="W336">
        <f t="shared" si="116"/>
        <v>8.023342774034474E-2</v>
      </c>
      <c r="X336" t="s">
        <v>1187</v>
      </c>
      <c r="Y336">
        <f t="shared" si="124"/>
        <v>3.3788226469123633E-2</v>
      </c>
      <c r="Z336">
        <f t="shared" si="117"/>
        <v>6.7699561067056255E-2</v>
      </c>
      <c r="AA336" t="str">
        <f t="shared" si="125"/>
        <v>No Impact</v>
      </c>
      <c r="AB336">
        <f t="shared" si="126"/>
        <v>3.9644863523650681E-2</v>
      </c>
      <c r="AC336">
        <f t="shared" si="118"/>
        <v>9.307713944356262E-2</v>
      </c>
      <c r="AD336" t="str">
        <f t="shared" si="127"/>
        <v>No Impact</v>
      </c>
      <c r="AE336">
        <f t="shared" si="128"/>
        <v>2.4614396843959899E-2</v>
      </c>
      <c r="AF336">
        <f t="shared" si="119"/>
        <v>0.13465157582677684</v>
      </c>
      <c r="AG336" t="s">
        <v>1186</v>
      </c>
    </row>
    <row r="337" spans="1:33" x14ac:dyDescent="0.3">
      <c r="A337">
        <v>405787</v>
      </c>
      <c r="B337" t="s">
        <v>335</v>
      </c>
      <c r="C337" s="1" t="s">
        <v>886</v>
      </c>
      <c r="D337" t="s">
        <v>887</v>
      </c>
      <c r="E337" s="4">
        <v>5.4</v>
      </c>
      <c r="F337" s="3">
        <f t="shared" si="129"/>
        <v>0.48888888888888893</v>
      </c>
      <c r="G337">
        <v>44.760960000000004</v>
      </c>
      <c r="H337">
        <f t="shared" si="120"/>
        <v>0.42248333322006948</v>
      </c>
      <c r="I337">
        <v>46.4</v>
      </c>
      <c r="J337" s="3">
        <f t="shared" si="110"/>
        <v>0.14347557204700059</v>
      </c>
      <c r="K337">
        <v>0</v>
      </c>
      <c r="L337" s="3">
        <f t="shared" si="111"/>
        <v>0</v>
      </c>
      <c r="M337">
        <v>21638</v>
      </c>
      <c r="N337">
        <f t="shared" si="112"/>
        <v>0.10124767568948631</v>
      </c>
      <c r="O337" s="15">
        <v>0.25806512999999998</v>
      </c>
      <c r="P337">
        <f t="shared" si="113"/>
        <v>0.26308565055920752</v>
      </c>
      <c r="Q337">
        <v>0.31909999999999999</v>
      </c>
      <c r="R337">
        <f t="shared" si="114"/>
        <v>0.7073819552205719</v>
      </c>
      <c r="S337">
        <f t="shared" si="121"/>
        <v>4.6896723995548541E-2</v>
      </c>
      <c r="T337" s="14">
        <f t="shared" si="115"/>
        <v>7.8676017675734733E-2</v>
      </c>
      <c r="U337" t="str">
        <f t="shared" si="122"/>
        <v>No Impact</v>
      </c>
      <c r="V337">
        <f t="shared" si="123"/>
        <v>6.8366828765510659E-2</v>
      </c>
      <c r="W337">
        <f t="shared" si="116"/>
        <v>9.1888382712769529E-2</v>
      </c>
      <c r="X337" t="s">
        <v>1187</v>
      </c>
      <c r="Y337">
        <f t="shared" si="124"/>
        <v>2.5426619225586429E-2</v>
      </c>
      <c r="Z337">
        <f t="shared" si="117"/>
        <v>5.0945880884408025E-2</v>
      </c>
      <c r="AA337" t="str">
        <f t="shared" si="125"/>
        <v>No Impact</v>
      </c>
      <c r="AB337">
        <f t="shared" si="126"/>
        <v>3.4981249568231523E-2</v>
      </c>
      <c r="AC337">
        <f t="shared" si="118"/>
        <v>8.2128032602003187E-2</v>
      </c>
      <c r="AD337" t="str">
        <f t="shared" si="127"/>
        <v>No Impact</v>
      </c>
      <c r="AE337">
        <f t="shared" si="128"/>
        <v>9.7853535217910549E-3</v>
      </c>
      <c r="AF337">
        <f t="shared" si="119"/>
        <v>5.3530187234898413E-2</v>
      </c>
      <c r="AG337" t="s">
        <v>1187</v>
      </c>
    </row>
    <row r="338" spans="1:33" x14ac:dyDescent="0.3">
      <c r="A338">
        <v>406528</v>
      </c>
      <c r="B338" t="s">
        <v>242</v>
      </c>
      <c r="C338" s="1" t="s">
        <v>890</v>
      </c>
      <c r="D338" t="s">
        <v>889</v>
      </c>
      <c r="E338" s="4">
        <v>5.5</v>
      </c>
      <c r="F338" s="3">
        <f t="shared" si="129"/>
        <v>0.51111111111111107</v>
      </c>
      <c r="G338">
        <v>62.418240000000004</v>
      </c>
      <c r="H338">
        <f t="shared" si="120"/>
        <v>0.58914433669274002</v>
      </c>
      <c r="I338">
        <v>322.90000000000003</v>
      </c>
      <c r="J338" s="3">
        <f t="shared" si="110"/>
        <v>0.99845392702535563</v>
      </c>
      <c r="K338">
        <v>0</v>
      </c>
      <c r="L338" s="3">
        <f t="shared" si="111"/>
        <v>0</v>
      </c>
      <c r="M338">
        <v>44158</v>
      </c>
      <c r="N338">
        <f t="shared" si="112"/>
        <v>0.20779927420003502</v>
      </c>
      <c r="O338" s="15">
        <v>0.31309130800000001</v>
      </c>
      <c r="P338">
        <f t="shared" si="113"/>
        <v>0.31918233373727484</v>
      </c>
      <c r="Q338">
        <v>0.30249999999999999</v>
      </c>
      <c r="R338">
        <f t="shared" si="114"/>
        <v>0.67058301928618924</v>
      </c>
      <c r="S338">
        <f t="shared" si="121"/>
        <v>0.11011706975943869</v>
      </c>
      <c r="T338" s="14">
        <f t="shared" si="115"/>
        <v>0.18473726496580153</v>
      </c>
      <c r="U338" t="str">
        <f t="shared" si="122"/>
        <v>Low</v>
      </c>
      <c r="V338">
        <f t="shared" si="123"/>
        <v>0.14921241057521997</v>
      </c>
      <c r="W338">
        <f t="shared" si="116"/>
        <v>0.20054882369134416</v>
      </c>
      <c r="X338" t="s">
        <v>1186</v>
      </c>
      <c r="Y338">
        <f t="shared" si="124"/>
        <v>7.1021728943657422E-2</v>
      </c>
      <c r="Z338">
        <f t="shared" si="117"/>
        <v>0.14230222708205262</v>
      </c>
      <c r="AA338" t="str">
        <f t="shared" si="125"/>
        <v>No Impact</v>
      </c>
      <c r="AB338">
        <f t="shared" si="126"/>
        <v>8.9714064768911458E-2</v>
      </c>
      <c r="AC338">
        <f t="shared" si="118"/>
        <v>0.21062825734191967</v>
      </c>
      <c r="AD338" t="str">
        <f t="shared" si="127"/>
        <v>Low</v>
      </c>
      <c r="AE338">
        <f t="shared" si="128"/>
        <v>4.6237721098535009E-2</v>
      </c>
      <c r="AF338">
        <f t="shared" si="119"/>
        <v>0.25294066915495161</v>
      </c>
      <c r="AG338" t="s">
        <v>1186</v>
      </c>
    </row>
    <row r="339" spans="1:33" x14ac:dyDescent="0.3">
      <c r="A339">
        <v>406552</v>
      </c>
      <c r="B339" t="s">
        <v>307</v>
      </c>
      <c r="C339" s="1" t="s">
        <v>890</v>
      </c>
      <c r="D339" t="s">
        <v>1138</v>
      </c>
      <c r="E339" s="4">
        <v>5.4</v>
      </c>
      <c r="F339" s="3">
        <f t="shared" si="129"/>
        <v>0.48888888888888893</v>
      </c>
      <c r="G339">
        <v>65.831040000000002</v>
      </c>
      <c r="H339">
        <f t="shared" si="120"/>
        <v>0.62135658414260375</v>
      </c>
      <c r="I339">
        <v>186.8</v>
      </c>
      <c r="J339" s="3">
        <f t="shared" si="110"/>
        <v>0.57761286332714901</v>
      </c>
      <c r="K339">
        <v>0</v>
      </c>
      <c r="L339" s="3">
        <f t="shared" si="111"/>
        <v>0</v>
      </c>
      <c r="M339">
        <v>38864</v>
      </c>
      <c r="N339">
        <f t="shared" si="112"/>
        <v>0.18275113199244866</v>
      </c>
      <c r="O339" s="15">
        <v>0.42685585599999998</v>
      </c>
      <c r="P339">
        <f t="shared" si="113"/>
        <v>0.43516011082461009</v>
      </c>
      <c r="Q339">
        <v>0.41299999999999998</v>
      </c>
      <c r="R339">
        <f t="shared" si="114"/>
        <v>0.91553979162048327</v>
      </c>
      <c r="S339">
        <f t="shared" si="121"/>
        <v>0.12020380500661251</v>
      </c>
      <c r="T339" s="14">
        <f t="shared" si="115"/>
        <v>0.20165921799331857</v>
      </c>
      <c r="U339" t="str">
        <f t="shared" si="122"/>
        <v>Low</v>
      </c>
      <c r="V339">
        <f t="shared" si="123"/>
        <v>0.16295457842045244</v>
      </c>
      <c r="W339">
        <f t="shared" si="116"/>
        <v>0.21901897363199577</v>
      </c>
      <c r="X339" t="s">
        <v>1186</v>
      </c>
      <c r="Y339">
        <f t="shared" si="124"/>
        <v>7.7453031592772573E-2</v>
      </c>
      <c r="Z339">
        <f t="shared" si="117"/>
        <v>0.15518826496960986</v>
      </c>
      <c r="AA339" t="str">
        <f t="shared" si="125"/>
        <v>Low</v>
      </c>
      <c r="AB339">
        <f t="shared" si="126"/>
        <v>9.1654603703292759E-2</v>
      </c>
      <c r="AC339">
        <f t="shared" si="118"/>
        <v>0.21518420222197507</v>
      </c>
      <c r="AD339" t="str">
        <f t="shared" si="127"/>
        <v>Low</v>
      </c>
      <c r="AE339">
        <f t="shared" si="128"/>
        <v>3.252740508086472E-2</v>
      </c>
      <c r="AF339">
        <f t="shared" si="119"/>
        <v>0.1779392109203404</v>
      </c>
      <c r="AG339" t="s">
        <v>1186</v>
      </c>
    </row>
    <row r="340" spans="1:33" x14ac:dyDescent="0.3">
      <c r="A340">
        <v>406576</v>
      </c>
      <c r="B340" t="s">
        <v>374</v>
      </c>
      <c r="C340" s="1" t="s">
        <v>890</v>
      </c>
      <c r="D340" t="s">
        <v>891</v>
      </c>
      <c r="E340" s="4">
        <v>5.5</v>
      </c>
      <c r="F340" s="3">
        <f t="shared" si="129"/>
        <v>0.51111111111111107</v>
      </c>
      <c r="G340">
        <v>61.399799999999999</v>
      </c>
      <c r="H340">
        <f t="shared" si="120"/>
        <v>0.57953163120374585</v>
      </c>
      <c r="I340">
        <v>164.60000000000002</v>
      </c>
      <c r="J340" s="3">
        <f t="shared" si="110"/>
        <v>0.50896722325293753</v>
      </c>
      <c r="K340">
        <v>0</v>
      </c>
      <c r="L340" s="3">
        <f t="shared" si="111"/>
        <v>0</v>
      </c>
      <c r="M340">
        <v>41242</v>
      </c>
      <c r="N340">
        <f t="shared" si="112"/>
        <v>0.19400245087602258</v>
      </c>
      <c r="O340" s="15">
        <v>0.73897785299999996</v>
      </c>
      <c r="P340">
        <f t="shared" si="113"/>
        <v>0.75335427612925243</v>
      </c>
      <c r="Q340">
        <v>0.32300000000000001</v>
      </c>
      <c r="R340">
        <f t="shared" si="114"/>
        <v>0.71602748836178232</v>
      </c>
      <c r="S340">
        <f t="shared" si="121"/>
        <v>0.12527198288805524</v>
      </c>
      <c r="T340" s="14">
        <f t="shared" si="115"/>
        <v>0.21016181729262157</v>
      </c>
      <c r="U340" t="str">
        <f t="shared" si="122"/>
        <v>Low</v>
      </c>
      <c r="V340">
        <f t="shared" si="123"/>
        <v>0.12208969164729505</v>
      </c>
      <c r="W340">
        <f t="shared" si="116"/>
        <v>0.16409455453680752</v>
      </c>
      <c r="X340" t="s">
        <v>1187</v>
      </c>
      <c r="Y340">
        <f t="shared" si="124"/>
        <v>0.12845427412881544</v>
      </c>
      <c r="Z340">
        <f t="shared" si="117"/>
        <v>0.25737657416422782</v>
      </c>
      <c r="AA340" t="str">
        <f t="shared" si="125"/>
        <v>Low</v>
      </c>
      <c r="AB340">
        <f t="shared" si="126"/>
        <v>9.2845434843864871E-2</v>
      </c>
      <c r="AC340">
        <f t="shared" si="118"/>
        <v>0.2179800033995638</v>
      </c>
      <c r="AD340" t="str">
        <f t="shared" si="127"/>
        <v>Low</v>
      </c>
      <c r="AE340">
        <f t="shared" si="128"/>
        <v>3.3079315796191319E-2</v>
      </c>
      <c r="AF340">
        <f t="shared" si="119"/>
        <v>0.18095840525630263</v>
      </c>
      <c r="AG340" t="s">
        <v>1186</v>
      </c>
    </row>
    <row r="341" spans="1:33" x14ac:dyDescent="0.3">
      <c r="A341">
        <v>408704</v>
      </c>
      <c r="B341" t="s">
        <v>14</v>
      </c>
      <c r="C341" s="1" t="s">
        <v>893</v>
      </c>
      <c r="D341" t="s">
        <v>892</v>
      </c>
      <c r="E341" s="4">
        <v>6.9</v>
      </c>
      <c r="F341" s="3">
        <f t="shared" si="129"/>
        <v>0.8222222222222223</v>
      </c>
      <c r="G341">
        <v>72.619560000000007</v>
      </c>
      <c r="H341">
        <f t="shared" si="120"/>
        <v>0.68543109365337174</v>
      </c>
      <c r="I341">
        <v>163</v>
      </c>
      <c r="J341" s="3">
        <f t="shared" si="110"/>
        <v>0.50401978973407535</v>
      </c>
      <c r="K341">
        <v>0</v>
      </c>
      <c r="L341" s="3">
        <f t="shared" si="111"/>
        <v>0</v>
      </c>
      <c r="M341">
        <v>39423</v>
      </c>
      <c r="N341">
        <f t="shared" si="112"/>
        <v>0.18539599627164033</v>
      </c>
      <c r="O341" s="15">
        <v>0.57268364400000005</v>
      </c>
      <c r="P341">
        <f t="shared" si="113"/>
        <v>0.58382490128115183</v>
      </c>
      <c r="Q341">
        <v>0.28079999999999999</v>
      </c>
      <c r="R341">
        <f t="shared" si="114"/>
        <v>0.62247838616714701</v>
      </c>
      <c r="S341">
        <f t="shared" si="121"/>
        <v>0.18596005071517896</v>
      </c>
      <c r="T341" s="14">
        <f t="shared" si="115"/>
        <v>0.31197480315334375</v>
      </c>
      <c r="U341" t="str">
        <f t="shared" si="122"/>
        <v>Moderate</v>
      </c>
      <c r="V341">
        <f t="shared" si="123"/>
        <v>0.19191875453743487</v>
      </c>
      <c r="W341">
        <f t="shared" si="116"/>
        <v>0.25794825188074766</v>
      </c>
      <c r="X341" t="s">
        <v>1186</v>
      </c>
      <c r="Y341">
        <f t="shared" si="124"/>
        <v>0.18000134689292302</v>
      </c>
      <c r="Z341">
        <f t="shared" si="117"/>
        <v>0.36065853255913399</v>
      </c>
      <c r="AA341" t="str">
        <f t="shared" si="125"/>
        <v>Moderate</v>
      </c>
      <c r="AB341">
        <f t="shared" si="126"/>
        <v>0.14117802671476432</v>
      </c>
      <c r="AC341">
        <f t="shared" si="118"/>
        <v>0.33145395672904804</v>
      </c>
      <c r="AD341" t="str">
        <f t="shared" si="127"/>
        <v>Moderate</v>
      </c>
      <c r="AE341">
        <f t="shared" si="128"/>
        <v>5.716016731081483E-2</v>
      </c>
      <c r="AF341">
        <f t="shared" si="119"/>
        <v>0.3126912534853406</v>
      </c>
      <c r="AG341" t="str">
        <f t="shared" ref="AG341:AG351" si="130">IF(AF341&gt;0.7,"High",IF(AF341&gt;0.3,"Moderate",IF(AF341&gt;0.15,"Low","No Impact")))</f>
        <v>Moderate</v>
      </c>
    </row>
    <row r="342" spans="1:33" x14ac:dyDescent="0.3">
      <c r="A342">
        <v>408725</v>
      </c>
      <c r="B342" t="s">
        <v>135</v>
      </c>
      <c r="C342" s="1" t="s">
        <v>893</v>
      </c>
      <c r="D342" t="s">
        <v>894</v>
      </c>
      <c r="E342" s="4">
        <v>6.7</v>
      </c>
      <c r="F342" s="3">
        <f t="shared" si="129"/>
        <v>0.77777777777777779</v>
      </c>
      <c r="G342">
        <v>63.097200000000008</v>
      </c>
      <c r="H342">
        <f t="shared" si="120"/>
        <v>0.59555280701873614</v>
      </c>
      <c r="I342">
        <v>129.5</v>
      </c>
      <c r="J342" s="3">
        <f t="shared" si="110"/>
        <v>0.40043290043290042</v>
      </c>
      <c r="K342">
        <v>0</v>
      </c>
      <c r="L342" s="3">
        <f t="shared" si="111"/>
        <v>0</v>
      </c>
      <c r="M342">
        <v>18680</v>
      </c>
      <c r="N342">
        <f t="shared" si="112"/>
        <v>8.7252132687967526E-2</v>
      </c>
      <c r="O342" s="15">
        <v>0.84076068699999995</v>
      </c>
      <c r="P342">
        <f t="shared" si="113"/>
        <v>0.85711724131036704</v>
      </c>
      <c r="Q342">
        <v>0.27739999999999998</v>
      </c>
      <c r="R342">
        <f t="shared" si="114"/>
        <v>0.61494125471070715</v>
      </c>
      <c r="S342">
        <f t="shared" si="121"/>
        <v>0.18222071715329</v>
      </c>
      <c r="T342" s="14">
        <f t="shared" si="115"/>
        <v>0.30570153183830329</v>
      </c>
      <c r="U342" t="str">
        <f t="shared" si="122"/>
        <v>Moderate</v>
      </c>
      <c r="V342">
        <f t="shared" si="123"/>
        <v>0.15224264082359515</v>
      </c>
      <c r="W342">
        <f t="shared" si="116"/>
        <v>0.20462160228585133</v>
      </c>
      <c r="X342" t="s">
        <v>1186</v>
      </c>
      <c r="Y342">
        <f t="shared" si="124"/>
        <v>0.21219879348298487</v>
      </c>
      <c r="Z342">
        <f t="shared" si="117"/>
        <v>0.42517073782741216</v>
      </c>
      <c r="AA342" t="str">
        <f t="shared" si="125"/>
        <v>Moderate</v>
      </c>
      <c r="AB342">
        <f t="shared" si="126"/>
        <v>0.12450499716924976</v>
      </c>
      <c r="AC342">
        <f t="shared" si="118"/>
        <v>0.29230946843919164</v>
      </c>
      <c r="AD342" t="str">
        <f t="shared" si="127"/>
        <v>Low</v>
      </c>
      <c r="AE342">
        <f t="shared" si="128"/>
        <v>2.160124238884573E-2</v>
      </c>
      <c r="AF342">
        <f t="shared" si="119"/>
        <v>0.11816829581131885</v>
      </c>
      <c r="AG342" t="s">
        <v>1186</v>
      </c>
    </row>
    <row r="343" spans="1:33" x14ac:dyDescent="0.3">
      <c r="A343">
        <v>408743</v>
      </c>
      <c r="B343" t="s">
        <v>241</v>
      </c>
      <c r="C343" s="1" t="s">
        <v>893</v>
      </c>
      <c r="D343" t="s">
        <v>895</v>
      </c>
      <c r="E343" s="4">
        <v>6.5</v>
      </c>
      <c r="F343" s="3">
        <f t="shared" si="129"/>
        <v>0.73333333333333328</v>
      </c>
      <c r="G343">
        <v>64.213920000000002</v>
      </c>
      <c r="H343">
        <f t="shared" si="120"/>
        <v>0.60609314368429279</v>
      </c>
      <c r="I343">
        <v>149.29999999999998</v>
      </c>
      <c r="J343" s="3">
        <f t="shared" si="110"/>
        <v>0.46165739022881869</v>
      </c>
      <c r="K343">
        <v>0</v>
      </c>
      <c r="L343" s="3">
        <f t="shared" si="111"/>
        <v>0</v>
      </c>
      <c r="M343">
        <v>48599</v>
      </c>
      <c r="N343">
        <f t="shared" si="112"/>
        <v>0.22881151438588523</v>
      </c>
      <c r="O343" s="15">
        <v>0.74131448</v>
      </c>
      <c r="P343">
        <f t="shared" si="113"/>
        <v>0.75573636097120389</v>
      </c>
      <c r="Q343">
        <v>0.34229999999999999</v>
      </c>
      <c r="R343">
        <f t="shared" si="114"/>
        <v>0.7588117933939259</v>
      </c>
      <c r="S343">
        <f t="shared" si="121"/>
        <v>0.18590856919073193</v>
      </c>
      <c r="T343" s="14">
        <f t="shared" si="115"/>
        <v>0.31188843547171735</v>
      </c>
      <c r="U343" t="str">
        <f t="shared" si="122"/>
        <v>Moderate</v>
      </c>
      <c r="V343">
        <f t="shared" si="123"/>
        <v>0.18628607401928637</v>
      </c>
      <c r="W343">
        <f t="shared" si="116"/>
        <v>0.25037765203728246</v>
      </c>
      <c r="X343" t="s">
        <v>1186</v>
      </c>
      <c r="Y343">
        <f t="shared" si="124"/>
        <v>0.18553106436217751</v>
      </c>
      <c r="Z343">
        <f t="shared" si="117"/>
        <v>0.37173811514200378</v>
      </c>
      <c r="AA343" t="str">
        <f t="shared" si="125"/>
        <v>Moderate</v>
      </c>
      <c r="AB343">
        <f t="shared" si="126"/>
        <v>0.14051984016017363</v>
      </c>
      <c r="AC343">
        <f t="shared" si="118"/>
        <v>0.32990868411926927</v>
      </c>
      <c r="AD343" t="str">
        <f t="shared" si="127"/>
        <v>Moderate</v>
      </c>
      <c r="AE343">
        <f t="shared" si="128"/>
        <v>5.6172556985057555E-2</v>
      </c>
      <c r="AF343">
        <f t="shared" si="119"/>
        <v>0.30728859066532332</v>
      </c>
      <c r="AG343" t="str">
        <f t="shared" si="130"/>
        <v>Moderate</v>
      </c>
    </row>
    <row r="344" spans="1:33" x14ac:dyDescent="0.3">
      <c r="A344">
        <v>408747</v>
      </c>
      <c r="B344" t="s">
        <v>246</v>
      </c>
      <c r="C344" s="1" t="s">
        <v>893</v>
      </c>
      <c r="D344" t="s">
        <v>1147</v>
      </c>
      <c r="E344" s="4">
        <v>6.9</v>
      </c>
      <c r="F344" s="3">
        <f t="shared" si="129"/>
        <v>0.8222222222222223</v>
      </c>
      <c r="G344">
        <v>67.25376</v>
      </c>
      <c r="H344">
        <f t="shared" si="120"/>
        <v>0.63478514974617561</v>
      </c>
      <c r="I344">
        <v>155.5</v>
      </c>
      <c r="J344" s="3">
        <f t="shared" si="110"/>
        <v>0.48082869511440934</v>
      </c>
      <c r="K344">
        <v>0</v>
      </c>
      <c r="L344" s="3">
        <f t="shared" si="111"/>
        <v>0</v>
      </c>
      <c r="M344">
        <v>39782</v>
      </c>
      <c r="N344">
        <f t="shared" si="112"/>
        <v>0.18709457637223034</v>
      </c>
      <c r="O344" s="15">
        <v>0.52200981999999996</v>
      </c>
      <c r="P344">
        <f t="shared" si="113"/>
        <v>0.53216524484727878</v>
      </c>
      <c r="Q344">
        <v>0.32590000000000002</v>
      </c>
      <c r="R344">
        <f t="shared" si="114"/>
        <v>0.72245621813345162</v>
      </c>
      <c r="S344">
        <f t="shared" si="121"/>
        <v>0.18056724767622392</v>
      </c>
      <c r="T344" s="14">
        <f t="shared" si="115"/>
        <v>0.30292759833675875</v>
      </c>
      <c r="U344" t="str">
        <f t="shared" si="122"/>
        <v>Moderate</v>
      </c>
      <c r="V344">
        <f t="shared" si="123"/>
        <v>0.20795424711610344</v>
      </c>
      <c r="W344">
        <f t="shared" si="116"/>
        <v>0.27950074313510004</v>
      </c>
      <c r="X344" t="s">
        <v>1186</v>
      </c>
      <c r="Y344">
        <f t="shared" si="124"/>
        <v>0.15318024823634441</v>
      </c>
      <c r="Z344">
        <f t="shared" si="117"/>
        <v>0.30691861199698556</v>
      </c>
      <c r="AA344" t="str">
        <f t="shared" si="125"/>
        <v>Moderate</v>
      </c>
      <c r="AB344">
        <f t="shared" si="126"/>
        <v>0.13758693896598115</v>
      </c>
      <c r="AC344">
        <f t="shared" si="118"/>
        <v>0.32302289793758165</v>
      </c>
      <c r="AD344" t="str">
        <f t="shared" si="127"/>
        <v>Moderate</v>
      </c>
      <c r="AE344">
        <f t="shared" si="128"/>
        <v>5.3853937155547572E-2</v>
      </c>
      <c r="AF344">
        <f t="shared" si="119"/>
        <v>0.29460472049917935</v>
      </c>
      <c r="AG344" t="s">
        <v>1186</v>
      </c>
    </row>
    <row r="345" spans="1:33" x14ac:dyDescent="0.3">
      <c r="A345">
        <v>408782</v>
      </c>
      <c r="B345" t="s">
        <v>467</v>
      </c>
      <c r="C345" s="1" t="s">
        <v>893</v>
      </c>
      <c r="D345" t="s">
        <v>896</v>
      </c>
      <c r="E345" s="4">
        <v>7</v>
      </c>
      <c r="F345" s="3">
        <f t="shared" si="129"/>
        <v>0.84444444444444444</v>
      </c>
      <c r="G345">
        <v>70.437600000000003</v>
      </c>
      <c r="H345">
        <f t="shared" si="120"/>
        <v>0.66483632236712442</v>
      </c>
      <c r="I345">
        <v>153.89999999999998</v>
      </c>
      <c r="J345" s="3">
        <f t="shared" si="110"/>
        <v>0.47588126159554717</v>
      </c>
      <c r="K345">
        <v>0</v>
      </c>
      <c r="L345" s="3">
        <f t="shared" si="111"/>
        <v>0</v>
      </c>
      <c r="M345">
        <v>45523</v>
      </c>
      <c r="N345">
        <f t="shared" si="112"/>
        <v>0.21425766371899144</v>
      </c>
      <c r="O345" s="15">
        <v>0.54732803699999999</v>
      </c>
      <c r="P345">
        <f t="shared" si="113"/>
        <v>0.55797601436288202</v>
      </c>
      <c r="Q345">
        <v>0.26900000000000002</v>
      </c>
      <c r="R345">
        <f t="shared" si="114"/>
        <v>0.59632010640656175</v>
      </c>
      <c r="S345">
        <f t="shared" si="121"/>
        <v>0.17599437123740172</v>
      </c>
      <c r="T345" s="14">
        <f t="shared" si="115"/>
        <v>0.29525593863694954</v>
      </c>
      <c r="U345" t="str">
        <f t="shared" si="122"/>
        <v>Low</v>
      </c>
      <c r="V345">
        <f t="shared" si="123"/>
        <v>0.18184065647432868</v>
      </c>
      <c r="W345">
        <f t="shared" si="116"/>
        <v>0.24440279206403176</v>
      </c>
      <c r="X345" t="s">
        <v>1186</v>
      </c>
      <c r="Y345">
        <f t="shared" si="124"/>
        <v>0.17014808600047474</v>
      </c>
      <c r="Z345">
        <f t="shared" si="117"/>
        <v>0.3409161102065576</v>
      </c>
      <c r="AA345" t="str">
        <f t="shared" si="125"/>
        <v>Moderate</v>
      </c>
      <c r="AB345">
        <f t="shared" si="126"/>
        <v>0.13755601125710254</v>
      </c>
      <c r="AC345">
        <f t="shared" si="118"/>
        <v>0.3229502866982909</v>
      </c>
      <c r="AD345" t="str">
        <f t="shared" si="127"/>
        <v>Moderate</v>
      </c>
      <c r="AE345">
        <f t="shared" si="128"/>
        <v>6.5335301974128845E-2</v>
      </c>
      <c r="AF345">
        <f t="shared" si="119"/>
        <v>0.35741283541114199</v>
      </c>
      <c r="AG345" t="str">
        <f t="shared" si="130"/>
        <v>Moderate</v>
      </c>
    </row>
    <row r="346" spans="1:33" x14ac:dyDescent="0.3">
      <c r="A346">
        <v>408786</v>
      </c>
      <c r="B346" t="s">
        <v>542</v>
      </c>
      <c r="C346" s="1" t="s">
        <v>893</v>
      </c>
      <c r="D346" t="s">
        <v>897</v>
      </c>
      <c r="E346" s="4">
        <v>6.9</v>
      </c>
      <c r="F346" s="3">
        <f t="shared" si="129"/>
        <v>0.8222222222222223</v>
      </c>
      <c r="G346">
        <v>68.44932</v>
      </c>
      <c r="H346">
        <f t="shared" si="120"/>
        <v>0.64606963010282092</v>
      </c>
      <c r="I346">
        <v>110.9</v>
      </c>
      <c r="J346" s="3">
        <f t="shared" si="110"/>
        <v>0.34291898577612862</v>
      </c>
      <c r="K346">
        <v>0</v>
      </c>
      <c r="L346" s="3">
        <f t="shared" si="111"/>
        <v>0</v>
      </c>
      <c r="M346">
        <v>55956</v>
      </c>
      <c r="N346">
        <f t="shared" si="112"/>
        <v>0.26362057789574789</v>
      </c>
      <c r="O346" s="15">
        <v>0.53750267500000004</v>
      </c>
      <c r="P346">
        <f t="shared" si="113"/>
        <v>0.54795950514387326</v>
      </c>
      <c r="Q346">
        <v>0.37880000000000003</v>
      </c>
      <c r="R346">
        <f t="shared" si="114"/>
        <v>0.83972511638217695</v>
      </c>
      <c r="S346">
        <f t="shared" si="121"/>
        <v>0.18655771506707927</v>
      </c>
      <c r="T346" s="14">
        <f t="shared" si="115"/>
        <v>0.31297747129533865</v>
      </c>
      <c r="U346" t="str">
        <f t="shared" si="122"/>
        <v>Moderate</v>
      </c>
      <c r="V346">
        <f t="shared" si="123"/>
        <v>0.22578213603667191</v>
      </c>
      <c r="W346">
        <f t="shared" si="116"/>
        <v>0.30346230329043017</v>
      </c>
      <c r="X346" t="str">
        <f t="shared" ref="X346" si="131">IF(W346&gt;0.7,"High",IF(W346&gt;0.3,"Moderate",IF(W346&gt;0.15,"Low","No Impact")))</f>
        <v>Moderate</v>
      </c>
      <c r="Y346">
        <f t="shared" si="124"/>
        <v>0.14733329409748658</v>
      </c>
      <c r="Z346">
        <f t="shared" si="117"/>
        <v>0.2952034002162901</v>
      </c>
      <c r="AA346" t="str">
        <f t="shared" si="125"/>
        <v>Low</v>
      </c>
      <c r="AB346">
        <f t="shared" si="126"/>
        <v>0.14803219471364135</v>
      </c>
      <c r="AC346">
        <f t="shared" si="118"/>
        <v>0.34754598716876678</v>
      </c>
      <c r="AD346" t="str">
        <f t="shared" si="127"/>
        <v>Moderate</v>
      </c>
      <c r="AE346">
        <f t="shared" si="128"/>
        <v>7.088131106160056E-2</v>
      </c>
      <c r="AF346">
        <f t="shared" si="119"/>
        <v>0.38775194418198894</v>
      </c>
      <c r="AG346" t="str">
        <f t="shared" si="130"/>
        <v>Moderate</v>
      </c>
    </row>
    <row r="347" spans="1:33" x14ac:dyDescent="0.3">
      <c r="A347">
        <v>408790</v>
      </c>
      <c r="B347" t="s">
        <v>513</v>
      </c>
      <c r="C347" s="1" t="s">
        <v>893</v>
      </c>
      <c r="D347" t="s">
        <v>898</v>
      </c>
      <c r="E347" s="4">
        <v>7</v>
      </c>
      <c r="F347" s="3">
        <f t="shared" si="129"/>
        <v>0.84444444444444444</v>
      </c>
      <c r="G347">
        <v>72.619560000000007</v>
      </c>
      <c r="H347">
        <f t="shared" si="120"/>
        <v>0.68543109365337174</v>
      </c>
      <c r="I347">
        <v>157.20000000000002</v>
      </c>
      <c r="J347" s="3">
        <f t="shared" si="110"/>
        <v>0.48608534322820035</v>
      </c>
      <c r="K347">
        <v>0</v>
      </c>
      <c r="L347" s="3">
        <f t="shared" si="111"/>
        <v>0</v>
      </c>
      <c r="M347">
        <v>36530</v>
      </c>
      <c r="N347">
        <f t="shared" si="112"/>
        <v>0.1717079956281671</v>
      </c>
      <c r="O347" s="15">
        <v>0.62694208299999998</v>
      </c>
      <c r="P347">
        <f t="shared" si="113"/>
        <v>0.63913890950319285</v>
      </c>
      <c r="Q347">
        <v>0.2913</v>
      </c>
      <c r="R347">
        <f t="shared" si="114"/>
        <v>0.64575482154732877</v>
      </c>
      <c r="S347">
        <f t="shared" si="121"/>
        <v>0.20148277589603483</v>
      </c>
      <c r="T347" s="14">
        <f t="shared" si="115"/>
        <v>0.33801641324151349</v>
      </c>
      <c r="U347" t="str">
        <f t="shared" si="122"/>
        <v>Moderate</v>
      </c>
      <c r="V347">
        <f t="shared" si="123"/>
        <v>0.20252020980323168</v>
      </c>
      <c r="W347">
        <f t="shared" si="116"/>
        <v>0.27219712953627057</v>
      </c>
      <c r="X347" t="s">
        <v>1186</v>
      </c>
      <c r="Y347">
        <f t="shared" si="124"/>
        <v>0.20044534198883793</v>
      </c>
      <c r="Z347">
        <f t="shared" si="117"/>
        <v>0.4016210108861708</v>
      </c>
      <c r="AA347" t="str">
        <f t="shared" si="125"/>
        <v>Moderate</v>
      </c>
      <c r="AB347">
        <f t="shared" si="126"/>
        <v>0.14986341567866795</v>
      </c>
      <c r="AC347">
        <f t="shared" si="118"/>
        <v>0.35184527827395812</v>
      </c>
      <c r="AD347" t="str">
        <f t="shared" si="127"/>
        <v>Moderate</v>
      </c>
      <c r="AE347">
        <f t="shared" si="128"/>
        <v>5.3850684716815707E-2</v>
      </c>
      <c r="AF347">
        <f t="shared" si="119"/>
        <v>0.29458692822893595</v>
      </c>
      <c r="AG347" t="s">
        <v>1186</v>
      </c>
    </row>
    <row r="348" spans="1:33" x14ac:dyDescent="0.3">
      <c r="A348">
        <v>453907</v>
      </c>
      <c r="B348" t="s">
        <v>34</v>
      </c>
      <c r="C348" s="1" t="s">
        <v>900</v>
      </c>
      <c r="D348" t="s">
        <v>899</v>
      </c>
      <c r="E348" s="4">
        <v>6.7</v>
      </c>
      <c r="F348" s="3">
        <f t="shared" si="129"/>
        <v>0.77777777777777779</v>
      </c>
      <c r="G348">
        <v>39.592799999999997</v>
      </c>
      <c r="H348">
        <f t="shared" si="120"/>
        <v>0.37370284541519133</v>
      </c>
      <c r="I348">
        <v>104.4</v>
      </c>
      <c r="J348" s="3">
        <f t="shared" si="110"/>
        <v>0.32282003710575136</v>
      </c>
      <c r="K348">
        <v>0</v>
      </c>
      <c r="L348" s="3">
        <f t="shared" si="111"/>
        <v>0</v>
      </c>
      <c r="M348">
        <v>31094</v>
      </c>
      <c r="N348">
        <f t="shared" si="112"/>
        <v>0.14598799165377355</v>
      </c>
      <c r="O348" s="15">
        <v>0.71091130800000002</v>
      </c>
      <c r="P348">
        <f t="shared" si="113"/>
        <v>0.72474171134657817</v>
      </c>
      <c r="Q348">
        <v>0.35920000000000002</v>
      </c>
      <c r="R348">
        <f t="shared" si="114"/>
        <v>0.79627577033917096</v>
      </c>
      <c r="S348">
        <f t="shared" si="121"/>
        <v>0.12660915878650014</v>
      </c>
      <c r="T348" s="14">
        <f t="shared" si="115"/>
        <v>0.21240512270200587</v>
      </c>
      <c r="U348" t="str">
        <f t="shared" si="122"/>
        <v>Low</v>
      </c>
      <c r="V348">
        <f t="shared" si="123"/>
        <v>0.1325636380365337</v>
      </c>
      <c r="W348">
        <f t="shared" si="116"/>
        <v>0.17817205398655406</v>
      </c>
      <c r="X348" t="s">
        <v>1186</v>
      </c>
      <c r="Y348">
        <f t="shared" si="124"/>
        <v>0.12065467953646662</v>
      </c>
      <c r="Z348">
        <f t="shared" si="117"/>
        <v>0.24174896698912132</v>
      </c>
      <c r="AA348" t="str">
        <f t="shared" si="125"/>
        <v>Low</v>
      </c>
      <c r="AB348">
        <f t="shared" si="126"/>
        <v>9.1100082870662472E-2</v>
      </c>
      <c r="AC348">
        <f t="shared" si="118"/>
        <v>0.21388231319334217</v>
      </c>
      <c r="AD348" t="str">
        <f t="shared" si="127"/>
        <v>Low</v>
      </c>
      <c r="AE348">
        <f t="shared" si="128"/>
        <v>2.4304016276959075E-2</v>
      </c>
      <c r="AF348">
        <f t="shared" si="119"/>
        <v>0.13295365762396191</v>
      </c>
      <c r="AG348" t="s">
        <v>1186</v>
      </c>
    </row>
    <row r="349" spans="1:33" x14ac:dyDescent="0.3">
      <c r="A349">
        <v>453915</v>
      </c>
      <c r="B349" t="s">
        <v>141</v>
      </c>
      <c r="C349" s="1" t="s">
        <v>900</v>
      </c>
      <c r="D349" t="s">
        <v>901</v>
      </c>
      <c r="E349" s="4">
        <v>6.7</v>
      </c>
      <c r="F349" s="3">
        <f t="shared" si="129"/>
        <v>0.77777777777777779</v>
      </c>
      <c r="G349">
        <v>46.207439999999998</v>
      </c>
      <c r="H349">
        <f t="shared" si="120"/>
        <v>0.43613616130588717</v>
      </c>
      <c r="I349">
        <v>70.8</v>
      </c>
      <c r="J349" s="3">
        <f t="shared" si="110"/>
        <v>0.21892393320964745</v>
      </c>
      <c r="K349">
        <v>0</v>
      </c>
      <c r="L349" s="3">
        <f t="shared" si="111"/>
        <v>0</v>
      </c>
      <c r="M349">
        <v>33936</v>
      </c>
      <c r="N349">
        <f t="shared" si="112"/>
        <v>0.15943468983170336</v>
      </c>
      <c r="O349" s="15">
        <v>0.86127333699999997</v>
      </c>
      <c r="P349">
        <f t="shared" si="113"/>
        <v>0.87802895406266079</v>
      </c>
      <c r="Q349">
        <v>0.31769999999999998</v>
      </c>
      <c r="R349">
        <f t="shared" si="114"/>
        <v>0.70427843050321437</v>
      </c>
      <c r="S349">
        <f t="shared" si="121"/>
        <v>0.13429172505753434</v>
      </c>
      <c r="T349" s="14">
        <f t="shared" si="115"/>
        <v>0.22529373555676013</v>
      </c>
      <c r="U349" t="str">
        <f t="shared" si="122"/>
        <v>Low</v>
      </c>
      <c r="V349">
        <f t="shared" si="123"/>
        <v>0.11954537566547255</v>
      </c>
      <c r="W349">
        <f t="shared" si="116"/>
        <v>0.16067486863208605</v>
      </c>
      <c r="X349" t="s">
        <v>1187</v>
      </c>
      <c r="Y349">
        <f t="shared" si="124"/>
        <v>0.14903807444959608</v>
      </c>
      <c r="Z349">
        <f t="shared" si="117"/>
        <v>0.29861917232433555</v>
      </c>
      <c r="AA349" t="str">
        <f t="shared" si="125"/>
        <v>Low</v>
      </c>
      <c r="AB349">
        <f t="shared" si="126"/>
        <v>9.6024250810047354E-2</v>
      </c>
      <c r="AC349">
        <f t="shared" si="118"/>
        <v>0.22544314163872767</v>
      </c>
      <c r="AD349" t="str">
        <f t="shared" si="127"/>
        <v>Low</v>
      </c>
      <c r="AE349">
        <f t="shared" si="128"/>
        <v>2.7062705692151804E-2</v>
      </c>
      <c r="AF349">
        <f t="shared" si="119"/>
        <v>0.14804490196064787</v>
      </c>
      <c r="AG349" t="s">
        <v>1186</v>
      </c>
    </row>
    <row r="350" spans="1:33" x14ac:dyDescent="0.3">
      <c r="A350">
        <v>453929</v>
      </c>
      <c r="B350" t="s">
        <v>215</v>
      </c>
      <c r="C350" s="1" t="s">
        <v>900</v>
      </c>
      <c r="D350" t="s">
        <v>902</v>
      </c>
      <c r="E350" s="4">
        <v>6.7</v>
      </c>
      <c r="F350" s="3">
        <f t="shared" si="129"/>
        <v>0.77777777777777779</v>
      </c>
      <c r="G350">
        <v>37.591200000000001</v>
      </c>
      <c r="H350">
        <f t="shared" si="120"/>
        <v>0.35481043024417425</v>
      </c>
      <c r="I350">
        <v>104.4</v>
      </c>
      <c r="J350" s="3">
        <f t="shared" si="110"/>
        <v>0.32282003710575136</v>
      </c>
      <c r="K350">
        <v>0</v>
      </c>
      <c r="L350" s="3">
        <f t="shared" si="111"/>
        <v>0</v>
      </c>
      <c r="M350">
        <v>49714</v>
      </c>
      <c r="N350">
        <f t="shared" si="112"/>
        <v>0.23408704868158955</v>
      </c>
      <c r="O350" s="15">
        <v>0.59772746399999999</v>
      </c>
      <c r="P350">
        <f t="shared" si="113"/>
        <v>0.60935593554830636</v>
      </c>
      <c r="Q350">
        <v>0.3</v>
      </c>
      <c r="R350">
        <f t="shared" si="114"/>
        <v>0.66504101086233647</v>
      </c>
      <c r="S350">
        <f t="shared" si="121"/>
        <v>0.10233529656337433</v>
      </c>
      <c r="T350" s="14">
        <f t="shared" si="115"/>
        <v>0.17168221818726254</v>
      </c>
      <c r="U350" t="str">
        <f t="shared" si="122"/>
        <v>Low</v>
      </c>
      <c r="V350">
        <f t="shared" si="123"/>
        <v>0.10680686149647083</v>
      </c>
      <c r="W350">
        <f t="shared" si="116"/>
        <v>0.14355367862972387</v>
      </c>
      <c r="X350" t="s">
        <v>1187</v>
      </c>
      <c r="Y350">
        <f t="shared" si="124"/>
        <v>9.7863731630277812E-2</v>
      </c>
      <c r="Z350">
        <f t="shared" si="117"/>
        <v>0.19608403186856699</v>
      </c>
      <c r="AA350" t="str">
        <f t="shared" si="125"/>
        <v>Low</v>
      </c>
      <c r="AB350">
        <f t="shared" si="126"/>
        <v>7.9899711113006713E-2</v>
      </c>
      <c r="AC350">
        <f t="shared" si="118"/>
        <v>0.1875863829958489</v>
      </c>
      <c r="AD350" t="str">
        <f t="shared" si="127"/>
        <v>Low</v>
      </c>
      <c r="AE350">
        <f t="shared" si="128"/>
        <v>3.759482885759597E-2</v>
      </c>
      <c r="AF350">
        <f t="shared" si="119"/>
        <v>0.20566024756586673</v>
      </c>
      <c r="AG350" t="s">
        <v>1186</v>
      </c>
    </row>
    <row r="351" spans="1:33" x14ac:dyDescent="0.3">
      <c r="A351">
        <v>453936</v>
      </c>
      <c r="B351" t="s">
        <v>221</v>
      </c>
      <c r="C351" s="1" t="s">
        <v>900</v>
      </c>
      <c r="D351" t="s">
        <v>903</v>
      </c>
      <c r="E351" s="4">
        <v>6.7</v>
      </c>
      <c r="F351" s="3">
        <f t="shared" si="129"/>
        <v>0.77777777777777779</v>
      </c>
      <c r="G351">
        <v>41.896799999999999</v>
      </c>
      <c r="H351">
        <f t="shared" si="120"/>
        <v>0.39544951036024706</v>
      </c>
      <c r="I351">
        <v>156.39999999999998</v>
      </c>
      <c r="J351" s="3">
        <f t="shared" si="110"/>
        <v>0.48361162646876921</v>
      </c>
      <c r="K351">
        <v>0</v>
      </c>
      <c r="L351" s="3">
        <f t="shared" si="111"/>
        <v>0</v>
      </c>
      <c r="M351">
        <v>72151</v>
      </c>
      <c r="N351">
        <f t="shared" si="112"/>
        <v>0.34024593925801855</v>
      </c>
      <c r="O351" s="15">
        <v>0.62551191299999997</v>
      </c>
      <c r="P351">
        <f t="shared" si="113"/>
        <v>0.63768091630256063</v>
      </c>
      <c r="Q351">
        <v>0.374</v>
      </c>
      <c r="R351">
        <f t="shared" si="114"/>
        <v>0.82908446020837956</v>
      </c>
      <c r="S351">
        <f t="shared" si="121"/>
        <v>0.14539840694491482</v>
      </c>
      <c r="T351" s="14">
        <f t="shared" si="115"/>
        <v>0.24392679616400542</v>
      </c>
      <c r="U351" t="str">
        <f t="shared" si="122"/>
        <v>Low</v>
      </c>
      <c r="V351">
        <f t="shared" si="123"/>
        <v>0.16437197341518223</v>
      </c>
      <c r="W351">
        <f t="shared" si="116"/>
        <v>0.22092402226570684</v>
      </c>
      <c r="X351" t="s">
        <v>1186</v>
      </c>
      <c r="Y351">
        <f t="shared" si="124"/>
        <v>0.12642484047464742</v>
      </c>
      <c r="Z351">
        <f t="shared" si="117"/>
        <v>0.25331031257078673</v>
      </c>
      <c r="AA351" t="str">
        <f t="shared" si="125"/>
        <v>Low</v>
      </c>
      <c r="AB351">
        <f t="shared" si="126"/>
        <v>0.1190673167711697</v>
      </c>
      <c r="AC351">
        <f t="shared" si="118"/>
        <v>0.27954302931752112</v>
      </c>
      <c r="AD351" t="str">
        <f t="shared" si="127"/>
        <v>Low</v>
      </c>
      <c r="AE351">
        <f t="shared" si="128"/>
        <v>6.7456211238462058E-2</v>
      </c>
      <c r="AF351">
        <f t="shared" si="119"/>
        <v>0.3690151418352442</v>
      </c>
      <c r="AG351" t="str">
        <f t="shared" si="130"/>
        <v>Moderate</v>
      </c>
    </row>
    <row r="352" spans="1:33" x14ac:dyDescent="0.3">
      <c r="A352">
        <v>453958</v>
      </c>
      <c r="B352" t="s">
        <v>310</v>
      </c>
      <c r="C352" s="1" t="s">
        <v>900</v>
      </c>
      <c r="D352" t="s">
        <v>904</v>
      </c>
      <c r="E352" s="4">
        <v>5.7</v>
      </c>
      <c r="F352" s="3">
        <f t="shared" si="129"/>
        <v>0.55555555555555558</v>
      </c>
      <c r="G352">
        <v>36.663120000000006</v>
      </c>
      <c r="H352">
        <f t="shared" si="120"/>
        <v>0.34605060177099406</v>
      </c>
      <c r="I352">
        <v>100.8</v>
      </c>
      <c r="J352" s="3">
        <f t="shared" si="110"/>
        <v>0.31168831168831163</v>
      </c>
      <c r="K352">
        <v>0</v>
      </c>
      <c r="L352" s="3">
        <f t="shared" si="111"/>
        <v>0</v>
      </c>
      <c r="M352">
        <v>42481</v>
      </c>
      <c r="N352">
        <f t="shared" si="112"/>
        <v>0.19986468136245997</v>
      </c>
      <c r="O352" s="15">
        <v>0.90690850300000003</v>
      </c>
      <c r="P352">
        <f t="shared" si="113"/>
        <v>0.92455192807115028</v>
      </c>
      <c r="Q352">
        <v>0.3639</v>
      </c>
      <c r="R352">
        <f t="shared" si="114"/>
        <v>0.80669474617601422</v>
      </c>
      <c r="S352">
        <f t="shared" si="121"/>
        <v>9.6544847771479439E-2</v>
      </c>
      <c r="T352" s="14">
        <f t="shared" si="115"/>
        <v>0.16196790527395963</v>
      </c>
      <c r="U352" t="str">
        <f t="shared" si="122"/>
        <v>Low</v>
      </c>
      <c r="V352">
        <f t="shared" si="123"/>
        <v>8.9972414244761226E-2</v>
      </c>
      <c r="W352">
        <f t="shared" si="116"/>
        <v>0.12092735297216479</v>
      </c>
      <c r="X352" t="s">
        <v>1187</v>
      </c>
      <c r="Y352">
        <f t="shared" si="124"/>
        <v>0.10311728129819765</v>
      </c>
      <c r="Z352">
        <f t="shared" si="117"/>
        <v>0.20661027262545206</v>
      </c>
      <c r="AA352" t="str">
        <f t="shared" si="125"/>
        <v>Low</v>
      </c>
      <c r="AB352">
        <f t="shared" si="126"/>
        <v>7.0227498826877802E-2</v>
      </c>
      <c r="AC352">
        <f t="shared" si="118"/>
        <v>0.16487822431731802</v>
      </c>
      <c r="AD352" t="str">
        <f t="shared" si="127"/>
        <v>Low</v>
      </c>
      <c r="AE352">
        <f t="shared" si="128"/>
        <v>2.2291341290720225E-2</v>
      </c>
      <c r="AF352">
        <f t="shared" si="119"/>
        <v>0.12194344030105805</v>
      </c>
      <c r="AG352" t="s">
        <v>1186</v>
      </c>
    </row>
    <row r="353" spans="1:33" x14ac:dyDescent="0.3">
      <c r="A353">
        <v>453961</v>
      </c>
      <c r="B353" t="s">
        <v>336</v>
      </c>
      <c r="C353" s="1" t="s">
        <v>900</v>
      </c>
      <c r="D353" t="s">
        <v>905</v>
      </c>
      <c r="E353" s="4">
        <v>5.9</v>
      </c>
      <c r="F353" s="3">
        <f t="shared" si="129"/>
        <v>0.60000000000000009</v>
      </c>
      <c r="G353">
        <v>37.668240000000004</v>
      </c>
      <c r="H353">
        <f t="shared" si="120"/>
        <v>0.35553758435327459</v>
      </c>
      <c r="I353">
        <v>103.00000000000001</v>
      </c>
      <c r="J353" s="3">
        <f t="shared" si="110"/>
        <v>0.31849103277674706</v>
      </c>
      <c r="K353">
        <v>0</v>
      </c>
      <c r="L353" s="3">
        <f t="shared" si="111"/>
        <v>0</v>
      </c>
      <c r="M353">
        <v>49997</v>
      </c>
      <c r="N353">
        <f t="shared" si="112"/>
        <v>0.23542604079431093</v>
      </c>
      <c r="O353" s="15">
        <v>0.75408750599999996</v>
      </c>
      <c r="P353">
        <f t="shared" si="113"/>
        <v>0.768757879433693</v>
      </c>
      <c r="Q353">
        <v>0.36759999999999998</v>
      </c>
      <c r="R353">
        <f t="shared" si="114"/>
        <v>0.81489691864331626</v>
      </c>
      <c r="S353">
        <f t="shared" si="121"/>
        <v>9.7828647295016599E-2</v>
      </c>
      <c r="T353" s="14">
        <f t="shared" si="115"/>
        <v>0.1641216641168054</v>
      </c>
      <c r="U353" t="str">
        <f t="shared" si="122"/>
        <v>Low</v>
      </c>
      <c r="V353">
        <f t="shared" si="123"/>
        <v>0.10067883901536503</v>
      </c>
      <c r="W353">
        <f t="shared" si="116"/>
        <v>0.13531731480849643</v>
      </c>
      <c r="X353" t="s">
        <v>1187</v>
      </c>
      <c r="Y353">
        <f t="shared" si="124"/>
        <v>9.497845557466815E-2</v>
      </c>
      <c r="Z353">
        <f t="shared" si="117"/>
        <v>0.19030296719207207</v>
      </c>
      <c r="AA353" t="str">
        <f t="shared" si="125"/>
        <v>Low</v>
      </c>
      <c r="AB353">
        <f t="shared" si="126"/>
        <v>7.3911371498913914E-2</v>
      </c>
      <c r="AC353">
        <f t="shared" si="118"/>
        <v>0.17352712104470572</v>
      </c>
      <c r="AD353" t="str">
        <f t="shared" si="127"/>
        <v>Low</v>
      </c>
      <c r="AE353">
        <f t="shared" si="128"/>
        <v>2.9086403346102033E-2</v>
      </c>
      <c r="AF353">
        <f t="shared" si="119"/>
        <v>0.15911541812355831</v>
      </c>
      <c r="AG353" t="s">
        <v>1186</v>
      </c>
    </row>
    <row r="354" spans="1:33" x14ac:dyDescent="0.3">
      <c r="A354">
        <v>453985</v>
      </c>
      <c r="B354" t="s">
        <v>465</v>
      </c>
      <c r="C354" s="1" t="s">
        <v>900</v>
      </c>
      <c r="D354" t="s">
        <v>906</v>
      </c>
      <c r="E354" s="4">
        <v>6.7</v>
      </c>
      <c r="F354" s="3">
        <f t="shared" si="129"/>
        <v>0.77777777777777779</v>
      </c>
      <c r="G354">
        <v>39.395519999999998</v>
      </c>
      <c r="H354">
        <f t="shared" si="120"/>
        <v>0.37184078722927094</v>
      </c>
      <c r="I354">
        <v>129.6</v>
      </c>
      <c r="J354" s="3">
        <f t="shared" si="110"/>
        <v>0.40074211502782925</v>
      </c>
      <c r="K354">
        <v>0</v>
      </c>
      <c r="L354" s="3">
        <f t="shared" si="111"/>
        <v>0</v>
      </c>
      <c r="M354">
        <v>35824</v>
      </c>
      <c r="N354">
        <f t="shared" si="112"/>
        <v>0.16836761247770318</v>
      </c>
      <c r="O354" s="15">
        <v>0.87816459199999997</v>
      </c>
      <c r="P354">
        <f t="shared" si="113"/>
        <v>0.89524881949134716</v>
      </c>
      <c r="Q354">
        <v>0.33650000000000002</v>
      </c>
      <c r="R354">
        <f t="shared" si="114"/>
        <v>0.74595433385058751</v>
      </c>
      <c r="S354">
        <f t="shared" si="121"/>
        <v>0.14608469306233005</v>
      </c>
      <c r="T354" s="14">
        <f t="shared" si="115"/>
        <v>0.245078140098168</v>
      </c>
      <c r="U354" t="str">
        <f t="shared" si="122"/>
        <v>Low</v>
      </c>
      <c r="V354">
        <f t="shared" si="123"/>
        <v>0.13279588170078807</v>
      </c>
      <c r="W354">
        <f t="shared" si="116"/>
        <v>0.17848420090179004</v>
      </c>
      <c r="X354" t="s">
        <v>1186</v>
      </c>
      <c r="Y354">
        <f t="shared" si="124"/>
        <v>0.15937350442387202</v>
      </c>
      <c r="Z354">
        <f t="shared" si="117"/>
        <v>0.3193276896339724</v>
      </c>
      <c r="AA354" t="str">
        <f t="shared" si="125"/>
        <v>Moderate</v>
      </c>
      <c r="AB354">
        <f t="shared" si="126"/>
        <v>0.10478117695446575</v>
      </c>
      <c r="AC354">
        <f t="shared" si="118"/>
        <v>0.24600241624323649</v>
      </c>
      <c r="AD354" t="str">
        <f t="shared" si="127"/>
        <v>Low</v>
      </c>
      <c r="AE354">
        <f t="shared" si="128"/>
        <v>2.9973048662938057E-2</v>
      </c>
      <c r="AF354">
        <f t="shared" si="119"/>
        <v>0.16396575794168386</v>
      </c>
      <c r="AG354" t="s">
        <v>1186</v>
      </c>
    </row>
    <row r="355" spans="1:33" x14ac:dyDescent="0.3">
      <c r="A355">
        <v>456113</v>
      </c>
      <c r="B355" t="s">
        <v>65</v>
      </c>
      <c r="C355" s="1" t="s">
        <v>908</v>
      </c>
      <c r="D355" t="s">
        <v>907</v>
      </c>
      <c r="E355" s="4">
        <v>4.4000000000000004</v>
      </c>
      <c r="F355" s="3">
        <f t="shared" si="129"/>
        <v>0.26666666666666672</v>
      </c>
      <c r="G355">
        <v>47.956319999999998</v>
      </c>
      <c r="H355">
        <f t="shared" si="120"/>
        <v>0.45264323916574351</v>
      </c>
      <c r="I355">
        <v>141.1</v>
      </c>
      <c r="J355" s="3">
        <f t="shared" si="110"/>
        <v>0.43630179344465053</v>
      </c>
      <c r="K355">
        <v>0</v>
      </c>
      <c r="L355" s="3">
        <f t="shared" si="111"/>
        <v>0</v>
      </c>
      <c r="M355">
        <v>67704</v>
      </c>
      <c r="N355">
        <f t="shared" si="112"/>
        <v>0.31920531054681034</v>
      </c>
      <c r="O355" s="15">
        <v>0.83858760399999999</v>
      </c>
      <c r="P355">
        <f t="shared" si="113"/>
        <v>0.85490188213040297</v>
      </c>
      <c r="Q355">
        <v>0.3543</v>
      </c>
      <c r="R355">
        <f t="shared" si="114"/>
        <v>0.78541343382841944</v>
      </c>
      <c r="S355">
        <f t="shared" si="121"/>
        <v>5.8683407730803369E-2</v>
      </c>
      <c r="T355" s="14">
        <f t="shared" si="115"/>
        <v>9.8449879448706909E-2</v>
      </c>
      <c r="U355" t="str">
        <f t="shared" si="122"/>
        <v>No Impact</v>
      </c>
      <c r="V355">
        <f t="shared" si="123"/>
        <v>5.6197410737047003E-2</v>
      </c>
      <c r="W355">
        <f t="shared" si="116"/>
        <v>7.5532085932842483E-2</v>
      </c>
      <c r="X355" t="s">
        <v>1187</v>
      </c>
      <c r="Y355">
        <f t="shared" si="124"/>
        <v>6.1169404724559721E-2</v>
      </c>
      <c r="Z355">
        <f t="shared" si="117"/>
        <v>0.12256168148896686</v>
      </c>
      <c r="AA355" t="str">
        <f t="shared" si="125"/>
        <v>No Impact</v>
      </c>
      <c r="AB355">
        <f t="shared" si="126"/>
        <v>4.601376772580857E-2</v>
      </c>
      <c r="AC355">
        <f t="shared" si="118"/>
        <v>0.10802988065235249</v>
      </c>
      <c r="AD355" t="str">
        <f t="shared" si="127"/>
        <v>No Impact</v>
      </c>
      <c r="AE355">
        <f t="shared" si="128"/>
        <v>2.2839578715640567E-2</v>
      </c>
      <c r="AF355">
        <f t="shared" si="119"/>
        <v>0.12494254012303289</v>
      </c>
      <c r="AG355" t="s">
        <v>1186</v>
      </c>
    </row>
    <row r="356" spans="1:33" x14ac:dyDescent="0.3">
      <c r="A356">
        <v>456116</v>
      </c>
      <c r="B356" t="s">
        <v>147</v>
      </c>
      <c r="C356" s="1" t="s">
        <v>908</v>
      </c>
      <c r="D356" t="s">
        <v>909</v>
      </c>
      <c r="E356" s="4">
        <v>5.3</v>
      </c>
      <c r="F356" s="3">
        <f t="shared" si="129"/>
        <v>0.46666666666666656</v>
      </c>
      <c r="G356">
        <v>52.985880000000002</v>
      </c>
      <c r="H356">
        <f t="shared" si="120"/>
        <v>0.50011552915752056</v>
      </c>
      <c r="I356">
        <v>109.8</v>
      </c>
      <c r="J356" s="3">
        <f t="shared" si="110"/>
        <v>0.33951762523191092</v>
      </c>
      <c r="K356">
        <v>0</v>
      </c>
      <c r="L356" s="3">
        <f t="shared" si="111"/>
        <v>0</v>
      </c>
      <c r="M356">
        <v>30622</v>
      </c>
      <c r="N356">
        <f t="shared" si="112"/>
        <v>0.14375476099227358</v>
      </c>
      <c r="O356" s="15">
        <v>0.58664485499999997</v>
      </c>
      <c r="P356">
        <f t="shared" si="113"/>
        <v>0.59805772025413495</v>
      </c>
      <c r="Q356">
        <v>0.35959999999999998</v>
      </c>
      <c r="R356">
        <f t="shared" si="114"/>
        <v>0.79716249168698727</v>
      </c>
      <c r="S356">
        <f t="shared" si="121"/>
        <v>8.7231407302956823E-2</v>
      </c>
      <c r="T356" s="14">
        <f t="shared" si="115"/>
        <v>0.14634326575771237</v>
      </c>
      <c r="U356" t="str">
        <f t="shared" si="122"/>
        <v>No Impact</v>
      </c>
      <c r="V356">
        <f t="shared" si="123"/>
        <v>9.9679757222327262E-2</v>
      </c>
      <c r="W356">
        <f t="shared" si="116"/>
        <v>0.13397449970623548</v>
      </c>
      <c r="X356" t="s">
        <v>1187</v>
      </c>
      <c r="Y356">
        <f t="shared" si="124"/>
        <v>7.4783057383586385E-2</v>
      </c>
      <c r="Z356">
        <f t="shared" si="117"/>
        <v>0.14983858844286335</v>
      </c>
      <c r="AA356" t="str">
        <f t="shared" si="125"/>
        <v>No Impact</v>
      </c>
      <c r="AB356">
        <f t="shared" si="126"/>
        <v>6.3614277134795283E-2</v>
      </c>
      <c r="AC356">
        <f t="shared" si="118"/>
        <v>0.14935188110672909</v>
      </c>
      <c r="AD356" t="str">
        <f t="shared" si="127"/>
        <v>No Impact</v>
      </c>
      <c r="AE356">
        <f t="shared" si="128"/>
        <v>1.797555683401382E-2</v>
      </c>
      <c r="AF356">
        <f t="shared" si="119"/>
        <v>9.8334201297225643E-2</v>
      </c>
      <c r="AG356" t="s">
        <v>1186</v>
      </c>
    </row>
    <row r="357" spans="1:33" x14ac:dyDescent="0.3">
      <c r="A357">
        <v>456120</v>
      </c>
      <c r="B357" t="s">
        <v>170</v>
      </c>
      <c r="C357" s="1" t="s">
        <v>908</v>
      </c>
      <c r="D357" t="s">
        <v>910</v>
      </c>
      <c r="E357" s="4">
        <v>5.4</v>
      </c>
      <c r="F357" s="3">
        <f t="shared" si="129"/>
        <v>0.48888888888888893</v>
      </c>
      <c r="G357">
        <v>42.814800000000005</v>
      </c>
      <c r="H357">
        <f t="shared" si="120"/>
        <v>0.40411419717429276</v>
      </c>
      <c r="I357">
        <v>147</v>
      </c>
      <c r="J357" s="3">
        <f t="shared" si="110"/>
        <v>0.45454545454545447</v>
      </c>
      <c r="K357">
        <v>0</v>
      </c>
      <c r="L357" s="3">
        <f t="shared" si="111"/>
        <v>0</v>
      </c>
      <c r="M357">
        <v>47760</v>
      </c>
      <c r="N357">
        <f t="shared" si="112"/>
        <v>0.22484185225665118</v>
      </c>
      <c r="O357" s="15">
        <v>0.69734470999999998</v>
      </c>
      <c r="P357">
        <f t="shared" si="113"/>
        <v>0.71091118236071615</v>
      </c>
      <c r="Q357">
        <v>0.38269999999999998</v>
      </c>
      <c r="R357">
        <f t="shared" si="114"/>
        <v>0.84837064952338725</v>
      </c>
      <c r="S357">
        <f t="shared" si="121"/>
        <v>9.6263215661987672E-2</v>
      </c>
      <c r="T357" s="14">
        <f t="shared" si="115"/>
        <v>0.16149542679493981</v>
      </c>
      <c r="U357" t="str">
        <f t="shared" si="122"/>
        <v>Low</v>
      </c>
      <c r="V357">
        <f t="shared" si="123"/>
        <v>0.10474935977121094</v>
      </c>
      <c r="W357">
        <f t="shared" si="116"/>
        <v>0.14078829504565687</v>
      </c>
      <c r="X357" t="s">
        <v>1187</v>
      </c>
      <c r="Y357">
        <f t="shared" si="124"/>
        <v>8.7777071552764444E-2</v>
      </c>
      <c r="Z357">
        <f t="shared" si="117"/>
        <v>0.17587396075091694</v>
      </c>
      <c r="AA357" t="str">
        <f t="shared" si="125"/>
        <v>Low</v>
      </c>
      <c r="AB357">
        <f t="shared" si="126"/>
        <v>7.271192167901E-2</v>
      </c>
      <c r="AC357">
        <f t="shared" si="118"/>
        <v>0.17071108516464395</v>
      </c>
      <c r="AD357" t="str">
        <f t="shared" si="127"/>
        <v>Low</v>
      </c>
      <c r="AE357">
        <f t="shared" si="128"/>
        <v>2.7761497980733886E-2</v>
      </c>
      <c r="AF357">
        <f t="shared" si="119"/>
        <v>0.1518676030989155</v>
      </c>
      <c r="AG357" t="s">
        <v>1186</v>
      </c>
    </row>
    <row r="358" spans="1:33" x14ac:dyDescent="0.3">
      <c r="A358">
        <v>456122</v>
      </c>
      <c r="B358" t="s">
        <v>174</v>
      </c>
      <c r="C358" s="1" t="s">
        <v>908</v>
      </c>
      <c r="D358" t="s">
        <v>911</v>
      </c>
      <c r="E358" s="4">
        <v>5.3</v>
      </c>
      <c r="F358" s="3">
        <f t="shared" si="129"/>
        <v>0.46666666666666656</v>
      </c>
      <c r="G358">
        <v>48.006720000000001</v>
      </c>
      <c r="H358">
        <f t="shared" si="120"/>
        <v>0.45311894746141662</v>
      </c>
      <c r="I358">
        <v>150.60000000000002</v>
      </c>
      <c r="J358" s="3">
        <f t="shared" si="110"/>
        <v>0.46567717996289426</v>
      </c>
      <c r="K358">
        <v>0</v>
      </c>
      <c r="L358" s="3">
        <f t="shared" si="111"/>
        <v>0</v>
      </c>
      <c r="M358">
        <v>46008</v>
      </c>
      <c r="N358">
        <f t="shared" si="112"/>
        <v>0.21655240285210051</v>
      </c>
      <c r="O358" s="15">
        <v>0.76704802999999999</v>
      </c>
      <c r="P358">
        <f t="shared" si="113"/>
        <v>0.78197054357056506</v>
      </c>
      <c r="Q358">
        <v>0.37209999999999999</v>
      </c>
      <c r="R358">
        <f t="shared" si="114"/>
        <v>0.82487253380625136</v>
      </c>
      <c r="S358">
        <f t="shared" si="121"/>
        <v>0.10287443790535462</v>
      </c>
      <c r="T358" s="14">
        <f t="shared" si="115"/>
        <v>0.17258670554026798</v>
      </c>
      <c r="U358" t="str">
        <f t="shared" si="122"/>
        <v>Low</v>
      </c>
      <c r="V358">
        <f t="shared" si="123"/>
        <v>0.10562113930554508</v>
      </c>
      <c r="W358">
        <f t="shared" si="116"/>
        <v>0.14196000964670719</v>
      </c>
      <c r="X358" t="s">
        <v>1187</v>
      </c>
      <c r="Y358">
        <f t="shared" si="124"/>
        <v>0.10012773650516416</v>
      </c>
      <c r="Z358">
        <f t="shared" si="117"/>
        <v>0.2006202905687253</v>
      </c>
      <c r="AA358" t="str">
        <f t="shared" si="125"/>
        <v>Low</v>
      </c>
      <c r="AB358">
        <f t="shared" si="126"/>
        <v>7.6710708903690472E-2</v>
      </c>
      <c r="AC358">
        <f t="shared" si="118"/>
        <v>0.18009932977027068</v>
      </c>
      <c r="AD358" t="str">
        <f t="shared" si="127"/>
        <v>Low</v>
      </c>
      <c r="AE358">
        <f t="shared" si="128"/>
        <v>2.772854055771554E-2</v>
      </c>
      <c r="AF358">
        <f t="shared" si="119"/>
        <v>0.15168731150076087</v>
      </c>
      <c r="AG358" t="s">
        <v>1186</v>
      </c>
    </row>
    <row r="359" spans="1:33" x14ac:dyDescent="0.3">
      <c r="A359">
        <v>456123</v>
      </c>
      <c r="B359" t="s">
        <v>178</v>
      </c>
      <c r="C359" s="1" t="s">
        <v>908</v>
      </c>
      <c r="D359" t="s">
        <v>912</v>
      </c>
      <c r="E359" s="4">
        <v>5.4</v>
      </c>
      <c r="F359" s="3">
        <f t="shared" si="129"/>
        <v>0.48888888888888893</v>
      </c>
      <c r="G359">
        <v>45.660600000000002</v>
      </c>
      <c r="H359">
        <f t="shared" si="120"/>
        <v>0.43097472629783418</v>
      </c>
      <c r="I359">
        <v>145.6</v>
      </c>
      <c r="J359" s="3">
        <f t="shared" si="110"/>
        <v>0.45021645021645013</v>
      </c>
      <c r="K359">
        <v>0</v>
      </c>
      <c r="L359" s="3">
        <f t="shared" si="111"/>
        <v>0</v>
      </c>
      <c r="M359">
        <v>52514</v>
      </c>
      <c r="N359">
        <f t="shared" si="112"/>
        <v>0.24733502718201303</v>
      </c>
      <c r="O359" s="15">
        <v>0.448382471</v>
      </c>
      <c r="P359">
        <f t="shared" si="113"/>
        <v>0.45710551472947936</v>
      </c>
      <c r="Q359">
        <v>0.39029999999999998</v>
      </c>
      <c r="R359">
        <f t="shared" si="114"/>
        <v>0.86521835513189971</v>
      </c>
      <c r="S359">
        <f t="shared" si="121"/>
        <v>8.4827516620326129E-2</v>
      </c>
      <c r="T359" s="14">
        <f t="shared" si="115"/>
        <v>0.1423103924624447</v>
      </c>
      <c r="U359" t="str">
        <f t="shared" si="122"/>
        <v>No Impact</v>
      </c>
      <c r="V359">
        <f t="shared" si="123"/>
        <v>0.11100809124447929</v>
      </c>
      <c r="W359">
        <f t="shared" si="116"/>
        <v>0.14920033818553502</v>
      </c>
      <c r="X359" t="s">
        <v>1187</v>
      </c>
      <c r="Y359">
        <f t="shared" si="124"/>
        <v>5.8646941996172978E-2</v>
      </c>
      <c r="Z359">
        <f t="shared" si="117"/>
        <v>0.11750756538506764</v>
      </c>
      <c r="AA359" t="str">
        <f t="shared" si="125"/>
        <v>No Impact</v>
      </c>
      <c r="AB359">
        <f t="shared" si="126"/>
        <v>6.7553551588388369E-2</v>
      </c>
      <c r="AC359">
        <f t="shared" si="118"/>
        <v>0.15860040323633143</v>
      </c>
      <c r="AD359" t="str">
        <f t="shared" si="127"/>
        <v>Low</v>
      </c>
      <c r="AE359">
        <f t="shared" si="128"/>
        <v>3.1733248725624941E-2</v>
      </c>
      <c r="AF359">
        <f t="shared" si="119"/>
        <v>0.17359482639758392</v>
      </c>
      <c r="AG359" t="s">
        <v>1186</v>
      </c>
    </row>
    <row r="360" spans="1:33" x14ac:dyDescent="0.3">
      <c r="A360">
        <v>456124</v>
      </c>
      <c r="B360" t="s">
        <v>202</v>
      </c>
      <c r="C360" s="1" t="s">
        <v>908</v>
      </c>
      <c r="D360" t="s">
        <v>913</v>
      </c>
      <c r="E360" s="4">
        <v>5.4</v>
      </c>
      <c r="F360" s="3">
        <f t="shared" si="129"/>
        <v>0.48888888888888893</v>
      </c>
      <c r="G360">
        <v>52.985880000000002</v>
      </c>
      <c r="H360">
        <f t="shared" si="120"/>
        <v>0.50011552915752056</v>
      </c>
      <c r="I360">
        <v>138.29999999999998</v>
      </c>
      <c r="J360" s="3">
        <f t="shared" si="110"/>
        <v>0.42764378478664183</v>
      </c>
      <c r="K360">
        <v>0</v>
      </c>
      <c r="L360" s="3">
        <f t="shared" si="111"/>
        <v>0</v>
      </c>
      <c r="M360">
        <v>39702</v>
      </c>
      <c r="N360">
        <f t="shared" si="112"/>
        <v>0.18671606270078966</v>
      </c>
      <c r="O360" s="15">
        <v>0.94972968199999996</v>
      </c>
      <c r="P360">
        <f t="shared" si="113"/>
        <v>0.96820617045146429</v>
      </c>
      <c r="Q360">
        <v>0.37230000000000002</v>
      </c>
      <c r="R360">
        <f t="shared" si="114"/>
        <v>0.82531589448015963</v>
      </c>
      <c r="S360">
        <f t="shared" si="121"/>
        <v>0.1252007795897784</v>
      </c>
      <c r="T360" s="14">
        <f t="shared" si="115"/>
        <v>0.21004236349123598</v>
      </c>
      <c r="U360" t="str">
        <f t="shared" si="122"/>
        <v>Low</v>
      </c>
      <c r="V360">
        <f t="shared" si="123"/>
        <v>0.11522600743770679</v>
      </c>
      <c r="W360">
        <f t="shared" si="116"/>
        <v>0.1548694251449875</v>
      </c>
      <c r="X360" t="s">
        <v>1187</v>
      </c>
      <c r="Y360">
        <f t="shared" si="124"/>
        <v>0.13517555174185</v>
      </c>
      <c r="Z360">
        <f t="shared" si="117"/>
        <v>0.27084361850963273</v>
      </c>
      <c r="AA360" t="str">
        <f t="shared" si="125"/>
        <v>Low</v>
      </c>
      <c r="AB360">
        <f t="shared" si="126"/>
        <v>9.0005657900186151E-2</v>
      </c>
      <c r="AC360">
        <f t="shared" si="118"/>
        <v>0.21131285181717241</v>
      </c>
      <c r="AD360" t="str">
        <f t="shared" si="127"/>
        <v>Low</v>
      </c>
      <c r="AE360">
        <f t="shared" si="128"/>
        <v>2.6068256498382177E-2</v>
      </c>
      <c r="AF360">
        <f t="shared" si="119"/>
        <v>0.14260482752495815</v>
      </c>
      <c r="AG360" t="s">
        <v>1186</v>
      </c>
    </row>
    <row r="361" spans="1:33" x14ac:dyDescent="0.3">
      <c r="A361">
        <v>456131</v>
      </c>
      <c r="B361" t="s">
        <v>214</v>
      </c>
      <c r="C361" s="1" t="s">
        <v>908</v>
      </c>
      <c r="D361" t="s">
        <v>914</v>
      </c>
      <c r="E361" s="4">
        <v>5.4</v>
      </c>
      <c r="F361" s="3">
        <f t="shared" si="129"/>
        <v>0.48888888888888893</v>
      </c>
      <c r="G361">
        <v>48.650399999999998</v>
      </c>
      <c r="H361">
        <f t="shared" si="120"/>
        <v>0.45919442198044153</v>
      </c>
      <c r="I361">
        <v>141.80000000000001</v>
      </c>
      <c r="J361" s="3">
        <f t="shared" si="110"/>
        <v>0.43846629560915273</v>
      </c>
      <c r="K361">
        <v>0</v>
      </c>
      <c r="L361" s="3">
        <f t="shared" si="111"/>
        <v>0</v>
      </c>
      <c r="M361">
        <v>55685</v>
      </c>
      <c r="N361">
        <f t="shared" si="112"/>
        <v>0.26233836283374262</v>
      </c>
      <c r="O361" s="15">
        <v>0.76896176900000002</v>
      </c>
      <c r="P361">
        <f t="shared" si="113"/>
        <v>0.78392151335023086</v>
      </c>
      <c r="Q361">
        <v>0.40260000000000001</v>
      </c>
      <c r="R361">
        <f t="shared" si="114"/>
        <v>0.89248503657725564</v>
      </c>
      <c r="S361">
        <f t="shared" si="121"/>
        <v>0.1112046634491458</v>
      </c>
      <c r="T361" s="14">
        <f t="shared" si="115"/>
        <v>0.18656186022673141</v>
      </c>
      <c r="U361" t="str">
        <f t="shared" si="122"/>
        <v>Low</v>
      </c>
      <c r="V361">
        <f t="shared" si="123"/>
        <v>0.11840623997832188</v>
      </c>
      <c r="W361">
        <f t="shared" si="116"/>
        <v>0.15914381420301943</v>
      </c>
      <c r="X361" t="s">
        <v>1187</v>
      </c>
      <c r="Y361">
        <f t="shared" si="124"/>
        <v>0.10400308691996975</v>
      </c>
      <c r="Z361">
        <f t="shared" si="117"/>
        <v>0.20838511132080362</v>
      </c>
      <c r="AA361" t="str">
        <f t="shared" si="125"/>
        <v>Low</v>
      </c>
      <c r="AB361">
        <f t="shared" si="126"/>
        <v>8.4824686515352965E-2</v>
      </c>
      <c r="AC361">
        <f t="shared" si="118"/>
        <v>0.19914910718095882</v>
      </c>
      <c r="AD361" t="str">
        <f t="shared" si="127"/>
        <v>Low</v>
      </c>
      <c r="AE361">
        <f t="shared" si="128"/>
        <v>3.4804504134141143E-2</v>
      </c>
      <c r="AF361">
        <f t="shared" si="119"/>
        <v>0.19039594418019162</v>
      </c>
      <c r="AG361" t="s">
        <v>1186</v>
      </c>
    </row>
    <row r="362" spans="1:33" x14ac:dyDescent="0.3">
      <c r="A362">
        <v>456152</v>
      </c>
      <c r="B362" t="s">
        <v>358</v>
      </c>
      <c r="C362" s="1" t="s">
        <v>908</v>
      </c>
      <c r="D362" t="s">
        <v>915</v>
      </c>
      <c r="E362" s="4">
        <v>5.3</v>
      </c>
      <c r="F362" s="3">
        <f t="shared" si="129"/>
        <v>0.46666666666666656</v>
      </c>
      <c r="G362">
        <v>43.908479999999997</v>
      </c>
      <c r="H362">
        <f t="shared" si="120"/>
        <v>0.4144370671903988</v>
      </c>
      <c r="I362">
        <v>153.89999999999998</v>
      </c>
      <c r="J362" s="3">
        <f t="shared" si="110"/>
        <v>0.47588126159554717</v>
      </c>
      <c r="K362">
        <v>0</v>
      </c>
      <c r="L362" s="3">
        <f t="shared" si="111"/>
        <v>0</v>
      </c>
      <c r="M362">
        <v>87952</v>
      </c>
      <c r="N362">
        <f t="shared" si="112"/>
        <v>0.41500712078844398</v>
      </c>
      <c r="O362" s="15">
        <v>0.663446282</v>
      </c>
      <c r="P362">
        <f t="shared" si="113"/>
        <v>0.67635327837998671</v>
      </c>
      <c r="Q362">
        <v>0.35249999999999998</v>
      </c>
      <c r="R362">
        <f t="shared" si="114"/>
        <v>0.78142318776324537</v>
      </c>
      <c r="S362">
        <f t="shared" si="121"/>
        <v>8.876194648195973E-2</v>
      </c>
      <c r="T362" s="14">
        <f t="shared" si="115"/>
        <v>0.1489109659559622</v>
      </c>
      <c r="U362" t="str">
        <f t="shared" si="122"/>
        <v>No Impact</v>
      </c>
      <c r="V362">
        <f t="shared" si="123"/>
        <v>9.5159504605678846E-2</v>
      </c>
      <c r="W362">
        <f t="shared" si="116"/>
        <v>0.1278990577134291</v>
      </c>
      <c r="X362" t="s">
        <v>1187</v>
      </c>
      <c r="Y362">
        <f t="shared" si="124"/>
        <v>8.2364388358240642E-2</v>
      </c>
      <c r="Z362">
        <f t="shared" si="117"/>
        <v>0.16502887313440204</v>
      </c>
      <c r="AA362" t="str">
        <f t="shared" si="125"/>
        <v>Low</v>
      </c>
      <c r="AB362">
        <f t="shared" si="126"/>
        <v>7.5703580606559184E-2</v>
      </c>
      <c r="AC362">
        <f t="shared" si="118"/>
        <v>0.1777348211651717</v>
      </c>
      <c r="AD362" t="str">
        <f t="shared" si="127"/>
        <v>Low</v>
      </c>
      <c r="AE362">
        <f t="shared" si="128"/>
        <v>5.0538392820284023E-2</v>
      </c>
      <c r="AF362">
        <f t="shared" si="119"/>
        <v>0.27646723485218355</v>
      </c>
      <c r="AG362" t="s">
        <v>1186</v>
      </c>
    </row>
    <row r="363" spans="1:33" x14ac:dyDescent="0.3">
      <c r="A363">
        <v>456165</v>
      </c>
      <c r="B363" t="s">
        <v>354</v>
      </c>
      <c r="C363" s="1" t="s">
        <v>908</v>
      </c>
      <c r="D363" t="s">
        <v>916</v>
      </c>
      <c r="E363" s="4">
        <v>5.3</v>
      </c>
      <c r="F363" s="3">
        <f t="shared" si="129"/>
        <v>0.46666666666666656</v>
      </c>
      <c r="G363">
        <v>44.425080000000001</v>
      </c>
      <c r="H363">
        <f t="shared" si="120"/>
        <v>0.41931307722104805</v>
      </c>
      <c r="I363">
        <v>156.89999999999998</v>
      </c>
      <c r="J363" s="3">
        <f t="shared" si="110"/>
        <v>0.48515769944341358</v>
      </c>
      <c r="K363">
        <v>0</v>
      </c>
      <c r="L363" s="3">
        <f t="shared" si="111"/>
        <v>0</v>
      </c>
      <c r="M363">
        <v>36359</v>
      </c>
      <c r="N363">
        <f t="shared" si="112"/>
        <v>0.17089892265546267</v>
      </c>
      <c r="O363" s="15">
        <v>0.90594151300000003</v>
      </c>
      <c r="P363">
        <f t="shared" si="113"/>
        <v>0.92356612579234465</v>
      </c>
      <c r="Q363">
        <v>0.37969999999999998</v>
      </c>
      <c r="R363">
        <f t="shared" si="114"/>
        <v>0.84172023941476382</v>
      </c>
      <c r="S363">
        <f t="shared" si="121"/>
        <v>0.10905335409478577</v>
      </c>
      <c r="T363" s="14">
        <f t="shared" si="115"/>
        <v>0.18295272853545017</v>
      </c>
      <c r="U363" t="str">
        <f t="shared" si="122"/>
        <v>Low</v>
      </c>
      <c r="V363">
        <f t="shared" si="123"/>
        <v>0.10399719515975159</v>
      </c>
      <c r="W363">
        <f t="shared" si="116"/>
        <v>0.13977734878811091</v>
      </c>
      <c r="X363" t="s">
        <v>1187</v>
      </c>
      <c r="Y363">
        <f t="shared" si="124"/>
        <v>0.11410951302981993</v>
      </c>
      <c r="Z363">
        <f t="shared" si="117"/>
        <v>0.22863478652109062</v>
      </c>
      <c r="AA363" t="str">
        <f t="shared" si="125"/>
        <v>Low</v>
      </c>
      <c r="AB363">
        <f t="shared" si="126"/>
        <v>7.8022157873811546E-2</v>
      </c>
      <c r="AC363">
        <f t="shared" si="118"/>
        <v>0.18317831422918437</v>
      </c>
      <c r="AD363" t="str">
        <f t="shared" si="127"/>
        <v>Low</v>
      </c>
      <c r="AE363">
        <f t="shared" si="128"/>
        <v>2.1115101882721466E-2</v>
      </c>
      <c r="AF363">
        <f t="shared" si="119"/>
        <v>0.11550889344457259</v>
      </c>
      <c r="AG363" t="s">
        <v>1186</v>
      </c>
    </row>
    <row r="364" spans="1:33" x14ac:dyDescent="0.3">
      <c r="A364">
        <v>456172</v>
      </c>
      <c r="B364" t="s">
        <v>369</v>
      </c>
      <c r="C364" s="1" t="s">
        <v>908</v>
      </c>
      <c r="D364" t="s">
        <v>917</v>
      </c>
      <c r="E364" s="4">
        <v>5.4</v>
      </c>
      <c r="F364" s="3">
        <f t="shared" si="129"/>
        <v>0.48888888888888893</v>
      </c>
      <c r="G364">
        <v>49.956119999999999</v>
      </c>
      <c r="H364">
        <f t="shared" si="120"/>
        <v>0.47151866475477233</v>
      </c>
      <c r="I364">
        <v>141.80000000000001</v>
      </c>
      <c r="J364" s="3">
        <f t="shared" si="110"/>
        <v>0.43846629560915273</v>
      </c>
      <c r="K364">
        <v>0</v>
      </c>
      <c r="L364" s="3">
        <f t="shared" si="111"/>
        <v>0</v>
      </c>
      <c r="M364">
        <v>50033</v>
      </c>
      <c r="N364">
        <f t="shared" si="112"/>
        <v>0.23559637194645924</v>
      </c>
      <c r="O364" s="15">
        <v>0.79514502899999995</v>
      </c>
      <c r="P364">
        <f t="shared" si="113"/>
        <v>0.81061415481969579</v>
      </c>
      <c r="Q364">
        <v>0.4032</v>
      </c>
      <c r="R364">
        <f t="shared" si="114"/>
        <v>0.89381511859898033</v>
      </c>
      <c r="S364">
        <f t="shared" si="121"/>
        <v>0.11511745519933161</v>
      </c>
      <c r="T364" s="14">
        <f t="shared" si="115"/>
        <v>0.19312613266777245</v>
      </c>
      <c r="U364" t="str">
        <f t="shared" si="122"/>
        <v>Low</v>
      </c>
      <c r="V364">
        <f t="shared" si="123"/>
        <v>0.120736863038527</v>
      </c>
      <c r="W364">
        <f t="shared" si="116"/>
        <v>0.16227628630363222</v>
      </c>
      <c r="X364" t="s">
        <v>1187</v>
      </c>
      <c r="Y364">
        <f t="shared" si="124"/>
        <v>0.10949804736013624</v>
      </c>
      <c r="Z364">
        <f t="shared" si="117"/>
        <v>0.21939505320751546</v>
      </c>
      <c r="AA364" t="str">
        <f t="shared" si="125"/>
        <v>Low</v>
      </c>
      <c r="AB364">
        <f t="shared" si="126"/>
        <v>8.6245870772405836E-2</v>
      </c>
      <c r="AC364">
        <f t="shared" si="118"/>
        <v>0.20248572518166885</v>
      </c>
      <c r="AD364" t="str">
        <f t="shared" si="127"/>
        <v>Low</v>
      </c>
      <c r="AE364">
        <f t="shared" si="128"/>
        <v>3.182444143108721E-2</v>
      </c>
      <c r="AF364">
        <f t="shared" si="119"/>
        <v>0.17409369060182359</v>
      </c>
      <c r="AG364" t="s">
        <v>1186</v>
      </c>
    </row>
    <row r="365" spans="1:33" x14ac:dyDescent="0.3">
      <c r="A365">
        <v>456181</v>
      </c>
      <c r="B365" t="s">
        <v>415</v>
      </c>
      <c r="C365" s="1" t="s">
        <v>908</v>
      </c>
      <c r="D365" t="s">
        <v>918</v>
      </c>
      <c r="E365" s="4">
        <v>5.4</v>
      </c>
      <c r="F365" s="3">
        <f t="shared" si="129"/>
        <v>0.48888888888888893</v>
      </c>
      <c r="G365">
        <v>52.785359999999997</v>
      </c>
      <c r="H365">
        <f t="shared" si="120"/>
        <v>0.49822288972402118</v>
      </c>
      <c r="I365">
        <v>149.5</v>
      </c>
      <c r="J365" s="3">
        <f t="shared" si="110"/>
        <v>0.46227581941867651</v>
      </c>
      <c r="K365">
        <v>0</v>
      </c>
      <c r="L365" s="3">
        <f t="shared" si="111"/>
        <v>0</v>
      </c>
      <c r="M365">
        <v>71423</v>
      </c>
      <c r="N365">
        <f t="shared" si="112"/>
        <v>0.33680146484790846</v>
      </c>
      <c r="O365" s="15">
        <v>0.47625525899999999</v>
      </c>
      <c r="P365">
        <f t="shared" si="113"/>
        <v>0.48552055307223752</v>
      </c>
      <c r="Q365">
        <v>0.37590000000000001</v>
      </c>
      <c r="R365">
        <f t="shared" si="114"/>
        <v>0.83329638661050764</v>
      </c>
      <c r="S365">
        <f t="shared" si="121"/>
        <v>9.4051796904585788E-2</v>
      </c>
      <c r="T365" s="14">
        <f t="shared" si="115"/>
        <v>0.15778545291142684</v>
      </c>
      <c r="U365" t="str">
        <f t="shared" si="122"/>
        <v>Low</v>
      </c>
      <c r="V365">
        <f t="shared" si="123"/>
        <v>0.1188535272130643</v>
      </c>
      <c r="W365">
        <f t="shared" si="116"/>
        <v>0.15974499026092198</v>
      </c>
      <c r="X365" t="s">
        <v>1187</v>
      </c>
      <c r="Y365">
        <f t="shared" si="124"/>
        <v>6.9250066596107288E-2</v>
      </c>
      <c r="Z365">
        <f t="shared" si="117"/>
        <v>0.13875244729713912</v>
      </c>
      <c r="AA365" t="str">
        <f t="shared" si="125"/>
        <v>No Impact</v>
      </c>
      <c r="AB365">
        <f t="shared" si="126"/>
        <v>7.9187117610238791E-2</v>
      </c>
      <c r="AC365">
        <f t="shared" si="118"/>
        <v>0.18591337522312346</v>
      </c>
      <c r="AD365" t="str">
        <f t="shared" si="127"/>
        <v>Low</v>
      </c>
      <c r="AE365">
        <f t="shared" si="128"/>
        <v>4.8038180305240319E-2</v>
      </c>
      <c r="AF365">
        <f t="shared" si="119"/>
        <v>0.26278997283407829</v>
      </c>
      <c r="AG365" t="s">
        <v>1186</v>
      </c>
    </row>
    <row r="366" spans="1:33" x14ac:dyDescent="0.3">
      <c r="A366">
        <v>456194</v>
      </c>
      <c r="B366" t="s">
        <v>529</v>
      </c>
      <c r="C366" s="1" t="s">
        <v>908</v>
      </c>
      <c r="D366" t="s">
        <v>919</v>
      </c>
      <c r="E366" s="4">
        <v>5.3</v>
      </c>
      <c r="F366" s="3">
        <f t="shared" si="129"/>
        <v>0.46666666666666656</v>
      </c>
      <c r="G366">
        <v>42.408359999999995</v>
      </c>
      <c r="H366">
        <f t="shared" si="120"/>
        <v>0.40027794956132889</v>
      </c>
      <c r="I366">
        <v>150.60000000000002</v>
      </c>
      <c r="J366" s="3">
        <f t="shared" si="110"/>
        <v>0.46567717996289426</v>
      </c>
      <c r="K366">
        <v>0</v>
      </c>
      <c r="L366" s="3">
        <f t="shared" si="111"/>
        <v>0</v>
      </c>
      <c r="M366">
        <v>46016</v>
      </c>
      <c r="N366">
        <f t="shared" si="112"/>
        <v>0.21659025421924458</v>
      </c>
      <c r="O366" s="15">
        <v>0.79630923399999998</v>
      </c>
      <c r="P366">
        <f t="shared" si="113"/>
        <v>0.81180100881197792</v>
      </c>
      <c r="Q366">
        <v>0.35730000000000001</v>
      </c>
      <c r="R366">
        <f t="shared" si="114"/>
        <v>0.79206384393704277</v>
      </c>
      <c r="S366">
        <f t="shared" si="121"/>
        <v>9.4773780776896091E-2</v>
      </c>
      <c r="T366" s="14">
        <f t="shared" si="115"/>
        <v>0.15899668497754882</v>
      </c>
      <c r="U366" t="str">
        <f t="shared" si="122"/>
        <v>Low</v>
      </c>
      <c r="V366">
        <f t="shared" si="123"/>
        <v>9.360749439446904E-2</v>
      </c>
      <c r="W366">
        <f t="shared" si="116"/>
        <v>0.12581307960332966</v>
      </c>
      <c r="X366" t="s">
        <v>1187</v>
      </c>
      <c r="Y366">
        <f t="shared" si="124"/>
        <v>9.5940067159323156E-2</v>
      </c>
      <c r="Z366">
        <f t="shared" si="117"/>
        <v>0.19222969401384327</v>
      </c>
      <c r="AA366" t="str">
        <f t="shared" si="125"/>
        <v>Low</v>
      </c>
      <c r="AB366">
        <f t="shared" si="126"/>
        <v>7.0503598839526366E-2</v>
      </c>
      <c r="AC366">
        <f t="shared" si="118"/>
        <v>0.16552644446725823</v>
      </c>
      <c r="AD366" t="str">
        <f t="shared" si="127"/>
        <v>Low</v>
      </c>
      <c r="AE366">
        <f t="shared" si="128"/>
        <v>2.5597016153329277E-2</v>
      </c>
      <c r="AF366">
        <f t="shared" si="119"/>
        <v>0.1400269355921685</v>
      </c>
      <c r="AG366" t="s">
        <v>1186</v>
      </c>
    </row>
    <row r="367" spans="1:33" x14ac:dyDescent="0.3">
      <c r="A367">
        <v>457204</v>
      </c>
      <c r="B367" t="s">
        <v>16</v>
      </c>
      <c r="C367" s="1" t="s">
        <v>921</v>
      </c>
      <c r="D367" t="s">
        <v>920</v>
      </c>
      <c r="E367" s="4">
        <v>5.7</v>
      </c>
      <c r="F367" s="3">
        <f t="shared" si="129"/>
        <v>0.55555555555555558</v>
      </c>
      <c r="G367">
        <v>48.919680000000007</v>
      </c>
      <c r="H367">
        <f t="shared" si="120"/>
        <v>0.46173606344589502</v>
      </c>
      <c r="I367">
        <v>104.10000000000001</v>
      </c>
      <c r="J367" s="3">
        <f t="shared" si="110"/>
        <v>0.32189239332096475</v>
      </c>
      <c r="K367">
        <v>0</v>
      </c>
      <c r="L367" s="3">
        <f t="shared" si="111"/>
        <v>0</v>
      </c>
      <c r="M367">
        <v>26281</v>
      </c>
      <c r="N367">
        <f t="shared" si="112"/>
        <v>0.12321566289572422</v>
      </c>
      <c r="O367" s="15">
        <v>0.84841649699999999</v>
      </c>
      <c r="P367">
        <f t="shared" si="113"/>
        <v>0.86492199104314849</v>
      </c>
      <c r="Q367">
        <v>0.3281</v>
      </c>
      <c r="R367">
        <f t="shared" si="114"/>
        <v>0.727333185546442</v>
      </c>
      <c r="S367">
        <f t="shared" si="121"/>
        <v>0.11016322800276503</v>
      </c>
      <c r="T367" s="14">
        <f t="shared" si="115"/>
        <v>0.18481470207565526</v>
      </c>
      <c r="U367" t="str">
        <f t="shared" si="122"/>
        <v>Low</v>
      </c>
      <c r="V367">
        <f t="shared" si="123"/>
        <v>0.10064388262809548</v>
      </c>
      <c r="W367">
        <f t="shared" si="116"/>
        <v>0.13527033170353631</v>
      </c>
      <c r="X367" t="s">
        <v>1187</v>
      </c>
      <c r="Y367">
        <f t="shared" si="124"/>
        <v>0.11968257337743458</v>
      </c>
      <c r="Z367">
        <f t="shared" si="117"/>
        <v>0.23980121278138891</v>
      </c>
      <c r="AA367" t="str">
        <f t="shared" si="125"/>
        <v>Low</v>
      </c>
      <c r="AB367">
        <f t="shared" si="126"/>
        <v>7.7097569290473858E-2</v>
      </c>
      <c r="AC367">
        <f t="shared" si="118"/>
        <v>0.18100759013404635</v>
      </c>
      <c r="AD367" t="str">
        <f t="shared" si="127"/>
        <v>Low</v>
      </c>
      <c r="AE367">
        <f t="shared" si="128"/>
        <v>1.7049823878314458E-2</v>
      </c>
      <c r="AF367">
        <f t="shared" si="119"/>
        <v>9.3270034904284482E-2</v>
      </c>
      <c r="AG367" t="s">
        <v>1186</v>
      </c>
    </row>
    <row r="368" spans="1:33" x14ac:dyDescent="0.3">
      <c r="A368">
        <v>457209</v>
      </c>
      <c r="B368" t="s">
        <v>48</v>
      </c>
      <c r="C368" s="1" t="s">
        <v>921</v>
      </c>
      <c r="D368" t="s">
        <v>922</v>
      </c>
      <c r="E368" s="4">
        <v>5.5</v>
      </c>
      <c r="F368" s="3">
        <f t="shared" si="129"/>
        <v>0.51111111111111107</v>
      </c>
      <c r="G368">
        <v>48.919680000000007</v>
      </c>
      <c r="H368">
        <f t="shared" si="120"/>
        <v>0.46173606344589502</v>
      </c>
      <c r="I368">
        <v>101.70000000000002</v>
      </c>
      <c r="J368" s="3">
        <f t="shared" si="110"/>
        <v>0.31447124304267166</v>
      </c>
      <c r="K368">
        <v>0</v>
      </c>
      <c r="L368" s="3">
        <f t="shared" si="111"/>
        <v>0</v>
      </c>
      <c r="M368">
        <v>31977</v>
      </c>
      <c r="N368">
        <f t="shared" si="112"/>
        <v>0.15016583630229993</v>
      </c>
      <c r="O368" s="15">
        <v>0.93585433799999995</v>
      </c>
      <c r="P368">
        <f t="shared" si="113"/>
        <v>0.95406088897553298</v>
      </c>
      <c r="Q368">
        <v>0.3574</v>
      </c>
      <c r="R368">
        <f t="shared" si="114"/>
        <v>0.7922855242739969</v>
      </c>
      <c r="S368">
        <f t="shared" si="121"/>
        <v>0.11049598482109979</v>
      </c>
      <c r="T368" s="14">
        <f t="shared" si="115"/>
        <v>0.18537294962666784</v>
      </c>
      <c r="U368" t="str">
        <f t="shared" si="122"/>
        <v>Low</v>
      </c>
      <c r="V368">
        <f t="shared" si="123"/>
        <v>0.10026002699115998</v>
      </c>
      <c r="W368">
        <f t="shared" si="116"/>
        <v>0.13475441083503792</v>
      </c>
      <c r="X368" t="s">
        <v>1187</v>
      </c>
      <c r="Y368">
        <f t="shared" si="124"/>
        <v>0.12073194265103959</v>
      </c>
      <c r="Z368">
        <f t="shared" si="117"/>
        <v>0.24190377472808458</v>
      </c>
      <c r="AA368" t="str">
        <f t="shared" si="125"/>
        <v>Low</v>
      </c>
      <c r="AB368">
        <f t="shared" si="126"/>
        <v>7.7961566693777087E-2</v>
      </c>
      <c r="AC368">
        <f t="shared" si="118"/>
        <v>0.18303605989377086</v>
      </c>
      <c r="AD368" t="str">
        <f t="shared" si="127"/>
        <v>Low</v>
      </c>
      <c r="AE368">
        <f t="shared" si="128"/>
        <v>1.9002784147312022E-2</v>
      </c>
      <c r="AF368">
        <f t="shared" si="119"/>
        <v>0.10395358646212562</v>
      </c>
      <c r="AG368" t="s">
        <v>1186</v>
      </c>
    </row>
    <row r="369" spans="1:33" x14ac:dyDescent="0.3">
      <c r="A369">
        <v>457218</v>
      </c>
      <c r="B369" t="s">
        <v>160</v>
      </c>
      <c r="C369" s="1" t="s">
        <v>921</v>
      </c>
      <c r="D369" t="s">
        <v>1155</v>
      </c>
      <c r="E369" s="4">
        <v>5.7</v>
      </c>
      <c r="F369" s="3">
        <f t="shared" si="129"/>
        <v>0.55555555555555558</v>
      </c>
      <c r="G369">
        <v>52.00956</v>
      </c>
      <c r="H369">
        <f t="shared" si="120"/>
        <v>0.49090037988705321</v>
      </c>
      <c r="I369">
        <v>104.8</v>
      </c>
      <c r="J369" s="3">
        <f t="shared" si="110"/>
        <v>0.32405689548546684</v>
      </c>
      <c r="K369">
        <v>0</v>
      </c>
      <c r="L369" s="3">
        <f t="shared" si="111"/>
        <v>0</v>
      </c>
      <c r="M369">
        <v>33559</v>
      </c>
      <c r="N369">
        <f t="shared" si="112"/>
        <v>0.15765094415503919</v>
      </c>
      <c r="O369" s="15">
        <v>0.69046991199999996</v>
      </c>
      <c r="P369">
        <f t="shared" si="113"/>
        <v>0.70390263880315318</v>
      </c>
      <c r="Q369">
        <v>0.28920000000000001</v>
      </c>
      <c r="R369">
        <f t="shared" si="114"/>
        <v>0.64109953447129242</v>
      </c>
      <c r="S369">
        <f t="shared" si="121"/>
        <v>9.7576743572844321E-2</v>
      </c>
      <c r="T369" s="14">
        <f t="shared" si="115"/>
        <v>0.16369905929476941</v>
      </c>
      <c r="U369" t="str">
        <f t="shared" si="122"/>
        <v>Low</v>
      </c>
      <c r="V369">
        <f t="shared" si="123"/>
        <v>9.3020526096965109E-2</v>
      </c>
      <c r="W369">
        <f t="shared" si="116"/>
        <v>0.12502416532230753</v>
      </c>
      <c r="X369" t="s">
        <v>1187</v>
      </c>
      <c r="Y369">
        <f t="shared" si="124"/>
        <v>0.10213296104872355</v>
      </c>
      <c r="Z369">
        <f t="shared" si="117"/>
        <v>0.20463804573453467</v>
      </c>
      <c r="AA369" t="str">
        <f t="shared" si="125"/>
        <v>Low</v>
      </c>
      <c r="AB369">
        <f t="shared" si="126"/>
        <v>7.1203116037367634E-2</v>
      </c>
      <c r="AC369">
        <f t="shared" si="118"/>
        <v>0.16716875204457654</v>
      </c>
      <c r="AD369" t="str">
        <f t="shared" si="127"/>
        <v>Low</v>
      </c>
      <c r="AE369">
        <f t="shared" si="128"/>
        <v>2.2874410253750824E-2</v>
      </c>
      <c r="AF369">
        <f t="shared" si="119"/>
        <v>0.12513308395495162</v>
      </c>
      <c r="AG369" t="s">
        <v>1186</v>
      </c>
    </row>
    <row r="370" spans="1:33" x14ac:dyDescent="0.3">
      <c r="A370">
        <v>457238</v>
      </c>
      <c r="B370" t="s">
        <v>272</v>
      </c>
      <c r="C370" s="1" t="s">
        <v>921</v>
      </c>
      <c r="D370" t="s">
        <v>923</v>
      </c>
      <c r="E370" s="4">
        <v>5.7</v>
      </c>
      <c r="F370" s="3">
        <f t="shared" si="129"/>
        <v>0.55555555555555558</v>
      </c>
      <c r="G370">
        <v>53.6616</v>
      </c>
      <c r="H370">
        <f t="shared" si="120"/>
        <v>0.50649341823593774</v>
      </c>
      <c r="I370">
        <v>101.7</v>
      </c>
      <c r="J370" s="3">
        <f t="shared" si="110"/>
        <v>0.3144712430426716</v>
      </c>
      <c r="K370">
        <v>0</v>
      </c>
      <c r="L370" s="3">
        <f t="shared" si="111"/>
        <v>0</v>
      </c>
      <c r="M370">
        <v>1928</v>
      </c>
      <c r="N370">
        <f t="shared" si="112"/>
        <v>7.9913698882911523E-3</v>
      </c>
      <c r="O370" s="15">
        <v>0.40621866099999998</v>
      </c>
      <c r="P370">
        <f t="shared" si="113"/>
        <v>0.41412143011523944</v>
      </c>
      <c r="Q370">
        <v>8.2400000000000001E-2</v>
      </c>
      <c r="R370">
        <f t="shared" si="114"/>
        <v>0.18266459765018844</v>
      </c>
      <c r="S370">
        <f t="shared" si="121"/>
        <v>4.401157968325612E-2</v>
      </c>
      <c r="T370" s="14">
        <f t="shared" si="115"/>
        <v>7.3835772013105719E-2</v>
      </c>
      <c r="U370" t="str">
        <f t="shared" si="122"/>
        <v>No Impact</v>
      </c>
      <c r="V370">
        <f t="shared" si="123"/>
        <v>2.694217733244629E-2</v>
      </c>
      <c r="W370">
        <f t="shared" si="116"/>
        <v>3.6211612364387503E-2</v>
      </c>
      <c r="X370" t="s">
        <v>1187</v>
      </c>
      <c r="Y370">
        <f t="shared" si="124"/>
        <v>6.1080982034065943E-2</v>
      </c>
      <c r="Z370">
        <f t="shared" si="117"/>
        <v>0.12238451393800744</v>
      </c>
      <c r="AA370" t="str">
        <f t="shared" si="125"/>
        <v>No Impact</v>
      </c>
      <c r="AB370">
        <f t="shared" si="126"/>
        <v>2.8166598119199367E-2</v>
      </c>
      <c r="AC370">
        <f t="shared" si="118"/>
        <v>6.6128778050339801E-2</v>
      </c>
      <c r="AD370" t="str">
        <f t="shared" si="127"/>
        <v>No Impact</v>
      </c>
      <c r="AE370">
        <f t="shared" si="128"/>
        <v>1.1786898360668172E-3</v>
      </c>
      <c r="AF370">
        <f t="shared" si="119"/>
        <v>6.4479517756840131E-3</v>
      </c>
      <c r="AG370" t="s">
        <v>1187</v>
      </c>
    </row>
    <row r="371" spans="1:33" x14ac:dyDescent="0.3">
      <c r="A371">
        <v>457240</v>
      </c>
      <c r="B371" t="s">
        <v>250</v>
      </c>
      <c r="C371" s="1" t="s">
        <v>921</v>
      </c>
      <c r="D371" t="s">
        <v>924</v>
      </c>
      <c r="E371" s="4">
        <v>5.7</v>
      </c>
      <c r="F371" s="3">
        <f t="shared" si="129"/>
        <v>0.55555555555555558</v>
      </c>
      <c r="G371">
        <v>43.182720000000003</v>
      </c>
      <c r="H371">
        <f t="shared" si="120"/>
        <v>0.4075868677327063</v>
      </c>
      <c r="I371">
        <v>100.8</v>
      </c>
      <c r="J371" s="3">
        <f t="shared" si="110"/>
        <v>0.31168831168831163</v>
      </c>
      <c r="K371">
        <v>0</v>
      </c>
      <c r="L371" s="3">
        <f t="shared" si="111"/>
        <v>0</v>
      </c>
      <c r="M371">
        <v>27627</v>
      </c>
      <c r="N371">
        <f t="shared" si="112"/>
        <v>0.12958415541771348</v>
      </c>
      <c r="O371" s="15">
        <v>0.72643644600000001</v>
      </c>
      <c r="P371">
        <f t="shared" si="113"/>
        <v>0.74056888269185628</v>
      </c>
      <c r="Q371">
        <v>0.29559999999999997</v>
      </c>
      <c r="R371">
        <f t="shared" si="114"/>
        <v>0.6552870760363555</v>
      </c>
      <c r="S371">
        <f t="shared" si="121"/>
        <v>8.7385394621344287E-2</v>
      </c>
      <c r="T371" s="14">
        <f t="shared" si="115"/>
        <v>0.14660160169146419</v>
      </c>
      <c r="U371" t="str">
        <f t="shared" si="122"/>
        <v>No Impact</v>
      </c>
      <c r="V371">
        <f t="shared" si="123"/>
        <v>8.2046459552856194E-2</v>
      </c>
      <c r="W371">
        <f t="shared" si="116"/>
        <v>0.11027447976969658</v>
      </c>
      <c r="X371" t="s">
        <v>1187</v>
      </c>
      <c r="Y371">
        <f t="shared" si="124"/>
        <v>9.272432968983238E-2</v>
      </c>
      <c r="Z371">
        <f t="shared" si="117"/>
        <v>0.18578650246632733</v>
      </c>
      <c r="AA371" t="str">
        <f t="shared" si="125"/>
        <v>Low</v>
      </c>
      <c r="AB371">
        <f t="shared" si="126"/>
        <v>6.2212250120276251E-2</v>
      </c>
      <c r="AC371">
        <f t="shared" si="118"/>
        <v>0.14606023996244366</v>
      </c>
      <c r="AD371" t="str">
        <f t="shared" si="127"/>
        <v>No Impact</v>
      </c>
      <c r="AE371">
        <f t="shared" si="128"/>
        <v>1.6224829628076778E-2</v>
      </c>
      <c r="AF371">
        <f t="shared" si="119"/>
        <v>8.8756953533785918E-2</v>
      </c>
      <c r="AG371" t="s">
        <v>1186</v>
      </c>
    </row>
    <row r="372" spans="1:33" x14ac:dyDescent="0.3">
      <c r="A372">
        <v>457247</v>
      </c>
      <c r="B372" t="s">
        <v>268</v>
      </c>
      <c r="C372" s="1" t="s">
        <v>921</v>
      </c>
      <c r="D372" t="s">
        <v>925</v>
      </c>
      <c r="E372" s="4">
        <v>5.7</v>
      </c>
      <c r="F372" s="3">
        <f t="shared" si="129"/>
        <v>0.55555555555555558</v>
      </c>
      <c r="G372">
        <v>51.800399999999996</v>
      </c>
      <c r="H372">
        <f t="shared" si="120"/>
        <v>0.48892619046000985</v>
      </c>
      <c r="I372">
        <v>108.60000000000002</v>
      </c>
      <c r="J372" s="3">
        <f t="shared" si="110"/>
        <v>0.3358070500927644</v>
      </c>
      <c r="K372">
        <v>0</v>
      </c>
      <c r="L372" s="3">
        <f t="shared" si="111"/>
        <v>0</v>
      </c>
      <c r="M372">
        <v>54514</v>
      </c>
      <c r="N372">
        <f t="shared" si="112"/>
        <v>0.25679786896802981</v>
      </c>
      <c r="O372" s="15">
        <v>0.51925480000000002</v>
      </c>
      <c r="P372">
        <f t="shared" si="113"/>
        <v>0.52935662739088851</v>
      </c>
      <c r="Q372">
        <v>0.38100000000000001</v>
      </c>
      <c r="R372">
        <f t="shared" si="114"/>
        <v>0.84460208379516732</v>
      </c>
      <c r="S372">
        <f t="shared" si="121"/>
        <v>0.10027298993176291</v>
      </c>
      <c r="T372" s="14">
        <f t="shared" si="115"/>
        <v>0.16822240139884792</v>
      </c>
      <c r="U372" t="str">
        <f t="shared" si="122"/>
        <v>Low</v>
      </c>
      <c r="V372">
        <f t="shared" si="123"/>
        <v>0.12327994364784127</v>
      </c>
      <c r="W372">
        <f t="shared" si="116"/>
        <v>0.16569431180690053</v>
      </c>
      <c r="X372" t="s">
        <v>1187</v>
      </c>
      <c r="Y372">
        <f t="shared" si="124"/>
        <v>7.7266036215684564E-2</v>
      </c>
      <c r="Z372">
        <f t="shared" si="117"/>
        <v>0.15481359289376134</v>
      </c>
      <c r="AA372" t="str">
        <f t="shared" si="125"/>
        <v>Low</v>
      </c>
      <c r="AB372">
        <f t="shared" si="126"/>
        <v>7.9446761124987927E-2</v>
      </c>
      <c r="AC372">
        <f t="shared" si="118"/>
        <v>0.18652295925192217</v>
      </c>
      <c r="AD372" t="str">
        <f t="shared" si="127"/>
        <v>Low</v>
      </c>
      <c r="AE372">
        <f t="shared" si="128"/>
        <v>3.7482771381537501E-2</v>
      </c>
      <c r="AF372">
        <f t="shared" si="119"/>
        <v>0.20504724389041218</v>
      </c>
      <c r="AG372" t="s">
        <v>1186</v>
      </c>
    </row>
    <row r="373" spans="1:33" x14ac:dyDescent="0.3">
      <c r="A373">
        <v>457256</v>
      </c>
      <c r="B373" t="s">
        <v>309</v>
      </c>
      <c r="C373" s="1" t="s">
        <v>921</v>
      </c>
      <c r="D373" t="s">
        <v>926</v>
      </c>
      <c r="E373" s="4">
        <v>5.8</v>
      </c>
      <c r="F373" s="3">
        <f t="shared" si="129"/>
        <v>0.57777777777777772</v>
      </c>
      <c r="G373">
        <v>53.6616</v>
      </c>
      <c r="H373">
        <f t="shared" si="120"/>
        <v>0.50649341823593774</v>
      </c>
      <c r="I373">
        <v>104.10000000000001</v>
      </c>
      <c r="J373" s="3">
        <f t="shared" si="110"/>
        <v>0.32189239332096475</v>
      </c>
      <c r="K373">
        <v>0</v>
      </c>
      <c r="L373" s="3">
        <f t="shared" si="111"/>
        <v>0</v>
      </c>
      <c r="M373">
        <v>20648</v>
      </c>
      <c r="N373">
        <f t="shared" si="112"/>
        <v>9.6563569005408009E-2</v>
      </c>
      <c r="O373" s="15">
        <v>0.84726896699999998</v>
      </c>
      <c r="P373">
        <f t="shared" si="113"/>
        <v>0.86375213645416848</v>
      </c>
      <c r="Q373">
        <v>0.27089999999999997</v>
      </c>
      <c r="R373">
        <f t="shared" si="114"/>
        <v>0.60053203280868983</v>
      </c>
      <c r="S373">
        <f t="shared" si="121"/>
        <v>0.11293490139033285</v>
      </c>
      <c r="T373" s="14">
        <f t="shared" si="115"/>
        <v>0.18946458389794094</v>
      </c>
      <c r="U373" t="str">
        <f t="shared" si="122"/>
        <v>Low</v>
      </c>
      <c r="V373">
        <f t="shared" si="123"/>
        <v>9.2633694102050676E-2</v>
      </c>
      <c r="W373">
        <f t="shared" si="116"/>
        <v>0.12450424408219625</v>
      </c>
      <c r="X373" t="s">
        <v>1187</v>
      </c>
      <c r="Y373">
        <f t="shared" si="124"/>
        <v>0.13323610867861502</v>
      </c>
      <c r="Z373">
        <f t="shared" si="117"/>
        <v>0.26695766598070853</v>
      </c>
      <c r="AA373" t="str">
        <f t="shared" si="125"/>
        <v>Low</v>
      </c>
      <c r="AB373">
        <f t="shared" si="126"/>
        <v>7.7605942845266146E-2</v>
      </c>
      <c r="AC373">
        <f t="shared" si="118"/>
        <v>0.18220113583059272</v>
      </c>
      <c r="AD373" t="str">
        <f t="shared" si="127"/>
        <v>Low</v>
      </c>
      <c r="AE373">
        <f t="shared" si="128"/>
        <v>1.4895192302754032E-2</v>
      </c>
      <c r="AF373">
        <f t="shared" si="119"/>
        <v>8.1483252607137277E-2</v>
      </c>
      <c r="AG373" t="s">
        <v>1186</v>
      </c>
    </row>
    <row r="374" spans="1:33" x14ac:dyDescent="0.3">
      <c r="A374">
        <v>457263</v>
      </c>
      <c r="B374" t="s">
        <v>346</v>
      </c>
      <c r="C374" s="1" t="s">
        <v>921</v>
      </c>
      <c r="D374" t="s">
        <v>1156</v>
      </c>
      <c r="E374" s="4">
        <v>5.8</v>
      </c>
      <c r="F374" s="3">
        <f t="shared" si="129"/>
        <v>0.57777777777777772</v>
      </c>
      <c r="G374">
        <v>52.725239999999999</v>
      </c>
      <c r="H374">
        <f t="shared" si="120"/>
        <v>0.49765543768561116</v>
      </c>
      <c r="I374">
        <v>101.7</v>
      </c>
      <c r="J374" s="3">
        <f t="shared" si="110"/>
        <v>0.3144712430426716</v>
      </c>
      <c r="K374">
        <v>0</v>
      </c>
      <c r="L374" s="3">
        <f t="shared" si="111"/>
        <v>0</v>
      </c>
      <c r="M374">
        <v>14378</v>
      </c>
      <c r="N374">
        <f t="shared" si="112"/>
        <v>6.6897560006245471E-2</v>
      </c>
      <c r="O374" s="15">
        <v>0.72856632799999999</v>
      </c>
      <c r="P374">
        <f t="shared" si="113"/>
        <v>0.74274020041922351</v>
      </c>
      <c r="Q374">
        <v>0.26819999999999999</v>
      </c>
      <c r="R374">
        <f t="shared" si="114"/>
        <v>0.59454666371092879</v>
      </c>
      <c r="S374">
        <f t="shared" si="121"/>
        <v>0.10120092215003126</v>
      </c>
      <c r="T374" s="14">
        <f t="shared" si="115"/>
        <v>0.16977914151598905</v>
      </c>
      <c r="U374" t="str">
        <f t="shared" si="122"/>
        <v>Low</v>
      </c>
      <c r="V374">
        <f t="shared" si="123"/>
        <v>8.9986183582095758E-2</v>
      </c>
      <c r="W374">
        <f t="shared" si="116"/>
        <v>0.12094585963923628</v>
      </c>
      <c r="X374" t="s">
        <v>1187</v>
      </c>
      <c r="Y374">
        <f t="shared" si="124"/>
        <v>0.11241566071796676</v>
      </c>
      <c r="Z374">
        <f t="shared" si="117"/>
        <v>0.22524091031010723</v>
      </c>
      <c r="AA374" t="str">
        <f t="shared" si="125"/>
        <v>Low</v>
      </c>
      <c r="AB374">
        <f t="shared" si="126"/>
        <v>6.8763654351530118E-2</v>
      </c>
      <c r="AC374">
        <f t="shared" si="118"/>
        <v>0.16144144980870245</v>
      </c>
      <c r="AD374" t="str">
        <f t="shared" si="127"/>
        <v>Low</v>
      </c>
      <c r="AE374">
        <f t="shared" si="128"/>
        <v>1.0125119664018757E-2</v>
      </c>
      <c r="AF374">
        <f t="shared" si="119"/>
        <v>5.5388857457596613E-2</v>
      </c>
      <c r="AG374" t="s">
        <v>1187</v>
      </c>
    </row>
    <row r="375" spans="1:33" x14ac:dyDescent="0.3">
      <c r="A375">
        <v>457274</v>
      </c>
      <c r="B375" t="s">
        <v>385</v>
      </c>
      <c r="C375" s="1" t="s">
        <v>921</v>
      </c>
      <c r="D375" t="s">
        <v>927</v>
      </c>
      <c r="E375" s="4">
        <v>5.8</v>
      </c>
      <c r="F375" s="3">
        <f t="shared" si="129"/>
        <v>0.57777777777777772</v>
      </c>
      <c r="G375">
        <v>48.919680000000007</v>
      </c>
      <c r="H375">
        <f t="shared" si="120"/>
        <v>0.46173606344589502</v>
      </c>
      <c r="I375">
        <v>108.30000000000001</v>
      </c>
      <c r="J375" s="3">
        <f t="shared" si="110"/>
        <v>0.33487940630797774</v>
      </c>
      <c r="K375">
        <v>0</v>
      </c>
      <c r="L375" s="3">
        <f t="shared" si="111"/>
        <v>0</v>
      </c>
      <c r="M375">
        <v>65362</v>
      </c>
      <c r="N375">
        <f t="shared" si="112"/>
        <v>0.30812432281538471</v>
      </c>
      <c r="O375" s="15">
        <v>0.76487669899999999</v>
      </c>
      <c r="P375">
        <f t="shared" si="113"/>
        <v>0.77975697047483383</v>
      </c>
      <c r="Q375">
        <v>0.37919999999999998</v>
      </c>
      <c r="R375">
        <f t="shared" si="114"/>
        <v>0.84061183772999326</v>
      </c>
      <c r="S375">
        <f t="shared" si="121"/>
        <v>0.11780851761776497</v>
      </c>
      <c r="T375" s="14">
        <f t="shared" si="115"/>
        <v>0.19764077796408921</v>
      </c>
      <c r="U375" t="str">
        <f t="shared" si="122"/>
        <v>Low</v>
      </c>
      <c r="V375">
        <f t="shared" si="123"/>
        <v>0.12223295584741642</v>
      </c>
      <c r="W375">
        <f t="shared" si="116"/>
        <v>0.16428710867289217</v>
      </c>
      <c r="X375" t="s">
        <v>1187</v>
      </c>
      <c r="Y375">
        <f t="shared" si="124"/>
        <v>0.11338407938811351</v>
      </c>
      <c r="Z375">
        <f t="shared" si="117"/>
        <v>0.2271812761046241</v>
      </c>
      <c r="AA375" t="str">
        <f t="shared" si="125"/>
        <v>Low</v>
      </c>
      <c r="AB375">
        <f t="shared" si="126"/>
        <v>9.2478230797167563E-2</v>
      </c>
      <c r="AC375">
        <f t="shared" si="118"/>
        <v>0.21711789165996112</v>
      </c>
      <c r="AD375" t="str">
        <f t="shared" si="127"/>
        <v>Low</v>
      </c>
      <c r="AE375">
        <f t="shared" si="128"/>
        <v>4.4804206954679404E-2</v>
      </c>
      <c r="AF375">
        <f t="shared" si="119"/>
        <v>0.24509871634725985</v>
      </c>
      <c r="AG375" t="s">
        <v>1186</v>
      </c>
    </row>
    <row r="376" spans="1:33" x14ac:dyDescent="0.3">
      <c r="A376">
        <v>457283</v>
      </c>
      <c r="B376" t="s">
        <v>422</v>
      </c>
      <c r="C376" s="1" t="s">
        <v>921</v>
      </c>
      <c r="D376" t="s">
        <v>928</v>
      </c>
      <c r="E376" s="4">
        <v>5.3</v>
      </c>
      <c r="F376" s="3">
        <f t="shared" si="129"/>
        <v>0.46666666666666656</v>
      </c>
      <c r="G376">
        <v>52.785359999999997</v>
      </c>
      <c r="H376">
        <f t="shared" si="120"/>
        <v>0.49822288972402118</v>
      </c>
      <c r="I376">
        <v>119.2</v>
      </c>
      <c r="J376" s="3">
        <f t="shared" si="110"/>
        <v>0.36858379715522571</v>
      </c>
      <c r="K376">
        <v>0</v>
      </c>
      <c r="L376" s="3">
        <f t="shared" si="111"/>
        <v>0</v>
      </c>
      <c r="M376">
        <v>51043</v>
      </c>
      <c r="N376">
        <f t="shared" si="112"/>
        <v>0.24037510704839771</v>
      </c>
      <c r="O376" s="15">
        <v>0.60690794400000003</v>
      </c>
      <c r="P376">
        <f t="shared" si="113"/>
        <v>0.61871501692921904</v>
      </c>
      <c r="Q376">
        <v>0.376</v>
      </c>
      <c r="R376">
        <f t="shared" si="114"/>
        <v>0.83351806694746178</v>
      </c>
      <c r="S376">
        <f t="shared" si="121"/>
        <v>9.2509251875294046E-2</v>
      </c>
      <c r="T376" s="14">
        <f t="shared" si="115"/>
        <v>0.15519761116790348</v>
      </c>
      <c r="U376" t="str">
        <f t="shared" si="122"/>
        <v>Low</v>
      </c>
      <c r="V376">
        <f t="shared" si="123"/>
        <v>0.10619250264153703</v>
      </c>
      <c r="W376">
        <f t="shared" si="116"/>
        <v>0.14272795009141825</v>
      </c>
      <c r="X376" t="s">
        <v>1187</v>
      </c>
      <c r="Y376">
        <f t="shared" si="124"/>
        <v>7.8826001109051053E-2</v>
      </c>
      <c r="Z376">
        <f t="shared" si="117"/>
        <v>0.15793920644608661</v>
      </c>
      <c r="AA376" t="str">
        <f t="shared" si="125"/>
        <v>Low</v>
      </c>
      <c r="AB376">
        <f t="shared" si="126"/>
        <v>7.1533734523527778E-2</v>
      </c>
      <c r="AC376">
        <f t="shared" si="118"/>
        <v>0.16794496919363014</v>
      </c>
      <c r="AD376" t="str">
        <f t="shared" si="127"/>
        <v>Low</v>
      </c>
      <c r="AE376">
        <f t="shared" si="128"/>
        <v>3.0624452189355687E-2</v>
      </c>
      <c r="AF376">
        <f t="shared" si="119"/>
        <v>0.16752922170995316</v>
      </c>
      <c r="AG376" t="s">
        <v>1186</v>
      </c>
    </row>
    <row r="377" spans="1:33" x14ac:dyDescent="0.3">
      <c r="A377">
        <v>458937</v>
      </c>
      <c r="B377" t="s">
        <v>225</v>
      </c>
      <c r="C377" s="1" t="s">
        <v>930</v>
      </c>
      <c r="D377" t="s">
        <v>929</v>
      </c>
      <c r="E377" s="4">
        <v>4.7</v>
      </c>
      <c r="F377" s="3">
        <f t="shared" si="129"/>
        <v>0.33333333333333331</v>
      </c>
      <c r="G377">
        <v>36.566279999999999</v>
      </c>
      <c r="H377">
        <f t="shared" si="120"/>
        <v>0.34513656226002215</v>
      </c>
      <c r="I377">
        <v>126.19999999999997</v>
      </c>
      <c r="J377" s="3">
        <f t="shared" si="110"/>
        <v>0.39022881880024723</v>
      </c>
      <c r="K377">
        <v>0</v>
      </c>
      <c r="L377" s="3">
        <f t="shared" si="111"/>
        <v>0</v>
      </c>
      <c r="M377">
        <v>16994</v>
      </c>
      <c r="N377">
        <f t="shared" si="112"/>
        <v>7.9274957062355392E-2</v>
      </c>
      <c r="O377" s="15">
        <v>0.49302737800000002</v>
      </c>
      <c r="P377">
        <f t="shared" si="113"/>
        <v>0.5026189647730801</v>
      </c>
      <c r="Q377">
        <v>0.37990000000000002</v>
      </c>
      <c r="R377">
        <f t="shared" si="114"/>
        <v>0.84216360008867219</v>
      </c>
      <c r="S377">
        <f t="shared" si="121"/>
        <v>4.8434672489212315E-2</v>
      </c>
      <c r="T377" s="14">
        <f t="shared" si="115"/>
        <v>8.1256148067856498E-2</v>
      </c>
      <c r="U377" t="str">
        <f t="shared" si="122"/>
        <v>No Impact</v>
      </c>
      <c r="V377">
        <f t="shared" si="123"/>
        <v>6.0663960432628207E-2</v>
      </c>
      <c r="W377">
        <f t="shared" si="116"/>
        <v>8.1535348556605117E-2</v>
      </c>
      <c r="X377" t="s">
        <v>1187</v>
      </c>
      <c r="Y377">
        <f t="shared" si="124"/>
        <v>3.6205384545796408E-2</v>
      </c>
      <c r="Z377">
        <f t="shared" si="117"/>
        <v>7.2542684187767395E-2</v>
      </c>
      <c r="AA377" t="str">
        <f t="shared" si="125"/>
        <v>No Impact</v>
      </c>
      <c r="AB377">
        <f t="shared" si="126"/>
        <v>3.4092658902283968E-2</v>
      </c>
      <c r="AC377">
        <f t="shared" si="118"/>
        <v>8.0041823444710752E-2</v>
      </c>
      <c r="AD377" t="str">
        <f t="shared" si="127"/>
        <v>No Impact</v>
      </c>
      <c r="AE377">
        <f t="shared" si="128"/>
        <v>5.7104496775005108E-3</v>
      </c>
      <c r="AF377">
        <f t="shared" si="119"/>
        <v>3.1238671117128674E-2</v>
      </c>
      <c r="AG377" t="s">
        <v>1187</v>
      </c>
    </row>
    <row r="378" spans="1:33" x14ac:dyDescent="0.3">
      <c r="A378">
        <v>458967</v>
      </c>
      <c r="B378" t="s">
        <v>366</v>
      </c>
      <c r="C378" s="1" t="s">
        <v>930</v>
      </c>
      <c r="D378" t="s">
        <v>931</v>
      </c>
      <c r="E378" s="4">
        <v>5.8</v>
      </c>
      <c r="F378" s="3">
        <f t="shared" si="129"/>
        <v>0.57777777777777772</v>
      </c>
      <c r="G378">
        <v>39.390480000000004</v>
      </c>
      <c r="H378">
        <f t="shared" si="120"/>
        <v>0.3717932163997037</v>
      </c>
      <c r="I378">
        <v>145</v>
      </c>
      <c r="J378" s="3">
        <f t="shared" si="110"/>
        <v>0.44836116264687687</v>
      </c>
      <c r="K378">
        <v>0</v>
      </c>
      <c r="L378" s="3">
        <f t="shared" si="111"/>
        <v>0</v>
      </c>
      <c r="M378">
        <v>17930</v>
      </c>
      <c r="N378">
        <f t="shared" si="112"/>
        <v>8.3703567018211245E-2</v>
      </c>
      <c r="O378" s="15">
        <v>0.87073674300000004</v>
      </c>
      <c r="P378">
        <f t="shared" si="113"/>
        <v>0.88767646561920444</v>
      </c>
      <c r="Q378">
        <v>0.36049999999999999</v>
      </c>
      <c r="R378">
        <f t="shared" si="114"/>
        <v>0.79915761471957436</v>
      </c>
      <c r="S378">
        <f t="shared" si="121"/>
        <v>0.11616902994531766</v>
      </c>
      <c r="T378" s="14">
        <f t="shared" si="115"/>
        <v>0.19489030095616736</v>
      </c>
      <c r="U378" t="str">
        <f t="shared" si="122"/>
        <v>Low</v>
      </c>
      <c r="V378">
        <f t="shared" si="123"/>
        <v>0.11007290634860979</v>
      </c>
      <c r="W378">
        <f t="shared" si="116"/>
        <v>0.14794340365792083</v>
      </c>
      <c r="X378" t="s">
        <v>1187</v>
      </c>
      <c r="Y378">
        <f t="shared" si="124"/>
        <v>0.1222651535420255</v>
      </c>
      <c r="Z378">
        <f t="shared" si="117"/>
        <v>0.24497578279686641</v>
      </c>
      <c r="AA378" t="str">
        <f t="shared" si="125"/>
        <v>Low</v>
      </c>
      <c r="AB378">
        <f t="shared" si="126"/>
        <v>7.9240216242320929E-2</v>
      </c>
      <c r="AC378">
        <f t="shared" si="118"/>
        <v>0.18603803875689054</v>
      </c>
      <c r="AD378" t="str">
        <f t="shared" si="127"/>
        <v>Low</v>
      </c>
      <c r="AE378">
        <f t="shared" si="128"/>
        <v>1.1529008450571017E-2</v>
      </c>
      <c r="AF378">
        <f t="shared" si="119"/>
        <v>6.3068746531993763E-2</v>
      </c>
      <c r="AG378" t="s">
        <v>1186</v>
      </c>
    </row>
    <row r="379" spans="1:33" x14ac:dyDescent="0.3">
      <c r="A379">
        <v>458970</v>
      </c>
      <c r="B379" t="s">
        <v>368</v>
      </c>
      <c r="C379" s="1" t="s">
        <v>930</v>
      </c>
      <c r="D379" t="s">
        <v>932</v>
      </c>
      <c r="E379" s="4">
        <v>5.8</v>
      </c>
      <c r="F379" s="3">
        <f t="shared" si="129"/>
        <v>0.57777777777777772</v>
      </c>
      <c r="G379">
        <v>47.906280000000002</v>
      </c>
      <c r="H379">
        <f t="shared" si="120"/>
        <v>0.45217092878646814</v>
      </c>
      <c r="I379">
        <v>132.1</v>
      </c>
      <c r="J379" s="3">
        <f t="shared" si="110"/>
        <v>0.40847247990105129</v>
      </c>
      <c r="K379">
        <v>0</v>
      </c>
      <c r="L379" s="3">
        <f t="shared" si="111"/>
        <v>0</v>
      </c>
      <c r="M379">
        <v>28699</v>
      </c>
      <c r="N379">
        <f t="shared" si="112"/>
        <v>0.13465623861501846</v>
      </c>
      <c r="O379" s="15">
        <v>0.79858452999999996</v>
      </c>
      <c r="P379">
        <f t="shared" si="113"/>
        <v>0.81412056949177514</v>
      </c>
      <c r="Q379">
        <v>0.38350000000000001</v>
      </c>
      <c r="R379">
        <f t="shared" si="114"/>
        <v>0.85014409221902021</v>
      </c>
      <c r="S379">
        <f t="shared" si="121"/>
        <v>0.12623696275639093</v>
      </c>
      <c r="T379" s="14">
        <f t="shared" si="115"/>
        <v>0.21178071018554759</v>
      </c>
      <c r="U379" t="str">
        <f t="shared" si="122"/>
        <v>Low</v>
      </c>
      <c r="V379">
        <f t="shared" si="123"/>
        <v>0.1289694008123661</v>
      </c>
      <c r="W379">
        <f t="shared" si="116"/>
        <v>0.17334122225750642</v>
      </c>
      <c r="X379" t="s">
        <v>1187</v>
      </c>
      <c r="Y379">
        <f t="shared" si="124"/>
        <v>0.12350452470041574</v>
      </c>
      <c r="Z379">
        <f t="shared" si="117"/>
        <v>0.24745904078908046</v>
      </c>
      <c r="AA379" t="str">
        <f t="shared" si="125"/>
        <v>Low</v>
      </c>
      <c r="AB379">
        <f t="shared" si="126"/>
        <v>8.934036160656593E-2</v>
      </c>
      <c r="AC379">
        <f t="shared" si="118"/>
        <v>0.20975088715419324</v>
      </c>
      <c r="AD379" t="str">
        <f t="shared" si="127"/>
        <v>Low</v>
      </c>
      <c r="AE379">
        <f t="shared" si="128"/>
        <v>2.0427754034608801E-2</v>
      </c>
      <c r="AF379">
        <f t="shared" si="119"/>
        <v>0.11174879842878813</v>
      </c>
      <c r="AG379" t="s">
        <v>1186</v>
      </c>
    </row>
    <row r="380" spans="1:33" x14ac:dyDescent="0.3">
      <c r="A380">
        <v>458988</v>
      </c>
      <c r="B380" t="s">
        <v>484</v>
      </c>
      <c r="C380" s="1" t="s">
        <v>930</v>
      </c>
      <c r="D380" t="s">
        <v>933</v>
      </c>
      <c r="E380" s="4">
        <v>5.8</v>
      </c>
      <c r="F380" s="3">
        <f t="shared" si="129"/>
        <v>0.57777777777777772</v>
      </c>
      <c r="G380">
        <v>39.390480000000004</v>
      </c>
      <c r="H380">
        <f t="shared" si="120"/>
        <v>0.3717932163997037</v>
      </c>
      <c r="I380">
        <v>145</v>
      </c>
      <c r="J380" s="3">
        <f t="shared" si="110"/>
        <v>0.44836116264687687</v>
      </c>
      <c r="K380">
        <v>0</v>
      </c>
      <c r="L380" s="3">
        <f t="shared" si="111"/>
        <v>0</v>
      </c>
      <c r="M380">
        <v>54612</v>
      </c>
      <c r="N380">
        <f t="shared" si="112"/>
        <v>0.25726154821554459</v>
      </c>
      <c r="O380" s="15">
        <v>0.83411692699999995</v>
      </c>
      <c r="P380">
        <f t="shared" si="113"/>
        <v>0.85034423047484953</v>
      </c>
      <c r="Q380">
        <v>0.37709999999999999</v>
      </c>
      <c r="R380">
        <f t="shared" si="114"/>
        <v>0.83595655065395702</v>
      </c>
      <c r="S380">
        <f t="shared" si="121"/>
        <v>0.11613230265090549</v>
      </c>
      <c r="T380" s="14">
        <f t="shared" si="115"/>
        <v>0.1948286856231938</v>
      </c>
      <c r="U380" t="str">
        <f t="shared" si="122"/>
        <v>Low</v>
      </c>
      <c r="V380">
        <f t="shared" si="123"/>
        <v>0.11514145071861513</v>
      </c>
      <c r="W380">
        <f t="shared" si="116"/>
        <v>0.15475577675284866</v>
      </c>
      <c r="X380" t="s">
        <v>1187</v>
      </c>
      <c r="Y380">
        <f t="shared" si="124"/>
        <v>0.11712315458319585</v>
      </c>
      <c r="Z380">
        <f t="shared" si="117"/>
        <v>0.23467304989556606</v>
      </c>
      <c r="AA380" t="str">
        <f t="shared" si="125"/>
        <v>Low</v>
      </c>
      <c r="AB380">
        <f t="shared" si="126"/>
        <v>8.7838430937791326E-2</v>
      </c>
      <c r="AC380">
        <f t="shared" si="118"/>
        <v>0.2062246949096746</v>
      </c>
      <c r="AD380" t="str">
        <f t="shared" si="127"/>
        <v>Low</v>
      </c>
      <c r="AE380">
        <f t="shared" si="128"/>
        <v>3.5434219460906552E-2</v>
      </c>
      <c r="AF380">
        <f t="shared" si="119"/>
        <v>0.19384076395817626</v>
      </c>
      <c r="AG380" t="s">
        <v>1186</v>
      </c>
    </row>
    <row r="381" spans="1:33" x14ac:dyDescent="0.3">
      <c r="A381">
        <v>458990</v>
      </c>
      <c r="B381" t="s">
        <v>500</v>
      </c>
      <c r="C381" s="1" t="s">
        <v>930</v>
      </c>
      <c r="D381" t="s">
        <v>934</v>
      </c>
      <c r="E381" s="4">
        <v>5.8</v>
      </c>
      <c r="F381" s="3">
        <f t="shared" si="129"/>
        <v>0.57777777777777772</v>
      </c>
      <c r="G381">
        <v>36.566279999999999</v>
      </c>
      <c r="H381">
        <f t="shared" si="120"/>
        <v>0.34513656226002215</v>
      </c>
      <c r="I381">
        <v>124.7</v>
      </c>
      <c r="J381" s="3">
        <f t="shared" si="110"/>
        <v>0.38559059987631411</v>
      </c>
      <c r="K381">
        <v>0</v>
      </c>
      <c r="L381" s="3">
        <f t="shared" si="111"/>
        <v>0</v>
      </c>
      <c r="M381">
        <v>22103</v>
      </c>
      <c r="N381">
        <f t="shared" si="112"/>
        <v>0.1034477864047352</v>
      </c>
      <c r="O381" s="15">
        <v>0.84620272100000005</v>
      </c>
      <c r="P381">
        <f t="shared" si="113"/>
        <v>0.8626651472024004</v>
      </c>
      <c r="Q381">
        <v>0.39050000000000001</v>
      </c>
      <c r="R381">
        <f t="shared" si="114"/>
        <v>0.86566171580580809</v>
      </c>
      <c r="S381">
        <f t="shared" si="121"/>
        <v>0.10743455238014984</v>
      </c>
      <c r="T381" s="14">
        <f t="shared" si="115"/>
        <v>0.1802369552049656</v>
      </c>
      <c r="U381" t="str">
        <f t="shared" si="122"/>
        <v>Low</v>
      </c>
      <c r="V381">
        <f t="shared" si="123"/>
        <v>0.10762082212661619</v>
      </c>
      <c r="W381">
        <f t="shared" si="116"/>
        <v>0.14464768177783621</v>
      </c>
      <c r="X381" t="s">
        <v>1187</v>
      </c>
      <c r="Y381">
        <f t="shared" si="124"/>
        <v>0.10724828263368349</v>
      </c>
      <c r="Z381">
        <f t="shared" si="117"/>
        <v>0.21488732668851099</v>
      </c>
      <c r="AA381" t="str">
        <f t="shared" si="125"/>
        <v>Low</v>
      </c>
      <c r="AB381">
        <f t="shared" si="126"/>
        <v>7.4343066129682112E-2</v>
      </c>
      <c r="AC381">
        <f t="shared" si="118"/>
        <v>0.17454064203516337</v>
      </c>
      <c r="AD381" t="str">
        <f t="shared" si="127"/>
        <v>Low</v>
      </c>
      <c r="AE381">
        <f t="shared" si="128"/>
        <v>1.2860838843603964E-2</v>
      </c>
      <c r="AF381">
        <f t="shared" si="119"/>
        <v>7.0354444503499744E-2</v>
      </c>
      <c r="AG381" t="s">
        <v>1186</v>
      </c>
    </row>
    <row r="382" spans="1:33" x14ac:dyDescent="0.3">
      <c r="A382">
        <v>501006</v>
      </c>
      <c r="B382" t="s">
        <v>2</v>
      </c>
      <c r="C382" s="1" t="s">
        <v>936</v>
      </c>
      <c r="D382" t="s">
        <v>935</v>
      </c>
      <c r="E382" s="4">
        <v>6.2</v>
      </c>
      <c r="F382" s="3">
        <f t="shared" si="129"/>
        <v>0.66666666666666663</v>
      </c>
      <c r="G382">
        <v>45.560519999999997</v>
      </c>
      <c r="H382">
        <f t="shared" si="120"/>
        <v>0.43003010553928328</v>
      </c>
      <c r="I382">
        <v>28.7</v>
      </c>
      <c r="J382" s="3">
        <f t="shared" si="110"/>
        <v>8.8744588744588737E-2</v>
      </c>
      <c r="K382">
        <v>0</v>
      </c>
      <c r="L382" s="3">
        <f t="shared" si="111"/>
        <v>0</v>
      </c>
      <c r="M382">
        <v>21874</v>
      </c>
      <c r="N382">
        <f t="shared" si="112"/>
        <v>0.10236429102023628</v>
      </c>
      <c r="O382" s="15">
        <v>0.81099589800000005</v>
      </c>
      <c r="P382">
        <f t="shared" si="113"/>
        <v>0.82677339408923145</v>
      </c>
      <c r="Q382">
        <v>0.3836</v>
      </c>
      <c r="R382">
        <f t="shared" si="114"/>
        <v>0.85036577255597423</v>
      </c>
      <c r="S382">
        <f t="shared" si="121"/>
        <v>0.10608517941895851</v>
      </c>
      <c r="T382" s="14">
        <f t="shared" si="115"/>
        <v>0.17797318746383459</v>
      </c>
      <c r="U382" t="str">
        <f t="shared" si="122"/>
        <v>Low</v>
      </c>
      <c r="V382">
        <f t="shared" si="123"/>
        <v>0.10757748354752451</v>
      </c>
      <c r="W382">
        <f t="shared" si="116"/>
        <v>0.1445894325945157</v>
      </c>
      <c r="X382" t="s">
        <v>1187</v>
      </c>
      <c r="Y382">
        <f t="shared" si="124"/>
        <v>0.1045928752903925</v>
      </c>
      <c r="Z382">
        <f t="shared" si="117"/>
        <v>0.20956683696824363</v>
      </c>
      <c r="AA382" t="str">
        <f t="shared" si="125"/>
        <v>Low</v>
      </c>
      <c r="AB382">
        <f t="shared" si="126"/>
        <v>7.3562422592441071E-2</v>
      </c>
      <c r="AC382">
        <f t="shared" si="118"/>
        <v>0.17270786823009898</v>
      </c>
      <c r="AD382" t="str">
        <f t="shared" si="127"/>
        <v>Low</v>
      </c>
      <c r="AE382">
        <f t="shared" si="128"/>
        <v>1.2949830753399266E-2</v>
      </c>
      <c r="AF382">
        <f t="shared" si="119"/>
        <v>7.0841269387559913E-2</v>
      </c>
      <c r="AG382" t="s">
        <v>1186</v>
      </c>
    </row>
    <row r="383" spans="1:33" x14ac:dyDescent="0.3">
      <c r="A383">
        <v>501020</v>
      </c>
      <c r="B383" t="s">
        <v>87</v>
      </c>
      <c r="C383" s="1" t="s">
        <v>936</v>
      </c>
      <c r="D383" t="s">
        <v>937</v>
      </c>
      <c r="E383" s="4">
        <v>6.1</v>
      </c>
      <c r="F383" s="3">
        <f t="shared" si="129"/>
        <v>0.64444444444444438</v>
      </c>
      <c r="G383">
        <v>38.726640000000003</v>
      </c>
      <c r="H383">
        <f t="shared" si="120"/>
        <v>0.36552745856240954</v>
      </c>
      <c r="I383">
        <v>58</v>
      </c>
      <c r="J383" s="3">
        <f t="shared" si="110"/>
        <v>0.17934446505875076</v>
      </c>
      <c r="K383">
        <v>0</v>
      </c>
      <c r="L383" s="3">
        <f t="shared" si="111"/>
        <v>0</v>
      </c>
      <c r="M383">
        <v>69668</v>
      </c>
      <c r="N383">
        <f t="shared" si="112"/>
        <v>0.32849782118067877</v>
      </c>
      <c r="O383" s="15">
        <v>0.80755239599999995</v>
      </c>
      <c r="P383">
        <f t="shared" si="113"/>
        <v>0.82326290057981399</v>
      </c>
      <c r="Q383">
        <v>0.3422</v>
      </c>
      <c r="R383">
        <f t="shared" si="114"/>
        <v>0.75859011305697188</v>
      </c>
      <c r="S383">
        <f t="shared" si="121"/>
        <v>9.2807604851742845E-2</v>
      </c>
      <c r="T383" s="14">
        <f t="shared" si="115"/>
        <v>0.15569814131263005</v>
      </c>
      <c r="U383" t="str">
        <f t="shared" si="122"/>
        <v>Low</v>
      </c>
      <c r="V383">
        <f t="shared" si="123"/>
        <v>8.9013240610983618E-2</v>
      </c>
      <c r="W383">
        <f t="shared" si="116"/>
        <v>0.11963817640013374</v>
      </c>
      <c r="X383" t="s">
        <v>1187</v>
      </c>
      <c r="Y383">
        <f t="shared" si="124"/>
        <v>9.6601969092502099E-2</v>
      </c>
      <c r="Z383">
        <f t="shared" si="117"/>
        <v>0.19355590953411034</v>
      </c>
      <c r="AA383" t="str">
        <f t="shared" si="125"/>
        <v>Low</v>
      </c>
      <c r="AB383">
        <f t="shared" si="126"/>
        <v>7.3626343903964303E-2</v>
      </c>
      <c r="AC383">
        <f t="shared" si="118"/>
        <v>0.17285794095824733</v>
      </c>
      <c r="AD383" t="str">
        <f t="shared" si="127"/>
        <v>Low</v>
      </c>
      <c r="AE383">
        <f t="shared" si="128"/>
        <v>3.8546054178198327E-2</v>
      </c>
      <c r="AF383">
        <f t="shared" si="119"/>
        <v>0.21086386840603649</v>
      </c>
      <c r="AG383" t="s">
        <v>1186</v>
      </c>
    </row>
    <row r="384" spans="1:33" x14ac:dyDescent="0.3">
      <c r="A384">
        <v>501027</v>
      </c>
      <c r="B384" t="s">
        <v>148</v>
      </c>
      <c r="C384" s="1" t="s">
        <v>936</v>
      </c>
      <c r="D384" t="s">
        <v>938</v>
      </c>
      <c r="E384" s="4">
        <v>4.8</v>
      </c>
      <c r="F384" s="3">
        <f t="shared" si="129"/>
        <v>0.35555555555555546</v>
      </c>
      <c r="G384">
        <v>37.121400000000001</v>
      </c>
      <c r="H384">
        <f t="shared" si="120"/>
        <v>0.35037614934522149</v>
      </c>
      <c r="I384">
        <v>96.7</v>
      </c>
      <c r="J384" s="3">
        <f t="shared" si="110"/>
        <v>0.29901051329622758</v>
      </c>
      <c r="K384">
        <v>0</v>
      </c>
      <c r="L384" s="3">
        <f t="shared" si="111"/>
        <v>0</v>
      </c>
      <c r="M384">
        <v>18408</v>
      </c>
      <c r="N384">
        <f t="shared" si="112"/>
        <v>8.5965186205069238E-2</v>
      </c>
      <c r="O384" s="15">
        <v>0.90189240699999995</v>
      </c>
      <c r="P384">
        <f t="shared" si="113"/>
        <v>0.9194382465775387</v>
      </c>
      <c r="Q384">
        <v>0.36120000000000002</v>
      </c>
      <c r="R384">
        <f t="shared" si="114"/>
        <v>0.80070937707825318</v>
      </c>
      <c r="S384">
        <f t="shared" si="121"/>
        <v>6.1146297786961887E-2</v>
      </c>
      <c r="T384" s="14">
        <f t="shared" si="115"/>
        <v>0.10258173270161454</v>
      </c>
      <c r="U384" t="str">
        <f t="shared" si="122"/>
        <v>No Impact</v>
      </c>
      <c r="V384">
        <f t="shared" si="123"/>
        <v>5.6925828153731525E-2</v>
      </c>
      <c r="W384">
        <f t="shared" si="116"/>
        <v>7.6511114791830898E-2</v>
      </c>
      <c r="X384" t="s">
        <v>1187</v>
      </c>
      <c r="Y384">
        <f t="shared" si="124"/>
        <v>6.5366767420192262E-2</v>
      </c>
      <c r="Z384">
        <f t="shared" si="117"/>
        <v>0.13097170006136011</v>
      </c>
      <c r="AA384" t="str">
        <f t="shared" si="125"/>
        <v>No Impact</v>
      </c>
      <c r="AB384">
        <f t="shared" si="126"/>
        <v>4.1673140565386776E-2</v>
      </c>
      <c r="AC384">
        <f t="shared" si="118"/>
        <v>9.7839073481530092E-2</v>
      </c>
      <c r="AD384" t="str">
        <f t="shared" si="127"/>
        <v>No Impact</v>
      </c>
      <c r="AE384">
        <f t="shared" si="128"/>
        <v>6.1116299586373504E-3</v>
      </c>
      <c r="AF384">
        <f t="shared" si="119"/>
        <v>3.3433303688796205E-2</v>
      </c>
      <c r="AG384" t="s">
        <v>1187</v>
      </c>
    </row>
    <row r="385" spans="1:33" x14ac:dyDescent="0.3">
      <c r="A385">
        <v>501033</v>
      </c>
      <c r="B385" t="s">
        <v>149</v>
      </c>
      <c r="C385" s="1" t="s">
        <v>936</v>
      </c>
      <c r="D385" t="s">
        <v>939</v>
      </c>
      <c r="E385" s="4">
        <v>6.1</v>
      </c>
      <c r="F385" s="3">
        <f t="shared" si="129"/>
        <v>0.64444444444444438</v>
      </c>
      <c r="G385">
        <v>43.512120000000003</v>
      </c>
      <c r="H385">
        <f t="shared" si="120"/>
        <v>0.41069596123656976</v>
      </c>
      <c r="I385">
        <v>22</v>
      </c>
      <c r="J385" s="3">
        <f t="shared" si="110"/>
        <v>6.8027210884353734E-2</v>
      </c>
      <c r="K385">
        <v>0</v>
      </c>
      <c r="L385" s="3">
        <f t="shared" si="111"/>
        <v>0</v>
      </c>
      <c r="M385">
        <v>19139</v>
      </c>
      <c r="N385">
        <f t="shared" si="112"/>
        <v>8.9423854877858366E-2</v>
      </c>
      <c r="O385" s="15">
        <v>0.751776679</v>
      </c>
      <c r="P385">
        <f t="shared" si="113"/>
        <v>0.76640209651709057</v>
      </c>
      <c r="Q385">
        <v>0.38769999999999999</v>
      </c>
      <c r="R385">
        <f t="shared" si="114"/>
        <v>0.85945466637109291</v>
      </c>
      <c r="S385">
        <f t="shared" si="121"/>
        <v>9.3191056171847558E-2</v>
      </c>
      <c r="T385" s="14">
        <f t="shared" si="115"/>
        <v>0.15634143620122837</v>
      </c>
      <c r="U385" t="str">
        <f t="shared" si="122"/>
        <v>Low</v>
      </c>
      <c r="V385">
        <f t="shared" si="123"/>
        <v>9.8524654716404869E-2</v>
      </c>
      <c r="W385">
        <f t="shared" si="116"/>
        <v>0.13242198508689101</v>
      </c>
      <c r="X385" t="s">
        <v>1187</v>
      </c>
      <c r="Y385">
        <f t="shared" si="124"/>
        <v>8.785745762729022E-2</v>
      </c>
      <c r="Z385">
        <f t="shared" si="117"/>
        <v>0.17603502578835747</v>
      </c>
      <c r="AA385" t="str">
        <f t="shared" si="125"/>
        <v>Low</v>
      </c>
      <c r="AB385">
        <f t="shared" si="126"/>
        <v>6.4428791630909005E-2</v>
      </c>
      <c r="AC385">
        <f t="shared" si="118"/>
        <v>0.15126417623389868</v>
      </c>
      <c r="AD385" t="str">
        <f t="shared" si="127"/>
        <v>Low</v>
      </c>
      <c r="AE385">
        <f t="shared" si="128"/>
        <v>1.0251214834229245E-2</v>
      </c>
      <c r="AF385">
        <f t="shared" si="119"/>
        <v>5.6078653493657281E-2</v>
      </c>
      <c r="AG385" t="s">
        <v>1187</v>
      </c>
    </row>
    <row r="386" spans="1:33" x14ac:dyDescent="0.3">
      <c r="A386">
        <v>501040</v>
      </c>
      <c r="B386" t="s">
        <v>173</v>
      </c>
      <c r="C386" s="1" t="s">
        <v>936</v>
      </c>
      <c r="D386" t="s">
        <v>940</v>
      </c>
      <c r="E386" s="4">
        <v>6.1</v>
      </c>
      <c r="F386" s="3">
        <f t="shared" si="129"/>
        <v>0.64444444444444438</v>
      </c>
      <c r="G386">
        <v>41.751359999999998</v>
      </c>
      <c r="H386">
        <f t="shared" si="120"/>
        <v>0.3940767521355904</v>
      </c>
      <c r="I386">
        <v>88</v>
      </c>
      <c r="J386" s="3">
        <f t="shared" ref="J386:J449" si="132">(I386-$AJ$7)/$AK$7</f>
        <v>0.27210884353741494</v>
      </c>
      <c r="K386">
        <v>0</v>
      </c>
      <c r="L386" s="3">
        <f t="shared" ref="L386:L449" si="133">(K386-$AJ$8)/$AK$8</f>
        <v>0</v>
      </c>
      <c r="M386">
        <v>26980</v>
      </c>
      <c r="N386">
        <f t="shared" ref="N386:N449" si="134">(M386-$AJ$9)/$AK$9</f>
        <v>0.12652292609993707</v>
      </c>
      <c r="O386" s="15">
        <v>0.97328912700000003</v>
      </c>
      <c r="P386">
        <f t="shared" ref="P386:P449" si="135">(O386-$AJ$11)/$AK$11</f>
        <v>0.99222395198839219</v>
      </c>
      <c r="Q386">
        <v>0.36809999999999998</v>
      </c>
      <c r="R386">
        <f t="shared" ref="R386:R449" si="136">(Q386-$AJ$12)/$AK$12</f>
        <v>0.81600532032808681</v>
      </c>
      <c r="S386">
        <f t="shared" si="121"/>
        <v>0.12355272221251658</v>
      </c>
      <c r="T386" s="14">
        <f t="shared" ref="T386:T449" si="137">(S386-$AJ$10)/$AK$10</f>
        <v>0.20727750956761468</v>
      </c>
      <c r="U386" t="str">
        <f t="shared" si="122"/>
        <v>Low</v>
      </c>
      <c r="V386">
        <f t="shared" si="123"/>
        <v>0.11151205238180228</v>
      </c>
      <c r="W386">
        <f t="shared" ref="W386:W449" si="138">(V386-$AJ$13)/$AK$13</f>
        <v>0.1498776867578599</v>
      </c>
      <c r="X386" t="s">
        <v>1187</v>
      </c>
      <c r="Y386">
        <f t="shared" si="124"/>
        <v>0.13559339204323087</v>
      </c>
      <c r="Z386">
        <f t="shared" ref="Z386:Z449" si="139">(Y386-$AJ$14)/$AK$14</f>
        <v>0.2716808215225065</v>
      </c>
      <c r="AA386" t="str">
        <f t="shared" si="125"/>
        <v>Low</v>
      </c>
      <c r="AB386">
        <f t="shared" si="126"/>
        <v>8.5758778484311501E-2</v>
      </c>
      <c r="AC386">
        <f t="shared" ref="AC386:AC449" si="140">(AB386-$AJ$15)/$AK$15</f>
        <v>0.20134214306809206</v>
      </c>
      <c r="AD386" t="str">
        <f t="shared" si="127"/>
        <v>Low</v>
      </c>
      <c r="AE386">
        <f t="shared" si="128"/>
        <v>1.729012153631844E-2</v>
      </c>
      <c r="AF386">
        <f t="shared" ref="AF386:AF449" si="141">(AE386-$AJ$16)/$AK$16</f>
        <v>9.4584568773338429E-2</v>
      </c>
      <c r="AG386" t="s">
        <v>1186</v>
      </c>
    </row>
    <row r="387" spans="1:33" x14ac:dyDescent="0.3">
      <c r="A387">
        <v>501054</v>
      </c>
      <c r="B387" t="s">
        <v>236</v>
      </c>
      <c r="C387" s="1" t="s">
        <v>936</v>
      </c>
      <c r="D387" t="s">
        <v>941</v>
      </c>
      <c r="E387" s="4">
        <v>5.9</v>
      </c>
      <c r="F387" s="3">
        <f t="shared" si="129"/>
        <v>0.60000000000000009</v>
      </c>
      <c r="G387">
        <v>41.301720000000003</v>
      </c>
      <c r="H387">
        <f t="shared" ref="H387:H450" si="142">(G387-$AJ$6)/$AK$6</f>
        <v>0.38983275455490696</v>
      </c>
      <c r="I387">
        <v>52.6</v>
      </c>
      <c r="J387" s="3">
        <f t="shared" si="132"/>
        <v>0.16264687693259119</v>
      </c>
      <c r="K387">
        <v>0</v>
      </c>
      <c r="L387" s="3">
        <f t="shared" si="133"/>
        <v>0</v>
      </c>
      <c r="M387">
        <v>34433</v>
      </c>
      <c r="N387">
        <f t="shared" si="134"/>
        <v>0.16178620601552851</v>
      </c>
      <c r="O387" s="15">
        <v>0.93861198000000001</v>
      </c>
      <c r="P387">
        <f t="shared" si="135"/>
        <v>0.95687217944154601</v>
      </c>
      <c r="Q387">
        <v>0.37859999999999999</v>
      </c>
      <c r="R387">
        <f t="shared" si="136"/>
        <v>0.83928175570826868</v>
      </c>
      <c r="S387">
        <f t="shared" ref="S387:S450" si="143">F387*(R387*0.5+P387*0.5)*(H387*0.4+J387*0.2+L387*0.4)</f>
        <v>0.10155228601982866</v>
      </c>
      <c r="T387" s="14">
        <f t="shared" si="137"/>
        <v>0.17036860507923107</v>
      </c>
      <c r="U387" t="str">
        <f t="shared" ref="U387:U450" si="144">IF(T387&gt;0.7,"High",IF(T387&gt;0.3,"Moderate",IF(T387&gt;0.15,"Low","No Impact")))</f>
        <v>Low</v>
      </c>
      <c r="V387">
        <f t="shared" ref="V387:V450" si="145">F387*(R387*1)*(H387*0.4+J387*0.2+L387*0.4)</f>
        <v>9.4903871253998129E-2</v>
      </c>
      <c r="W387">
        <f t="shared" si="138"/>
        <v>0.12755547390710759</v>
      </c>
      <c r="X387" t="s">
        <v>1187</v>
      </c>
      <c r="Y387">
        <f t="shared" ref="Y387:Y450" si="146">F387*(P387*1)*(H387*0.4+J387*0.2+L387*0.4)</f>
        <v>0.10820070078565917</v>
      </c>
      <c r="Z387">
        <f t="shared" si="139"/>
        <v>0.21679563314845413</v>
      </c>
      <c r="AA387" t="str">
        <f t="shared" ref="AA387:AA450" si="147">IF(Z387&gt;0.7,"High",IF(Z387&gt;0.3,"Moderate",IF(Z387&gt;0.15,"Low","No Impact")))</f>
        <v>Low</v>
      </c>
      <c r="AB387">
        <f t="shared" ref="AB387:AB450" si="148">F387*(R387*0.35+P387*0.3+N387*0.35)*(H387*0.4+J387*0.2+L387*0.4)</f>
        <v>7.2079597299005205E-2</v>
      </c>
      <c r="AC387">
        <f t="shared" si="140"/>
        <v>0.16922653106960564</v>
      </c>
      <c r="AD387" t="str">
        <f t="shared" ref="AD387:AD450" si="149">IF(AC387&gt;0.7,"High",IF(AC387&gt;0.3,"Moderate",IF(AC387&gt;0.15,"Low","No Impact")))</f>
        <v>Low</v>
      </c>
      <c r="AE387">
        <f t="shared" ref="AE387:AE450" si="150">F387*(N387*1)*(H387*0.4+J387*0.2+L387*0.4)</f>
        <v>1.8294377498308898E-2</v>
      </c>
      <c r="AF387">
        <f t="shared" si="141"/>
        <v>0.10007829054408471</v>
      </c>
      <c r="AG387" t="s">
        <v>1186</v>
      </c>
    </row>
    <row r="388" spans="1:33" x14ac:dyDescent="0.3">
      <c r="A388">
        <v>501067</v>
      </c>
      <c r="B388" t="s">
        <v>370</v>
      </c>
      <c r="C388" s="1" t="s">
        <v>936</v>
      </c>
      <c r="D388" t="s">
        <v>942</v>
      </c>
      <c r="E388" s="4">
        <v>6.2</v>
      </c>
      <c r="F388" s="3">
        <f t="shared" si="129"/>
        <v>0.66666666666666663</v>
      </c>
      <c r="G388">
        <v>41.06232</v>
      </c>
      <c r="H388">
        <f t="shared" si="142"/>
        <v>0.38757314015045974</v>
      </c>
      <c r="I388">
        <v>61.000000000000007</v>
      </c>
      <c r="J388" s="3">
        <f t="shared" si="132"/>
        <v>0.1886209029066172</v>
      </c>
      <c r="K388">
        <v>0</v>
      </c>
      <c r="L388" s="3">
        <f t="shared" si="133"/>
        <v>0</v>
      </c>
      <c r="M388">
        <v>24547</v>
      </c>
      <c r="N388">
        <f t="shared" si="134"/>
        <v>0.11501137906724769</v>
      </c>
      <c r="O388" s="15">
        <v>0.97739393500000005</v>
      </c>
      <c r="P388">
        <f t="shared" si="135"/>
        <v>0.99640861685613558</v>
      </c>
      <c r="Q388">
        <v>0.38229999999999997</v>
      </c>
      <c r="R388">
        <f t="shared" si="136"/>
        <v>0.84748392817557072</v>
      </c>
      <c r="S388">
        <f t="shared" si="143"/>
        <v>0.11847220828417224</v>
      </c>
      <c r="T388" s="14">
        <f t="shared" si="137"/>
        <v>0.19875421477060121</v>
      </c>
      <c r="U388" t="str">
        <f t="shared" si="144"/>
        <v>Low</v>
      </c>
      <c r="V388">
        <f t="shared" si="145"/>
        <v>0.10890362643619041</v>
      </c>
      <c r="W388">
        <f t="shared" si="138"/>
        <v>0.14637183390646633</v>
      </c>
      <c r="X388" t="s">
        <v>1187</v>
      </c>
      <c r="Y388">
        <f t="shared" si="146"/>
        <v>0.12804079013215405</v>
      </c>
      <c r="Z388">
        <f t="shared" si="139"/>
        <v>0.25654809963308284</v>
      </c>
      <c r="AA388" t="str">
        <f t="shared" si="147"/>
        <v>Low</v>
      </c>
      <c r="AB388">
        <f t="shared" si="148"/>
        <v>8.1701235291534127E-2</v>
      </c>
      <c r="AC388">
        <f t="shared" si="140"/>
        <v>0.19181595278805447</v>
      </c>
      <c r="AD388" t="str">
        <f t="shared" si="149"/>
        <v>Low</v>
      </c>
      <c r="AE388">
        <f t="shared" si="150"/>
        <v>1.477922571206074E-2</v>
      </c>
      <c r="AF388">
        <f t="shared" si="141"/>
        <v>8.0848864355452688E-2</v>
      </c>
      <c r="AG388" t="s">
        <v>1186</v>
      </c>
    </row>
    <row r="389" spans="1:33" x14ac:dyDescent="0.3">
      <c r="A389">
        <v>501081</v>
      </c>
      <c r="B389" t="s">
        <v>464</v>
      </c>
      <c r="C389" s="1" t="s">
        <v>936</v>
      </c>
      <c r="D389" t="s">
        <v>943</v>
      </c>
      <c r="E389" s="4">
        <v>6.2</v>
      </c>
      <c r="F389" s="3">
        <f t="shared" si="129"/>
        <v>0.66666666666666663</v>
      </c>
      <c r="G389">
        <v>40.535640000000001</v>
      </c>
      <c r="H389">
        <f t="shared" si="142"/>
        <v>0.38260198846067589</v>
      </c>
      <c r="I389">
        <v>96.7</v>
      </c>
      <c r="J389" s="3">
        <f t="shared" si="132"/>
        <v>0.29901051329622758</v>
      </c>
      <c r="K389">
        <v>0</v>
      </c>
      <c r="L389" s="3">
        <f t="shared" si="133"/>
        <v>0</v>
      </c>
      <c r="M389">
        <v>19425</v>
      </c>
      <c r="N389">
        <f t="shared" si="134"/>
        <v>9.0777041253258764E-2</v>
      </c>
      <c r="O389" s="20">
        <v>0.93699572499999995</v>
      </c>
      <c r="P389">
        <f t="shared" si="135"/>
        <v>0.95522448105569824</v>
      </c>
      <c r="Q389">
        <v>0.2823</v>
      </c>
      <c r="R389">
        <f t="shared" si="136"/>
        <v>0.62580359122145868</v>
      </c>
      <c r="S389">
        <f t="shared" si="143"/>
        <v>0.11217019893054113</v>
      </c>
      <c r="T389" s="14">
        <f t="shared" si="137"/>
        <v>0.18818168524069226</v>
      </c>
      <c r="U389" t="str">
        <f t="shared" si="144"/>
        <v>Low</v>
      </c>
      <c r="V389">
        <f t="shared" si="145"/>
        <v>8.8798566641076673E-2</v>
      </c>
      <c r="W389">
        <f t="shared" si="138"/>
        <v>0.11934964401883906</v>
      </c>
      <c r="X389" t="s">
        <v>1187</v>
      </c>
      <c r="Y389">
        <f t="shared" si="146"/>
        <v>0.13554183122000557</v>
      </c>
      <c r="Z389">
        <f t="shared" si="139"/>
        <v>0.27157751201308911</v>
      </c>
      <c r="AA389" t="str">
        <f t="shared" si="147"/>
        <v>Low</v>
      </c>
      <c r="AB389">
        <f t="shared" si="148"/>
        <v>7.6250339015482366E-2</v>
      </c>
      <c r="AC389">
        <f t="shared" si="140"/>
        <v>0.17901848578515264</v>
      </c>
      <c r="AD389" t="str">
        <f t="shared" si="149"/>
        <v>Low</v>
      </c>
      <c r="AE389">
        <f t="shared" si="150"/>
        <v>1.2880832357439594E-2</v>
      </c>
      <c r="AF389">
        <f t="shared" si="141"/>
        <v>7.0463817817066954E-2</v>
      </c>
      <c r="AG389" t="s">
        <v>1186</v>
      </c>
    </row>
    <row r="390" spans="1:33" x14ac:dyDescent="0.3">
      <c r="A390">
        <v>501085</v>
      </c>
      <c r="B390" t="s">
        <v>478</v>
      </c>
      <c r="C390" s="1" t="s">
        <v>936</v>
      </c>
      <c r="D390" t="s">
        <v>944</v>
      </c>
      <c r="E390" s="4">
        <v>6.1</v>
      </c>
      <c r="F390" s="3">
        <f t="shared" ref="F390:F453" si="151">(E390-$AJ$5)/$AK$5</f>
        <v>0.64444444444444438</v>
      </c>
      <c r="G390">
        <v>37.404000000000003</v>
      </c>
      <c r="H390">
        <f t="shared" si="142"/>
        <v>0.35304351371738851</v>
      </c>
      <c r="I390">
        <v>72.2</v>
      </c>
      <c r="J390" s="3">
        <f t="shared" si="132"/>
        <v>0.2232529375386518</v>
      </c>
      <c r="K390">
        <v>0</v>
      </c>
      <c r="L390" s="3">
        <f t="shared" si="133"/>
        <v>0</v>
      </c>
      <c r="M390">
        <v>37871</v>
      </c>
      <c r="N390">
        <f t="shared" si="134"/>
        <v>0.17805283104569133</v>
      </c>
      <c r="O390" s="15">
        <v>0.52870257499999995</v>
      </c>
      <c r="P390">
        <f t="shared" si="135"/>
        <v>0.53898820385459745</v>
      </c>
      <c r="Q390">
        <v>0.36380000000000001</v>
      </c>
      <c r="R390">
        <f t="shared" si="136"/>
        <v>0.80647306583906009</v>
      </c>
      <c r="S390">
        <f t="shared" si="143"/>
        <v>8.0580748773902325E-2</v>
      </c>
      <c r="T390" s="14">
        <f t="shared" si="137"/>
        <v>0.13518582695587122</v>
      </c>
      <c r="U390" t="str">
        <f t="shared" si="144"/>
        <v>No Impact</v>
      </c>
      <c r="V390">
        <f t="shared" si="145"/>
        <v>9.6600630542256385E-2</v>
      </c>
      <c r="W390">
        <f t="shared" si="138"/>
        <v>0.12983600190096378</v>
      </c>
      <c r="X390" t="s">
        <v>1187</v>
      </c>
      <c r="Y390">
        <f t="shared" si="146"/>
        <v>6.4560867005548278E-2</v>
      </c>
      <c r="Z390">
        <f t="shared" si="139"/>
        <v>0.12935696291660309</v>
      </c>
      <c r="AA390" t="str">
        <f t="shared" si="147"/>
        <v>No Impact</v>
      </c>
      <c r="AB390">
        <f t="shared" si="148"/>
        <v>6.0643089055629047E-2</v>
      </c>
      <c r="AC390">
        <f t="shared" si="140"/>
        <v>0.14237620601094708</v>
      </c>
      <c r="AD390" t="str">
        <f t="shared" si="149"/>
        <v>No Impact</v>
      </c>
      <c r="AE390">
        <f t="shared" si="150"/>
        <v>2.1327452183356691E-2</v>
      </c>
      <c r="AF390">
        <f t="shared" si="141"/>
        <v>0.11667054297793661</v>
      </c>
      <c r="AG390" t="s">
        <v>1186</v>
      </c>
    </row>
    <row r="391" spans="1:33" x14ac:dyDescent="0.3">
      <c r="A391">
        <v>501088</v>
      </c>
      <c r="B391" t="s">
        <v>483</v>
      </c>
      <c r="C391" s="1" t="s">
        <v>936</v>
      </c>
      <c r="D391" t="s">
        <v>930</v>
      </c>
      <c r="E391" s="4">
        <v>6.2</v>
      </c>
      <c r="F391" s="3">
        <f t="shared" si="151"/>
        <v>0.66666666666666663</v>
      </c>
      <c r="G391">
        <v>37.404000000000003</v>
      </c>
      <c r="H391">
        <f t="shared" si="142"/>
        <v>0.35304351371738851</v>
      </c>
      <c r="I391">
        <v>90.2</v>
      </c>
      <c r="J391" s="3">
        <f t="shared" si="132"/>
        <v>0.27891156462585032</v>
      </c>
      <c r="K391">
        <v>0</v>
      </c>
      <c r="L391" s="3">
        <f t="shared" si="133"/>
        <v>0</v>
      </c>
      <c r="M391">
        <v>36509</v>
      </c>
      <c r="N391">
        <f t="shared" si="134"/>
        <v>0.17160863578941393</v>
      </c>
      <c r="O391" s="15">
        <v>0.92990620000000002</v>
      </c>
      <c r="P391">
        <f t="shared" si="135"/>
        <v>0.94799703309796468</v>
      </c>
      <c r="Q391">
        <v>0.37080000000000002</v>
      </c>
      <c r="R391">
        <f t="shared" si="136"/>
        <v>0.82199068942584796</v>
      </c>
      <c r="S391">
        <f t="shared" si="143"/>
        <v>0.11622902764337012</v>
      </c>
      <c r="T391" s="14">
        <f t="shared" si="137"/>
        <v>0.19499095574716996</v>
      </c>
      <c r="U391" t="str">
        <f t="shared" si="144"/>
        <v>Low</v>
      </c>
      <c r="V391">
        <f t="shared" si="145"/>
        <v>0.10795462290285396</v>
      </c>
      <c r="W391">
        <f t="shared" si="138"/>
        <v>0.14509632644997622</v>
      </c>
      <c r="X391" t="s">
        <v>1187</v>
      </c>
      <c r="Y391">
        <f t="shared" si="146"/>
        <v>0.12450343238388629</v>
      </c>
      <c r="Z391">
        <f t="shared" si="139"/>
        <v>0.2494604956976198</v>
      </c>
      <c r="AA391" t="str">
        <f t="shared" si="147"/>
        <v>Low</v>
      </c>
      <c r="AB391">
        <f t="shared" si="148"/>
        <v>8.3023413414272274E-2</v>
      </c>
      <c r="AC391">
        <f t="shared" si="140"/>
        <v>0.19492012686159896</v>
      </c>
      <c r="AD391" t="str">
        <f t="shared" si="149"/>
        <v>Low</v>
      </c>
      <c r="AE391">
        <f t="shared" si="150"/>
        <v>2.2537901951735696E-2</v>
      </c>
      <c r="AF391">
        <f t="shared" si="141"/>
        <v>0.1232922355509718</v>
      </c>
      <c r="AG391" t="s">
        <v>1186</v>
      </c>
    </row>
    <row r="392" spans="1:33" x14ac:dyDescent="0.3">
      <c r="A392">
        <v>501094</v>
      </c>
      <c r="B392" t="s">
        <v>487</v>
      </c>
      <c r="C392" s="1" t="s">
        <v>936</v>
      </c>
      <c r="D392" t="s">
        <v>1157</v>
      </c>
      <c r="E392" s="4">
        <v>6.1</v>
      </c>
      <c r="F392" s="3">
        <f t="shared" si="151"/>
        <v>0.64444444444444438</v>
      </c>
      <c r="G392">
        <v>44.814599999999999</v>
      </c>
      <c r="H392">
        <f t="shared" si="142"/>
        <v>0.42298962276332147</v>
      </c>
      <c r="I392">
        <v>31.400000000000006</v>
      </c>
      <c r="J392" s="3">
        <f t="shared" si="132"/>
        <v>9.7093382807668535E-2</v>
      </c>
      <c r="K392">
        <v>0</v>
      </c>
      <c r="L392" s="3">
        <f t="shared" si="133"/>
        <v>0</v>
      </c>
      <c r="M392">
        <v>25068</v>
      </c>
      <c r="N392">
        <f t="shared" si="134"/>
        <v>0.11747644935250505</v>
      </c>
      <c r="O392" s="15">
        <v>0.92204198299999995</v>
      </c>
      <c r="P392">
        <f t="shared" si="135"/>
        <v>0.93997982191726859</v>
      </c>
      <c r="Q392">
        <v>0.36270000000000002</v>
      </c>
      <c r="R392">
        <f t="shared" si="136"/>
        <v>0.80403458213256485</v>
      </c>
      <c r="S392">
        <f t="shared" si="143"/>
        <v>0.10599385597450013</v>
      </c>
      <c r="T392" s="14">
        <f t="shared" si="137"/>
        <v>0.17781997921561882</v>
      </c>
      <c r="U392" t="str">
        <f t="shared" si="144"/>
        <v>Low</v>
      </c>
      <c r="V392">
        <f t="shared" si="145"/>
        <v>9.7731676411820859E-2</v>
      </c>
      <c r="W392">
        <f t="shared" si="138"/>
        <v>0.13135618321703307</v>
      </c>
      <c r="X392" t="s">
        <v>1187</v>
      </c>
      <c r="Y392">
        <f t="shared" si="146"/>
        <v>0.11425603553717936</v>
      </c>
      <c r="Z392">
        <f t="shared" si="139"/>
        <v>0.22892836539371192</v>
      </c>
      <c r="AA392" t="str">
        <f t="shared" si="147"/>
        <v>Low</v>
      </c>
      <c r="AB392">
        <f t="shared" si="148"/>
        <v>7.3480704348229925E-2</v>
      </c>
      <c r="AC392">
        <f t="shared" si="140"/>
        <v>0.172516012344229</v>
      </c>
      <c r="AD392" t="str">
        <f t="shared" si="149"/>
        <v>Low</v>
      </c>
      <c r="AE392">
        <f t="shared" si="150"/>
        <v>1.4279448408396608E-2</v>
      </c>
      <c r="AF392">
        <f t="shared" si="141"/>
        <v>7.8114862708877839E-2</v>
      </c>
      <c r="AG392" t="s">
        <v>1186</v>
      </c>
    </row>
    <row r="393" spans="1:33" x14ac:dyDescent="0.3">
      <c r="A393">
        <v>501095</v>
      </c>
      <c r="B393" t="s">
        <v>499</v>
      </c>
      <c r="C393" s="1" t="s">
        <v>936</v>
      </c>
      <c r="D393" t="s">
        <v>945</v>
      </c>
      <c r="E393" s="4">
        <v>6.2</v>
      </c>
      <c r="F393" s="3">
        <f t="shared" si="151"/>
        <v>0.66666666666666663</v>
      </c>
      <c r="G393">
        <v>40.535640000000001</v>
      </c>
      <c r="H393">
        <f t="shared" si="142"/>
        <v>0.38260198846067589</v>
      </c>
      <c r="I393">
        <v>60.900000000000006</v>
      </c>
      <c r="J393" s="3">
        <f t="shared" si="132"/>
        <v>0.18831168831168832</v>
      </c>
      <c r="K393">
        <v>0</v>
      </c>
      <c r="L393" s="3">
        <f t="shared" si="133"/>
        <v>0</v>
      </c>
      <c r="M393">
        <v>3652</v>
      </c>
      <c r="N393">
        <f t="shared" si="134"/>
        <v>1.6148339507837599E-2</v>
      </c>
      <c r="O393" s="15">
        <v>0.96362958300000001</v>
      </c>
      <c r="P393">
        <f t="shared" si="135"/>
        <v>0.98237648667083721</v>
      </c>
      <c r="Q393">
        <v>0.33339999999999997</v>
      </c>
      <c r="R393">
        <f t="shared" si="136"/>
        <v>0.73908224340500994</v>
      </c>
      <c r="S393">
        <f t="shared" si="143"/>
        <v>0.10942919107863305</v>
      </c>
      <c r="T393" s="14">
        <f t="shared" si="137"/>
        <v>0.1835832492768813</v>
      </c>
      <c r="U393" t="str">
        <f t="shared" si="144"/>
        <v>Low</v>
      </c>
      <c r="V393">
        <f t="shared" si="145"/>
        <v>9.3963532930967444E-2</v>
      </c>
      <c r="W393">
        <f t="shared" si="138"/>
        <v>0.12629161291974939</v>
      </c>
      <c r="X393" t="s">
        <v>1187</v>
      </c>
      <c r="Y393">
        <f t="shared" si="146"/>
        <v>0.12489484922629869</v>
      </c>
      <c r="Z393">
        <f t="shared" si="139"/>
        <v>0.25024475551811637</v>
      </c>
      <c r="AA393" t="str">
        <f t="shared" si="147"/>
        <v>Low</v>
      </c>
      <c r="AB393">
        <f t="shared" si="148"/>
        <v>7.1074250379178694E-2</v>
      </c>
      <c r="AC393">
        <f t="shared" si="140"/>
        <v>0.16686620473401301</v>
      </c>
      <c r="AD393" t="str">
        <f t="shared" si="149"/>
        <v>Low</v>
      </c>
      <c r="AE393">
        <f t="shared" si="150"/>
        <v>2.0530259584299673E-3</v>
      </c>
      <c r="AF393">
        <f t="shared" si="141"/>
        <v>1.1230954886619942E-2</v>
      </c>
      <c r="AG393" t="s">
        <v>1187</v>
      </c>
    </row>
    <row r="394" spans="1:33" x14ac:dyDescent="0.3">
      <c r="A394">
        <v>503813</v>
      </c>
      <c r="B394" t="s">
        <v>7</v>
      </c>
      <c r="C394" s="1" t="s">
        <v>947</v>
      </c>
      <c r="D394" t="s">
        <v>946</v>
      </c>
      <c r="E394" s="4">
        <v>4.9000000000000004</v>
      </c>
      <c r="F394" s="3">
        <f t="shared" si="151"/>
        <v>0.37777777777777782</v>
      </c>
      <c r="G394">
        <v>45.560519999999997</v>
      </c>
      <c r="H394">
        <f t="shared" si="142"/>
        <v>0.43003010553928328</v>
      </c>
      <c r="I394">
        <v>12.6</v>
      </c>
      <c r="J394" s="3">
        <f t="shared" si="132"/>
        <v>3.8961038961038953E-2</v>
      </c>
      <c r="K394">
        <v>0</v>
      </c>
      <c r="L394" s="3">
        <f t="shared" si="133"/>
        <v>0</v>
      </c>
      <c r="M394">
        <v>9388</v>
      </c>
      <c r="N394">
        <f t="shared" si="134"/>
        <v>4.328776975013366E-2</v>
      </c>
      <c r="O394" s="15">
        <v>0.88633129300000002</v>
      </c>
      <c r="P394">
        <f t="shared" si="135"/>
        <v>0.90357439933821593</v>
      </c>
      <c r="Q394">
        <v>0.36990000000000001</v>
      </c>
      <c r="R394">
        <f t="shared" si="136"/>
        <v>0.81999556639326088</v>
      </c>
      <c r="S394">
        <f t="shared" si="143"/>
        <v>5.8537649837966117E-2</v>
      </c>
      <c r="T394" s="14">
        <f t="shared" si="137"/>
        <v>9.8205349563115538E-2</v>
      </c>
      <c r="U394" t="str">
        <f t="shared" si="144"/>
        <v>No Impact</v>
      </c>
      <c r="V394">
        <f t="shared" si="145"/>
        <v>5.5699059845060739E-2</v>
      </c>
      <c r="W394">
        <f t="shared" si="138"/>
        <v>7.4862277806373043E-2</v>
      </c>
      <c r="X394" t="s">
        <v>1187</v>
      </c>
      <c r="Y394">
        <f t="shared" si="146"/>
        <v>6.1376239830871496E-2</v>
      </c>
      <c r="Z394">
        <f t="shared" si="139"/>
        <v>0.12297610530974244</v>
      </c>
      <c r="AA394" t="str">
        <f t="shared" si="147"/>
        <v>No Impact</v>
      </c>
      <c r="AB394">
        <f t="shared" si="148"/>
        <v>3.893667141943067E-2</v>
      </c>
      <c r="AC394">
        <f t="shared" si="140"/>
        <v>9.1414465155429614E-2</v>
      </c>
      <c r="AD394" t="str">
        <f t="shared" si="149"/>
        <v>No Impact</v>
      </c>
      <c r="AE394">
        <f t="shared" si="150"/>
        <v>2.9403672125656016E-3</v>
      </c>
      <c r="AF394">
        <f t="shared" si="141"/>
        <v>1.6085101787838493E-2</v>
      </c>
      <c r="AG394" t="s">
        <v>1187</v>
      </c>
    </row>
    <row r="395" spans="1:33" x14ac:dyDescent="0.3">
      <c r="A395">
        <v>503847</v>
      </c>
      <c r="B395" t="s">
        <v>228</v>
      </c>
      <c r="C395" s="1" t="s">
        <v>947</v>
      </c>
      <c r="D395" t="s">
        <v>948</v>
      </c>
      <c r="E395" s="4">
        <v>4.9000000000000004</v>
      </c>
      <c r="F395" s="3">
        <f t="shared" si="151"/>
        <v>0.37777777777777782</v>
      </c>
      <c r="G395">
        <v>47.892960000000002</v>
      </c>
      <c r="H395">
        <f t="shared" si="142"/>
        <v>0.45204520587975455</v>
      </c>
      <c r="I395">
        <v>11.3</v>
      </c>
      <c r="J395" s="3">
        <f t="shared" si="132"/>
        <v>3.4941249226963511E-2</v>
      </c>
      <c r="K395">
        <v>0</v>
      </c>
      <c r="L395" s="3">
        <f t="shared" si="133"/>
        <v>0</v>
      </c>
      <c r="M395">
        <v>39555</v>
      </c>
      <c r="N395">
        <f t="shared" si="134"/>
        <v>0.18602054382951744</v>
      </c>
      <c r="O395" s="15">
        <v>0.84150902999999999</v>
      </c>
      <c r="P395">
        <f t="shared" si="135"/>
        <v>0.85788014292747605</v>
      </c>
      <c r="Q395">
        <v>0.35249999999999998</v>
      </c>
      <c r="R395">
        <f t="shared" si="136"/>
        <v>0.78142318776324537</v>
      </c>
      <c r="S395">
        <f t="shared" si="143"/>
        <v>5.8153514224768457E-2</v>
      </c>
      <c r="T395" s="14">
        <f t="shared" si="137"/>
        <v>9.7560906674169029E-2</v>
      </c>
      <c r="U395" t="str">
        <f t="shared" si="144"/>
        <v>No Impact</v>
      </c>
      <c r="V395">
        <f t="shared" si="145"/>
        <v>5.5441239719810222E-2</v>
      </c>
      <c r="W395">
        <f t="shared" si="138"/>
        <v>7.451575486874594E-2</v>
      </c>
      <c r="X395" t="s">
        <v>1187</v>
      </c>
      <c r="Y395">
        <f t="shared" si="146"/>
        <v>6.0865788729726707E-2</v>
      </c>
      <c r="Z395">
        <f t="shared" si="139"/>
        <v>0.1219533432679029</v>
      </c>
      <c r="AA395" t="str">
        <f t="shared" si="147"/>
        <v>No Impact</v>
      </c>
      <c r="AB395">
        <f t="shared" si="148"/>
        <v>4.2283464398569538E-2</v>
      </c>
      <c r="AC395">
        <f t="shared" si="140"/>
        <v>9.9271975287157255E-2</v>
      </c>
      <c r="AD395" t="str">
        <f t="shared" si="149"/>
        <v>No Impact</v>
      </c>
      <c r="AE395">
        <f t="shared" si="150"/>
        <v>1.3197982507765592E-2</v>
      </c>
      <c r="AF395">
        <f t="shared" si="141"/>
        <v>7.2198768617844911E-2</v>
      </c>
      <c r="AG395" t="s">
        <v>1186</v>
      </c>
    </row>
    <row r="396" spans="1:33" x14ac:dyDescent="0.3">
      <c r="A396">
        <v>503858</v>
      </c>
      <c r="B396" t="s">
        <v>240</v>
      </c>
      <c r="C396" s="1" t="s">
        <v>947</v>
      </c>
      <c r="D396" t="s">
        <v>949</v>
      </c>
      <c r="E396" s="4">
        <v>4.8</v>
      </c>
      <c r="F396" s="3">
        <f t="shared" si="151"/>
        <v>0.35555555555555546</v>
      </c>
      <c r="G396">
        <v>46.844639999999998</v>
      </c>
      <c r="H396">
        <f t="shared" si="142"/>
        <v>0.44215047332975416</v>
      </c>
      <c r="I396">
        <v>17.599999999999998</v>
      </c>
      <c r="J396" s="3">
        <f t="shared" si="132"/>
        <v>5.4421768707482984E-2</v>
      </c>
      <c r="K396">
        <v>0</v>
      </c>
      <c r="L396" s="3">
        <f t="shared" si="133"/>
        <v>0</v>
      </c>
      <c r="M396">
        <v>15941</v>
      </c>
      <c r="N396">
        <f t="shared" si="134"/>
        <v>7.4292770862017576E-2</v>
      </c>
      <c r="O396" s="15">
        <v>0.83478990600000003</v>
      </c>
      <c r="P396">
        <f t="shared" si="135"/>
        <v>0.85103030192521445</v>
      </c>
      <c r="Q396">
        <v>0.37359999999999999</v>
      </c>
      <c r="R396">
        <f t="shared" si="136"/>
        <v>0.82819773886056303</v>
      </c>
      <c r="S396">
        <f t="shared" si="143"/>
        <v>5.6047271330375736E-2</v>
      </c>
      <c r="T396" s="14">
        <f t="shared" si="137"/>
        <v>9.4027380468706109E-2</v>
      </c>
      <c r="U396" t="str">
        <f t="shared" si="144"/>
        <v>No Impact</v>
      </c>
      <c r="V396">
        <f t="shared" si="145"/>
        <v>5.5285193264639286E-2</v>
      </c>
      <c r="W396">
        <f t="shared" si="138"/>
        <v>7.4306020752762617E-2</v>
      </c>
      <c r="X396" t="s">
        <v>1187</v>
      </c>
      <c r="Y396">
        <f t="shared" si="146"/>
        <v>5.680934939611218E-2</v>
      </c>
      <c r="Z396">
        <f t="shared" si="139"/>
        <v>0.1138256848768418</v>
      </c>
      <c r="AA396" t="str">
        <f t="shared" si="147"/>
        <v>No Impact</v>
      </c>
      <c r="AB396">
        <f t="shared" si="148"/>
        <v>3.8128381327840036E-2</v>
      </c>
      <c r="AC396">
        <f t="shared" si="140"/>
        <v>8.9516783517026452E-2</v>
      </c>
      <c r="AD396" t="str">
        <f t="shared" si="149"/>
        <v>No Impact</v>
      </c>
      <c r="AE396">
        <f t="shared" si="150"/>
        <v>4.9593110468075241E-3</v>
      </c>
      <c r="AF396">
        <f t="shared" si="141"/>
        <v>2.7129612466276657E-2</v>
      </c>
      <c r="AG396" t="s">
        <v>1187</v>
      </c>
    </row>
    <row r="397" spans="1:33" x14ac:dyDescent="0.3">
      <c r="A397">
        <v>503861</v>
      </c>
      <c r="B397" t="s">
        <v>276</v>
      </c>
      <c r="C397" s="1" t="s">
        <v>947</v>
      </c>
      <c r="D397" t="s">
        <v>950</v>
      </c>
      <c r="E397" s="4">
        <v>4.9000000000000004</v>
      </c>
      <c r="F397" s="3">
        <f t="shared" si="151"/>
        <v>0.37777777777777782</v>
      </c>
      <c r="G397">
        <v>46.844639999999998</v>
      </c>
      <c r="H397">
        <f t="shared" si="142"/>
        <v>0.44215047332975416</v>
      </c>
      <c r="I397">
        <v>15.8</v>
      </c>
      <c r="J397" s="3">
        <f t="shared" si="132"/>
        <v>4.885590599876314E-2</v>
      </c>
      <c r="K397">
        <v>0</v>
      </c>
      <c r="L397" s="3">
        <f t="shared" si="133"/>
        <v>0</v>
      </c>
      <c r="M397">
        <v>16611</v>
      </c>
      <c r="N397">
        <f t="shared" si="134"/>
        <v>7.746282286033318E-2</v>
      </c>
      <c r="O397" s="15">
        <v>0.98052543800000003</v>
      </c>
      <c r="P397">
        <f t="shared" si="135"/>
        <v>0.99960104159008978</v>
      </c>
      <c r="Q397">
        <v>0.35930000000000001</v>
      </c>
      <c r="R397">
        <f t="shared" si="136"/>
        <v>0.7964974506761251</v>
      </c>
      <c r="S397">
        <f t="shared" si="143"/>
        <v>6.3317127719613189E-2</v>
      </c>
      <c r="T397" s="14">
        <f t="shared" si="137"/>
        <v>0.10622361297812383</v>
      </c>
      <c r="U397" t="str">
        <f t="shared" si="144"/>
        <v>No Impact</v>
      </c>
      <c r="V397">
        <f t="shared" si="145"/>
        <v>5.6157199652424834E-2</v>
      </c>
      <c r="W397">
        <f t="shared" si="138"/>
        <v>7.5478040256016801E-2</v>
      </c>
      <c r="X397" t="s">
        <v>1187</v>
      </c>
      <c r="Y397">
        <f t="shared" si="146"/>
        <v>7.0477055786801551E-2</v>
      </c>
      <c r="Z397">
        <f t="shared" si="139"/>
        <v>0.14121089623999594</v>
      </c>
      <c r="AA397" t="str">
        <f t="shared" si="147"/>
        <v>No Impact</v>
      </c>
      <c r="AB397">
        <f t="shared" si="148"/>
        <v>4.2709672328483918E-2</v>
      </c>
      <c r="AC397">
        <f t="shared" si="140"/>
        <v>0.1002726147495917</v>
      </c>
      <c r="AD397" t="str">
        <f t="shared" si="149"/>
        <v>No Impact</v>
      </c>
      <c r="AE397">
        <f t="shared" si="150"/>
        <v>5.4615306116993475E-3</v>
      </c>
      <c r="AF397">
        <f t="shared" si="141"/>
        <v>2.9876974355841569E-2</v>
      </c>
      <c r="AG397" t="s">
        <v>1187</v>
      </c>
    </row>
    <row r="398" spans="1:33" x14ac:dyDescent="0.3">
      <c r="A398">
        <v>503874</v>
      </c>
      <c r="B398" t="s">
        <v>401</v>
      </c>
      <c r="C398" s="1" t="s">
        <v>947</v>
      </c>
      <c r="D398" t="s">
        <v>951</v>
      </c>
      <c r="E398" s="4">
        <v>4.9000000000000004</v>
      </c>
      <c r="F398" s="3">
        <f t="shared" si="151"/>
        <v>0.37777777777777782</v>
      </c>
      <c r="G398">
        <v>47.892960000000002</v>
      </c>
      <c r="H398">
        <f t="shared" si="142"/>
        <v>0.45204520587975455</v>
      </c>
      <c r="I398">
        <v>6.3</v>
      </c>
      <c r="J398" s="3">
        <f t="shared" si="132"/>
        <v>1.9480519480519477E-2</v>
      </c>
      <c r="K398">
        <v>0</v>
      </c>
      <c r="L398" s="3">
        <f t="shared" si="133"/>
        <v>0</v>
      </c>
      <c r="M398">
        <v>30322</v>
      </c>
      <c r="N398">
        <f t="shared" si="134"/>
        <v>0.14233533472437107</v>
      </c>
      <c r="O398" s="15">
        <v>0.97248174600000004</v>
      </c>
      <c r="P398">
        <f t="shared" si="135"/>
        <v>0.99140086381823078</v>
      </c>
      <c r="Q398">
        <v>0.37840000000000001</v>
      </c>
      <c r="R398">
        <f t="shared" si="136"/>
        <v>0.83883839503436053</v>
      </c>
      <c r="S398">
        <f t="shared" si="143"/>
        <v>6.3857884897198472E-2</v>
      </c>
      <c r="T398" s="14">
        <f t="shared" si="137"/>
        <v>0.10713081112838307</v>
      </c>
      <c r="U398" t="str">
        <f t="shared" si="144"/>
        <v>No Impact</v>
      </c>
      <c r="V398">
        <f t="shared" si="145"/>
        <v>5.8534910578889703E-2</v>
      </c>
      <c r="W398">
        <f t="shared" si="138"/>
        <v>7.8673800766434945E-2</v>
      </c>
      <c r="X398" t="s">
        <v>1187</v>
      </c>
      <c r="Y398">
        <f t="shared" si="146"/>
        <v>6.9180859215507248E-2</v>
      </c>
      <c r="Z398">
        <f t="shared" si="139"/>
        <v>0.13861378037736144</v>
      </c>
      <c r="AA398" t="str">
        <f t="shared" si="147"/>
        <v>No Impact</v>
      </c>
      <c r="AB398">
        <f t="shared" si="148"/>
        <v>4.4717777920403587E-2</v>
      </c>
      <c r="AC398">
        <f t="shared" si="140"/>
        <v>0.10498719080267868</v>
      </c>
      <c r="AD398" t="str">
        <f t="shared" si="149"/>
        <v>No Impact</v>
      </c>
      <c r="AE398">
        <f t="shared" si="150"/>
        <v>9.9322898661143386E-3</v>
      </c>
      <c r="AF398">
        <f t="shared" si="141"/>
        <v>5.4333993659032305E-2</v>
      </c>
      <c r="AG398" t="s">
        <v>1187</v>
      </c>
    </row>
    <row r="399" spans="1:33" x14ac:dyDescent="0.3">
      <c r="A399">
        <v>506403</v>
      </c>
      <c r="B399" t="s">
        <v>17</v>
      </c>
      <c r="C399" s="1" t="s">
        <v>953</v>
      </c>
      <c r="D399" t="s">
        <v>952</v>
      </c>
      <c r="E399" s="4">
        <v>6.3</v>
      </c>
      <c r="F399" s="3">
        <f t="shared" si="151"/>
        <v>0.68888888888888877</v>
      </c>
      <c r="G399">
        <v>45.312840000000001</v>
      </c>
      <c r="H399">
        <f t="shared" si="142"/>
        <v>0.42769233905768983</v>
      </c>
      <c r="I399">
        <v>26.700000000000003</v>
      </c>
      <c r="J399" s="3">
        <f t="shared" si="132"/>
        <v>8.2560296846011128E-2</v>
      </c>
      <c r="K399">
        <v>0</v>
      </c>
      <c r="L399" s="3">
        <f t="shared" si="133"/>
        <v>0</v>
      </c>
      <c r="M399">
        <v>16370</v>
      </c>
      <c r="N399">
        <f t="shared" si="134"/>
        <v>7.6322550425118166E-2</v>
      </c>
      <c r="O399" s="15">
        <v>0.84875984000000004</v>
      </c>
      <c r="P399">
        <f t="shared" si="135"/>
        <v>0.8652720135995472</v>
      </c>
      <c r="Q399">
        <v>0.27539999999999998</v>
      </c>
      <c r="R399">
        <f t="shared" si="136"/>
        <v>0.61050764797162482</v>
      </c>
      <c r="S399">
        <f t="shared" si="143"/>
        <v>9.535600810966216E-2</v>
      </c>
      <c r="T399" s="14">
        <f t="shared" si="137"/>
        <v>0.15997345529370879</v>
      </c>
      <c r="U399" t="str">
        <f t="shared" si="144"/>
        <v>Low</v>
      </c>
      <c r="V399">
        <f t="shared" si="145"/>
        <v>7.8894666659133236E-2</v>
      </c>
      <c r="W399">
        <f t="shared" si="138"/>
        <v>0.10603831499681911</v>
      </c>
      <c r="X399" t="s">
        <v>1187</v>
      </c>
      <c r="Y399">
        <f t="shared" si="146"/>
        <v>0.1118173495601911</v>
      </c>
      <c r="Z399">
        <f t="shared" si="139"/>
        <v>0.22404210803500263</v>
      </c>
      <c r="AA399" t="str">
        <f t="shared" si="147"/>
        <v>Low</v>
      </c>
      <c r="AB399">
        <f t="shared" si="148"/>
        <v>6.4610391204198966E-2</v>
      </c>
      <c r="AC399">
        <f t="shared" si="140"/>
        <v>0.15169053080555506</v>
      </c>
      <c r="AD399" t="str">
        <f t="shared" si="149"/>
        <v>Low</v>
      </c>
      <c r="AE399">
        <f t="shared" si="150"/>
        <v>9.8630085869857095E-3</v>
      </c>
      <c r="AF399">
        <f t="shared" si="141"/>
        <v>5.3954994593196824E-2</v>
      </c>
      <c r="AG399" t="s">
        <v>1187</v>
      </c>
    </row>
    <row r="400" spans="1:33" x14ac:dyDescent="0.3">
      <c r="A400">
        <v>506406</v>
      </c>
      <c r="B400" t="s">
        <v>21</v>
      </c>
      <c r="C400" s="1" t="s">
        <v>953</v>
      </c>
      <c r="D400" t="s">
        <v>954</v>
      </c>
      <c r="E400" s="4">
        <v>6.3</v>
      </c>
      <c r="F400" s="3">
        <f t="shared" si="151"/>
        <v>0.68888888888888877</v>
      </c>
      <c r="G400">
        <v>46.580400000000004</v>
      </c>
      <c r="H400">
        <f t="shared" si="142"/>
        <v>0.43965640269386813</v>
      </c>
      <c r="I400">
        <v>8.3000000000000007</v>
      </c>
      <c r="J400" s="3">
        <f t="shared" si="132"/>
        <v>2.5664811379097093E-2</v>
      </c>
      <c r="K400">
        <v>0</v>
      </c>
      <c r="L400" s="3">
        <f t="shared" si="133"/>
        <v>0</v>
      </c>
      <c r="M400">
        <v>16682</v>
      </c>
      <c r="N400">
        <f t="shared" si="134"/>
        <v>7.7798753743736779E-2</v>
      </c>
      <c r="O400" s="15">
        <v>0.81145989399999996</v>
      </c>
      <c r="P400">
        <f t="shared" si="135"/>
        <v>0.82724641688590617</v>
      </c>
      <c r="Q400">
        <v>0.36549999999999999</v>
      </c>
      <c r="R400">
        <f t="shared" si="136"/>
        <v>0.81024163156727991</v>
      </c>
      <c r="S400">
        <f t="shared" si="143"/>
        <v>0.10208575773060768</v>
      </c>
      <c r="T400" s="14">
        <f t="shared" si="137"/>
        <v>0.1712635808082551</v>
      </c>
      <c r="U400" t="str">
        <f t="shared" si="144"/>
        <v>Low</v>
      </c>
      <c r="V400">
        <f t="shared" si="145"/>
        <v>0.10102563005765269</v>
      </c>
      <c r="W400">
        <f t="shared" si="138"/>
        <v>0.13578341903755736</v>
      </c>
      <c r="X400" t="s">
        <v>1187</v>
      </c>
      <c r="Y400">
        <f t="shared" si="146"/>
        <v>0.10314588540356265</v>
      </c>
      <c r="Z400">
        <f t="shared" si="139"/>
        <v>0.20666758505585428</v>
      </c>
      <c r="AA400" t="str">
        <f t="shared" si="147"/>
        <v>Low</v>
      </c>
      <c r="AB400">
        <f t="shared" si="148"/>
        <v>6.9697876224101618E-2</v>
      </c>
      <c r="AC400">
        <f t="shared" si="140"/>
        <v>0.16363479068002845</v>
      </c>
      <c r="AD400" t="str">
        <f t="shared" si="149"/>
        <v>Low</v>
      </c>
      <c r="AE400">
        <f t="shared" si="150"/>
        <v>9.7004002367268288E-3</v>
      </c>
      <c r="AF400">
        <f t="shared" si="141"/>
        <v>5.3065455404251644E-2</v>
      </c>
      <c r="AG400" t="s">
        <v>1187</v>
      </c>
    </row>
    <row r="401" spans="1:33" x14ac:dyDescent="0.3">
      <c r="A401">
        <v>506428</v>
      </c>
      <c r="B401" t="s">
        <v>142</v>
      </c>
      <c r="C401" s="1" t="s">
        <v>953</v>
      </c>
      <c r="D401" t="s">
        <v>955</v>
      </c>
      <c r="E401" s="4">
        <v>6.3</v>
      </c>
      <c r="F401" s="3">
        <f t="shared" si="151"/>
        <v>0.68888888888888877</v>
      </c>
      <c r="G401">
        <v>47.892960000000002</v>
      </c>
      <c r="H401">
        <f t="shared" si="142"/>
        <v>0.45204520587975455</v>
      </c>
      <c r="I401">
        <v>3</v>
      </c>
      <c r="J401" s="3">
        <f t="shared" si="132"/>
        <v>9.2764378478664179E-3</v>
      </c>
      <c r="K401">
        <v>0</v>
      </c>
      <c r="L401" s="3">
        <f t="shared" si="133"/>
        <v>0</v>
      </c>
      <c r="M401">
        <v>18479</v>
      </c>
      <c r="N401">
        <f t="shared" si="134"/>
        <v>8.6301117088472837E-2</v>
      </c>
      <c r="O401" s="15">
        <v>0.757410468</v>
      </c>
      <c r="P401">
        <f t="shared" si="135"/>
        <v>0.77214548790118931</v>
      </c>
      <c r="Q401">
        <v>0.3911</v>
      </c>
      <c r="R401">
        <f t="shared" si="136"/>
        <v>0.86699179782753266</v>
      </c>
      <c r="S401">
        <f t="shared" si="143"/>
        <v>0.10313587426875742</v>
      </c>
      <c r="T401" s="14">
        <f t="shared" si="137"/>
        <v>0.17302530274271033</v>
      </c>
      <c r="U401" t="str">
        <f t="shared" si="144"/>
        <v>Low</v>
      </c>
      <c r="V401">
        <f t="shared" si="145"/>
        <v>0.10910368256680983</v>
      </c>
      <c r="W401">
        <f t="shared" si="138"/>
        <v>0.14664071919230345</v>
      </c>
      <c r="X401" t="s">
        <v>1187</v>
      </c>
      <c r="Y401">
        <f t="shared" si="146"/>
        <v>9.7168065970705028E-2</v>
      </c>
      <c r="Z401">
        <f t="shared" si="139"/>
        <v>0.19469016587664997</v>
      </c>
      <c r="AA401" t="str">
        <f t="shared" si="147"/>
        <v>Low</v>
      </c>
      <c r="AB401">
        <f t="shared" si="148"/>
        <v>7.1137805075571617E-2</v>
      </c>
      <c r="AC401">
        <f t="shared" si="140"/>
        <v>0.16701541673306375</v>
      </c>
      <c r="AD401" t="str">
        <f t="shared" si="149"/>
        <v>Low</v>
      </c>
      <c r="AE401">
        <f t="shared" si="150"/>
        <v>1.0860275388504736E-2</v>
      </c>
      <c r="AF401">
        <f t="shared" si="141"/>
        <v>5.9410482582422854E-2</v>
      </c>
      <c r="AG401" t="s">
        <v>1186</v>
      </c>
    </row>
    <row r="402" spans="1:33" x14ac:dyDescent="0.3">
      <c r="A402">
        <v>506447</v>
      </c>
      <c r="B402" t="s">
        <v>320</v>
      </c>
      <c r="C402" s="1" t="s">
        <v>953</v>
      </c>
      <c r="D402" t="s">
        <v>956</v>
      </c>
      <c r="E402" s="4">
        <v>6.3</v>
      </c>
      <c r="F402" s="3">
        <f t="shared" si="151"/>
        <v>0.68888888888888877</v>
      </c>
      <c r="G402">
        <v>48.26088</v>
      </c>
      <c r="H402">
        <f t="shared" si="142"/>
        <v>0.4555178764381681</v>
      </c>
      <c r="I402">
        <v>9</v>
      </c>
      <c r="J402" s="3">
        <f t="shared" si="132"/>
        <v>2.7829313543599254E-2</v>
      </c>
      <c r="K402">
        <v>0</v>
      </c>
      <c r="L402" s="3">
        <f t="shared" si="133"/>
        <v>0</v>
      </c>
      <c r="M402">
        <v>23845</v>
      </c>
      <c r="N402">
        <f t="shared" si="134"/>
        <v>0.1116899216003558</v>
      </c>
      <c r="O402" s="15">
        <v>0.72773333399999995</v>
      </c>
      <c r="P402">
        <f t="shared" si="135"/>
        <v>0.74189100096169935</v>
      </c>
      <c r="Q402">
        <v>0.31040000000000001</v>
      </c>
      <c r="R402">
        <f t="shared" si="136"/>
        <v>0.68809576590556421</v>
      </c>
      <c r="S402">
        <f t="shared" si="143"/>
        <v>9.2487784992196259E-2</v>
      </c>
      <c r="T402" s="14">
        <f t="shared" si="137"/>
        <v>0.15516159737567772</v>
      </c>
      <c r="U402" t="str">
        <f t="shared" si="144"/>
        <v>Low</v>
      </c>
      <c r="V402">
        <f t="shared" si="145"/>
        <v>8.9008450603405856E-2</v>
      </c>
      <c r="W402">
        <f t="shared" si="138"/>
        <v>0.11963173839419651</v>
      </c>
      <c r="X402" t="s">
        <v>1187</v>
      </c>
      <c r="Y402">
        <f t="shared" si="146"/>
        <v>9.5967119380986676E-2</v>
      </c>
      <c r="Z402">
        <f t="shared" si="139"/>
        <v>0.19228389702252094</v>
      </c>
      <c r="AA402" t="str">
        <f t="shared" si="147"/>
        <v>Low</v>
      </c>
      <c r="AB402">
        <f t="shared" si="148"/>
        <v>6.4999760891843811E-2</v>
      </c>
      <c r="AC402">
        <f t="shared" si="140"/>
        <v>0.15260468243809616</v>
      </c>
      <c r="AD402" t="str">
        <f t="shared" si="149"/>
        <v>Low</v>
      </c>
      <c r="AE402">
        <f t="shared" si="150"/>
        <v>1.4447621046730747E-2</v>
      </c>
      <c r="AF402">
        <f t="shared" si="141"/>
        <v>7.903484100069591E-2</v>
      </c>
      <c r="AG402" t="s">
        <v>1186</v>
      </c>
    </row>
    <row r="403" spans="1:33" x14ac:dyDescent="0.3">
      <c r="A403">
        <v>506450</v>
      </c>
      <c r="B403" t="s">
        <v>316</v>
      </c>
      <c r="C403" s="1" t="s">
        <v>953</v>
      </c>
      <c r="D403" t="s">
        <v>957</v>
      </c>
      <c r="E403" s="4">
        <v>6.3</v>
      </c>
      <c r="F403" s="3">
        <f t="shared" si="151"/>
        <v>0.68888888888888877</v>
      </c>
      <c r="G403">
        <v>48.26088</v>
      </c>
      <c r="H403">
        <f t="shared" si="142"/>
        <v>0.4555178764381681</v>
      </c>
      <c r="I403">
        <v>3.8000000000000003</v>
      </c>
      <c r="J403" s="3">
        <f t="shared" si="132"/>
        <v>1.1750154607297465E-2</v>
      </c>
      <c r="K403">
        <v>0</v>
      </c>
      <c r="L403" s="3">
        <f t="shared" si="133"/>
        <v>0</v>
      </c>
      <c r="M403">
        <v>24941</v>
      </c>
      <c r="N403">
        <f t="shared" si="134"/>
        <v>0.11687555889909299</v>
      </c>
      <c r="O403" s="15">
        <v>0.82378695700000004</v>
      </c>
      <c r="P403">
        <f t="shared" si="135"/>
        <v>0.83981329637419411</v>
      </c>
      <c r="Q403">
        <v>0.38800000000000001</v>
      </c>
      <c r="R403">
        <f t="shared" si="136"/>
        <v>0.8601197073819552</v>
      </c>
      <c r="S403">
        <f t="shared" si="143"/>
        <v>0.10806422401223871</v>
      </c>
      <c r="T403" s="14">
        <f t="shared" si="137"/>
        <v>0.18129332017538091</v>
      </c>
      <c r="U403" t="str">
        <f t="shared" si="144"/>
        <v>Low</v>
      </c>
      <c r="V403">
        <f t="shared" si="145"/>
        <v>0.10935509638378428</v>
      </c>
      <c r="W403">
        <f t="shared" si="138"/>
        <v>0.14697863173630435</v>
      </c>
      <c r="X403" t="s">
        <v>1187</v>
      </c>
      <c r="Y403">
        <f t="shared" si="146"/>
        <v>0.10677335164069314</v>
      </c>
      <c r="Z403">
        <f t="shared" si="139"/>
        <v>0.21393573428125723</v>
      </c>
      <c r="AA403" t="str">
        <f t="shared" si="147"/>
        <v>Low</v>
      </c>
      <c r="AB403">
        <f t="shared" si="148"/>
        <v>7.5507109838500078E-2</v>
      </c>
      <c r="AC403">
        <f t="shared" si="140"/>
        <v>0.1772735524042309</v>
      </c>
      <c r="AD403" t="str">
        <f t="shared" si="149"/>
        <v>Low</v>
      </c>
      <c r="AE403">
        <f t="shared" si="150"/>
        <v>1.4859487462764659E-2</v>
      </c>
      <c r="AF403">
        <f t="shared" si="141"/>
        <v>8.128793142987302E-2</v>
      </c>
      <c r="AG403" t="s">
        <v>1186</v>
      </c>
    </row>
    <row r="404" spans="1:33" x14ac:dyDescent="0.3">
      <c r="A404">
        <v>506460</v>
      </c>
      <c r="B404" t="s">
        <v>373</v>
      </c>
      <c r="C404" s="1" t="s">
        <v>953</v>
      </c>
      <c r="D404" t="s">
        <v>958</v>
      </c>
      <c r="E404" s="4">
        <v>6.3</v>
      </c>
      <c r="F404" s="3">
        <f t="shared" si="151"/>
        <v>0.68888888888888877</v>
      </c>
      <c r="G404">
        <v>46.978200000000001</v>
      </c>
      <c r="H404">
        <f t="shared" si="142"/>
        <v>0.4434111003132879</v>
      </c>
      <c r="I404">
        <v>7</v>
      </c>
      <c r="J404" s="3">
        <f t="shared" si="132"/>
        <v>2.1645021645021644E-2</v>
      </c>
      <c r="K404">
        <v>0</v>
      </c>
      <c r="L404" s="3">
        <f t="shared" si="133"/>
        <v>0</v>
      </c>
      <c r="M404">
        <v>27111</v>
      </c>
      <c r="N404">
        <f t="shared" si="134"/>
        <v>0.12714274223692118</v>
      </c>
      <c r="O404" s="15">
        <v>0.87503571199999997</v>
      </c>
      <c r="P404">
        <f t="shared" si="135"/>
        <v>0.89205906878647012</v>
      </c>
      <c r="Q404">
        <v>0.309</v>
      </c>
      <c r="R404">
        <f t="shared" si="136"/>
        <v>0.68499224118820656</v>
      </c>
      <c r="S404">
        <f t="shared" si="143"/>
        <v>9.8697071358948493E-2</v>
      </c>
      <c r="T404" s="14">
        <f t="shared" si="137"/>
        <v>0.16557857072312665</v>
      </c>
      <c r="U404" t="str">
        <f t="shared" si="144"/>
        <v>Low</v>
      </c>
      <c r="V404">
        <f t="shared" si="145"/>
        <v>8.5738146477889896E-2</v>
      </c>
      <c r="W404">
        <f t="shared" si="138"/>
        <v>0.11523628869294963</v>
      </c>
      <c r="X404" t="s">
        <v>1187</v>
      </c>
      <c r="Y404">
        <f t="shared" si="146"/>
        <v>0.1116559962400071</v>
      </c>
      <c r="Z404">
        <f t="shared" si="139"/>
        <v>0.22371881350034717</v>
      </c>
      <c r="AA404" t="str">
        <f t="shared" si="147"/>
        <v>Low</v>
      </c>
      <c r="AB404">
        <f t="shared" si="148"/>
        <v>6.9075058585978566E-2</v>
      </c>
      <c r="AC404">
        <f t="shared" si="140"/>
        <v>0.16217255625672397</v>
      </c>
      <c r="AD404" t="str">
        <f t="shared" si="149"/>
        <v>Low</v>
      </c>
      <c r="AE404">
        <f t="shared" si="150"/>
        <v>1.5914024133471347E-2</v>
      </c>
      <c r="AF404">
        <f t="shared" si="141"/>
        <v>8.7056710790096192E-2</v>
      </c>
      <c r="AG404" t="s">
        <v>1186</v>
      </c>
    </row>
    <row r="405" spans="1:33" x14ac:dyDescent="0.3">
      <c r="A405">
        <v>506469</v>
      </c>
      <c r="B405" t="s">
        <v>387</v>
      </c>
      <c r="C405" s="1" t="s">
        <v>953</v>
      </c>
      <c r="D405" t="s">
        <v>959</v>
      </c>
      <c r="E405" s="4">
        <v>6.3</v>
      </c>
      <c r="F405" s="3">
        <f t="shared" si="151"/>
        <v>0.68888888888888877</v>
      </c>
      <c r="G405">
        <v>50.061600000000006</v>
      </c>
      <c r="H405">
        <f t="shared" si="142"/>
        <v>0.47251425425928822</v>
      </c>
      <c r="I405">
        <v>1.7999999999999996</v>
      </c>
      <c r="J405" s="3">
        <f t="shared" si="132"/>
        <v>5.5658627087198497E-3</v>
      </c>
      <c r="K405">
        <v>0</v>
      </c>
      <c r="L405" s="3">
        <f t="shared" si="133"/>
        <v>0</v>
      </c>
      <c r="M405">
        <v>14414</v>
      </c>
      <c r="N405">
        <f t="shared" si="134"/>
        <v>6.7067891158393775E-2</v>
      </c>
      <c r="O405" s="15">
        <v>0.64852671399999995</v>
      </c>
      <c r="P405">
        <f t="shared" si="135"/>
        <v>0.66114345807864516</v>
      </c>
      <c r="Q405">
        <v>0.3846</v>
      </c>
      <c r="R405">
        <f t="shared" si="136"/>
        <v>0.85258257592551545</v>
      </c>
      <c r="S405">
        <f t="shared" si="143"/>
        <v>9.9126939716981749E-2</v>
      </c>
      <c r="T405" s="14">
        <f t="shared" si="137"/>
        <v>0.16629973688684574</v>
      </c>
      <c r="U405" t="str">
        <f t="shared" si="144"/>
        <v>Low</v>
      </c>
      <c r="V405">
        <f t="shared" si="145"/>
        <v>0.11166340501386303</v>
      </c>
      <c r="W405">
        <f t="shared" si="138"/>
        <v>0.15008111214456438</v>
      </c>
      <c r="X405" t="s">
        <v>1187</v>
      </c>
      <c r="Y405">
        <f t="shared" si="146"/>
        <v>8.6590474420100497E-2</v>
      </c>
      <c r="Z405">
        <f t="shared" si="139"/>
        <v>0.17349644309345166</v>
      </c>
      <c r="AA405" t="str">
        <f t="shared" si="147"/>
        <v>Low</v>
      </c>
      <c r="AB405">
        <f t="shared" si="148"/>
        <v>6.8133710988011131E-2</v>
      </c>
      <c r="AC405">
        <f t="shared" si="140"/>
        <v>0.15996248579983849</v>
      </c>
      <c r="AD405" t="str">
        <f t="shared" si="149"/>
        <v>Low</v>
      </c>
      <c r="AE405">
        <f t="shared" si="150"/>
        <v>8.7839340203683391E-3</v>
      </c>
      <c r="AF405">
        <f t="shared" si="141"/>
        <v>4.8051982150896004E-2</v>
      </c>
      <c r="AG405" t="s">
        <v>1187</v>
      </c>
    </row>
    <row r="406" spans="1:33" x14ac:dyDescent="0.3">
      <c r="A406">
        <v>506475</v>
      </c>
      <c r="B406" t="s">
        <v>411</v>
      </c>
      <c r="C406" s="1" t="s">
        <v>953</v>
      </c>
      <c r="D406" t="s">
        <v>960</v>
      </c>
      <c r="E406" s="4">
        <v>6.3</v>
      </c>
      <c r="F406" s="3">
        <f t="shared" si="151"/>
        <v>0.68888888888888877</v>
      </c>
      <c r="G406">
        <v>48.26088</v>
      </c>
      <c r="H406">
        <f t="shared" si="142"/>
        <v>0.4555178764381681</v>
      </c>
      <c r="I406">
        <v>3</v>
      </c>
      <c r="J406" s="3">
        <f t="shared" si="132"/>
        <v>9.2764378478664179E-3</v>
      </c>
      <c r="K406">
        <v>0</v>
      </c>
      <c r="L406" s="3">
        <f t="shared" si="133"/>
        <v>0</v>
      </c>
      <c r="M406">
        <v>24149</v>
      </c>
      <c r="N406">
        <f t="shared" si="134"/>
        <v>0.11312827355183035</v>
      </c>
      <c r="O406" s="15">
        <v>0.92669031000000002</v>
      </c>
      <c r="P406">
        <f t="shared" si="135"/>
        <v>0.94471857965957551</v>
      </c>
      <c r="Q406">
        <v>0.3866</v>
      </c>
      <c r="R406">
        <f t="shared" si="136"/>
        <v>0.85701618266459767</v>
      </c>
      <c r="S406">
        <f t="shared" si="143"/>
        <v>0.11422869433949738</v>
      </c>
      <c r="T406" s="14">
        <f t="shared" si="137"/>
        <v>0.19163510815347043</v>
      </c>
      <c r="U406" t="str">
        <f t="shared" si="144"/>
        <v>Low</v>
      </c>
      <c r="V406">
        <f t="shared" si="145"/>
        <v>0.10866842514301613</v>
      </c>
      <c r="W406">
        <f t="shared" si="138"/>
        <v>0.14605571179239454</v>
      </c>
      <c r="X406" t="s">
        <v>1187</v>
      </c>
      <c r="Y406">
        <f t="shared" si="146"/>
        <v>0.11978896353597863</v>
      </c>
      <c r="Z406">
        <f t="shared" si="139"/>
        <v>0.24001438073330461</v>
      </c>
      <c r="AA406" t="str">
        <f t="shared" si="147"/>
        <v>Low</v>
      </c>
      <c r="AB406">
        <f t="shared" si="148"/>
        <v>7.8991213960977455E-2</v>
      </c>
      <c r="AC406">
        <f t="shared" si="140"/>
        <v>0.18545343792837346</v>
      </c>
      <c r="AD406" t="str">
        <f t="shared" si="149"/>
        <v>Low</v>
      </c>
      <c r="AE406">
        <f t="shared" si="150"/>
        <v>1.4344503143223501E-2</v>
      </c>
      <c r="AF406">
        <f t="shared" si="141"/>
        <v>7.8470740718603826E-2</v>
      </c>
      <c r="AG406" t="s">
        <v>1186</v>
      </c>
    </row>
    <row r="407" spans="1:33" x14ac:dyDescent="0.3">
      <c r="A407">
        <v>506479</v>
      </c>
      <c r="B407" t="s">
        <v>421</v>
      </c>
      <c r="C407" s="1" t="s">
        <v>953</v>
      </c>
      <c r="D407" t="s">
        <v>961</v>
      </c>
      <c r="E407" s="4">
        <v>6.3</v>
      </c>
      <c r="F407" s="3">
        <f t="shared" si="151"/>
        <v>0.68888888888888877</v>
      </c>
      <c r="G407">
        <v>50.061600000000006</v>
      </c>
      <c r="H407">
        <f t="shared" si="142"/>
        <v>0.47251425425928822</v>
      </c>
      <c r="I407">
        <v>0.29999999999999993</v>
      </c>
      <c r="J407" s="3">
        <f t="shared" si="132"/>
        <v>9.2764378478664162E-4</v>
      </c>
      <c r="K407">
        <v>0</v>
      </c>
      <c r="L407" s="3">
        <f t="shared" si="133"/>
        <v>0</v>
      </c>
      <c r="M407">
        <v>11888</v>
      </c>
      <c r="N407">
        <f t="shared" si="134"/>
        <v>5.5116321982654613E-2</v>
      </c>
      <c r="O407" s="15">
        <v>0.65545488799999996</v>
      </c>
      <c r="P407">
        <f t="shared" si="135"/>
        <v>0.66820641603804631</v>
      </c>
      <c r="Q407">
        <v>0.3422</v>
      </c>
      <c r="R407">
        <f t="shared" si="136"/>
        <v>0.75859011305697188</v>
      </c>
      <c r="S407">
        <f t="shared" si="143"/>
        <v>9.2978434662795595E-2</v>
      </c>
      <c r="T407" s="14">
        <f t="shared" si="137"/>
        <v>0.15598473295675436</v>
      </c>
      <c r="U407" t="str">
        <f t="shared" si="144"/>
        <v>Low</v>
      </c>
      <c r="V407">
        <f t="shared" si="145"/>
        <v>9.8868366756467249E-2</v>
      </c>
      <c r="W407">
        <f t="shared" si="138"/>
        <v>0.13288395098542005</v>
      </c>
      <c r="X407" t="s">
        <v>1187</v>
      </c>
      <c r="Y407">
        <f t="shared" si="146"/>
        <v>8.7088502569123927E-2</v>
      </c>
      <c r="Z407">
        <f t="shared" si="139"/>
        <v>0.17449431396775564</v>
      </c>
      <c r="AA407" t="str">
        <f t="shared" si="147"/>
        <v>Low</v>
      </c>
      <c r="AB407">
        <f t="shared" si="148"/>
        <v>6.3244671219986517E-2</v>
      </c>
      <c r="AC407">
        <f t="shared" si="140"/>
        <v>0.14848413032606875</v>
      </c>
      <c r="AD407" t="str">
        <f t="shared" si="149"/>
        <v>No Impact</v>
      </c>
      <c r="AE407">
        <f t="shared" si="150"/>
        <v>7.1834059556736976E-3</v>
      </c>
      <c r="AF407">
        <f t="shared" si="141"/>
        <v>3.9296389745673226E-2</v>
      </c>
      <c r="AG407" t="s">
        <v>1187</v>
      </c>
    </row>
    <row r="408" spans="1:33" x14ac:dyDescent="0.3">
      <c r="A408">
        <v>506485</v>
      </c>
      <c r="B408" t="s">
        <v>441</v>
      </c>
      <c r="C408" s="1" t="s">
        <v>953</v>
      </c>
      <c r="D408" t="s">
        <v>962</v>
      </c>
      <c r="E408" s="4">
        <v>6.3</v>
      </c>
      <c r="F408" s="3">
        <f t="shared" si="151"/>
        <v>0.68888888888888877</v>
      </c>
      <c r="G408">
        <v>45.560519999999997</v>
      </c>
      <c r="H408">
        <f t="shared" si="142"/>
        <v>0.43003010553928328</v>
      </c>
      <c r="I408">
        <v>26.3</v>
      </c>
      <c r="J408" s="3">
        <f t="shared" si="132"/>
        <v>8.1323438466295597E-2</v>
      </c>
      <c r="K408">
        <v>0</v>
      </c>
      <c r="L408" s="3">
        <f t="shared" si="133"/>
        <v>0</v>
      </c>
      <c r="M408">
        <v>16424</v>
      </c>
      <c r="N408">
        <f t="shared" si="134"/>
        <v>7.6578047153340614E-2</v>
      </c>
      <c r="O408" s="15">
        <v>0.75797883899999996</v>
      </c>
      <c r="P408">
        <f t="shared" si="135"/>
        <v>0.77272491625826323</v>
      </c>
      <c r="Q408">
        <v>0.36969999999999997</v>
      </c>
      <c r="R408">
        <f t="shared" si="136"/>
        <v>0.81955220571935261</v>
      </c>
      <c r="S408">
        <f t="shared" si="143"/>
        <v>0.10326056242976978</v>
      </c>
      <c r="T408" s="14">
        <f t="shared" si="137"/>
        <v>0.17323448511461106</v>
      </c>
      <c r="U408" t="str">
        <f t="shared" si="144"/>
        <v>Low</v>
      </c>
      <c r="V408">
        <f t="shared" si="145"/>
        <v>0.10629735306129509</v>
      </c>
      <c r="W408">
        <f t="shared" si="138"/>
        <v>0.14286887421606018</v>
      </c>
      <c r="X408" t="s">
        <v>1187</v>
      </c>
      <c r="Y408">
        <f t="shared" si="146"/>
        <v>0.10022377179824446</v>
      </c>
      <c r="Z408">
        <f t="shared" si="139"/>
        <v>0.20081271106153878</v>
      </c>
      <c r="AA408" t="str">
        <f t="shared" si="147"/>
        <v>Low</v>
      </c>
      <c r="AB408">
        <f t="shared" si="148"/>
        <v>7.0747512392352843E-2</v>
      </c>
      <c r="AC408">
        <f t="shared" si="140"/>
        <v>0.16609909811645193</v>
      </c>
      <c r="AD408" t="str">
        <f t="shared" si="149"/>
        <v>Low</v>
      </c>
      <c r="AE408">
        <f t="shared" si="150"/>
        <v>9.9323065183606219E-3</v>
      </c>
      <c r="AF408">
        <f t="shared" si="141"/>
        <v>5.4334084754142913E-2</v>
      </c>
      <c r="AG408" t="s">
        <v>1187</v>
      </c>
    </row>
    <row r="409" spans="1:33" x14ac:dyDescent="0.3">
      <c r="A409">
        <v>506486</v>
      </c>
      <c r="B409" t="s">
        <v>461</v>
      </c>
      <c r="C409" s="1" t="s">
        <v>953</v>
      </c>
      <c r="D409" t="s">
        <v>963</v>
      </c>
      <c r="E409" s="4">
        <v>6.2</v>
      </c>
      <c r="F409" s="3">
        <f t="shared" si="151"/>
        <v>0.66666666666666663</v>
      </c>
      <c r="G409">
        <v>48.207239999999999</v>
      </c>
      <c r="H409">
        <f t="shared" si="142"/>
        <v>0.455011586894916</v>
      </c>
      <c r="I409">
        <v>1.3000000000000003</v>
      </c>
      <c r="J409" s="3">
        <f t="shared" si="132"/>
        <v>4.019789734075449E-3</v>
      </c>
      <c r="K409">
        <v>0</v>
      </c>
      <c r="L409" s="3">
        <f t="shared" si="133"/>
        <v>0</v>
      </c>
      <c r="M409">
        <v>21186</v>
      </c>
      <c r="N409">
        <f t="shared" si="134"/>
        <v>9.9109073445846518E-2</v>
      </c>
      <c r="O409" s="15">
        <v>0.877067288</v>
      </c>
      <c r="P409">
        <f t="shared" si="135"/>
        <v>0.89413016802262224</v>
      </c>
      <c r="Q409">
        <v>0.35370000000000001</v>
      </c>
      <c r="R409">
        <f t="shared" si="136"/>
        <v>0.78408335180669475</v>
      </c>
      <c r="S409">
        <f t="shared" si="143"/>
        <v>0.10226395060604511</v>
      </c>
      <c r="T409" s="14">
        <f t="shared" si="137"/>
        <v>0.17156252505474312</v>
      </c>
      <c r="U409" t="str">
        <f t="shared" si="144"/>
        <v>Low</v>
      </c>
      <c r="V409">
        <f t="shared" si="145"/>
        <v>9.5558116071353297E-2</v>
      </c>
      <c r="W409">
        <f t="shared" si="138"/>
        <v>0.12843481114199928</v>
      </c>
      <c r="X409" t="s">
        <v>1187</v>
      </c>
      <c r="Y409">
        <f t="shared" si="146"/>
        <v>0.10896978514073692</v>
      </c>
      <c r="Z409">
        <f t="shared" si="139"/>
        <v>0.21833660403397495</v>
      </c>
      <c r="AA409" t="str">
        <f t="shared" si="147"/>
        <v>Low</v>
      </c>
      <c r="AB409">
        <f t="shared" si="148"/>
        <v>7.0363807223407085E-2</v>
      </c>
      <c r="AC409">
        <f t="shared" si="140"/>
        <v>0.16519824548786677</v>
      </c>
      <c r="AD409" t="str">
        <f t="shared" si="149"/>
        <v>Low</v>
      </c>
      <c r="AE409">
        <f t="shared" si="150"/>
        <v>1.2078660160606687E-2</v>
      </c>
      <c r="AF409">
        <f t="shared" si="141"/>
        <v>6.6075583115533576E-2</v>
      </c>
      <c r="AG409" t="s">
        <v>1186</v>
      </c>
    </row>
    <row r="410" spans="1:33" x14ac:dyDescent="0.3">
      <c r="A410">
        <v>506909</v>
      </c>
      <c r="B410" t="s">
        <v>24</v>
      </c>
      <c r="C410" s="1" t="s">
        <v>965</v>
      </c>
      <c r="D410" t="s">
        <v>964</v>
      </c>
      <c r="E410" s="4">
        <v>5.8</v>
      </c>
      <c r="F410" s="3">
        <f t="shared" si="151"/>
        <v>0.57777777777777772</v>
      </c>
      <c r="G410">
        <v>40.845240000000004</v>
      </c>
      <c r="H410">
        <f t="shared" si="142"/>
        <v>0.38552419656266779</v>
      </c>
      <c r="I410">
        <v>46.4</v>
      </c>
      <c r="J410" s="3">
        <f t="shared" si="132"/>
        <v>0.14347557204700059</v>
      </c>
      <c r="K410">
        <v>0</v>
      </c>
      <c r="L410" s="3">
        <f t="shared" si="133"/>
        <v>0</v>
      </c>
      <c r="M410">
        <v>16182</v>
      </c>
      <c r="N410">
        <f t="shared" si="134"/>
        <v>7.5433043297232591E-2</v>
      </c>
      <c r="O410" s="15">
        <v>0.55527649300000004</v>
      </c>
      <c r="P410">
        <f t="shared" si="135"/>
        <v>0.56607910336875134</v>
      </c>
      <c r="Q410">
        <v>0.3629</v>
      </c>
      <c r="R410">
        <f t="shared" si="136"/>
        <v>0.80447794280647311</v>
      </c>
      <c r="S410">
        <f t="shared" si="143"/>
        <v>7.2419086385420717E-2</v>
      </c>
      <c r="T410" s="14">
        <f t="shared" si="137"/>
        <v>0.12149346127163903</v>
      </c>
      <c r="U410" t="str">
        <f t="shared" si="144"/>
        <v>No Impact</v>
      </c>
      <c r="V410">
        <f t="shared" si="145"/>
        <v>8.5015881386113559E-2</v>
      </c>
      <c r="W410">
        <f t="shared" si="138"/>
        <v>0.11426552886144055</v>
      </c>
      <c r="X410" t="s">
        <v>1187</v>
      </c>
      <c r="Y410">
        <f t="shared" si="146"/>
        <v>5.9822291384727874E-2</v>
      </c>
      <c r="Z410">
        <f t="shared" si="139"/>
        <v>0.11986254657291757</v>
      </c>
      <c r="AA410" t="str">
        <f t="shared" si="147"/>
        <v>No Impact</v>
      </c>
      <c r="AB410">
        <f t="shared" si="148"/>
        <v>5.049231907983337E-2</v>
      </c>
      <c r="AC410">
        <f t="shared" si="140"/>
        <v>0.11854450251843722</v>
      </c>
      <c r="AD410" t="str">
        <f t="shared" si="149"/>
        <v>No Impact</v>
      </c>
      <c r="AE410">
        <f t="shared" si="150"/>
        <v>7.9716376550721911E-3</v>
      </c>
      <c r="AF410">
        <f t="shared" si="141"/>
        <v>4.3608363795391618E-2</v>
      </c>
      <c r="AG410" t="s">
        <v>1187</v>
      </c>
    </row>
    <row r="411" spans="1:33" x14ac:dyDescent="0.3">
      <c r="A411">
        <v>506915</v>
      </c>
      <c r="B411" t="s">
        <v>46</v>
      </c>
      <c r="C411" s="1" t="s">
        <v>965</v>
      </c>
      <c r="D411" t="s">
        <v>966</v>
      </c>
      <c r="E411" s="4">
        <v>6.5</v>
      </c>
      <c r="F411" s="3">
        <f t="shared" si="151"/>
        <v>0.73333333333333328</v>
      </c>
      <c r="G411">
        <v>42.070679999999996</v>
      </c>
      <c r="H411">
        <f t="shared" si="142"/>
        <v>0.3970907039803192</v>
      </c>
      <c r="I411">
        <v>49.9</v>
      </c>
      <c r="J411" s="3">
        <f t="shared" si="132"/>
        <v>0.15429808286951141</v>
      </c>
      <c r="K411">
        <v>0</v>
      </c>
      <c r="L411" s="3">
        <f t="shared" si="133"/>
        <v>0</v>
      </c>
      <c r="M411">
        <v>28067</v>
      </c>
      <c r="N411">
        <f t="shared" si="134"/>
        <v>0.13166598061063717</v>
      </c>
      <c r="O411" s="15">
        <v>0.26904695499999998</v>
      </c>
      <c r="P411">
        <f t="shared" si="135"/>
        <v>0.27428112115398479</v>
      </c>
      <c r="Q411">
        <v>0.36349999999999999</v>
      </c>
      <c r="R411">
        <f t="shared" si="136"/>
        <v>0.80580802482819769</v>
      </c>
      <c r="S411">
        <f t="shared" si="143"/>
        <v>7.5125776237039144E-2</v>
      </c>
      <c r="T411" s="14">
        <f t="shared" si="137"/>
        <v>0.12603432384082139</v>
      </c>
      <c r="U411" t="str">
        <f t="shared" si="144"/>
        <v>No Impact</v>
      </c>
      <c r="V411">
        <f t="shared" si="145"/>
        <v>0.11209621648073166</v>
      </c>
      <c r="W411">
        <f t="shared" si="138"/>
        <v>0.15066283205798184</v>
      </c>
      <c r="X411" t="s">
        <v>1187</v>
      </c>
      <c r="Y411">
        <f t="shared" si="146"/>
        <v>3.8155335993346605E-2</v>
      </c>
      <c r="Z411">
        <f t="shared" si="139"/>
        <v>7.6449691772845982E-2</v>
      </c>
      <c r="AA411" t="str">
        <f t="shared" si="147"/>
        <v>No Impact</v>
      </c>
      <c r="AB411">
        <f t="shared" si="148"/>
        <v>5.7090910655053846E-2</v>
      </c>
      <c r="AC411">
        <f t="shared" si="140"/>
        <v>0.13403649753593849</v>
      </c>
      <c r="AD411" t="str">
        <f t="shared" si="149"/>
        <v>No Impact</v>
      </c>
      <c r="AE411">
        <f t="shared" si="150"/>
        <v>1.8316097396553665E-2</v>
      </c>
      <c r="AF411">
        <f t="shared" si="141"/>
        <v>0.1001971079396112</v>
      </c>
      <c r="AG411" t="s">
        <v>1186</v>
      </c>
    </row>
    <row r="412" spans="1:33" x14ac:dyDescent="0.3">
      <c r="A412">
        <v>506941</v>
      </c>
      <c r="B412" t="s">
        <v>196</v>
      </c>
      <c r="C412" s="1" t="s">
        <v>965</v>
      </c>
      <c r="D412" t="s">
        <v>967</v>
      </c>
      <c r="E412" s="4">
        <v>6.5</v>
      </c>
      <c r="F412" s="3">
        <f t="shared" si="151"/>
        <v>0.73333333333333328</v>
      </c>
      <c r="G412">
        <v>41.614200000000004</v>
      </c>
      <c r="H412">
        <f t="shared" si="142"/>
        <v>0.39278214598808014</v>
      </c>
      <c r="I412">
        <v>49.9</v>
      </c>
      <c r="J412" s="3">
        <f t="shared" si="132"/>
        <v>0.15429808286951141</v>
      </c>
      <c r="K412">
        <v>0</v>
      </c>
      <c r="L412" s="3">
        <f t="shared" si="133"/>
        <v>0</v>
      </c>
      <c r="M412">
        <v>24217</v>
      </c>
      <c r="N412">
        <f t="shared" si="134"/>
        <v>0.11345001017255492</v>
      </c>
      <c r="O412" s="15">
        <v>0.43256945200000002</v>
      </c>
      <c r="P412">
        <f t="shared" si="135"/>
        <v>0.44098486181166707</v>
      </c>
      <c r="Q412">
        <v>0.31850000000000001</v>
      </c>
      <c r="R412">
        <f t="shared" si="136"/>
        <v>0.70605187319884732</v>
      </c>
      <c r="S412">
        <f t="shared" si="143"/>
        <v>7.9057489118828553E-2</v>
      </c>
      <c r="T412" s="14">
        <f t="shared" si="137"/>
        <v>0.13263033920882319</v>
      </c>
      <c r="U412" t="str">
        <f t="shared" si="144"/>
        <v>No Impact</v>
      </c>
      <c r="V412">
        <f t="shared" si="145"/>
        <v>9.7326766578639215E-2</v>
      </c>
      <c r="W412">
        <f t="shared" si="138"/>
        <v>0.13081196447254265</v>
      </c>
      <c r="X412" t="s">
        <v>1187</v>
      </c>
      <c r="Y412">
        <f t="shared" si="146"/>
        <v>6.0788211659017891E-2</v>
      </c>
      <c r="Z412">
        <f t="shared" si="139"/>
        <v>0.12179790647276202</v>
      </c>
      <c r="AA412" t="str">
        <f t="shared" si="147"/>
        <v>No Impact</v>
      </c>
      <c r="AB412">
        <f t="shared" si="148"/>
        <v>5.7774371460897291E-2</v>
      </c>
      <c r="AC412">
        <f t="shared" si="140"/>
        <v>0.13564110834994089</v>
      </c>
      <c r="AD412" t="str">
        <f t="shared" si="149"/>
        <v>No Impact</v>
      </c>
      <c r="AE412">
        <f t="shared" si="150"/>
        <v>1.5638684744766318E-2</v>
      </c>
      <c r="AF412">
        <f t="shared" si="141"/>
        <v>8.5550483243211933E-2</v>
      </c>
      <c r="AG412" t="s">
        <v>1186</v>
      </c>
    </row>
    <row r="413" spans="1:33" x14ac:dyDescent="0.3">
      <c r="A413">
        <v>506944</v>
      </c>
      <c r="B413" t="s">
        <v>303</v>
      </c>
      <c r="C413" s="1" t="s">
        <v>965</v>
      </c>
      <c r="D413" t="s">
        <v>968</v>
      </c>
      <c r="E413" s="4">
        <v>6.5</v>
      </c>
      <c r="F413" s="3">
        <f t="shared" si="151"/>
        <v>0.73333333333333328</v>
      </c>
      <c r="G413">
        <v>40.907159999999998</v>
      </c>
      <c r="H413">
        <f t="shared" si="142"/>
        <v>0.38610863818306612</v>
      </c>
      <c r="I413">
        <v>48.5</v>
      </c>
      <c r="J413" s="3">
        <f t="shared" si="132"/>
        <v>0.14996907854050709</v>
      </c>
      <c r="K413">
        <v>0</v>
      </c>
      <c r="L413" s="3">
        <f t="shared" si="133"/>
        <v>0</v>
      </c>
      <c r="M413">
        <v>32668</v>
      </c>
      <c r="N413">
        <f t="shared" si="134"/>
        <v>0.15343524813936874</v>
      </c>
      <c r="O413" s="15">
        <v>0.51199815699999995</v>
      </c>
      <c r="P413">
        <f t="shared" si="135"/>
        <v>0.52195881024088864</v>
      </c>
      <c r="Q413">
        <v>0.33589999999999998</v>
      </c>
      <c r="R413">
        <f t="shared" si="136"/>
        <v>0.74462425182886272</v>
      </c>
      <c r="S413">
        <f t="shared" si="143"/>
        <v>8.5655211927750205E-2</v>
      </c>
      <c r="T413" s="14">
        <f t="shared" si="137"/>
        <v>0.14369897070605933</v>
      </c>
      <c r="U413" t="str">
        <f t="shared" si="144"/>
        <v>No Impact</v>
      </c>
      <c r="V413">
        <f t="shared" si="145"/>
        <v>0.10071340760347421</v>
      </c>
      <c r="W413">
        <f t="shared" si="138"/>
        <v>0.13536377669229846</v>
      </c>
      <c r="X413" t="s">
        <v>1187</v>
      </c>
      <c r="Y413">
        <f t="shared" si="146"/>
        <v>7.059701625202619E-2</v>
      </c>
      <c r="Z413">
        <f t="shared" si="139"/>
        <v>0.14145125424897664</v>
      </c>
      <c r="AA413" t="str">
        <f t="shared" si="147"/>
        <v>No Impact</v>
      </c>
      <c r="AB413">
        <f t="shared" si="148"/>
        <v>6.3692253336210286E-2</v>
      </c>
      <c r="AC413">
        <f t="shared" si="140"/>
        <v>0.14953495152562596</v>
      </c>
      <c r="AD413" t="str">
        <f t="shared" si="149"/>
        <v>No Impact</v>
      </c>
      <c r="AE413">
        <f t="shared" si="150"/>
        <v>2.0752730855389891E-2</v>
      </c>
      <c r="AF413">
        <f t="shared" si="141"/>
        <v>0.11352656455902291</v>
      </c>
      <c r="AG413" t="s">
        <v>1186</v>
      </c>
    </row>
    <row r="414" spans="1:33" x14ac:dyDescent="0.3">
      <c r="A414">
        <v>506963</v>
      </c>
      <c r="B414" t="s">
        <v>379</v>
      </c>
      <c r="C414" s="1" t="s">
        <v>965</v>
      </c>
      <c r="D414" t="s">
        <v>969</v>
      </c>
      <c r="E414" s="4">
        <v>6.5</v>
      </c>
      <c r="F414" s="3">
        <f t="shared" si="151"/>
        <v>0.73333333333333328</v>
      </c>
      <c r="G414">
        <v>41.956920000000004</v>
      </c>
      <c r="H414">
        <f t="shared" si="142"/>
        <v>0.39601696239865714</v>
      </c>
      <c r="I414">
        <v>46.4</v>
      </c>
      <c r="J414" s="3">
        <f t="shared" si="132"/>
        <v>0.14347557204700059</v>
      </c>
      <c r="K414">
        <v>0</v>
      </c>
      <c r="L414" s="3">
        <f t="shared" si="133"/>
        <v>0</v>
      </c>
      <c r="M414">
        <v>46818</v>
      </c>
      <c r="N414">
        <f t="shared" si="134"/>
        <v>0.22038485377543729</v>
      </c>
      <c r="O414" s="15">
        <v>0.196185839</v>
      </c>
      <c r="P414">
        <f t="shared" si="135"/>
        <v>0.20000253069377855</v>
      </c>
      <c r="Q414">
        <v>0.30459999999999998</v>
      </c>
      <c r="R414">
        <f t="shared" si="136"/>
        <v>0.67523830636222559</v>
      </c>
      <c r="S414">
        <f t="shared" si="143"/>
        <v>6.0045048440069686E-2</v>
      </c>
      <c r="T414" s="14">
        <f t="shared" si="137"/>
        <v>0.10073422810641709</v>
      </c>
      <c r="U414" t="str">
        <f t="shared" si="144"/>
        <v>No Impact</v>
      </c>
      <c r="V414">
        <f t="shared" si="145"/>
        <v>9.2648137741123501E-2</v>
      </c>
      <c r="W414">
        <f t="shared" si="138"/>
        <v>0.12452365704399151</v>
      </c>
      <c r="X414" t="s">
        <v>1187</v>
      </c>
      <c r="Y414">
        <f t="shared" si="146"/>
        <v>2.744195913901587E-2</v>
      </c>
      <c r="Z414">
        <f t="shared" si="139"/>
        <v>5.4983903645524884E-2</v>
      </c>
      <c r="AA414" t="str">
        <f t="shared" si="147"/>
        <v>No Impact</v>
      </c>
      <c r="AB414">
        <f t="shared" si="148"/>
        <v>5.1242938299366443E-2</v>
      </c>
      <c r="AC414">
        <f t="shared" si="140"/>
        <v>0.12030678604159323</v>
      </c>
      <c r="AD414" t="str">
        <f t="shared" si="149"/>
        <v>No Impact</v>
      </c>
      <c r="AE414">
        <f t="shared" si="150"/>
        <v>3.0238578137909859E-2</v>
      </c>
      <c r="AF414">
        <f t="shared" si="141"/>
        <v>0.1654183209461754</v>
      </c>
      <c r="AG414" t="s">
        <v>1186</v>
      </c>
    </row>
    <row r="415" spans="1:33" x14ac:dyDescent="0.3">
      <c r="A415">
        <v>506991</v>
      </c>
      <c r="B415" t="s">
        <v>492</v>
      </c>
      <c r="C415" s="1" t="s">
        <v>965</v>
      </c>
      <c r="D415" t="s">
        <v>970</v>
      </c>
      <c r="E415" s="4">
        <v>6.5</v>
      </c>
      <c r="F415" s="3">
        <f t="shared" si="151"/>
        <v>0.73333333333333328</v>
      </c>
      <c r="G415">
        <v>42.778080000000003</v>
      </c>
      <c r="H415">
        <f t="shared" si="142"/>
        <v>0.40376760970173092</v>
      </c>
      <c r="I415">
        <v>58.9</v>
      </c>
      <c r="J415" s="3">
        <f t="shared" si="132"/>
        <v>0.18212739641311068</v>
      </c>
      <c r="K415">
        <v>0</v>
      </c>
      <c r="L415" s="3">
        <f t="shared" si="133"/>
        <v>0</v>
      </c>
      <c r="M415">
        <v>38033</v>
      </c>
      <c r="N415">
        <f t="shared" si="134"/>
        <v>0.17881932123035868</v>
      </c>
      <c r="O415" s="15">
        <v>0.38509350799999997</v>
      </c>
      <c r="P415">
        <f t="shared" si="135"/>
        <v>0.39258529844116247</v>
      </c>
      <c r="Q415">
        <v>0.32100000000000001</v>
      </c>
      <c r="R415">
        <f t="shared" si="136"/>
        <v>0.7115938816227001</v>
      </c>
      <c r="S415">
        <f t="shared" si="143"/>
        <v>8.0136089415961356E-2</v>
      </c>
      <c r="T415" s="14">
        <f t="shared" si="137"/>
        <v>0.13443984675673482</v>
      </c>
      <c r="U415" t="str">
        <f t="shared" si="144"/>
        <v>No Impact</v>
      </c>
      <c r="V415">
        <f t="shared" si="145"/>
        <v>0.10328821980191583</v>
      </c>
      <c r="W415">
        <f t="shared" si="138"/>
        <v>0.13882445101310689</v>
      </c>
      <c r="X415" t="s">
        <v>1187</v>
      </c>
      <c r="Y415">
        <f t="shared" si="146"/>
        <v>5.6983959030006893E-2</v>
      </c>
      <c r="Z415">
        <f t="shared" si="139"/>
        <v>0.1141755403385824</v>
      </c>
      <c r="AA415" t="str">
        <f t="shared" si="147"/>
        <v>No Impact</v>
      </c>
      <c r="AB415">
        <f t="shared" si="148"/>
        <v>6.2330565562984809E-2</v>
      </c>
      <c r="AC415">
        <f t="shared" si="140"/>
        <v>0.14633801776215136</v>
      </c>
      <c r="AD415" t="str">
        <f t="shared" si="149"/>
        <v>No Impact</v>
      </c>
      <c r="AE415">
        <f t="shared" si="150"/>
        <v>2.5955716923749168E-2</v>
      </c>
      <c r="AF415">
        <f t="shared" si="141"/>
        <v>0.14198918655828022</v>
      </c>
      <c r="AG415" t="s">
        <v>1186</v>
      </c>
    </row>
    <row r="416" spans="1:33" x14ac:dyDescent="0.3">
      <c r="A416">
        <v>507018</v>
      </c>
      <c r="B416" t="s">
        <v>72</v>
      </c>
      <c r="C416" s="1" t="s">
        <v>732</v>
      </c>
      <c r="D416" t="s">
        <v>971</v>
      </c>
      <c r="E416" s="4">
        <v>5</v>
      </c>
      <c r="F416" s="3">
        <f t="shared" si="151"/>
        <v>0.39999999999999997</v>
      </c>
      <c r="G416">
        <v>42.217919999999999</v>
      </c>
      <c r="H416">
        <f t="shared" si="142"/>
        <v>0.39848045178696423</v>
      </c>
      <c r="I416">
        <v>0.19999999999999965</v>
      </c>
      <c r="J416" s="3">
        <f t="shared" si="132"/>
        <v>6.1842918985776014E-4</v>
      </c>
      <c r="K416">
        <v>0</v>
      </c>
      <c r="L416" s="3">
        <f t="shared" si="133"/>
        <v>0</v>
      </c>
      <c r="M416">
        <v>11807</v>
      </c>
      <c r="N416">
        <f t="shared" si="134"/>
        <v>5.4733076890320934E-2</v>
      </c>
      <c r="O416" s="15">
        <v>0.80603206299999997</v>
      </c>
      <c r="P416">
        <f t="shared" si="135"/>
        <v>0.82171299030572298</v>
      </c>
      <c r="Q416">
        <v>0.3357</v>
      </c>
      <c r="R416">
        <f t="shared" si="136"/>
        <v>0.74418089115495456</v>
      </c>
      <c r="S416">
        <f t="shared" si="143"/>
        <v>4.9956983886172104E-2</v>
      </c>
      <c r="T416" s="14">
        <f t="shared" si="137"/>
        <v>8.3810044975166045E-2</v>
      </c>
      <c r="U416" t="str">
        <f t="shared" si="144"/>
        <v>No Impact</v>
      </c>
      <c r="V416">
        <f t="shared" si="145"/>
        <v>4.7483463889834279E-2</v>
      </c>
      <c r="W416">
        <f t="shared" si="138"/>
        <v>6.3820112490550071E-2</v>
      </c>
      <c r="X416" t="s">
        <v>1187</v>
      </c>
      <c r="Y416">
        <f t="shared" si="146"/>
        <v>5.243050388250993E-2</v>
      </c>
      <c r="Z416">
        <f t="shared" si="139"/>
        <v>0.10505203943196416</v>
      </c>
      <c r="AA416" t="str">
        <f t="shared" si="147"/>
        <v>No Impact</v>
      </c>
      <c r="AB416">
        <f t="shared" si="148"/>
        <v>3.357067471269113E-2</v>
      </c>
      <c r="AC416">
        <f t="shared" si="140"/>
        <v>7.8816323067516028E-2</v>
      </c>
      <c r="AD416" t="str">
        <f t="shared" si="149"/>
        <v>No Impact</v>
      </c>
      <c r="AE416">
        <f t="shared" si="150"/>
        <v>3.4923176757032941E-3</v>
      </c>
      <c r="AF416">
        <f t="shared" si="141"/>
        <v>1.9104513561807968E-2</v>
      </c>
      <c r="AG416" t="s">
        <v>1187</v>
      </c>
    </row>
    <row r="417" spans="1:33" x14ac:dyDescent="0.3">
      <c r="A417">
        <v>507037</v>
      </c>
      <c r="B417" t="s">
        <v>190</v>
      </c>
      <c r="C417" s="1" t="s">
        <v>732</v>
      </c>
      <c r="D417" t="s">
        <v>972</v>
      </c>
      <c r="E417" s="4">
        <v>5.3</v>
      </c>
      <c r="F417" s="3">
        <f t="shared" si="151"/>
        <v>0.46666666666666656</v>
      </c>
      <c r="G417">
        <v>47.21904</v>
      </c>
      <c r="H417">
        <f t="shared" si="142"/>
        <v>0.44568430638332573</v>
      </c>
      <c r="I417">
        <v>0.10000000000000026</v>
      </c>
      <c r="J417" s="3">
        <f t="shared" si="132"/>
        <v>3.0921459492888143E-4</v>
      </c>
      <c r="K417">
        <v>0</v>
      </c>
      <c r="L417" s="3">
        <f t="shared" si="133"/>
        <v>0</v>
      </c>
      <c r="M417">
        <v>29737</v>
      </c>
      <c r="N417">
        <f t="shared" si="134"/>
        <v>0.13956745350196118</v>
      </c>
      <c r="O417" s="15">
        <v>0.93276446800000001</v>
      </c>
      <c r="P417">
        <f t="shared" si="135"/>
        <v>0.95091090718956539</v>
      </c>
      <c r="Q417">
        <v>0.31950000000000001</v>
      </c>
      <c r="R417">
        <f t="shared" si="136"/>
        <v>0.70826867656838843</v>
      </c>
      <c r="S417">
        <f t="shared" si="143"/>
        <v>6.9041170167572552E-2</v>
      </c>
      <c r="T417" s="14">
        <f t="shared" si="137"/>
        <v>0.11582651967273759</v>
      </c>
      <c r="U417" t="str">
        <f t="shared" si="144"/>
        <v>No Impact</v>
      </c>
      <c r="V417">
        <f t="shared" si="145"/>
        <v>5.8944430973004489E-2</v>
      </c>
      <c r="W417">
        <f t="shared" si="138"/>
        <v>7.9224216331740302E-2</v>
      </c>
      <c r="X417" t="s">
        <v>1187</v>
      </c>
      <c r="Y417">
        <f t="shared" si="146"/>
        <v>7.9137909362140615E-2</v>
      </c>
      <c r="Z417">
        <f t="shared" si="139"/>
        <v>0.15856415939668472</v>
      </c>
      <c r="AA417" t="str">
        <f t="shared" si="147"/>
        <v>Low</v>
      </c>
      <c r="AB417">
        <f t="shared" si="148"/>
        <v>4.8437264303688311E-2</v>
      </c>
      <c r="AC417">
        <f t="shared" si="140"/>
        <v>0.11371970043911354</v>
      </c>
      <c r="AD417" t="str">
        <f t="shared" si="149"/>
        <v>No Impact</v>
      </c>
      <c r="AE417">
        <f t="shared" si="150"/>
        <v>1.1615259012841597E-2</v>
      </c>
      <c r="AF417">
        <f t="shared" si="141"/>
        <v>6.3540575039484862E-2</v>
      </c>
      <c r="AG417" t="s">
        <v>1186</v>
      </c>
    </row>
    <row r="418" spans="1:33" x14ac:dyDescent="0.3">
      <c r="A418">
        <v>507056</v>
      </c>
      <c r="B418" t="s">
        <v>361</v>
      </c>
      <c r="C418" s="1" t="s">
        <v>732</v>
      </c>
      <c r="D418" t="s">
        <v>973</v>
      </c>
      <c r="E418" s="4">
        <v>5</v>
      </c>
      <c r="F418" s="3">
        <f t="shared" si="151"/>
        <v>0.39999999999999997</v>
      </c>
      <c r="G418">
        <v>43.508880000000005</v>
      </c>
      <c r="H418">
        <f t="shared" si="142"/>
        <v>0.41066537998899078</v>
      </c>
      <c r="I418">
        <v>0.79999999999999949</v>
      </c>
      <c r="J418" s="3">
        <f t="shared" si="132"/>
        <v>2.4737167594310432E-3</v>
      </c>
      <c r="K418">
        <v>0</v>
      </c>
      <c r="L418" s="3">
        <f t="shared" si="133"/>
        <v>0</v>
      </c>
      <c r="M418">
        <v>14402</v>
      </c>
      <c r="N418">
        <f t="shared" si="134"/>
        <v>6.7011114107677683E-2</v>
      </c>
      <c r="O418" s="15">
        <v>0.89724537599999998</v>
      </c>
      <c r="P418">
        <f t="shared" si="135"/>
        <v>0.91470081004822612</v>
      </c>
      <c r="Q418">
        <v>0.38569999999999999</v>
      </c>
      <c r="R418">
        <f t="shared" si="136"/>
        <v>0.85502105963201058</v>
      </c>
      <c r="S418">
        <f t="shared" si="143"/>
        <v>5.8316191952907319E-2</v>
      </c>
      <c r="T418" s="14">
        <f t="shared" si="137"/>
        <v>9.7833822023559239E-2</v>
      </c>
      <c r="U418" t="str">
        <f t="shared" si="144"/>
        <v>No Impact</v>
      </c>
      <c r="V418">
        <f t="shared" si="145"/>
        <v>5.6349614130369326E-2</v>
      </c>
      <c r="W418">
        <f t="shared" si="138"/>
        <v>7.5736654784554963E-2</v>
      </c>
      <c r="X418" t="s">
        <v>1187</v>
      </c>
      <c r="Y418">
        <f t="shared" si="146"/>
        <v>6.0282769775445312E-2</v>
      </c>
      <c r="Z418">
        <f t="shared" si="139"/>
        <v>0.12078518111725871</v>
      </c>
      <c r="AA418" t="str">
        <f t="shared" si="147"/>
        <v>No Impact</v>
      </c>
      <c r="AB418">
        <f t="shared" si="148"/>
        <v>3.9352909440468715E-2</v>
      </c>
      <c r="AC418">
        <f t="shared" si="140"/>
        <v>9.2391697535174316E-2</v>
      </c>
      <c r="AD418" t="str">
        <f t="shared" si="149"/>
        <v>No Impact</v>
      </c>
      <c r="AE418">
        <f t="shared" si="150"/>
        <v>4.416324463445317E-3</v>
      </c>
      <c r="AF418">
        <f t="shared" si="141"/>
        <v>2.4159237056876361E-2</v>
      </c>
      <c r="AG418" t="s">
        <v>1187</v>
      </c>
    </row>
    <row r="419" spans="1:33" x14ac:dyDescent="0.3">
      <c r="A419" s="6">
        <v>507066</v>
      </c>
      <c r="B419" s="6" t="s">
        <v>382</v>
      </c>
      <c r="C419" s="6" t="s">
        <v>732</v>
      </c>
      <c r="D419" s="6" t="s">
        <v>1129</v>
      </c>
      <c r="E419" s="4">
        <v>5</v>
      </c>
      <c r="F419" s="3">
        <f t="shared" si="151"/>
        <v>0.39999999999999997</v>
      </c>
      <c r="G419">
        <v>41.029200000000003</v>
      </c>
      <c r="H419">
        <f t="shared" si="142"/>
        <v>0.38726053184187459</v>
      </c>
      <c r="I419">
        <v>0.10000000000000026</v>
      </c>
      <c r="J419" s="3">
        <f t="shared" si="132"/>
        <v>3.0921459492888143E-4</v>
      </c>
      <c r="K419">
        <v>0</v>
      </c>
      <c r="L419" s="3">
        <f t="shared" si="133"/>
        <v>0</v>
      </c>
      <c r="M419" s="6">
        <v>71171</v>
      </c>
      <c r="N419">
        <f t="shared" si="134"/>
        <v>0.33560914678287035</v>
      </c>
      <c r="O419" s="15">
        <v>0.82675396199999995</v>
      </c>
      <c r="P419">
        <f t="shared" si="135"/>
        <v>0.84283802288659582</v>
      </c>
      <c r="Q419">
        <v>0.28710000000000002</v>
      </c>
      <c r="R419">
        <f t="shared" si="136"/>
        <v>0.63644424739525607</v>
      </c>
      <c r="S419">
        <f t="shared" si="143"/>
        <v>4.5847707725408082E-2</v>
      </c>
      <c r="T419" s="14">
        <f t="shared" si="137"/>
        <v>7.6916141599539342E-2</v>
      </c>
      <c r="U419" t="str">
        <f t="shared" si="144"/>
        <v>No Impact</v>
      </c>
      <c r="V419">
        <f t="shared" si="145"/>
        <v>3.9450901865450402E-2</v>
      </c>
      <c r="W419">
        <f t="shared" si="138"/>
        <v>5.3023953786272171E-2</v>
      </c>
      <c r="X419" t="s">
        <v>1187</v>
      </c>
      <c r="Y419">
        <f t="shared" si="146"/>
        <v>5.2244513585365748E-2</v>
      </c>
      <c r="Z419">
        <f t="shared" si="139"/>
        <v>0.10467938117803365</v>
      </c>
      <c r="AA419" t="str">
        <f t="shared" si="147"/>
        <v>No Impact</v>
      </c>
      <c r="AB419">
        <f t="shared" si="148"/>
        <v>3.6762293329167313E-2</v>
      </c>
      <c r="AC419">
        <f t="shared" si="140"/>
        <v>8.6309519023133455E-2</v>
      </c>
      <c r="AD419" t="str">
        <f t="shared" si="149"/>
        <v>No Impact</v>
      </c>
      <c r="AE419">
        <f t="shared" si="150"/>
        <v>2.0803210287571292E-2</v>
      </c>
      <c r="AF419">
        <f t="shared" si="141"/>
        <v>0.11380270925325028</v>
      </c>
      <c r="AG419" t="s">
        <v>1186</v>
      </c>
    </row>
    <row r="420" spans="1:33" x14ac:dyDescent="0.3">
      <c r="A420">
        <v>507088</v>
      </c>
      <c r="B420" t="s">
        <v>488</v>
      </c>
      <c r="C420" s="1" t="s">
        <v>732</v>
      </c>
      <c r="D420" t="s">
        <v>1157</v>
      </c>
      <c r="E420" s="4">
        <v>5.2</v>
      </c>
      <c r="F420" s="3">
        <f t="shared" si="151"/>
        <v>0.44444444444444442</v>
      </c>
      <c r="G420">
        <v>41.293080000000003</v>
      </c>
      <c r="H420">
        <f t="shared" si="142"/>
        <v>0.38975120456136297</v>
      </c>
      <c r="I420">
        <v>0.10000000000000026</v>
      </c>
      <c r="J420" s="3">
        <f t="shared" si="132"/>
        <v>3.0921459492888143E-4</v>
      </c>
      <c r="K420">
        <v>0</v>
      </c>
      <c r="L420" s="3">
        <f t="shared" si="133"/>
        <v>0</v>
      </c>
      <c r="M420">
        <v>62302</v>
      </c>
      <c r="N420">
        <f t="shared" si="134"/>
        <v>0.29364617488277905</v>
      </c>
      <c r="O420" s="15">
        <v>0.69725627099999998</v>
      </c>
      <c r="P420">
        <f t="shared" si="135"/>
        <v>0.71082102282676507</v>
      </c>
      <c r="Q420">
        <v>0.30499999999999999</v>
      </c>
      <c r="R420">
        <f t="shared" si="136"/>
        <v>0.67612502771004213</v>
      </c>
      <c r="S420">
        <f t="shared" si="143"/>
        <v>4.8069184519017608E-2</v>
      </c>
      <c r="T420" s="14">
        <f t="shared" si="137"/>
        <v>8.0642989289302233E-2</v>
      </c>
      <c r="U420" t="str">
        <f t="shared" si="144"/>
        <v>No Impact</v>
      </c>
      <c r="V420">
        <f t="shared" si="145"/>
        <v>4.6866680506196648E-2</v>
      </c>
      <c r="W420">
        <f t="shared" si="138"/>
        <v>6.2991125266336989E-2</v>
      </c>
      <c r="X420" t="s">
        <v>1187</v>
      </c>
      <c r="Y420">
        <f t="shared" si="146"/>
        <v>4.927168853183856E-2</v>
      </c>
      <c r="Z420">
        <f t="shared" si="139"/>
        <v>9.8722899519049459E-2</v>
      </c>
      <c r="AA420" t="str">
        <f t="shared" si="147"/>
        <v>No Impact</v>
      </c>
      <c r="AB420">
        <f t="shared" si="148"/>
        <v>3.8308937639105853E-2</v>
      </c>
      <c r="AC420">
        <f t="shared" si="140"/>
        <v>8.9940688746289701E-2</v>
      </c>
      <c r="AD420" t="str">
        <f t="shared" si="149"/>
        <v>No Impact</v>
      </c>
      <c r="AE420">
        <f t="shared" si="150"/>
        <v>2.0354551149672741E-2</v>
      </c>
      <c r="AF420">
        <f t="shared" si="141"/>
        <v>0.11134834645451497</v>
      </c>
      <c r="AG420" t="s">
        <v>1186</v>
      </c>
    </row>
    <row r="421" spans="1:33" x14ac:dyDescent="0.3">
      <c r="A421">
        <v>507605</v>
      </c>
      <c r="B421" t="s">
        <v>15</v>
      </c>
      <c r="C421" s="1" t="s">
        <v>975</v>
      </c>
      <c r="D421" t="s">
        <v>974</v>
      </c>
      <c r="E421" s="4">
        <v>5</v>
      </c>
      <c r="F421" s="3">
        <f t="shared" si="151"/>
        <v>0.39999999999999997</v>
      </c>
      <c r="G421">
        <v>42.070679999999996</v>
      </c>
      <c r="H421">
        <f t="shared" si="142"/>
        <v>0.3970907039803192</v>
      </c>
      <c r="I421">
        <v>60.900000000000006</v>
      </c>
      <c r="J421" s="3">
        <f t="shared" si="132"/>
        <v>0.18831168831168832</v>
      </c>
      <c r="K421">
        <v>0</v>
      </c>
      <c r="L421" s="3">
        <f t="shared" si="133"/>
        <v>0</v>
      </c>
      <c r="M421">
        <v>10847</v>
      </c>
      <c r="N421">
        <f t="shared" si="134"/>
        <v>5.019091283303289E-2</v>
      </c>
      <c r="O421" s="15">
        <v>0.71715525300000005</v>
      </c>
      <c r="P421">
        <f t="shared" si="135"/>
        <v>0.73110712899281705</v>
      </c>
      <c r="Q421">
        <v>0.35699999999999998</v>
      </c>
      <c r="R421">
        <f t="shared" si="136"/>
        <v>0.79139880292618037</v>
      </c>
      <c r="S421">
        <f t="shared" si="143"/>
        <v>5.9834062685763197E-2</v>
      </c>
      <c r="T421" s="14">
        <f t="shared" si="137"/>
        <v>0.10038026907642769</v>
      </c>
      <c r="U421" t="str">
        <f t="shared" si="144"/>
        <v>No Impact</v>
      </c>
      <c r="V421">
        <f t="shared" si="145"/>
        <v>6.220350882185248E-2</v>
      </c>
      <c r="W421">
        <f t="shared" si="138"/>
        <v>8.3604577364614921E-2</v>
      </c>
      <c r="X421" t="s">
        <v>1187</v>
      </c>
      <c r="Y421">
        <f t="shared" si="146"/>
        <v>5.7464616549673941E-2</v>
      </c>
      <c r="Z421">
        <f t="shared" si="139"/>
        <v>0.11513860666391248</v>
      </c>
      <c r="AA421" t="str">
        <f t="shared" si="147"/>
        <v>No Impact</v>
      </c>
      <c r="AB421">
        <f t="shared" si="148"/>
        <v>4.039135536246425E-2</v>
      </c>
      <c r="AC421">
        <f t="shared" si="140"/>
        <v>9.4829732813780224E-2</v>
      </c>
      <c r="AD421" t="str">
        <f t="shared" si="149"/>
        <v>No Impact</v>
      </c>
      <c r="AE421">
        <f t="shared" si="150"/>
        <v>3.9449780283248755E-3</v>
      </c>
      <c r="AF421">
        <f t="shared" si="141"/>
        <v>2.1580764764760244E-2</v>
      </c>
      <c r="AG421" t="s">
        <v>1187</v>
      </c>
    </row>
    <row r="422" spans="1:33" x14ac:dyDescent="0.3">
      <c r="A422">
        <v>507616</v>
      </c>
      <c r="B422" t="s">
        <v>62</v>
      </c>
      <c r="C422" s="1" t="s">
        <v>975</v>
      </c>
      <c r="D422" t="s">
        <v>976</v>
      </c>
      <c r="E422" s="4">
        <v>4.9000000000000004</v>
      </c>
      <c r="F422" s="3">
        <f t="shared" si="151"/>
        <v>0.37777777777777782</v>
      </c>
      <c r="G422">
        <v>48.2958</v>
      </c>
      <c r="H422">
        <f t="shared" si="142"/>
        <v>0.45584747432874156</v>
      </c>
      <c r="I422">
        <v>123.5</v>
      </c>
      <c r="J422" s="3">
        <f t="shared" si="132"/>
        <v>0.38188002473716753</v>
      </c>
      <c r="K422">
        <v>0</v>
      </c>
      <c r="L422" s="3">
        <f t="shared" si="133"/>
        <v>0</v>
      </c>
      <c r="M422">
        <v>28096</v>
      </c>
      <c r="N422">
        <f t="shared" si="134"/>
        <v>0.13180319181653441</v>
      </c>
      <c r="O422" s="15">
        <v>0.46232763999999998</v>
      </c>
      <c r="P422">
        <f t="shared" si="135"/>
        <v>0.47132197961384048</v>
      </c>
      <c r="Q422">
        <v>0.25740000000000002</v>
      </c>
      <c r="R422">
        <f t="shared" si="136"/>
        <v>0.57060518731988474</v>
      </c>
      <c r="S422">
        <f t="shared" si="143"/>
        <v>5.0917300940383957E-2</v>
      </c>
      <c r="T422" s="14">
        <f t="shared" si="137"/>
        <v>8.542111532495536E-2</v>
      </c>
      <c r="U422" t="str">
        <f t="shared" si="144"/>
        <v>No Impact</v>
      </c>
      <c r="V422">
        <f t="shared" si="145"/>
        <v>5.5769111244910602E-2</v>
      </c>
      <c r="W422">
        <f t="shared" si="138"/>
        <v>7.4956430335533744E-2</v>
      </c>
      <c r="X422" t="s">
        <v>1187</v>
      </c>
      <c r="Y422">
        <f t="shared" si="146"/>
        <v>4.6065490635857305E-2</v>
      </c>
      <c r="Z422">
        <f t="shared" si="139"/>
        <v>9.2298821876193524E-2</v>
      </c>
      <c r="AA422" t="str">
        <f t="shared" si="147"/>
        <v>No Impact</v>
      </c>
      <c r="AB422">
        <f t="shared" si="148"/>
        <v>3.7847542777885018E-2</v>
      </c>
      <c r="AC422">
        <f t="shared" si="140"/>
        <v>8.8857438357225427E-2</v>
      </c>
      <c r="AD422" t="str">
        <f t="shared" si="149"/>
        <v>No Impact</v>
      </c>
      <c r="AE422">
        <f t="shared" si="150"/>
        <v>1.2882019004026048E-2</v>
      </c>
      <c r="AF422">
        <f t="shared" si="141"/>
        <v>7.0470309295766531E-2</v>
      </c>
      <c r="AG422" t="s">
        <v>1186</v>
      </c>
    </row>
    <row r="423" spans="1:33" x14ac:dyDescent="0.3">
      <c r="A423">
        <v>507619</v>
      </c>
      <c r="B423" t="s">
        <v>68</v>
      </c>
      <c r="C423" s="1" t="s">
        <v>975</v>
      </c>
      <c r="D423" t="s">
        <v>977</v>
      </c>
      <c r="E423" s="4">
        <v>5.0999999999999996</v>
      </c>
      <c r="F423" s="3">
        <f t="shared" si="151"/>
        <v>0.42222222222222211</v>
      </c>
      <c r="G423">
        <v>41.739840000000001</v>
      </c>
      <c r="H423">
        <f t="shared" si="142"/>
        <v>0.39396801881086518</v>
      </c>
      <c r="I423">
        <v>66.800000000000011</v>
      </c>
      <c r="J423" s="3">
        <f t="shared" si="132"/>
        <v>0.20655534941249229</v>
      </c>
      <c r="K423">
        <v>0</v>
      </c>
      <c r="L423" s="3">
        <f t="shared" si="133"/>
        <v>0</v>
      </c>
      <c r="M423">
        <v>13803</v>
      </c>
      <c r="N423">
        <f t="shared" si="134"/>
        <v>6.4176992992765663E-2</v>
      </c>
      <c r="O423" s="15">
        <v>0.51886827099999999</v>
      </c>
      <c r="P423">
        <f t="shared" si="135"/>
        <v>0.52896257867370999</v>
      </c>
      <c r="Q423">
        <v>0.22209999999999999</v>
      </c>
      <c r="R423">
        <f t="shared" si="136"/>
        <v>0.49235202837508313</v>
      </c>
      <c r="S423">
        <f t="shared" si="143"/>
        <v>4.288462894018457E-2</v>
      </c>
      <c r="T423" s="14">
        <f t="shared" si="137"/>
        <v>7.194514961931131E-2</v>
      </c>
      <c r="U423" t="str">
        <f t="shared" si="144"/>
        <v>No Impact</v>
      </c>
      <c r="V423">
        <f t="shared" si="145"/>
        <v>4.1347365246885051E-2</v>
      </c>
      <c r="W423">
        <f t="shared" si="138"/>
        <v>5.5572893910315647E-2</v>
      </c>
      <c r="X423" t="s">
        <v>1187</v>
      </c>
      <c r="Y423">
        <f t="shared" si="146"/>
        <v>4.4421892633484089E-2</v>
      </c>
      <c r="Z423">
        <f t="shared" si="139"/>
        <v>8.9005637386825945E-2</v>
      </c>
      <c r="AA423" t="str">
        <f t="shared" si="147"/>
        <v>No Impact</v>
      </c>
      <c r="AB423">
        <f t="shared" si="148"/>
        <v>2.9684483644532578E-2</v>
      </c>
      <c r="AC423">
        <f t="shared" si="140"/>
        <v>6.9692428676013454E-2</v>
      </c>
      <c r="AD423" t="str">
        <f t="shared" si="149"/>
        <v>No Impact</v>
      </c>
      <c r="AE423">
        <f t="shared" si="150"/>
        <v>5.3895371945073814E-3</v>
      </c>
      <c r="AF423">
        <f t="shared" si="141"/>
        <v>2.9483138702036726E-2</v>
      </c>
      <c r="AG423" t="s">
        <v>1187</v>
      </c>
    </row>
    <row r="424" spans="1:33" x14ac:dyDescent="0.3">
      <c r="A424">
        <v>507622</v>
      </c>
      <c r="B424" t="s">
        <v>104</v>
      </c>
      <c r="C424" s="1" t="s">
        <v>975</v>
      </c>
      <c r="D424" t="s">
        <v>978</v>
      </c>
      <c r="E424" s="4">
        <v>5</v>
      </c>
      <c r="F424" s="3">
        <f t="shared" si="151"/>
        <v>0.39999999999999997</v>
      </c>
      <c r="G424">
        <v>42.070679999999996</v>
      </c>
      <c r="H424">
        <f t="shared" si="142"/>
        <v>0.3970907039803192</v>
      </c>
      <c r="I424">
        <v>59.500000000000007</v>
      </c>
      <c r="J424" s="3">
        <f t="shared" si="132"/>
        <v>0.183982683982684</v>
      </c>
      <c r="K424">
        <v>0</v>
      </c>
      <c r="L424" s="3">
        <f t="shared" si="133"/>
        <v>0</v>
      </c>
      <c r="M424">
        <v>30646</v>
      </c>
      <c r="N424">
        <f t="shared" si="134"/>
        <v>0.14386831509370579</v>
      </c>
      <c r="O424" s="15">
        <v>0.82277182999999998</v>
      </c>
      <c r="P424">
        <f t="shared" si="135"/>
        <v>0.83877842061552332</v>
      </c>
      <c r="Q424">
        <v>0.31540000000000001</v>
      </c>
      <c r="R424">
        <f t="shared" si="136"/>
        <v>0.69917978275326986</v>
      </c>
      <c r="S424">
        <f t="shared" si="143"/>
        <v>6.0175019577800769E-2</v>
      </c>
      <c r="T424" s="14">
        <f t="shared" si="137"/>
        <v>0.10095227343364373</v>
      </c>
      <c r="U424" t="str">
        <f t="shared" si="144"/>
        <v>No Impact</v>
      </c>
      <c r="V424">
        <f t="shared" si="145"/>
        <v>5.471300458415853E-2</v>
      </c>
      <c r="W424">
        <f t="shared" si="138"/>
        <v>7.3536971004437096E-2</v>
      </c>
      <c r="X424" t="s">
        <v>1187</v>
      </c>
      <c r="Y424">
        <f t="shared" si="146"/>
        <v>6.5637034571443001E-2</v>
      </c>
      <c r="Z424">
        <f t="shared" si="139"/>
        <v>0.13151321908803168</v>
      </c>
      <c r="AA424" t="str">
        <f t="shared" si="147"/>
        <v>No Impact</v>
      </c>
      <c r="AB424">
        <f t="shared" si="148"/>
        <v>4.2781012930093808E-2</v>
      </c>
      <c r="AC424">
        <f t="shared" si="140"/>
        <v>0.10044010628654883</v>
      </c>
      <c r="AD424" t="str">
        <f t="shared" si="149"/>
        <v>No Impact</v>
      </c>
      <c r="AE424">
        <f t="shared" si="150"/>
        <v>1.1258145583444042E-2</v>
      </c>
      <c r="AF424">
        <f t="shared" si="141"/>
        <v>6.1587007526857189E-2</v>
      </c>
      <c r="AG424" t="s">
        <v>1186</v>
      </c>
    </row>
    <row r="425" spans="1:33" x14ac:dyDescent="0.3">
      <c r="A425">
        <v>507633</v>
      </c>
      <c r="B425" t="s">
        <v>164</v>
      </c>
      <c r="C425" s="1" t="s">
        <v>975</v>
      </c>
      <c r="D425" t="s">
        <v>750</v>
      </c>
      <c r="E425" s="4">
        <v>5</v>
      </c>
      <c r="F425" s="3">
        <f t="shared" si="151"/>
        <v>0.39999999999999997</v>
      </c>
      <c r="G425">
        <v>41.739840000000001</v>
      </c>
      <c r="H425">
        <f t="shared" si="142"/>
        <v>0.39396801881086518</v>
      </c>
      <c r="I425">
        <v>74.099999999999994</v>
      </c>
      <c r="J425" s="3">
        <f t="shared" si="132"/>
        <v>0.22912801484230053</v>
      </c>
      <c r="K425">
        <v>0</v>
      </c>
      <c r="L425" s="3">
        <f t="shared" si="133"/>
        <v>0</v>
      </c>
      <c r="M425">
        <v>16518</v>
      </c>
      <c r="N425">
        <f t="shared" si="134"/>
        <v>7.7022800717283402E-2</v>
      </c>
      <c r="O425" s="15">
        <v>0.53149380000000002</v>
      </c>
      <c r="P425">
        <f t="shared" si="135"/>
        <v>0.54183373066010643</v>
      </c>
      <c r="Q425">
        <v>0.24790000000000001</v>
      </c>
      <c r="R425">
        <f t="shared" si="136"/>
        <v>0.54954555530924409</v>
      </c>
      <c r="S425">
        <f t="shared" si="143"/>
        <v>4.4400105574531522E-2</v>
      </c>
      <c r="T425" s="14">
        <f t="shared" si="137"/>
        <v>7.4487580226668043E-2</v>
      </c>
      <c r="U425" t="str">
        <f t="shared" si="144"/>
        <v>No Impact</v>
      </c>
      <c r="V425">
        <f t="shared" si="145"/>
        <v>4.4713842359713277E-2</v>
      </c>
      <c r="W425">
        <f t="shared" si="138"/>
        <v>6.0097604839914796E-2</v>
      </c>
      <c r="X425" t="s">
        <v>1187</v>
      </c>
      <c r="Y425">
        <f t="shared" si="146"/>
        <v>4.4086368789349767E-2</v>
      </c>
      <c r="Z425">
        <f t="shared" si="139"/>
        <v>8.8333367210225153E-2</v>
      </c>
      <c r="AA425" t="str">
        <f t="shared" si="147"/>
        <v>No Impact</v>
      </c>
      <c r="AB425">
        <f t="shared" si="148"/>
        <v>3.1069194873934763E-2</v>
      </c>
      <c r="AC425">
        <f t="shared" si="140"/>
        <v>7.2943416287844842E-2</v>
      </c>
      <c r="AD425" t="str">
        <f t="shared" si="149"/>
        <v>No Impact</v>
      </c>
      <c r="AE425">
        <f t="shared" si="150"/>
        <v>6.2669697463719771E-3</v>
      </c>
      <c r="AF425">
        <f t="shared" si="141"/>
        <v>3.4283080644114824E-2</v>
      </c>
      <c r="AG425" t="s">
        <v>1187</v>
      </c>
    </row>
    <row r="426" spans="1:33" x14ac:dyDescent="0.3">
      <c r="A426">
        <v>507639</v>
      </c>
      <c r="B426" t="s">
        <v>213</v>
      </c>
      <c r="C426" s="1" t="s">
        <v>975</v>
      </c>
      <c r="D426" t="s">
        <v>979</v>
      </c>
      <c r="E426" s="4">
        <v>5.0999999999999996</v>
      </c>
      <c r="F426" s="3">
        <f t="shared" si="151"/>
        <v>0.42222222222222211</v>
      </c>
      <c r="G426">
        <v>42.070679999999996</v>
      </c>
      <c r="H426">
        <f t="shared" si="142"/>
        <v>0.3970907039803192</v>
      </c>
      <c r="I426">
        <v>54.800000000000004</v>
      </c>
      <c r="J426" s="3">
        <f t="shared" si="132"/>
        <v>0.16944959802102658</v>
      </c>
      <c r="K426">
        <v>0</v>
      </c>
      <c r="L426" s="3">
        <f t="shared" si="133"/>
        <v>0</v>
      </c>
      <c r="M426">
        <v>58204</v>
      </c>
      <c r="N426">
        <f t="shared" si="134"/>
        <v>0.27425681206323071</v>
      </c>
      <c r="O426" s="15">
        <v>0.71906071699999996</v>
      </c>
      <c r="P426">
        <f t="shared" si="135"/>
        <v>0.73304966278673611</v>
      </c>
      <c r="Q426">
        <v>0.32979999999999998</v>
      </c>
      <c r="R426">
        <f t="shared" si="136"/>
        <v>0.73110175127466193</v>
      </c>
      <c r="S426">
        <f t="shared" si="143"/>
        <v>5.9571405112861728E-2</v>
      </c>
      <c r="T426" s="14">
        <f t="shared" si="137"/>
        <v>9.9939623118935575E-2</v>
      </c>
      <c r="U426" t="str">
        <f t="shared" si="144"/>
        <v>No Impact</v>
      </c>
      <c r="V426">
        <f t="shared" si="145"/>
        <v>5.949215113359746E-2</v>
      </c>
      <c r="W426">
        <f t="shared" si="138"/>
        <v>7.9960379185054581E-2</v>
      </c>
      <c r="X426" t="s">
        <v>1187</v>
      </c>
      <c r="Y426">
        <f t="shared" si="146"/>
        <v>5.9650659092126003E-2</v>
      </c>
      <c r="Z426">
        <f t="shared" si="139"/>
        <v>0.1195186566417696</v>
      </c>
      <c r="AA426" t="str">
        <f t="shared" si="147"/>
        <v>No Impact</v>
      </c>
      <c r="AB426">
        <f t="shared" si="148"/>
        <v>4.6528462825479899E-2</v>
      </c>
      <c r="AC426">
        <f t="shared" si="140"/>
        <v>0.1092382679011684</v>
      </c>
      <c r="AD426" t="str">
        <f t="shared" si="149"/>
        <v>No Impact</v>
      </c>
      <c r="AE426">
        <f t="shared" si="150"/>
        <v>2.2317177717379968E-2</v>
      </c>
      <c r="AF426">
        <f t="shared" si="141"/>
        <v>0.12208477691740992</v>
      </c>
      <c r="AG426" t="s">
        <v>1186</v>
      </c>
    </row>
    <row r="427" spans="1:33" x14ac:dyDescent="0.3">
      <c r="A427">
        <v>507655</v>
      </c>
      <c r="B427" t="s">
        <v>392</v>
      </c>
      <c r="C427" s="1" t="s">
        <v>975</v>
      </c>
      <c r="D427" t="s">
        <v>980</v>
      </c>
      <c r="E427" s="4">
        <v>5.0999999999999996</v>
      </c>
      <c r="F427" s="3">
        <f t="shared" si="151"/>
        <v>0.42222222222222211</v>
      </c>
      <c r="G427">
        <v>42.291360000000005</v>
      </c>
      <c r="H427">
        <f t="shared" si="142"/>
        <v>0.39917362673208789</v>
      </c>
      <c r="I427">
        <v>71.8</v>
      </c>
      <c r="J427" s="3">
        <f t="shared" si="132"/>
        <v>0.22201607915893626</v>
      </c>
      <c r="K427">
        <v>0</v>
      </c>
      <c r="L427" s="3">
        <f t="shared" si="133"/>
        <v>0</v>
      </c>
      <c r="M427">
        <v>95538</v>
      </c>
      <c r="N427">
        <f t="shared" si="134"/>
        <v>0.45089967968280553</v>
      </c>
      <c r="O427" s="15">
        <v>0.35950243900000001</v>
      </c>
      <c r="P427">
        <f t="shared" si="135"/>
        <v>0.36649636873426805</v>
      </c>
      <c r="Q427">
        <v>0.33600000000000002</v>
      </c>
      <c r="R427">
        <f t="shared" si="136"/>
        <v>0.74484593216581696</v>
      </c>
      <c r="S427">
        <f t="shared" si="143"/>
        <v>4.787885720621668E-2</v>
      </c>
      <c r="T427" s="14">
        <f t="shared" si="137"/>
        <v>8.0323687774178865E-2</v>
      </c>
      <c r="U427" t="str">
        <f t="shared" si="144"/>
        <v>No Impact</v>
      </c>
      <c r="V427">
        <f t="shared" si="145"/>
        <v>6.417891588921841E-2</v>
      </c>
      <c r="W427">
        <f t="shared" si="138"/>
        <v>8.6259621687969593E-2</v>
      </c>
      <c r="X427" t="s">
        <v>1187</v>
      </c>
      <c r="Y427">
        <f t="shared" si="146"/>
        <v>3.1578798523214956E-2</v>
      </c>
      <c r="Z427">
        <f t="shared" si="139"/>
        <v>6.3272655077066156E-2</v>
      </c>
      <c r="AA427" t="str">
        <f t="shared" si="147"/>
        <v>No Impact</v>
      </c>
      <c r="AB427">
        <f t="shared" si="148"/>
        <v>4.5534224446790679E-2</v>
      </c>
      <c r="AC427">
        <f t="shared" si="140"/>
        <v>0.10690402189832389</v>
      </c>
      <c r="AD427" t="str">
        <f t="shared" si="149"/>
        <v>No Impact</v>
      </c>
      <c r="AE427">
        <f t="shared" si="150"/>
        <v>3.8851326653142136E-2</v>
      </c>
      <c r="AF427">
        <f t="shared" si="141"/>
        <v>0.21253384309882734</v>
      </c>
      <c r="AG427" t="s">
        <v>1186</v>
      </c>
    </row>
    <row r="428" spans="1:33" x14ac:dyDescent="0.3">
      <c r="A428">
        <v>507672</v>
      </c>
      <c r="B428" t="s">
        <v>460</v>
      </c>
      <c r="C428" s="1" t="s">
        <v>975</v>
      </c>
      <c r="D428" t="s">
        <v>981</v>
      </c>
      <c r="E428" s="4">
        <v>5</v>
      </c>
      <c r="F428" s="3">
        <f t="shared" si="151"/>
        <v>0.39999999999999997</v>
      </c>
      <c r="G428">
        <v>47.677320000000002</v>
      </c>
      <c r="H428">
        <f t="shared" si="142"/>
        <v>0.45000985395755322</v>
      </c>
      <c r="I428">
        <v>122.39999999999999</v>
      </c>
      <c r="J428" s="3">
        <f t="shared" si="132"/>
        <v>0.37847866419294984</v>
      </c>
      <c r="K428">
        <v>0</v>
      </c>
      <c r="L428" s="3">
        <f t="shared" si="133"/>
        <v>0</v>
      </c>
      <c r="M428">
        <v>62096</v>
      </c>
      <c r="N428">
        <f t="shared" si="134"/>
        <v>0.29267150217881932</v>
      </c>
      <c r="O428" s="15">
        <v>0.38126525300000003</v>
      </c>
      <c r="P428">
        <f t="shared" si="135"/>
        <v>0.388682566765707</v>
      </c>
      <c r="Q428">
        <v>0.3337</v>
      </c>
      <c r="R428">
        <f t="shared" si="136"/>
        <v>0.73974728441587234</v>
      </c>
      <c r="S428">
        <f t="shared" si="143"/>
        <v>5.7707829110951417E-2</v>
      </c>
      <c r="T428" s="14">
        <f t="shared" si="137"/>
        <v>9.6813205621621948E-2</v>
      </c>
      <c r="U428" t="str">
        <f t="shared" si="144"/>
        <v>No Impact</v>
      </c>
      <c r="V428">
        <f t="shared" si="145"/>
        <v>7.5661255911763856E-2</v>
      </c>
      <c r="W428">
        <f t="shared" si="138"/>
        <v>0.10169245181160515</v>
      </c>
      <c r="X428" t="s">
        <v>1187</v>
      </c>
      <c r="Y428">
        <f t="shared" si="146"/>
        <v>3.9754402310138985E-2</v>
      </c>
      <c r="Z428">
        <f t="shared" si="139"/>
        <v>7.9653650638899079E-2</v>
      </c>
      <c r="AA428" t="str">
        <f t="shared" si="147"/>
        <v>No Impact</v>
      </c>
      <c r="AB428">
        <f t="shared" si="148"/>
        <v>4.8884801356904158E-2</v>
      </c>
      <c r="AC428">
        <f t="shared" si="140"/>
        <v>0.11477041584095829</v>
      </c>
      <c r="AD428" t="str">
        <f t="shared" si="149"/>
        <v>No Impact</v>
      </c>
      <c r="AE428">
        <f t="shared" si="150"/>
        <v>2.9934403127843196E-2</v>
      </c>
      <c r="AF428">
        <f t="shared" si="141"/>
        <v>0.16375434986891327</v>
      </c>
      <c r="AG428" t="s">
        <v>1186</v>
      </c>
    </row>
    <row r="429" spans="1:33" x14ac:dyDescent="0.3">
      <c r="A429">
        <v>507683</v>
      </c>
      <c r="B429" t="s">
        <v>506</v>
      </c>
      <c r="C429" s="1" t="s">
        <v>975</v>
      </c>
      <c r="D429" t="s">
        <v>982</v>
      </c>
      <c r="E429" s="4">
        <v>5</v>
      </c>
      <c r="F429" s="3">
        <f t="shared" si="151"/>
        <v>0.39999999999999997</v>
      </c>
      <c r="G429">
        <v>48.499920000000003</v>
      </c>
      <c r="H429">
        <f t="shared" si="142"/>
        <v>0.45777409292621762</v>
      </c>
      <c r="I429">
        <v>112.1</v>
      </c>
      <c r="J429" s="3">
        <f t="shared" si="132"/>
        <v>0.34662956091527514</v>
      </c>
      <c r="K429">
        <v>0</v>
      </c>
      <c r="L429" s="3">
        <f t="shared" si="133"/>
        <v>0</v>
      </c>
      <c r="M429">
        <v>30851</v>
      </c>
      <c r="N429">
        <f t="shared" si="134"/>
        <v>0.1448382563767725</v>
      </c>
      <c r="O429" s="15">
        <v>0.35373111099999999</v>
      </c>
      <c r="P429">
        <f t="shared" si="135"/>
        <v>0.36061276260169767</v>
      </c>
      <c r="Q429">
        <v>0.29020000000000001</v>
      </c>
      <c r="R429">
        <f t="shared" si="136"/>
        <v>0.64331633784083353</v>
      </c>
      <c r="S429">
        <f t="shared" si="143"/>
        <v>5.0685478796443535E-2</v>
      </c>
      <c r="T429" s="14">
        <f t="shared" si="137"/>
        <v>8.5032200246451903E-2</v>
      </c>
      <c r="U429" t="str">
        <f t="shared" si="144"/>
        <v>No Impact</v>
      </c>
      <c r="V429">
        <f t="shared" si="145"/>
        <v>6.4958365260383871E-2</v>
      </c>
      <c r="W429">
        <f t="shared" si="138"/>
        <v>8.7307240005451231E-2</v>
      </c>
      <c r="X429" t="s">
        <v>1187</v>
      </c>
      <c r="Y429">
        <f t="shared" si="146"/>
        <v>3.6412592332503199E-2</v>
      </c>
      <c r="Z429">
        <f t="shared" si="139"/>
        <v>7.2957854727202037E-2</v>
      </c>
      <c r="AA429" t="str">
        <f t="shared" si="147"/>
        <v>No Impact</v>
      </c>
      <c r="AB429">
        <f t="shared" si="148"/>
        <v>3.8777931015108465E-2</v>
      </c>
      <c r="AC429">
        <f t="shared" si="140"/>
        <v>9.1041778723059602E-2</v>
      </c>
      <c r="AD429" t="str">
        <f t="shared" si="149"/>
        <v>No Impact</v>
      </c>
      <c r="AE429">
        <f t="shared" si="150"/>
        <v>1.4624929926351891E-2</v>
      </c>
      <c r="AF429">
        <f t="shared" si="141"/>
        <v>8.0004798550353529E-2</v>
      </c>
      <c r="AG429" t="s">
        <v>1186</v>
      </c>
    </row>
    <row r="430" spans="1:33" x14ac:dyDescent="0.3">
      <c r="A430">
        <v>508110</v>
      </c>
      <c r="B430" t="s">
        <v>26</v>
      </c>
      <c r="C430" s="1" t="s">
        <v>984</v>
      </c>
      <c r="D430" t="s">
        <v>983</v>
      </c>
      <c r="E430" s="4">
        <v>4.3</v>
      </c>
      <c r="F430" s="3">
        <f t="shared" si="151"/>
        <v>0.24444444444444435</v>
      </c>
      <c r="G430">
        <v>42.475320000000004</v>
      </c>
      <c r="H430">
        <f t="shared" si="142"/>
        <v>0.4009099620112947</v>
      </c>
      <c r="I430">
        <v>46.300000000000004</v>
      </c>
      <c r="J430" s="3">
        <f t="shared" si="132"/>
        <v>0.14316635745207174</v>
      </c>
      <c r="K430">
        <v>0</v>
      </c>
      <c r="L430" s="3">
        <f t="shared" si="133"/>
        <v>0</v>
      </c>
      <c r="M430">
        <v>16015</v>
      </c>
      <c r="N430">
        <f t="shared" si="134"/>
        <v>7.4642896008100187E-2</v>
      </c>
      <c r="O430" s="15">
        <v>0.35543725900000001</v>
      </c>
      <c r="P430">
        <f t="shared" si="135"/>
        <v>0.36235210280829705</v>
      </c>
      <c r="Q430">
        <v>0.29459999999999997</v>
      </c>
      <c r="R430">
        <f t="shared" si="136"/>
        <v>0.65307027266681439</v>
      </c>
      <c r="S430">
        <f t="shared" si="143"/>
        <v>2.3455916359978481E-2</v>
      </c>
      <c r="T430" s="14">
        <f t="shared" si="137"/>
        <v>3.9350682369911183E-2</v>
      </c>
      <c r="U430" t="str">
        <f t="shared" si="144"/>
        <v>No Impact</v>
      </c>
      <c r="V430">
        <f t="shared" si="145"/>
        <v>3.017140859377606E-2</v>
      </c>
      <c r="W430">
        <f t="shared" si="138"/>
        <v>4.0551858114659917E-2</v>
      </c>
      <c r="X430" t="s">
        <v>1187</v>
      </c>
      <c r="Y430">
        <f t="shared" si="146"/>
        <v>1.6740424126180903E-2</v>
      </c>
      <c r="Z430">
        <f t="shared" si="139"/>
        <v>3.3541842347199133E-2</v>
      </c>
      <c r="AA430" t="str">
        <f t="shared" si="147"/>
        <v>No Impact</v>
      </c>
      <c r="AB430">
        <f t="shared" si="148"/>
        <v>1.6789078352512327E-2</v>
      </c>
      <c r="AC430">
        <f t="shared" si="140"/>
        <v>3.9416944543482942E-2</v>
      </c>
      <c r="AD430" t="str">
        <f t="shared" si="149"/>
        <v>No Impact</v>
      </c>
      <c r="AE430">
        <f t="shared" si="150"/>
        <v>3.4484517338183932E-3</v>
      </c>
      <c r="AF430">
        <f t="shared" si="141"/>
        <v>1.8864547568029123E-2</v>
      </c>
      <c r="AG430" t="s">
        <v>1187</v>
      </c>
    </row>
    <row r="431" spans="1:33" x14ac:dyDescent="0.3">
      <c r="A431">
        <v>508112</v>
      </c>
      <c r="B431" t="s">
        <v>29</v>
      </c>
      <c r="C431" s="1" t="s">
        <v>984</v>
      </c>
      <c r="D431" t="s">
        <v>985</v>
      </c>
      <c r="E431" s="4">
        <v>4.5999999999999996</v>
      </c>
      <c r="F431" s="3">
        <f t="shared" si="151"/>
        <v>0.31111111111111101</v>
      </c>
      <c r="G431">
        <v>45.312840000000001</v>
      </c>
      <c r="H431">
        <f t="shared" si="142"/>
        <v>0.42769233905768983</v>
      </c>
      <c r="I431">
        <v>15.899999999999997</v>
      </c>
      <c r="J431" s="3">
        <f t="shared" si="132"/>
        <v>4.9165120593692005E-2</v>
      </c>
      <c r="K431">
        <v>0</v>
      </c>
      <c r="L431" s="3">
        <f t="shared" si="133"/>
        <v>0</v>
      </c>
      <c r="M431">
        <v>22499</v>
      </c>
      <c r="N431">
        <f t="shared" si="134"/>
        <v>0.10532142907836653</v>
      </c>
      <c r="O431" s="15">
        <v>0.40066613899999998</v>
      </c>
      <c r="P431">
        <f t="shared" si="135"/>
        <v>0.40846088673762654</v>
      </c>
      <c r="Q431">
        <v>0.2382</v>
      </c>
      <c r="R431">
        <f t="shared" si="136"/>
        <v>0.52804256262469518</v>
      </c>
      <c r="S431">
        <f t="shared" si="143"/>
        <v>2.6354657983454551E-2</v>
      </c>
      <c r="T431" s="14">
        <f t="shared" si="137"/>
        <v>4.4213739482976029E-2</v>
      </c>
      <c r="U431" t="str">
        <f t="shared" si="144"/>
        <v>No Impact</v>
      </c>
      <c r="V431">
        <f t="shared" si="145"/>
        <v>2.9719871609990504E-2</v>
      </c>
      <c r="W431">
        <f t="shared" si="138"/>
        <v>3.9944970184880906E-2</v>
      </c>
      <c r="X431" t="s">
        <v>1187</v>
      </c>
      <c r="Y431">
        <f t="shared" si="146"/>
        <v>2.29894443569186E-2</v>
      </c>
      <c r="Z431">
        <f t="shared" si="139"/>
        <v>4.6062651248095242E-2</v>
      </c>
      <c r="AA431" t="str">
        <f t="shared" si="147"/>
        <v>No Impact</v>
      </c>
      <c r="AB431">
        <f t="shared" si="148"/>
        <v>1.9373524102197507E-2</v>
      </c>
      <c r="AC431">
        <f t="shared" si="140"/>
        <v>4.5484636447233981E-2</v>
      </c>
      <c r="AD431" t="str">
        <f t="shared" si="149"/>
        <v>No Impact</v>
      </c>
      <c r="AE431">
        <f t="shared" si="150"/>
        <v>5.9278163760721541E-3</v>
      </c>
      <c r="AF431">
        <f t="shared" si="141"/>
        <v>3.2427762553351211E-2</v>
      </c>
      <c r="AG431" t="s">
        <v>1187</v>
      </c>
    </row>
    <row r="432" spans="1:33" x14ac:dyDescent="0.3">
      <c r="A432">
        <v>508122</v>
      </c>
      <c r="B432" t="s">
        <v>82</v>
      </c>
      <c r="C432" s="1" t="s">
        <v>984</v>
      </c>
      <c r="D432" t="s">
        <v>986</v>
      </c>
      <c r="E432" s="4">
        <v>4.5999999999999996</v>
      </c>
      <c r="F432" s="3">
        <f t="shared" si="151"/>
        <v>0.31111111111111101</v>
      </c>
      <c r="G432">
        <v>39.945599999999999</v>
      </c>
      <c r="H432">
        <f t="shared" si="142"/>
        <v>0.37703280348490303</v>
      </c>
      <c r="I432">
        <v>25.900000000000002</v>
      </c>
      <c r="J432" s="3">
        <f t="shared" si="132"/>
        <v>8.0086580086580081E-2</v>
      </c>
      <c r="K432">
        <v>0</v>
      </c>
      <c r="L432" s="3">
        <f t="shared" si="133"/>
        <v>0</v>
      </c>
      <c r="M432">
        <v>27245</v>
      </c>
      <c r="N432">
        <f t="shared" si="134"/>
        <v>0.12777675263658431</v>
      </c>
      <c r="O432" s="15">
        <v>0.67077505800000004</v>
      </c>
      <c r="P432">
        <f t="shared" si="135"/>
        <v>0.68382463183933517</v>
      </c>
      <c r="Q432">
        <v>0.23</v>
      </c>
      <c r="R432">
        <f t="shared" si="136"/>
        <v>0.50986477499445804</v>
      </c>
      <c r="S432">
        <f t="shared" si="143"/>
        <v>3.097791291393396E-2</v>
      </c>
      <c r="T432" s="14">
        <f t="shared" si="137"/>
        <v>5.1969916367833741E-2</v>
      </c>
      <c r="U432" t="str">
        <f t="shared" si="144"/>
        <v>No Impact</v>
      </c>
      <c r="V432">
        <f t="shared" si="145"/>
        <v>2.6463410845799774E-2</v>
      </c>
      <c r="W432">
        <f t="shared" si="138"/>
        <v>3.5568126642592304E-2</v>
      </c>
      <c r="X432" t="s">
        <v>1187</v>
      </c>
      <c r="Y432">
        <f t="shared" si="146"/>
        <v>3.5492414982068135E-2</v>
      </c>
      <c r="Z432">
        <f t="shared" si="139"/>
        <v>7.111414734039298E-2</v>
      </c>
      <c r="AA432" t="str">
        <f t="shared" si="147"/>
        <v>No Impact</v>
      </c>
      <c r="AB432">
        <f t="shared" si="148"/>
        <v>2.2231108346504453E-2</v>
      </c>
      <c r="AC432">
        <f t="shared" si="140"/>
        <v>5.2193595528917128E-2</v>
      </c>
      <c r="AD432" t="str">
        <f t="shared" si="149"/>
        <v>No Impact</v>
      </c>
      <c r="AE432">
        <f t="shared" si="150"/>
        <v>6.6319715881545541E-3</v>
      </c>
      <c r="AF432">
        <f t="shared" si="141"/>
        <v>3.6279801241709327E-2</v>
      </c>
      <c r="AG432" t="s">
        <v>1187</v>
      </c>
    </row>
    <row r="433" spans="1:33" x14ac:dyDescent="0.3">
      <c r="A433">
        <v>508125</v>
      </c>
      <c r="B433" t="s">
        <v>102</v>
      </c>
      <c r="C433" s="1" t="s">
        <v>984</v>
      </c>
      <c r="D433" t="s">
        <v>987</v>
      </c>
      <c r="E433" s="4">
        <v>4.5999999999999996</v>
      </c>
      <c r="F433" s="3">
        <f t="shared" si="151"/>
        <v>0.31111111111111101</v>
      </c>
      <c r="G433">
        <v>42.475320000000004</v>
      </c>
      <c r="H433">
        <f t="shared" si="142"/>
        <v>0.4009099620112947</v>
      </c>
      <c r="I433">
        <v>42.1</v>
      </c>
      <c r="J433" s="3">
        <f t="shared" si="132"/>
        <v>0.13017934446505874</v>
      </c>
      <c r="K433">
        <v>0</v>
      </c>
      <c r="L433" s="3">
        <f t="shared" si="133"/>
        <v>0</v>
      </c>
      <c r="M433">
        <v>29401</v>
      </c>
      <c r="N433">
        <f t="shared" si="134"/>
        <v>0.13797769608191035</v>
      </c>
      <c r="O433" s="15">
        <v>0.178802766</v>
      </c>
      <c r="P433">
        <f t="shared" si="135"/>
        <v>0.18228127920612813</v>
      </c>
      <c r="Q433">
        <v>0.35339999999999999</v>
      </c>
      <c r="R433">
        <f t="shared" si="136"/>
        <v>0.78341831079583235</v>
      </c>
      <c r="S433">
        <f t="shared" si="143"/>
        <v>2.8000974134331294E-2</v>
      </c>
      <c r="T433" s="14">
        <f t="shared" si="137"/>
        <v>4.6975672248226769E-2</v>
      </c>
      <c r="U433" t="str">
        <f t="shared" si="144"/>
        <v>No Impact</v>
      </c>
      <c r="V433">
        <f t="shared" si="145"/>
        <v>4.5431262649518328E-2</v>
      </c>
      <c r="W433">
        <f t="shared" si="138"/>
        <v>6.1061853019124902E-2</v>
      </c>
      <c r="X433" t="s">
        <v>1187</v>
      </c>
      <c r="Y433">
        <f t="shared" si="146"/>
        <v>1.0570685619144258E-2</v>
      </c>
      <c r="Z433">
        <f t="shared" si="139"/>
        <v>2.1179885758368169E-2</v>
      </c>
      <c r="AA433" t="str">
        <f t="shared" si="147"/>
        <v>No Impact</v>
      </c>
      <c r="AB433">
        <f t="shared" si="148"/>
        <v>2.1872663381510966E-2</v>
      </c>
      <c r="AC433">
        <f t="shared" si="140"/>
        <v>5.1352048124683067E-2</v>
      </c>
      <c r="AD433" t="str">
        <f t="shared" si="149"/>
        <v>No Impact</v>
      </c>
      <c r="AE433">
        <f t="shared" si="150"/>
        <v>8.0014736241036458E-3</v>
      </c>
      <c r="AF433">
        <f t="shared" si="141"/>
        <v>4.3771579667463256E-2</v>
      </c>
      <c r="AG433" t="s">
        <v>1187</v>
      </c>
    </row>
    <row r="434" spans="1:33" x14ac:dyDescent="0.3">
      <c r="A434">
        <v>508131</v>
      </c>
      <c r="B434" t="s">
        <v>161</v>
      </c>
      <c r="C434" s="1" t="s">
        <v>984</v>
      </c>
      <c r="D434" t="s">
        <v>1155</v>
      </c>
      <c r="E434" s="4">
        <v>4.5</v>
      </c>
      <c r="F434" s="3">
        <f t="shared" si="151"/>
        <v>0.28888888888888886</v>
      </c>
      <c r="G434">
        <v>42.015599999999999</v>
      </c>
      <c r="H434">
        <f t="shared" si="142"/>
        <v>0.39657082277147648</v>
      </c>
      <c r="I434">
        <v>19.900000000000002</v>
      </c>
      <c r="J434" s="3">
        <f t="shared" si="132"/>
        <v>6.1533704390847245E-2</v>
      </c>
      <c r="K434">
        <v>0</v>
      </c>
      <c r="L434" s="3">
        <f t="shared" si="133"/>
        <v>0</v>
      </c>
      <c r="M434">
        <v>23168</v>
      </c>
      <c r="N434">
        <f t="shared" si="134"/>
        <v>0.10848674965578912</v>
      </c>
      <c r="O434" s="15">
        <v>0.244448947</v>
      </c>
      <c r="P434">
        <f t="shared" si="135"/>
        <v>0.24920457192340648</v>
      </c>
      <c r="Q434">
        <v>0.34589999999999999</v>
      </c>
      <c r="R434">
        <f t="shared" si="136"/>
        <v>0.76679228552427392</v>
      </c>
      <c r="S434">
        <f t="shared" si="143"/>
        <v>2.508559356826575E-2</v>
      </c>
      <c r="T434" s="14">
        <f t="shared" si="137"/>
        <v>4.2084700909396401E-2</v>
      </c>
      <c r="U434" t="str">
        <f t="shared" si="144"/>
        <v>No Impact</v>
      </c>
      <c r="V434">
        <f t="shared" si="145"/>
        <v>3.786515575307095E-2</v>
      </c>
      <c r="W434">
        <f t="shared" si="138"/>
        <v>5.0892632964600282E-2</v>
      </c>
      <c r="X434" t="s">
        <v>1187</v>
      </c>
      <c r="Y434">
        <f t="shared" si="146"/>
        <v>1.2306031383460552E-2</v>
      </c>
      <c r="Z434">
        <f t="shared" si="139"/>
        <v>2.465690005656301E-2</v>
      </c>
      <c r="AA434" t="str">
        <f t="shared" si="147"/>
        <v>No Impact</v>
      </c>
      <c r="AB434">
        <f t="shared" si="148"/>
        <v>1.8819637598834559E-2</v>
      </c>
      <c r="AC434">
        <f t="shared" si="140"/>
        <v>4.4184236679716424E-2</v>
      </c>
      <c r="AD434" t="str">
        <f t="shared" si="149"/>
        <v>No Impact</v>
      </c>
      <c r="AE434">
        <f t="shared" si="150"/>
        <v>5.3572104863473247E-3</v>
      </c>
      <c r="AF434">
        <f t="shared" si="141"/>
        <v>2.9306297391537089E-2</v>
      </c>
      <c r="AG434" t="s">
        <v>1187</v>
      </c>
    </row>
    <row r="435" spans="1:33" x14ac:dyDescent="0.3">
      <c r="A435">
        <v>508134</v>
      </c>
      <c r="B435" t="s">
        <v>188</v>
      </c>
      <c r="C435" s="1" t="s">
        <v>984</v>
      </c>
      <c r="D435" t="s">
        <v>988</v>
      </c>
      <c r="E435" s="4">
        <v>4.7</v>
      </c>
      <c r="F435" s="3">
        <f t="shared" si="151"/>
        <v>0.33333333333333331</v>
      </c>
      <c r="G435">
        <v>40.298400000000001</v>
      </c>
      <c r="H435">
        <f t="shared" si="142"/>
        <v>0.38036276155461468</v>
      </c>
      <c r="I435">
        <v>4.1000000000000014</v>
      </c>
      <c r="J435" s="3">
        <f t="shared" si="132"/>
        <v>1.2677798392084109E-2</v>
      </c>
      <c r="K435">
        <v>0</v>
      </c>
      <c r="L435" s="3">
        <f t="shared" si="133"/>
        <v>0</v>
      </c>
      <c r="M435">
        <v>52038</v>
      </c>
      <c r="N435">
        <f t="shared" si="134"/>
        <v>0.24508287083694105</v>
      </c>
      <c r="O435" s="15">
        <v>0.28517345599999999</v>
      </c>
      <c r="P435">
        <f t="shared" si="135"/>
        <v>0.29072135469824051</v>
      </c>
      <c r="Q435">
        <v>0.34389999999999998</v>
      </c>
      <c r="R435">
        <f t="shared" si="136"/>
        <v>0.7623586787851917</v>
      </c>
      <c r="S435">
        <f t="shared" si="143"/>
        <v>2.7148519856760027E-2</v>
      </c>
      <c r="T435" s="14">
        <f t="shared" si="137"/>
        <v>4.5545557261595322E-2</v>
      </c>
      <c r="U435" t="str">
        <f t="shared" si="144"/>
        <v>No Impact</v>
      </c>
      <c r="V435">
        <f t="shared" si="145"/>
        <v>3.9307382289854677E-2</v>
      </c>
      <c r="W435">
        <f t="shared" si="138"/>
        <v>5.2831056412980998E-2</v>
      </c>
      <c r="X435" t="s">
        <v>1187</v>
      </c>
      <c r="Y435">
        <f t="shared" si="146"/>
        <v>1.4989657423665381E-2</v>
      </c>
      <c r="Z435">
        <f t="shared" si="139"/>
        <v>3.0033929986086311E-2</v>
      </c>
      <c r="AA435" t="str">
        <f t="shared" si="147"/>
        <v>No Impact</v>
      </c>
      <c r="AB435">
        <f t="shared" si="148"/>
        <v>2.2677265510010664E-2</v>
      </c>
      <c r="AC435">
        <f t="shared" si="140"/>
        <v>5.3241071262983872E-2</v>
      </c>
      <c r="AD435" t="str">
        <f t="shared" si="149"/>
        <v>No Impact</v>
      </c>
      <c r="AE435">
        <f t="shared" si="150"/>
        <v>1.2636527089891172E-2</v>
      </c>
      <c r="AF435">
        <f t="shared" si="141"/>
        <v>6.9127360561310566E-2</v>
      </c>
      <c r="AG435" t="s">
        <v>1186</v>
      </c>
    </row>
    <row r="436" spans="1:33" x14ac:dyDescent="0.3">
      <c r="A436">
        <v>508140</v>
      </c>
      <c r="B436" t="s">
        <v>328</v>
      </c>
      <c r="C436" s="1" t="s">
        <v>984</v>
      </c>
      <c r="D436" t="s">
        <v>989</v>
      </c>
      <c r="E436" s="4">
        <v>3.6</v>
      </c>
      <c r="F436" s="3">
        <f t="shared" si="151"/>
        <v>8.8888888888888865E-2</v>
      </c>
      <c r="G436">
        <v>39.945599999999999</v>
      </c>
      <c r="H436">
        <f t="shared" si="142"/>
        <v>0.37703280348490303</v>
      </c>
      <c r="I436">
        <v>25.900000000000002</v>
      </c>
      <c r="J436" s="3">
        <f t="shared" si="132"/>
        <v>8.0086580086580081E-2</v>
      </c>
      <c r="K436">
        <v>0</v>
      </c>
      <c r="L436" s="3">
        <f t="shared" si="133"/>
        <v>0</v>
      </c>
      <c r="M436">
        <v>7843</v>
      </c>
      <c r="N436">
        <f t="shared" si="134"/>
        <v>3.5977724470435714E-2</v>
      </c>
      <c r="O436" s="15">
        <v>0.64438982199999995</v>
      </c>
      <c r="P436">
        <f t="shared" si="135"/>
        <v>0.65692608503365768</v>
      </c>
      <c r="Q436">
        <v>0.26860000000000001</v>
      </c>
      <c r="R436">
        <f t="shared" si="136"/>
        <v>0.59543338505874532</v>
      </c>
      <c r="S436">
        <f t="shared" si="143"/>
        <v>9.2858523640742627E-3</v>
      </c>
      <c r="T436" s="14">
        <f t="shared" si="137"/>
        <v>1.5578356492438925E-2</v>
      </c>
      <c r="U436" t="str">
        <f t="shared" si="144"/>
        <v>No Impact</v>
      </c>
      <c r="V436">
        <f t="shared" si="145"/>
        <v>8.8299032958780374E-3</v>
      </c>
      <c r="W436">
        <f t="shared" si="138"/>
        <v>1.1867824616397881E-2</v>
      </c>
      <c r="X436" t="s">
        <v>1187</v>
      </c>
      <c r="Y436">
        <f t="shared" si="146"/>
        <v>9.7418014322704881E-3</v>
      </c>
      <c r="Z436">
        <f t="shared" si="139"/>
        <v>1.9519097327283835E-2</v>
      </c>
      <c r="AA436" t="str">
        <f t="shared" si="147"/>
        <v>No Impact</v>
      </c>
      <c r="AB436">
        <f t="shared" si="148"/>
        <v>6.1997410568973765E-3</v>
      </c>
      <c r="AC436">
        <f t="shared" si="140"/>
        <v>1.4555584546849756E-2</v>
      </c>
      <c r="AD436" t="str">
        <f t="shared" si="149"/>
        <v>No Impact</v>
      </c>
      <c r="AE436">
        <f t="shared" si="150"/>
        <v>5.3352706759690681E-4</v>
      </c>
      <c r="AF436">
        <f t="shared" si="141"/>
        <v>2.9186276979925913E-3</v>
      </c>
      <c r="AG436" t="s">
        <v>1187</v>
      </c>
    </row>
    <row r="437" spans="1:33" x14ac:dyDescent="0.3">
      <c r="A437">
        <v>508153</v>
      </c>
      <c r="B437" t="s">
        <v>347</v>
      </c>
      <c r="C437" s="1" t="s">
        <v>984</v>
      </c>
      <c r="D437" t="s">
        <v>990</v>
      </c>
      <c r="E437" s="4">
        <v>3.5</v>
      </c>
      <c r="F437" s="3">
        <f t="shared" si="151"/>
        <v>6.6666666666666624E-2</v>
      </c>
      <c r="G437">
        <v>44.583840000000002</v>
      </c>
      <c r="H437">
        <f t="shared" si="142"/>
        <v>0.42081155835241829</v>
      </c>
      <c r="I437">
        <v>12.700000000000001</v>
      </c>
      <c r="J437" s="3">
        <f t="shared" si="132"/>
        <v>3.9270253555967839E-2</v>
      </c>
      <c r="K437">
        <v>0</v>
      </c>
      <c r="L437" s="3">
        <f t="shared" si="133"/>
        <v>0</v>
      </c>
      <c r="M437">
        <v>20804</v>
      </c>
      <c r="N437">
        <f t="shared" si="134"/>
        <v>9.7301670664717316E-2</v>
      </c>
      <c r="O437" s="15">
        <v>4.0379255000000003E-2</v>
      </c>
      <c r="P437">
        <f t="shared" si="135"/>
        <v>4.1164812040941502E-2</v>
      </c>
      <c r="Q437">
        <v>0.28260000000000002</v>
      </c>
      <c r="R437">
        <f t="shared" si="136"/>
        <v>0.62646863223232108</v>
      </c>
      <c r="S437">
        <f t="shared" si="143"/>
        <v>3.9207591654980192E-3</v>
      </c>
      <c r="T437" s="14">
        <f t="shared" si="137"/>
        <v>6.5776389292416509E-3</v>
      </c>
      <c r="U437" t="str">
        <f t="shared" si="144"/>
        <v>No Impact</v>
      </c>
      <c r="V437">
        <f t="shared" si="145"/>
        <v>7.3580275307974048E-3</v>
      </c>
      <c r="W437">
        <f t="shared" si="138"/>
        <v>9.8895511459219619E-3</v>
      </c>
      <c r="X437" t="s">
        <v>1187</v>
      </c>
      <c r="Y437">
        <f t="shared" si="146"/>
        <v>4.834908001986331E-4</v>
      </c>
      <c r="Z437">
        <f t="shared" si="139"/>
        <v>9.6874320951170745E-4</v>
      </c>
      <c r="AA437" t="str">
        <f t="shared" si="147"/>
        <v>No Impact</v>
      </c>
      <c r="AB437">
        <f t="shared" si="148"/>
        <v>3.1203480599899798E-3</v>
      </c>
      <c r="AC437">
        <f t="shared" si="140"/>
        <v>7.3258688687092002E-3</v>
      </c>
      <c r="AD437" t="str">
        <f t="shared" si="149"/>
        <v>No Impact</v>
      </c>
      <c r="AE437">
        <f t="shared" si="150"/>
        <v>1.1428319547179952E-3</v>
      </c>
      <c r="AF437">
        <f t="shared" si="141"/>
        <v>6.2517933948779726E-3</v>
      </c>
      <c r="AG437" t="s">
        <v>1187</v>
      </c>
    </row>
    <row r="438" spans="1:33" x14ac:dyDescent="0.3">
      <c r="A438">
        <v>508172</v>
      </c>
      <c r="B438" t="s">
        <v>391</v>
      </c>
      <c r="C438" s="1" t="s">
        <v>984</v>
      </c>
      <c r="D438" t="s">
        <v>991</v>
      </c>
      <c r="E438" s="4">
        <v>4.5</v>
      </c>
      <c r="F438" s="3">
        <f t="shared" si="151"/>
        <v>0.28888888888888886</v>
      </c>
      <c r="G438">
        <v>40.659480000000002</v>
      </c>
      <c r="H438">
        <f t="shared" si="142"/>
        <v>0.38377087170147267</v>
      </c>
      <c r="I438">
        <v>25.900000000000002</v>
      </c>
      <c r="J438" s="3">
        <f t="shared" si="132"/>
        <v>8.0086580086580081E-2</v>
      </c>
      <c r="K438">
        <v>0</v>
      </c>
      <c r="L438" s="3">
        <f t="shared" si="133"/>
        <v>0</v>
      </c>
      <c r="M438">
        <v>62600</v>
      </c>
      <c r="N438">
        <f t="shared" si="134"/>
        <v>0.29505613830889554</v>
      </c>
      <c r="O438" s="15">
        <v>0.55838212799999998</v>
      </c>
      <c r="P438">
        <f t="shared" si="135"/>
        <v>0.56924515685445254</v>
      </c>
      <c r="Q438">
        <v>0.31180000000000002</v>
      </c>
      <c r="R438">
        <f t="shared" si="136"/>
        <v>0.69119929062292185</v>
      </c>
      <c r="S438">
        <f t="shared" si="143"/>
        <v>3.0864554178377919E-2</v>
      </c>
      <c r="T438" s="14">
        <f t="shared" si="137"/>
        <v>5.1779740740999926E-2</v>
      </c>
      <c r="U438" t="str">
        <f t="shared" si="144"/>
        <v>No Impact</v>
      </c>
      <c r="V438">
        <f t="shared" si="145"/>
        <v>3.385084998578726E-2</v>
      </c>
      <c r="W438">
        <f t="shared" si="138"/>
        <v>4.5497208438834855E-2</v>
      </c>
      <c r="X438" t="s">
        <v>1187</v>
      </c>
      <c r="Y438">
        <f t="shared" si="146"/>
        <v>2.7878258370968575E-2</v>
      </c>
      <c r="Z438">
        <f t="shared" si="139"/>
        <v>5.5858091775052299E-2</v>
      </c>
      <c r="AA438" t="str">
        <f t="shared" si="147"/>
        <v>No Impact</v>
      </c>
      <c r="AB438">
        <f t="shared" si="148"/>
        <v>2.5268811123284048E-2</v>
      </c>
      <c r="AC438">
        <f t="shared" si="140"/>
        <v>5.9325432034640975E-2</v>
      </c>
      <c r="AD438" t="str">
        <f t="shared" si="149"/>
        <v>No Impact</v>
      </c>
      <c r="AE438">
        <f t="shared" si="150"/>
        <v>1.4450103191336952E-2</v>
      </c>
      <c r="AF438">
        <f t="shared" si="141"/>
        <v>7.9048419423306648E-2</v>
      </c>
      <c r="AG438" t="s">
        <v>1186</v>
      </c>
    </row>
    <row r="439" spans="1:33" x14ac:dyDescent="0.3">
      <c r="A439">
        <v>508182</v>
      </c>
      <c r="B439" t="s">
        <v>423</v>
      </c>
      <c r="C439" s="1" t="s">
        <v>984</v>
      </c>
      <c r="D439" t="s">
        <v>992</v>
      </c>
      <c r="E439" s="4">
        <v>4.5999999999999996</v>
      </c>
      <c r="F439" s="3">
        <f t="shared" si="151"/>
        <v>0.31111111111111101</v>
      </c>
      <c r="G439">
        <v>42.015599999999999</v>
      </c>
      <c r="H439">
        <f t="shared" si="142"/>
        <v>0.39657082277147648</v>
      </c>
      <c r="I439">
        <v>35.299999999999997</v>
      </c>
      <c r="J439" s="3">
        <f t="shared" si="132"/>
        <v>0.10915275200989484</v>
      </c>
      <c r="K439">
        <v>0</v>
      </c>
      <c r="L439" s="3">
        <f t="shared" si="133"/>
        <v>0</v>
      </c>
      <c r="M439">
        <v>25708</v>
      </c>
      <c r="N439">
        <f t="shared" si="134"/>
        <v>0.12050455872403042</v>
      </c>
      <c r="O439" s="15">
        <v>0.331612982</v>
      </c>
      <c r="P439">
        <f t="shared" si="135"/>
        <v>0.33806433710493461</v>
      </c>
      <c r="Q439">
        <v>0.33040000000000003</v>
      </c>
      <c r="R439">
        <f t="shared" si="136"/>
        <v>0.73243183329638661</v>
      </c>
      <c r="S439">
        <f t="shared" si="143"/>
        <v>3.0050306133707703E-2</v>
      </c>
      <c r="T439" s="14">
        <f t="shared" si="137"/>
        <v>5.0413722219941032E-2</v>
      </c>
      <c r="U439" t="str">
        <f t="shared" si="144"/>
        <v>No Impact</v>
      </c>
      <c r="V439">
        <f t="shared" si="145"/>
        <v>4.1120746474745201E-2</v>
      </c>
      <c r="W439">
        <f t="shared" si="138"/>
        <v>5.526830712692532E-2</v>
      </c>
      <c r="X439" t="s">
        <v>1187</v>
      </c>
      <c r="Y439">
        <f t="shared" si="146"/>
        <v>1.8979865792670202E-2</v>
      </c>
      <c r="Z439">
        <f t="shared" si="139"/>
        <v>3.8028885133986008E-2</v>
      </c>
      <c r="AA439" t="str">
        <f t="shared" si="147"/>
        <v>No Impact</v>
      </c>
      <c r="AB439">
        <f t="shared" si="148"/>
        <v>2.2454131591782889E-2</v>
      </c>
      <c r="AC439">
        <f t="shared" si="140"/>
        <v>5.2717203478470365E-2</v>
      </c>
      <c r="AD439" t="str">
        <f t="shared" si="149"/>
        <v>No Impact</v>
      </c>
      <c r="AE439">
        <f t="shared" si="150"/>
        <v>6.7654588223457351E-3</v>
      </c>
      <c r="AF439">
        <f t="shared" si="141"/>
        <v>3.7010035118677606E-2</v>
      </c>
      <c r="AG439" t="s">
        <v>1187</v>
      </c>
    </row>
    <row r="440" spans="1:33" x14ac:dyDescent="0.3">
      <c r="A440">
        <v>508185</v>
      </c>
      <c r="B440" t="s">
        <v>430</v>
      </c>
      <c r="C440" s="1" t="s">
        <v>984</v>
      </c>
      <c r="D440" t="s">
        <v>993</v>
      </c>
      <c r="E440" s="4">
        <v>4.5999999999999996</v>
      </c>
      <c r="F440" s="3">
        <f t="shared" si="151"/>
        <v>0.31111111111111101</v>
      </c>
      <c r="G440">
        <v>38.469239999999999</v>
      </c>
      <c r="H440">
        <f t="shared" si="142"/>
        <v>0.36309794833807907</v>
      </c>
      <c r="I440">
        <v>12.100000000000001</v>
      </c>
      <c r="J440" s="3">
        <f t="shared" si="132"/>
        <v>3.7414965986394558E-2</v>
      </c>
      <c r="K440">
        <v>0</v>
      </c>
      <c r="L440" s="3">
        <f t="shared" si="133"/>
        <v>0</v>
      </c>
      <c r="M440">
        <v>13822</v>
      </c>
      <c r="N440">
        <f t="shared" si="134"/>
        <v>6.4266889989732817E-2</v>
      </c>
      <c r="O440" s="15">
        <v>0.27037165099999999</v>
      </c>
      <c r="P440">
        <f t="shared" si="135"/>
        <v>0.27563158841375435</v>
      </c>
      <c r="Q440">
        <v>0.26040000000000002</v>
      </c>
      <c r="R440">
        <f t="shared" si="136"/>
        <v>0.57725559742850818</v>
      </c>
      <c r="S440">
        <f t="shared" si="143"/>
        <v>2.026185528063968E-2</v>
      </c>
      <c r="T440" s="14">
        <f t="shared" si="137"/>
        <v>3.3992184280379617E-2</v>
      </c>
      <c r="U440" t="str">
        <f t="shared" si="144"/>
        <v>No Impact</v>
      </c>
      <c r="V440">
        <f t="shared" si="145"/>
        <v>2.7427471227592818E-2</v>
      </c>
      <c r="W440">
        <f t="shared" si="138"/>
        <v>3.6863871244470159E-2</v>
      </c>
      <c r="X440" t="s">
        <v>1187</v>
      </c>
      <c r="Y440">
        <f t="shared" si="146"/>
        <v>1.3096239333686543E-2</v>
      </c>
      <c r="Z440">
        <f t="shared" si="139"/>
        <v>2.6240195096652916E-2</v>
      </c>
      <c r="AA440" t="str">
        <f t="shared" si="147"/>
        <v>No Impact</v>
      </c>
      <c r="AB440">
        <f t="shared" si="148"/>
        <v>1.4597228894198675E-2</v>
      </c>
      <c r="AC440">
        <f t="shared" si="140"/>
        <v>3.4270979605325151E-2</v>
      </c>
      <c r="AD440" t="str">
        <f t="shared" si="149"/>
        <v>No Impact</v>
      </c>
      <c r="AE440">
        <f t="shared" si="150"/>
        <v>3.0535490412435082E-3</v>
      </c>
      <c r="AF440">
        <f t="shared" si="141"/>
        <v>1.6704256166596963E-2</v>
      </c>
      <c r="AG440" t="s">
        <v>1187</v>
      </c>
    </row>
    <row r="441" spans="1:33" x14ac:dyDescent="0.3">
      <c r="A441">
        <v>508190</v>
      </c>
      <c r="B441" t="s">
        <v>473</v>
      </c>
      <c r="C441" s="1" t="s">
        <v>984</v>
      </c>
      <c r="D441" t="s">
        <v>994</v>
      </c>
      <c r="E441" s="4">
        <v>3.6</v>
      </c>
      <c r="F441" s="3">
        <f t="shared" si="151"/>
        <v>8.8888888888888865E-2</v>
      </c>
      <c r="G441">
        <v>38.437199999999997</v>
      </c>
      <c r="H441">
        <f t="shared" si="142"/>
        <v>0.36279553377868684</v>
      </c>
      <c r="I441">
        <v>13.200000000000001</v>
      </c>
      <c r="J441" s="3">
        <f t="shared" si="132"/>
        <v>4.0816326530612242E-2</v>
      </c>
      <c r="K441">
        <v>0</v>
      </c>
      <c r="L441" s="3">
        <f t="shared" si="133"/>
        <v>0</v>
      </c>
      <c r="M441">
        <v>6230</v>
      </c>
      <c r="N441">
        <f t="shared" si="134"/>
        <v>2.8345942570013202E-2</v>
      </c>
      <c r="O441" s="15">
        <v>8.3439589999999994E-2</v>
      </c>
      <c r="P441">
        <f t="shared" si="135"/>
        <v>8.5062863074695697E-2</v>
      </c>
      <c r="Q441">
        <v>0.28220000000000001</v>
      </c>
      <c r="R441">
        <f t="shared" si="136"/>
        <v>0.62558191088450454</v>
      </c>
      <c r="S441">
        <f t="shared" si="143"/>
        <v>4.8412747496205891E-3</v>
      </c>
      <c r="T441" s="14">
        <f t="shared" si="137"/>
        <v>8.1219365730193054E-3</v>
      </c>
      <c r="U441" t="str">
        <f t="shared" si="144"/>
        <v>No Impact</v>
      </c>
      <c r="V441">
        <f t="shared" si="145"/>
        <v>8.5235662597257893E-3</v>
      </c>
      <c r="W441">
        <f t="shared" si="138"/>
        <v>1.145609256263245E-2</v>
      </c>
      <c r="X441" t="s">
        <v>1187</v>
      </c>
      <c r="Y441">
        <f t="shared" si="146"/>
        <v>1.1589832395153897E-3</v>
      </c>
      <c r="Z441">
        <f t="shared" si="139"/>
        <v>2.3221892593554023E-3</v>
      </c>
      <c r="AA441" t="str">
        <f t="shared" si="147"/>
        <v>No Impact</v>
      </c>
      <c r="AB441">
        <f t="shared" si="148"/>
        <v>3.4661180781776295E-3</v>
      </c>
      <c r="AC441">
        <f t="shared" si="140"/>
        <v>8.1376583752881728E-3</v>
      </c>
      <c r="AD441" t="str">
        <f t="shared" si="149"/>
        <v>No Impact</v>
      </c>
      <c r="AE441">
        <f t="shared" si="150"/>
        <v>3.8621404405424919E-4</v>
      </c>
      <c r="AF441">
        <f t="shared" si="141"/>
        <v>2.1127606728701194E-3</v>
      </c>
      <c r="AG441" t="s">
        <v>1187</v>
      </c>
    </row>
    <row r="442" spans="1:33" x14ac:dyDescent="0.3">
      <c r="A442">
        <v>508194</v>
      </c>
      <c r="B442" t="s">
        <v>515</v>
      </c>
      <c r="C442" s="1" t="s">
        <v>984</v>
      </c>
      <c r="D442" t="s">
        <v>995</v>
      </c>
      <c r="E442" s="4">
        <v>4.7</v>
      </c>
      <c r="F442" s="3">
        <f t="shared" si="151"/>
        <v>0.33333333333333331</v>
      </c>
      <c r="G442">
        <v>44.583840000000002</v>
      </c>
      <c r="H442">
        <f t="shared" si="142"/>
        <v>0.42081155835241829</v>
      </c>
      <c r="I442">
        <v>9</v>
      </c>
      <c r="J442" s="3">
        <f t="shared" si="132"/>
        <v>2.7829313543599254E-2</v>
      </c>
      <c r="K442">
        <v>0</v>
      </c>
      <c r="L442" s="3">
        <f t="shared" si="133"/>
        <v>0</v>
      </c>
      <c r="M442">
        <v>17904</v>
      </c>
      <c r="N442">
        <f t="shared" si="134"/>
        <v>8.3580550074993015E-2</v>
      </c>
      <c r="O442" s="15">
        <v>0.118377898</v>
      </c>
      <c r="P442">
        <f t="shared" si="135"/>
        <v>0.12068087737061381</v>
      </c>
      <c r="Q442">
        <v>0.37180000000000002</v>
      </c>
      <c r="R442">
        <f t="shared" si="136"/>
        <v>0.82420749279538907</v>
      </c>
      <c r="S442">
        <f t="shared" si="143"/>
        <v>2.7384516325143826E-2</v>
      </c>
      <c r="T442" s="14">
        <f t="shared" si="137"/>
        <v>4.5941475371349363E-2</v>
      </c>
      <c r="U442" t="str">
        <f t="shared" si="144"/>
        <v>No Impact</v>
      </c>
      <c r="V442">
        <f t="shared" si="145"/>
        <v>4.7773947175994737E-2</v>
      </c>
      <c r="W442">
        <f t="shared" si="138"/>
        <v>6.4210536324042847E-2</v>
      </c>
      <c r="X442" t="s">
        <v>1187</v>
      </c>
      <c r="Y442">
        <f t="shared" si="146"/>
        <v>6.9950854742929086E-3</v>
      </c>
      <c r="Z442">
        <f t="shared" si="139"/>
        <v>1.4015657692744645E-2</v>
      </c>
      <c r="AA442" t="str">
        <f t="shared" si="147"/>
        <v>No Impact</v>
      </c>
      <c r="AB442">
        <f t="shared" si="148"/>
        <v>2.0515024442850787E-2</v>
      </c>
      <c r="AC442">
        <f t="shared" si="140"/>
        <v>4.8164620105608187E-2</v>
      </c>
      <c r="AD442" t="str">
        <f t="shared" si="149"/>
        <v>No Impact</v>
      </c>
      <c r="AE442">
        <f t="shared" si="150"/>
        <v>4.8446208256135836E-3</v>
      </c>
      <c r="AF442">
        <f t="shared" si="141"/>
        <v>2.650220651708415E-2</v>
      </c>
      <c r="AG442" t="s">
        <v>1187</v>
      </c>
    </row>
    <row r="443" spans="1:33" x14ac:dyDescent="0.3">
      <c r="A443">
        <v>508811</v>
      </c>
      <c r="B443" t="s">
        <v>61</v>
      </c>
      <c r="C443" s="1" t="s">
        <v>997</v>
      </c>
      <c r="D443" t="s">
        <v>996</v>
      </c>
      <c r="E443" s="4">
        <v>7</v>
      </c>
      <c r="F443" s="3">
        <f t="shared" si="151"/>
        <v>0.84444444444444444</v>
      </c>
      <c r="G443">
        <v>42.07752</v>
      </c>
      <c r="H443">
        <f t="shared" si="142"/>
        <v>0.39715526439187487</v>
      </c>
      <c r="I443">
        <v>142.6</v>
      </c>
      <c r="J443" s="3">
        <f t="shared" si="132"/>
        <v>0.44094001236858371</v>
      </c>
      <c r="K443">
        <v>0</v>
      </c>
      <c r="L443" s="3">
        <f t="shared" si="133"/>
        <v>0</v>
      </c>
      <c r="M443">
        <v>36657</v>
      </c>
      <c r="N443">
        <f t="shared" si="134"/>
        <v>0.17230888608157915</v>
      </c>
      <c r="O443" s="15">
        <v>0.71611513199999999</v>
      </c>
      <c r="P443">
        <f t="shared" si="135"/>
        <v>0.73004677298910081</v>
      </c>
      <c r="Q443">
        <v>0.2838</v>
      </c>
      <c r="R443">
        <f t="shared" si="136"/>
        <v>0.62912879627577034</v>
      </c>
      <c r="S443">
        <f t="shared" si="143"/>
        <v>0.14177566574068357</v>
      </c>
      <c r="T443" s="14">
        <f t="shared" si="137"/>
        <v>0.23784912534320851</v>
      </c>
      <c r="U443" t="str">
        <f t="shared" si="144"/>
        <v>Low</v>
      </c>
      <c r="V443">
        <f t="shared" si="145"/>
        <v>0.13124890697803615</v>
      </c>
      <c r="W443">
        <f t="shared" si="138"/>
        <v>0.17640499073601268</v>
      </c>
      <c r="X443" t="s">
        <v>1186</v>
      </c>
      <c r="Y443">
        <f t="shared" si="146"/>
        <v>0.15230242450333092</v>
      </c>
      <c r="Z443">
        <f t="shared" si="139"/>
        <v>0.30515976616133439</v>
      </c>
      <c r="AA443" t="str">
        <f t="shared" si="147"/>
        <v>Moderate</v>
      </c>
      <c r="AB443">
        <f t="shared" si="148"/>
        <v>0.1042093282401672</v>
      </c>
      <c r="AC443">
        <f t="shared" si="140"/>
        <v>0.24465984528219295</v>
      </c>
      <c r="AD443" t="str">
        <f t="shared" si="149"/>
        <v>Low</v>
      </c>
      <c r="AE443">
        <f t="shared" si="150"/>
        <v>3.5947095562443576E-2</v>
      </c>
      <c r="AF443">
        <f t="shared" si="141"/>
        <v>0.19664642178979608</v>
      </c>
      <c r="AG443" t="s">
        <v>1186</v>
      </c>
    </row>
    <row r="444" spans="1:33" x14ac:dyDescent="0.3">
      <c r="A444">
        <v>508827</v>
      </c>
      <c r="B444" t="s">
        <v>107</v>
      </c>
      <c r="C444" s="1" t="s">
        <v>997</v>
      </c>
      <c r="D444" t="s">
        <v>998</v>
      </c>
      <c r="E444" s="4">
        <v>5.4</v>
      </c>
      <c r="F444" s="3">
        <f t="shared" si="151"/>
        <v>0.48888888888888893</v>
      </c>
      <c r="G444">
        <v>46.106999999999999</v>
      </c>
      <c r="H444">
        <f t="shared" si="142"/>
        <v>0.43518814263093869</v>
      </c>
      <c r="I444">
        <v>165.6</v>
      </c>
      <c r="J444" s="3">
        <f t="shared" si="132"/>
        <v>0.51205936920222628</v>
      </c>
      <c r="K444">
        <v>0</v>
      </c>
      <c r="L444" s="3">
        <f t="shared" si="133"/>
        <v>0</v>
      </c>
      <c r="M444">
        <v>9272</v>
      </c>
      <c r="N444">
        <f t="shared" si="134"/>
        <v>4.2738924926544693E-2</v>
      </c>
      <c r="O444" s="15">
        <v>0.68192977200000005</v>
      </c>
      <c r="P444">
        <f t="shared" si="135"/>
        <v>0.69519635489813014</v>
      </c>
      <c r="Q444">
        <v>0.16350000000000001</v>
      </c>
      <c r="R444">
        <f t="shared" si="136"/>
        <v>0.36244735091997343</v>
      </c>
      <c r="S444">
        <f t="shared" si="143"/>
        <v>7.1481635800299523E-2</v>
      </c>
      <c r="T444" s="14">
        <f t="shared" si="137"/>
        <v>0.11992075272141868</v>
      </c>
      <c r="U444" t="str">
        <f t="shared" si="144"/>
        <v>No Impact</v>
      </c>
      <c r="V444">
        <f t="shared" si="145"/>
        <v>4.899254709827712E-2</v>
      </c>
      <c r="W444">
        <f t="shared" si="138"/>
        <v>6.5848394596166232E-2</v>
      </c>
      <c r="X444" t="s">
        <v>1187</v>
      </c>
      <c r="Y444">
        <f t="shared" si="146"/>
        <v>9.3970724502321912E-2</v>
      </c>
      <c r="Z444">
        <f t="shared" si="139"/>
        <v>0.18828383335757448</v>
      </c>
      <c r="AA444" t="str">
        <f t="shared" si="147"/>
        <v>Low</v>
      </c>
      <c r="AB444">
        <f t="shared" si="148"/>
        <v>4.7360588235625931E-2</v>
      </c>
      <c r="AC444">
        <f t="shared" si="140"/>
        <v>0.11119190945648588</v>
      </c>
      <c r="AD444" t="str">
        <f t="shared" si="149"/>
        <v>No Impact</v>
      </c>
      <c r="AE444">
        <f t="shared" si="150"/>
        <v>5.777084001521068E-3</v>
      </c>
      <c r="AF444">
        <f t="shared" si="141"/>
        <v>3.1603190174426712E-2</v>
      </c>
      <c r="AG444" t="s">
        <v>1187</v>
      </c>
    </row>
    <row r="445" spans="1:33" x14ac:dyDescent="0.3">
      <c r="A445">
        <v>508844</v>
      </c>
      <c r="B445" t="s">
        <v>254</v>
      </c>
      <c r="C445" s="1" t="s">
        <v>997</v>
      </c>
      <c r="D445" t="s">
        <v>999</v>
      </c>
      <c r="E445" s="4">
        <v>6.9</v>
      </c>
      <c r="F445" s="3">
        <f t="shared" si="151"/>
        <v>0.8222222222222223</v>
      </c>
      <c r="G445">
        <v>42.07752</v>
      </c>
      <c r="H445">
        <f t="shared" si="142"/>
        <v>0.39715526439187487</v>
      </c>
      <c r="I445">
        <v>102.7</v>
      </c>
      <c r="J445" s="3">
        <f t="shared" si="132"/>
        <v>0.3175633889919604</v>
      </c>
      <c r="K445">
        <v>0</v>
      </c>
      <c r="L445" s="3">
        <f t="shared" si="133"/>
        <v>0</v>
      </c>
      <c r="M445">
        <v>21302</v>
      </c>
      <c r="N445">
        <f t="shared" si="134"/>
        <v>9.96579182694355E-2</v>
      </c>
      <c r="O445" s="15">
        <v>0.43067603599999998</v>
      </c>
      <c r="P445">
        <f t="shared" si="135"/>
        <v>0.43905461040521315</v>
      </c>
      <c r="Q445">
        <v>0.3745</v>
      </c>
      <c r="R445">
        <f t="shared" si="136"/>
        <v>0.83019286189315011</v>
      </c>
      <c r="S445">
        <f t="shared" si="143"/>
        <v>0.11603554868244012</v>
      </c>
      <c r="T445" s="14">
        <f t="shared" si="137"/>
        <v>0.19466636688779768</v>
      </c>
      <c r="U445" t="str">
        <f t="shared" si="144"/>
        <v>Low</v>
      </c>
      <c r="V445">
        <f t="shared" si="145"/>
        <v>0.15179369877739976</v>
      </c>
      <c r="W445">
        <f t="shared" si="138"/>
        <v>0.20401820207991012</v>
      </c>
      <c r="X445" t="s">
        <v>1186</v>
      </c>
      <c r="Y445">
        <f t="shared" si="146"/>
        <v>8.0277398587480453E-2</v>
      </c>
      <c r="Z445">
        <f t="shared" si="139"/>
        <v>0.1608472896008297</v>
      </c>
      <c r="AA445" t="str">
        <f t="shared" si="147"/>
        <v>Low</v>
      </c>
      <c r="AB445">
        <f t="shared" si="148"/>
        <v>8.3588574896359541E-2</v>
      </c>
      <c r="AC445">
        <f t="shared" si="140"/>
        <v>0.19624699771953458</v>
      </c>
      <c r="AD445" t="str">
        <f t="shared" si="149"/>
        <v>Low</v>
      </c>
      <c r="AE445">
        <f t="shared" si="150"/>
        <v>1.8221602137215669E-2</v>
      </c>
      <c r="AF445">
        <f t="shared" si="141"/>
        <v>9.9680177313251239E-2</v>
      </c>
      <c r="AG445" t="s">
        <v>1186</v>
      </c>
    </row>
    <row r="446" spans="1:33" s="15" customFormat="1" x14ac:dyDescent="0.3">
      <c r="A446" s="15">
        <v>508850</v>
      </c>
      <c r="B446" s="15" t="s">
        <v>267</v>
      </c>
      <c r="C446" s="16" t="s">
        <v>997</v>
      </c>
      <c r="D446" s="15" t="s">
        <v>1000</v>
      </c>
      <c r="E446" s="17">
        <v>6.9</v>
      </c>
      <c r="F446" s="3">
        <f t="shared" si="151"/>
        <v>0.8222222222222223</v>
      </c>
      <c r="G446" s="15">
        <v>37.121400000000001</v>
      </c>
      <c r="H446">
        <f t="shared" si="142"/>
        <v>0.35037614934522149</v>
      </c>
      <c r="I446" s="15">
        <v>112</v>
      </c>
      <c r="J446" s="3">
        <f t="shared" si="132"/>
        <v>0.34632034632034631</v>
      </c>
      <c r="K446" s="15">
        <v>0</v>
      </c>
      <c r="L446" s="3">
        <f t="shared" si="133"/>
        <v>0</v>
      </c>
      <c r="M446" s="15">
        <v>13658</v>
      </c>
      <c r="N446">
        <f t="shared" si="134"/>
        <v>6.349093696327944E-2</v>
      </c>
      <c r="O446" s="15">
        <v>0.43067603599999998</v>
      </c>
      <c r="P446">
        <f t="shared" si="135"/>
        <v>0.43905461040521315</v>
      </c>
      <c r="Q446" s="15">
        <v>0.27139999999999997</v>
      </c>
      <c r="R446">
        <f t="shared" si="136"/>
        <v>0.60164043449346039</v>
      </c>
      <c r="S446">
        <f t="shared" si="143"/>
        <v>8.9596183538960053E-2</v>
      </c>
      <c r="T446" s="14">
        <f t="shared" si="137"/>
        <v>0.15031051892790412</v>
      </c>
      <c r="U446" t="str">
        <f t="shared" si="144"/>
        <v>Low</v>
      </c>
      <c r="V446">
        <f t="shared" si="145"/>
        <v>0.10359362631266134</v>
      </c>
      <c r="W446">
        <f t="shared" si="138"/>
        <v>0.13923493239492743</v>
      </c>
      <c r="X446" t="s">
        <v>1187</v>
      </c>
      <c r="Y446">
        <f t="shared" si="146"/>
        <v>7.5598740765258757E-2</v>
      </c>
      <c r="Z446">
        <f t="shared" si="139"/>
        <v>0.15147292716612765</v>
      </c>
      <c r="AA446" t="str">
        <f t="shared" si="147"/>
        <v>Low</v>
      </c>
      <c r="AB446">
        <f t="shared" si="148"/>
        <v>6.2763663091185043E-2</v>
      </c>
      <c r="AC446">
        <f t="shared" si="140"/>
        <v>0.14735483243729602</v>
      </c>
      <c r="AD446" t="str">
        <f t="shared" si="149"/>
        <v>No Impact</v>
      </c>
      <c r="AE446">
        <f t="shared" si="150"/>
        <v>1.0932204720502707E-2</v>
      </c>
      <c r="AF446">
        <f t="shared" si="141"/>
        <v>5.9803967662032713E-2</v>
      </c>
      <c r="AG446" t="s">
        <v>1186</v>
      </c>
    </row>
    <row r="447" spans="1:33" x14ac:dyDescent="0.3">
      <c r="A447">
        <v>508861</v>
      </c>
      <c r="B447" t="s">
        <v>446</v>
      </c>
      <c r="C447" s="1" t="s">
        <v>997</v>
      </c>
      <c r="D447" t="s">
        <v>1001</v>
      </c>
      <c r="E447" s="4">
        <v>6.8</v>
      </c>
      <c r="F447" s="3">
        <f t="shared" si="151"/>
        <v>0.79999999999999993</v>
      </c>
      <c r="G447">
        <v>39.042720000000003</v>
      </c>
      <c r="H447">
        <f t="shared" si="142"/>
        <v>0.36851082915955935</v>
      </c>
      <c r="I447">
        <v>87.899999999999991</v>
      </c>
      <c r="J447" s="3">
        <f t="shared" si="132"/>
        <v>0.27179962894248605</v>
      </c>
      <c r="K447">
        <v>0</v>
      </c>
      <c r="L447" s="3">
        <f t="shared" si="133"/>
        <v>0</v>
      </c>
      <c r="M447">
        <v>35856</v>
      </c>
      <c r="N447">
        <f t="shared" si="134"/>
        <v>0.16851901794627944</v>
      </c>
      <c r="O447" s="15">
        <v>0.57198661699999997</v>
      </c>
      <c r="P447">
        <f t="shared" si="135"/>
        <v>0.58311431398967106</v>
      </c>
      <c r="Q447">
        <v>0.3649</v>
      </c>
      <c r="R447">
        <f t="shared" si="136"/>
        <v>0.80891154954555533</v>
      </c>
      <c r="S447">
        <f t="shared" si="143"/>
        <v>0.11234442588424431</v>
      </c>
      <c r="T447" s="14">
        <f t="shared" si="137"/>
        <v>0.18847397608152888</v>
      </c>
      <c r="U447" t="str">
        <f t="shared" si="144"/>
        <v>Low</v>
      </c>
      <c r="V447">
        <f t="shared" si="145"/>
        <v>0.13056755051093225</v>
      </c>
      <c r="W447">
        <f t="shared" si="138"/>
        <v>0.17548921410948809</v>
      </c>
      <c r="X447" t="s">
        <v>1187</v>
      </c>
      <c r="Y447">
        <f t="shared" si="146"/>
        <v>9.4121301257556397E-2</v>
      </c>
      <c r="Z447">
        <f t="shared" si="139"/>
        <v>0.18858553549768509</v>
      </c>
      <c r="AA447" t="str">
        <f t="shared" si="147"/>
        <v>Low</v>
      </c>
      <c r="AB447">
        <f t="shared" si="148"/>
        <v>8.3455345122400326E-2</v>
      </c>
      <c r="AC447">
        <f t="shared" si="140"/>
        <v>0.19593420445587664</v>
      </c>
      <c r="AD447" t="str">
        <f t="shared" si="149"/>
        <v>Low</v>
      </c>
      <c r="AE447">
        <f t="shared" si="150"/>
        <v>2.7200891618020334E-2</v>
      </c>
      <c r="AF447">
        <f t="shared" si="141"/>
        <v>0.14880083974751449</v>
      </c>
      <c r="AG447" t="s">
        <v>1186</v>
      </c>
    </row>
    <row r="448" spans="1:33" x14ac:dyDescent="0.3">
      <c r="A448">
        <v>508867</v>
      </c>
      <c r="B448" t="s">
        <v>475</v>
      </c>
      <c r="C448" s="1" t="s">
        <v>997</v>
      </c>
      <c r="D448" t="s">
        <v>1002</v>
      </c>
      <c r="E448" s="4">
        <v>6.9</v>
      </c>
      <c r="F448" s="3">
        <f t="shared" si="151"/>
        <v>0.8222222222222223</v>
      </c>
      <c r="G448">
        <v>46.106999999999999</v>
      </c>
      <c r="H448">
        <f t="shared" si="142"/>
        <v>0.43518814263093869</v>
      </c>
      <c r="I448">
        <v>165.6</v>
      </c>
      <c r="J448" s="3">
        <f t="shared" si="132"/>
        <v>0.51205936920222628</v>
      </c>
      <c r="K448">
        <v>0</v>
      </c>
      <c r="L448" s="3">
        <f t="shared" si="133"/>
        <v>0</v>
      </c>
      <c r="M448">
        <v>61653</v>
      </c>
      <c r="N448">
        <f t="shared" si="134"/>
        <v>0.29057548272321659</v>
      </c>
      <c r="O448" s="15">
        <v>0.82197755400000005</v>
      </c>
      <c r="P448">
        <f t="shared" si="135"/>
        <v>0.83796869239620309</v>
      </c>
      <c r="Q448">
        <v>0.22470000000000001</v>
      </c>
      <c r="R448">
        <f t="shared" si="136"/>
        <v>0.49811571713589009</v>
      </c>
      <c r="S448">
        <f t="shared" si="143"/>
        <v>0.15186861517577566</v>
      </c>
      <c r="T448" s="14">
        <f t="shared" si="137"/>
        <v>0.25478150356713258</v>
      </c>
      <c r="U448" t="str">
        <f t="shared" si="144"/>
        <v>Low</v>
      </c>
      <c r="V448">
        <f t="shared" si="145"/>
        <v>0.11323857028645153</v>
      </c>
      <c r="W448">
        <f t="shared" si="138"/>
        <v>0.15219821179679358</v>
      </c>
      <c r="X448" t="s">
        <v>1187</v>
      </c>
      <c r="Y448">
        <f t="shared" si="146"/>
        <v>0.19049866006509975</v>
      </c>
      <c r="Z448">
        <f t="shared" si="139"/>
        <v>0.38169140608948071</v>
      </c>
      <c r="AA448" t="str">
        <f t="shared" si="147"/>
        <v>Moderate</v>
      </c>
      <c r="AB448">
        <f t="shared" si="148"/>
        <v>0.11990327408114138</v>
      </c>
      <c r="AC448">
        <f t="shared" si="140"/>
        <v>0.28150566730371773</v>
      </c>
      <c r="AD448" t="str">
        <f t="shared" si="149"/>
        <v>Low</v>
      </c>
      <c r="AE448">
        <f t="shared" si="150"/>
        <v>6.6057647032438369E-2</v>
      </c>
      <c r="AF448">
        <f t="shared" si="141"/>
        <v>0.36136438055801928</v>
      </c>
      <c r="AG448" t="str">
        <f t="shared" ref="AG448" si="152">IF(AF448&gt;0.7,"High",IF(AF448&gt;0.3,"Moderate",IF(AF448&gt;0.15,"Low","No Impact")))</f>
        <v>Moderate</v>
      </c>
    </row>
    <row r="449" spans="1:33" x14ac:dyDescent="0.3">
      <c r="A449">
        <v>508878</v>
      </c>
      <c r="B449" t="s">
        <v>493</v>
      </c>
      <c r="C449" s="1" t="s">
        <v>997</v>
      </c>
      <c r="D449" t="s">
        <v>1003</v>
      </c>
      <c r="E449" s="4">
        <v>7</v>
      </c>
      <c r="F449" s="3">
        <f t="shared" si="151"/>
        <v>0.84444444444444444</v>
      </c>
      <c r="G449">
        <v>42.07752</v>
      </c>
      <c r="H449">
        <f t="shared" si="142"/>
        <v>0.39715526439187487</v>
      </c>
      <c r="I449">
        <v>134.4</v>
      </c>
      <c r="J449" s="3">
        <f t="shared" si="132"/>
        <v>0.41558441558441556</v>
      </c>
      <c r="K449">
        <v>0</v>
      </c>
      <c r="L449" s="3">
        <f t="shared" si="133"/>
        <v>0</v>
      </c>
      <c r="M449">
        <v>46801</v>
      </c>
      <c r="N449">
        <f t="shared" si="134"/>
        <v>0.22030441962025615</v>
      </c>
      <c r="O449" s="15">
        <v>0.83116147500000004</v>
      </c>
      <c r="P449">
        <f t="shared" si="135"/>
        <v>0.84733128171994998</v>
      </c>
      <c r="Q449">
        <v>0.30599999999999999</v>
      </c>
      <c r="R449">
        <f t="shared" si="136"/>
        <v>0.67834183107958324</v>
      </c>
      <c r="S449">
        <f t="shared" si="143"/>
        <v>0.15587635347892151</v>
      </c>
      <c r="T449" s="14">
        <f t="shared" si="137"/>
        <v>0.26150506254340461</v>
      </c>
      <c r="U449" t="str">
        <f t="shared" si="144"/>
        <v>Low</v>
      </c>
      <c r="V449">
        <f t="shared" si="145"/>
        <v>0.13861088611160893</v>
      </c>
      <c r="W449">
        <f t="shared" si="138"/>
        <v>0.18629985303055321</v>
      </c>
      <c r="X449" t="s">
        <v>1186</v>
      </c>
      <c r="Y449">
        <f t="shared" si="146"/>
        <v>0.17314182084623414</v>
      </c>
      <c r="Z449">
        <f t="shared" si="139"/>
        <v>0.34691448763528326</v>
      </c>
      <c r="AA449" t="str">
        <f t="shared" si="147"/>
        <v>Moderate</v>
      </c>
      <c r="AB449">
        <f t="shared" si="148"/>
        <v>0.116212139534368</v>
      </c>
      <c r="AC449">
        <f t="shared" si="140"/>
        <v>0.27283972134302548</v>
      </c>
      <c r="AD449" t="str">
        <f t="shared" si="149"/>
        <v>Low</v>
      </c>
      <c r="AE449">
        <f t="shared" si="150"/>
        <v>4.5016523261241823E-2</v>
      </c>
      <c r="AF449">
        <f t="shared" si="141"/>
        <v>0.24626017991809548</v>
      </c>
      <c r="AG449" t="s">
        <v>1186</v>
      </c>
    </row>
    <row r="450" spans="1:33" x14ac:dyDescent="0.3">
      <c r="A450">
        <v>508889</v>
      </c>
      <c r="B450" t="s">
        <v>518</v>
      </c>
      <c r="C450" s="1" t="s">
        <v>997</v>
      </c>
      <c r="D450" t="s">
        <v>1004</v>
      </c>
      <c r="E450" s="4">
        <v>6.9</v>
      </c>
      <c r="F450" s="3">
        <f t="shared" si="151"/>
        <v>0.8222222222222223</v>
      </c>
      <c r="G450">
        <v>39.253320000000002</v>
      </c>
      <c r="H450">
        <f t="shared" si="142"/>
        <v>0.37049861025219333</v>
      </c>
      <c r="I450">
        <v>68</v>
      </c>
      <c r="J450" s="3">
        <f t="shared" ref="J450:J513" si="153">(I450-$AJ$7)/$AK$7</f>
        <v>0.21026592455163881</v>
      </c>
      <c r="K450">
        <v>0</v>
      </c>
      <c r="L450" s="3">
        <f t="shared" ref="L450:L513" si="154">(K450-$AJ$8)/$AK$8</f>
        <v>0</v>
      </c>
      <c r="M450">
        <v>22985</v>
      </c>
      <c r="N450">
        <f t="shared" ref="N450:N513" si="155">(M450-$AJ$9)/$AK$9</f>
        <v>0.10762089963236859</v>
      </c>
      <c r="O450" s="15">
        <v>0.71967203899999999</v>
      </c>
      <c r="P450">
        <f t="shared" ref="P450:P513" si="156">(O450-$AJ$11)/$AK$11</f>
        <v>0.73367287773278933</v>
      </c>
      <c r="Q450">
        <v>0.29730000000000001</v>
      </c>
      <c r="R450">
        <f t="shared" ref="R450:R513" si="157">(Q450-$AJ$12)/$AK$12</f>
        <v>0.65905564176457554</v>
      </c>
      <c r="S450">
        <f t="shared" si="143"/>
        <v>0.10893221895922792</v>
      </c>
      <c r="T450" s="14">
        <f t="shared" ref="T450:T513" si="158">(S450-$AJ$10)/$AK$10</f>
        <v>0.18274950687614605</v>
      </c>
      <c r="U450" t="str">
        <f t="shared" si="144"/>
        <v>Low</v>
      </c>
      <c r="V450">
        <f t="shared" si="145"/>
        <v>0.1030960341085326</v>
      </c>
      <c r="W450">
        <f t="shared" ref="W450:W513" si="159">(V450-$AJ$13)/$AK$13</f>
        <v>0.13856614398227932</v>
      </c>
      <c r="X450" t="s">
        <v>1187</v>
      </c>
      <c r="Y450">
        <f t="shared" si="146"/>
        <v>0.11476840380992324</v>
      </c>
      <c r="Z450">
        <f t="shared" ref="Z450:Z513" si="160">(Y450-$AJ$14)/$AK$14</f>
        <v>0.22995496876400554</v>
      </c>
      <c r="AA450" t="str">
        <f t="shared" si="147"/>
        <v>Low</v>
      </c>
      <c r="AB450">
        <f t="shared" si="148"/>
        <v>7.6406428863993125E-2</v>
      </c>
      <c r="AC450">
        <f t="shared" ref="AC450:AC513" si="161">(AB450-$AJ$15)/$AK$15</f>
        <v>0.17938494931420207</v>
      </c>
      <c r="AD450" t="str">
        <f t="shared" si="149"/>
        <v>Low</v>
      </c>
      <c r="AE450">
        <f t="shared" si="150"/>
        <v>1.6835130808656423E-2</v>
      </c>
      <c r="AF450">
        <f t="shared" ref="AF450:AF513" si="162">(AE450-$AJ$16)/$AK$16</f>
        <v>9.2095569394046464E-2</v>
      </c>
      <c r="AG450" t="s">
        <v>1186</v>
      </c>
    </row>
    <row r="451" spans="1:33" x14ac:dyDescent="0.3">
      <c r="A451">
        <v>508894</v>
      </c>
      <c r="B451" t="s">
        <v>534</v>
      </c>
      <c r="C451" s="1" t="s">
        <v>997</v>
      </c>
      <c r="D451" t="s">
        <v>1005</v>
      </c>
      <c r="E451" s="4">
        <v>6.9</v>
      </c>
      <c r="F451" s="3">
        <f t="shared" si="151"/>
        <v>0.8222222222222223</v>
      </c>
      <c r="G451">
        <v>42.07752</v>
      </c>
      <c r="H451">
        <f t="shared" ref="H451:H514" si="163">(G451-$AJ$6)/$AK$6</f>
        <v>0.39715526439187487</v>
      </c>
      <c r="I451">
        <v>102.10000000000001</v>
      </c>
      <c r="J451" s="3">
        <f t="shared" si="153"/>
        <v>0.31570810142238714</v>
      </c>
      <c r="K451">
        <v>0</v>
      </c>
      <c r="L451" s="3">
        <f t="shared" si="154"/>
        <v>0</v>
      </c>
      <c r="M451">
        <v>56867</v>
      </c>
      <c r="N451">
        <f t="shared" si="155"/>
        <v>0.26793090232927852</v>
      </c>
      <c r="O451" s="15">
        <v>0.82708688399999997</v>
      </c>
      <c r="P451">
        <f t="shared" si="156"/>
        <v>0.8431774217079534</v>
      </c>
      <c r="Q451">
        <v>0.28799999999999998</v>
      </c>
      <c r="R451">
        <f t="shared" si="157"/>
        <v>0.63843937042784304</v>
      </c>
      <c r="S451">
        <f t="shared" ref="S451:S514" si="164">F451*(R451*0.5+P451*0.5)*(H451*0.4+J451*0.2+L451*0.4)</f>
        <v>0.13522449546130788</v>
      </c>
      <c r="T451" s="14">
        <f t="shared" si="158"/>
        <v>0.22685859242782122</v>
      </c>
      <c r="U451" t="str">
        <f t="shared" ref="U451:U514" si="165">IF(T451&gt;0.7,"High",IF(T451&gt;0.3,"Moderate",IF(T451&gt;0.15,"Low","No Impact")))</f>
        <v>Low</v>
      </c>
      <c r="V451">
        <f t="shared" ref="V451:V514" si="166">F451*(R451*1)*(H451*0.4+J451*0.2+L451*0.4)</f>
        <v>0.11653842235992608</v>
      </c>
      <c r="W451">
        <f t="shared" si="159"/>
        <v>0.15663337539437616</v>
      </c>
      <c r="X451" t="s">
        <v>1187</v>
      </c>
      <c r="Y451">
        <f t="shared" ref="Y451:Y514" si="167">F451*(P451*1)*(H451*0.4+J451*0.2+L451*0.4)</f>
        <v>0.1539105685626897</v>
      </c>
      <c r="Z451">
        <f t="shared" si="160"/>
        <v>0.30838191358747025</v>
      </c>
      <c r="AA451" t="str">
        <f t="shared" ref="AA451:AA514" si="168">IF(Z451&gt;0.7,"High",IF(Z451&gt;0.3,"Moderate",IF(Z451&gt;0.15,"Low","No Impact")))</f>
        <v>Moderate</v>
      </c>
      <c r="AB451">
        <f t="shared" ref="AB451:AB514" si="169">F451*(R451*0.35+P451*0.3+N451*0.35)*(H451*0.4+J451*0.2+L451*0.4)</f>
        <v>0.10407911793635904</v>
      </c>
      <c r="AC451">
        <f t="shared" si="161"/>
        <v>0.24435414104897468</v>
      </c>
      <c r="AD451" t="str">
        <f t="shared" ref="AD451:AD514" si="170">IF(AC451&gt;0.7,"High",IF(AC451&gt;0.3,"Moderate",IF(AC451&gt;0.15,"Low","No Impact")))</f>
        <v>Low</v>
      </c>
      <c r="AE451">
        <f t="shared" ref="AE451:AE514" si="171">F451*(N451*1)*(H451*0.4+J451*0.2+L451*0.4)</f>
        <v>4.8907141547365703E-2</v>
      </c>
      <c r="AF451">
        <f t="shared" si="162"/>
        <v>0.26754357298631148</v>
      </c>
      <c r="AG451" t="s">
        <v>1186</v>
      </c>
    </row>
    <row r="452" spans="1:33" x14ac:dyDescent="0.3">
      <c r="A452">
        <v>552710</v>
      </c>
      <c r="B452" t="s">
        <v>78</v>
      </c>
      <c r="C452" s="1" t="s">
        <v>1007</v>
      </c>
      <c r="D452" t="s">
        <v>1006</v>
      </c>
      <c r="E452" s="4">
        <v>6.4</v>
      </c>
      <c r="F452" s="3">
        <f t="shared" si="151"/>
        <v>0.71111111111111114</v>
      </c>
      <c r="G452">
        <v>47.239200000000004</v>
      </c>
      <c r="H452">
        <f t="shared" si="163"/>
        <v>0.44587458970159499</v>
      </c>
      <c r="I452">
        <v>4.2</v>
      </c>
      <c r="J452" s="3">
        <f t="shared" si="153"/>
        <v>1.2987012987012986E-2</v>
      </c>
      <c r="K452">
        <v>0</v>
      </c>
      <c r="L452" s="3">
        <f t="shared" si="154"/>
        <v>0</v>
      </c>
      <c r="M452">
        <v>22770</v>
      </c>
      <c r="N452">
        <f t="shared" si="155"/>
        <v>0.10660364414037179</v>
      </c>
      <c r="O452" s="15">
        <v>0.91436956300000005</v>
      </c>
      <c r="P452">
        <f t="shared" si="156"/>
        <v>0.93215813904572586</v>
      </c>
      <c r="Q452">
        <v>0.3755</v>
      </c>
      <c r="R452">
        <f t="shared" si="157"/>
        <v>0.83240966526269122</v>
      </c>
      <c r="S452">
        <f t="shared" si="164"/>
        <v>0.11352663868333074</v>
      </c>
      <c r="T452" s="14">
        <f t="shared" si="158"/>
        <v>0.19045730854386103</v>
      </c>
      <c r="U452" t="str">
        <f t="shared" si="165"/>
        <v>Low</v>
      </c>
      <c r="V452">
        <f t="shared" si="166"/>
        <v>0.10710914148388562</v>
      </c>
      <c r="W452">
        <f t="shared" si="159"/>
        <v>0.14395995781030793</v>
      </c>
      <c r="X452" t="s">
        <v>1187</v>
      </c>
      <c r="Y452">
        <f t="shared" si="167"/>
        <v>0.11994413588277582</v>
      </c>
      <c r="Z452">
        <f t="shared" si="160"/>
        <v>0.24032529080067716</v>
      </c>
      <c r="AA452" t="str">
        <f t="shared" si="168"/>
        <v>Low</v>
      </c>
      <c r="AB452">
        <f t="shared" si="169"/>
        <v>7.8272416111117946E-2</v>
      </c>
      <c r="AC452">
        <f t="shared" si="161"/>
        <v>0.18376586375717738</v>
      </c>
      <c r="AD452" t="str">
        <f t="shared" si="170"/>
        <v>Low</v>
      </c>
      <c r="AE452">
        <f t="shared" si="171"/>
        <v>1.3717073791214956E-2</v>
      </c>
      <c r="AF452">
        <f t="shared" si="162"/>
        <v>7.503842622788108E-2</v>
      </c>
      <c r="AG452" t="s">
        <v>1186</v>
      </c>
    </row>
    <row r="453" spans="1:33" x14ac:dyDescent="0.3">
      <c r="A453">
        <v>552712</v>
      </c>
      <c r="B453" t="s">
        <v>79</v>
      </c>
      <c r="C453" s="1" t="s">
        <v>1007</v>
      </c>
      <c r="D453" t="s">
        <v>1008</v>
      </c>
      <c r="E453" s="4">
        <v>6</v>
      </c>
      <c r="F453" s="3">
        <f t="shared" si="151"/>
        <v>0.62222222222222223</v>
      </c>
      <c r="G453">
        <v>36.950759999999995</v>
      </c>
      <c r="H453">
        <f t="shared" si="163"/>
        <v>0.34876553697272827</v>
      </c>
      <c r="I453">
        <v>0.10000000000000005</v>
      </c>
      <c r="J453" s="3">
        <f t="shared" si="153"/>
        <v>3.0921459492888077E-4</v>
      </c>
      <c r="K453">
        <v>0</v>
      </c>
      <c r="L453" s="3">
        <f t="shared" si="154"/>
        <v>0</v>
      </c>
      <c r="M453">
        <v>46581</v>
      </c>
      <c r="N453">
        <f t="shared" si="155"/>
        <v>0.21926350702379432</v>
      </c>
      <c r="O453" s="15">
        <v>0.85719442999999995</v>
      </c>
      <c r="P453">
        <f t="shared" si="156"/>
        <v>0.87387069408516782</v>
      </c>
      <c r="Q453">
        <v>0.3417</v>
      </c>
      <c r="R453">
        <f t="shared" si="157"/>
        <v>0.75748171137220133</v>
      </c>
      <c r="S453">
        <f t="shared" si="164"/>
        <v>7.0835235851981843E-2</v>
      </c>
      <c r="T453" s="14">
        <f t="shared" si="158"/>
        <v>0.11883632358806891</v>
      </c>
      <c r="U453" t="str">
        <f t="shared" si="165"/>
        <v>No Impact</v>
      </c>
      <c r="V453">
        <f t="shared" si="166"/>
        <v>6.5781489639045232E-2</v>
      </c>
      <c r="W453">
        <f t="shared" si="159"/>
        <v>8.8413559682586851E-2</v>
      </c>
      <c r="X453" t="s">
        <v>1187</v>
      </c>
      <c r="Y453">
        <f t="shared" si="167"/>
        <v>7.5888982064918453E-2</v>
      </c>
      <c r="Z453">
        <f t="shared" si="160"/>
        <v>0.15205446726585584</v>
      </c>
      <c r="AA453" t="str">
        <f t="shared" si="168"/>
        <v>Low</v>
      </c>
      <c r="AB453">
        <f t="shared" si="169"/>
        <v>5.2454691141039331E-2</v>
      </c>
      <c r="AC453">
        <f t="shared" si="161"/>
        <v>0.12315170662375732</v>
      </c>
      <c r="AD453" t="str">
        <f t="shared" si="170"/>
        <v>No Impact</v>
      </c>
      <c r="AE453">
        <f t="shared" si="171"/>
        <v>1.9041357565422763E-2</v>
      </c>
      <c r="AF453">
        <f t="shared" si="162"/>
        <v>0.10416460002327696</v>
      </c>
      <c r="AG453" t="s">
        <v>1186</v>
      </c>
    </row>
    <row r="454" spans="1:33" x14ac:dyDescent="0.3">
      <c r="A454">
        <v>552717</v>
      </c>
      <c r="B454" t="s">
        <v>77</v>
      </c>
      <c r="C454" s="1" t="s">
        <v>1007</v>
      </c>
      <c r="D454" t="s">
        <v>1009</v>
      </c>
      <c r="E454" s="4">
        <v>6.4</v>
      </c>
      <c r="F454" s="3">
        <f t="shared" ref="F454:F517" si="172">(E454-$AJ$5)/$AK$5</f>
        <v>0.71111111111111114</v>
      </c>
      <c r="G454">
        <v>38.594520000000003</v>
      </c>
      <c r="H454">
        <f t="shared" si="163"/>
        <v>0.36428042324446652</v>
      </c>
      <c r="I454">
        <v>0</v>
      </c>
      <c r="J454" s="3">
        <f t="shared" si="153"/>
        <v>0</v>
      </c>
      <c r="K454">
        <v>0</v>
      </c>
      <c r="L454" s="3">
        <f t="shared" si="154"/>
        <v>0</v>
      </c>
      <c r="M454">
        <v>39215</v>
      </c>
      <c r="N454">
        <f t="shared" si="155"/>
        <v>0.18441186072589461</v>
      </c>
      <c r="O454" s="15">
        <v>0.88505238200000003</v>
      </c>
      <c r="P454">
        <f t="shared" si="156"/>
        <v>0.90227060780139601</v>
      </c>
      <c r="Q454">
        <v>0.36840000000000001</v>
      </c>
      <c r="R454">
        <f t="shared" si="157"/>
        <v>0.81667036133894921</v>
      </c>
      <c r="S454">
        <f t="shared" si="164"/>
        <v>8.9056219558499336E-2</v>
      </c>
      <c r="T454" s="14">
        <f t="shared" si="158"/>
        <v>0.14940465148021162</v>
      </c>
      <c r="U454" t="str">
        <f t="shared" si="165"/>
        <v>No Impact</v>
      </c>
      <c r="V454">
        <f t="shared" si="166"/>
        <v>8.4621375965799481E-2</v>
      </c>
      <c r="W454">
        <f t="shared" si="159"/>
        <v>0.11373529415992446</v>
      </c>
      <c r="X454" t="s">
        <v>1187</v>
      </c>
      <c r="Y454">
        <f t="shared" si="167"/>
        <v>9.3491063151199177E-2</v>
      </c>
      <c r="Z454">
        <f t="shared" si="160"/>
        <v>0.18732276299889453</v>
      </c>
      <c r="AA454" t="str">
        <f t="shared" si="168"/>
        <v>Low</v>
      </c>
      <c r="AB454">
        <f t="shared" si="169"/>
        <v>6.435270687629728E-2</v>
      </c>
      <c r="AC454">
        <f t="shared" si="161"/>
        <v>0.15108554650270287</v>
      </c>
      <c r="AD454" t="str">
        <f t="shared" si="170"/>
        <v>Low</v>
      </c>
      <c r="AE454">
        <f t="shared" si="171"/>
        <v>1.9108303836879219E-2</v>
      </c>
      <c r="AF454">
        <f t="shared" si="162"/>
        <v>0.10453082557023978</v>
      </c>
      <c r="AG454" t="s">
        <v>1186</v>
      </c>
    </row>
    <row r="455" spans="1:33" x14ac:dyDescent="0.3">
      <c r="A455">
        <v>552721</v>
      </c>
      <c r="B455" t="s">
        <v>85</v>
      </c>
      <c r="C455" s="1" t="s">
        <v>1007</v>
      </c>
      <c r="D455" t="s">
        <v>1010</v>
      </c>
      <c r="E455" s="4">
        <v>6.4</v>
      </c>
      <c r="F455" s="3">
        <f t="shared" si="172"/>
        <v>0.71111111111111114</v>
      </c>
      <c r="G455">
        <v>36.775440000000003</v>
      </c>
      <c r="H455">
        <f t="shared" si="163"/>
        <v>0.34711075168706551</v>
      </c>
      <c r="I455">
        <v>0</v>
      </c>
      <c r="J455" s="3">
        <f t="shared" si="153"/>
        <v>0</v>
      </c>
      <c r="K455">
        <v>0</v>
      </c>
      <c r="L455" s="3">
        <f t="shared" si="154"/>
        <v>0</v>
      </c>
      <c r="M455">
        <v>24638</v>
      </c>
      <c r="N455">
        <f t="shared" si="155"/>
        <v>0.11544193836851145</v>
      </c>
      <c r="O455" s="15">
        <v>0.84261406699999997</v>
      </c>
      <c r="P455">
        <f t="shared" si="156"/>
        <v>0.85900667783762452</v>
      </c>
      <c r="Q455">
        <v>0.3548</v>
      </c>
      <c r="R455">
        <f t="shared" si="157"/>
        <v>0.78652183551318999</v>
      </c>
      <c r="S455">
        <f t="shared" si="164"/>
        <v>8.1234579796152964E-2</v>
      </c>
      <c r="T455" s="14">
        <f t="shared" si="158"/>
        <v>0.13628272278740988</v>
      </c>
      <c r="U455" t="str">
        <f t="shared" si="165"/>
        <v>No Impact</v>
      </c>
      <c r="V455">
        <f t="shared" si="166"/>
        <v>7.7656230554531233E-2</v>
      </c>
      <c r="W455">
        <f t="shared" si="159"/>
        <v>0.10437379591936867</v>
      </c>
      <c r="X455" t="s">
        <v>1187</v>
      </c>
      <c r="Y455">
        <f t="shared" si="167"/>
        <v>8.4812929037774723E-2</v>
      </c>
      <c r="Z455">
        <f t="shared" si="160"/>
        <v>0.16993487580402333</v>
      </c>
      <c r="AA455" t="str">
        <f t="shared" si="168"/>
        <v>Low</v>
      </c>
      <c r="AB455">
        <f t="shared" si="169"/>
        <v>5.6612863811080792E-2</v>
      </c>
      <c r="AC455">
        <f t="shared" si="161"/>
        <v>0.13291415207167701</v>
      </c>
      <c r="AD455" t="str">
        <f t="shared" si="170"/>
        <v>No Impact</v>
      </c>
      <c r="AE455">
        <f t="shared" si="171"/>
        <v>1.1398012587607011E-2</v>
      </c>
      <c r="AF455">
        <f t="shared" si="162"/>
        <v>6.2352141551310664E-2</v>
      </c>
      <c r="AG455" t="s">
        <v>1186</v>
      </c>
    </row>
    <row r="456" spans="1:33" x14ac:dyDescent="0.3">
      <c r="A456">
        <v>552730</v>
      </c>
      <c r="B456" t="s">
        <v>111</v>
      </c>
      <c r="C456" s="1" t="s">
        <v>1007</v>
      </c>
      <c r="D456" t="s">
        <v>1011</v>
      </c>
      <c r="E456" s="4">
        <v>6.4</v>
      </c>
      <c r="F456" s="3">
        <f t="shared" si="172"/>
        <v>0.71111111111111114</v>
      </c>
      <c r="G456">
        <v>43.647480000000002</v>
      </c>
      <c r="H456">
        <f t="shared" si="163"/>
        <v>0.41197357780209176</v>
      </c>
      <c r="I456">
        <v>1.9000000000000001</v>
      </c>
      <c r="J456" s="3">
        <f t="shared" si="153"/>
        <v>5.8750773036487323E-3</v>
      </c>
      <c r="K456">
        <v>0</v>
      </c>
      <c r="L456" s="3">
        <f t="shared" si="154"/>
        <v>0</v>
      </c>
      <c r="M456">
        <v>37811</v>
      </c>
      <c r="N456">
        <f t="shared" si="155"/>
        <v>0.17776894579211083</v>
      </c>
      <c r="O456" s="15">
        <v>0.82910714399999996</v>
      </c>
      <c r="P456">
        <f t="shared" si="156"/>
        <v>0.8452369847973128</v>
      </c>
      <c r="Q456">
        <v>0.37</v>
      </c>
      <c r="R456">
        <f t="shared" si="157"/>
        <v>0.82021724673021501</v>
      </c>
      <c r="S456">
        <f t="shared" si="164"/>
        <v>9.8277756388406828E-2</v>
      </c>
      <c r="T456" s="14">
        <f t="shared" si="158"/>
        <v>0.16487510938887293</v>
      </c>
      <c r="U456" t="str">
        <f t="shared" si="165"/>
        <v>Low</v>
      </c>
      <c r="V456">
        <f t="shared" si="166"/>
        <v>9.6801352128168025E-2</v>
      </c>
      <c r="W456">
        <f t="shared" si="159"/>
        <v>0.1301057815914658</v>
      </c>
      <c r="X456" t="s">
        <v>1187</v>
      </c>
      <c r="Y456">
        <f t="shared" si="167"/>
        <v>9.9754160648645632E-2</v>
      </c>
      <c r="Z456">
        <f t="shared" si="160"/>
        <v>0.19987177772403175</v>
      </c>
      <c r="AA456" t="str">
        <f t="shared" si="168"/>
        <v>Low</v>
      </c>
      <c r="AB456">
        <f t="shared" si="169"/>
        <v>7.1149771144498997E-2</v>
      </c>
      <c r="AC456">
        <f t="shared" si="161"/>
        <v>0.16704351034638848</v>
      </c>
      <c r="AD456" t="str">
        <f t="shared" si="170"/>
        <v>Low</v>
      </c>
      <c r="AE456">
        <f t="shared" si="171"/>
        <v>2.0980142014418602E-2</v>
      </c>
      <c r="AF456">
        <f t="shared" si="162"/>
        <v>0.11477060361136815</v>
      </c>
      <c r="AG456" t="s">
        <v>1186</v>
      </c>
    </row>
    <row r="457" spans="1:33" x14ac:dyDescent="0.3">
      <c r="A457">
        <v>552738</v>
      </c>
      <c r="B457" t="s">
        <v>169</v>
      </c>
      <c r="C457" s="1" t="s">
        <v>1007</v>
      </c>
      <c r="D457" t="s">
        <v>1012</v>
      </c>
      <c r="E457" s="4">
        <v>6.4</v>
      </c>
      <c r="F457" s="3">
        <f t="shared" si="172"/>
        <v>0.71111111111111114</v>
      </c>
      <c r="G457">
        <v>44.3232</v>
      </c>
      <c r="H457">
        <f t="shared" si="163"/>
        <v>0.41835146688050884</v>
      </c>
      <c r="I457">
        <v>3.4</v>
      </c>
      <c r="J457" s="3">
        <f t="shared" si="153"/>
        <v>1.0513296227581941E-2</v>
      </c>
      <c r="K457">
        <v>0</v>
      </c>
      <c r="L457" s="3">
        <f t="shared" si="154"/>
        <v>0</v>
      </c>
      <c r="M457">
        <v>22131</v>
      </c>
      <c r="N457">
        <f t="shared" si="155"/>
        <v>0.10358026618973944</v>
      </c>
      <c r="O457" s="15">
        <v>0.85572912999999995</v>
      </c>
      <c r="P457">
        <f t="shared" si="156"/>
        <v>0.87237688744897335</v>
      </c>
      <c r="Q457">
        <v>0.36859999999999998</v>
      </c>
      <c r="R457">
        <f t="shared" si="157"/>
        <v>0.81711372201285737</v>
      </c>
      <c r="S457">
        <f t="shared" si="164"/>
        <v>0.10178587482662355</v>
      </c>
      <c r="T457" s="14">
        <f t="shared" si="158"/>
        <v>0.17076048398945076</v>
      </c>
      <c r="U457" t="str">
        <f t="shared" si="165"/>
        <v>Low</v>
      </c>
      <c r="V457">
        <f t="shared" si="166"/>
        <v>9.8456463222853077E-2</v>
      </c>
      <c r="W457">
        <f t="shared" si="159"/>
        <v>0.13233033236333508</v>
      </c>
      <c r="X457" t="s">
        <v>1187</v>
      </c>
      <c r="Y457">
        <f t="shared" si="167"/>
        <v>0.10511528643039404</v>
      </c>
      <c r="Z457">
        <f t="shared" si="160"/>
        <v>0.21061356266445511</v>
      </c>
      <c r="AA457" t="str">
        <f t="shared" si="168"/>
        <v>Low</v>
      </c>
      <c r="AB457">
        <f t="shared" si="169"/>
        <v>7.0362591103213898E-2</v>
      </c>
      <c r="AC457">
        <f t="shared" si="161"/>
        <v>0.16519539031373473</v>
      </c>
      <c r="AD457" t="str">
        <f t="shared" si="170"/>
        <v>Low</v>
      </c>
      <c r="AE457">
        <f t="shared" si="171"/>
        <v>1.2480694417420325E-2</v>
      </c>
      <c r="AF457">
        <f t="shared" si="162"/>
        <v>6.8274887309720547E-2</v>
      </c>
      <c r="AG457" t="s">
        <v>1186</v>
      </c>
    </row>
    <row r="458" spans="1:33" x14ac:dyDescent="0.3">
      <c r="A458">
        <v>552743</v>
      </c>
      <c r="B458" t="s">
        <v>185</v>
      </c>
      <c r="C458" s="1" t="s">
        <v>1007</v>
      </c>
      <c r="D458" t="s">
        <v>1013</v>
      </c>
      <c r="E458" s="4">
        <v>6.4</v>
      </c>
      <c r="F458" s="3">
        <f t="shared" si="172"/>
        <v>0.71111111111111114</v>
      </c>
      <c r="G458">
        <v>48.948120000000003</v>
      </c>
      <c r="H458">
        <f t="shared" si="163"/>
        <v>0.46200449884131051</v>
      </c>
      <c r="I458">
        <v>10.5</v>
      </c>
      <c r="J458" s="3">
        <f t="shared" si="153"/>
        <v>3.2467532467532464E-2</v>
      </c>
      <c r="K458">
        <v>0</v>
      </c>
      <c r="L458" s="3">
        <f t="shared" si="154"/>
        <v>0</v>
      </c>
      <c r="M458">
        <v>17312</v>
      </c>
      <c r="N458">
        <f t="shared" si="155"/>
        <v>8.0779548906332058E-2</v>
      </c>
      <c r="O458" s="15">
        <v>0.87750984700000001</v>
      </c>
      <c r="P458">
        <f t="shared" si="156"/>
        <v>0.89458133677380469</v>
      </c>
      <c r="Q458">
        <v>0.38140000000000002</v>
      </c>
      <c r="R458">
        <f t="shared" si="157"/>
        <v>0.84548880514298386</v>
      </c>
      <c r="S458">
        <f t="shared" si="164"/>
        <v>0.11835280011082347</v>
      </c>
      <c r="T458" s="14">
        <f t="shared" si="158"/>
        <v>0.19855389033945531</v>
      </c>
      <c r="U458" t="str">
        <f t="shared" si="165"/>
        <v>Low</v>
      </c>
      <c r="V458">
        <f t="shared" si="166"/>
        <v>0.11501371713762995</v>
      </c>
      <c r="W458">
        <f t="shared" si="159"/>
        <v>0.15458409653326299</v>
      </c>
      <c r="X458" t="s">
        <v>1187</v>
      </c>
      <c r="Y458">
        <f t="shared" si="167"/>
        <v>0.121691883084017</v>
      </c>
      <c r="Z458">
        <f t="shared" si="160"/>
        <v>0.24382715315762357</v>
      </c>
      <c r="AA458" t="str">
        <f t="shared" si="168"/>
        <v>Low</v>
      </c>
      <c r="AB458">
        <f t="shared" si="169"/>
        <v>8.0608383335038961E-2</v>
      </c>
      <c r="AC458">
        <f t="shared" si="161"/>
        <v>0.18925018449160949</v>
      </c>
      <c r="AD458" t="str">
        <f t="shared" si="170"/>
        <v>Low</v>
      </c>
      <c r="AE458">
        <f t="shared" si="171"/>
        <v>1.0988621176181065E-2</v>
      </c>
      <c r="AF458">
        <f t="shared" si="162"/>
        <v>6.0112590485813848E-2</v>
      </c>
      <c r="AG458" t="s">
        <v>1186</v>
      </c>
    </row>
    <row r="459" spans="1:33" x14ac:dyDescent="0.3">
      <c r="A459">
        <v>552747</v>
      </c>
      <c r="B459" t="s">
        <v>200</v>
      </c>
      <c r="C459" s="1" t="s">
        <v>1007</v>
      </c>
      <c r="D459" t="s">
        <v>1014</v>
      </c>
      <c r="E459" s="4">
        <v>6.4</v>
      </c>
      <c r="F459" s="3">
        <f t="shared" si="172"/>
        <v>0.71111111111111114</v>
      </c>
      <c r="G459">
        <v>47.876040000000003</v>
      </c>
      <c r="H459">
        <f t="shared" si="163"/>
        <v>0.45188550380906428</v>
      </c>
      <c r="I459">
        <v>4.5999999999999996</v>
      </c>
      <c r="J459" s="3">
        <f t="shared" si="153"/>
        <v>1.4223871366728508E-2</v>
      </c>
      <c r="K459">
        <v>0</v>
      </c>
      <c r="L459" s="3">
        <f t="shared" si="154"/>
        <v>0</v>
      </c>
      <c r="M459">
        <v>12348</v>
      </c>
      <c r="N459">
        <f t="shared" si="155"/>
        <v>5.7292775593438462E-2</v>
      </c>
      <c r="O459" s="15">
        <v>0.97355368099999995</v>
      </c>
      <c r="P459">
        <f t="shared" si="156"/>
        <v>0.99249365274648382</v>
      </c>
      <c r="Q459">
        <v>0.38179999999999997</v>
      </c>
      <c r="R459">
        <f t="shared" si="157"/>
        <v>0.84637552649080017</v>
      </c>
      <c r="S459">
        <f t="shared" si="164"/>
        <v>0.12004071037602945</v>
      </c>
      <c r="T459" s="14">
        <f t="shared" si="158"/>
        <v>0.20138560322995497</v>
      </c>
      <c r="U459" t="str">
        <f t="shared" si="165"/>
        <v>Low</v>
      </c>
      <c r="V459">
        <f t="shared" si="166"/>
        <v>0.11050217230459262</v>
      </c>
      <c r="W459">
        <f t="shared" si="159"/>
        <v>0.14852035823020621</v>
      </c>
      <c r="X459" t="s">
        <v>1187</v>
      </c>
      <c r="Y459">
        <f t="shared" si="167"/>
        <v>0.12957924844746629</v>
      </c>
      <c r="Z459">
        <f t="shared" si="160"/>
        <v>0.25963062166962059</v>
      </c>
      <c r="AA459" t="str">
        <f t="shared" si="168"/>
        <v>Low</v>
      </c>
      <c r="AB459">
        <f t="shared" si="169"/>
        <v>8.016757090970586E-2</v>
      </c>
      <c r="AC459">
        <f t="shared" si="161"/>
        <v>0.18821525698941977</v>
      </c>
      <c r="AD459" t="str">
        <f t="shared" si="170"/>
        <v>Low</v>
      </c>
      <c r="AE459">
        <f t="shared" si="171"/>
        <v>7.4801030538816171E-3</v>
      </c>
      <c r="AF459">
        <f t="shared" si="162"/>
        <v>4.0919453356380052E-2</v>
      </c>
      <c r="AG459" t="s">
        <v>1187</v>
      </c>
    </row>
    <row r="460" spans="1:33" x14ac:dyDescent="0.3">
      <c r="A460">
        <v>552756</v>
      </c>
      <c r="B460" t="s">
        <v>237</v>
      </c>
      <c r="C460" s="1" t="s">
        <v>1007</v>
      </c>
      <c r="D460" t="s">
        <v>1015</v>
      </c>
      <c r="E460" s="4">
        <v>5</v>
      </c>
      <c r="F460" s="3">
        <f t="shared" si="172"/>
        <v>0.39999999999999997</v>
      </c>
      <c r="G460">
        <v>38.594520000000003</v>
      </c>
      <c r="H460">
        <f t="shared" si="163"/>
        <v>0.36428042324446652</v>
      </c>
      <c r="I460">
        <v>0</v>
      </c>
      <c r="J460" s="3">
        <f t="shared" si="153"/>
        <v>0</v>
      </c>
      <c r="K460">
        <v>0</v>
      </c>
      <c r="L460" s="3">
        <f t="shared" si="154"/>
        <v>0</v>
      </c>
      <c r="M460">
        <v>26833</v>
      </c>
      <c r="N460">
        <f t="shared" si="155"/>
        <v>0.12582740722866484</v>
      </c>
      <c r="O460" s="15">
        <v>0.92987052199999998</v>
      </c>
      <c r="P460">
        <f t="shared" si="156"/>
        <v>0.94796066100135223</v>
      </c>
      <c r="Q460">
        <v>0.35560000000000003</v>
      </c>
      <c r="R460">
        <f t="shared" si="157"/>
        <v>0.78829527820882295</v>
      </c>
      <c r="S460">
        <f t="shared" si="164"/>
        <v>5.0598723871696102E-2</v>
      </c>
      <c r="T460" s="14">
        <f t="shared" si="158"/>
        <v>8.4886656348896639E-2</v>
      </c>
      <c r="U460" t="str">
        <f t="shared" si="165"/>
        <v>No Impact</v>
      </c>
      <c r="V460">
        <f t="shared" si="166"/>
        <v>4.5945686014003916E-2</v>
      </c>
      <c r="W460">
        <f t="shared" si="159"/>
        <v>6.1753263339682118E-2</v>
      </c>
      <c r="X460" t="s">
        <v>1187</v>
      </c>
      <c r="Y460">
        <f t="shared" si="167"/>
        <v>5.5251761729388289E-2</v>
      </c>
      <c r="Z460">
        <f t="shared" si="160"/>
        <v>0.11070483443927805</v>
      </c>
      <c r="AA460" t="str">
        <f t="shared" si="168"/>
        <v>No Impact</v>
      </c>
      <c r="AB460">
        <f t="shared" si="169"/>
        <v>3.5223360448734517E-2</v>
      </c>
      <c r="AC460">
        <f t="shared" si="161"/>
        <v>8.2696453985820984E-2</v>
      </c>
      <c r="AD460" t="str">
        <f t="shared" si="170"/>
        <v>No Impact</v>
      </c>
      <c r="AE460">
        <f t="shared" si="171"/>
        <v>7.3338337857618988E-3</v>
      </c>
      <c r="AF460">
        <f t="shared" si="162"/>
        <v>4.0119296132451063E-2</v>
      </c>
      <c r="AG460" t="s">
        <v>1187</v>
      </c>
    </row>
    <row r="461" spans="1:33" x14ac:dyDescent="0.3">
      <c r="A461">
        <v>552760</v>
      </c>
      <c r="B461" t="s">
        <v>275</v>
      </c>
      <c r="C461" s="1" t="s">
        <v>1007</v>
      </c>
      <c r="D461" t="s">
        <v>1016</v>
      </c>
      <c r="E461" s="4">
        <v>6.3</v>
      </c>
      <c r="F461" s="3">
        <f t="shared" si="172"/>
        <v>0.68888888888888877</v>
      </c>
      <c r="G461">
        <v>38.470680000000002</v>
      </c>
      <c r="H461">
        <f t="shared" si="163"/>
        <v>0.36311154000366974</v>
      </c>
      <c r="I461">
        <v>0.7</v>
      </c>
      <c r="J461" s="3">
        <f t="shared" si="153"/>
        <v>2.1645021645021641E-3</v>
      </c>
      <c r="K461">
        <v>0</v>
      </c>
      <c r="L461" s="3">
        <f t="shared" si="154"/>
        <v>0</v>
      </c>
      <c r="M461">
        <v>15773</v>
      </c>
      <c r="N461">
        <f t="shared" si="155"/>
        <v>7.3497892151992164E-2</v>
      </c>
      <c r="O461" s="15">
        <v>0.86236501200000004</v>
      </c>
      <c r="P461">
        <f t="shared" si="156"/>
        <v>0.87914186702216923</v>
      </c>
      <c r="Q461">
        <v>0.35630000000000001</v>
      </c>
      <c r="R461">
        <f t="shared" si="157"/>
        <v>0.78984704056750166</v>
      </c>
      <c r="S461">
        <f t="shared" si="164"/>
        <v>8.3746210327103915E-2</v>
      </c>
      <c r="T461" s="14">
        <f t="shared" si="158"/>
        <v>0.14049634521585005</v>
      </c>
      <c r="U461" t="str">
        <f t="shared" si="165"/>
        <v>No Impact</v>
      </c>
      <c r="V461">
        <f t="shared" si="166"/>
        <v>7.9265591382670905E-2</v>
      </c>
      <c r="W461">
        <f t="shared" si="159"/>
        <v>0.10653685608128216</v>
      </c>
      <c r="X461" t="s">
        <v>1187</v>
      </c>
      <c r="Y461">
        <f t="shared" si="167"/>
        <v>8.8226829271536925E-2</v>
      </c>
      <c r="Z461">
        <f t="shared" si="160"/>
        <v>0.17677511489036968</v>
      </c>
      <c r="AA461" t="str">
        <f t="shared" si="168"/>
        <v>Low</v>
      </c>
      <c r="AB461">
        <f t="shared" si="169"/>
        <v>5.6792580115434033E-2</v>
      </c>
      <c r="AC461">
        <f t="shared" si="161"/>
        <v>0.13333608515540649</v>
      </c>
      <c r="AD461" t="str">
        <f t="shared" si="170"/>
        <v>No Impact</v>
      </c>
      <c r="AE461">
        <f t="shared" si="171"/>
        <v>7.3759267143946958E-3</v>
      </c>
      <c r="AF461">
        <f t="shared" si="162"/>
        <v>4.0349562963992829E-2</v>
      </c>
      <c r="AG461" t="s">
        <v>1187</v>
      </c>
    </row>
    <row r="462" spans="1:33" x14ac:dyDescent="0.3">
      <c r="A462">
        <v>552764</v>
      </c>
      <c r="B462" t="s">
        <v>153</v>
      </c>
      <c r="C462" s="1" t="s">
        <v>1007</v>
      </c>
      <c r="D462" t="s">
        <v>1017</v>
      </c>
      <c r="E462" s="4">
        <v>6.4</v>
      </c>
      <c r="F462" s="3">
        <f t="shared" si="172"/>
        <v>0.71111111111111114</v>
      </c>
      <c r="G462">
        <v>42.622560000000007</v>
      </c>
      <c r="H462">
        <f t="shared" si="163"/>
        <v>0.40229970981793967</v>
      </c>
      <c r="I462">
        <v>1.3</v>
      </c>
      <c r="J462" s="3">
        <f t="shared" si="153"/>
        <v>4.0197897340754482E-3</v>
      </c>
      <c r="K462">
        <v>0</v>
      </c>
      <c r="L462" s="3">
        <f t="shared" si="154"/>
        <v>0</v>
      </c>
      <c r="M462">
        <v>51759</v>
      </c>
      <c r="N462">
        <f t="shared" si="155"/>
        <v>0.24376280440779172</v>
      </c>
      <c r="O462" s="15">
        <v>0.665584858</v>
      </c>
      <c r="P462">
        <f t="shared" si="156"/>
        <v>0.67853345924452391</v>
      </c>
      <c r="Q462">
        <v>0.36699999999999999</v>
      </c>
      <c r="R462">
        <f t="shared" si="157"/>
        <v>0.81356683662159168</v>
      </c>
      <c r="S462">
        <f t="shared" si="164"/>
        <v>8.5798468376457548E-2</v>
      </c>
      <c r="T462" s="14">
        <f t="shared" si="158"/>
        <v>0.14393930405837904</v>
      </c>
      <c r="U462" t="str">
        <f t="shared" si="165"/>
        <v>No Impact</v>
      </c>
      <c r="V462">
        <f t="shared" si="166"/>
        <v>9.3563132046018377E-2</v>
      </c>
      <c r="W462">
        <f t="shared" si="159"/>
        <v>0.12575345442360319</v>
      </c>
      <c r="X462" t="s">
        <v>1187</v>
      </c>
      <c r="Y462">
        <f t="shared" si="167"/>
        <v>7.8033804706896706E-2</v>
      </c>
      <c r="Z462">
        <f t="shared" si="160"/>
        <v>0.1563519272571727</v>
      </c>
      <c r="AA462" t="str">
        <f t="shared" si="168"/>
        <v>Low</v>
      </c>
      <c r="AB462">
        <f t="shared" si="169"/>
        <v>6.5968999428838326E-2</v>
      </c>
      <c r="AC462">
        <f t="shared" si="161"/>
        <v>0.15488023448806337</v>
      </c>
      <c r="AD462" t="str">
        <f t="shared" si="170"/>
        <v>Low</v>
      </c>
      <c r="AE462">
        <f t="shared" si="171"/>
        <v>2.8033605144751145E-2</v>
      </c>
      <c r="AF462">
        <f t="shared" si="162"/>
        <v>0.15335614895526747</v>
      </c>
      <c r="AG462" t="s">
        <v>1186</v>
      </c>
    </row>
    <row r="463" spans="1:33" x14ac:dyDescent="0.3">
      <c r="A463">
        <v>552769</v>
      </c>
      <c r="B463" t="s">
        <v>381</v>
      </c>
      <c r="C463" s="1" t="s">
        <v>1007</v>
      </c>
      <c r="D463" t="s">
        <v>732</v>
      </c>
      <c r="E463" s="4">
        <v>6.3</v>
      </c>
      <c r="F463" s="3">
        <f t="shared" si="172"/>
        <v>0.68888888888888877</v>
      </c>
      <c r="G463">
        <v>47.876040000000003</v>
      </c>
      <c r="H463">
        <f t="shared" si="163"/>
        <v>0.45188550380906428</v>
      </c>
      <c r="I463">
        <v>4.6999999999999993</v>
      </c>
      <c r="J463" s="3">
        <f t="shared" si="153"/>
        <v>1.4533085961657387E-2</v>
      </c>
      <c r="K463">
        <v>0</v>
      </c>
      <c r="L463" s="3">
        <f t="shared" si="154"/>
        <v>0</v>
      </c>
      <c r="M463">
        <v>37424</v>
      </c>
      <c r="N463">
        <f t="shared" si="155"/>
        <v>0.17593788590651657</v>
      </c>
      <c r="O463" s="15">
        <v>0.86275718099999998</v>
      </c>
      <c r="P463">
        <f t="shared" si="156"/>
        <v>0.87954166546256352</v>
      </c>
      <c r="Q463">
        <v>0.31269999999999998</v>
      </c>
      <c r="R463">
        <f t="shared" si="157"/>
        <v>0.69319441365550871</v>
      </c>
      <c r="S463">
        <f t="shared" si="164"/>
        <v>9.9492776370704847E-2</v>
      </c>
      <c r="T463" s="14">
        <f t="shared" si="158"/>
        <v>0.16691348063230399</v>
      </c>
      <c r="U463" t="str">
        <f t="shared" si="165"/>
        <v>Low</v>
      </c>
      <c r="V463">
        <f t="shared" si="166"/>
        <v>8.7704272439561276E-2</v>
      </c>
      <c r="W463">
        <f t="shared" si="159"/>
        <v>0.11787885875345699</v>
      </c>
      <c r="X463" t="s">
        <v>1187</v>
      </c>
      <c r="Y463">
        <f t="shared" si="167"/>
        <v>0.11128128030184842</v>
      </c>
      <c r="Z463">
        <f t="shared" si="160"/>
        <v>0.22296801633846136</v>
      </c>
      <c r="AA463" t="str">
        <f t="shared" si="168"/>
        <v>Low</v>
      </c>
      <c r="AB463">
        <f t="shared" si="169"/>
        <v>7.1871877742865173E-2</v>
      </c>
      <c r="AC463">
        <f t="shared" si="161"/>
        <v>0.16873885270793171</v>
      </c>
      <c r="AD463" t="str">
        <f t="shared" si="170"/>
        <v>Low</v>
      </c>
      <c r="AE463">
        <f t="shared" si="171"/>
        <v>2.2259995138469119E-2</v>
      </c>
      <c r="AF463">
        <f t="shared" si="162"/>
        <v>0.12177196306261606</v>
      </c>
      <c r="AG463" t="s">
        <v>1186</v>
      </c>
    </row>
    <row r="464" spans="1:33" x14ac:dyDescent="0.3">
      <c r="A464">
        <v>552777</v>
      </c>
      <c r="B464" t="s">
        <v>405</v>
      </c>
      <c r="C464" s="1" t="s">
        <v>1007</v>
      </c>
      <c r="D464" t="s">
        <v>1018</v>
      </c>
      <c r="E464" s="4">
        <v>6.4</v>
      </c>
      <c r="F464" s="3">
        <f t="shared" si="172"/>
        <v>0.71111111111111114</v>
      </c>
      <c r="G464">
        <v>44.303040000000003</v>
      </c>
      <c r="H464">
        <f t="shared" si="163"/>
        <v>0.41816118356223964</v>
      </c>
      <c r="I464">
        <v>3.4</v>
      </c>
      <c r="J464" s="3">
        <f t="shared" si="153"/>
        <v>1.0513296227581941E-2</v>
      </c>
      <c r="K464">
        <v>0</v>
      </c>
      <c r="L464" s="3">
        <f t="shared" si="154"/>
        <v>0</v>
      </c>
      <c r="M464">
        <v>48158</v>
      </c>
      <c r="N464">
        <f t="shared" si="155"/>
        <v>0.22672495777206852</v>
      </c>
      <c r="O464" s="15">
        <v>0.94276360199999998</v>
      </c>
      <c r="P464">
        <f t="shared" si="156"/>
        <v>0.96110456905088959</v>
      </c>
      <c r="Q464">
        <v>0.36649999999999999</v>
      </c>
      <c r="R464">
        <f t="shared" si="157"/>
        <v>0.81245843493682113</v>
      </c>
      <c r="S464">
        <f t="shared" si="164"/>
        <v>0.10680294421181209</v>
      </c>
      <c r="T464" s="14">
        <f t="shared" si="158"/>
        <v>0.17917734141571678</v>
      </c>
      <c r="U464" t="str">
        <f t="shared" si="165"/>
        <v>Low</v>
      </c>
      <c r="V464">
        <f t="shared" si="166"/>
        <v>9.7851559494499613E-2</v>
      </c>
      <c r="W464">
        <f t="shared" si="159"/>
        <v>0.13151731198051214</v>
      </c>
      <c r="X464" t="s">
        <v>1187</v>
      </c>
      <c r="Y464">
        <f t="shared" si="167"/>
        <v>0.11575432892912457</v>
      </c>
      <c r="Z464">
        <f t="shared" si="160"/>
        <v>0.23193041124175467</v>
      </c>
      <c r="AA464" t="str">
        <f t="shared" si="168"/>
        <v>Low</v>
      </c>
      <c r="AB464">
        <f t="shared" si="169"/>
        <v>7.853161710692258E-2</v>
      </c>
      <c r="AC464">
        <f t="shared" si="161"/>
        <v>0.1843744088519543</v>
      </c>
      <c r="AD464" t="str">
        <f t="shared" si="170"/>
        <v>Low</v>
      </c>
      <c r="AE464">
        <f t="shared" si="171"/>
        <v>2.7306493157458166E-2</v>
      </c>
      <c r="AF464">
        <f t="shared" si="162"/>
        <v>0.14937852661041753</v>
      </c>
      <c r="AG464" t="s">
        <v>1186</v>
      </c>
    </row>
    <row r="465" spans="1:33" x14ac:dyDescent="0.3">
      <c r="A465">
        <v>553221</v>
      </c>
      <c r="B465" t="s">
        <v>171</v>
      </c>
      <c r="C465" s="1" t="s">
        <v>1020</v>
      </c>
      <c r="D465" t="s">
        <v>1019</v>
      </c>
      <c r="E465" s="4">
        <v>7</v>
      </c>
      <c r="F465" s="3">
        <f t="shared" si="172"/>
        <v>0.84444444444444444</v>
      </c>
      <c r="G465">
        <v>51.317279999999997</v>
      </c>
      <c r="H465">
        <f t="shared" si="163"/>
        <v>0.4843661866543435</v>
      </c>
      <c r="I465">
        <v>60.7</v>
      </c>
      <c r="J465" s="3">
        <f t="shared" si="153"/>
        <v>0.18769325912183055</v>
      </c>
      <c r="K465">
        <v>0</v>
      </c>
      <c r="L465" s="3">
        <f t="shared" si="154"/>
        <v>0</v>
      </c>
      <c r="M465">
        <v>4647</v>
      </c>
      <c r="N465">
        <f t="shared" si="155"/>
        <v>2.0856103296380935E-2</v>
      </c>
      <c r="O465" s="15">
        <v>0.89488769499999998</v>
      </c>
      <c r="P465">
        <f t="shared" si="156"/>
        <v>0.91229726161184466</v>
      </c>
      <c r="Q465">
        <v>0.24390000000000001</v>
      </c>
      <c r="R465">
        <f t="shared" si="157"/>
        <v>0.54067834183107955</v>
      </c>
      <c r="S465">
        <f t="shared" si="164"/>
        <v>0.14188847284993036</v>
      </c>
      <c r="T465" s="14">
        <f t="shared" si="158"/>
        <v>0.23803837553735624</v>
      </c>
      <c r="U465" t="str">
        <f t="shared" si="165"/>
        <v>Low</v>
      </c>
      <c r="V465">
        <f t="shared" si="166"/>
        <v>0.10559850288423382</v>
      </c>
      <c r="W465">
        <f t="shared" si="159"/>
        <v>0.1419295851823543</v>
      </c>
      <c r="X465" t="s">
        <v>1187</v>
      </c>
      <c r="Y465">
        <f t="shared" si="167"/>
        <v>0.17817844281562695</v>
      </c>
      <c r="Z465">
        <f t="shared" si="160"/>
        <v>0.35700608261438577</v>
      </c>
      <c r="AA465" t="str">
        <f t="shared" si="168"/>
        <v>Moderate</v>
      </c>
      <c r="AB465">
        <f t="shared" si="169"/>
        <v>9.1838682105336869E-2</v>
      </c>
      <c r="AC465">
        <f t="shared" si="161"/>
        <v>0.21561637652080665</v>
      </c>
      <c r="AD465" t="str">
        <f t="shared" si="170"/>
        <v>Low</v>
      </c>
      <c r="AE465">
        <f t="shared" si="171"/>
        <v>4.0733521461912628E-3</v>
      </c>
      <c r="AF465">
        <f t="shared" si="162"/>
        <v>2.2283027646750105E-2</v>
      </c>
      <c r="AG465" t="s">
        <v>1187</v>
      </c>
    </row>
    <row r="466" spans="1:33" x14ac:dyDescent="0.3">
      <c r="A466">
        <v>553224</v>
      </c>
      <c r="B466" t="s">
        <v>175</v>
      </c>
      <c r="C466" s="1" t="s">
        <v>1020</v>
      </c>
      <c r="D466" t="s">
        <v>1021</v>
      </c>
      <c r="E466" s="4">
        <v>7.1</v>
      </c>
      <c r="F466" s="3">
        <f t="shared" si="172"/>
        <v>0.86666666666666659</v>
      </c>
      <c r="G466">
        <v>52.73028</v>
      </c>
      <c r="H466">
        <f t="shared" si="163"/>
        <v>0.49770300851517846</v>
      </c>
      <c r="I466">
        <v>42.6</v>
      </c>
      <c r="J466" s="3">
        <f t="shared" si="153"/>
        <v>0.13172541743970315</v>
      </c>
      <c r="K466">
        <v>0</v>
      </c>
      <c r="L466" s="3">
        <f t="shared" si="154"/>
        <v>0</v>
      </c>
      <c r="M466">
        <v>17828</v>
      </c>
      <c r="N466">
        <f t="shared" si="155"/>
        <v>8.3220962087124387E-2</v>
      </c>
      <c r="O466" s="15">
        <v>0.50413797800000004</v>
      </c>
      <c r="P466">
        <f t="shared" si="156"/>
        <v>0.51394571561734614</v>
      </c>
      <c r="Q466">
        <v>0.3619</v>
      </c>
      <c r="R466">
        <f t="shared" si="157"/>
        <v>0.80226113943693189</v>
      </c>
      <c r="S466">
        <f t="shared" si="164"/>
        <v>0.12857330378504339</v>
      </c>
      <c r="T466" s="14">
        <f t="shared" si="158"/>
        <v>0.21570025919464794</v>
      </c>
      <c r="U466" t="str">
        <f t="shared" si="165"/>
        <v>Low</v>
      </c>
      <c r="V466">
        <f t="shared" si="166"/>
        <v>0.15673731647827652</v>
      </c>
      <c r="W466">
        <f t="shared" si="159"/>
        <v>0.21066266758293706</v>
      </c>
      <c r="X466" t="s">
        <v>1186</v>
      </c>
      <c r="Y466">
        <f t="shared" si="167"/>
        <v>0.10040929109181028</v>
      </c>
      <c r="Z466">
        <f t="shared" si="160"/>
        <v>0.20118442559220093</v>
      </c>
      <c r="AA466" t="str">
        <f t="shared" si="168"/>
        <v>Low</v>
      </c>
      <c r="AB466">
        <f t="shared" si="169"/>
        <v>9.0671439812371038E-2</v>
      </c>
      <c r="AC466">
        <f t="shared" si="161"/>
        <v>0.21287595660229713</v>
      </c>
      <c r="AD466" t="str">
        <f t="shared" si="170"/>
        <v>Low</v>
      </c>
      <c r="AE466">
        <f t="shared" si="171"/>
        <v>1.6258833478374757E-2</v>
      </c>
      <c r="AF466">
        <f t="shared" si="162"/>
        <v>8.8942969549365203E-2</v>
      </c>
      <c r="AG466" t="s">
        <v>1186</v>
      </c>
    </row>
    <row r="467" spans="1:33" x14ac:dyDescent="0.3">
      <c r="A467">
        <v>553230</v>
      </c>
      <c r="B467" t="s">
        <v>187</v>
      </c>
      <c r="C467" s="1" t="s">
        <v>1020</v>
      </c>
      <c r="D467" t="s">
        <v>1022</v>
      </c>
      <c r="E467" s="4">
        <v>6.7</v>
      </c>
      <c r="F467" s="3">
        <f t="shared" si="172"/>
        <v>0.77777777777777779</v>
      </c>
      <c r="G467">
        <v>50.762160000000002</v>
      </c>
      <c r="H467">
        <f t="shared" si="163"/>
        <v>0.47912659956914416</v>
      </c>
      <c r="I467">
        <v>51.5</v>
      </c>
      <c r="J467" s="3">
        <f t="shared" si="153"/>
        <v>0.1592455163883735</v>
      </c>
      <c r="K467">
        <v>0</v>
      </c>
      <c r="L467" s="3">
        <f t="shared" si="154"/>
        <v>0</v>
      </c>
      <c r="M467">
        <v>31462</v>
      </c>
      <c r="N467">
        <f t="shared" si="155"/>
        <v>0.14772915454240063</v>
      </c>
      <c r="O467" s="15">
        <v>0.863912244</v>
      </c>
      <c r="P467">
        <f t="shared" si="156"/>
        <v>0.88071919960207268</v>
      </c>
      <c r="Q467">
        <v>0.36609999999999998</v>
      </c>
      <c r="R467">
        <f t="shared" si="157"/>
        <v>0.8115717135890046</v>
      </c>
      <c r="S467">
        <f t="shared" si="164"/>
        <v>0.14708811613910328</v>
      </c>
      <c r="T467" s="14">
        <f t="shared" si="158"/>
        <v>0.24676152701730428</v>
      </c>
      <c r="U467" t="str">
        <f t="shared" si="165"/>
        <v>Low</v>
      </c>
      <c r="V467">
        <f t="shared" si="166"/>
        <v>0.14107805405454205</v>
      </c>
      <c r="W467">
        <f t="shared" si="159"/>
        <v>0.18961584817396521</v>
      </c>
      <c r="X467" t="s">
        <v>1186</v>
      </c>
      <c r="Y467">
        <f t="shared" si="167"/>
        <v>0.15309817822366451</v>
      </c>
      <c r="Z467">
        <f t="shared" si="160"/>
        <v>0.30675417294777196</v>
      </c>
      <c r="AA467" t="str">
        <f t="shared" si="168"/>
        <v>Moderate</v>
      </c>
      <c r="AB467">
        <f t="shared" si="169"/>
        <v>0.10429485003274644</v>
      </c>
      <c r="AC467">
        <f t="shared" si="161"/>
        <v>0.24486063103615607</v>
      </c>
      <c r="AD467" t="str">
        <f t="shared" si="170"/>
        <v>Low</v>
      </c>
      <c r="AE467">
        <f t="shared" si="171"/>
        <v>2.5680221847306825E-2</v>
      </c>
      <c r="AF467">
        <f t="shared" si="162"/>
        <v>0.14048210733100339</v>
      </c>
      <c r="AG467" t="s">
        <v>1186</v>
      </c>
    </row>
    <row r="468" spans="1:33" x14ac:dyDescent="0.3">
      <c r="A468">
        <v>553267</v>
      </c>
      <c r="B468" t="s">
        <v>397</v>
      </c>
      <c r="C468" s="1" t="s">
        <v>1020</v>
      </c>
      <c r="D468" t="s">
        <v>1023</v>
      </c>
      <c r="E468" s="4">
        <v>7</v>
      </c>
      <c r="F468" s="3">
        <f t="shared" si="172"/>
        <v>0.84444444444444444</v>
      </c>
      <c r="G468">
        <v>51.317279999999997</v>
      </c>
      <c r="H468">
        <f t="shared" si="163"/>
        <v>0.4843661866543435</v>
      </c>
      <c r="I468">
        <v>42.1</v>
      </c>
      <c r="J468" s="3">
        <f t="shared" si="153"/>
        <v>0.13017934446505874</v>
      </c>
      <c r="K468">
        <v>0</v>
      </c>
      <c r="L468" s="3">
        <f t="shared" si="154"/>
        <v>0</v>
      </c>
      <c r="M468">
        <v>6784</v>
      </c>
      <c r="N468">
        <f t="shared" si="155"/>
        <v>3.0967149744739842E-2</v>
      </c>
      <c r="O468" s="15">
        <v>0.96817020399999998</v>
      </c>
      <c r="P468">
        <f t="shared" si="156"/>
        <v>0.98700544304990245</v>
      </c>
      <c r="Q468">
        <v>0.37430000000000002</v>
      </c>
      <c r="R468">
        <f t="shared" si="157"/>
        <v>0.82974950121924185</v>
      </c>
      <c r="S468">
        <f t="shared" si="164"/>
        <v>0.16858938948904123</v>
      </c>
      <c r="T468" s="14">
        <f t="shared" si="158"/>
        <v>0.28283301385060833</v>
      </c>
      <c r="U468" t="str">
        <f t="shared" si="165"/>
        <v>Low</v>
      </c>
      <c r="V468">
        <f t="shared" si="166"/>
        <v>0.15399651150602819</v>
      </c>
      <c r="W468">
        <f t="shared" si="159"/>
        <v>0.20697889080436477</v>
      </c>
      <c r="X468" t="s">
        <v>1186</v>
      </c>
      <c r="Y468">
        <f t="shared" si="167"/>
        <v>0.18318226747205424</v>
      </c>
      <c r="Z468">
        <f t="shared" si="160"/>
        <v>0.36703196346984301</v>
      </c>
      <c r="AA468" t="str">
        <f t="shared" si="168"/>
        <v>Moderate</v>
      </c>
      <c r="AB468">
        <f t="shared" si="169"/>
        <v>0.11086502005754083</v>
      </c>
      <c r="AC468">
        <f t="shared" si="161"/>
        <v>0.26028589870546925</v>
      </c>
      <c r="AD468" t="str">
        <f t="shared" si="170"/>
        <v>Low</v>
      </c>
      <c r="AE468">
        <f t="shared" si="171"/>
        <v>5.7473165394704767E-3</v>
      </c>
      <c r="AF468">
        <f t="shared" si="162"/>
        <v>3.1440349065668872E-2</v>
      </c>
      <c r="AG468" t="s">
        <v>1187</v>
      </c>
    </row>
    <row r="469" spans="1:33" x14ac:dyDescent="0.3">
      <c r="A469">
        <v>553282</v>
      </c>
      <c r="B469" t="s">
        <v>454</v>
      </c>
      <c r="C469" s="1" t="s">
        <v>1020</v>
      </c>
      <c r="D469" t="s">
        <v>1024</v>
      </c>
      <c r="E469" s="4">
        <v>5.9</v>
      </c>
      <c r="F469" s="3">
        <f t="shared" si="172"/>
        <v>0.60000000000000009</v>
      </c>
      <c r="G469">
        <v>52.73028</v>
      </c>
      <c r="H469">
        <f t="shared" si="163"/>
        <v>0.49770300851517846</v>
      </c>
      <c r="I469">
        <v>18.8</v>
      </c>
      <c r="J469" s="3">
        <f t="shared" si="153"/>
        <v>5.8132343846629554E-2</v>
      </c>
      <c r="K469">
        <v>0</v>
      </c>
      <c r="L469" s="3">
        <f t="shared" si="154"/>
        <v>0</v>
      </c>
      <c r="M469">
        <v>9977</v>
      </c>
      <c r="N469">
        <f t="shared" si="155"/>
        <v>4.6074576656115598E-2</v>
      </c>
      <c r="O469" s="15">
        <v>0.98091678299999996</v>
      </c>
      <c r="P469">
        <f t="shared" si="156"/>
        <v>1</v>
      </c>
      <c r="Q469">
        <v>0.3861</v>
      </c>
      <c r="R469">
        <f t="shared" si="157"/>
        <v>0.85590778097982712</v>
      </c>
      <c r="S469">
        <f t="shared" si="164"/>
        <v>0.11731620249073996</v>
      </c>
      <c r="T469" s="14">
        <f t="shared" si="158"/>
        <v>0.19681484833967605</v>
      </c>
      <c r="U469" t="str">
        <f t="shared" si="165"/>
        <v>Low</v>
      </c>
      <c r="V469">
        <f t="shared" si="166"/>
        <v>0.10820780167624151</v>
      </c>
      <c r="W469">
        <f t="shared" si="159"/>
        <v>0.14543661118226325</v>
      </c>
      <c r="X469" t="s">
        <v>1187</v>
      </c>
      <c r="Y469">
        <f t="shared" si="167"/>
        <v>0.12642460330523839</v>
      </c>
      <c r="Z469">
        <f t="shared" si="160"/>
        <v>0.25330983736783685</v>
      </c>
      <c r="AA469" t="str">
        <f t="shared" si="168"/>
        <v>Low</v>
      </c>
      <c r="AB469">
        <f t="shared" si="169"/>
        <v>7.7838847604928235E-2</v>
      </c>
      <c r="AC469">
        <f t="shared" si="161"/>
        <v>0.18274794333263406</v>
      </c>
      <c r="AD469" t="str">
        <f t="shared" si="170"/>
        <v>Low</v>
      </c>
      <c r="AE469">
        <f t="shared" si="171"/>
        <v>5.824960076206212E-3</v>
      </c>
      <c r="AF469">
        <f t="shared" si="162"/>
        <v>3.1865093358226931E-2</v>
      </c>
      <c r="AG469" t="s">
        <v>1187</v>
      </c>
    </row>
    <row r="470" spans="1:33" x14ac:dyDescent="0.3">
      <c r="A470">
        <v>553288</v>
      </c>
      <c r="B470" t="s">
        <v>455</v>
      </c>
      <c r="C470" s="1" t="s">
        <v>1020</v>
      </c>
      <c r="D470" t="s">
        <v>1025</v>
      </c>
      <c r="E470" s="4">
        <v>7</v>
      </c>
      <c r="F470" s="3">
        <f t="shared" si="172"/>
        <v>0.84444444444444444</v>
      </c>
      <c r="G470">
        <v>45.802800000000005</v>
      </c>
      <c r="H470">
        <f t="shared" si="163"/>
        <v>0.43231690327491185</v>
      </c>
      <c r="I470">
        <v>60.7</v>
      </c>
      <c r="J470" s="3">
        <f t="shared" si="153"/>
        <v>0.18769325912183055</v>
      </c>
      <c r="K470">
        <v>0</v>
      </c>
      <c r="L470" s="3">
        <f t="shared" si="154"/>
        <v>0</v>
      </c>
      <c r="M470">
        <v>16704</v>
      </c>
      <c r="N470">
        <f t="shared" si="155"/>
        <v>7.7902845003382973E-2</v>
      </c>
      <c r="O470" s="15">
        <v>0.93502386800000004</v>
      </c>
      <c r="P470">
        <f t="shared" si="156"/>
        <v>0.95321426262109343</v>
      </c>
      <c r="Q470">
        <v>0.32569999999999999</v>
      </c>
      <c r="R470">
        <f t="shared" si="157"/>
        <v>0.72201285745954336</v>
      </c>
      <c r="S470">
        <f t="shared" si="164"/>
        <v>0.14886599978912274</v>
      </c>
      <c r="T470" s="14">
        <f t="shared" si="158"/>
        <v>0.24974418323626763</v>
      </c>
      <c r="U470" t="str">
        <f t="shared" si="165"/>
        <v>Low</v>
      </c>
      <c r="V470">
        <f t="shared" si="166"/>
        <v>0.1283207089927515</v>
      </c>
      <c r="W470">
        <f t="shared" si="159"/>
        <v>0.17246934852488333</v>
      </c>
      <c r="X470" t="s">
        <v>1187</v>
      </c>
      <c r="Y470">
        <f t="shared" si="167"/>
        <v>0.16941129058549398</v>
      </c>
      <c r="Z470">
        <f t="shared" si="160"/>
        <v>0.33943983484667745</v>
      </c>
      <c r="AA470" t="str">
        <f t="shared" si="168"/>
        <v>Moderate</v>
      </c>
      <c r="AB470">
        <f t="shared" si="169"/>
        <v>0.10058152119624658</v>
      </c>
      <c r="AC470">
        <f t="shared" si="161"/>
        <v>0.23614257792169621</v>
      </c>
      <c r="AD470" t="str">
        <f t="shared" si="170"/>
        <v>Low</v>
      </c>
      <c r="AE470">
        <f t="shared" si="171"/>
        <v>1.3845388208958136E-2</v>
      </c>
      <c r="AF470">
        <f t="shared" si="162"/>
        <v>7.5740362523941659E-2</v>
      </c>
      <c r="AG470" t="s">
        <v>1186</v>
      </c>
    </row>
    <row r="471" spans="1:33" x14ac:dyDescent="0.3">
      <c r="A471">
        <v>553291</v>
      </c>
      <c r="B471" t="s">
        <v>509</v>
      </c>
      <c r="C471" s="1" t="s">
        <v>1020</v>
      </c>
      <c r="D471" t="s">
        <v>1026</v>
      </c>
      <c r="E471" s="4">
        <v>7.1</v>
      </c>
      <c r="F471" s="3">
        <f t="shared" si="172"/>
        <v>0.86666666666666659</v>
      </c>
      <c r="G471">
        <v>53.908920000000002</v>
      </c>
      <c r="H471">
        <f t="shared" si="163"/>
        <v>0.5088277868011335</v>
      </c>
      <c r="I471">
        <v>27.3</v>
      </c>
      <c r="J471" s="3">
        <f t="shared" si="153"/>
        <v>8.4415584415584402E-2</v>
      </c>
      <c r="K471">
        <v>0</v>
      </c>
      <c r="L471" s="3">
        <f t="shared" si="154"/>
        <v>0</v>
      </c>
      <c r="M471">
        <v>13827</v>
      </c>
      <c r="N471">
        <f t="shared" si="155"/>
        <v>6.4290547094197861E-2</v>
      </c>
      <c r="O471" s="15">
        <v>0.79189258100000004</v>
      </c>
      <c r="P471">
        <f t="shared" si="156"/>
        <v>0.80729843216475994</v>
      </c>
      <c r="Q471">
        <v>0.35759999999999997</v>
      </c>
      <c r="R471">
        <f t="shared" si="157"/>
        <v>0.79272888494790505</v>
      </c>
      <c r="S471">
        <f t="shared" si="164"/>
        <v>0.15282314304664771</v>
      </c>
      <c r="T471" s="14">
        <f t="shared" si="158"/>
        <v>0.25638286172698699</v>
      </c>
      <c r="U471" t="str">
        <f t="shared" si="165"/>
        <v>Low</v>
      </c>
      <c r="V471">
        <f t="shared" si="166"/>
        <v>0.15143156430631455</v>
      </c>
      <c r="W471">
        <f t="shared" si="159"/>
        <v>0.20353147552737838</v>
      </c>
      <c r="X471" t="s">
        <v>1186</v>
      </c>
      <c r="Y471">
        <f t="shared" si="167"/>
        <v>0.1542147217869809</v>
      </c>
      <c r="Z471">
        <f t="shared" si="160"/>
        <v>0.30899132822485764</v>
      </c>
      <c r="AA471" t="str">
        <f t="shared" si="168"/>
        <v>Moderate</v>
      </c>
      <c r="AB471">
        <f t="shared" si="169"/>
        <v>0.10356386467623703</v>
      </c>
      <c r="AC471">
        <f t="shared" si="161"/>
        <v>0.24314444336613322</v>
      </c>
      <c r="AD471" t="str">
        <f t="shared" si="170"/>
        <v>Low</v>
      </c>
      <c r="AE471">
        <f t="shared" si="171"/>
        <v>1.2281144665522001E-2</v>
      </c>
      <c r="AF471">
        <f t="shared" si="162"/>
        <v>6.7183262407461558E-2</v>
      </c>
      <c r="AG471" t="s">
        <v>1186</v>
      </c>
    </row>
    <row r="472" spans="1:33" x14ac:dyDescent="0.3">
      <c r="A472">
        <v>554906</v>
      </c>
      <c r="B472" t="s">
        <v>74</v>
      </c>
      <c r="C472" s="1" t="s">
        <v>1028</v>
      </c>
      <c r="D472" t="s">
        <v>1027</v>
      </c>
      <c r="E472" s="4">
        <v>7.5</v>
      </c>
      <c r="F472" s="3">
        <f t="shared" si="172"/>
        <v>0.95555555555555549</v>
      </c>
      <c r="G472">
        <v>0</v>
      </c>
      <c r="H472">
        <f t="shared" si="163"/>
        <v>0</v>
      </c>
      <c r="I472">
        <v>0</v>
      </c>
      <c r="J472" s="3">
        <f t="shared" si="153"/>
        <v>0</v>
      </c>
      <c r="K472">
        <v>0</v>
      </c>
      <c r="L472" s="3">
        <f t="shared" si="154"/>
        <v>0</v>
      </c>
      <c r="M472">
        <v>22341</v>
      </c>
      <c r="N472">
        <f t="shared" si="155"/>
        <v>0.10457386457727121</v>
      </c>
      <c r="O472" s="15">
        <v>0.77325283300000003</v>
      </c>
      <c r="P472">
        <f t="shared" si="156"/>
        <v>0.7882960577299043</v>
      </c>
      <c r="Q472">
        <v>0.37430000000000002</v>
      </c>
      <c r="R472">
        <f t="shared" si="157"/>
        <v>0.82974950121924185</v>
      </c>
      <c r="S472">
        <f t="shared" si="164"/>
        <v>0</v>
      </c>
      <c r="T472" s="14">
        <f t="shared" si="158"/>
        <v>0</v>
      </c>
      <c r="U472" t="str">
        <f t="shared" si="165"/>
        <v>No Impact</v>
      </c>
      <c r="V472">
        <f t="shared" si="166"/>
        <v>0</v>
      </c>
      <c r="W472">
        <f t="shared" si="159"/>
        <v>0</v>
      </c>
      <c r="X472" t="s">
        <v>1187</v>
      </c>
      <c r="Y472">
        <f t="shared" si="167"/>
        <v>0</v>
      </c>
      <c r="Z472">
        <f t="shared" si="160"/>
        <v>0</v>
      </c>
      <c r="AA472" t="str">
        <f t="shared" si="168"/>
        <v>No Impact</v>
      </c>
      <c r="AB472">
        <f t="shared" si="169"/>
        <v>0</v>
      </c>
      <c r="AC472">
        <f t="shared" si="161"/>
        <v>0</v>
      </c>
      <c r="AD472" t="str">
        <f t="shared" si="170"/>
        <v>No Impact</v>
      </c>
      <c r="AE472">
        <f t="shared" si="171"/>
        <v>0</v>
      </c>
      <c r="AF472">
        <f t="shared" si="162"/>
        <v>0</v>
      </c>
      <c r="AG472" t="s">
        <v>1187</v>
      </c>
    </row>
    <row r="473" spans="1:33" x14ac:dyDescent="0.3">
      <c r="A473">
        <v>554908</v>
      </c>
      <c r="B473" t="s">
        <v>101</v>
      </c>
      <c r="C473" s="1" t="s">
        <v>1028</v>
      </c>
      <c r="D473" t="s">
        <v>1029</v>
      </c>
      <c r="E473" s="4">
        <v>7.4</v>
      </c>
      <c r="F473" s="3">
        <f t="shared" si="172"/>
        <v>0.93333333333333335</v>
      </c>
      <c r="G473">
        <v>51.692039999999999</v>
      </c>
      <c r="H473">
        <f t="shared" si="163"/>
        <v>0.48790341762431272</v>
      </c>
      <c r="I473">
        <v>32.999999999999993</v>
      </c>
      <c r="J473" s="3">
        <f t="shared" si="153"/>
        <v>0.10204081632653057</v>
      </c>
      <c r="K473">
        <v>0</v>
      </c>
      <c r="L473" s="3">
        <f t="shared" si="154"/>
        <v>0</v>
      </c>
      <c r="M473">
        <v>15830</v>
      </c>
      <c r="N473">
        <f t="shared" si="155"/>
        <v>7.3767583142893639E-2</v>
      </c>
      <c r="O473" s="15">
        <v>0.71762112700000003</v>
      </c>
      <c r="P473">
        <f t="shared" si="156"/>
        <v>0.73158206632498823</v>
      </c>
      <c r="Q473">
        <v>0.27660000000000001</v>
      </c>
      <c r="R473">
        <f t="shared" si="157"/>
        <v>0.61316781201507431</v>
      </c>
      <c r="S473">
        <f t="shared" si="164"/>
        <v>0.13528064651031591</v>
      </c>
      <c r="T473" s="14">
        <f t="shared" si="158"/>
        <v>0.2269527939103104</v>
      </c>
      <c r="U473" t="str">
        <f t="shared" si="165"/>
        <v>Low</v>
      </c>
      <c r="V473">
        <f t="shared" si="166"/>
        <v>0.12336827742435925</v>
      </c>
      <c r="W473">
        <f t="shared" si="159"/>
        <v>0.16581303675011808</v>
      </c>
      <c r="X473" t="s">
        <v>1187</v>
      </c>
      <c r="Y473">
        <f t="shared" si="167"/>
        <v>0.14719301559627254</v>
      </c>
      <c r="Z473">
        <f t="shared" si="160"/>
        <v>0.29492233210613011</v>
      </c>
      <c r="AA473" t="str">
        <f t="shared" si="168"/>
        <v>Low</v>
      </c>
      <c r="AB473">
        <f t="shared" si="169"/>
        <v>9.2531469239266431E-2</v>
      </c>
      <c r="AC473">
        <f t="shared" si="161"/>
        <v>0.21724288343590803</v>
      </c>
      <c r="AD473" t="str">
        <f t="shared" si="170"/>
        <v>Low</v>
      </c>
      <c r="AE473">
        <f t="shared" si="171"/>
        <v>1.484190703388269E-2</v>
      </c>
      <c r="AF473">
        <f t="shared" si="162"/>
        <v>8.1191758752245588E-2</v>
      </c>
      <c r="AG473" t="s">
        <v>1186</v>
      </c>
    </row>
    <row r="474" spans="1:33" x14ac:dyDescent="0.3">
      <c r="A474">
        <v>554909</v>
      </c>
      <c r="B474" t="s">
        <v>110</v>
      </c>
      <c r="C474" s="1" t="s">
        <v>1028</v>
      </c>
      <c r="D474" t="s">
        <v>1030</v>
      </c>
      <c r="E474" s="4">
        <v>7.5</v>
      </c>
      <c r="F474" s="3">
        <f t="shared" si="172"/>
        <v>0.95555555555555549</v>
      </c>
      <c r="G474">
        <v>54.230040000000002</v>
      </c>
      <c r="H474">
        <f t="shared" si="163"/>
        <v>0.51185872822785072</v>
      </c>
      <c r="I474">
        <v>32.9</v>
      </c>
      <c r="J474" s="3">
        <f t="shared" si="153"/>
        <v>0.10173160173160171</v>
      </c>
      <c r="K474">
        <v>0</v>
      </c>
      <c r="L474" s="3">
        <f t="shared" si="154"/>
        <v>0</v>
      </c>
      <c r="M474">
        <v>8414</v>
      </c>
      <c r="N474">
        <f t="shared" si="155"/>
        <v>3.86793658003435E-2</v>
      </c>
      <c r="O474" s="15">
        <v>0.44112407199999998</v>
      </c>
      <c r="P474">
        <f t="shared" si="156"/>
        <v>0.44970590741742872</v>
      </c>
      <c r="Q474">
        <v>0.28920000000000001</v>
      </c>
      <c r="R474">
        <f t="shared" si="157"/>
        <v>0.64109953447129242</v>
      </c>
      <c r="S474">
        <f t="shared" si="164"/>
        <v>0.11730839146952798</v>
      </c>
      <c r="T474" s="14">
        <f t="shared" si="158"/>
        <v>0.19680174422513283</v>
      </c>
      <c r="U474" t="str">
        <f t="shared" si="165"/>
        <v>Low</v>
      </c>
      <c r="V474">
        <f t="shared" si="166"/>
        <v>0.13789141907922883</v>
      </c>
      <c r="W474">
        <f t="shared" si="159"/>
        <v>0.18533285392858645</v>
      </c>
      <c r="X474" t="s">
        <v>1186</v>
      </c>
      <c r="Y474">
        <f t="shared" si="167"/>
        <v>9.6725363859827121E-2</v>
      </c>
      <c r="Z474">
        <f t="shared" si="160"/>
        <v>0.19380314866024528</v>
      </c>
      <c r="AA474" t="str">
        <f t="shared" si="168"/>
        <v>Low</v>
      </c>
      <c r="AB474">
        <f t="shared" si="169"/>
        <v>8.0191389924388193E-2</v>
      </c>
      <c r="AC474">
        <f t="shared" si="161"/>
        <v>0.1882711786285414</v>
      </c>
      <c r="AD474" t="str">
        <f t="shared" si="170"/>
        <v>Low</v>
      </c>
      <c r="AE474">
        <f t="shared" si="171"/>
        <v>8.3193831105999438E-3</v>
      </c>
      <c r="AF474">
        <f t="shared" si="162"/>
        <v>4.551068437103889E-2</v>
      </c>
      <c r="AG474" t="s">
        <v>1187</v>
      </c>
    </row>
    <row r="475" spans="1:33" x14ac:dyDescent="0.3">
      <c r="A475">
        <v>554918</v>
      </c>
      <c r="B475" t="s">
        <v>414</v>
      </c>
      <c r="C475" s="1" t="s">
        <v>1028</v>
      </c>
      <c r="D475" t="s">
        <v>1031</v>
      </c>
      <c r="E475" s="4">
        <v>6.6</v>
      </c>
      <c r="F475" s="3">
        <f t="shared" si="172"/>
        <v>0.75555555555555542</v>
      </c>
      <c r="G475">
        <v>0</v>
      </c>
      <c r="H475">
        <f t="shared" si="163"/>
        <v>0</v>
      </c>
      <c r="I475">
        <v>0</v>
      </c>
      <c r="J475" s="3">
        <f t="shared" si="153"/>
        <v>0</v>
      </c>
      <c r="K475">
        <v>0</v>
      </c>
      <c r="L475" s="3">
        <f t="shared" si="154"/>
        <v>0</v>
      </c>
      <c r="M475">
        <v>21184</v>
      </c>
      <c r="N475">
        <f t="shared" si="155"/>
        <v>9.9099610604060501E-2</v>
      </c>
      <c r="O475" s="15">
        <v>0.56007221600000001</v>
      </c>
      <c r="P475">
        <f t="shared" si="156"/>
        <v>0.57096812462224944</v>
      </c>
      <c r="Q475">
        <v>0.36670000000000003</v>
      </c>
      <c r="R475">
        <f t="shared" si="157"/>
        <v>0.81290179561072939</v>
      </c>
      <c r="S475">
        <f t="shared" si="164"/>
        <v>0</v>
      </c>
      <c r="T475" s="14">
        <f t="shared" si="158"/>
        <v>0</v>
      </c>
      <c r="U475" t="str">
        <f t="shared" si="165"/>
        <v>No Impact</v>
      </c>
      <c r="V475">
        <f t="shared" si="166"/>
        <v>0</v>
      </c>
      <c r="W475">
        <f t="shared" si="159"/>
        <v>0</v>
      </c>
      <c r="X475" t="s">
        <v>1187</v>
      </c>
      <c r="Y475">
        <f t="shared" si="167"/>
        <v>0</v>
      </c>
      <c r="Z475">
        <f t="shared" si="160"/>
        <v>0</v>
      </c>
      <c r="AA475" t="str">
        <f t="shared" si="168"/>
        <v>No Impact</v>
      </c>
      <c r="AB475">
        <f t="shared" si="169"/>
        <v>0</v>
      </c>
      <c r="AC475">
        <f t="shared" si="161"/>
        <v>0</v>
      </c>
      <c r="AD475" t="str">
        <f t="shared" si="170"/>
        <v>No Impact</v>
      </c>
      <c r="AE475">
        <f t="shared" si="171"/>
        <v>0</v>
      </c>
      <c r="AF475">
        <f t="shared" si="162"/>
        <v>0</v>
      </c>
      <c r="AG475" t="s">
        <v>1187</v>
      </c>
    </row>
    <row r="476" spans="1:33" x14ac:dyDescent="0.3">
      <c r="A476">
        <v>554952</v>
      </c>
      <c r="B476" t="s">
        <v>293</v>
      </c>
      <c r="C476" s="1" t="s">
        <v>1028</v>
      </c>
      <c r="D476" t="s">
        <v>1032</v>
      </c>
      <c r="E476" s="4">
        <v>7.5</v>
      </c>
      <c r="F476" s="3">
        <f t="shared" si="172"/>
        <v>0.95555555555555549</v>
      </c>
      <c r="G476">
        <v>57.719520000000003</v>
      </c>
      <c r="H476">
        <f t="shared" si="163"/>
        <v>0.54479473187041705</v>
      </c>
      <c r="I476">
        <v>16.100000000000001</v>
      </c>
      <c r="J476" s="3">
        <f t="shared" si="153"/>
        <v>4.9783549783549784E-2</v>
      </c>
      <c r="K476">
        <v>0</v>
      </c>
      <c r="L476" s="3">
        <f t="shared" si="154"/>
        <v>0</v>
      </c>
      <c r="M476">
        <v>24931</v>
      </c>
      <c r="N476">
        <f t="shared" si="155"/>
        <v>0.1168282446901629</v>
      </c>
      <c r="O476" s="15">
        <v>0.78768276599999998</v>
      </c>
      <c r="P476">
        <f t="shared" si="156"/>
        <v>0.80300671744139174</v>
      </c>
      <c r="Q476">
        <v>0.34429999999999999</v>
      </c>
      <c r="R476">
        <f t="shared" si="157"/>
        <v>0.76324540013300823</v>
      </c>
      <c r="S476">
        <f t="shared" si="164"/>
        <v>0.17052322664668168</v>
      </c>
      <c r="T476" s="14">
        <f t="shared" si="158"/>
        <v>0.28607730456931513</v>
      </c>
      <c r="U476" t="str">
        <f t="shared" si="165"/>
        <v>Low</v>
      </c>
      <c r="V476">
        <f t="shared" si="166"/>
        <v>0.16619427599622802</v>
      </c>
      <c r="W476">
        <f t="shared" si="159"/>
        <v>0.22337328662401035</v>
      </c>
      <c r="X476" t="s">
        <v>1186</v>
      </c>
      <c r="Y476">
        <f t="shared" si="167"/>
        <v>0.17485217729713531</v>
      </c>
      <c r="Z476">
        <f t="shared" si="160"/>
        <v>0.35034143225754777</v>
      </c>
      <c r="AA476" t="str">
        <f t="shared" si="168"/>
        <v>Moderate</v>
      </c>
      <c r="AB476">
        <f t="shared" si="169"/>
        <v>0.11952729327991725</v>
      </c>
      <c r="AC476">
        <f t="shared" si="161"/>
        <v>0.28062294973697005</v>
      </c>
      <c r="AD476" t="str">
        <f t="shared" si="170"/>
        <v>Low</v>
      </c>
      <c r="AE476">
        <f t="shared" si="171"/>
        <v>2.5438981405991046E-2</v>
      </c>
      <c r="AF476">
        <f t="shared" si="162"/>
        <v>0.13916241602261012</v>
      </c>
      <c r="AG476" t="s">
        <v>1186</v>
      </c>
    </row>
    <row r="477" spans="1:33" x14ac:dyDescent="0.3">
      <c r="A477">
        <v>554961</v>
      </c>
      <c r="B477" t="s">
        <v>364</v>
      </c>
      <c r="C477" s="1" t="s">
        <v>1028</v>
      </c>
      <c r="D477" t="s">
        <v>1033</v>
      </c>
      <c r="E477" s="4">
        <v>7.5</v>
      </c>
      <c r="F477" s="3">
        <f t="shared" si="172"/>
        <v>0.95555555555555549</v>
      </c>
      <c r="G477">
        <v>57.719520000000003</v>
      </c>
      <c r="H477">
        <f t="shared" si="163"/>
        <v>0.54479473187041705</v>
      </c>
      <c r="I477">
        <v>16.100000000000001</v>
      </c>
      <c r="J477" s="3">
        <f t="shared" si="153"/>
        <v>4.9783549783549784E-2</v>
      </c>
      <c r="K477">
        <v>0</v>
      </c>
      <c r="L477" s="3">
        <f t="shared" si="154"/>
        <v>0</v>
      </c>
      <c r="M477">
        <v>39159</v>
      </c>
      <c r="N477">
        <f t="shared" si="155"/>
        <v>0.18414690115588611</v>
      </c>
      <c r="O477" s="15">
        <v>0.80431783300000004</v>
      </c>
      <c r="P477">
        <f t="shared" si="156"/>
        <v>0.81996541086808994</v>
      </c>
      <c r="Q477">
        <v>0.34649999999999997</v>
      </c>
      <c r="R477">
        <f t="shared" si="157"/>
        <v>0.76812236754599861</v>
      </c>
      <c r="S477">
        <f t="shared" si="164"/>
        <v>0.17290054974847752</v>
      </c>
      <c r="T477" s="14">
        <f t="shared" si="158"/>
        <v>0.29006560691631011</v>
      </c>
      <c r="U477" t="str">
        <f t="shared" si="165"/>
        <v>Low</v>
      </c>
      <c r="V477">
        <f t="shared" si="166"/>
        <v>0.16725622025179496</v>
      </c>
      <c r="W477">
        <f t="shared" si="159"/>
        <v>0.22480059196985064</v>
      </c>
      <c r="X477" t="s">
        <v>1186</v>
      </c>
      <c r="Y477">
        <f t="shared" si="167"/>
        <v>0.17854487924516008</v>
      </c>
      <c r="Z477">
        <f t="shared" si="160"/>
        <v>0.35774029059245294</v>
      </c>
      <c r="AA477" t="str">
        <f t="shared" si="168"/>
        <v>Moderate</v>
      </c>
      <c r="AB477">
        <f t="shared" si="169"/>
        <v>0.12613723306613153</v>
      </c>
      <c r="AC477">
        <f t="shared" si="161"/>
        <v>0.29614158777763311</v>
      </c>
      <c r="AD477" t="str">
        <f t="shared" si="170"/>
        <v>Low</v>
      </c>
      <c r="AE477">
        <f t="shared" si="171"/>
        <v>4.0097406298443682E-2</v>
      </c>
      <c r="AF477">
        <f t="shared" si="162"/>
        <v>0.21935044676818344</v>
      </c>
      <c r="AG477" t="s">
        <v>1186</v>
      </c>
    </row>
    <row r="478" spans="1:33" x14ac:dyDescent="0.3">
      <c r="A478">
        <v>554977</v>
      </c>
      <c r="B478" t="s">
        <v>425</v>
      </c>
      <c r="C478" s="1" t="s">
        <v>1028</v>
      </c>
      <c r="D478" t="s">
        <v>1034</v>
      </c>
      <c r="E478" s="4">
        <v>7</v>
      </c>
      <c r="F478" s="3">
        <f t="shared" si="172"/>
        <v>0.84444444444444444</v>
      </c>
      <c r="G478">
        <v>54.236879999999999</v>
      </c>
      <c r="H478">
        <f t="shared" si="163"/>
        <v>0.51192328863940628</v>
      </c>
      <c r="I478">
        <v>12.2</v>
      </c>
      <c r="J478" s="3">
        <f t="shared" si="153"/>
        <v>3.772418058132343E-2</v>
      </c>
      <c r="K478">
        <v>0</v>
      </c>
      <c r="L478" s="3">
        <f t="shared" si="154"/>
        <v>0</v>
      </c>
      <c r="M478">
        <v>11356</v>
      </c>
      <c r="N478">
        <f t="shared" si="155"/>
        <v>5.259920606757415E-2</v>
      </c>
      <c r="O478" s="15">
        <v>0.82237690399999996</v>
      </c>
      <c r="P478">
        <f t="shared" si="156"/>
        <v>0.83837581153915275</v>
      </c>
      <c r="Q478">
        <v>0.37259999999999999</v>
      </c>
      <c r="R478">
        <f t="shared" si="157"/>
        <v>0.82598093549102192</v>
      </c>
      <c r="S478">
        <f t="shared" si="164"/>
        <v>0.14919918494486495</v>
      </c>
      <c r="T478" s="14">
        <f t="shared" si="158"/>
        <v>0.25030314938505355</v>
      </c>
      <c r="U478" t="str">
        <f t="shared" si="165"/>
        <v>Low</v>
      </c>
      <c r="V478">
        <f t="shared" si="166"/>
        <v>0.1480880617393541</v>
      </c>
      <c r="W478">
        <f t="shared" si="159"/>
        <v>0.19903764351817776</v>
      </c>
      <c r="X478" t="s">
        <v>1186</v>
      </c>
      <c r="Y478">
        <f t="shared" si="167"/>
        <v>0.15031030815037577</v>
      </c>
      <c r="Z478">
        <f t="shared" si="160"/>
        <v>0.30116827513670746</v>
      </c>
      <c r="AA478" t="str">
        <f t="shared" si="168"/>
        <v>Moderate</v>
      </c>
      <c r="AB478">
        <f t="shared" si="169"/>
        <v>0.10022454721539044</v>
      </c>
      <c r="AC478">
        <f t="shared" si="161"/>
        <v>0.23530448405427629</v>
      </c>
      <c r="AD478" t="str">
        <f t="shared" si="170"/>
        <v>Low</v>
      </c>
      <c r="AE478">
        <f t="shared" si="171"/>
        <v>9.4303804614393524E-3</v>
      </c>
      <c r="AF478">
        <f t="shared" si="162"/>
        <v>5.158832848225791E-2</v>
      </c>
      <c r="AG478" t="s">
        <v>1187</v>
      </c>
    </row>
    <row r="479" spans="1:33" x14ac:dyDescent="0.3">
      <c r="A479">
        <v>554979</v>
      </c>
      <c r="B479" t="s">
        <v>444</v>
      </c>
      <c r="C479" s="1" t="s">
        <v>1028</v>
      </c>
      <c r="D479" t="s">
        <v>1035</v>
      </c>
      <c r="E479" s="4">
        <v>7.4</v>
      </c>
      <c r="F479" s="3">
        <f t="shared" si="172"/>
        <v>0.93333333333333335</v>
      </c>
      <c r="G479">
        <v>51.449399999999997</v>
      </c>
      <c r="H479">
        <f t="shared" si="163"/>
        <v>0.48561322197228651</v>
      </c>
      <c r="I479">
        <v>34.1</v>
      </c>
      <c r="J479" s="3">
        <f t="shared" si="153"/>
        <v>0.10544217687074829</v>
      </c>
      <c r="K479">
        <v>0</v>
      </c>
      <c r="L479" s="3">
        <f t="shared" si="154"/>
        <v>0</v>
      </c>
      <c r="M479">
        <v>21408</v>
      </c>
      <c r="N479">
        <f t="shared" si="155"/>
        <v>0.10015944888409438</v>
      </c>
      <c r="O479" s="15">
        <v>0.90877591899999999</v>
      </c>
      <c r="P479">
        <f t="shared" si="156"/>
        <v>0.92645567366136095</v>
      </c>
      <c r="Q479">
        <v>0.32450000000000001</v>
      </c>
      <c r="R479">
        <f t="shared" si="157"/>
        <v>0.71935269341609398</v>
      </c>
      <c r="S479">
        <f t="shared" si="164"/>
        <v>0.16538575430604263</v>
      </c>
      <c r="T479" s="14">
        <f t="shared" si="158"/>
        <v>0.27745845382146583</v>
      </c>
      <c r="U479" t="str">
        <f t="shared" si="165"/>
        <v>Low</v>
      </c>
      <c r="V479">
        <f t="shared" si="166"/>
        <v>0.14457416816268398</v>
      </c>
      <c r="W479">
        <f t="shared" si="159"/>
        <v>0.19431479760568909</v>
      </c>
      <c r="X479" t="s">
        <v>1186</v>
      </c>
      <c r="Y479">
        <f t="shared" si="167"/>
        <v>0.18619734044940131</v>
      </c>
      <c r="Z479">
        <f t="shared" si="160"/>
        <v>0.37307309490768475</v>
      </c>
      <c r="AA479" t="str">
        <f t="shared" si="168"/>
        <v>Moderate</v>
      </c>
      <c r="AB479">
        <f t="shared" si="169"/>
        <v>0.11350561199028159</v>
      </c>
      <c r="AC479">
        <f t="shared" si="161"/>
        <v>0.26648540910082313</v>
      </c>
      <c r="AD479" t="str">
        <f t="shared" si="170"/>
        <v>Low</v>
      </c>
      <c r="AE479">
        <f t="shared" si="171"/>
        <v>2.0129859995776642E-2</v>
      </c>
      <c r="AF479">
        <f t="shared" si="162"/>
        <v>0.11011918702646785</v>
      </c>
      <c r="AG479" t="s">
        <v>1186</v>
      </c>
    </row>
    <row r="480" spans="1:33" x14ac:dyDescent="0.3">
      <c r="A480">
        <v>554994</v>
      </c>
      <c r="B480" t="s">
        <v>533</v>
      </c>
      <c r="C480" s="1" t="s">
        <v>1028</v>
      </c>
      <c r="D480" t="s">
        <v>1036</v>
      </c>
      <c r="E480" s="4">
        <v>6.7</v>
      </c>
      <c r="F480" s="3">
        <f t="shared" si="172"/>
        <v>0.77777777777777779</v>
      </c>
      <c r="G480">
        <v>57.719520000000003</v>
      </c>
      <c r="H480">
        <f t="shared" si="163"/>
        <v>0.54479473187041705</v>
      </c>
      <c r="I480">
        <v>24.499999999999996</v>
      </c>
      <c r="J480" s="3">
        <f t="shared" si="153"/>
        <v>7.5757575757575732E-2</v>
      </c>
      <c r="K480">
        <v>0</v>
      </c>
      <c r="L480" s="3">
        <f t="shared" si="154"/>
        <v>0</v>
      </c>
      <c r="M480">
        <v>22322</v>
      </c>
      <c r="N480">
        <f t="shared" si="155"/>
        <v>0.10448396758030404</v>
      </c>
      <c r="O480" s="15">
        <v>0.82203183800000001</v>
      </c>
      <c r="P480">
        <f t="shared" si="156"/>
        <v>0.83802403246270085</v>
      </c>
      <c r="Q480">
        <v>0.34250000000000003</v>
      </c>
      <c r="R480">
        <f t="shared" si="157"/>
        <v>0.75925515406783428</v>
      </c>
      <c r="S480">
        <f t="shared" si="164"/>
        <v>0.14477435554367238</v>
      </c>
      <c r="T480" s="14">
        <f t="shared" si="158"/>
        <v>0.24287985994135206</v>
      </c>
      <c r="U480" t="str">
        <f t="shared" si="165"/>
        <v>Low</v>
      </c>
      <c r="V480">
        <f t="shared" si="166"/>
        <v>0.13763489382484487</v>
      </c>
      <c r="W480">
        <f t="shared" si="159"/>
        <v>0.18498807136113446</v>
      </c>
      <c r="X480" t="s">
        <v>1186</v>
      </c>
      <c r="Y480">
        <f t="shared" si="167"/>
        <v>0.15191381726249989</v>
      </c>
      <c r="Z480">
        <f t="shared" si="160"/>
        <v>0.30438113578084425</v>
      </c>
      <c r="AA480" t="str">
        <f t="shared" si="168"/>
        <v>Moderate</v>
      </c>
      <c r="AB480">
        <f t="shared" si="169"/>
        <v>0.10037551805349343</v>
      </c>
      <c r="AC480">
        <f t="shared" si="161"/>
        <v>0.2356589293089974</v>
      </c>
      <c r="AD480" t="str">
        <f t="shared" si="170"/>
        <v>Low</v>
      </c>
      <c r="AE480">
        <f t="shared" si="171"/>
        <v>1.8940457245850802E-2</v>
      </c>
      <c r="AF480">
        <f t="shared" si="162"/>
        <v>0.10361263090057535</v>
      </c>
      <c r="AG480" t="s">
        <v>1186</v>
      </c>
    </row>
    <row r="481" spans="1:33" x14ac:dyDescent="0.3">
      <c r="A481">
        <v>555202</v>
      </c>
      <c r="B481" t="s">
        <v>3</v>
      </c>
      <c r="C481" s="1" t="s">
        <v>1038</v>
      </c>
      <c r="D481" t="s">
        <v>1037</v>
      </c>
      <c r="E481" s="4">
        <v>6.2</v>
      </c>
      <c r="F481" s="3">
        <f t="shared" si="172"/>
        <v>0.66666666666666663</v>
      </c>
      <c r="G481">
        <v>45.545400000000001</v>
      </c>
      <c r="H481">
        <f t="shared" si="163"/>
        <v>0.42988739305058138</v>
      </c>
      <c r="I481">
        <v>2.1</v>
      </c>
      <c r="J481" s="3">
        <f t="shared" si="153"/>
        <v>6.4935064935064931E-3</v>
      </c>
      <c r="K481">
        <v>0</v>
      </c>
      <c r="L481" s="3">
        <f t="shared" si="154"/>
        <v>0</v>
      </c>
      <c r="M481">
        <v>25242</v>
      </c>
      <c r="N481">
        <f t="shared" si="155"/>
        <v>0.11829971658788851</v>
      </c>
      <c r="O481" s="15">
        <v>0.72411103799999998</v>
      </c>
      <c r="P481">
        <f t="shared" si="156"/>
        <v>0.7381982351096138</v>
      </c>
      <c r="Q481">
        <v>0.35399999999999998</v>
      </c>
      <c r="R481">
        <f t="shared" si="157"/>
        <v>0.78474839281755704</v>
      </c>
      <c r="S481">
        <f t="shared" si="164"/>
        <v>8.7952025005818626E-2</v>
      </c>
      <c r="T481" s="14">
        <f t="shared" si="158"/>
        <v>0.14755220587756349</v>
      </c>
      <c r="U481" t="str">
        <f t="shared" si="165"/>
        <v>No Impact</v>
      </c>
      <c r="V481">
        <f t="shared" si="166"/>
        <v>9.0640353381663472E-2</v>
      </c>
      <c r="W481">
        <f t="shared" si="159"/>
        <v>0.12182509604652943</v>
      </c>
      <c r="X481" t="s">
        <v>1187</v>
      </c>
      <c r="Y481">
        <f t="shared" si="167"/>
        <v>8.5263696629973795E-2</v>
      </c>
      <c r="Z481">
        <f t="shared" si="160"/>
        <v>0.17083805336982477</v>
      </c>
      <c r="AA481" t="str">
        <f t="shared" si="168"/>
        <v>Low</v>
      </c>
      <c r="AB481">
        <f t="shared" si="169"/>
        <v>6.2085599702715433E-2</v>
      </c>
      <c r="AC481">
        <f t="shared" si="161"/>
        <v>0.14576289353397479</v>
      </c>
      <c r="AD481" t="str">
        <f t="shared" si="170"/>
        <v>No Impact</v>
      </c>
      <c r="AE481">
        <f t="shared" si="171"/>
        <v>1.366390580040313E-2</v>
      </c>
      <c r="AF481">
        <f t="shared" si="162"/>
        <v>7.47475739355523E-2</v>
      </c>
      <c r="AG481" t="s">
        <v>1186</v>
      </c>
    </row>
    <row r="482" spans="1:33" x14ac:dyDescent="0.3">
      <c r="A482">
        <v>555233</v>
      </c>
      <c r="B482" t="s">
        <v>207</v>
      </c>
      <c r="C482" s="1" t="s">
        <v>1038</v>
      </c>
      <c r="D482" t="s">
        <v>1039</v>
      </c>
      <c r="E482" s="4">
        <v>5.9</v>
      </c>
      <c r="F482" s="3">
        <f t="shared" si="172"/>
        <v>0.60000000000000009</v>
      </c>
      <c r="G482">
        <v>0</v>
      </c>
      <c r="H482">
        <f t="shared" si="163"/>
        <v>0</v>
      </c>
      <c r="I482">
        <v>0</v>
      </c>
      <c r="J482" s="3">
        <f t="shared" si="153"/>
        <v>0</v>
      </c>
      <c r="K482">
        <v>0</v>
      </c>
      <c r="L482" s="3">
        <f t="shared" si="154"/>
        <v>0</v>
      </c>
      <c r="M482">
        <v>21858</v>
      </c>
      <c r="N482">
        <f t="shared" si="155"/>
        <v>0.10228858828594815</v>
      </c>
      <c r="O482" s="15">
        <v>0.816001223</v>
      </c>
      <c r="P482">
        <f t="shared" si="156"/>
        <v>0.83187609503873683</v>
      </c>
      <c r="Q482">
        <v>0.30990000000000001</v>
      </c>
      <c r="R482">
        <f t="shared" si="157"/>
        <v>0.68698736422079365</v>
      </c>
      <c r="S482">
        <f t="shared" si="164"/>
        <v>0</v>
      </c>
      <c r="T482" s="14">
        <f t="shared" si="158"/>
        <v>0</v>
      </c>
      <c r="U482" t="str">
        <f t="shared" si="165"/>
        <v>No Impact</v>
      </c>
      <c r="V482">
        <f t="shared" si="166"/>
        <v>0</v>
      </c>
      <c r="W482">
        <f t="shared" si="159"/>
        <v>0</v>
      </c>
      <c r="X482" t="s">
        <v>1187</v>
      </c>
      <c r="Y482">
        <f t="shared" si="167"/>
        <v>0</v>
      </c>
      <c r="Z482">
        <f t="shared" si="160"/>
        <v>0</v>
      </c>
      <c r="AA482" t="str">
        <f t="shared" si="168"/>
        <v>No Impact</v>
      </c>
      <c r="AB482">
        <f t="shared" si="169"/>
        <v>0</v>
      </c>
      <c r="AC482">
        <f t="shared" si="161"/>
        <v>0</v>
      </c>
      <c r="AD482" t="str">
        <f t="shared" si="170"/>
        <v>No Impact</v>
      </c>
      <c r="AE482">
        <f t="shared" si="171"/>
        <v>0</v>
      </c>
      <c r="AF482">
        <f t="shared" si="162"/>
        <v>0</v>
      </c>
      <c r="AG482" t="s">
        <v>1187</v>
      </c>
    </row>
    <row r="483" spans="1:33" x14ac:dyDescent="0.3">
      <c r="A483">
        <v>555239</v>
      </c>
      <c r="B483" t="s">
        <v>247</v>
      </c>
      <c r="C483" s="1" t="s">
        <v>1038</v>
      </c>
      <c r="D483" t="s">
        <v>1147</v>
      </c>
      <c r="E483" s="4">
        <v>6.2</v>
      </c>
      <c r="F483" s="3">
        <f t="shared" si="172"/>
        <v>0.66666666666666663</v>
      </c>
      <c r="G483">
        <v>0</v>
      </c>
      <c r="H483">
        <f t="shared" si="163"/>
        <v>0</v>
      </c>
      <c r="I483">
        <v>0</v>
      </c>
      <c r="J483" s="3">
        <f t="shared" si="153"/>
        <v>0</v>
      </c>
      <c r="K483">
        <v>0</v>
      </c>
      <c r="L483" s="3">
        <f t="shared" si="154"/>
        <v>0</v>
      </c>
      <c r="M483">
        <v>24184</v>
      </c>
      <c r="N483">
        <f t="shared" si="155"/>
        <v>0.11329387328308564</v>
      </c>
      <c r="O483" s="15">
        <v>0.85924734199999997</v>
      </c>
      <c r="P483">
        <f t="shared" si="156"/>
        <v>0.87596354440191082</v>
      </c>
      <c r="Q483">
        <v>0.33929999999999999</v>
      </c>
      <c r="R483">
        <f t="shared" si="157"/>
        <v>0.75216138328530258</v>
      </c>
      <c r="S483">
        <f t="shared" si="164"/>
        <v>0</v>
      </c>
      <c r="T483" s="14">
        <f t="shared" si="158"/>
        <v>0</v>
      </c>
      <c r="U483" t="str">
        <f t="shared" si="165"/>
        <v>No Impact</v>
      </c>
      <c r="V483">
        <f t="shared" si="166"/>
        <v>0</v>
      </c>
      <c r="W483">
        <f t="shared" si="159"/>
        <v>0</v>
      </c>
      <c r="X483" t="s">
        <v>1187</v>
      </c>
      <c r="Y483">
        <f t="shared" si="167"/>
        <v>0</v>
      </c>
      <c r="Z483">
        <f t="shared" si="160"/>
        <v>0</v>
      </c>
      <c r="AA483" t="str">
        <f t="shared" si="168"/>
        <v>No Impact</v>
      </c>
      <c r="AB483">
        <f t="shared" si="169"/>
        <v>0</v>
      </c>
      <c r="AC483">
        <f t="shared" si="161"/>
        <v>0</v>
      </c>
      <c r="AD483" t="str">
        <f t="shared" si="170"/>
        <v>No Impact</v>
      </c>
      <c r="AE483">
        <f t="shared" si="171"/>
        <v>0</v>
      </c>
      <c r="AF483">
        <f t="shared" si="162"/>
        <v>0</v>
      </c>
      <c r="AG483" t="s">
        <v>1187</v>
      </c>
    </row>
    <row r="484" spans="1:33" x14ac:dyDescent="0.3">
      <c r="A484">
        <v>555255</v>
      </c>
      <c r="B484" t="s">
        <v>302</v>
      </c>
      <c r="C484" s="1" t="s">
        <v>1038</v>
      </c>
      <c r="D484" t="s">
        <v>1040</v>
      </c>
      <c r="E484" s="4">
        <v>6.2</v>
      </c>
      <c r="F484" s="3">
        <f t="shared" si="172"/>
        <v>0.66666666666666663</v>
      </c>
      <c r="G484">
        <v>54.236879999999999</v>
      </c>
      <c r="H484">
        <f t="shared" si="163"/>
        <v>0.51192328863940628</v>
      </c>
      <c r="I484">
        <v>7.7000000000000011</v>
      </c>
      <c r="J484" s="3">
        <f t="shared" si="153"/>
        <v>2.3809523809523812E-2</v>
      </c>
      <c r="K484">
        <v>0</v>
      </c>
      <c r="L484" s="3">
        <f t="shared" si="154"/>
        <v>0</v>
      </c>
      <c r="M484">
        <v>29622</v>
      </c>
      <c r="N484">
        <f t="shared" si="155"/>
        <v>0.1390233400992652</v>
      </c>
      <c r="O484" s="15">
        <v>0.82609774199999997</v>
      </c>
      <c r="P484">
        <f t="shared" si="156"/>
        <v>0.84216903647370867</v>
      </c>
      <c r="Q484">
        <v>0.34870000000000001</v>
      </c>
      <c r="R484">
        <f t="shared" si="157"/>
        <v>0.7729993349589892</v>
      </c>
      <c r="S484">
        <f t="shared" si="164"/>
        <v>0.11280939990775854</v>
      </c>
      <c r="T484" s="14">
        <f t="shared" si="158"/>
        <v>0.18925403706182753</v>
      </c>
      <c r="U484" t="str">
        <f t="shared" si="165"/>
        <v>Low</v>
      </c>
      <c r="V484">
        <f t="shared" si="166"/>
        <v>0.10797832925426822</v>
      </c>
      <c r="W484">
        <f t="shared" si="159"/>
        <v>0.14512818895304694</v>
      </c>
      <c r="X484" t="s">
        <v>1187</v>
      </c>
      <c r="Y484">
        <f t="shared" si="167"/>
        <v>0.11764047056124886</v>
      </c>
      <c r="Z484">
        <f t="shared" si="160"/>
        <v>0.23570956670354853</v>
      </c>
      <c r="AA484" t="str">
        <f t="shared" si="168"/>
        <v>Low</v>
      </c>
      <c r="AB484">
        <f t="shared" si="169"/>
        <v>7.9881493428306666E-2</v>
      </c>
      <c r="AC484">
        <f t="shared" si="161"/>
        <v>0.18754361200792119</v>
      </c>
      <c r="AD484" t="str">
        <f t="shared" si="170"/>
        <v>Low</v>
      </c>
      <c r="AE484">
        <f t="shared" si="171"/>
        <v>1.9419820059823192E-2</v>
      </c>
      <c r="AF484">
        <f t="shared" si="162"/>
        <v>0.10623495631051037</v>
      </c>
      <c r="AG484" t="s">
        <v>1186</v>
      </c>
    </row>
    <row r="485" spans="1:33" x14ac:dyDescent="0.3">
      <c r="A485">
        <v>555270</v>
      </c>
      <c r="B485" t="s">
        <v>408</v>
      </c>
      <c r="C485" s="1" t="s">
        <v>1038</v>
      </c>
      <c r="D485" t="s">
        <v>1041</v>
      </c>
      <c r="E485" s="4">
        <v>6.2</v>
      </c>
      <c r="F485" s="3">
        <f t="shared" si="172"/>
        <v>0.66666666666666663</v>
      </c>
      <c r="G485">
        <v>0</v>
      </c>
      <c r="H485">
        <f t="shared" si="163"/>
        <v>0</v>
      </c>
      <c r="I485">
        <v>0</v>
      </c>
      <c r="J485" s="3">
        <f t="shared" si="153"/>
        <v>0</v>
      </c>
      <c r="K485">
        <v>0</v>
      </c>
      <c r="L485" s="3">
        <f t="shared" si="154"/>
        <v>0</v>
      </c>
      <c r="M485">
        <v>23187</v>
      </c>
      <c r="N485">
        <f t="shared" si="155"/>
        <v>0.10857664665275629</v>
      </c>
      <c r="O485" s="15">
        <v>0.81932746400000001</v>
      </c>
      <c r="P485">
        <f t="shared" si="156"/>
        <v>0.83526704629744319</v>
      </c>
      <c r="Q485">
        <v>0.32</v>
      </c>
      <c r="R485">
        <f t="shared" si="157"/>
        <v>0.70937707825315899</v>
      </c>
      <c r="S485">
        <f t="shared" si="164"/>
        <v>0</v>
      </c>
      <c r="T485" s="14">
        <f t="shared" si="158"/>
        <v>0</v>
      </c>
      <c r="U485" t="str">
        <f t="shared" si="165"/>
        <v>No Impact</v>
      </c>
      <c r="V485">
        <f t="shared" si="166"/>
        <v>0</v>
      </c>
      <c r="W485">
        <f t="shared" si="159"/>
        <v>0</v>
      </c>
      <c r="X485" t="s">
        <v>1187</v>
      </c>
      <c r="Y485">
        <f t="shared" si="167"/>
        <v>0</v>
      </c>
      <c r="Z485">
        <f t="shared" si="160"/>
        <v>0</v>
      </c>
      <c r="AA485" t="str">
        <f t="shared" si="168"/>
        <v>No Impact</v>
      </c>
      <c r="AB485">
        <f t="shared" si="169"/>
        <v>0</v>
      </c>
      <c r="AC485">
        <f t="shared" si="161"/>
        <v>0</v>
      </c>
      <c r="AD485" t="str">
        <f t="shared" si="170"/>
        <v>No Impact</v>
      </c>
      <c r="AE485">
        <f t="shared" si="171"/>
        <v>0</v>
      </c>
      <c r="AF485">
        <f t="shared" si="162"/>
        <v>0</v>
      </c>
      <c r="AG485" t="s">
        <v>1187</v>
      </c>
    </row>
    <row r="486" spans="1:33" x14ac:dyDescent="0.3">
      <c r="A486">
        <v>557312</v>
      </c>
      <c r="B486" t="s">
        <v>152</v>
      </c>
      <c r="C486" s="1" t="s">
        <v>1043</v>
      </c>
      <c r="D486" t="s">
        <v>1042</v>
      </c>
      <c r="E486" s="4">
        <v>5.9</v>
      </c>
      <c r="F486" s="3">
        <f t="shared" si="172"/>
        <v>0.60000000000000009</v>
      </c>
      <c r="G486">
        <v>0</v>
      </c>
      <c r="H486">
        <f t="shared" si="163"/>
        <v>0</v>
      </c>
      <c r="I486">
        <v>0</v>
      </c>
      <c r="J486" s="3">
        <f t="shared" si="153"/>
        <v>0</v>
      </c>
      <c r="K486">
        <v>0</v>
      </c>
      <c r="L486" s="3">
        <f t="shared" si="154"/>
        <v>0</v>
      </c>
      <c r="M486">
        <v>27341</v>
      </c>
      <c r="N486">
        <f t="shared" si="155"/>
        <v>0.1282309690423131</v>
      </c>
      <c r="O486" s="15">
        <v>0.86790169399999995</v>
      </c>
      <c r="P486">
        <f t="shared" si="156"/>
        <v>0.88478626224096324</v>
      </c>
      <c r="Q486">
        <v>0.3226</v>
      </c>
      <c r="R486">
        <f t="shared" si="157"/>
        <v>0.71514076701396589</v>
      </c>
      <c r="S486">
        <f t="shared" si="164"/>
        <v>0</v>
      </c>
      <c r="T486" s="14">
        <f t="shared" si="158"/>
        <v>0</v>
      </c>
      <c r="U486" t="str">
        <f t="shared" si="165"/>
        <v>No Impact</v>
      </c>
      <c r="V486">
        <f t="shared" si="166"/>
        <v>0</v>
      </c>
      <c r="W486">
        <f t="shared" si="159"/>
        <v>0</v>
      </c>
      <c r="X486" t="s">
        <v>1187</v>
      </c>
      <c r="Y486">
        <f t="shared" si="167"/>
        <v>0</v>
      </c>
      <c r="Z486">
        <f t="shared" si="160"/>
        <v>0</v>
      </c>
      <c r="AA486" t="str">
        <f t="shared" si="168"/>
        <v>No Impact</v>
      </c>
      <c r="AB486">
        <f t="shared" si="169"/>
        <v>0</v>
      </c>
      <c r="AC486">
        <f t="shared" si="161"/>
        <v>0</v>
      </c>
      <c r="AD486" t="str">
        <f t="shared" si="170"/>
        <v>No Impact</v>
      </c>
      <c r="AE486">
        <f t="shared" si="171"/>
        <v>0</v>
      </c>
      <c r="AF486">
        <f t="shared" si="162"/>
        <v>0</v>
      </c>
      <c r="AG486" t="s">
        <v>1187</v>
      </c>
    </row>
    <row r="487" spans="1:33" x14ac:dyDescent="0.3">
      <c r="A487">
        <v>557315</v>
      </c>
      <c r="B487" t="s">
        <v>155</v>
      </c>
      <c r="C487" s="1" t="s">
        <v>1043</v>
      </c>
      <c r="D487" t="s">
        <v>1044</v>
      </c>
      <c r="E487" s="4">
        <v>5.9</v>
      </c>
      <c r="F487" s="3">
        <f t="shared" si="172"/>
        <v>0.60000000000000009</v>
      </c>
      <c r="G487">
        <v>0</v>
      </c>
      <c r="H487">
        <f t="shared" si="163"/>
        <v>0</v>
      </c>
      <c r="I487">
        <v>0</v>
      </c>
      <c r="J487" s="3">
        <f t="shared" si="153"/>
        <v>0</v>
      </c>
      <c r="K487">
        <v>0</v>
      </c>
      <c r="L487" s="3">
        <f t="shared" si="154"/>
        <v>0</v>
      </c>
      <c r="M487">
        <v>28057</v>
      </c>
      <c r="N487">
        <f t="shared" si="155"/>
        <v>0.13161866640170711</v>
      </c>
      <c r="O487" s="15">
        <v>0.86834111899999999</v>
      </c>
      <c r="P487">
        <f t="shared" si="156"/>
        <v>0.88523423602183393</v>
      </c>
      <c r="Q487">
        <v>0.36130000000000001</v>
      </c>
      <c r="R487">
        <f t="shared" si="157"/>
        <v>0.80093105741520731</v>
      </c>
      <c r="S487">
        <f t="shared" si="164"/>
        <v>0</v>
      </c>
      <c r="T487" s="14">
        <f t="shared" si="158"/>
        <v>0</v>
      </c>
      <c r="U487" t="str">
        <f t="shared" si="165"/>
        <v>No Impact</v>
      </c>
      <c r="V487">
        <f t="shared" si="166"/>
        <v>0</v>
      </c>
      <c r="W487">
        <f t="shared" si="159"/>
        <v>0</v>
      </c>
      <c r="X487" t="s">
        <v>1187</v>
      </c>
      <c r="Y487">
        <f t="shared" si="167"/>
        <v>0</v>
      </c>
      <c r="Z487">
        <f t="shared" si="160"/>
        <v>0</v>
      </c>
      <c r="AA487" t="str">
        <f t="shared" si="168"/>
        <v>No Impact</v>
      </c>
      <c r="AB487">
        <f t="shared" si="169"/>
        <v>0</v>
      </c>
      <c r="AC487">
        <f t="shared" si="161"/>
        <v>0</v>
      </c>
      <c r="AD487" t="str">
        <f t="shared" si="170"/>
        <v>No Impact</v>
      </c>
      <c r="AE487">
        <f t="shared" si="171"/>
        <v>0</v>
      </c>
      <c r="AF487">
        <f t="shared" si="162"/>
        <v>0</v>
      </c>
      <c r="AG487" t="s">
        <v>1187</v>
      </c>
    </row>
    <row r="488" spans="1:33" x14ac:dyDescent="0.3">
      <c r="A488">
        <v>557336</v>
      </c>
      <c r="B488" t="s">
        <v>219</v>
      </c>
      <c r="C488" s="1" t="s">
        <v>1043</v>
      </c>
      <c r="D488" t="s">
        <v>1045</v>
      </c>
      <c r="E488" s="4">
        <v>5.9</v>
      </c>
      <c r="F488" s="3">
        <f t="shared" si="172"/>
        <v>0.60000000000000009</v>
      </c>
      <c r="G488">
        <v>0</v>
      </c>
      <c r="H488">
        <f t="shared" si="163"/>
        <v>0</v>
      </c>
      <c r="I488">
        <v>0</v>
      </c>
      <c r="J488" s="3">
        <f t="shared" si="153"/>
        <v>0</v>
      </c>
      <c r="K488">
        <v>0</v>
      </c>
      <c r="L488" s="3">
        <f t="shared" si="154"/>
        <v>0</v>
      </c>
      <c r="M488">
        <v>28976</v>
      </c>
      <c r="N488">
        <f t="shared" si="155"/>
        <v>0.13596684220238181</v>
      </c>
      <c r="O488" s="15">
        <v>0.79005879000000001</v>
      </c>
      <c r="P488">
        <f t="shared" si="156"/>
        <v>0.80542896573113276</v>
      </c>
      <c r="Q488">
        <v>0.35410000000000003</v>
      </c>
      <c r="R488">
        <f t="shared" si="157"/>
        <v>0.78497007315451128</v>
      </c>
      <c r="S488">
        <f t="shared" si="164"/>
        <v>0</v>
      </c>
      <c r="T488" s="14">
        <f t="shared" si="158"/>
        <v>0</v>
      </c>
      <c r="U488" t="str">
        <f t="shared" si="165"/>
        <v>No Impact</v>
      </c>
      <c r="V488">
        <f t="shared" si="166"/>
        <v>0</v>
      </c>
      <c r="W488">
        <f t="shared" si="159"/>
        <v>0</v>
      </c>
      <c r="X488" t="s">
        <v>1187</v>
      </c>
      <c r="Y488">
        <f t="shared" si="167"/>
        <v>0</v>
      </c>
      <c r="Z488">
        <f t="shared" si="160"/>
        <v>0</v>
      </c>
      <c r="AA488" t="str">
        <f t="shared" si="168"/>
        <v>No Impact</v>
      </c>
      <c r="AB488">
        <f t="shared" si="169"/>
        <v>0</v>
      </c>
      <c r="AC488">
        <f t="shared" si="161"/>
        <v>0</v>
      </c>
      <c r="AD488" t="str">
        <f t="shared" si="170"/>
        <v>No Impact</v>
      </c>
      <c r="AE488">
        <f t="shared" si="171"/>
        <v>0</v>
      </c>
      <c r="AF488">
        <f t="shared" si="162"/>
        <v>0</v>
      </c>
      <c r="AG488" t="s">
        <v>1187</v>
      </c>
    </row>
    <row r="489" spans="1:33" x14ac:dyDescent="0.3">
      <c r="A489">
        <v>557345</v>
      </c>
      <c r="B489" t="s">
        <v>282</v>
      </c>
      <c r="C489" s="1" t="s">
        <v>1043</v>
      </c>
      <c r="D489" t="s">
        <v>768</v>
      </c>
      <c r="E489" s="4">
        <v>5.9</v>
      </c>
      <c r="F489" s="3">
        <f t="shared" si="172"/>
        <v>0.60000000000000009</v>
      </c>
      <c r="G489">
        <v>41.025600000000004</v>
      </c>
      <c r="H489">
        <f t="shared" si="163"/>
        <v>0.38722655267789791</v>
      </c>
      <c r="I489">
        <v>2.2999999999999998</v>
      </c>
      <c r="J489" s="3">
        <f t="shared" si="153"/>
        <v>7.1119356833642539E-3</v>
      </c>
      <c r="K489">
        <v>0</v>
      </c>
      <c r="L489" s="3">
        <f t="shared" si="154"/>
        <v>0</v>
      </c>
      <c r="M489">
        <v>24819</v>
      </c>
      <c r="N489">
        <f t="shared" si="155"/>
        <v>0.11629832555014596</v>
      </c>
      <c r="O489" s="15">
        <v>0.80881158799999997</v>
      </c>
      <c r="P489">
        <f t="shared" si="156"/>
        <v>0.82454658949392245</v>
      </c>
      <c r="Q489">
        <v>0.34329999999999999</v>
      </c>
      <c r="R489">
        <f t="shared" si="157"/>
        <v>0.76102859676346701</v>
      </c>
      <c r="S489">
        <f t="shared" si="164"/>
        <v>7.4353808131075838E-2</v>
      </c>
      <c r="T489" s="14">
        <f t="shared" si="158"/>
        <v>0.12473923601431058</v>
      </c>
      <c r="U489" t="str">
        <f t="shared" si="165"/>
        <v>No Impact</v>
      </c>
      <c r="V489">
        <f t="shared" si="166"/>
        <v>7.1375201575369626E-2</v>
      </c>
      <c r="W489">
        <f t="shared" si="159"/>
        <v>9.5931783834140028E-2</v>
      </c>
      <c r="X489" t="s">
        <v>1187</v>
      </c>
      <c r="Y489">
        <f t="shared" si="167"/>
        <v>7.7332414686782036E-2</v>
      </c>
      <c r="Z489">
        <f t="shared" si="160"/>
        <v>0.15494659168734132</v>
      </c>
      <c r="AA489" t="str">
        <f t="shared" si="168"/>
        <v>Low</v>
      </c>
      <c r="AB489">
        <f t="shared" si="169"/>
        <v>5.1998622591832168E-2</v>
      </c>
      <c r="AC489">
        <f t="shared" si="161"/>
        <v>0.12208096120613079</v>
      </c>
      <c r="AD489" t="str">
        <f t="shared" si="170"/>
        <v>No Impact</v>
      </c>
      <c r="AE489">
        <f t="shared" si="171"/>
        <v>1.0907364669766254E-2</v>
      </c>
      <c r="AF489">
        <f t="shared" si="162"/>
        <v>5.9668081660174364E-2</v>
      </c>
      <c r="AG489" t="s">
        <v>1186</v>
      </c>
    </row>
    <row r="490" spans="1:33" x14ac:dyDescent="0.3">
      <c r="A490">
        <v>557364</v>
      </c>
      <c r="B490" t="s">
        <v>389</v>
      </c>
      <c r="C490" s="1" t="s">
        <v>1043</v>
      </c>
      <c r="D490" t="s">
        <v>1046</v>
      </c>
      <c r="E490" s="4">
        <v>5.9</v>
      </c>
      <c r="F490" s="3">
        <f t="shared" si="172"/>
        <v>0.60000000000000009</v>
      </c>
      <c r="G490">
        <v>40.744799999999998</v>
      </c>
      <c r="H490">
        <f t="shared" si="163"/>
        <v>0.38457617788771919</v>
      </c>
      <c r="I490">
        <v>1.3</v>
      </c>
      <c r="J490" s="3">
        <f t="shared" si="153"/>
        <v>4.0197897340754482E-3</v>
      </c>
      <c r="K490">
        <v>0</v>
      </c>
      <c r="L490" s="3">
        <f t="shared" si="154"/>
        <v>0</v>
      </c>
      <c r="M490">
        <v>45805</v>
      </c>
      <c r="N490">
        <f t="shared" si="155"/>
        <v>0.21559192441081981</v>
      </c>
      <c r="O490" s="15">
        <v>0.92109011100000004</v>
      </c>
      <c r="P490">
        <f t="shared" si="156"/>
        <v>0.93900943175115403</v>
      </c>
      <c r="Q490">
        <v>0.35299999999999998</v>
      </c>
      <c r="R490">
        <f t="shared" si="157"/>
        <v>0.78253158944801593</v>
      </c>
      <c r="S490">
        <f t="shared" si="164"/>
        <v>7.9862853896592131E-2</v>
      </c>
      <c r="T490" s="14">
        <f t="shared" si="158"/>
        <v>0.13398145476855305</v>
      </c>
      <c r="U490" t="str">
        <f t="shared" si="165"/>
        <v>No Impact</v>
      </c>
      <c r="V490">
        <f t="shared" si="166"/>
        <v>7.2603795353099118E-2</v>
      </c>
      <c r="W490">
        <f t="shared" si="159"/>
        <v>9.7583074339858009E-2</v>
      </c>
      <c r="X490" t="s">
        <v>1187</v>
      </c>
      <c r="Y490">
        <f t="shared" si="167"/>
        <v>8.7121912440085117E-2</v>
      </c>
      <c r="Z490">
        <f t="shared" si="160"/>
        <v>0.1745612554392604</v>
      </c>
      <c r="AA490" t="str">
        <f t="shared" si="168"/>
        <v>Low</v>
      </c>
      <c r="AB490">
        <f t="shared" si="169"/>
        <v>5.8548868277162248E-2</v>
      </c>
      <c r="AC490">
        <f t="shared" si="161"/>
        <v>0.13745945104957169</v>
      </c>
      <c r="AD490" t="str">
        <f t="shared" si="170"/>
        <v>No Impact</v>
      </c>
      <c r="AE490">
        <f t="shared" si="171"/>
        <v>2.0002760490148624E-2</v>
      </c>
      <c r="AF490">
        <f t="shared" si="162"/>
        <v>0.10942389683397968</v>
      </c>
      <c r="AG490" t="s">
        <v>1186</v>
      </c>
    </row>
    <row r="491" spans="1:33" x14ac:dyDescent="0.3">
      <c r="A491">
        <v>557385</v>
      </c>
      <c r="B491" t="s">
        <v>456</v>
      </c>
      <c r="C491" s="1" t="s">
        <v>1043</v>
      </c>
      <c r="D491" t="s">
        <v>1047</v>
      </c>
      <c r="E491" s="4">
        <v>5.9</v>
      </c>
      <c r="F491" s="3">
        <f t="shared" si="172"/>
        <v>0.60000000000000009</v>
      </c>
      <c r="G491">
        <v>43.647480000000002</v>
      </c>
      <c r="H491">
        <f t="shared" si="163"/>
        <v>0.41197357780209176</v>
      </c>
      <c r="I491">
        <v>2</v>
      </c>
      <c r="J491" s="3">
        <f t="shared" si="153"/>
        <v>6.1842918985776122E-3</v>
      </c>
      <c r="K491">
        <v>0</v>
      </c>
      <c r="L491" s="3">
        <f t="shared" si="154"/>
        <v>0</v>
      </c>
      <c r="M491">
        <v>25576</v>
      </c>
      <c r="N491">
        <f t="shared" si="155"/>
        <v>0.11988001116615331</v>
      </c>
      <c r="O491" s="15">
        <v>0.84313067100000005</v>
      </c>
      <c r="P491">
        <f t="shared" si="156"/>
        <v>0.85953333209510407</v>
      </c>
      <c r="Q491">
        <v>0.36430000000000001</v>
      </c>
      <c r="R491">
        <f t="shared" si="157"/>
        <v>0.80758146752383064</v>
      </c>
      <c r="S491">
        <f t="shared" si="164"/>
        <v>8.3035465305656531E-2</v>
      </c>
      <c r="T491" s="14">
        <f t="shared" si="158"/>
        <v>0.13930396794285241</v>
      </c>
      <c r="U491" t="str">
        <f t="shared" si="165"/>
        <v>No Impact</v>
      </c>
      <c r="V491">
        <f t="shared" si="166"/>
        <v>8.0447852713435408E-2</v>
      </c>
      <c r="W491">
        <f t="shared" si="159"/>
        <v>0.10812587349790689</v>
      </c>
      <c r="X491" t="s">
        <v>1187</v>
      </c>
      <c r="Y491">
        <f t="shared" si="167"/>
        <v>8.5623077897877639E-2</v>
      </c>
      <c r="Z491">
        <f t="shared" si="160"/>
        <v>0.1715581253190005</v>
      </c>
      <c r="AA491" t="str">
        <f t="shared" si="168"/>
        <v>Low</v>
      </c>
      <c r="AB491">
        <f t="shared" si="169"/>
        <v>5.8023350841297935E-2</v>
      </c>
      <c r="AC491">
        <f t="shared" si="161"/>
        <v>0.13622565541224313</v>
      </c>
      <c r="AD491" t="str">
        <f t="shared" si="170"/>
        <v>No Impact</v>
      </c>
      <c r="AE491">
        <f t="shared" si="171"/>
        <v>1.1941940063520725E-2</v>
      </c>
      <c r="AF491">
        <f t="shared" si="162"/>
        <v>6.5327664056759965E-2</v>
      </c>
      <c r="AG491" t="s">
        <v>1186</v>
      </c>
    </row>
    <row r="492" spans="1:33" x14ac:dyDescent="0.3">
      <c r="A492">
        <v>557704</v>
      </c>
      <c r="B492" t="s">
        <v>18</v>
      </c>
      <c r="C492" s="1" t="s">
        <v>1049</v>
      </c>
      <c r="D492" t="s">
        <v>1048</v>
      </c>
      <c r="E492" s="4">
        <v>5.0999999999999996</v>
      </c>
      <c r="F492" s="3">
        <f t="shared" si="172"/>
        <v>0.42222222222222211</v>
      </c>
      <c r="G492">
        <v>0</v>
      </c>
      <c r="H492">
        <f t="shared" si="163"/>
        <v>0</v>
      </c>
      <c r="I492">
        <v>0</v>
      </c>
      <c r="J492" s="3">
        <f t="shared" si="153"/>
        <v>0</v>
      </c>
      <c r="K492">
        <v>0</v>
      </c>
      <c r="L492" s="3">
        <f t="shared" si="154"/>
        <v>0</v>
      </c>
      <c r="M492">
        <v>20430</v>
      </c>
      <c r="N492">
        <f t="shared" si="155"/>
        <v>9.5532119250732184E-2</v>
      </c>
      <c r="O492" s="15">
        <v>0.86580768799999996</v>
      </c>
      <c r="P492">
        <f t="shared" si="156"/>
        <v>0.88265151846219359</v>
      </c>
      <c r="Q492">
        <v>0.38300000000000001</v>
      </c>
      <c r="R492">
        <f t="shared" si="157"/>
        <v>0.84903569053424965</v>
      </c>
      <c r="S492">
        <f t="shared" si="164"/>
        <v>0</v>
      </c>
      <c r="T492" s="14">
        <f t="shared" si="158"/>
        <v>0</v>
      </c>
      <c r="U492" t="str">
        <f t="shared" si="165"/>
        <v>No Impact</v>
      </c>
      <c r="V492">
        <f t="shared" si="166"/>
        <v>0</v>
      </c>
      <c r="W492">
        <f t="shared" si="159"/>
        <v>0</v>
      </c>
      <c r="X492" t="s">
        <v>1187</v>
      </c>
      <c r="Y492">
        <f t="shared" si="167"/>
        <v>0</v>
      </c>
      <c r="Z492">
        <f t="shared" si="160"/>
        <v>0</v>
      </c>
      <c r="AA492" t="str">
        <f t="shared" si="168"/>
        <v>No Impact</v>
      </c>
      <c r="AB492">
        <f t="shared" si="169"/>
        <v>0</v>
      </c>
      <c r="AC492">
        <f t="shared" si="161"/>
        <v>0</v>
      </c>
      <c r="AD492" t="str">
        <f t="shared" si="170"/>
        <v>No Impact</v>
      </c>
      <c r="AE492">
        <f t="shared" si="171"/>
        <v>0</v>
      </c>
      <c r="AF492">
        <f t="shared" si="162"/>
        <v>0</v>
      </c>
      <c r="AG492" t="s">
        <v>1187</v>
      </c>
    </row>
    <row r="493" spans="1:33" x14ac:dyDescent="0.3">
      <c r="A493">
        <v>557725</v>
      </c>
      <c r="B493" t="s">
        <v>86</v>
      </c>
      <c r="C493" s="1" t="s">
        <v>1049</v>
      </c>
      <c r="D493" t="s">
        <v>1050</v>
      </c>
      <c r="E493" s="4">
        <v>5.3</v>
      </c>
      <c r="F493" s="3">
        <f t="shared" si="172"/>
        <v>0.46666666666666656</v>
      </c>
      <c r="G493">
        <v>0</v>
      </c>
      <c r="H493">
        <f t="shared" si="163"/>
        <v>0</v>
      </c>
      <c r="I493">
        <v>0</v>
      </c>
      <c r="J493" s="3">
        <f t="shared" si="153"/>
        <v>0</v>
      </c>
      <c r="K493">
        <v>0</v>
      </c>
      <c r="L493" s="3">
        <f t="shared" si="154"/>
        <v>0</v>
      </c>
      <c r="M493">
        <v>33064</v>
      </c>
      <c r="N493">
        <f t="shared" si="155"/>
        <v>0.15530889081300006</v>
      </c>
      <c r="O493" s="15">
        <v>0.51395931299999997</v>
      </c>
      <c r="P493">
        <f t="shared" si="156"/>
        <v>0.5239581194932007</v>
      </c>
      <c r="Q493">
        <v>0.37080000000000002</v>
      </c>
      <c r="R493">
        <f t="shared" si="157"/>
        <v>0.82199068942584796</v>
      </c>
      <c r="S493">
        <f t="shared" si="164"/>
        <v>0</v>
      </c>
      <c r="T493" s="14">
        <f t="shared" si="158"/>
        <v>0</v>
      </c>
      <c r="U493" t="str">
        <f t="shared" si="165"/>
        <v>No Impact</v>
      </c>
      <c r="V493">
        <f t="shared" si="166"/>
        <v>0</v>
      </c>
      <c r="W493">
        <f t="shared" si="159"/>
        <v>0</v>
      </c>
      <c r="X493" t="s">
        <v>1187</v>
      </c>
      <c r="Y493">
        <f t="shared" si="167"/>
        <v>0</v>
      </c>
      <c r="Z493">
        <f t="shared" si="160"/>
        <v>0</v>
      </c>
      <c r="AA493" t="str">
        <f t="shared" si="168"/>
        <v>No Impact</v>
      </c>
      <c r="AB493">
        <f t="shared" si="169"/>
        <v>0</v>
      </c>
      <c r="AC493">
        <f t="shared" si="161"/>
        <v>0</v>
      </c>
      <c r="AD493" t="str">
        <f t="shared" si="170"/>
        <v>No Impact</v>
      </c>
      <c r="AE493">
        <f t="shared" si="171"/>
        <v>0</v>
      </c>
      <c r="AF493">
        <f t="shared" si="162"/>
        <v>0</v>
      </c>
      <c r="AG493" t="s">
        <v>1187</v>
      </c>
    </row>
    <row r="494" spans="1:33" x14ac:dyDescent="0.3">
      <c r="A494">
        <v>557734</v>
      </c>
      <c r="B494" t="s">
        <v>137</v>
      </c>
      <c r="C494" s="1" t="s">
        <v>1049</v>
      </c>
      <c r="D494" t="s">
        <v>1051</v>
      </c>
      <c r="E494" s="4">
        <v>5.3</v>
      </c>
      <c r="F494" s="3">
        <f t="shared" si="172"/>
        <v>0.46666666666666656</v>
      </c>
      <c r="G494">
        <v>0</v>
      </c>
      <c r="H494">
        <f t="shared" si="163"/>
        <v>0</v>
      </c>
      <c r="I494">
        <v>0</v>
      </c>
      <c r="J494" s="3">
        <f t="shared" si="153"/>
        <v>0</v>
      </c>
      <c r="K494">
        <v>0</v>
      </c>
      <c r="L494" s="3">
        <f t="shared" si="154"/>
        <v>0</v>
      </c>
      <c r="M494">
        <v>34418</v>
      </c>
      <c r="N494">
        <f t="shared" si="155"/>
        <v>0.16171523470213339</v>
      </c>
      <c r="O494" s="15">
        <v>0.67809898999999996</v>
      </c>
      <c r="P494">
        <f t="shared" si="156"/>
        <v>0.69129104706122657</v>
      </c>
      <c r="Q494">
        <v>0.35220000000000001</v>
      </c>
      <c r="R494">
        <f t="shared" si="157"/>
        <v>0.78075814675238309</v>
      </c>
      <c r="S494">
        <f t="shared" si="164"/>
        <v>0</v>
      </c>
      <c r="T494" s="14">
        <f t="shared" si="158"/>
        <v>0</v>
      </c>
      <c r="U494" t="str">
        <f t="shared" si="165"/>
        <v>No Impact</v>
      </c>
      <c r="V494">
        <f t="shared" si="166"/>
        <v>0</v>
      </c>
      <c r="W494">
        <f t="shared" si="159"/>
        <v>0</v>
      </c>
      <c r="X494" t="s">
        <v>1187</v>
      </c>
      <c r="Y494">
        <f t="shared" si="167"/>
        <v>0</v>
      </c>
      <c r="Z494">
        <f t="shared" si="160"/>
        <v>0</v>
      </c>
      <c r="AA494" t="str">
        <f t="shared" si="168"/>
        <v>No Impact</v>
      </c>
      <c r="AB494">
        <f t="shared" si="169"/>
        <v>0</v>
      </c>
      <c r="AC494">
        <f t="shared" si="161"/>
        <v>0</v>
      </c>
      <c r="AD494" t="str">
        <f t="shared" si="170"/>
        <v>No Impact</v>
      </c>
      <c r="AE494">
        <f t="shared" si="171"/>
        <v>0</v>
      </c>
      <c r="AF494">
        <f t="shared" si="162"/>
        <v>0</v>
      </c>
      <c r="AG494" t="s">
        <v>1187</v>
      </c>
    </row>
    <row r="495" spans="1:33" x14ac:dyDescent="0.3">
      <c r="A495">
        <v>557773</v>
      </c>
      <c r="B495" t="s">
        <v>400</v>
      </c>
      <c r="C495" s="1" t="s">
        <v>1049</v>
      </c>
      <c r="D495" t="s">
        <v>1052</v>
      </c>
      <c r="E495" s="4">
        <v>5.5</v>
      </c>
      <c r="F495" s="3">
        <f t="shared" si="172"/>
        <v>0.51111111111111107</v>
      </c>
      <c r="G495">
        <v>0</v>
      </c>
      <c r="H495">
        <f t="shared" si="163"/>
        <v>0</v>
      </c>
      <c r="I495">
        <v>0</v>
      </c>
      <c r="J495" s="3">
        <f t="shared" si="153"/>
        <v>0</v>
      </c>
      <c r="K495">
        <v>0</v>
      </c>
      <c r="L495" s="3">
        <f t="shared" si="154"/>
        <v>0</v>
      </c>
      <c r="M495">
        <v>44101</v>
      </c>
      <c r="N495">
        <f t="shared" si="155"/>
        <v>0.20752958320913353</v>
      </c>
      <c r="O495" s="15">
        <v>0.76408081900000002</v>
      </c>
      <c r="P495">
        <f t="shared" si="156"/>
        <v>0.77894560705054228</v>
      </c>
      <c r="Q495">
        <v>0.37109999999999999</v>
      </c>
      <c r="R495">
        <f t="shared" si="157"/>
        <v>0.82265573043671025</v>
      </c>
      <c r="S495">
        <f t="shared" si="164"/>
        <v>0</v>
      </c>
      <c r="T495" s="14">
        <f t="shared" si="158"/>
        <v>0</v>
      </c>
      <c r="U495" t="str">
        <f t="shared" si="165"/>
        <v>No Impact</v>
      </c>
      <c r="V495">
        <f t="shared" si="166"/>
        <v>0</v>
      </c>
      <c r="W495">
        <f t="shared" si="159"/>
        <v>0</v>
      </c>
      <c r="X495" t="s">
        <v>1187</v>
      </c>
      <c r="Y495">
        <f t="shared" si="167"/>
        <v>0</v>
      </c>
      <c r="Z495">
        <f t="shared" si="160"/>
        <v>0</v>
      </c>
      <c r="AA495" t="str">
        <f t="shared" si="168"/>
        <v>No Impact</v>
      </c>
      <c r="AB495">
        <f t="shared" si="169"/>
        <v>0</v>
      </c>
      <c r="AC495">
        <f t="shared" si="161"/>
        <v>0</v>
      </c>
      <c r="AD495" t="str">
        <f t="shared" si="170"/>
        <v>No Impact</v>
      </c>
      <c r="AE495">
        <f t="shared" si="171"/>
        <v>0</v>
      </c>
      <c r="AF495">
        <f t="shared" si="162"/>
        <v>0</v>
      </c>
      <c r="AG495" t="s">
        <v>1187</v>
      </c>
    </row>
    <row r="496" spans="1:33" x14ac:dyDescent="0.3">
      <c r="A496">
        <v>557790</v>
      </c>
      <c r="B496" t="s">
        <v>523</v>
      </c>
      <c r="C496" s="1" t="s">
        <v>1049</v>
      </c>
      <c r="D496" t="s">
        <v>1053</v>
      </c>
      <c r="E496" s="4">
        <v>5.4</v>
      </c>
      <c r="F496" s="3">
        <f t="shared" si="172"/>
        <v>0.48888888888888893</v>
      </c>
      <c r="G496">
        <v>0</v>
      </c>
      <c r="H496">
        <f t="shared" si="163"/>
        <v>0</v>
      </c>
      <c r="I496">
        <v>0</v>
      </c>
      <c r="J496" s="3">
        <f t="shared" si="153"/>
        <v>0</v>
      </c>
      <c r="K496">
        <v>0</v>
      </c>
      <c r="L496" s="3">
        <f t="shared" si="154"/>
        <v>0</v>
      </c>
      <c r="M496">
        <v>24227</v>
      </c>
      <c r="N496">
        <f t="shared" si="155"/>
        <v>0.11349732438148501</v>
      </c>
      <c r="O496" s="15">
        <v>0.52709614100000002</v>
      </c>
      <c r="P496">
        <f t="shared" si="156"/>
        <v>0.53735051753110852</v>
      </c>
      <c r="Q496">
        <v>0.36070000000000002</v>
      </c>
      <c r="R496">
        <f t="shared" si="157"/>
        <v>0.79960097539348263</v>
      </c>
      <c r="S496">
        <f t="shared" si="164"/>
        <v>0</v>
      </c>
      <c r="T496" s="14">
        <f t="shared" si="158"/>
        <v>0</v>
      </c>
      <c r="U496" t="str">
        <f t="shared" si="165"/>
        <v>No Impact</v>
      </c>
      <c r="V496">
        <f t="shared" si="166"/>
        <v>0</v>
      </c>
      <c r="W496">
        <f t="shared" si="159"/>
        <v>0</v>
      </c>
      <c r="X496" t="s">
        <v>1187</v>
      </c>
      <c r="Y496">
        <f t="shared" si="167"/>
        <v>0</v>
      </c>
      <c r="Z496">
        <f t="shared" si="160"/>
        <v>0</v>
      </c>
      <c r="AA496" t="str">
        <f t="shared" si="168"/>
        <v>No Impact</v>
      </c>
      <c r="AB496">
        <f t="shared" si="169"/>
        <v>0</v>
      </c>
      <c r="AC496">
        <f t="shared" si="161"/>
        <v>0</v>
      </c>
      <c r="AD496" t="str">
        <f t="shared" si="170"/>
        <v>No Impact</v>
      </c>
      <c r="AE496">
        <f t="shared" si="171"/>
        <v>0</v>
      </c>
      <c r="AF496">
        <f t="shared" si="162"/>
        <v>0</v>
      </c>
      <c r="AG496" t="s">
        <v>1187</v>
      </c>
    </row>
    <row r="497" spans="1:33" x14ac:dyDescent="0.3">
      <c r="A497">
        <v>558503</v>
      </c>
      <c r="B497" t="s">
        <v>22</v>
      </c>
      <c r="C497" s="1" t="s">
        <v>1055</v>
      </c>
      <c r="D497" t="s">
        <v>1054</v>
      </c>
      <c r="E497" s="4">
        <v>6.3</v>
      </c>
      <c r="F497" s="3">
        <f t="shared" si="172"/>
        <v>0.68888888888888877</v>
      </c>
      <c r="G497">
        <v>48.845880000000001</v>
      </c>
      <c r="H497">
        <f t="shared" si="163"/>
        <v>0.46103949058437366</v>
      </c>
      <c r="I497">
        <v>3.8</v>
      </c>
      <c r="J497" s="3">
        <f t="shared" si="153"/>
        <v>1.1750154607297463E-2</v>
      </c>
      <c r="K497">
        <v>0</v>
      </c>
      <c r="L497" s="3">
        <f t="shared" si="154"/>
        <v>0</v>
      </c>
      <c r="M497">
        <v>34851</v>
      </c>
      <c r="N497">
        <f t="shared" si="155"/>
        <v>0.16376393994880603</v>
      </c>
      <c r="O497" s="15">
        <v>0.33465990499999998</v>
      </c>
      <c r="P497">
        <f t="shared" si="156"/>
        <v>0.34117053637974099</v>
      </c>
      <c r="Q497">
        <v>0.37330000000000002</v>
      </c>
      <c r="R497">
        <f t="shared" si="157"/>
        <v>0.82753269784970074</v>
      </c>
      <c r="S497">
        <f t="shared" si="164"/>
        <v>7.5183206815941303E-2</v>
      </c>
      <c r="T497" s="14">
        <f t="shared" si="158"/>
        <v>0.12613067191923436</v>
      </c>
      <c r="U497" t="str">
        <f t="shared" si="165"/>
        <v>No Impact</v>
      </c>
      <c r="V497">
        <f t="shared" si="166"/>
        <v>0.1064711042926291</v>
      </c>
      <c r="W497">
        <f t="shared" si="159"/>
        <v>0.14310240442259345</v>
      </c>
      <c r="X497" t="s">
        <v>1187</v>
      </c>
      <c r="Y497">
        <f t="shared" si="167"/>
        <v>4.3895309339253501E-2</v>
      </c>
      <c r="Z497">
        <f t="shared" si="160"/>
        <v>8.7950552180822816E-2</v>
      </c>
      <c r="AA497" t="str">
        <f t="shared" si="168"/>
        <v>No Impact</v>
      </c>
      <c r="AB497">
        <f t="shared" si="169"/>
        <v>5.7807985050300055E-2</v>
      </c>
      <c r="AC497">
        <f t="shared" si="161"/>
        <v>0.1357200254269583</v>
      </c>
      <c r="AD497" t="str">
        <f t="shared" si="170"/>
        <v>No Impact</v>
      </c>
      <c r="AE497">
        <f t="shared" si="171"/>
        <v>2.1070016417439479E-2</v>
      </c>
      <c r="AF497">
        <f t="shared" si="162"/>
        <v>0.11526225612148121</v>
      </c>
      <c r="AG497" t="s">
        <v>1186</v>
      </c>
    </row>
    <row r="498" spans="1:33" x14ac:dyDescent="0.3">
      <c r="A498">
        <v>558527</v>
      </c>
      <c r="B498" t="s">
        <v>176</v>
      </c>
      <c r="C498" s="1" t="s">
        <v>1055</v>
      </c>
      <c r="D498" t="s">
        <v>1056</v>
      </c>
      <c r="E498" s="4">
        <v>6.3</v>
      </c>
      <c r="F498" s="3">
        <f t="shared" si="172"/>
        <v>0.68888888888888877</v>
      </c>
      <c r="G498">
        <v>45.545400000000001</v>
      </c>
      <c r="H498">
        <f t="shared" si="163"/>
        <v>0.42988739305058138</v>
      </c>
      <c r="I498">
        <v>2.4</v>
      </c>
      <c r="J498" s="3">
        <f t="shared" si="153"/>
        <v>7.4211502782931347E-3</v>
      </c>
      <c r="K498">
        <v>0</v>
      </c>
      <c r="L498" s="3">
        <f t="shared" si="154"/>
        <v>0</v>
      </c>
      <c r="M498">
        <v>23068</v>
      </c>
      <c r="N498">
        <f t="shared" si="155"/>
        <v>0.1080136075664883</v>
      </c>
      <c r="O498" s="15">
        <v>0.90818423500000001</v>
      </c>
      <c r="P498">
        <f t="shared" si="156"/>
        <v>0.92585247876220711</v>
      </c>
      <c r="Q498">
        <v>0.3417</v>
      </c>
      <c r="R498">
        <f t="shared" si="157"/>
        <v>0.75748171137220133</v>
      </c>
      <c r="S498">
        <f t="shared" si="164"/>
        <v>0.10056266143744</v>
      </c>
      <c r="T498" s="14">
        <f t="shared" si="158"/>
        <v>0.16870836712436366</v>
      </c>
      <c r="U498" t="str">
        <f t="shared" si="165"/>
        <v>Low</v>
      </c>
      <c r="V498">
        <f t="shared" si="166"/>
        <v>9.050416409553598E-2</v>
      </c>
      <c r="W498">
        <f t="shared" si="159"/>
        <v>0.12164205094306289</v>
      </c>
      <c r="X498" t="s">
        <v>1187</v>
      </c>
      <c r="Y498">
        <f t="shared" si="167"/>
        <v>0.11062115877934402</v>
      </c>
      <c r="Z498">
        <f t="shared" si="160"/>
        <v>0.2216453681265079</v>
      </c>
      <c r="AA498" t="str">
        <f t="shared" si="168"/>
        <v>Low</v>
      </c>
      <c r="AB498">
        <f t="shared" si="169"/>
        <v>6.937973054668739E-2</v>
      </c>
      <c r="AC498">
        <f t="shared" si="161"/>
        <v>0.16288785685435428</v>
      </c>
      <c r="AD498" t="str">
        <f t="shared" si="170"/>
        <v>Low</v>
      </c>
      <c r="AE498">
        <f t="shared" si="171"/>
        <v>1.290550136984738E-2</v>
      </c>
      <c r="AF498">
        <f t="shared" si="162"/>
        <v>7.059876816404706E-2</v>
      </c>
      <c r="AG498" t="s">
        <v>1186</v>
      </c>
    </row>
    <row r="499" spans="1:33" x14ac:dyDescent="0.3">
      <c r="A499">
        <v>558542</v>
      </c>
      <c r="B499" t="s">
        <v>264</v>
      </c>
      <c r="C499" s="1" t="s">
        <v>1055</v>
      </c>
      <c r="D499" t="s">
        <v>1057</v>
      </c>
      <c r="E499" s="4">
        <v>6.4</v>
      </c>
      <c r="F499" s="3">
        <f t="shared" si="172"/>
        <v>0.71111111111111114</v>
      </c>
      <c r="G499">
        <v>50.613480000000003</v>
      </c>
      <c r="H499">
        <f t="shared" si="163"/>
        <v>0.47772326009690858</v>
      </c>
      <c r="I499">
        <v>4.6999999999999993</v>
      </c>
      <c r="J499" s="3">
        <f t="shared" si="153"/>
        <v>1.4533085961657387E-2</v>
      </c>
      <c r="K499">
        <v>0</v>
      </c>
      <c r="L499" s="3">
        <f t="shared" si="154"/>
        <v>0</v>
      </c>
      <c r="M499">
        <v>14370</v>
      </c>
      <c r="N499">
        <f t="shared" si="155"/>
        <v>6.6859708639101414E-2</v>
      </c>
      <c r="O499" s="15">
        <v>0.89736018200000001</v>
      </c>
      <c r="P499">
        <f t="shared" si="156"/>
        <v>0.9148178495382111</v>
      </c>
      <c r="Q499">
        <v>0.36020000000000002</v>
      </c>
      <c r="R499">
        <f t="shared" si="157"/>
        <v>0.79849257370871207</v>
      </c>
      <c r="S499">
        <f t="shared" si="164"/>
        <v>0.11817786094671076</v>
      </c>
      <c r="T499" s="14">
        <f t="shared" si="158"/>
        <v>0.19826040466294587</v>
      </c>
      <c r="U499" t="str">
        <f t="shared" si="165"/>
        <v>Low</v>
      </c>
      <c r="V499">
        <f t="shared" si="166"/>
        <v>0.11015417061888683</v>
      </c>
      <c r="W499">
        <f t="shared" si="159"/>
        <v>0.14805262683680631</v>
      </c>
      <c r="X499" t="s">
        <v>1187</v>
      </c>
      <c r="Y499">
        <f t="shared" si="167"/>
        <v>0.12620155127453472</v>
      </c>
      <c r="Z499">
        <f t="shared" si="160"/>
        <v>0.25286292061156518</v>
      </c>
      <c r="AA499" t="str">
        <f t="shared" si="168"/>
        <v>Low</v>
      </c>
      <c r="AB499">
        <f t="shared" si="169"/>
        <v>7.9642641113007978E-2</v>
      </c>
      <c r="AC499">
        <f t="shared" si="161"/>
        <v>0.18698284099544915</v>
      </c>
      <c r="AD499" t="str">
        <f t="shared" si="170"/>
        <v>Low</v>
      </c>
      <c r="AE499">
        <f t="shared" si="171"/>
        <v>9.2234743258204979E-3</v>
      </c>
      <c r="AF499">
        <f t="shared" si="162"/>
        <v>5.0456460925806114E-2</v>
      </c>
      <c r="AG499" t="s">
        <v>1187</v>
      </c>
    </row>
    <row r="500" spans="1:33" x14ac:dyDescent="0.3">
      <c r="A500">
        <v>558549</v>
      </c>
      <c r="B500" t="s">
        <v>439</v>
      </c>
      <c r="C500" s="1" t="s">
        <v>1055</v>
      </c>
      <c r="D500" t="s">
        <v>1058</v>
      </c>
      <c r="E500" s="4">
        <v>6.3</v>
      </c>
      <c r="F500" s="3">
        <f t="shared" si="172"/>
        <v>0.68888888888888877</v>
      </c>
      <c r="G500">
        <v>49.309199999999997</v>
      </c>
      <c r="H500">
        <f t="shared" si="163"/>
        <v>0.46541260898816839</v>
      </c>
      <c r="I500">
        <v>3.5</v>
      </c>
      <c r="J500" s="3">
        <f t="shared" si="153"/>
        <v>1.0822510822510822E-2</v>
      </c>
      <c r="K500">
        <v>0</v>
      </c>
      <c r="L500" s="3">
        <f t="shared" si="154"/>
        <v>0</v>
      </c>
      <c r="M500">
        <v>70957</v>
      </c>
      <c r="N500">
        <f t="shared" si="155"/>
        <v>0.33459662271176654</v>
      </c>
      <c r="O500" s="15">
        <v>0.92705600399999999</v>
      </c>
      <c r="P500">
        <f t="shared" si="156"/>
        <v>0.94509138804285298</v>
      </c>
      <c r="Q500">
        <v>0.3604</v>
      </c>
      <c r="R500">
        <f t="shared" si="157"/>
        <v>0.79893593438262023</v>
      </c>
      <c r="S500">
        <f t="shared" si="164"/>
        <v>0.11313342306861678</v>
      </c>
      <c r="T500" s="14">
        <f t="shared" si="158"/>
        <v>0.18979763264290583</v>
      </c>
      <c r="U500" t="str">
        <f t="shared" si="165"/>
        <v>Low</v>
      </c>
      <c r="V500">
        <f t="shared" si="166"/>
        <v>0.10365245533370027</v>
      </c>
      <c r="W500">
        <f t="shared" si="159"/>
        <v>0.13931400149462758</v>
      </c>
      <c r="X500" t="s">
        <v>1187</v>
      </c>
      <c r="Y500">
        <f t="shared" si="167"/>
        <v>0.12261439080353327</v>
      </c>
      <c r="Z500">
        <f t="shared" si="160"/>
        <v>0.24567552977334484</v>
      </c>
      <c r="AA500" t="str">
        <f t="shared" si="168"/>
        <v>Low</v>
      </c>
      <c r="AB500">
        <f t="shared" si="169"/>
        <v>8.8256155833487324E-2</v>
      </c>
      <c r="AC500">
        <f t="shared" si="161"/>
        <v>0.20720541813356838</v>
      </c>
      <c r="AD500" t="str">
        <f t="shared" si="170"/>
        <v>Low</v>
      </c>
      <c r="AE500">
        <f t="shared" si="171"/>
        <v>4.3409940644663532E-2</v>
      </c>
      <c r="AF500">
        <f t="shared" si="162"/>
        <v>0.23747146645135628</v>
      </c>
      <c r="AG500" t="s">
        <v>1186</v>
      </c>
    </row>
    <row r="501" spans="1:33" x14ac:dyDescent="0.3">
      <c r="A501">
        <v>558558</v>
      </c>
      <c r="B501" t="s">
        <v>342</v>
      </c>
      <c r="C501" s="1" t="s">
        <v>1055</v>
      </c>
      <c r="D501" t="s">
        <v>1059</v>
      </c>
      <c r="E501" s="4">
        <v>6.3</v>
      </c>
      <c r="F501" s="3">
        <f t="shared" si="172"/>
        <v>0.68888888888888877</v>
      </c>
      <c r="G501">
        <v>52.644959999999998</v>
      </c>
      <c r="H501">
        <f t="shared" si="163"/>
        <v>0.49689770232893182</v>
      </c>
      <c r="I501">
        <v>8.6999999999999993</v>
      </c>
      <c r="J501" s="3">
        <f t="shared" si="153"/>
        <v>2.690166975881261E-2</v>
      </c>
      <c r="K501">
        <v>0</v>
      </c>
      <c r="L501" s="3">
        <f t="shared" si="154"/>
        <v>0</v>
      </c>
      <c r="M501">
        <v>23688</v>
      </c>
      <c r="N501">
        <f t="shared" si="155"/>
        <v>0.11094708852015349</v>
      </c>
      <c r="O501" s="15">
        <v>0.964154124</v>
      </c>
      <c r="P501">
        <f t="shared" si="156"/>
        <v>0.98291123233845212</v>
      </c>
      <c r="Q501">
        <v>0.374</v>
      </c>
      <c r="R501">
        <f t="shared" si="157"/>
        <v>0.82908446020837956</v>
      </c>
      <c r="S501">
        <f t="shared" si="164"/>
        <v>0.12740991059862949</v>
      </c>
      <c r="T501" s="14">
        <f t="shared" si="158"/>
        <v>0.21374849934662918</v>
      </c>
      <c r="U501" t="str">
        <f t="shared" si="165"/>
        <v>Low</v>
      </c>
      <c r="V501">
        <f t="shared" si="166"/>
        <v>0.11659362921044304</v>
      </c>
      <c r="W501">
        <f t="shared" si="159"/>
        <v>0.15670757611862021</v>
      </c>
      <c r="X501" t="s">
        <v>1187</v>
      </c>
      <c r="Y501">
        <f t="shared" si="167"/>
        <v>0.13822619198681593</v>
      </c>
      <c r="Z501">
        <f t="shared" si="160"/>
        <v>0.27695601407281562</v>
      </c>
      <c r="AA501" t="str">
        <f t="shared" si="168"/>
        <v>Low</v>
      </c>
      <c r="AB501">
        <f t="shared" si="169"/>
        <v>8.7736474708780363E-2</v>
      </c>
      <c r="AC501">
        <f t="shared" si="161"/>
        <v>0.20598532482988779</v>
      </c>
      <c r="AD501" t="str">
        <f t="shared" si="170"/>
        <v>Low</v>
      </c>
      <c r="AE501">
        <f t="shared" si="171"/>
        <v>1.5602419683087237E-2</v>
      </c>
      <c r="AF501">
        <f t="shared" si="162"/>
        <v>8.5352097406926786E-2</v>
      </c>
      <c r="AG501" t="s">
        <v>1186</v>
      </c>
    </row>
    <row r="502" spans="1:33" x14ac:dyDescent="0.3">
      <c r="A502">
        <v>558573</v>
      </c>
      <c r="B502" t="s">
        <v>417</v>
      </c>
      <c r="C502" s="1" t="s">
        <v>1055</v>
      </c>
      <c r="D502" t="s">
        <v>1060</v>
      </c>
      <c r="E502" s="4">
        <v>6.3</v>
      </c>
      <c r="F502" s="3">
        <f t="shared" si="172"/>
        <v>0.68888888888888877</v>
      </c>
      <c r="G502">
        <v>53.908920000000002</v>
      </c>
      <c r="H502">
        <f t="shared" si="163"/>
        <v>0.5088277868011335</v>
      </c>
      <c r="I502">
        <v>15.5</v>
      </c>
      <c r="J502" s="3">
        <f t="shared" si="153"/>
        <v>4.7928262213976495E-2</v>
      </c>
      <c r="K502">
        <v>0</v>
      </c>
      <c r="L502" s="3">
        <f t="shared" si="154"/>
        <v>0</v>
      </c>
      <c r="M502">
        <v>13223</v>
      </c>
      <c r="N502">
        <f t="shared" si="155"/>
        <v>6.1432768874820798E-2</v>
      </c>
      <c r="O502" s="15">
        <v>0.93412368800000001</v>
      </c>
      <c r="P502">
        <f t="shared" si="156"/>
        <v>0.95229657009548796</v>
      </c>
      <c r="Q502">
        <v>0.38600000000000001</v>
      </c>
      <c r="R502">
        <f t="shared" si="157"/>
        <v>0.85568610064287298</v>
      </c>
      <c r="S502">
        <f t="shared" si="164"/>
        <v>0.13271837864581121</v>
      </c>
      <c r="T502" s="14">
        <f t="shared" si="158"/>
        <v>0.22265422005221164</v>
      </c>
      <c r="U502" t="str">
        <f t="shared" si="165"/>
        <v>Low</v>
      </c>
      <c r="V502">
        <f t="shared" si="166"/>
        <v>0.12562650488314656</v>
      </c>
      <c r="W502">
        <f t="shared" si="159"/>
        <v>0.16884820559928684</v>
      </c>
      <c r="X502" t="s">
        <v>1187</v>
      </c>
      <c r="Y502">
        <f t="shared" si="167"/>
        <v>0.13981025240847586</v>
      </c>
      <c r="Z502">
        <f t="shared" si="160"/>
        <v>0.28012990647430264</v>
      </c>
      <c r="AA502" t="str">
        <f t="shared" si="168"/>
        <v>Low</v>
      </c>
      <c r="AB502">
        <f t="shared" si="169"/>
        <v>8.9069064234761922E-2</v>
      </c>
      <c r="AC502">
        <f t="shared" si="161"/>
        <v>0.20911394251466864</v>
      </c>
      <c r="AD502" t="str">
        <f t="shared" si="170"/>
        <v>Low</v>
      </c>
      <c r="AE502">
        <f t="shared" si="171"/>
        <v>9.019176580336765E-3</v>
      </c>
      <c r="AF502">
        <f t="shared" si="162"/>
        <v>4.9338862410529365E-2</v>
      </c>
      <c r="AG502" t="s">
        <v>1187</v>
      </c>
    </row>
    <row r="503" spans="1:33" x14ac:dyDescent="0.3">
      <c r="A503">
        <v>558576</v>
      </c>
      <c r="B503" t="s">
        <v>418</v>
      </c>
      <c r="C503" s="1" t="s">
        <v>1055</v>
      </c>
      <c r="D503" t="s">
        <v>1158</v>
      </c>
      <c r="E503" s="4">
        <v>6.3</v>
      </c>
      <c r="F503" s="3">
        <f t="shared" si="172"/>
        <v>0.68888888888888877</v>
      </c>
      <c r="G503">
        <v>52.644959999999998</v>
      </c>
      <c r="H503">
        <f t="shared" si="163"/>
        <v>0.49689770232893182</v>
      </c>
      <c r="I503">
        <v>8.6</v>
      </c>
      <c r="J503" s="3">
        <f t="shared" si="153"/>
        <v>2.659245516388373E-2</v>
      </c>
      <c r="K503">
        <v>0</v>
      </c>
      <c r="L503" s="3">
        <f t="shared" si="154"/>
        <v>0</v>
      </c>
      <c r="M503">
        <v>36763</v>
      </c>
      <c r="N503">
        <f t="shared" si="155"/>
        <v>0.17281041669623803</v>
      </c>
      <c r="O503" s="15">
        <v>0.91369008200000001</v>
      </c>
      <c r="P503">
        <f t="shared" si="156"/>
        <v>0.93146543910239132</v>
      </c>
      <c r="Q503">
        <v>0.34389999999999998</v>
      </c>
      <c r="R503">
        <f t="shared" si="157"/>
        <v>0.7623586787851917</v>
      </c>
      <c r="S503">
        <f t="shared" si="164"/>
        <v>0.11906463236341969</v>
      </c>
      <c r="T503" s="14">
        <f t="shared" si="158"/>
        <v>0.19974809159949927</v>
      </c>
      <c r="U503" t="str">
        <f t="shared" si="165"/>
        <v>Low</v>
      </c>
      <c r="V503">
        <f t="shared" si="166"/>
        <v>0.10717754560234158</v>
      </c>
      <c r="W503">
        <f t="shared" si="159"/>
        <v>0.14405189631219997</v>
      </c>
      <c r="X503" t="s">
        <v>1187</v>
      </c>
      <c r="Y503">
        <f t="shared" si="167"/>
        <v>0.1309517191244978</v>
      </c>
      <c r="Z503">
        <f t="shared" si="160"/>
        <v>0.2623805636500719</v>
      </c>
      <c r="AA503" t="str">
        <f t="shared" si="168"/>
        <v>Low</v>
      </c>
      <c r="AB503">
        <f t="shared" si="169"/>
        <v>8.5300857213885459E-2</v>
      </c>
      <c r="AC503">
        <f t="shared" si="161"/>
        <v>0.20026704788164523</v>
      </c>
      <c r="AD503" t="str">
        <f t="shared" si="170"/>
        <v>Low</v>
      </c>
      <c r="AE503">
        <f t="shared" si="171"/>
        <v>2.429485861633306E-2</v>
      </c>
      <c r="AF503">
        <f t="shared" si="162"/>
        <v>0.13290356119291805</v>
      </c>
      <c r="AG503" t="s">
        <v>1186</v>
      </c>
    </row>
    <row r="504" spans="1:33" x14ac:dyDescent="0.3">
      <c r="A504">
        <v>558592</v>
      </c>
      <c r="B504" t="s">
        <v>516</v>
      </c>
      <c r="C504" s="1" t="s">
        <v>1055</v>
      </c>
      <c r="D504" t="s">
        <v>1061</v>
      </c>
      <c r="E504" s="4">
        <v>6</v>
      </c>
      <c r="F504" s="3">
        <f t="shared" si="172"/>
        <v>0.62222222222222223</v>
      </c>
      <c r="G504">
        <v>44.303040000000003</v>
      </c>
      <c r="H504">
        <f t="shared" si="163"/>
        <v>0.41816118356223964</v>
      </c>
      <c r="I504">
        <v>3.5</v>
      </c>
      <c r="J504" s="3">
        <f t="shared" si="153"/>
        <v>1.0822510822510822E-2</v>
      </c>
      <c r="K504">
        <v>0</v>
      </c>
      <c r="L504" s="3">
        <f t="shared" si="154"/>
        <v>0</v>
      </c>
      <c r="M504">
        <v>16160</v>
      </c>
      <c r="N504">
        <f t="shared" si="155"/>
        <v>7.5328952037586411E-2</v>
      </c>
      <c r="O504" s="15">
        <v>0.93809313000000005</v>
      </c>
      <c r="P504">
        <f t="shared" si="156"/>
        <v>0.95634323548932498</v>
      </c>
      <c r="Q504">
        <v>0.38100000000000001</v>
      </c>
      <c r="R504">
        <f t="shared" si="157"/>
        <v>0.84460208379516732</v>
      </c>
      <c r="S504">
        <f t="shared" si="164"/>
        <v>9.4930055278766676E-2</v>
      </c>
      <c r="T504" s="14">
        <f t="shared" si="158"/>
        <v>0.15925885799143788</v>
      </c>
      <c r="U504" t="str">
        <f t="shared" si="165"/>
        <v>Low</v>
      </c>
      <c r="V504">
        <f t="shared" si="166"/>
        <v>8.9040040965920261E-2</v>
      </c>
      <c r="W504">
        <f t="shared" si="159"/>
        <v>0.11967419739621801</v>
      </c>
      <c r="X504" t="s">
        <v>1187</v>
      </c>
      <c r="Y504">
        <f t="shared" si="167"/>
        <v>0.10082006959161312</v>
      </c>
      <c r="Z504">
        <f t="shared" si="160"/>
        <v>0.20200747927209292</v>
      </c>
      <c r="AA504" t="str">
        <f t="shared" si="168"/>
        <v>Low</v>
      </c>
      <c r="AB504">
        <f t="shared" si="169"/>
        <v>6.4189512778318719E-2</v>
      </c>
      <c r="AC504">
        <f t="shared" si="161"/>
        <v>0.15070240380869773</v>
      </c>
      <c r="AD504" t="str">
        <f t="shared" si="170"/>
        <v>Low</v>
      </c>
      <c r="AE504">
        <f t="shared" si="171"/>
        <v>7.9413644650362797E-3</v>
      </c>
      <c r="AF504">
        <f t="shared" si="162"/>
        <v>4.3442756132141512E-2</v>
      </c>
      <c r="AG504" t="s">
        <v>1187</v>
      </c>
    </row>
    <row r="505" spans="1:33" x14ac:dyDescent="0.3">
      <c r="A505">
        <v>559408</v>
      </c>
      <c r="B505" t="s">
        <v>37</v>
      </c>
      <c r="C505" s="1" t="s">
        <v>1063</v>
      </c>
      <c r="D505" t="s">
        <v>1159</v>
      </c>
      <c r="E505" s="4">
        <v>5.5</v>
      </c>
      <c r="F505" s="3">
        <f t="shared" si="172"/>
        <v>0.51111111111111107</v>
      </c>
      <c r="G505">
        <v>0</v>
      </c>
      <c r="H505">
        <f t="shared" si="163"/>
        <v>0</v>
      </c>
      <c r="I505">
        <v>0</v>
      </c>
      <c r="J505" s="3">
        <f t="shared" si="153"/>
        <v>0</v>
      </c>
      <c r="K505">
        <v>0</v>
      </c>
      <c r="L505" s="3">
        <f t="shared" si="154"/>
        <v>0</v>
      </c>
      <c r="M505">
        <v>24763</v>
      </c>
      <c r="N505">
        <f t="shared" si="155"/>
        <v>0.1160333659801375</v>
      </c>
      <c r="O505" s="15">
        <v>0.88720270800000001</v>
      </c>
      <c r="P505">
        <f t="shared" si="156"/>
        <v>0.90446276725596619</v>
      </c>
      <c r="Q505">
        <v>0.33739999999999998</v>
      </c>
      <c r="R505">
        <f t="shared" si="157"/>
        <v>0.74794945688317438</v>
      </c>
      <c r="S505">
        <f t="shared" si="164"/>
        <v>0</v>
      </c>
      <c r="T505" s="14">
        <f t="shared" si="158"/>
        <v>0</v>
      </c>
      <c r="U505" t="str">
        <f t="shared" si="165"/>
        <v>No Impact</v>
      </c>
      <c r="V505">
        <f t="shared" si="166"/>
        <v>0</v>
      </c>
      <c r="W505">
        <f t="shared" si="159"/>
        <v>0</v>
      </c>
      <c r="X505" t="s">
        <v>1187</v>
      </c>
      <c r="Y505">
        <f t="shared" si="167"/>
        <v>0</v>
      </c>
      <c r="Z505">
        <f t="shared" si="160"/>
        <v>0</v>
      </c>
      <c r="AA505" t="str">
        <f t="shared" si="168"/>
        <v>No Impact</v>
      </c>
      <c r="AB505">
        <f t="shared" si="169"/>
        <v>0</v>
      </c>
      <c r="AC505">
        <f t="shared" si="161"/>
        <v>0</v>
      </c>
      <c r="AD505" t="str">
        <f t="shared" si="170"/>
        <v>No Impact</v>
      </c>
      <c r="AE505">
        <f t="shared" si="171"/>
        <v>0</v>
      </c>
      <c r="AF505">
        <f t="shared" si="162"/>
        <v>0</v>
      </c>
      <c r="AG505" t="s">
        <v>1187</v>
      </c>
    </row>
    <row r="506" spans="1:33" x14ac:dyDescent="0.3">
      <c r="A506">
        <v>559451</v>
      </c>
      <c r="B506" t="s">
        <v>204</v>
      </c>
      <c r="C506" s="1" t="s">
        <v>1063</v>
      </c>
      <c r="D506" t="s">
        <v>1064</v>
      </c>
      <c r="E506" s="4">
        <v>5.6</v>
      </c>
      <c r="F506" s="3">
        <f t="shared" si="172"/>
        <v>0.53333333333333321</v>
      </c>
      <c r="G506">
        <v>34.89264</v>
      </c>
      <c r="H506">
        <f t="shared" si="163"/>
        <v>0.32933964892727779</v>
      </c>
      <c r="I506">
        <v>0</v>
      </c>
      <c r="J506" s="3">
        <f t="shared" si="153"/>
        <v>0</v>
      </c>
      <c r="K506">
        <v>0</v>
      </c>
      <c r="L506" s="3">
        <f t="shared" si="154"/>
        <v>0</v>
      </c>
      <c r="M506">
        <v>7570</v>
      </c>
      <c r="N506">
        <f t="shared" si="155"/>
        <v>3.4686046566644431E-2</v>
      </c>
      <c r="O506" s="15">
        <v>0.55367535700000003</v>
      </c>
      <c r="P506">
        <f t="shared" si="156"/>
        <v>0.56444681811504904</v>
      </c>
      <c r="Q506">
        <v>0.34549999999999997</v>
      </c>
      <c r="R506">
        <f t="shared" si="157"/>
        <v>0.7659055641764575</v>
      </c>
      <c r="S506">
        <f t="shared" si="164"/>
        <v>4.673469723023492E-2</v>
      </c>
      <c r="T506" s="14">
        <f t="shared" si="158"/>
        <v>7.8404194410361949E-2</v>
      </c>
      <c r="U506" t="str">
        <f t="shared" si="165"/>
        <v>No Impact</v>
      </c>
      <c r="V506">
        <f t="shared" si="166"/>
        <v>5.3811854851695595E-2</v>
      </c>
      <c r="W506">
        <f t="shared" si="159"/>
        <v>7.2325781411570714E-2</v>
      </c>
      <c r="X506" t="s">
        <v>1187</v>
      </c>
      <c r="Y506">
        <f t="shared" si="167"/>
        <v>3.9657539608774238E-2</v>
      </c>
      <c r="Z506">
        <f t="shared" si="160"/>
        <v>7.9459572314836843E-2</v>
      </c>
      <c r="AA506" t="str">
        <f t="shared" si="168"/>
        <v>No Impact</v>
      </c>
      <c r="AB506">
        <f t="shared" si="169"/>
        <v>3.1584365030512797E-2</v>
      </c>
      <c r="AC506">
        <f t="shared" si="161"/>
        <v>7.4152918862431083E-2</v>
      </c>
      <c r="AD506" t="str">
        <f t="shared" si="170"/>
        <v>No Impact</v>
      </c>
      <c r="AE506">
        <f t="shared" si="171"/>
        <v>2.4370112851058953E-3</v>
      </c>
      <c r="AF506">
        <f t="shared" si="162"/>
        <v>1.3331523495269844E-2</v>
      </c>
      <c r="AG506" t="s">
        <v>1187</v>
      </c>
    </row>
    <row r="507" spans="1:33" x14ac:dyDescent="0.3">
      <c r="A507">
        <v>559482</v>
      </c>
      <c r="B507" t="s">
        <v>419</v>
      </c>
      <c r="C507" s="1" t="s">
        <v>1063</v>
      </c>
      <c r="D507" t="s">
        <v>1158</v>
      </c>
      <c r="E507" s="4">
        <v>5.6</v>
      </c>
      <c r="F507" s="3">
        <f t="shared" si="172"/>
        <v>0.53333333333333321</v>
      </c>
      <c r="G507">
        <v>36.441000000000003</v>
      </c>
      <c r="H507">
        <f t="shared" si="163"/>
        <v>0.34395408735363475</v>
      </c>
      <c r="I507">
        <v>0</v>
      </c>
      <c r="J507" s="3">
        <f t="shared" si="153"/>
        <v>0</v>
      </c>
      <c r="K507">
        <v>0</v>
      </c>
      <c r="L507" s="3">
        <f t="shared" si="154"/>
        <v>0</v>
      </c>
      <c r="M507">
        <v>41019</v>
      </c>
      <c r="N507">
        <f t="shared" si="155"/>
        <v>0.19294734401688171</v>
      </c>
      <c r="O507" s="15">
        <v>0.72696125099999997</v>
      </c>
      <c r="P507">
        <f t="shared" si="156"/>
        <v>0.74110389749545147</v>
      </c>
      <c r="Q507">
        <v>0.37730000000000002</v>
      </c>
      <c r="R507">
        <f t="shared" si="157"/>
        <v>0.83639991132786529</v>
      </c>
      <c r="S507">
        <f t="shared" si="164"/>
        <v>5.7876147505142035E-2</v>
      </c>
      <c r="T507" s="14">
        <f t="shared" si="158"/>
        <v>9.709558400177809E-2</v>
      </c>
      <c r="U507" t="str">
        <f t="shared" si="165"/>
        <v>No Impact</v>
      </c>
      <c r="V507">
        <f t="shared" si="166"/>
        <v>6.1372409208199863E-2</v>
      </c>
      <c r="W507">
        <f t="shared" si="159"/>
        <v>8.2487538579129049E-2</v>
      </c>
      <c r="X507" t="s">
        <v>1187</v>
      </c>
      <c r="Y507">
        <f t="shared" si="167"/>
        <v>5.4379885802084187E-2</v>
      </c>
      <c r="Z507">
        <f t="shared" si="160"/>
        <v>0.10895790588600346</v>
      </c>
      <c r="AA507" t="str">
        <f t="shared" si="168"/>
        <v>No Impact</v>
      </c>
      <c r="AB507">
        <f t="shared" si="169"/>
        <v>4.2749564359019915E-2</v>
      </c>
      <c r="AC507">
        <f t="shared" si="161"/>
        <v>0.10036627218106882</v>
      </c>
      <c r="AD507" t="str">
        <f t="shared" si="170"/>
        <v>No Impact</v>
      </c>
      <c r="AE507">
        <f t="shared" si="171"/>
        <v>1.415787255864199E-2</v>
      </c>
      <c r="AF507">
        <f t="shared" si="162"/>
        <v>7.7449789343248907E-2</v>
      </c>
      <c r="AG507" t="s">
        <v>1186</v>
      </c>
    </row>
    <row r="508" spans="1:33" x14ac:dyDescent="0.3">
      <c r="A508">
        <v>559486</v>
      </c>
      <c r="B508" t="s">
        <v>442</v>
      </c>
      <c r="C508" s="1" t="s">
        <v>1063</v>
      </c>
      <c r="D508" t="s">
        <v>1065</v>
      </c>
      <c r="E508" s="4">
        <v>5.7</v>
      </c>
      <c r="F508" s="3">
        <f t="shared" si="172"/>
        <v>0.55555555555555558</v>
      </c>
      <c r="G508">
        <v>35.541360000000005</v>
      </c>
      <c r="H508">
        <f t="shared" si="163"/>
        <v>0.33546269427587005</v>
      </c>
      <c r="I508">
        <v>0.1</v>
      </c>
      <c r="J508" s="3">
        <f t="shared" si="153"/>
        <v>3.0921459492888061E-4</v>
      </c>
      <c r="K508">
        <v>0</v>
      </c>
      <c r="L508" s="3">
        <f t="shared" si="154"/>
        <v>0</v>
      </c>
      <c r="M508">
        <v>19234</v>
      </c>
      <c r="N508">
        <f t="shared" si="155"/>
        <v>8.9873339862694163E-2</v>
      </c>
      <c r="O508" s="15">
        <v>0.73121050600000004</v>
      </c>
      <c r="P508">
        <f t="shared" si="156"/>
        <v>0.74543581950315152</v>
      </c>
      <c r="Q508">
        <v>0.34670000000000001</v>
      </c>
      <c r="R508">
        <f t="shared" si="157"/>
        <v>0.76856572821990687</v>
      </c>
      <c r="S508">
        <f t="shared" si="164"/>
        <v>5.6458346002740543E-2</v>
      </c>
      <c r="T508" s="14">
        <f t="shared" si="158"/>
        <v>9.471701751440019E-2</v>
      </c>
      <c r="U508" t="str">
        <f t="shared" si="165"/>
        <v>No Impact</v>
      </c>
      <c r="V508">
        <f t="shared" si="166"/>
        <v>5.7320879063757768E-2</v>
      </c>
      <c r="W508">
        <f t="shared" si="159"/>
        <v>7.7042082658367844E-2</v>
      </c>
      <c r="X508" t="s">
        <v>1187</v>
      </c>
      <c r="Y508">
        <f t="shared" si="167"/>
        <v>5.5595812941723326E-2</v>
      </c>
      <c r="Z508">
        <f t="shared" si="160"/>
        <v>0.11139419042192944</v>
      </c>
      <c r="AA508" t="str">
        <f t="shared" si="168"/>
        <v>No Impact</v>
      </c>
      <c r="AB508">
        <f t="shared" si="169"/>
        <v>3.9087066384351145E-2</v>
      </c>
      <c r="AC508">
        <f t="shared" si="161"/>
        <v>9.1767558390651927E-2</v>
      </c>
      <c r="AD508" t="str">
        <f t="shared" si="170"/>
        <v>No Impact</v>
      </c>
      <c r="AE508">
        <f t="shared" si="171"/>
        <v>6.7028995129112473E-3</v>
      </c>
      <c r="AF508">
        <f t="shared" si="162"/>
        <v>3.666780818330357E-2</v>
      </c>
      <c r="AG508" t="s">
        <v>1187</v>
      </c>
    </row>
    <row r="509" spans="1:33" x14ac:dyDescent="0.3">
      <c r="A509">
        <v>559494</v>
      </c>
      <c r="B509" t="s">
        <v>525</v>
      </c>
      <c r="C509" s="1" t="s">
        <v>1063</v>
      </c>
      <c r="D509" t="s">
        <v>1066</v>
      </c>
      <c r="E509" s="4">
        <v>5.7</v>
      </c>
      <c r="F509" s="3">
        <f t="shared" si="172"/>
        <v>0.55555555555555558</v>
      </c>
      <c r="G509">
        <v>0</v>
      </c>
      <c r="H509">
        <f t="shared" si="163"/>
        <v>0</v>
      </c>
      <c r="I509">
        <v>0</v>
      </c>
      <c r="J509" s="3">
        <f t="shared" si="153"/>
        <v>0</v>
      </c>
      <c r="K509">
        <v>0</v>
      </c>
      <c r="L509" s="3">
        <f t="shared" si="154"/>
        <v>0</v>
      </c>
      <c r="M509">
        <v>95551</v>
      </c>
      <c r="N509">
        <f t="shared" si="155"/>
        <v>0.45096118815441466</v>
      </c>
      <c r="O509" s="15">
        <v>0.75379160199999995</v>
      </c>
      <c r="P509">
        <f t="shared" si="156"/>
        <v>0.7684562187779389</v>
      </c>
      <c r="Q509">
        <v>0.36070000000000002</v>
      </c>
      <c r="R509">
        <f t="shared" si="157"/>
        <v>0.79960097539348263</v>
      </c>
      <c r="S509">
        <f t="shared" si="164"/>
        <v>0</v>
      </c>
      <c r="T509" s="14">
        <f t="shared" si="158"/>
        <v>0</v>
      </c>
      <c r="U509" t="str">
        <f t="shared" si="165"/>
        <v>No Impact</v>
      </c>
      <c r="V509">
        <f t="shared" si="166"/>
        <v>0</v>
      </c>
      <c r="W509">
        <f t="shared" si="159"/>
        <v>0</v>
      </c>
      <c r="X509" t="s">
        <v>1187</v>
      </c>
      <c r="Y509">
        <f t="shared" si="167"/>
        <v>0</v>
      </c>
      <c r="Z509">
        <f t="shared" si="160"/>
        <v>0</v>
      </c>
      <c r="AA509" t="str">
        <f t="shared" si="168"/>
        <v>No Impact</v>
      </c>
      <c r="AB509">
        <f t="shared" si="169"/>
        <v>0</v>
      </c>
      <c r="AC509">
        <f t="shared" si="161"/>
        <v>0</v>
      </c>
      <c r="AD509" t="str">
        <f t="shared" si="170"/>
        <v>No Impact</v>
      </c>
      <c r="AE509">
        <f t="shared" si="171"/>
        <v>0</v>
      </c>
      <c r="AF509">
        <f t="shared" si="162"/>
        <v>0</v>
      </c>
      <c r="AG509" t="s">
        <v>1187</v>
      </c>
    </row>
    <row r="510" spans="1:33" x14ac:dyDescent="0.3">
      <c r="A510">
        <v>603602</v>
      </c>
      <c r="B510" t="s">
        <v>5</v>
      </c>
      <c r="C510" s="1" t="s">
        <v>1068</v>
      </c>
      <c r="D510" t="s">
        <v>1067</v>
      </c>
      <c r="E510" s="4">
        <v>5.7</v>
      </c>
      <c r="F510" s="3">
        <f t="shared" si="172"/>
        <v>0.55555555555555558</v>
      </c>
      <c r="G510">
        <v>56.743200000000002</v>
      </c>
      <c r="H510">
        <f t="shared" si="163"/>
        <v>0.53557958259994964</v>
      </c>
      <c r="I510">
        <v>103.29999999999998</v>
      </c>
      <c r="J510" s="3">
        <f t="shared" si="153"/>
        <v>0.31941867656153361</v>
      </c>
      <c r="K510">
        <v>0</v>
      </c>
      <c r="L510" s="3">
        <f t="shared" si="154"/>
        <v>0</v>
      </c>
      <c r="M510">
        <v>7462</v>
      </c>
      <c r="N510">
        <f t="shared" si="155"/>
        <v>3.4175053110199527E-2</v>
      </c>
      <c r="O510" s="15">
        <v>0.72068400799999999</v>
      </c>
      <c r="P510">
        <f t="shared" si="156"/>
        <v>0.73470453405424097</v>
      </c>
      <c r="Q510">
        <v>0.28170000000000001</v>
      </c>
      <c r="R510">
        <f t="shared" si="157"/>
        <v>0.62447350919973399</v>
      </c>
      <c r="S510">
        <f t="shared" si="164"/>
        <v>0.10500238166431335</v>
      </c>
      <c r="T510" s="14">
        <f t="shared" si="158"/>
        <v>0.17615663807561305</v>
      </c>
      <c r="U510" t="str">
        <f t="shared" si="165"/>
        <v>Low</v>
      </c>
      <c r="V510">
        <f t="shared" si="166"/>
        <v>9.6486558295572705E-2</v>
      </c>
      <c r="W510">
        <f t="shared" si="159"/>
        <v>0.12968268318705756</v>
      </c>
      <c r="X510" t="s">
        <v>1187</v>
      </c>
      <c r="Y510">
        <f t="shared" si="167"/>
        <v>0.11351820503305395</v>
      </c>
      <c r="Z510">
        <f t="shared" si="160"/>
        <v>0.22745001608417292</v>
      </c>
      <c r="AA510" t="str">
        <f t="shared" si="168"/>
        <v>Low</v>
      </c>
      <c r="AB510">
        <f t="shared" si="169"/>
        <v>6.9673876364324663E-2</v>
      </c>
      <c r="AC510">
        <f t="shared" si="161"/>
        <v>0.1635784444576798</v>
      </c>
      <c r="AD510" t="str">
        <f t="shared" si="170"/>
        <v>Low</v>
      </c>
      <c r="AE510">
        <f t="shared" si="171"/>
        <v>5.2803412884515118E-3</v>
      </c>
      <c r="AF510">
        <f t="shared" si="162"/>
        <v>2.8885789072977518E-2</v>
      </c>
      <c r="AG510" t="s">
        <v>1187</v>
      </c>
    </row>
    <row r="511" spans="1:33" x14ac:dyDescent="0.3">
      <c r="A511">
        <v>603605</v>
      </c>
      <c r="B511" t="s">
        <v>30</v>
      </c>
      <c r="C511" s="1" t="s">
        <v>1068</v>
      </c>
      <c r="D511" t="s">
        <v>1069</v>
      </c>
      <c r="E511" s="4">
        <v>5.6</v>
      </c>
      <c r="F511" s="3">
        <f t="shared" si="172"/>
        <v>0.53333333333333321</v>
      </c>
      <c r="G511">
        <v>53.601480000000002</v>
      </c>
      <c r="H511">
        <f t="shared" si="163"/>
        <v>0.50592596619752772</v>
      </c>
      <c r="I511">
        <v>103.9</v>
      </c>
      <c r="J511" s="3">
        <f t="shared" si="153"/>
        <v>0.32127396413110698</v>
      </c>
      <c r="K511">
        <v>0</v>
      </c>
      <c r="L511" s="3">
        <f t="shared" si="154"/>
        <v>0</v>
      </c>
      <c r="M511">
        <v>12557</v>
      </c>
      <c r="N511">
        <f t="shared" si="155"/>
        <v>5.8281642560077215E-2</v>
      </c>
      <c r="O511" s="15">
        <v>0.57918296300000005</v>
      </c>
      <c r="P511">
        <f t="shared" si="156"/>
        <v>0.59045066109343969</v>
      </c>
      <c r="Q511">
        <v>0.35549999999999998</v>
      </c>
      <c r="R511">
        <f t="shared" si="157"/>
        <v>0.7880735978718687</v>
      </c>
      <c r="S511">
        <f t="shared" si="164"/>
        <v>9.801314072619681E-2</v>
      </c>
      <c r="T511" s="14">
        <f t="shared" si="158"/>
        <v>0.16443117845418148</v>
      </c>
      <c r="U511" t="str">
        <f t="shared" si="165"/>
        <v>Low</v>
      </c>
      <c r="V511">
        <f t="shared" si="166"/>
        <v>0.11206414098043022</v>
      </c>
      <c r="W511">
        <f t="shared" si="159"/>
        <v>0.15061972100689722</v>
      </c>
      <c r="X511" t="s">
        <v>1187</v>
      </c>
      <c r="Y511">
        <f t="shared" si="167"/>
        <v>8.3962140471963403E-2</v>
      </c>
      <c r="Z511">
        <f t="shared" si="160"/>
        <v>0.1682301988059888</v>
      </c>
      <c r="AA511" t="str">
        <f t="shared" si="168"/>
        <v>Low</v>
      </c>
      <c r="AB511">
        <f t="shared" si="169"/>
        <v>6.7311770785659281E-2</v>
      </c>
      <c r="AC511">
        <f t="shared" si="161"/>
        <v>0.15803275680019307</v>
      </c>
      <c r="AD511" t="str">
        <f t="shared" si="170"/>
        <v>Low</v>
      </c>
      <c r="AE511">
        <f t="shared" si="171"/>
        <v>8.2876551454848287E-3</v>
      </c>
      <c r="AF511">
        <f t="shared" si="162"/>
        <v>4.5337118448314458E-2</v>
      </c>
      <c r="AG511" t="s">
        <v>1187</v>
      </c>
    </row>
    <row r="512" spans="1:33" x14ac:dyDescent="0.3">
      <c r="A512">
        <v>603611</v>
      </c>
      <c r="B512" t="s">
        <v>44</v>
      </c>
      <c r="C512" s="1" t="s">
        <v>1068</v>
      </c>
      <c r="D512" t="s">
        <v>1070</v>
      </c>
      <c r="E512" s="4">
        <v>5.7</v>
      </c>
      <c r="F512" s="3">
        <f t="shared" si="172"/>
        <v>0.55555555555555558</v>
      </c>
      <c r="G512">
        <v>57.518999999999998</v>
      </c>
      <c r="H512">
        <f t="shared" si="163"/>
        <v>0.54290209243691767</v>
      </c>
      <c r="I512">
        <v>103.29999999999998</v>
      </c>
      <c r="J512" s="3">
        <f t="shared" si="153"/>
        <v>0.31941867656153361</v>
      </c>
      <c r="K512">
        <v>0</v>
      </c>
      <c r="L512" s="3">
        <f t="shared" si="154"/>
        <v>0</v>
      </c>
      <c r="M512">
        <v>22652</v>
      </c>
      <c r="N512">
        <f t="shared" si="155"/>
        <v>0.10604533647499681</v>
      </c>
      <c r="O512" s="15">
        <v>0.52832718199999995</v>
      </c>
      <c r="P512">
        <f t="shared" si="156"/>
        <v>0.53860550778240679</v>
      </c>
      <c r="Q512">
        <v>0.25419999999999998</v>
      </c>
      <c r="R512">
        <f t="shared" si="157"/>
        <v>0.56351141653735315</v>
      </c>
      <c r="S512">
        <f t="shared" si="164"/>
        <v>8.6039994334942277E-2</v>
      </c>
      <c r="T512" s="14">
        <f t="shared" si="158"/>
        <v>0.14434449868520835</v>
      </c>
      <c r="U512" t="str">
        <f t="shared" si="165"/>
        <v>No Impact</v>
      </c>
      <c r="V512">
        <f t="shared" si="166"/>
        <v>8.7984347244235275E-2</v>
      </c>
      <c r="W512">
        <f t="shared" si="159"/>
        <v>0.1182552930755514</v>
      </c>
      <c r="X512" t="s">
        <v>1187</v>
      </c>
      <c r="Y512">
        <f t="shared" si="167"/>
        <v>8.4095641425649292E-2</v>
      </c>
      <c r="Z512">
        <f t="shared" si="160"/>
        <v>0.16849768712695251</v>
      </c>
      <c r="AA512" t="str">
        <f t="shared" si="168"/>
        <v>Low</v>
      </c>
      <c r="AB512">
        <f t="shared" si="169"/>
        <v>6.1818332397304353E-2</v>
      </c>
      <c r="AC512">
        <f t="shared" si="161"/>
        <v>0.14513541057544191</v>
      </c>
      <c r="AD512" t="str">
        <f t="shared" si="170"/>
        <v>No Impact</v>
      </c>
      <c r="AE512">
        <f t="shared" si="171"/>
        <v>1.6557481240363506E-2</v>
      </c>
      <c r="AF512">
        <f t="shared" si="162"/>
        <v>9.0576704148829623E-2</v>
      </c>
      <c r="AG512" t="s">
        <v>1186</v>
      </c>
    </row>
    <row r="513" spans="1:33" x14ac:dyDescent="0.3">
      <c r="A513">
        <v>603626</v>
      </c>
      <c r="B513" t="s">
        <v>115</v>
      </c>
      <c r="C513" s="1" t="s">
        <v>1068</v>
      </c>
      <c r="D513" t="s">
        <v>1071</v>
      </c>
      <c r="E513" s="4">
        <v>5.2</v>
      </c>
      <c r="F513" s="3">
        <f t="shared" si="172"/>
        <v>0.44444444444444442</v>
      </c>
      <c r="G513">
        <v>55.918799999999997</v>
      </c>
      <c r="H513">
        <f t="shared" si="163"/>
        <v>0.52779835404929687</v>
      </c>
      <c r="I513">
        <v>101.9</v>
      </c>
      <c r="J513" s="3">
        <f t="shared" si="153"/>
        <v>0.31508967223252937</v>
      </c>
      <c r="K513">
        <v>0</v>
      </c>
      <c r="L513" s="3">
        <f t="shared" si="154"/>
        <v>0</v>
      </c>
      <c r="M513">
        <v>8086</v>
      </c>
      <c r="N513">
        <f t="shared" si="155"/>
        <v>3.7127459747436753E-2</v>
      </c>
      <c r="O513" s="15">
        <v>0.59084794500000004</v>
      </c>
      <c r="P513">
        <f t="shared" si="156"/>
        <v>0.60234257914618639</v>
      </c>
      <c r="Q513">
        <v>0.41620000000000001</v>
      </c>
      <c r="R513">
        <f t="shared" si="157"/>
        <v>0.92263356240301486</v>
      </c>
      <c r="S513">
        <f t="shared" si="164"/>
        <v>9.2900623446728767E-2</v>
      </c>
      <c r="T513" s="14">
        <f t="shared" si="158"/>
        <v>0.15585419342032053</v>
      </c>
      <c r="U513" t="str">
        <f t="shared" si="165"/>
        <v>Low</v>
      </c>
      <c r="V513">
        <f t="shared" si="166"/>
        <v>0.11241255626863979</v>
      </c>
      <c r="W513">
        <f t="shared" si="159"/>
        <v>0.1510880083024187</v>
      </c>
      <c r="X513" t="s">
        <v>1187</v>
      </c>
      <c r="Y513">
        <f t="shared" si="167"/>
        <v>7.3388690624817704E-2</v>
      </c>
      <c r="Z513">
        <f t="shared" si="160"/>
        <v>0.14704477452009365</v>
      </c>
      <c r="AA513" t="str">
        <f t="shared" si="168"/>
        <v>No Impact</v>
      </c>
      <c r="AB513">
        <f t="shared" si="169"/>
        <v>6.294424954317912E-2</v>
      </c>
      <c r="AC513">
        <f t="shared" si="161"/>
        <v>0.14777880843014674</v>
      </c>
      <c r="AD513" t="str">
        <f t="shared" si="170"/>
        <v>No Impact</v>
      </c>
      <c r="AE513">
        <f t="shared" si="171"/>
        <v>4.5235647477425379E-3</v>
      </c>
      <c r="AF513">
        <f t="shared" si="162"/>
        <v>2.4745888574858849E-2</v>
      </c>
      <c r="AG513" t="s">
        <v>1187</v>
      </c>
    </row>
    <row r="514" spans="1:33" x14ac:dyDescent="0.3">
      <c r="A514">
        <v>603644</v>
      </c>
      <c r="B514" t="s">
        <v>197</v>
      </c>
      <c r="C514" s="1" t="s">
        <v>1068</v>
      </c>
      <c r="D514" t="s">
        <v>1072</v>
      </c>
      <c r="E514" s="4">
        <v>5.7</v>
      </c>
      <c r="F514" s="3">
        <f t="shared" si="172"/>
        <v>0.55555555555555558</v>
      </c>
      <c r="G514">
        <v>57.518999999999998</v>
      </c>
      <c r="H514">
        <f t="shared" si="163"/>
        <v>0.54290209243691767</v>
      </c>
      <c r="I514">
        <v>107.3</v>
      </c>
      <c r="J514" s="3">
        <f t="shared" ref="J514:J547" si="173">(I514-$AJ$7)/$AK$7</f>
        <v>0.33178726035868888</v>
      </c>
      <c r="K514">
        <v>0</v>
      </c>
      <c r="L514" s="3">
        <f t="shared" ref="L514:L547" si="174">(K514-$AJ$8)/$AK$8</f>
        <v>0</v>
      </c>
      <c r="M514">
        <v>33136</v>
      </c>
      <c r="N514">
        <f t="shared" ref="N514:N547" si="175">(M514-$AJ$9)/$AK$9</f>
        <v>0.15564955311729667</v>
      </c>
      <c r="O514" s="15">
        <v>0.45302080700000003</v>
      </c>
      <c r="P514">
        <f t="shared" ref="P514:P547" si="176">(O514-$AJ$11)/$AK$11</f>
        <v>0.46183408710216761</v>
      </c>
      <c r="Q514">
        <v>0.35680000000000001</v>
      </c>
      <c r="R514">
        <f t="shared" ref="R514:R547" si="177">(Q514-$AJ$12)/$AK$12</f>
        <v>0.79095544225227221</v>
      </c>
      <c r="S514">
        <f t="shared" si="164"/>
        <v>9.8663539971651906E-2</v>
      </c>
      <c r="T514" s="14">
        <f t="shared" ref="T514:T547" si="178">(S514-$AJ$10)/$AK$10</f>
        <v>0.16552231698523465</v>
      </c>
      <c r="U514" t="str">
        <f t="shared" si="165"/>
        <v>Low</v>
      </c>
      <c r="V514">
        <f t="shared" si="166"/>
        <v>0.12458351872188099</v>
      </c>
      <c r="W514">
        <f t="shared" ref="W514:W547" si="179">(V514-$AJ$13)/$AK$13</f>
        <v>0.16744638086525968</v>
      </c>
      <c r="X514" t="s">
        <v>1187</v>
      </c>
      <c r="Y514">
        <f t="shared" si="167"/>
        <v>7.2743561221422809E-2</v>
      </c>
      <c r="Z514">
        <f t="shared" ref="Z514:Z547" si="180">(Y514-$AJ$14)/$AK$14</f>
        <v>0.14575216517046716</v>
      </c>
      <c r="AA514" t="str">
        <f t="shared" si="168"/>
        <v>No Impact</v>
      </c>
      <c r="AB514">
        <f t="shared" si="169"/>
        <v>7.4008035056159702E-2</v>
      </c>
      <c r="AC514">
        <f t="shared" ref="AC514:AC547" si="181">(AB514-$AJ$15)/$AK$15</f>
        <v>0.17375406513272129</v>
      </c>
      <c r="AD514" t="str">
        <f t="shared" si="170"/>
        <v>Low</v>
      </c>
      <c r="AE514">
        <f t="shared" si="171"/>
        <v>2.4516386105927237E-2</v>
      </c>
      <c r="AF514">
        <f t="shared" ref="AF514:AF547" si="182">(AE514-$AJ$16)/$AK$16</f>
        <v>0.13411541398589541</v>
      </c>
      <c r="AG514" t="s">
        <v>1186</v>
      </c>
    </row>
    <row r="515" spans="1:33" x14ac:dyDescent="0.3">
      <c r="A515">
        <v>603668</v>
      </c>
      <c r="B515" t="s">
        <v>296</v>
      </c>
      <c r="C515" s="1" t="s">
        <v>1068</v>
      </c>
      <c r="D515" t="s">
        <v>1073</v>
      </c>
      <c r="E515" s="4">
        <v>5.6</v>
      </c>
      <c r="F515" s="3">
        <f t="shared" si="172"/>
        <v>0.53333333333333321</v>
      </c>
      <c r="G515">
        <v>59.142600000000002</v>
      </c>
      <c r="H515">
        <f t="shared" ref="H515:H547" si="183">(G515-$AJ$6)/$AK$6</f>
        <v>0.55822669539038661</v>
      </c>
      <c r="I515">
        <v>101.10000000000001</v>
      </c>
      <c r="J515" s="3">
        <f t="shared" si="173"/>
        <v>0.31261595547309834</v>
      </c>
      <c r="K515">
        <v>0</v>
      </c>
      <c r="L515" s="3">
        <f t="shared" si="174"/>
        <v>0</v>
      </c>
      <c r="M515">
        <v>9664</v>
      </c>
      <c r="N515">
        <f t="shared" si="175"/>
        <v>4.4593641916603977E-2</v>
      </c>
      <c r="O515" s="15">
        <v>0.36574056700000002</v>
      </c>
      <c r="P515">
        <f t="shared" si="176"/>
        <v>0.3728558562138497</v>
      </c>
      <c r="Q515">
        <v>0.30549999999999999</v>
      </c>
      <c r="R515">
        <f t="shared" si="177"/>
        <v>0.67723342939481268</v>
      </c>
      <c r="S515">
        <f t="shared" ref="S515:S547" si="184">F515*(R515*0.5+P515*0.5)*(H515*0.4+J515*0.2+L515*0.4)</f>
        <v>8.0034688474291515E-2</v>
      </c>
      <c r="T515" s="14">
        <f t="shared" si="178"/>
        <v>0.13426973205362872</v>
      </c>
      <c r="U515" t="str">
        <f t="shared" ref="U515:U547" si="185">IF(T515&gt;0.7,"High",IF(T515&gt;0.3,"Moderate",IF(T515&gt;0.15,"Low","No Impact")))</f>
        <v>No Impact</v>
      </c>
      <c r="V515">
        <f t="shared" ref="V515:V547" si="186">F515*(R515*1)*(H515*0.4+J515*0.2+L515*0.4)</f>
        <v>0.10323344364869465</v>
      </c>
      <c r="W515">
        <f t="shared" si="179"/>
        <v>0.13875082916722628</v>
      </c>
      <c r="X515" t="s">
        <v>1187</v>
      </c>
      <c r="Y515">
        <f t="shared" ref="Y515:Y547" si="187">F515*(P515*1)*(H515*0.4+J515*0.2+L515*0.4)</f>
        <v>5.683593329988839E-2</v>
      </c>
      <c r="Z515">
        <f t="shared" si="180"/>
        <v>0.11387894954341857</v>
      </c>
      <c r="AA515" t="str">
        <f t="shared" ref="AA515:AA547" si="188">IF(Z515&gt;0.7,"High",IF(Z515&gt;0.3,"Moderate",IF(Z515&gt;0.15,"Low","No Impact")))</f>
        <v>No Impact</v>
      </c>
      <c r="AB515">
        <f t="shared" ref="AB515:AB547" si="189">F515*(R515*0.35+P515*0.3+N515*0.35)*(H515*0.4+J515*0.2+L515*0.4)</f>
        <v>5.5561641783841015E-2</v>
      </c>
      <c r="AC515">
        <f t="shared" si="181"/>
        <v>0.13044612139836742</v>
      </c>
      <c r="AD515" t="str">
        <f t="shared" ref="AD515:AD547" si="190">IF(AC515&gt;0.7,"High",IF(AC515&gt;0.3,"Moderate",IF(AC515&gt;0.15,"Low","No Impact")))</f>
        <v>No Impact</v>
      </c>
      <c r="AE515">
        <f t="shared" ref="AE515:AE547" si="191">F515*(N515*1)*(H515*0.4+J515*0.2+L515*0.4)</f>
        <v>6.7975900480896512E-3</v>
      </c>
      <c r="AF515">
        <f t="shared" si="182"/>
        <v>3.7185807054390334E-2</v>
      </c>
      <c r="AG515" t="s">
        <v>1187</v>
      </c>
    </row>
    <row r="516" spans="1:33" x14ac:dyDescent="0.3">
      <c r="A516">
        <v>603671</v>
      </c>
      <c r="B516" t="s">
        <v>312</v>
      </c>
      <c r="C516" s="1" t="s">
        <v>1068</v>
      </c>
      <c r="D516" t="s">
        <v>1074</v>
      </c>
      <c r="E516" s="4">
        <v>5.5</v>
      </c>
      <c r="F516" s="3">
        <f t="shared" si="172"/>
        <v>0.51111111111111107</v>
      </c>
      <c r="G516">
        <v>57.518999999999998</v>
      </c>
      <c r="H516">
        <f t="shared" si="183"/>
        <v>0.54290209243691767</v>
      </c>
      <c r="I516">
        <v>98.5</v>
      </c>
      <c r="J516" s="3">
        <f t="shared" si="173"/>
        <v>0.30457637600494741</v>
      </c>
      <c r="K516">
        <v>0</v>
      </c>
      <c r="L516" s="3">
        <f t="shared" si="174"/>
        <v>0</v>
      </c>
      <c r="M516">
        <v>31830</v>
      </c>
      <c r="N516">
        <f t="shared" si="175"/>
        <v>0.1494703174310277</v>
      </c>
      <c r="O516" s="15">
        <v>0.57259408099999998</v>
      </c>
      <c r="P516">
        <f t="shared" si="176"/>
        <v>0.58373359588037554</v>
      </c>
      <c r="Q516">
        <v>0.39050000000000001</v>
      </c>
      <c r="R516">
        <f t="shared" si="177"/>
        <v>0.86566171580580809</v>
      </c>
      <c r="S516">
        <f t="shared" si="184"/>
        <v>0.10299967672697381</v>
      </c>
      <c r="T516" s="14">
        <f t="shared" si="178"/>
        <v>0.17279681172474975</v>
      </c>
      <c r="U516" t="str">
        <f t="shared" si="185"/>
        <v>Low</v>
      </c>
      <c r="V516">
        <f t="shared" si="186"/>
        <v>0.12303458713301103</v>
      </c>
      <c r="W516">
        <f t="shared" si="179"/>
        <v>0.16536454057510741</v>
      </c>
      <c r="X516" t="s">
        <v>1187</v>
      </c>
      <c r="Y516">
        <f t="shared" si="187"/>
        <v>8.2964766320936634E-2</v>
      </c>
      <c r="Z516">
        <f t="shared" si="180"/>
        <v>0.16623181654979541</v>
      </c>
      <c r="AA516" t="str">
        <f t="shared" si="188"/>
        <v>Low</v>
      </c>
      <c r="AB516">
        <f t="shared" si="189"/>
        <v>7.5386895488235198E-2</v>
      </c>
      <c r="AC516">
        <f t="shared" si="181"/>
        <v>0.17699131640066776</v>
      </c>
      <c r="AD516" t="str">
        <f t="shared" si="190"/>
        <v>Low</v>
      </c>
      <c r="AE516">
        <f t="shared" si="191"/>
        <v>2.1243885986858162E-2</v>
      </c>
      <c r="AF516">
        <f t="shared" si="182"/>
        <v>0.11621339913176763</v>
      </c>
      <c r="AG516" t="s">
        <v>1186</v>
      </c>
    </row>
    <row r="517" spans="1:33" x14ac:dyDescent="0.3">
      <c r="A517">
        <v>603677</v>
      </c>
      <c r="B517" t="s">
        <v>359</v>
      </c>
      <c r="C517" s="1" t="s">
        <v>1068</v>
      </c>
      <c r="D517" t="s">
        <v>1075</v>
      </c>
      <c r="E517" s="4">
        <v>5.8</v>
      </c>
      <c r="F517" s="3">
        <f t="shared" si="172"/>
        <v>0.57777777777777772</v>
      </c>
      <c r="G517">
        <v>53.601480000000002</v>
      </c>
      <c r="H517">
        <f t="shared" si="183"/>
        <v>0.50592596619752772</v>
      </c>
      <c r="I517">
        <v>104.4</v>
      </c>
      <c r="J517" s="3">
        <f t="shared" si="173"/>
        <v>0.32282003710575136</v>
      </c>
      <c r="K517">
        <v>0</v>
      </c>
      <c r="L517" s="3">
        <f t="shared" si="174"/>
        <v>0</v>
      </c>
      <c r="M517">
        <v>22206</v>
      </c>
      <c r="N517">
        <f t="shared" si="175"/>
        <v>0.10393512275671507</v>
      </c>
      <c r="O517" s="15">
        <v>0.53341939299999996</v>
      </c>
      <c r="P517">
        <f t="shared" si="176"/>
        <v>0.54379678505307005</v>
      </c>
      <c r="Q517">
        <v>0.31540000000000001</v>
      </c>
      <c r="R517">
        <f t="shared" si="177"/>
        <v>0.69917978275326986</v>
      </c>
      <c r="S517">
        <f t="shared" si="184"/>
        <v>9.5851367952741018E-2</v>
      </c>
      <c r="T517" s="14">
        <f t="shared" si="178"/>
        <v>0.16080449286839354</v>
      </c>
      <c r="U517" t="str">
        <f t="shared" si="185"/>
        <v>Low</v>
      </c>
      <c r="V517">
        <f t="shared" si="186"/>
        <v>0.10783363155441679</v>
      </c>
      <c r="W517">
        <f t="shared" si="179"/>
        <v>0.14493370812277165</v>
      </c>
      <c r="X517" t="s">
        <v>1187</v>
      </c>
      <c r="Y517">
        <f t="shared" si="187"/>
        <v>8.386910435106526E-2</v>
      </c>
      <c r="Z517">
        <f t="shared" si="180"/>
        <v>0.16804378758508789</v>
      </c>
      <c r="AA517" t="str">
        <f t="shared" si="188"/>
        <v>Low</v>
      </c>
      <c r="AB517">
        <f t="shared" si="189"/>
        <v>6.8512927168961527E-2</v>
      </c>
      <c r="AC517">
        <f t="shared" si="181"/>
        <v>0.16085279930369301</v>
      </c>
      <c r="AD517" t="str">
        <f t="shared" si="190"/>
        <v>Low</v>
      </c>
      <c r="AE517">
        <f t="shared" si="191"/>
        <v>1.6029785198845951E-2</v>
      </c>
      <c r="AF517">
        <f t="shared" si="182"/>
        <v>8.7689974727900216E-2</v>
      </c>
      <c r="AG517" t="s">
        <v>1186</v>
      </c>
    </row>
    <row r="518" spans="1:33" x14ac:dyDescent="0.3">
      <c r="A518">
        <v>605814</v>
      </c>
      <c r="B518" t="s">
        <v>51</v>
      </c>
      <c r="C518" s="1" t="s">
        <v>1077</v>
      </c>
      <c r="D518" t="s">
        <v>1076</v>
      </c>
      <c r="E518" s="4">
        <v>5.4</v>
      </c>
      <c r="F518" s="3">
        <f t="shared" ref="F518:F547" si="192">(E518-$AJ$5)/$AK$5</f>
        <v>0.48888888888888893</v>
      </c>
      <c r="G518">
        <v>40.298400000000001</v>
      </c>
      <c r="H518">
        <f t="shared" si="183"/>
        <v>0.38036276155461468</v>
      </c>
      <c r="I518">
        <v>67.599999999999994</v>
      </c>
      <c r="J518" s="3">
        <f t="shared" si="173"/>
        <v>0.20902906617192327</v>
      </c>
      <c r="K518">
        <v>0</v>
      </c>
      <c r="L518" s="3">
        <f t="shared" si="174"/>
        <v>0</v>
      </c>
      <c r="M518">
        <v>18472</v>
      </c>
      <c r="N518">
        <f t="shared" si="175"/>
        <v>8.6267997142221775E-2</v>
      </c>
      <c r="O518" s="15">
        <v>0.55905946100000004</v>
      </c>
      <c r="P518">
        <f t="shared" si="176"/>
        <v>0.56993566700958365</v>
      </c>
      <c r="Q518">
        <v>0.39100000000000001</v>
      </c>
      <c r="R518">
        <f t="shared" si="177"/>
        <v>0.86677011749057864</v>
      </c>
      <c r="S518">
        <f t="shared" si="184"/>
        <v>6.8114543589439663E-2</v>
      </c>
      <c r="T518" s="14">
        <f t="shared" si="178"/>
        <v>0.11427196995521555</v>
      </c>
      <c r="U518" t="str">
        <f t="shared" si="185"/>
        <v>No Impact</v>
      </c>
      <c r="V518">
        <f t="shared" si="186"/>
        <v>8.2187531485962473E-2</v>
      </c>
      <c r="W518">
        <f t="shared" si="179"/>
        <v>0.11046408739101483</v>
      </c>
      <c r="X518" t="s">
        <v>1187</v>
      </c>
      <c r="Y518">
        <f t="shared" si="187"/>
        <v>5.404155569291684E-2</v>
      </c>
      <c r="Z518">
        <f t="shared" si="180"/>
        <v>0.1082800129546497</v>
      </c>
      <c r="AA518" t="str">
        <f t="shared" si="188"/>
        <v>No Impact</v>
      </c>
      <c r="AB518">
        <f t="shared" si="189"/>
        <v>4.7841092297975576E-2</v>
      </c>
      <c r="AC518">
        <f t="shared" si="181"/>
        <v>0.11232002391166203</v>
      </c>
      <c r="AD518" t="str">
        <f t="shared" si="190"/>
        <v>No Impact</v>
      </c>
      <c r="AE518">
        <f t="shared" si="191"/>
        <v>8.1799702000390426E-3</v>
      </c>
      <c r="AF518">
        <f t="shared" si="182"/>
        <v>4.4748034438293158E-2</v>
      </c>
      <c r="AG518" t="s">
        <v>1187</v>
      </c>
    </row>
    <row r="519" spans="1:33" x14ac:dyDescent="0.3">
      <c r="A519">
        <v>605835</v>
      </c>
      <c r="B519" t="s">
        <v>230</v>
      </c>
      <c r="C519" s="1" t="s">
        <v>1077</v>
      </c>
      <c r="D519" t="s">
        <v>1078</v>
      </c>
      <c r="E519" s="4">
        <v>5.4</v>
      </c>
      <c r="F519" s="3">
        <f t="shared" si="192"/>
        <v>0.48888888888888893</v>
      </c>
      <c r="G519">
        <v>43.217639999999996</v>
      </c>
      <c r="H519">
        <f t="shared" si="183"/>
        <v>0.40791646562327977</v>
      </c>
      <c r="I519">
        <v>69.499999999999986</v>
      </c>
      <c r="J519" s="3">
        <f t="shared" si="173"/>
        <v>0.21490414347557199</v>
      </c>
      <c r="K519">
        <v>0</v>
      </c>
      <c r="L519" s="3">
        <f t="shared" si="174"/>
        <v>0</v>
      </c>
      <c r="M519">
        <v>9958</v>
      </c>
      <c r="N519">
        <f t="shared" si="175"/>
        <v>4.5984679659148438E-2</v>
      </c>
      <c r="O519" s="15">
        <v>0.50591369799999997</v>
      </c>
      <c r="P519">
        <f t="shared" si="176"/>
        <v>0.51575598131039424</v>
      </c>
      <c r="Q519">
        <v>0.39489999999999997</v>
      </c>
      <c r="R519">
        <f t="shared" si="177"/>
        <v>0.87541565063178894</v>
      </c>
      <c r="S519">
        <f t="shared" si="184"/>
        <v>7.0103350941286668E-2</v>
      </c>
      <c r="T519" s="14">
        <f t="shared" si="178"/>
        <v>0.11760848110218604</v>
      </c>
      <c r="U519" t="str">
        <f t="shared" si="185"/>
        <v>No Impact</v>
      </c>
      <c r="V519">
        <f t="shared" si="186"/>
        <v>8.8227173652266663E-2</v>
      </c>
      <c r="W519">
        <f t="shared" si="179"/>
        <v>0.11858166371928106</v>
      </c>
      <c r="X519" t="s">
        <v>1187</v>
      </c>
      <c r="Y519">
        <f t="shared" si="187"/>
        <v>5.197952823030666E-2</v>
      </c>
      <c r="Z519">
        <f t="shared" si="180"/>
        <v>0.10414844498808322</v>
      </c>
      <c r="AA519" t="str">
        <f t="shared" si="188"/>
        <v>No Impact</v>
      </c>
      <c r="AB519">
        <f t="shared" si="189"/>
        <v>4.8095438044243412E-2</v>
      </c>
      <c r="AC519">
        <f t="shared" si="181"/>
        <v>0.11291716998275711</v>
      </c>
      <c r="AD519" t="str">
        <f t="shared" si="190"/>
        <v>No Impact</v>
      </c>
      <c r="AE519">
        <f t="shared" si="191"/>
        <v>4.6344822767373749E-3</v>
      </c>
      <c r="AF519">
        <f t="shared" si="182"/>
        <v>2.5352656238541493E-2</v>
      </c>
      <c r="AG519" t="s">
        <v>1187</v>
      </c>
    </row>
    <row r="520" spans="1:33" x14ac:dyDescent="0.3">
      <c r="A520">
        <v>605856</v>
      </c>
      <c r="B520" t="s">
        <v>252</v>
      </c>
      <c r="C520" s="1" t="s">
        <v>1077</v>
      </c>
      <c r="D520" t="s">
        <v>1079</v>
      </c>
      <c r="E520" s="4">
        <v>5.4</v>
      </c>
      <c r="F520" s="3">
        <f t="shared" si="192"/>
        <v>0.48888888888888893</v>
      </c>
      <c r="G520">
        <v>52.613280000000003</v>
      </c>
      <c r="H520">
        <f t="shared" si="183"/>
        <v>0.4965986856859374</v>
      </c>
      <c r="I520">
        <v>80.400000000000006</v>
      </c>
      <c r="J520" s="3">
        <f t="shared" si="173"/>
        <v>0.24860853432282004</v>
      </c>
      <c r="K520">
        <v>0</v>
      </c>
      <c r="L520" s="3">
        <f t="shared" si="174"/>
        <v>0</v>
      </c>
      <c r="M520">
        <v>24711</v>
      </c>
      <c r="N520">
        <f t="shared" si="175"/>
        <v>0.11578733209370105</v>
      </c>
      <c r="O520" s="15">
        <v>0.46486062</v>
      </c>
      <c r="P520">
        <f t="shared" si="176"/>
        <v>0.47390423739951448</v>
      </c>
      <c r="Q520">
        <v>0.42399999999999999</v>
      </c>
      <c r="R520">
        <f t="shared" si="177"/>
        <v>0.93992462868543558</v>
      </c>
      <c r="S520">
        <f t="shared" si="184"/>
        <v>8.5834272848911902E-2</v>
      </c>
      <c r="T520" s="14">
        <f t="shared" si="178"/>
        <v>0.14399937122443432</v>
      </c>
      <c r="U520" t="str">
        <f t="shared" si="185"/>
        <v>No Impact</v>
      </c>
      <c r="V520">
        <f t="shared" si="186"/>
        <v>0.11412660891470346</v>
      </c>
      <c r="W520">
        <f t="shared" si="179"/>
        <v>0.15339177942030313</v>
      </c>
      <c r="X520" t="s">
        <v>1187</v>
      </c>
      <c r="Y520">
        <f t="shared" si="187"/>
        <v>5.754193678312032E-2</v>
      </c>
      <c r="Z520">
        <f t="shared" si="180"/>
        <v>0.11529352884873641</v>
      </c>
      <c r="AA520" t="str">
        <f t="shared" si="188"/>
        <v>No Impact</v>
      </c>
      <c r="AB520">
        <f t="shared" si="189"/>
        <v>6.2127549819745193E-2</v>
      </c>
      <c r="AC520">
        <f t="shared" si="181"/>
        <v>0.14586138288531592</v>
      </c>
      <c r="AD520" t="str">
        <f t="shared" si="190"/>
        <v>No Impact</v>
      </c>
      <c r="AE520">
        <f t="shared" si="191"/>
        <v>1.4059016184751106E-2</v>
      </c>
      <c r="AF520">
        <f t="shared" si="182"/>
        <v>7.6909001502323396E-2</v>
      </c>
      <c r="AG520" t="s">
        <v>1186</v>
      </c>
    </row>
    <row r="521" spans="1:33" x14ac:dyDescent="0.3">
      <c r="A521">
        <v>605865</v>
      </c>
      <c r="B521" t="s">
        <v>290</v>
      </c>
      <c r="C521" s="1" t="s">
        <v>1077</v>
      </c>
      <c r="D521" t="s">
        <v>1080</v>
      </c>
      <c r="E521" s="4">
        <v>5.3</v>
      </c>
      <c r="F521" s="3">
        <f t="shared" si="192"/>
        <v>0.46666666666666656</v>
      </c>
      <c r="G521">
        <v>50.430959999999999</v>
      </c>
      <c r="H521">
        <f t="shared" si="183"/>
        <v>0.47600051648329239</v>
      </c>
      <c r="I521">
        <v>81.099999999999994</v>
      </c>
      <c r="J521" s="3">
        <f t="shared" si="173"/>
        <v>0.25077303648732213</v>
      </c>
      <c r="K521">
        <v>0</v>
      </c>
      <c r="L521" s="3">
        <f t="shared" si="174"/>
        <v>0</v>
      </c>
      <c r="M521">
        <v>33224</v>
      </c>
      <c r="N521">
        <f t="shared" si="175"/>
        <v>0.15606591815588139</v>
      </c>
      <c r="O521" s="15">
        <v>0.37657218999999997</v>
      </c>
      <c r="P521">
        <f t="shared" si="176"/>
        <v>0.38389820270819036</v>
      </c>
      <c r="Q521">
        <v>0.39800000000000002</v>
      </c>
      <c r="R521">
        <f t="shared" si="177"/>
        <v>0.88228774107736652</v>
      </c>
      <c r="S521">
        <f t="shared" si="184"/>
        <v>7.1070328946973529E-2</v>
      </c>
      <c r="T521" s="14">
        <f t="shared" si="178"/>
        <v>0.11923072615867843</v>
      </c>
      <c r="U521" t="str">
        <f t="shared" si="185"/>
        <v>No Impact</v>
      </c>
      <c r="V521">
        <f t="shared" si="186"/>
        <v>9.9044662898059091E-2</v>
      </c>
      <c r="W521">
        <f t="shared" si="179"/>
        <v>0.13312090167659424</v>
      </c>
      <c r="X521" t="s">
        <v>1187</v>
      </c>
      <c r="Y521">
        <f t="shared" si="187"/>
        <v>4.3095994995887954E-2</v>
      </c>
      <c r="Z521">
        <f t="shared" si="180"/>
        <v>8.6349011175114829E-2</v>
      </c>
      <c r="AA521" t="str">
        <f t="shared" si="188"/>
        <v>No Impact</v>
      </c>
      <c r="AB521">
        <f t="shared" si="189"/>
        <v>5.372635713621178E-2</v>
      </c>
      <c r="AC521">
        <f t="shared" si="181"/>
        <v>0.12613728968895546</v>
      </c>
      <c r="AD521" t="str">
        <f t="shared" si="190"/>
        <v>No Impact</v>
      </c>
      <c r="AE521">
        <f t="shared" si="191"/>
        <v>1.7519790351784914E-2</v>
      </c>
      <c r="AF521">
        <f t="shared" si="182"/>
        <v>9.5840958199286064E-2</v>
      </c>
      <c r="AG521" t="s">
        <v>1186</v>
      </c>
    </row>
    <row r="522" spans="1:33" x14ac:dyDescent="0.3">
      <c r="A522">
        <v>605874</v>
      </c>
      <c r="B522" t="s">
        <v>332</v>
      </c>
      <c r="C522" s="1" t="s">
        <v>1077</v>
      </c>
      <c r="D522" t="s">
        <v>1081</v>
      </c>
      <c r="E522" s="4">
        <v>5.3</v>
      </c>
      <c r="F522" s="3">
        <f t="shared" si="192"/>
        <v>0.46666666666666656</v>
      </c>
      <c r="G522">
        <v>52.613280000000003</v>
      </c>
      <c r="H522">
        <f t="shared" si="183"/>
        <v>0.4965986856859374</v>
      </c>
      <c r="I522">
        <v>90.7</v>
      </c>
      <c r="J522" s="3">
        <f t="shared" si="173"/>
        <v>0.28045763760049475</v>
      </c>
      <c r="K522">
        <v>0</v>
      </c>
      <c r="L522" s="3">
        <f t="shared" si="174"/>
        <v>0</v>
      </c>
      <c r="M522">
        <v>39868</v>
      </c>
      <c r="N522">
        <f t="shared" si="175"/>
        <v>0.18750147856902907</v>
      </c>
      <c r="O522" s="15">
        <v>0.299404269</v>
      </c>
      <c r="P522">
        <f t="shared" si="176"/>
        <v>0.30522902063548446</v>
      </c>
      <c r="Q522">
        <v>0.37640000000000001</v>
      </c>
      <c r="R522">
        <f t="shared" si="177"/>
        <v>0.8344047882952782</v>
      </c>
      <c r="S522">
        <f t="shared" si="184"/>
        <v>6.7736681093149884E-2</v>
      </c>
      <c r="T522" s="14">
        <f t="shared" si="178"/>
        <v>0.11363805112455451</v>
      </c>
      <c r="U522" t="str">
        <f t="shared" si="185"/>
        <v>No Impact</v>
      </c>
      <c r="V522">
        <f t="shared" si="186"/>
        <v>9.9189424891462319E-2</v>
      </c>
      <c r="W522">
        <f t="shared" si="179"/>
        <v>0.13331546892056753</v>
      </c>
      <c r="X522" t="s">
        <v>1187</v>
      </c>
      <c r="Y522">
        <f t="shared" si="187"/>
        <v>3.6283937294837441E-2</v>
      </c>
      <c r="Z522">
        <f t="shared" si="180"/>
        <v>7.2700075894477661E-2</v>
      </c>
      <c r="AA522" t="str">
        <f t="shared" si="188"/>
        <v>No Impact</v>
      </c>
      <c r="AB522">
        <f t="shared" si="189"/>
        <v>5.3402678347855906E-2</v>
      </c>
      <c r="AC522">
        <f t="shared" si="181"/>
        <v>0.12537736537490782</v>
      </c>
      <c r="AD522" t="str">
        <f t="shared" si="190"/>
        <v>No Impact</v>
      </c>
      <c r="AE522">
        <f t="shared" si="191"/>
        <v>2.2289138421122467E-2</v>
      </c>
      <c r="AF522">
        <f t="shared" si="182"/>
        <v>0.12193138963556503</v>
      </c>
      <c r="AG522" t="s">
        <v>1186</v>
      </c>
    </row>
    <row r="523" spans="1:33" x14ac:dyDescent="0.3">
      <c r="A523">
        <v>605880</v>
      </c>
      <c r="B523" t="s">
        <v>428</v>
      </c>
      <c r="C523" s="1" t="s">
        <v>1077</v>
      </c>
      <c r="D523" t="s">
        <v>1082</v>
      </c>
      <c r="E523" s="4">
        <v>5.2</v>
      </c>
      <c r="F523" s="3">
        <f t="shared" si="192"/>
        <v>0.44444444444444442</v>
      </c>
      <c r="G523">
        <v>52.613280000000003</v>
      </c>
      <c r="H523">
        <f t="shared" si="183"/>
        <v>0.4965986856859374</v>
      </c>
      <c r="I523">
        <v>84.7</v>
      </c>
      <c r="J523" s="3">
        <f t="shared" si="173"/>
        <v>0.26190476190476186</v>
      </c>
      <c r="K523">
        <v>0</v>
      </c>
      <c r="L523" s="3">
        <f t="shared" si="174"/>
        <v>0</v>
      </c>
      <c r="M523">
        <v>16043</v>
      </c>
      <c r="N523">
        <f t="shared" si="175"/>
        <v>7.4775375793104421E-2</v>
      </c>
      <c r="O523" s="15">
        <v>0.493649422</v>
      </c>
      <c r="P523">
        <f t="shared" si="176"/>
        <v>0.50325311030997011</v>
      </c>
      <c r="Q523">
        <v>0.35399999999999998</v>
      </c>
      <c r="R523">
        <f t="shared" si="177"/>
        <v>0.78474839281755704</v>
      </c>
      <c r="S523">
        <f t="shared" si="184"/>
        <v>7.1847708188394407E-2</v>
      </c>
      <c r="T523" s="14">
        <f t="shared" si="178"/>
        <v>0.12053489194528184</v>
      </c>
      <c r="U523" t="str">
        <f t="shared" si="185"/>
        <v>No Impact</v>
      </c>
      <c r="V523">
        <f t="shared" si="186"/>
        <v>8.7550167280953606E-2</v>
      </c>
      <c r="W523">
        <f t="shared" si="179"/>
        <v>0.11767173383560067</v>
      </c>
      <c r="X523" t="s">
        <v>1187</v>
      </c>
      <c r="Y523">
        <f t="shared" si="187"/>
        <v>5.6145249095835209E-2</v>
      </c>
      <c r="Z523">
        <f t="shared" si="180"/>
        <v>0.11249506461258094</v>
      </c>
      <c r="AA523" t="str">
        <f t="shared" si="188"/>
        <v>No Impact</v>
      </c>
      <c r="AB523">
        <f t="shared" si="189"/>
        <v>5.0405933880290597E-2</v>
      </c>
      <c r="AC523">
        <f t="shared" si="181"/>
        <v>0.11834168968093292</v>
      </c>
      <c r="AD523" t="str">
        <f t="shared" si="190"/>
        <v>No Impact</v>
      </c>
      <c r="AE523">
        <f t="shared" si="191"/>
        <v>8.3422874377322275E-3</v>
      </c>
      <c r="AF523">
        <f t="shared" si="182"/>
        <v>4.563598111347647E-2</v>
      </c>
      <c r="AG523" t="s">
        <v>1187</v>
      </c>
    </row>
    <row r="524" spans="1:33" x14ac:dyDescent="0.3">
      <c r="A524">
        <v>605883</v>
      </c>
      <c r="B524" t="s">
        <v>501</v>
      </c>
      <c r="C524" s="1" t="s">
        <v>1077</v>
      </c>
      <c r="D524" t="s">
        <v>1083</v>
      </c>
      <c r="E524" s="4">
        <v>5.4</v>
      </c>
      <c r="F524" s="3">
        <f t="shared" si="192"/>
        <v>0.48888888888888893</v>
      </c>
      <c r="G524">
        <v>52.613280000000003</v>
      </c>
      <c r="H524">
        <f t="shared" si="183"/>
        <v>0.4965986856859374</v>
      </c>
      <c r="I524">
        <v>92.4</v>
      </c>
      <c r="J524" s="3">
        <f t="shared" si="173"/>
        <v>0.2857142857142857</v>
      </c>
      <c r="K524">
        <v>0</v>
      </c>
      <c r="L524" s="3">
        <f t="shared" si="174"/>
        <v>0</v>
      </c>
      <c r="M524">
        <v>37332</v>
      </c>
      <c r="N524">
        <f t="shared" si="175"/>
        <v>0.17550259518435982</v>
      </c>
      <c r="O524" s="15">
        <v>0.37196099599999999</v>
      </c>
      <c r="P524">
        <f t="shared" si="176"/>
        <v>0.37919730036875104</v>
      </c>
      <c r="Q524">
        <v>0.39560000000000001</v>
      </c>
      <c r="R524">
        <f t="shared" si="177"/>
        <v>0.87696741299046777</v>
      </c>
      <c r="S524">
        <f t="shared" si="184"/>
        <v>7.8541158428841809E-2</v>
      </c>
      <c r="T524" s="14">
        <f t="shared" si="178"/>
        <v>0.13176412001415672</v>
      </c>
      <c r="U524" t="str">
        <f t="shared" si="185"/>
        <v>No Impact</v>
      </c>
      <c r="V524">
        <f t="shared" si="186"/>
        <v>0.10966402063057981</v>
      </c>
      <c r="W524">
        <f t="shared" si="179"/>
        <v>0.14739384112851067</v>
      </c>
      <c r="X524" t="s">
        <v>1187</v>
      </c>
      <c r="Y524">
        <f t="shared" si="187"/>
        <v>4.74182962271038E-2</v>
      </c>
      <c r="Z524">
        <f t="shared" si="180"/>
        <v>9.5009362034912392E-2</v>
      </c>
      <c r="AA524" t="str">
        <f t="shared" si="188"/>
        <v>No Impact</v>
      </c>
      <c r="AB524">
        <f t="shared" si="189"/>
        <v>6.0289153085243692E-2</v>
      </c>
      <c r="AC524">
        <f t="shared" si="181"/>
        <v>0.14154524470242857</v>
      </c>
      <c r="AD524" t="str">
        <f t="shared" si="190"/>
        <v>No Impact</v>
      </c>
      <c r="AE524">
        <f t="shared" si="191"/>
        <v>2.1946448561170343E-2</v>
      </c>
      <c r="AF524">
        <f t="shared" si="182"/>
        <v>0.12005672539110136</v>
      </c>
      <c r="AG524" t="s">
        <v>1186</v>
      </c>
    </row>
    <row r="525" spans="1:33" x14ac:dyDescent="0.3">
      <c r="A525">
        <v>609018</v>
      </c>
      <c r="B525" t="s">
        <v>80</v>
      </c>
      <c r="C525" s="1" t="s">
        <v>1085</v>
      </c>
      <c r="D525" t="s">
        <v>1084</v>
      </c>
      <c r="E525" s="4">
        <v>6.2</v>
      </c>
      <c r="F525" s="3">
        <f t="shared" si="192"/>
        <v>0.66666666666666663</v>
      </c>
      <c r="G525">
        <v>47.416320000000006</v>
      </c>
      <c r="H525">
        <f t="shared" si="183"/>
        <v>0.44754636456924618</v>
      </c>
      <c r="I525">
        <v>83.700000000000017</v>
      </c>
      <c r="J525" s="3">
        <f t="shared" si="173"/>
        <v>0.25881261595547311</v>
      </c>
      <c r="K525">
        <v>0</v>
      </c>
      <c r="L525" s="3">
        <f t="shared" si="174"/>
        <v>0</v>
      </c>
      <c r="M525">
        <v>14050</v>
      </c>
      <c r="N525">
        <f t="shared" si="175"/>
        <v>6.5345653953338731E-2</v>
      </c>
      <c r="O525" s="15">
        <v>0.59267401200000003</v>
      </c>
      <c r="P525">
        <f t="shared" si="176"/>
        <v>0.60420417131348036</v>
      </c>
      <c r="Q525">
        <v>0.32100000000000001</v>
      </c>
      <c r="R525">
        <f t="shared" si="177"/>
        <v>0.7115938816227001</v>
      </c>
      <c r="S525">
        <f t="shared" si="184"/>
        <v>0.1012204270898194</v>
      </c>
      <c r="T525" s="14">
        <f t="shared" si="178"/>
        <v>0.16981186386537278</v>
      </c>
      <c r="U525" t="str">
        <f t="shared" si="185"/>
        <v>Low</v>
      </c>
      <c r="V525">
        <f t="shared" si="186"/>
        <v>0.10948159780541283</v>
      </c>
      <c r="W525">
        <f t="shared" si="179"/>
        <v>0.14714865587307077</v>
      </c>
      <c r="X525" t="s">
        <v>1187</v>
      </c>
      <c r="Y525">
        <f t="shared" si="187"/>
        <v>9.2959256374226001E-2</v>
      </c>
      <c r="Z525">
        <f t="shared" si="180"/>
        <v>0.18625721179553467</v>
      </c>
      <c r="AA525" t="str">
        <f t="shared" si="188"/>
        <v>Low</v>
      </c>
      <c r="AB525">
        <f t="shared" si="189"/>
        <v>6.97251287816818E-2</v>
      </c>
      <c r="AC525">
        <f t="shared" si="181"/>
        <v>0.16369877349839712</v>
      </c>
      <c r="AD525" t="str">
        <f t="shared" si="190"/>
        <v>Low</v>
      </c>
      <c r="AE525">
        <f t="shared" si="191"/>
        <v>1.0053693250055756E-2</v>
      </c>
      <c r="AF525">
        <f t="shared" si="182"/>
        <v>5.4998123560814828E-2</v>
      </c>
      <c r="AG525" t="s">
        <v>1187</v>
      </c>
    </row>
    <row r="526" spans="1:33" x14ac:dyDescent="0.3">
      <c r="A526">
        <v>609023</v>
      </c>
      <c r="B526" t="s">
        <v>109</v>
      </c>
      <c r="C526" s="1" t="s">
        <v>1085</v>
      </c>
      <c r="D526" t="s">
        <v>1086</v>
      </c>
      <c r="E526" s="4">
        <v>6.5</v>
      </c>
      <c r="F526" s="3">
        <f t="shared" si="192"/>
        <v>0.73333333333333328</v>
      </c>
      <c r="G526">
        <v>49.361039999999996</v>
      </c>
      <c r="H526">
        <f t="shared" si="183"/>
        <v>0.46590190894943212</v>
      </c>
      <c r="I526">
        <v>88.5</v>
      </c>
      <c r="J526" s="3">
        <f t="shared" si="173"/>
        <v>0.27365491651205937</v>
      </c>
      <c r="K526">
        <v>0</v>
      </c>
      <c r="L526" s="3">
        <f t="shared" si="174"/>
        <v>0</v>
      </c>
      <c r="M526">
        <v>23393</v>
      </c>
      <c r="N526">
        <f t="shared" si="175"/>
        <v>0.10955131935671601</v>
      </c>
      <c r="O526" s="15">
        <v>0.71983818899999996</v>
      </c>
      <c r="P526">
        <f t="shared" si="176"/>
        <v>0.73384226009312759</v>
      </c>
      <c r="Q526">
        <v>0.28079999999999999</v>
      </c>
      <c r="R526">
        <f t="shared" si="177"/>
        <v>0.62247838616714701</v>
      </c>
      <c r="S526">
        <f t="shared" si="184"/>
        <v>0.11989916177772988</v>
      </c>
      <c r="T526" s="14">
        <f t="shared" si="178"/>
        <v>0.20114813504299059</v>
      </c>
      <c r="U526" t="str">
        <f t="shared" si="185"/>
        <v>Low</v>
      </c>
      <c r="V526">
        <f t="shared" si="186"/>
        <v>0.11005456111278981</v>
      </c>
      <c r="W526">
        <f t="shared" si="179"/>
        <v>0.1479187467580701</v>
      </c>
      <c r="X526" t="s">
        <v>1187</v>
      </c>
      <c r="Y526">
        <f t="shared" si="187"/>
        <v>0.12974376244266997</v>
      </c>
      <c r="Z526">
        <f t="shared" si="180"/>
        <v>0.25996024907030274</v>
      </c>
      <c r="AA526" t="str">
        <f t="shared" si="188"/>
        <v>Low</v>
      </c>
      <c r="AB526">
        <f t="shared" si="189"/>
        <v>8.4221284321230175E-2</v>
      </c>
      <c r="AC526">
        <f t="shared" si="181"/>
        <v>0.19773245581250565</v>
      </c>
      <c r="AD526" t="str">
        <f t="shared" si="190"/>
        <v>Low</v>
      </c>
      <c r="AE526">
        <f t="shared" si="191"/>
        <v>1.9368740568436422E-2</v>
      </c>
      <c r="AF526">
        <f t="shared" si="182"/>
        <v>0.10595552902853142</v>
      </c>
      <c r="AG526" t="s">
        <v>1186</v>
      </c>
    </row>
    <row r="527" spans="1:33" x14ac:dyDescent="0.3">
      <c r="A527">
        <v>609027</v>
      </c>
      <c r="B527" t="s">
        <v>123</v>
      </c>
      <c r="C527" s="1" t="s">
        <v>1085</v>
      </c>
      <c r="D527" t="s">
        <v>1087</v>
      </c>
      <c r="E527" s="4">
        <v>6.3</v>
      </c>
      <c r="F527" s="3">
        <f t="shared" si="192"/>
        <v>0.68888888888888877</v>
      </c>
      <c r="G527">
        <v>49.361039999999996</v>
      </c>
      <c r="H527">
        <f t="shared" si="183"/>
        <v>0.46590190894943212</v>
      </c>
      <c r="I527">
        <v>93.2</v>
      </c>
      <c r="J527" s="3">
        <f t="shared" si="173"/>
        <v>0.28818800247371673</v>
      </c>
      <c r="K527">
        <v>0</v>
      </c>
      <c r="L527" s="3">
        <f t="shared" si="174"/>
        <v>0</v>
      </c>
      <c r="M527">
        <v>9097</v>
      </c>
      <c r="N527">
        <f t="shared" si="175"/>
        <v>4.1910926270268226E-2</v>
      </c>
      <c r="O527" s="15">
        <v>0.36622869499999999</v>
      </c>
      <c r="P527">
        <f t="shared" si="176"/>
        <v>0.37335348048581612</v>
      </c>
      <c r="Q527">
        <v>0.1434</v>
      </c>
      <c r="R527">
        <f t="shared" si="177"/>
        <v>0.31788960319219683</v>
      </c>
      <c r="S527">
        <f t="shared" si="184"/>
        <v>5.8094751438367009E-2</v>
      </c>
      <c r="T527" s="14">
        <f t="shared" si="178"/>
        <v>9.746232362555278E-2</v>
      </c>
      <c r="U527" t="str">
        <f t="shared" si="185"/>
        <v>No Impact</v>
      </c>
      <c r="V527">
        <f t="shared" si="186"/>
        <v>5.3433351937577478E-2</v>
      </c>
      <c r="W527">
        <f t="shared" si="179"/>
        <v>7.1817054865987107E-2</v>
      </c>
      <c r="X527" t="s">
        <v>1187</v>
      </c>
      <c r="Y527">
        <f t="shared" si="187"/>
        <v>6.2756150939156527E-2</v>
      </c>
      <c r="Z527">
        <f t="shared" si="180"/>
        <v>0.12574095526207185</v>
      </c>
      <c r="AA527" t="str">
        <f t="shared" si="188"/>
        <v>No Impact</v>
      </c>
      <c r="AB527">
        <f t="shared" si="189"/>
        <v>3.9994168288736962E-2</v>
      </c>
      <c r="AC527">
        <f t="shared" si="181"/>
        <v>9.3897227733407307E-2</v>
      </c>
      <c r="AD527" t="str">
        <f t="shared" si="190"/>
        <v>No Impact</v>
      </c>
      <c r="AE527">
        <f t="shared" si="191"/>
        <v>7.0447137966796972E-3</v>
      </c>
      <c r="AF527">
        <f t="shared" si="182"/>
        <v>3.8537682640975568E-2</v>
      </c>
      <c r="AG527" t="s">
        <v>1187</v>
      </c>
    </row>
    <row r="528" spans="1:33" x14ac:dyDescent="0.3">
      <c r="A528">
        <v>609029</v>
      </c>
      <c r="B528" t="s">
        <v>140</v>
      </c>
      <c r="C528" s="1" t="s">
        <v>1085</v>
      </c>
      <c r="D528" t="s">
        <v>1088</v>
      </c>
      <c r="E528" s="4">
        <v>6.5</v>
      </c>
      <c r="F528" s="3">
        <f t="shared" si="192"/>
        <v>0.73333333333333328</v>
      </c>
      <c r="G528">
        <v>52.383960000000002</v>
      </c>
      <c r="H528">
        <f t="shared" si="183"/>
        <v>0.49443421294062478</v>
      </c>
      <c r="I528">
        <v>94.4</v>
      </c>
      <c r="J528" s="3">
        <f t="shared" si="173"/>
        <v>0.29189857761286331</v>
      </c>
      <c r="K528">
        <v>0</v>
      </c>
      <c r="L528" s="3">
        <f t="shared" si="174"/>
        <v>0</v>
      </c>
      <c r="M528">
        <v>10856</v>
      </c>
      <c r="N528">
        <f t="shared" si="175"/>
        <v>5.0233495621069962E-2</v>
      </c>
      <c r="O528" s="15">
        <v>0.40200677899999998</v>
      </c>
      <c r="P528">
        <f t="shared" si="176"/>
        <v>0.40982760817948</v>
      </c>
      <c r="Q528">
        <v>0.1381</v>
      </c>
      <c r="R528">
        <f t="shared" si="177"/>
        <v>0.30614054533362889</v>
      </c>
      <c r="S528">
        <f t="shared" si="184"/>
        <v>6.7245815015294474E-2</v>
      </c>
      <c r="T528" s="14">
        <f t="shared" si="178"/>
        <v>0.1128145524890968</v>
      </c>
      <c r="U528" t="str">
        <f t="shared" si="185"/>
        <v>No Impact</v>
      </c>
      <c r="V528">
        <f t="shared" si="186"/>
        <v>5.7507223971267472E-2</v>
      </c>
      <c r="W528">
        <f t="shared" si="179"/>
        <v>7.7292539385511894E-2</v>
      </c>
      <c r="X528" t="s">
        <v>1187</v>
      </c>
      <c r="Y528">
        <f t="shared" si="187"/>
        <v>7.6984406059321497E-2</v>
      </c>
      <c r="Z528">
        <f t="shared" si="180"/>
        <v>0.15424930645551194</v>
      </c>
      <c r="AA528" t="str">
        <f t="shared" si="188"/>
        <v>Low</v>
      </c>
      <c r="AB528">
        <f t="shared" si="189"/>
        <v>4.6525503595703857E-2</v>
      </c>
      <c r="AC528">
        <f t="shared" si="181"/>
        <v>0.1092313203014536</v>
      </c>
      <c r="AD528" t="str">
        <f t="shared" si="190"/>
        <v>No Impact</v>
      </c>
      <c r="AE528">
        <f t="shared" si="191"/>
        <v>9.4361525370394213E-3</v>
      </c>
      <c r="AF528">
        <f t="shared" si="182"/>
        <v>5.1619904274273765E-2</v>
      </c>
      <c r="AG528" t="s">
        <v>1187</v>
      </c>
    </row>
    <row r="529" spans="1:33" x14ac:dyDescent="0.3">
      <c r="A529">
        <v>609032</v>
      </c>
      <c r="B529" t="s">
        <v>146</v>
      </c>
      <c r="C529" s="1" t="s">
        <v>1085</v>
      </c>
      <c r="D529" t="s">
        <v>1089</v>
      </c>
      <c r="E529" s="4">
        <v>6.4</v>
      </c>
      <c r="F529" s="3">
        <f t="shared" si="192"/>
        <v>0.71111111111111114</v>
      </c>
      <c r="G529">
        <v>46.550159999999998</v>
      </c>
      <c r="H529">
        <f t="shared" si="183"/>
        <v>0.43937097771646422</v>
      </c>
      <c r="I529">
        <v>90.3</v>
      </c>
      <c r="J529" s="3">
        <f t="shared" si="173"/>
        <v>0.2792207792207792</v>
      </c>
      <c r="K529">
        <v>0</v>
      </c>
      <c r="L529" s="3">
        <f t="shared" si="174"/>
        <v>0</v>
      </c>
      <c r="M529">
        <v>11765</v>
      </c>
      <c r="N529">
        <f t="shared" si="175"/>
        <v>5.4534357212814577E-2</v>
      </c>
      <c r="O529" s="15">
        <v>0.51139853499999999</v>
      </c>
      <c r="P529">
        <f t="shared" si="176"/>
        <v>0.52134752291214492</v>
      </c>
      <c r="Q529">
        <v>0.1794</v>
      </c>
      <c r="R529">
        <f t="shared" si="177"/>
        <v>0.39769452449567722</v>
      </c>
      <c r="S529">
        <f t="shared" si="184"/>
        <v>7.5677613687331849E-2</v>
      </c>
      <c r="T529" s="14">
        <f t="shared" si="178"/>
        <v>0.12696011074647992</v>
      </c>
      <c r="U529" t="str">
        <f t="shared" si="185"/>
        <v>No Impact</v>
      </c>
      <c r="V529">
        <f t="shared" si="186"/>
        <v>6.5495529122392218E-2</v>
      </c>
      <c r="W529">
        <f t="shared" si="179"/>
        <v>8.8029214673911976E-2</v>
      </c>
      <c r="X529" t="s">
        <v>1187</v>
      </c>
      <c r="Y529">
        <f t="shared" si="187"/>
        <v>8.585969825227148E-2</v>
      </c>
      <c r="Z529">
        <f t="shared" si="180"/>
        <v>0.1720322281591313</v>
      </c>
      <c r="AA529" t="str">
        <f t="shared" si="188"/>
        <v>Low</v>
      </c>
      <c r="AB529">
        <f t="shared" si="189"/>
        <v>5.1824749282741868E-2</v>
      </c>
      <c r="AC529">
        <f t="shared" si="181"/>
        <v>0.12167274614881178</v>
      </c>
      <c r="AD529" t="str">
        <f t="shared" si="190"/>
        <v>No Impact</v>
      </c>
      <c r="AE529">
        <f t="shared" si="191"/>
        <v>8.9811560406375703E-3</v>
      </c>
      <c r="AF529">
        <f t="shared" si="182"/>
        <v>4.9130873337437882E-2</v>
      </c>
      <c r="AG529" t="s">
        <v>1187</v>
      </c>
    </row>
    <row r="530" spans="1:33" x14ac:dyDescent="0.3">
      <c r="A530">
        <v>609033</v>
      </c>
      <c r="B530" t="s">
        <v>157</v>
      </c>
      <c r="C530" s="1" t="s">
        <v>1085</v>
      </c>
      <c r="D530" t="s">
        <v>1090</v>
      </c>
      <c r="E530" s="4">
        <v>5.9</v>
      </c>
      <c r="F530" s="3">
        <f t="shared" si="192"/>
        <v>0.60000000000000009</v>
      </c>
      <c r="G530">
        <v>49.290840000000003</v>
      </c>
      <c r="H530">
        <f t="shared" si="183"/>
        <v>0.46523931525188755</v>
      </c>
      <c r="I530">
        <v>84.100000000000009</v>
      </c>
      <c r="J530" s="3">
        <f t="shared" si="173"/>
        <v>0.2600494743351886</v>
      </c>
      <c r="K530">
        <v>0</v>
      </c>
      <c r="L530" s="3">
        <f t="shared" si="174"/>
        <v>0</v>
      </c>
      <c r="M530">
        <v>20104</v>
      </c>
      <c r="N530">
        <f t="shared" si="175"/>
        <v>9.3989676039611461E-2</v>
      </c>
      <c r="O530" s="15">
        <v>0.74601446199999999</v>
      </c>
      <c r="P530">
        <f t="shared" si="176"/>
        <v>0.76052777863420451</v>
      </c>
      <c r="Q530">
        <v>0.32350000000000001</v>
      </c>
      <c r="R530">
        <f t="shared" si="177"/>
        <v>0.71713589004655287</v>
      </c>
      <c r="S530">
        <f t="shared" si="184"/>
        <v>0.10555200762383357</v>
      </c>
      <c r="T530" s="14">
        <f t="shared" si="178"/>
        <v>0.17707871488657237</v>
      </c>
      <c r="U530" t="str">
        <f t="shared" si="185"/>
        <v>Low</v>
      </c>
      <c r="V530">
        <f t="shared" si="186"/>
        <v>0.10245245185069514</v>
      </c>
      <c r="W530">
        <f t="shared" si="179"/>
        <v>0.13770113775216511</v>
      </c>
      <c r="X530" t="s">
        <v>1187</v>
      </c>
      <c r="Y530">
        <f t="shared" si="187"/>
        <v>0.10865156339697199</v>
      </c>
      <c r="Z530">
        <f t="shared" si="180"/>
        <v>0.21769900109868723</v>
      </c>
      <c r="AA530" t="str">
        <f t="shared" si="188"/>
        <v>Low</v>
      </c>
      <c r="AB530">
        <f t="shared" si="189"/>
        <v>7.3153515904209293E-2</v>
      </c>
      <c r="AC530">
        <f t="shared" si="181"/>
        <v>0.17174784815543659</v>
      </c>
      <c r="AD530" t="str">
        <f t="shared" si="190"/>
        <v>Low</v>
      </c>
      <c r="AE530">
        <f t="shared" si="191"/>
        <v>1.3427682106784017E-2</v>
      </c>
      <c r="AF530">
        <f t="shared" si="182"/>
        <v>7.345532644335992E-2</v>
      </c>
      <c r="AG530" t="s">
        <v>1186</v>
      </c>
    </row>
    <row r="531" spans="1:33" x14ac:dyDescent="0.3">
      <c r="A531">
        <v>609047</v>
      </c>
      <c r="B531" t="s">
        <v>217</v>
      </c>
      <c r="C531" s="1" t="s">
        <v>1085</v>
      </c>
      <c r="D531" t="s">
        <v>1091</v>
      </c>
      <c r="E531" s="4">
        <v>6.5</v>
      </c>
      <c r="F531" s="3">
        <f t="shared" si="192"/>
        <v>0.73333333333333328</v>
      </c>
      <c r="G531">
        <v>50.992919999999998</v>
      </c>
      <c r="H531">
        <f t="shared" si="183"/>
        <v>0.4813046639800474</v>
      </c>
      <c r="I531">
        <v>102.39999999999999</v>
      </c>
      <c r="J531" s="3">
        <f t="shared" si="173"/>
        <v>0.31663574520717375</v>
      </c>
      <c r="K531">
        <v>0</v>
      </c>
      <c r="L531" s="3">
        <f t="shared" si="174"/>
        <v>0</v>
      </c>
      <c r="M531">
        <v>19694</v>
      </c>
      <c r="N531">
        <f t="shared" si="175"/>
        <v>9.2049793473478025E-2</v>
      </c>
      <c r="O531" s="15">
        <v>0.57283071200000002</v>
      </c>
      <c r="P531">
        <f t="shared" si="176"/>
        <v>0.58397483041127662</v>
      </c>
      <c r="Q531">
        <v>0.2283</v>
      </c>
      <c r="R531">
        <f t="shared" si="177"/>
        <v>0.50609620926623811</v>
      </c>
      <c r="S531">
        <f t="shared" si="184"/>
        <v>0.10226098717338405</v>
      </c>
      <c r="T531" s="14">
        <f t="shared" si="178"/>
        <v>0.17155755346908513</v>
      </c>
      <c r="U531" t="str">
        <f t="shared" si="185"/>
        <v>Low</v>
      </c>
      <c r="V531">
        <f t="shared" si="186"/>
        <v>9.4955092063695012E-2</v>
      </c>
      <c r="W531">
        <f t="shared" si="179"/>
        <v>0.12762431719630604</v>
      </c>
      <c r="X531" t="s">
        <v>1187</v>
      </c>
      <c r="Y531">
        <f t="shared" si="187"/>
        <v>0.10956688228307312</v>
      </c>
      <c r="Z531">
        <f t="shared" si="180"/>
        <v>0.2195329738549093</v>
      </c>
      <c r="AA531" t="str">
        <f t="shared" si="188"/>
        <v>Low</v>
      </c>
      <c r="AB531">
        <f t="shared" si="189"/>
        <v>7.2149064806281762E-2</v>
      </c>
      <c r="AC531">
        <f t="shared" si="181"/>
        <v>0.16938962500629481</v>
      </c>
      <c r="AD531" t="str">
        <f t="shared" si="190"/>
        <v>Low</v>
      </c>
      <c r="AE531">
        <f t="shared" si="191"/>
        <v>1.7270622568761666E-2</v>
      </c>
      <c r="AF531">
        <f t="shared" si="182"/>
        <v>9.4477900845411564E-2</v>
      </c>
      <c r="AG531" t="s">
        <v>1186</v>
      </c>
    </row>
    <row r="532" spans="1:33" x14ac:dyDescent="0.3">
      <c r="A532">
        <v>609050</v>
      </c>
      <c r="B532" t="s">
        <v>220</v>
      </c>
      <c r="C532" s="1" t="s">
        <v>1085</v>
      </c>
      <c r="D532" t="s">
        <v>1092</v>
      </c>
      <c r="E532" s="4">
        <v>6.4</v>
      </c>
      <c r="F532" s="3">
        <f t="shared" si="192"/>
        <v>0.71111111111111114</v>
      </c>
      <c r="G532">
        <v>47.416320000000006</v>
      </c>
      <c r="H532">
        <f t="shared" si="183"/>
        <v>0.44754636456924618</v>
      </c>
      <c r="I532">
        <v>90.3</v>
      </c>
      <c r="J532" s="3">
        <f t="shared" si="173"/>
        <v>0.2792207792207792</v>
      </c>
      <c r="K532">
        <v>0</v>
      </c>
      <c r="L532" s="3">
        <f t="shared" si="174"/>
        <v>0</v>
      </c>
      <c r="M532">
        <v>10210</v>
      </c>
      <c r="N532">
        <f t="shared" si="175"/>
        <v>4.7176997724186549E-2</v>
      </c>
      <c r="O532" s="15">
        <v>0.70563575000000001</v>
      </c>
      <c r="P532">
        <f t="shared" si="176"/>
        <v>0.71936352015704075</v>
      </c>
      <c r="Q532">
        <v>0.1595</v>
      </c>
      <c r="R532">
        <f t="shared" si="177"/>
        <v>0.35358013744180894</v>
      </c>
      <c r="S532">
        <f t="shared" si="184"/>
        <v>8.9598025303234435E-2</v>
      </c>
      <c r="T532" s="14">
        <f t="shared" si="178"/>
        <v>0.15031360875308294</v>
      </c>
      <c r="U532" t="str">
        <f t="shared" si="185"/>
        <v>Low</v>
      </c>
      <c r="V532">
        <f t="shared" si="186"/>
        <v>5.9052648061929836E-2</v>
      </c>
      <c r="W532">
        <f t="shared" si="179"/>
        <v>7.9369665425442465E-2</v>
      </c>
      <c r="X532" t="s">
        <v>1187</v>
      </c>
      <c r="Y532">
        <f t="shared" si="187"/>
        <v>0.12014340254453905</v>
      </c>
      <c r="Z532">
        <f t="shared" si="180"/>
        <v>0.24072455015656541</v>
      </c>
      <c r="AA532" t="str">
        <f t="shared" si="188"/>
        <v>Low</v>
      </c>
      <c r="AB532">
        <f t="shared" si="189"/>
        <v>5.9469165629335304E-2</v>
      </c>
      <c r="AC532">
        <f t="shared" si="181"/>
        <v>0.13962010030812322</v>
      </c>
      <c r="AD532" t="str">
        <f t="shared" si="190"/>
        <v>No Impact</v>
      </c>
      <c r="AE532">
        <f t="shared" si="191"/>
        <v>7.879194412280445E-3</v>
      </c>
      <c r="AF532">
        <f t="shared" si="182"/>
        <v>4.3102658601989717E-2</v>
      </c>
      <c r="AG532" t="s">
        <v>1187</v>
      </c>
    </row>
    <row r="533" spans="1:33" x14ac:dyDescent="0.3">
      <c r="A533">
        <v>609086</v>
      </c>
      <c r="B533" t="s">
        <v>507</v>
      </c>
      <c r="C533" s="1" t="s">
        <v>1085</v>
      </c>
      <c r="D533" t="s">
        <v>1093</v>
      </c>
      <c r="E533" s="4">
        <v>6.5</v>
      </c>
      <c r="F533" s="3">
        <f t="shared" si="192"/>
        <v>0.73333333333333328</v>
      </c>
      <c r="G533">
        <v>52.383960000000002</v>
      </c>
      <c r="H533">
        <f t="shared" si="183"/>
        <v>0.49443421294062478</v>
      </c>
      <c r="I533">
        <v>99</v>
      </c>
      <c r="J533" s="3">
        <f t="shared" si="173"/>
        <v>0.30612244897959179</v>
      </c>
      <c r="K533">
        <v>0</v>
      </c>
      <c r="L533" s="3">
        <f t="shared" si="174"/>
        <v>0</v>
      </c>
      <c r="M533">
        <v>7371</v>
      </c>
      <c r="N533">
        <f t="shared" si="175"/>
        <v>3.3744493808935759E-2</v>
      </c>
      <c r="O533" s="15">
        <v>0.83211084099999999</v>
      </c>
      <c r="P533">
        <f t="shared" si="176"/>
        <v>0.84829911713316053</v>
      </c>
      <c r="Q533">
        <v>0.17199999999999999</v>
      </c>
      <c r="R533">
        <f t="shared" si="177"/>
        <v>0.38129017956107292</v>
      </c>
      <c r="S533">
        <f t="shared" si="184"/>
        <v>0.11676917406334342</v>
      </c>
      <c r="T533" s="14">
        <f t="shared" si="178"/>
        <v>0.19589712926345518</v>
      </c>
      <c r="U533" t="str">
        <f t="shared" si="185"/>
        <v>Low</v>
      </c>
      <c r="V533">
        <f t="shared" si="186"/>
        <v>7.2419204470160703E-2</v>
      </c>
      <c r="W533">
        <f t="shared" si="179"/>
        <v>9.7334975108066671E-2</v>
      </c>
      <c r="X533" t="s">
        <v>1187</v>
      </c>
      <c r="Y533">
        <f t="shared" si="187"/>
        <v>0.16111914365652616</v>
      </c>
      <c r="Z533">
        <f t="shared" si="180"/>
        <v>0.3228253283733159</v>
      </c>
      <c r="AA533" t="str">
        <f t="shared" si="188"/>
        <v>Moderate</v>
      </c>
      <c r="AB533">
        <f t="shared" si="189"/>
        <v>7.592567032156175E-2</v>
      </c>
      <c r="AC533">
        <f t="shared" si="181"/>
        <v>0.17825623739756566</v>
      </c>
      <c r="AD533" t="str">
        <f t="shared" si="190"/>
        <v>Low</v>
      </c>
      <c r="AE533">
        <f t="shared" si="191"/>
        <v>6.4091590287075955E-3</v>
      </c>
      <c r="AF533">
        <f t="shared" si="182"/>
        <v>3.5060918551480316E-2</v>
      </c>
      <c r="AG533" t="s">
        <v>1187</v>
      </c>
    </row>
    <row r="534" spans="1:33" x14ac:dyDescent="0.3">
      <c r="A534">
        <v>609089</v>
      </c>
      <c r="B534" t="s">
        <v>508</v>
      </c>
      <c r="C534" s="1" t="s">
        <v>1085</v>
      </c>
      <c r="D534" t="s">
        <v>1094</v>
      </c>
      <c r="E534" s="4">
        <v>6.5</v>
      </c>
      <c r="F534" s="3">
        <f t="shared" si="192"/>
        <v>0.73333333333333328</v>
      </c>
      <c r="G534">
        <v>49.290840000000003</v>
      </c>
      <c r="H534">
        <f t="shared" si="183"/>
        <v>0.46523931525188755</v>
      </c>
      <c r="I534">
        <v>82.499999999999986</v>
      </c>
      <c r="J534" s="3">
        <f t="shared" si="173"/>
        <v>0.25510204081632648</v>
      </c>
      <c r="K534">
        <v>0</v>
      </c>
      <c r="L534" s="3">
        <f t="shared" si="174"/>
        <v>0</v>
      </c>
      <c r="M534">
        <v>23247</v>
      </c>
      <c r="N534">
        <f t="shared" si="175"/>
        <v>0.10886053190633679</v>
      </c>
      <c r="O534" s="15">
        <v>0.62906268200000004</v>
      </c>
      <c r="P534">
        <f t="shared" si="176"/>
        <v>0.64130076363470689</v>
      </c>
      <c r="Q534">
        <v>0.25480000000000003</v>
      </c>
      <c r="R534">
        <f t="shared" si="177"/>
        <v>0.56484149855907784</v>
      </c>
      <c r="S534">
        <f t="shared" si="184"/>
        <v>0.10486512321407858</v>
      </c>
      <c r="T534" s="14">
        <f t="shared" si="178"/>
        <v>0.1759263672307276</v>
      </c>
      <c r="U534" t="str">
        <f t="shared" si="185"/>
        <v>Low</v>
      </c>
      <c r="V534">
        <f t="shared" si="186"/>
        <v>9.8217557247498144E-2</v>
      </c>
      <c r="W534">
        <f t="shared" si="179"/>
        <v>0.13200923097407688</v>
      </c>
      <c r="X534" t="s">
        <v>1187</v>
      </c>
      <c r="Y534">
        <f t="shared" si="187"/>
        <v>0.11151268918065901</v>
      </c>
      <c r="Z534">
        <f t="shared" si="180"/>
        <v>0.22343167723930246</v>
      </c>
      <c r="AA534" t="str">
        <f t="shared" si="188"/>
        <v>Low</v>
      </c>
      <c r="AB534">
        <f t="shared" si="189"/>
        <v>7.4455182839041331E-2</v>
      </c>
      <c r="AC534">
        <f t="shared" si="181"/>
        <v>0.17480386661619279</v>
      </c>
      <c r="AD534" t="str">
        <f t="shared" si="190"/>
        <v>Low</v>
      </c>
      <c r="AE534">
        <f t="shared" si="191"/>
        <v>1.8929231566340791E-2</v>
      </c>
      <c r="AF534">
        <f t="shared" si="182"/>
        <v>0.10355122149674834</v>
      </c>
      <c r="AG534" t="s">
        <v>1186</v>
      </c>
    </row>
    <row r="535" spans="1:33" x14ac:dyDescent="0.3">
      <c r="A535">
        <v>609092</v>
      </c>
      <c r="B535" t="s">
        <v>512</v>
      </c>
      <c r="C535" s="1" t="s">
        <v>1085</v>
      </c>
      <c r="D535" t="s">
        <v>1095</v>
      </c>
      <c r="E535" s="4">
        <v>6.4</v>
      </c>
      <c r="F535" s="3">
        <f t="shared" si="192"/>
        <v>0.71111111111111114</v>
      </c>
      <c r="G535">
        <v>47.416320000000006</v>
      </c>
      <c r="H535">
        <f t="shared" si="183"/>
        <v>0.44754636456924618</v>
      </c>
      <c r="I535">
        <v>81.8</v>
      </c>
      <c r="J535" s="3">
        <f t="shared" si="173"/>
        <v>0.25293753865182433</v>
      </c>
      <c r="K535">
        <v>0</v>
      </c>
      <c r="L535" s="3">
        <f t="shared" si="174"/>
        <v>0</v>
      </c>
      <c r="M535">
        <v>18280</v>
      </c>
      <c r="N535">
        <f t="shared" si="175"/>
        <v>8.5359564330764165E-2</v>
      </c>
      <c r="O535" s="15">
        <v>0.83876635300000002</v>
      </c>
      <c r="P535">
        <f t="shared" si="176"/>
        <v>0.85508410859761996</v>
      </c>
      <c r="Q535">
        <v>0.29039999999999999</v>
      </c>
      <c r="R535">
        <f t="shared" si="177"/>
        <v>0.64375969851474169</v>
      </c>
      <c r="S535">
        <f t="shared" si="184"/>
        <v>0.12236217296036002</v>
      </c>
      <c r="T535" s="14">
        <f t="shared" si="178"/>
        <v>0.20528019150302251</v>
      </c>
      <c r="U535" t="str">
        <f t="shared" si="185"/>
        <v>Low</v>
      </c>
      <c r="V535">
        <f t="shared" si="186"/>
        <v>0.10511013249116338</v>
      </c>
      <c r="W535">
        <f t="shared" si="179"/>
        <v>0.14127319133764402</v>
      </c>
      <c r="X535" t="s">
        <v>1187</v>
      </c>
      <c r="Y535">
        <f t="shared" si="187"/>
        <v>0.13961421342955663</v>
      </c>
      <c r="Z535">
        <f t="shared" si="180"/>
        <v>0.27973711424423414</v>
      </c>
      <c r="AA535" t="str">
        <f t="shared" si="188"/>
        <v>Low</v>
      </c>
      <c r="AB535">
        <f t="shared" si="189"/>
        <v>8.3550801828185958E-2</v>
      </c>
      <c r="AC535">
        <f t="shared" si="181"/>
        <v>0.19615831513064116</v>
      </c>
      <c r="AD535" t="str">
        <f t="shared" si="190"/>
        <v>Low</v>
      </c>
      <c r="AE535">
        <f t="shared" si="191"/>
        <v>1.3937118364033701E-2</v>
      </c>
      <c r="AF535">
        <f t="shared" si="182"/>
        <v>7.6242166813929382E-2</v>
      </c>
      <c r="AG535" t="s">
        <v>1186</v>
      </c>
    </row>
    <row r="536" spans="1:33" x14ac:dyDescent="0.3">
      <c r="A536">
        <v>609108</v>
      </c>
      <c r="B536" t="s">
        <v>35</v>
      </c>
      <c r="C536" s="1" t="s">
        <v>1097</v>
      </c>
      <c r="D536" t="s">
        <v>1096</v>
      </c>
      <c r="E536" s="4">
        <v>7</v>
      </c>
      <c r="F536" s="3">
        <f t="shared" si="192"/>
        <v>0.84444444444444444</v>
      </c>
      <c r="G536">
        <v>44.450280000000006</v>
      </c>
      <c r="H536">
        <f t="shared" si="183"/>
        <v>0.41955093136888466</v>
      </c>
      <c r="I536">
        <v>85.8</v>
      </c>
      <c r="J536" s="3">
        <f t="shared" si="173"/>
        <v>0.26530612244897955</v>
      </c>
      <c r="K536">
        <v>0</v>
      </c>
      <c r="L536" s="3">
        <f t="shared" si="174"/>
        <v>0</v>
      </c>
      <c r="M536">
        <v>33148</v>
      </c>
      <c r="N536">
        <f t="shared" si="175"/>
        <v>0.15570633016801275</v>
      </c>
      <c r="O536" s="15">
        <v>0.79589024200000003</v>
      </c>
      <c r="P536">
        <f t="shared" si="176"/>
        <v>0.81137386554431101</v>
      </c>
      <c r="Q536">
        <v>0.28810000000000002</v>
      </c>
      <c r="R536">
        <f t="shared" si="177"/>
        <v>0.63866105076479718</v>
      </c>
      <c r="S536">
        <f t="shared" si="184"/>
        <v>0.13523187852024973</v>
      </c>
      <c r="T536" s="14">
        <f t="shared" si="178"/>
        <v>0.22687097857393806</v>
      </c>
      <c r="U536" t="str">
        <f t="shared" si="185"/>
        <v>Low</v>
      </c>
      <c r="V536">
        <f t="shared" si="186"/>
        <v>0.11912448819160562</v>
      </c>
      <c r="W536">
        <f t="shared" si="179"/>
        <v>0.16010917515213333</v>
      </c>
      <c r="X536" t="s">
        <v>1187</v>
      </c>
      <c r="Y536">
        <f t="shared" si="187"/>
        <v>0.15133926884889384</v>
      </c>
      <c r="Z536">
        <f t="shared" si="180"/>
        <v>0.30322994557414762</v>
      </c>
      <c r="AA536" t="str">
        <f t="shared" si="188"/>
        <v>Moderate</v>
      </c>
      <c r="AB536">
        <f t="shared" si="189"/>
        <v>9.7260294105180389E-2</v>
      </c>
      <c r="AC536">
        <f t="shared" si="181"/>
        <v>0.22834509069123848</v>
      </c>
      <c r="AD536" t="str">
        <f t="shared" si="190"/>
        <v>Low</v>
      </c>
      <c r="AE536">
        <f t="shared" si="191"/>
        <v>2.9042693095572229E-2</v>
      </c>
      <c r="AF536">
        <f t="shared" si="182"/>
        <v>0.15887630382996284</v>
      </c>
      <c r="AG536" t="s">
        <v>1186</v>
      </c>
    </row>
    <row r="537" spans="1:33" x14ac:dyDescent="0.3">
      <c r="A537">
        <v>609117</v>
      </c>
      <c r="B537" t="s">
        <v>57</v>
      </c>
      <c r="C537" s="1" t="s">
        <v>1097</v>
      </c>
      <c r="D537" t="s">
        <v>1098</v>
      </c>
      <c r="E537" s="4">
        <v>6.1</v>
      </c>
      <c r="F537" s="3">
        <f t="shared" si="192"/>
        <v>0.64444444444444438</v>
      </c>
      <c r="G537">
        <v>40.450679999999998</v>
      </c>
      <c r="H537">
        <f t="shared" si="183"/>
        <v>0.38180008019082695</v>
      </c>
      <c r="I537">
        <v>65</v>
      </c>
      <c r="J537" s="3">
        <f t="shared" si="173"/>
        <v>0.2009894867037724</v>
      </c>
      <c r="K537">
        <v>0</v>
      </c>
      <c r="L537" s="3">
        <f t="shared" si="174"/>
        <v>0</v>
      </c>
      <c r="M537">
        <v>29012</v>
      </c>
      <c r="N537">
        <f t="shared" si="175"/>
        <v>0.1361371733545301</v>
      </c>
      <c r="O537" s="15">
        <v>0.462036367</v>
      </c>
      <c r="P537">
        <f t="shared" si="176"/>
        <v>0.47102504005174106</v>
      </c>
      <c r="Q537">
        <v>0.33329999999999999</v>
      </c>
      <c r="R537">
        <f t="shared" si="177"/>
        <v>0.73886056306805581</v>
      </c>
      <c r="S537">
        <f t="shared" si="184"/>
        <v>7.5209445957521839E-2</v>
      </c>
      <c r="T537" s="14">
        <f t="shared" si="178"/>
        <v>0.12617469186329233</v>
      </c>
      <c r="U537" t="str">
        <f t="shared" si="185"/>
        <v>No Impact</v>
      </c>
      <c r="V537">
        <f t="shared" si="186"/>
        <v>9.1858756637686681E-2</v>
      </c>
      <c r="W537">
        <f t="shared" si="179"/>
        <v>0.12346268998952105</v>
      </c>
      <c r="X537" t="s">
        <v>1187</v>
      </c>
      <c r="Y537">
        <f t="shared" si="187"/>
        <v>5.8560135277356991E-2</v>
      </c>
      <c r="Z537">
        <f t="shared" si="180"/>
        <v>0.11733363566529131</v>
      </c>
      <c r="AA537" t="str">
        <f t="shared" si="188"/>
        <v>No Impact</v>
      </c>
      <c r="AB537">
        <f t="shared" si="189"/>
        <v>5.5642438989565106E-2</v>
      </c>
      <c r="AC537">
        <f t="shared" si="181"/>
        <v>0.1306358148949624</v>
      </c>
      <c r="AD537" t="str">
        <f t="shared" si="190"/>
        <v>No Impact</v>
      </c>
      <c r="AE537">
        <f t="shared" si="191"/>
        <v>1.6925238809050475E-2</v>
      </c>
      <c r="AF537">
        <f t="shared" si="182"/>
        <v>9.2588499784523867E-2</v>
      </c>
      <c r="AG537" t="s">
        <v>1186</v>
      </c>
    </row>
    <row r="538" spans="1:33" x14ac:dyDescent="0.3">
      <c r="A538">
        <v>609120</v>
      </c>
      <c r="B538" t="s">
        <v>81</v>
      </c>
      <c r="C538" s="1" t="s">
        <v>1097</v>
      </c>
      <c r="D538" t="s">
        <v>1099</v>
      </c>
      <c r="E538" s="4">
        <v>7</v>
      </c>
      <c r="F538" s="3">
        <f t="shared" si="192"/>
        <v>0.84444444444444444</v>
      </c>
      <c r="G538">
        <v>44.348039999999997</v>
      </c>
      <c r="H538">
        <f t="shared" si="183"/>
        <v>0.4185859231119477</v>
      </c>
      <c r="I538">
        <v>86</v>
      </c>
      <c r="J538" s="3">
        <f t="shared" si="173"/>
        <v>0.26592455163883733</v>
      </c>
      <c r="K538">
        <v>0</v>
      </c>
      <c r="L538" s="3">
        <f t="shared" si="174"/>
        <v>0</v>
      </c>
      <c r="M538">
        <v>16977</v>
      </c>
      <c r="N538">
        <f t="shared" si="175"/>
        <v>7.9194522907174256E-2</v>
      </c>
      <c r="O538" s="15">
        <v>0.40742331100000001</v>
      </c>
      <c r="P538">
        <f t="shared" si="176"/>
        <v>0.41534951594359665</v>
      </c>
      <c r="Q538">
        <v>0.3548</v>
      </c>
      <c r="R538">
        <f t="shared" si="177"/>
        <v>0.78652183551318999</v>
      </c>
      <c r="S538">
        <f t="shared" si="184"/>
        <v>0.11195475204996233</v>
      </c>
      <c r="T538" s="14">
        <f t="shared" si="178"/>
        <v>0.18782024202802333</v>
      </c>
      <c r="U538" t="str">
        <f t="shared" si="185"/>
        <v>Low</v>
      </c>
      <c r="V538">
        <f t="shared" si="186"/>
        <v>0.14652958816270853</v>
      </c>
      <c r="W538">
        <f t="shared" si="179"/>
        <v>0.19694297832682126</v>
      </c>
      <c r="X538" t="s">
        <v>1186</v>
      </c>
      <c r="Y538">
        <f t="shared" si="187"/>
        <v>7.7379915937216104E-2</v>
      </c>
      <c r="Z538">
        <f t="shared" si="180"/>
        <v>0.1550417672600356</v>
      </c>
      <c r="AA538" t="str">
        <f t="shared" si="188"/>
        <v>Low</v>
      </c>
      <c r="AB538">
        <f t="shared" si="189"/>
        <v>7.966322959911952E-2</v>
      </c>
      <c r="AC538">
        <f t="shared" si="181"/>
        <v>0.18703117808687569</v>
      </c>
      <c r="AD538" t="str">
        <f t="shared" si="190"/>
        <v>Low</v>
      </c>
      <c r="AE538">
        <f t="shared" si="191"/>
        <v>1.4753997031447736E-2</v>
      </c>
      <c r="AF538">
        <f t="shared" si="182"/>
        <v>8.0710852377255254E-2</v>
      </c>
      <c r="AG538" t="s">
        <v>1186</v>
      </c>
    </row>
    <row r="539" spans="1:33" x14ac:dyDescent="0.3">
      <c r="A539">
        <v>609127</v>
      </c>
      <c r="B539" t="s">
        <v>119</v>
      </c>
      <c r="C539" s="1" t="s">
        <v>1097</v>
      </c>
      <c r="D539" t="s">
        <v>1139</v>
      </c>
      <c r="E539" s="4">
        <v>6.9</v>
      </c>
      <c r="F539" s="3">
        <f t="shared" si="192"/>
        <v>0.8222222222222223</v>
      </c>
      <c r="G539">
        <v>47.603520000000003</v>
      </c>
      <c r="H539">
        <f t="shared" si="183"/>
        <v>0.44931328109603191</v>
      </c>
      <c r="I539">
        <v>77.399999999999991</v>
      </c>
      <c r="J539" s="3">
        <f t="shared" si="173"/>
        <v>0.23933209647495357</v>
      </c>
      <c r="K539">
        <v>0</v>
      </c>
      <c r="L539" s="3">
        <f t="shared" si="174"/>
        <v>0</v>
      </c>
      <c r="M539">
        <v>8775</v>
      </c>
      <c r="N539">
        <f t="shared" si="175"/>
        <v>4.0387408742719524E-2</v>
      </c>
      <c r="O539" s="15">
        <v>0.57640448300000002</v>
      </c>
      <c r="P539">
        <f t="shared" si="176"/>
        <v>0.58761812723516227</v>
      </c>
      <c r="Q539">
        <v>0.27810000000000001</v>
      </c>
      <c r="R539">
        <f t="shared" si="177"/>
        <v>0.61649301706938597</v>
      </c>
      <c r="S539">
        <f t="shared" si="184"/>
        <v>0.11266324888528005</v>
      </c>
      <c r="T539" s="14">
        <f t="shared" si="178"/>
        <v>0.1890088476445681</v>
      </c>
      <c r="U539" t="str">
        <f t="shared" si="185"/>
        <v>Low</v>
      </c>
      <c r="V539">
        <f t="shared" si="186"/>
        <v>0.11536494209301718</v>
      </c>
      <c r="W539">
        <f t="shared" si="179"/>
        <v>0.15505616015975635</v>
      </c>
      <c r="X539" t="s">
        <v>1187</v>
      </c>
      <c r="Y539">
        <f t="shared" si="187"/>
        <v>0.10996155567754291</v>
      </c>
      <c r="Z539">
        <f t="shared" si="180"/>
        <v>0.22032375864483802</v>
      </c>
      <c r="AA539" t="str">
        <f t="shared" si="188"/>
        <v>Low</v>
      </c>
      <c r="AB539">
        <f t="shared" si="189"/>
        <v>7.6011403809884331E-2</v>
      </c>
      <c r="AC539">
        <f t="shared" si="181"/>
        <v>0.17845752016507535</v>
      </c>
      <c r="AD539" t="str">
        <f t="shared" si="190"/>
        <v>Low</v>
      </c>
      <c r="AE539">
        <f t="shared" si="191"/>
        <v>7.5577353544727223E-3</v>
      </c>
      <c r="AF539">
        <f t="shared" si="182"/>
        <v>4.1344136182285475E-2</v>
      </c>
      <c r="AG539" t="s">
        <v>1187</v>
      </c>
    </row>
    <row r="540" spans="1:33" x14ac:dyDescent="0.3">
      <c r="A540">
        <v>609131</v>
      </c>
      <c r="B540" t="s">
        <v>124</v>
      </c>
      <c r="C540" s="1" t="s">
        <v>1097</v>
      </c>
      <c r="D540" t="s">
        <v>1100</v>
      </c>
      <c r="E540" s="4">
        <v>7</v>
      </c>
      <c r="F540" s="3">
        <f t="shared" si="192"/>
        <v>0.84444444444444444</v>
      </c>
      <c r="G540">
        <v>42.383519999999997</v>
      </c>
      <c r="H540">
        <f t="shared" si="183"/>
        <v>0.40004349332989009</v>
      </c>
      <c r="I540">
        <v>78.600000000000009</v>
      </c>
      <c r="J540" s="3">
        <f t="shared" si="173"/>
        <v>0.24304267161410018</v>
      </c>
      <c r="K540">
        <v>0</v>
      </c>
      <c r="L540" s="3">
        <f t="shared" si="174"/>
        <v>0</v>
      </c>
      <c r="M540">
        <v>13160</v>
      </c>
      <c r="N540">
        <f t="shared" si="175"/>
        <v>6.113468935856127E-2</v>
      </c>
      <c r="O540" s="15">
        <v>0.38579704100000001</v>
      </c>
      <c r="P540">
        <f t="shared" si="176"/>
        <v>0.39330251830343088</v>
      </c>
      <c r="Q540">
        <v>0.33989999999999998</v>
      </c>
      <c r="R540">
        <f t="shared" si="177"/>
        <v>0.75349146530702726</v>
      </c>
      <c r="S540">
        <f t="shared" si="184"/>
        <v>0.10101707337088119</v>
      </c>
      <c r="T540" s="14">
        <f t="shared" si="178"/>
        <v>0.16947070867536149</v>
      </c>
      <c r="U540" t="str">
        <f t="shared" si="185"/>
        <v>Low</v>
      </c>
      <c r="V540">
        <f t="shared" si="186"/>
        <v>0.13274485866348526</v>
      </c>
      <c r="W540">
        <f t="shared" si="179"/>
        <v>0.1784156234284231</v>
      </c>
      <c r="X540" t="s">
        <v>1186</v>
      </c>
      <c r="Y540">
        <f t="shared" si="187"/>
        <v>6.9289288078277111E-2</v>
      </c>
      <c r="Z540">
        <f t="shared" si="180"/>
        <v>0.1388310331657914</v>
      </c>
      <c r="AA540" t="str">
        <f t="shared" si="188"/>
        <v>No Impact</v>
      </c>
      <c r="AB540">
        <f t="shared" si="189"/>
        <v>7.1017085717197934E-2</v>
      </c>
      <c r="AC540">
        <f t="shared" si="181"/>
        <v>0.16673199508510722</v>
      </c>
      <c r="AD540" t="str">
        <f t="shared" si="190"/>
        <v>Low</v>
      </c>
      <c r="AE540">
        <f t="shared" si="191"/>
        <v>1.0770282175699922E-2</v>
      </c>
      <c r="AF540">
        <f t="shared" si="182"/>
        <v>5.8918180130540669E-2</v>
      </c>
      <c r="AG540" t="s">
        <v>1186</v>
      </c>
    </row>
    <row r="541" spans="1:33" x14ac:dyDescent="0.3">
      <c r="A541">
        <v>609135</v>
      </c>
      <c r="B541" t="s">
        <v>167</v>
      </c>
      <c r="C541" s="1" t="s">
        <v>1097</v>
      </c>
      <c r="D541" t="s">
        <v>1101</v>
      </c>
      <c r="E541" s="4">
        <v>7</v>
      </c>
      <c r="F541" s="3">
        <f t="shared" si="192"/>
        <v>0.84444444444444444</v>
      </c>
      <c r="G541">
        <v>38.9574</v>
      </c>
      <c r="H541">
        <f t="shared" si="183"/>
        <v>0.36770552297331272</v>
      </c>
      <c r="I541">
        <v>70</v>
      </c>
      <c r="J541" s="3">
        <f t="shared" si="173"/>
        <v>0.21645021645021642</v>
      </c>
      <c r="K541">
        <v>0</v>
      </c>
      <c r="L541" s="3">
        <f t="shared" si="174"/>
        <v>0</v>
      </c>
      <c r="M541">
        <v>11651</v>
      </c>
      <c r="N541">
        <f t="shared" si="175"/>
        <v>5.3994975231011627E-2</v>
      </c>
      <c r="O541" s="15">
        <v>0.26897359700000001</v>
      </c>
      <c r="P541">
        <f t="shared" si="176"/>
        <v>0.27420633601290928</v>
      </c>
      <c r="Q541">
        <v>0.3039</v>
      </c>
      <c r="R541">
        <f t="shared" si="177"/>
        <v>0.67368654400354688</v>
      </c>
      <c r="S541">
        <f t="shared" si="184"/>
        <v>7.619105668621956E-2</v>
      </c>
      <c r="T541" s="14">
        <f t="shared" si="178"/>
        <v>0.12782148542288177</v>
      </c>
      <c r="U541" t="str">
        <f t="shared" si="185"/>
        <v>No Impact</v>
      </c>
      <c r="V541">
        <f t="shared" si="186"/>
        <v>0.10830103431524137</v>
      </c>
      <c r="W541">
        <f t="shared" si="179"/>
        <v>0.14556192043776672</v>
      </c>
      <c r="X541" t="s">
        <v>1187</v>
      </c>
      <c r="Y541">
        <f t="shared" si="187"/>
        <v>4.408107905719777E-2</v>
      </c>
      <c r="Z541">
        <f t="shared" si="180"/>
        <v>8.8322768472668456E-2</v>
      </c>
      <c r="AA541" t="str">
        <f t="shared" si="188"/>
        <v>No Impact</v>
      </c>
      <c r="AB541">
        <f t="shared" si="189"/>
        <v>5.4167744155538884E-2</v>
      </c>
      <c r="AC541">
        <f t="shared" si="181"/>
        <v>0.12717356620739975</v>
      </c>
      <c r="AD541" t="str">
        <f t="shared" si="190"/>
        <v>No Impact</v>
      </c>
      <c r="AE541">
        <f t="shared" si="191"/>
        <v>8.6801669372716609E-3</v>
      </c>
      <c r="AF541">
        <f t="shared" si="182"/>
        <v>4.7484330570949022E-2</v>
      </c>
      <c r="AG541" t="s">
        <v>1187</v>
      </c>
    </row>
    <row r="542" spans="1:33" x14ac:dyDescent="0.3">
      <c r="A542">
        <v>609138</v>
      </c>
      <c r="B542" t="s">
        <v>189</v>
      </c>
      <c r="C542" s="1" t="s">
        <v>1097</v>
      </c>
      <c r="D542" t="s">
        <v>1102</v>
      </c>
      <c r="E542" s="4">
        <v>6.5</v>
      </c>
      <c r="F542" s="3">
        <f t="shared" si="192"/>
        <v>0.73333333333333328</v>
      </c>
      <c r="G542">
        <v>42.383519999999997</v>
      </c>
      <c r="H542">
        <f t="shared" si="183"/>
        <v>0.40004349332989009</v>
      </c>
      <c r="I542">
        <v>70</v>
      </c>
      <c r="J542" s="3">
        <f t="shared" si="173"/>
        <v>0.21645021645021642</v>
      </c>
      <c r="K542">
        <v>0</v>
      </c>
      <c r="L542" s="3">
        <f t="shared" si="174"/>
        <v>0</v>
      </c>
      <c r="M542">
        <v>29178</v>
      </c>
      <c r="N542">
        <f t="shared" si="175"/>
        <v>0.13692258922276948</v>
      </c>
      <c r="O542" s="15">
        <v>0.13629273</v>
      </c>
      <c r="P542">
        <f t="shared" si="176"/>
        <v>0.13894423294825001</v>
      </c>
      <c r="Q542">
        <v>0.35199999999999998</v>
      </c>
      <c r="R542">
        <f t="shared" si="177"/>
        <v>0.78031478607847482</v>
      </c>
      <c r="S542">
        <f t="shared" si="184"/>
        <v>6.8527139423238181E-2</v>
      </c>
      <c r="T542" s="14">
        <f t="shared" si="178"/>
        <v>0.11496415896858775</v>
      </c>
      <c r="U542" t="str">
        <f t="shared" si="185"/>
        <v>No Impact</v>
      </c>
      <c r="V542">
        <f t="shared" si="186"/>
        <v>0.11633878816055292</v>
      </c>
      <c r="W542">
        <f t="shared" si="179"/>
        <v>0.15636505720490043</v>
      </c>
      <c r="X542" t="s">
        <v>1187</v>
      </c>
      <c r="Y542">
        <f t="shared" si="187"/>
        <v>2.0715490685923425E-2</v>
      </c>
      <c r="Z542">
        <f t="shared" si="180"/>
        <v>4.1506458707066991E-2</v>
      </c>
      <c r="AA542" t="str">
        <f t="shared" si="188"/>
        <v>No Impact</v>
      </c>
      <c r="AB542">
        <f t="shared" si="189"/>
        <v>5.4078150897713326E-2</v>
      </c>
      <c r="AC542">
        <f t="shared" si="181"/>
        <v>0.12696322157733542</v>
      </c>
      <c r="AD542" t="str">
        <f t="shared" si="190"/>
        <v>No Impact</v>
      </c>
      <c r="AE542">
        <f t="shared" si="191"/>
        <v>2.0414079530693647E-2</v>
      </c>
      <c r="AF542">
        <f t="shared" si="182"/>
        <v>0.11167399287850396</v>
      </c>
      <c r="AG542" t="s">
        <v>1186</v>
      </c>
    </row>
    <row r="543" spans="1:33" x14ac:dyDescent="0.3">
      <c r="A543">
        <v>609141</v>
      </c>
      <c r="B543" t="s">
        <v>194</v>
      </c>
      <c r="C543" s="1" t="s">
        <v>1097</v>
      </c>
      <c r="D543" t="s">
        <v>1103</v>
      </c>
      <c r="E543" s="4">
        <v>6.9</v>
      </c>
      <c r="F543" s="3">
        <f t="shared" si="192"/>
        <v>0.8222222222222223</v>
      </c>
      <c r="G543">
        <v>48.810960000000001</v>
      </c>
      <c r="H543">
        <f t="shared" si="183"/>
        <v>0.46070989269380014</v>
      </c>
      <c r="I543">
        <v>70.5</v>
      </c>
      <c r="J543" s="3">
        <f t="shared" si="173"/>
        <v>0.21799628942486082</v>
      </c>
      <c r="K543">
        <v>0</v>
      </c>
      <c r="L543" s="3">
        <f t="shared" si="174"/>
        <v>0</v>
      </c>
      <c r="M543">
        <v>28466</v>
      </c>
      <c r="N543">
        <f t="shared" si="175"/>
        <v>0.13355381754694753</v>
      </c>
      <c r="O543" s="15">
        <v>0.31328808600000002</v>
      </c>
      <c r="P543">
        <f t="shared" si="176"/>
        <v>0.31938293994914757</v>
      </c>
      <c r="Q543">
        <v>0.31280000000000002</v>
      </c>
      <c r="R543">
        <f t="shared" si="177"/>
        <v>0.69341609399246296</v>
      </c>
      <c r="S543">
        <f t="shared" si="184"/>
        <v>9.4884403319158456E-2</v>
      </c>
      <c r="T543" s="14">
        <f t="shared" si="178"/>
        <v>0.15918227024553458</v>
      </c>
      <c r="U543" t="str">
        <f t="shared" si="185"/>
        <v>Low</v>
      </c>
      <c r="V543">
        <f t="shared" si="186"/>
        <v>0.12992581968471642</v>
      </c>
      <c r="W543">
        <f t="shared" si="179"/>
        <v>0.17462669629459643</v>
      </c>
      <c r="X543" t="s">
        <v>1187</v>
      </c>
      <c r="Y543">
        <f t="shared" si="187"/>
        <v>5.984298695360047E-2</v>
      </c>
      <c r="Z543">
        <f t="shared" si="180"/>
        <v>0.11990401311541243</v>
      </c>
      <c r="AA543" t="str">
        <f t="shared" si="188"/>
        <v>No Impact</v>
      </c>
      <c r="AB543">
        <f t="shared" si="189"/>
        <v>7.2185355629171041E-2</v>
      </c>
      <c r="AC543">
        <f t="shared" si="181"/>
        <v>0.16947482761975749</v>
      </c>
      <c r="AD543" t="str">
        <f t="shared" si="190"/>
        <v>Low</v>
      </c>
      <c r="AE543">
        <f t="shared" si="191"/>
        <v>2.5024064724114739E-2</v>
      </c>
      <c r="AF543">
        <f t="shared" si="182"/>
        <v>0.13689263929780804</v>
      </c>
      <c r="AG543" t="s">
        <v>1186</v>
      </c>
    </row>
    <row r="544" spans="1:33" x14ac:dyDescent="0.3">
      <c r="A544">
        <v>609153</v>
      </c>
      <c r="B544" t="s">
        <v>218</v>
      </c>
      <c r="C544" s="1" t="s">
        <v>1097</v>
      </c>
      <c r="D544" t="s">
        <v>1104</v>
      </c>
      <c r="E544" s="4">
        <v>7</v>
      </c>
      <c r="F544" s="3">
        <f t="shared" si="192"/>
        <v>0.84444444444444444</v>
      </c>
      <c r="G544">
        <v>65.157120000000006</v>
      </c>
      <c r="H544">
        <f t="shared" si="183"/>
        <v>0.61499568464617493</v>
      </c>
      <c r="I544">
        <v>67.8</v>
      </c>
      <c r="J544" s="3">
        <f t="shared" si="173"/>
        <v>0.20964749536178104</v>
      </c>
      <c r="K544">
        <v>0</v>
      </c>
      <c r="L544" s="3">
        <f t="shared" si="174"/>
        <v>0</v>
      </c>
      <c r="M544">
        <v>17294</v>
      </c>
      <c r="N544">
        <f t="shared" si="175"/>
        <v>8.0694383330257913E-2</v>
      </c>
      <c r="O544" s="15">
        <v>0.77212422400000003</v>
      </c>
      <c r="P544">
        <f t="shared" si="176"/>
        <v>0.78714549223896813</v>
      </c>
      <c r="Q544">
        <v>0.33450000000000002</v>
      </c>
      <c r="R544">
        <f t="shared" si="177"/>
        <v>0.7415207271115053</v>
      </c>
      <c r="S544">
        <f t="shared" si="184"/>
        <v>0.18583919426113743</v>
      </c>
      <c r="T544" s="14">
        <f t="shared" si="178"/>
        <v>0.31177204902247307</v>
      </c>
      <c r="U544" t="str">
        <f t="shared" si="185"/>
        <v>Moderate</v>
      </c>
      <c r="V544">
        <f t="shared" si="186"/>
        <v>0.18029261418871065</v>
      </c>
      <c r="W544">
        <f t="shared" si="179"/>
        <v>0.24232214704121946</v>
      </c>
      <c r="X544" t="s">
        <v>1186</v>
      </c>
      <c r="Y544">
        <f t="shared" si="187"/>
        <v>0.19138577433356424</v>
      </c>
      <c r="Z544">
        <f t="shared" si="180"/>
        <v>0.38346886684629938</v>
      </c>
      <c r="AA544" t="str">
        <f t="shared" si="188"/>
        <v>Moderate</v>
      </c>
      <c r="AB544">
        <f t="shared" si="189"/>
        <v>0.12738513058318668</v>
      </c>
      <c r="AC544">
        <f t="shared" si="181"/>
        <v>0.2990713678520916</v>
      </c>
      <c r="AD544" t="str">
        <f t="shared" si="190"/>
        <v>Low</v>
      </c>
      <c r="AE544">
        <f t="shared" si="191"/>
        <v>1.9619952334481924E-2</v>
      </c>
      <c r="AF544">
        <f t="shared" si="182"/>
        <v>0.1073297678684547</v>
      </c>
      <c r="AG544" t="s">
        <v>1186</v>
      </c>
    </row>
    <row r="545" spans="1:33" x14ac:dyDescent="0.3">
      <c r="A545">
        <v>609159</v>
      </c>
      <c r="B545" t="s">
        <v>256</v>
      </c>
      <c r="C545" s="1" t="s">
        <v>1097</v>
      </c>
      <c r="D545" t="s">
        <v>1105</v>
      </c>
      <c r="E545" s="4">
        <v>7</v>
      </c>
      <c r="F545" s="3">
        <f t="shared" si="192"/>
        <v>0.84444444444444444</v>
      </c>
      <c r="G545">
        <v>46.578600000000002</v>
      </c>
      <c r="H545">
        <f t="shared" si="183"/>
        <v>0.43963941311187976</v>
      </c>
      <c r="I545">
        <v>62.3</v>
      </c>
      <c r="J545" s="3">
        <f t="shared" si="173"/>
        <v>0.19264069264069261</v>
      </c>
      <c r="K545">
        <v>0</v>
      </c>
      <c r="L545" s="3">
        <f t="shared" si="174"/>
        <v>0</v>
      </c>
      <c r="M545">
        <v>16637</v>
      </c>
      <c r="N545">
        <f t="shared" si="175"/>
        <v>7.758583980355141E-2</v>
      </c>
      <c r="O545" s="15">
        <v>0.42954021799999997</v>
      </c>
      <c r="P545">
        <f t="shared" si="176"/>
        <v>0.43789669566699624</v>
      </c>
      <c r="Q545">
        <v>0.34539999999999998</v>
      </c>
      <c r="R545">
        <f t="shared" si="177"/>
        <v>0.76568388383950337</v>
      </c>
      <c r="S545">
        <f t="shared" si="184"/>
        <v>0.10894528354793291</v>
      </c>
      <c r="T545" s="14">
        <f t="shared" si="178"/>
        <v>0.1827714246077978</v>
      </c>
      <c r="U545" t="str">
        <f t="shared" si="185"/>
        <v>Low</v>
      </c>
      <c r="V545">
        <f t="shared" si="186"/>
        <v>0.13861580895095649</v>
      </c>
      <c r="W545">
        <f t="shared" si="179"/>
        <v>0.18630646956892671</v>
      </c>
      <c r="X545" t="s">
        <v>1186</v>
      </c>
      <c r="Y545">
        <f t="shared" si="187"/>
        <v>7.9274758144909335E-2</v>
      </c>
      <c r="Z545">
        <f t="shared" si="180"/>
        <v>0.15883835557370127</v>
      </c>
      <c r="AA545" t="str">
        <f t="shared" si="188"/>
        <v>Low</v>
      </c>
      <c r="AB545">
        <f t="shared" si="189"/>
        <v>7.7213982006395579E-2</v>
      </c>
      <c r="AC545">
        <f t="shared" si="181"/>
        <v>0.18128090076321235</v>
      </c>
      <c r="AD545" t="str">
        <f t="shared" si="190"/>
        <v>Low</v>
      </c>
      <c r="AE545">
        <f t="shared" si="191"/>
        <v>1.4045775514537142E-2</v>
      </c>
      <c r="AF545">
        <f t="shared" si="182"/>
        <v>7.6836569213179148E-2</v>
      </c>
      <c r="AG545" t="s">
        <v>1186</v>
      </c>
    </row>
    <row r="546" spans="1:33" x14ac:dyDescent="0.3">
      <c r="A546">
        <v>609162</v>
      </c>
      <c r="B546" t="s">
        <v>511</v>
      </c>
      <c r="C546" s="1" t="s">
        <v>1097</v>
      </c>
      <c r="D546" t="s">
        <v>1106</v>
      </c>
      <c r="E546" s="4">
        <v>7</v>
      </c>
      <c r="F546" s="3">
        <f t="shared" si="192"/>
        <v>0.84444444444444444</v>
      </c>
      <c r="G546">
        <v>42.383519999999997</v>
      </c>
      <c r="H546">
        <f t="shared" si="183"/>
        <v>0.40004349332989009</v>
      </c>
      <c r="I546">
        <v>77.399999999999991</v>
      </c>
      <c r="J546" s="3">
        <f t="shared" si="173"/>
        <v>0.23933209647495357</v>
      </c>
      <c r="K546">
        <v>0</v>
      </c>
      <c r="L546" s="3">
        <f t="shared" si="174"/>
        <v>0</v>
      </c>
      <c r="M546">
        <v>11227</v>
      </c>
      <c r="N546">
        <f t="shared" si="175"/>
        <v>5.1988852772376075E-2</v>
      </c>
      <c r="O546" s="15">
        <v>0.596807702</v>
      </c>
      <c r="P546">
        <f t="shared" si="176"/>
        <v>0.608418280065252</v>
      </c>
      <c r="Q546">
        <v>0.32969999999999999</v>
      </c>
      <c r="R546">
        <f t="shared" si="177"/>
        <v>0.73088007093770779</v>
      </c>
      <c r="S546">
        <f t="shared" si="184"/>
        <v>0.1175544578525502</v>
      </c>
      <c r="T546" s="14">
        <f t="shared" si="178"/>
        <v>0.19721455606891744</v>
      </c>
      <c r="U546" t="str">
        <f t="shared" si="185"/>
        <v>Low</v>
      </c>
      <c r="V546">
        <f t="shared" si="186"/>
        <v>0.12830331707639916</v>
      </c>
      <c r="W546">
        <f t="shared" si="179"/>
        <v>0.17244597293331723</v>
      </c>
      <c r="X546" t="s">
        <v>1187</v>
      </c>
      <c r="Y546">
        <f t="shared" si="187"/>
        <v>0.10680559862870119</v>
      </c>
      <c r="Z546">
        <f t="shared" si="180"/>
        <v>0.2140003457498667</v>
      </c>
      <c r="AA546" t="str">
        <f t="shared" si="188"/>
        <v>Low</v>
      </c>
      <c r="AB546">
        <f t="shared" si="189"/>
        <v>8.0142098945657339E-2</v>
      </c>
      <c r="AC546">
        <f t="shared" si="181"/>
        <v>0.18815545460043612</v>
      </c>
      <c r="AD546" t="str">
        <f t="shared" si="190"/>
        <v>Low</v>
      </c>
      <c r="AE546">
        <f t="shared" si="191"/>
        <v>9.1264525151636116E-3</v>
      </c>
      <c r="AF546">
        <f t="shared" si="182"/>
        <v>4.9925708952587536E-2</v>
      </c>
      <c r="AG546" t="s">
        <v>1187</v>
      </c>
    </row>
    <row r="547" spans="1:33" x14ac:dyDescent="0.3">
      <c r="A547">
        <v>609194</v>
      </c>
      <c r="B547" t="s">
        <v>538</v>
      </c>
      <c r="C547" s="1" t="s">
        <v>1097</v>
      </c>
      <c r="D547" t="s">
        <v>1107</v>
      </c>
      <c r="E547" s="4">
        <v>7</v>
      </c>
      <c r="F547" s="3">
        <f t="shared" si="192"/>
        <v>0.84444444444444444</v>
      </c>
      <c r="G547">
        <v>46.578600000000002</v>
      </c>
      <c r="H547">
        <f t="shared" si="183"/>
        <v>0.43963941311187976</v>
      </c>
      <c r="I547">
        <v>65.099999999999994</v>
      </c>
      <c r="J547" s="3">
        <f t="shared" si="173"/>
        <v>0.20129870129870125</v>
      </c>
      <c r="K547">
        <v>0</v>
      </c>
      <c r="L547" s="3">
        <f t="shared" si="174"/>
        <v>0</v>
      </c>
      <c r="M547">
        <v>13447</v>
      </c>
      <c r="N547">
        <f t="shared" si="175"/>
        <v>6.2492607154854676E-2</v>
      </c>
      <c r="O547" s="15">
        <v>0.500317915</v>
      </c>
      <c r="P547">
        <f t="shared" si="176"/>
        <v>0.51005133531291613</v>
      </c>
      <c r="Q547">
        <v>0.36080000000000001</v>
      </c>
      <c r="R547">
        <f t="shared" si="177"/>
        <v>0.79982265573043676</v>
      </c>
      <c r="S547">
        <f t="shared" si="184"/>
        <v>0.11952438921575323</v>
      </c>
      <c r="T547" s="14">
        <f t="shared" si="178"/>
        <v>0.2005194000227522</v>
      </c>
      <c r="U547" t="str">
        <f t="shared" si="185"/>
        <v>Low</v>
      </c>
      <c r="V547">
        <f t="shared" si="186"/>
        <v>0.1459656654926865</v>
      </c>
      <c r="W547">
        <f t="shared" si="179"/>
        <v>0.19618503850338553</v>
      </c>
      <c r="X547" t="s">
        <v>1186</v>
      </c>
      <c r="Y547">
        <f t="shared" si="187"/>
        <v>9.308311293881999E-2</v>
      </c>
      <c r="Z547">
        <f t="shared" si="180"/>
        <v>0.1865053761987758</v>
      </c>
      <c r="AA547" t="str">
        <f t="shared" si="188"/>
        <v>Low</v>
      </c>
      <c r="AB547">
        <f t="shared" si="189"/>
        <v>8.3004578235819942E-2</v>
      </c>
      <c r="AC547">
        <f t="shared" si="181"/>
        <v>0.19487590613852329</v>
      </c>
      <c r="AD547" t="str">
        <f t="shared" si="190"/>
        <v>Low</v>
      </c>
      <c r="AE547">
        <f t="shared" si="191"/>
        <v>1.1404746947810497E-2</v>
      </c>
      <c r="AF547">
        <f t="shared" si="182"/>
        <v>6.2388981463307416E-2</v>
      </c>
      <c r="AG547" t="s">
        <v>1186</v>
      </c>
    </row>
    <row r="548" spans="1:33" x14ac:dyDescent="0.3">
      <c r="C548" s="1"/>
    </row>
    <row r="549" spans="1:33" x14ac:dyDescent="0.3">
      <c r="C549" s="1"/>
    </row>
    <row r="550" spans="1:33" x14ac:dyDescent="0.3">
      <c r="C550" s="1"/>
    </row>
    <row r="551" spans="1:33" x14ac:dyDescent="0.3">
      <c r="C551" s="1"/>
    </row>
    <row r="552" spans="1:33" x14ac:dyDescent="0.3">
      <c r="C552" s="1"/>
    </row>
    <row r="553" spans="1:33" x14ac:dyDescent="0.3">
      <c r="C553" s="1"/>
    </row>
    <row r="554" spans="1:33" x14ac:dyDescent="0.3">
      <c r="C554" s="1"/>
    </row>
    <row r="555" spans="1:33" x14ac:dyDescent="0.3">
      <c r="C555" s="1"/>
    </row>
    <row r="556" spans="1:33" x14ac:dyDescent="0.3">
      <c r="C556" s="1"/>
    </row>
    <row r="557" spans="1:33" x14ac:dyDescent="0.3">
      <c r="C557" s="1"/>
    </row>
    <row r="558" spans="1:33" x14ac:dyDescent="0.3">
      <c r="C558" s="1"/>
    </row>
    <row r="559" spans="1:33" x14ac:dyDescent="0.3">
      <c r="C559" s="1"/>
    </row>
    <row r="560" spans="1:3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w40r40s20</vt:lpstr>
      <vt:lpstr>Sitrang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2025-08-14T04:47:09Z</dcterms:created>
  <dcterms:modified xsi:type="dcterms:W3CDTF">2026-08-30T12:01:35Z</dcterms:modified>
</cp:coreProperties>
</file>